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Septiembre 2024\Publicación\"/>
    </mc:Choice>
  </mc:AlternateContent>
  <xr:revisionPtr revIDLastSave="0" documentId="13_ncr:1_{6A90CB6B-265F-4533-8C2A-E1E36C1929CF}" xr6:coauthVersionLast="36" xr6:coauthVersionMax="36" xr10:uidLastSave="{00000000-0000-0000-0000-000000000000}"/>
  <bookViews>
    <workbookView xWindow="0" yWindow="0" windowWidth="14710" windowHeight="7140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CP'!$A$2:$BD$1861</definedName>
    <definedName name="_xlnm._FilterDatabase" localSheetId="6" hidden="1">'BD INTERNA+PERFIL PRINCIPAL CP'!$A$2:$BD$1701</definedName>
    <definedName name="_xlnm._FilterDatabase" localSheetId="3" hidden="1">'BDExterna + Perfil In+Com CP'!$A$1:$BN$396</definedName>
    <definedName name="_xlnm._FilterDatabase" localSheetId="0" hidden="1">'BDExterna + Perfil Principal CP'!$A$1:$BB$393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592" r:id="rId15"/>
    <pivotCache cacheId="602" r:id="rId16"/>
    <pivotCache cacheId="612" r:id="rId17"/>
    <pivotCache cacheId="620" r:id="rId18"/>
    <pivotCache cacheId="632" r:id="rId19"/>
    <pivotCache cacheId="644" r:id="rId20"/>
    <pivotCache cacheId="654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1862" i="25" l="1"/>
  <c r="BB1849" i="25"/>
  <c r="BC1849" i="25"/>
  <c r="BD1849" i="25"/>
  <c r="BB1850" i="25"/>
  <c r="BD1850" i="25" s="1"/>
  <c r="BC1850" i="25"/>
  <c r="BB1851" i="25"/>
  <c r="BC1851" i="25"/>
  <c r="BB1852" i="25"/>
  <c r="BD1852" i="25" s="1"/>
  <c r="BC1852" i="25"/>
  <c r="BB1853" i="25"/>
  <c r="BD1853" i="25" s="1"/>
  <c r="BC1853" i="25"/>
  <c r="BB1854" i="25"/>
  <c r="BC1854" i="25"/>
  <c r="BB1855" i="25"/>
  <c r="BD1855" i="25" s="1"/>
  <c r="BC1855" i="25"/>
  <c r="BB1856" i="25"/>
  <c r="BC1856" i="25"/>
  <c r="BD1856" i="25"/>
  <c r="BB1857" i="25"/>
  <c r="BC1857" i="25"/>
  <c r="BD1857" i="25"/>
  <c r="BB1858" i="25"/>
  <c r="BD1858" i="25" s="1"/>
  <c r="BC1858" i="25"/>
  <c r="BB1859" i="25"/>
  <c r="BC1859" i="25"/>
  <c r="BB1849" i="18"/>
  <c r="BD1849" i="18" s="1"/>
  <c r="BC1849" i="18"/>
  <c r="BB1850" i="18"/>
  <c r="BD1850" i="18" s="1"/>
  <c r="BC1850" i="18"/>
  <c r="BB1851" i="18"/>
  <c r="BD1851" i="18" s="1"/>
  <c r="BC1851" i="18"/>
  <c r="BB1852" i="18"/>
  <c r="BD1852" i="18" s="1"/>
  <c r="BC1852" i="18"/>
  <c r="BB1853" i="18"/>
  <c r="BC1853" i="18"/>
  <c r="BD1853" i="18" s="1"/>
  <c r="BB1854" i="18"/>
  <c r="BD1854" i="18" s="1"/>
  <c r="BC1854" i="18"/>
  <c r="BB1855" i="18"/>
  <c r="BD1855" i="18" s="1"/>
  <c r="BC1855" i="18"/>
  <c r="BB1856" i="18"/>
  <c r="BD1856" i="18" s="1"/>
  <c r="BC1856" i="18"/>
  <c r="BB1857" i="18"/>
  <c r="BD1857" i="18" s="1"/>
  <c r="BC1857" i="18"/>
  <c r="BB1858" i="18"/>
  <c r="BD1858" i="18" s="1"/>
  <c r="BC1858" i="18"/>
  <c r="BB1859" i="18"/>
  <c r="BD1859" i="18" s="1"/>
  <c r="BC1859" i="18"/>
  <c r="BD1859" i="25" l="1"/>
  <c r="BD1854" i="25"/>
  <c r="BD1851" i="25"/>
  <c r="BC29" i="18" l="1"/>
  <c r="BC19" i="18"/>
  <c r="BC88" i="18"/>
  <c r="BC56" i="18"/>
  <c r="BC37" i="18"/>
  <c r="BC150" i="18"/>
  <c r="BC260" i="18"/>
  <c r="BC131" i="18"/>
  <c r="BC244" i="18"/>
  <c r="BC308" i="18"/>
  <c r="BC292" i="18"/>
  <c r="BC179" i="18"/>
  <c r="BC276" i="18"/>
  <c r="BC338" i="18"/>
  <c r="BC369" i="18"/>
  <c r="BC228" i="18"/>
  <c r="BC212" i="18"/>
  <c r="BC397" i="18"/>
  <c r="BC461" i="18"/>
  <c r="BC328" i="18"/>
  <c r="BC381" i="18"/>
  <c r="BC445" i="18"/>
  <c r="BC353" i="18"/>
  <c r="BC429" i="18"/>
  <c r="BC413" i="18"/>
  <c r="BC497" i="18"/>
  <c r="BC534" i="18"/>
  <c r="BC563" i="18"/>
  <c r="BC595" i="18"/>
  <c r="BC635" i="18"/>
  <c r="BC709" i="18"/>
  <c r="BC807" i="18"/>
  <c r="BC608" i="18"/>
  <c r="BC699" i="18"/>
  <c r="BC773" i="18"/>
  <c r="BC791" i="18"/>
  <c r="BC855" i="18"/>
  <c r="BC672" i="18"/>
  <c r="BC763" i="18"/>
  <c r="BC839" i="18"/>
  <c r="BC823" i="18"/>
  <c r="BC884" i="18"/>
  <c r="BC874" i="18"/>
  <c r="BC935" i="18"/>
  <c r="BC645" i="18"/>
  <c r="BC736" i="18"/>
  <c r="BC920" i="18"/>
  <c r="BC996" i="18"/>
  <c r="BC1060" i="18"/>
  <c r="BC1124" i="18"/>
  <c r="BC1188" i="18"/>
  <c r="BC1012" i="18"/>
  <c r="BC1140" i="18"/>
  <c r="BC1204" i="18"/>
  <c r="BC1220" i="18"/>
  <c r="BC1252" i="18"/>
  <c r="BC1284" i="18"/>
  <c r="BC965" i="18"/>
  <c r="BC1044" i="18"/>
  <c r="BC1108" i="18"/>
  <c r="BC1172" i="18"/>
  <c r="BC1076" i="18"/>
  <c r="BC1332" i="18"/>
  <c r="BC1348" i="18"/>
  <c r="BC1412" i="18"/>
  <c r="BC1428" i="18"/>
  <c r="BC1444" i="18"/>
  <c r="BC1476" i="18"/>
  <c r="BC1744" i="18"/>
  <c r="BC973" i="18"/>
  <c r="BC1028" i="18"/>
  <c r="BC1092" i="18"/>
  <c r="BC1156" i="18"/>
  <c r="BC1228" i="18"/>
  <c r="BC1260" i="18"/>
  <c r="BC1336" i="18"/>
  <c r="BC1352" i="18"/>
  <c r="BC1368" i="18"/>
  <c r="BC1384" i="18"/>
  <c r="BC1416" i="18"/>
  <c r="BC1432" i="18"/>
  <c r="BC1448" i="18"/>
  <c r="BC1464" i="18"/>
  <c r="BC1480" i="18"/>
  <c r="BC1482" i="18"/>
  <c r="BC1490" i="18"/>
  <c r="BC1506" i="18"/>
  <c r="BC1514" i="18"/>
  <c r="BC1522" i="18"/>
  <c r="BC1538" i="18"/>
  <c r="BC1546" i="18"/>
  <c r="BC1554" i="18"/>
  <c r="BC1569" i="18"/>
  <c r="BC1573" i="18"/>
  <c r="BC1601" i="18"/>
  <c r="BC1605" i="18"/>
  <c r="BC1617" i="18"/>
  <c r="BC1621" i="18"/>
  <c r="BC1633" i="18"/>
  <c r="BC1637" i="18"/>
  <c r="BC1649" i="18"/>
  <c r="BC1653" i="18"/>
  <c r="BC1665" i="18"/>
  <c r="BC1669" i="18"/>
  <c r="BC1681" i="18"/>
  <c r="BC1685" i="18"/>
  <c r="BC1697" i="18"/>
  <c r="BC1701" i="18"/>
  <c r="BC1705" i="18"/>
  <c r="BC1729" i="18"/>
  <c r="BC1745" i="18"/>
  <c r="BC1785" i="18"/>
  <c r="BC1316" i="18"/>
  <c r="BC1380" i="18"/>
  <c r="BC1584" i="18"/>
  <c r="BC1612" i="18"/>
  <c r="BC1772" i="18"/>
  <c r="BC1800" i="18"/>
  <c r="BC1808" i="18"/>
  <c r="BC1816" i="18"/>
  <c r="BC1820" i="18"/>
  <c r="BC1589" i="18" l="1"/>
  <c r="BC1400" i="18"/>
  <c r="BC1292" i="18"/>
  <c r="BC1712" i="18"/>
  <c r="BC1672" i="18"/>
  <c r="BC1660" i="18"/>
  <c r="BC1632" i="18"/>
  <c r="BC1580" i="18"/>
  <c r="BC1496" i="18"/>
  <c r="BC1837" i="18"/>
  <c r="BC1777" i="18"/>
  <c r="BC1741" i="18"/>
  <c r="BC1725" i="18"/>
  <c r="BC1838" i="18"/>
  <c r="BC1822" i="18"/>
  <c r="BC1806" i="18"/>
  <c r="BC1790" i="18"/>
  <c r="BC1774" i="18"/>
  <c r="BC1758" i="18"/>
  <c r="BC1742" i="18"/>
  <c r="BC1726" i="18"/>
  <c r="BC1710" i="18"/>
  <c r="BC1694" i="18"/>
  <c r="BC1678" i="18"/>
  <c r="BC1662" i="18"/>
  <c r="BC1646" i="18"/>
  <c r="BC1630" i="18"/>
  <c r="BC1614" i="18"/>
  <c r="BC1598" i="18"/>
  <c r="BC1582" i="18"/>
  <c r="BC1540" i="18"/>
  <c r="BC1508" i="18"/>
  <c r="BC1436" i="18"/>
  <c r="BC1372" i="18"/>
  <c r="BC1236" i="18"/>
  <c r="BC1844" i="18"/>
  <c r="BC1788" i="18"/>
  <c r="BC1764" i="18"/>
  <c r="BC1724" i="18"/>
  <c r="BC1720" i="18"/>
  <c r="BC1708" i="18"/>
  <c r="BC1676" i="18"/>
  <c r="BC1656" i="18"/>
  <c r="BC1652" i="18"/>
  <c r="BC1596" i="18"/>
  <c r="BC1588" i="18"/>
  <c r="BC1576" i="18"/>
  <c r="BC1512" i="18"/>
  <c r="BC1833" i="18"/>
  <c r="BC1805" i="18"/>
  <c r="BC1843" i="18"/>
  <c r="BC1827" i="18"/>
  <c r="BC1811" i="18"/>
  <c r="BC1795" i="18"/>
  <c r="BC1779" i="18"/>
  <c r="BC1763" i="18"/>
  <c r="BC1747" i="18"/>
  <c r="BC1731" i="18"/>
  <c r="BC1715" i="18"/>
  <c r="BC1699" i="18"/>
  <c r="BC1683" i="18"/>
  <c r="BC1667" i="18"/>
  <c r="BC1651" i="18"/>
  <c r="BC1635" i="18"/>
  <c r="BC1619" i="18"/>
  <c r="BC1603" i="18"/>
  <c r="BC1587" i="18"/>
  <c r="BC1571" i="18"/>
  <c r="BC1550" i="18"/>
  <c r="BC1518" i="18"/>
  <c r="BC1486" i="18"/>
  <c r="BC1456" i="18"/>
  <c r="BC1392" i="18"/>
  <c r="BC1328" i="18"/>
  <c r="BC1276" i="18"/>
  <c r="BC1557" i="18"/>
  <c r="BC1541" i="18"/>
  <c r="BC1525" i="18"/>
  <c r="BC1509" i="18"/>
  <c r="BC1493" i="18"/>
  <c r="BC1477" i="18"/>
  <c r="BC1461" i="18"/>
  <c r="BC1840" i="18"/>
  <c r="BC1824" i="18"/>
  <c r="BC1796" i="18"/>
  <c r="BC1845" i="18"/>
  <c r="BC1829" i="18"/>
  <c r="BC1689" i="18"/>
  <c r="BC1673" i="18"/>
  <c r="BC1657" i="18"/>
  <c r="BC1641" i="18"/>
  <c r="BC1625" i="18"/>
  <c r="BC1609" i="18"/>
  <c r="BC1593" i="18"/>
  <c r="BC1577" i="18"/>
  <c r="BC1562" i="18"/>
  <c r="BC1530" i="18"/>
  <c r="BC1498" i="18"/>
  <c r="BC1752" i="18"/>
  <c r="BC1748" i="18"/>
  <c r="BC1704" i="18"/>
  <c r="BC1620" i="18"/>
  <c r="BC1600" i="18"/>
  <c r="BC1520" i="18"/>
  <c r="BC1825" i="18"/>
  <c r="BC1817" i="18"/>
  <c r="BC1793" i="18"/>
  <c r="BC1733" i="18"/>
  <c r="BC1842" i="18"/>
  <c r="BC1826" i="18"/>
  <c r="BC1810" i="18"/>
  <c r="BC1794" i="18"/>
  <c r="BC1778" i="18"/>
  <c r="BC1762" i="18"/>
  <c r="BC1746" i="18"/>
  <c r="BC1730" i="18"/>
  <c r="BC1714" i="18"/>
  <c r="BC1698" i="18"/>
  <c r="BC1682" i="18"/>
  <c r="BC1666" i="18"/>
  <c r="BC1650" i="18"/>
  <c r="BC1634" i="18"/>
  <c r="BC1618" i="18"/>
  <c r="BC1602" i="18"/>
  <c r="BC1586" i="18"/>
  <c r="BC1570" i="18"/>
  <c r="BC1548" i="18"/>
  <c r="BC1516" i="18"/>
  <c r="BC1484" i="18"/>
  <c r="BC1452" i="18"/>
  <c r="BC1388" i="18"/>
  <c r="BC1324" i="18"/>
  <c r="BC1268" i="18"/>
  <c r="BC1832" i="18"/>
  <c r="BC1792" i="18"/>
  <c r="BC1768" i="18"/>
  <c r="BC1756" i="18"/>
  <c r="BC1732" i="18"/>
  <c r="BC1680" i="18"/>
  <c r="BC1664" i="18"/>
  <c r="BC1624" i="18"/>
  <c r="BC1528" i="18"/>
  <c r="BC1364" i="18"/>
  <c r="BC1841" i="18"/>
  <c r="BC1821" i="18"/>
  <c r="BC1797" i="18"/>
  <c r="BC1713" i="18"/>
  <c r="BC1847" i="18"/>
  <c r="BC1831" i="18"/>
  <c r="BC1815" i="18"/>
  <c r="BC1799" i="18"/>
  <c r="BC1783" i="18"/>
  <c r="BC1767" i="18"/>
  <c r="BC1751" i="18"/>
  <c r="BC1735" i="18"/>
  <c r="BC1719" i="18"/>
  <c r="BC1703" i="18"/>
  <c r="BC1687" i="18"/>
  <c r="BC1671" i="18"/>
  <c r="BC1655" i="18"/>
  <c r="BC1639" i="18"/>
  <c r="BC1623" i="18"/>
  <c r="BC1607" i="18"/>
  <c r="BC1591" i="18"/>
  <c r="BC1575" i="18"/>
  <c r="BC1558" i="18"/>
  <c r="BC1526" i="18"/>
  <c r="BC1494" i="18"/>
  <c r="BC1472" i="18"/>
  <c r="BC1408" i="18"/>
  <c r="BC1344" i="18"/>
  <c r="BC1308" i="18"/>
  <c r="BC1561" i="18"/>
  <c r="BC1545" i="18"/>
  <c r="BC1529" i="18"/>
  <c r="BC1513" i="18"/>
  <c r="BC1497" i="18"/>
  <c r="BC1809" i="18"/>
  <c r="BC1693" i="18"/>
  <c r="BC1677" i="18"/>
  <c r="BC1661" i="18"/>
  <c r="BC1645" i="18"/>
  <c r="BC1629" i="18"/>
  <c r="BC1613" i="18"/>
  <c r="BC1597" i="18"/>
  <c r="BC1581" i="18"/>
  <c r="BC1728" i="18"/>
  <c r="BC1684" i="18"/>
  <c r="BC1648" i="18"/>
  <c r="BC1604" i="18"/>
  <c r="BC1592" i="18"/>
  <c r="BC1536" i="18"/>
  <c r="BC1773" i="18"/>
  <c r="BC1721" i="18"/>
  <c r="BC1846" i="18"/>
  <c r="BC1830" i="18"/>
  <c r="BC1814" i="18"/>
  <c r="BC1798" i="18"/>
  <c r="BC1782" i="18"/>
  <c r="BC1766" i="18"/>
  <c r="BC1750" i="18"/>
  <c r="BC1734" i="18"/>
  <c r="BC1718" i="18"/>
  <c r="BC1702" i="18"/>
  <c r="BC1686" i="18"/>
  <c r="BC1670" i="18"/>
  <c r="BC1654" i="18"/>
  <c r="BC1638" i="18"/>
  <c r="BC1622" i="18"/>
  <c r="BC1606" i="18"/>
  <c r="BC1590" i="18"/>
  <c r="BC1574" i="18"/>
  <c r="BC1556" i="18"/>
  <c r="BC1524" i="18"/>
  <c r="BC1492" i="18"/>
  <c r="BC1468" i="18"/>
  <c r="BC1404" i="18"/>
  <c r="BC1340" i="18"/>
  <c r="BC1300" i="18"/>
  <c r="BC1848" i="18"/>
  <c r="BC1812" i="18"/>
  <c r="BC1776" i="18"/>
  <c r="BC1760" i="18"/>
  <c r="BC1740" i="18"/>
  <c r="BC1688" i="18"/>
  <c r="BC1636" i="18"/>
  <c r="BC1568" i="18"/>
  <c r="BC1544" i="18"/>
  <c r="BC1488" i="18"/>
  <c r="BC1460" i="18"/>
  <c r="BC1396" i="18"/>
  <c r="BC1769" i="18"/>
  <c r="BC1737" i="18"/>
  <c r="BC1835" i="18"/>
  <c r="BC1819" i="18"/>
  <c r="BC1803" i="18"/>
  <c r="BC1787" i="18"/>
  <c r="BC1771" i="18"/>
  <c r="BC1755" i="18"/>
  <c r="BC1739" i="18"/>
  <c r="BC1723" i="18"/>
  <c r="BC1707" i="18"/>
  <c r="BC1691" i="18"/>
  <c r="BC1675" i="18"/>
  <c r="BC1659" i="18"/>
  <c r="BC1643" i="18"/>
  <c r="BC1627" i="18"/>
  <c r="BC1611" i="18"/>
  <c r="BC1595" i="18"/>
  <c r="BC1579" i="18"/>
  <c r="BC1566" i="18"/>
  <c r="BC1534" i="18"/>
  <c r="BC1502" i="18"/>
  <c r="BC1424" i="18"/>
  <c r="BC1360" i="18"/>
  <c r="BC1212" i="18"/>
  <c r="BC1565" i="18"/>
  <c r="BC1549" i="18"/>
  <c r="BC1533" i="18"/>
  <c r="BC1517" i="18"/>
  <c r="BC1501" i="18"/>
  <c r="BC1485" i="18"/>
  <c r="BC1828" i="18"/>
  <c r="BC1813" i="18"/>
  <c r="BC1781" i="18"/>
  <c r="BC1585" i="18"/>
  <c r="BC1736" i="18"/>
  <c r="BC1692" i="18"/>
  <c r="BC1628" i="18"/>
  <c r="BC1608" i="18"/>
  <c r="BC1572" i="18"/>
  <c r="BC1552" i="18"/>
  <c r="BC1789" i="18"/>
  <c r="BC1761" i="18"/>
  <c r="BC1753" i="18"/>
  <c r="BC3" i="18"/>
  <c r="BC1834" i="18"/>
  <c r="BC1818" i="18"/>
  <c r="BC1802" i="18"/>
  <c r="BC1786" i="18"/>
  <c r="BC1770" i="18"/>
  <c r="BC1754" i="18"/>
  <c r="BC1738" i="18"/>
  <c r="BC1722" i="18"/>
  <c r="BC1706" i="18"/>
  <c r="BC1690" i="18"/>
  <c r="BC1674" i="18"/>
  <c r="BC1658" i="18"/>
  <c r="BC1642" i="18"/>
  <c r="BC1626" i="18"/>
  <c r="BC1610" i="18"/>
  <c r="BC1594" i="18"/>
  <c r="BC1578" i="18"/>
  <c r="BC1564" i="18"/>
  <c r="BC1532" i="18"/>
  <c r="BC1500" i="18"/>
  <c r="BC1420" i="18"/>
  <c r="BC1356" i="18"/>
  <c r="BC1836" i="18"/>
  <c r="BC1804" i="18"/>
  <c r="BC1784" i="18"/>
  <c r="BC1780" i="18"/>
  <c r="BC1716" i="18"/>
  <c r="BC1700" i="18"/>
  <c r="BC1696" i="18"/>
  <c r="BC1668" i="18"/>
  <c r="BC1644" i="18"/>
  <c r="BC1640" i="18"/>
  <c r="BC1616" i="18"/>
  <c r="BC1560" i="18"/>
  <c r="BC1504" i="18"/>
  <c r="BC1801" i="18"/>
  <c r="BC1765" i="18"/>
  <c r="BC1757" i="18"/>
  <c r="BC1749" i="18"/>
  <c r="BC1717" i="18"/>
  <c r="BC1709" i="18"/>
  <c r="BC1839" i="18"/>
  <c r="BC1823" i="18"/>
  <c r="BC1807" i="18"/>
  <c r="BC1791" i="18"/>
  <c r="BC1775" i="18"/>
  <c r="BC1759" i="18"/>
  <c r="BC1743" i="18"/>
  <c r="BC1727" i="18"/>
  <c r="BC1711" i="18"/>
  <c r="BC1695" i="18"/>
  <c r="BC1679" i="18"/>
  <c r="BC1663" i="18"/>
  <c r="BC1647" i="18"/>
  <c r="BC1631" i="18"/>
  <c r="BC1615" i="18"/>
  <c r="BC1599" i="18"/>
  <c r="BC1583" i="18"/>
  <c r="BC1567" i="18"/>
  <c r="BC1542" i="18"/>
  <c r="BC1510" i="18"/>
  <c r="BC1440" i="18"/>
  <c r="BC1376" i="18"/>
  <c r="BC1244" i="18"/>
  <c r="BC1553" i="18"/>
  <c r="BC1537" i="18"/>
  <c r="BC1521" i="18"/>
  <c r="BC1505" i="18"/>
  <c r="BC1489" i="18"/>
  <c r="BC1473" i="18"/>
  <c r="BC1445" i="18"/>
  <c r="BC1429" i="18"/>
  <c r="BC1413" i="18"/>
  <c r="BC1397" i="18"/>
  <c r="BC1381" i="18"/>
  <c r="BC1365" i="18"/>
  <c r="BC1349" i="18"/>
  <c r="BC1333" i="18"/>
  <c r="BC1318" i="18"/>
  <c r="BC1286" i="18"/>
  <c r="BC1254" i="18"/>
  <c r="BC1222" i="18"/>
  <c r="BC1208" i="18"/>
  <c r="BC1144" i="18"/>
  <c r="BC1080" i="18"/>
  <c r="BC1016" i="18"/>
  <c r="BC1470" i="18"/>
  <c r="BC1454" i="18"/>
  <c r="BC1438" i="18"/>
  <c r="BC1422" i="18"/>
  <c r="BC1406" i="18"/>
  <c r="BC1390" i="18"/>
  <c r="BC1374" i="18"/>
  <c r="BC1358" i="18"/>
  <c r="BC1342" i="18"/>
  <c r="BC1326" i="18"/>
  <c r="BC1304" i="18"/>
  <c r="BC1272" i="18"/>
  <c r="BC1240" i="18"/>
  <c r="BC1180" i="18"/>
  <c r="BC1116" i="18"/>
  <c r="BC1052" i="18"/>
  <c r="BC1563" i="18"/>
  <c r="BC1547" i="18"/>
  <c r="BC1531" i="18"/>
  <c r="BC1515" i="18"/>
  <c r="BC1499" i="18"/>
  <c r="BC1483" i="18"/>
  <c r="BC1467" i="18"/>
  <c r="BC1451" i="18"/>
  <c r="BC1435" i="18"/>
  <c r="BC1419" i="18"/>
  <c r="BC1403" i="18"/>
  <c r="BC1387" i="18"/>
  <c r="BC1371" i="18"/>
  <c r="BC1355" i="18"/>
  <c r="BC1339" i="18"/>
  <c r="BC1323" i="18"/>
  <c r="BC1298" i="18"/>
  <c r="BC1266" i="18"/>
  <c r="BC1234" i="18"/>
  <c r="BC1168" i="18"/>
  <c r="BC1104" i="18"/>
  <c r="BC1040" i="18"/>
  <c r="BC1309" i="18"/>
  <c r="BC1293" i="18"/>
  <c r="BC1277" i="18"/>
  <c r="BC1261" i="18"/>
  <c r="BC1245" i="18"/>
  <c r="BC1229" i="18"/>
  <c r="BC1213" i="18"/>
  <c r="BC1197" i="18"/>
  <c r="BC1181" i="18"/>
  <c r="BC1165" i="18"/>
  <c r="BC1149" i="18"/>
  <c r="BC1133" i="18"/>
  <c r="BC1117" i="18"/>
  <c r="BC1101" i="18"/>
  <c r="BC1085" i="18"/>
  <c r="BC1069" i="18"/>
  <c r="BC1053" i="18"/>
  <c r="BC1037" i="18"/>
  <c r="BC1021" i="18"/>
  <c r="BC1005" i="18"/>
  <c r="BC989" i="18"/>
  <c r="BC985" i="18"/>
  <c r="BC975" i="18"/>
  <c r="BC1198" i="18"/>
  <c r="BC1182" i="18"/>
  <c r="BC1166" i="18"/>
  <c r="BC1150" i="18"/>
  <c r="BC1134" i="18"/>
  <c r="BC1118" i="18"/>
  <c r="BC1102" i="18"/>
  <c r="BC1086" i="18"/>
  <c r="BC1070" i="18"/>
  <c r="BC1054" i="18"/>
  <c r="BC1038" i="18"/>
  <c r="BC1022" i="18"/>
  <c r="BC1006" i="18"/>
  <c r="BC990" i="18"/>
  <c r="BC1307" i="18"/>
  <c r="BC1291" i="18"/>
  <c r="BC1275" i="18"/>
  <c r="BC1259" i="18"/>
  <c r="BC1243" i="18"/>
  <c r="BC1227" i="18"/>
  <c r="BC1211" i="18"/>
  <c r="BC1195" i="18"/>
  <c r="BC1179" i="18"/>
  <c r="BC1163" i="18"/>
  <c r="BC1147" i="18"/>
  <c r="BC1131" i="18"/>
  <c r="BC1115" i="18"/>
  <c r="BC1099" i="18"/>
  <c r="BC1083" i="18"/>
  <c r="BC1067" i="18"/>
  <c r="BC1051" i="18"/>
  <c r="BC1035" i="18"/>
  <c r="BC1019" i="18"/>
  <c r="BC1003" i="18"/>
  <c r="BC988" i="18"/>
  <c r="BC955" i="18"/>
  <c r="BC936" i="18"/>
  <c r="BC895" i="18"/>
  <c r="BC939" i="18"/>
  <c r="BC940" i="18"/>
  <c r="BC900" i="18"/>
  <c r="BC953" i="18"/>
  <c r="BC937" i="18"/>
  <c r="BC921" i="18"/>
  <c r="BC907" i="18"/>
  <c r="BC880" i="18"/>
  <c r="BC870" i="18"/>
  <c r="BC811" i="18"/>
  <c r="BC720" i="18"/>
  <c r="BC629" i="18"/>
  <c r="BC974" i="18"/>
  <c r="BC958" i="18"/>
  <c r="BC942" i="18"/>
  <c r="BC926" i="18"/>
  <c r="BC908" i="18"/>
  <c r="BC898" i="18"/>
  <c r="BC871" i="18"/>
  <c r="BC831" i="18"/>
  <c r="BC741" i="18"/>
  <c r="BC667" i="18"/>
  <c r="BC579" i="18"/>
  <c r="BC507" i="18"/>
  <c r="BC894" i="18"/>
  <c r="BC819" i="18"/>
  <c r="BC725" i="18"/>
  <c r="BC651" i="18"/>
  <c r="BC475" i="18"/>
  <c r="BC864" i="18"/>
  <c r="BC848" i="18"/>
  <c r="BC832" i="18"/>
  <c r="BC816" i="18"/>
  <c r="BC800" i="18"/>
  <c r="BC784" i="18"/>
  <c r="BC775" i="18"/>
  <c r="BC748" i="18"/>
  <c r="BC721" i="18"/>
  <c r="BC711" i="18"/>
  <c r="BC684" i="18"/>
  <c r="BC657" i="18"/>
  <c r="BC647" i="18"/>
  <c r="BC620" i="18"/>
  <c r="BC596" i="18"/>
  <c r="BC564" i="18"/>
  <c r="BC541" i="18"/>
  <c r="BC487" i="18"/>
  <c r="BC415" i="18"/>
  <c r="BC909" i="18"/>
  <c r="BC893" i="18"/>
  <c r="BC877" i="18"/>
  <c r="BC861" i="18"/>
  <c r="BC845" i="18"/>
  <c r="BC829" i="18"/>
  <c r="BC813" i="18"/>
  <c r="BC797" i="18"/>
  <c r="BC781" i="18"/>
  <c r="BC771" i="18"/>
  <c r="BC744" i="18"/>
  <c r="BC717" i="18"/>
  <c r="BC707" i="18"/>
  <c r="BC680" i="18"/>
  <c r="BC653" i="18"/>
  <c r="BC643" i="18"/>
  <c r="BC616" i="18"/>
  <c r="BC575" i="18"/>
  <c r="BC550" i="18"/>
  <c r="BC513" i="18"/>
  <c r="BC437" i="18"/>
  <c r="BC850" i="18"/>
  <c r="BC834" i="18"/>
  <c r="BC818" i="18"/>
  <c r="BC802" i="18"/>
  <c r="BC786" i="18"/>
  <c r="BC772" i="18"/>
  <c r="BC745" i="18"/>
  <c r="BC735" i="18"/>
  <c r="BC708" i="18"/>
  <c r="BC681" i="18"/>
  <c r="BC671" i="18"/>
  <c r="BC644" i="18"/>
  <c r="BC617" i="18"/>
  <c r="BC607" i="18"/>
  <c r="BC600" i="18"/>
  <c r="BC568" i="18"/>
  <c r="BC535" i="18"/>
  <c r="BC498" i="18"/>
  <c r="BC423" i="18"/>
  <c r="BC349" i="18"/>
  <c r="BC314" i="18"/>
  <c r="BC597" i="18"/>
  <c r="BC581" i="18"/>
  <c r="BC565" i="18"/>
  <c r="BC531" i="18"/>
  <c r="BC521" i="18"/>
  <c r="BC494" i="18"/>
  <c r="BC449" i="18"/>
  <c r="BC417" i="18"/>
  <c r="BC385" i="18"/>
  <c r="BC333" i="18"/>
  <c r="BC766" i="18"/>
  <c r="BC750" i="18"/>
  <c r="BC734" i="18"/>
  <c r="BC718" i="18"/>
  <c r="BC702" i="18"/>
  <c r="BC686" i="18"/>
  <c r="BC670" i="18"/>
  <c r="BC654" i="18"/>
  <c r="BC638" i="18"/>
  <c r="BC622" i="18"/>
  <c r="BC606" i="18"/>
  <c r="BC590" i="18"/>
  <c r="BC574" i="18"/>
  <c r="BC558" i="18"/>
  <c r="BC543" i="18"/>
  <c r="BC533" i="18"/>
  <c r="BC506" i="18"/>
  <c r="BC479" i="18"/>
  <c r="BC469" i="18"/>
  <c r="BC467" i="18"/>
  <c r="BC435" i="18"/>
  <c r="BC403" i="18"/>
  <c r="BC365" i="18"/>
  <c r="BC466" i="18"/>
  <c r="BC450" i="18"/>
  <c r="BC434" i="18"/>
  <c r="BC418" i="18"/>
  <c r="BC402" i="18"/>
  <c r="BC386" i="18"/>
  <c r="BC370" i="18"/>
  <c r="BC354" i="18"/>
  <c r="BC345" i="18"/>
  <c r="BC318" i="18"/>
  <c r="BC280" i="18"/>
  <c r="BC216" i="18"/>
  <c r="BC187" i="18"/>
  <c r="BC363" i="18"/>
  <c r="BC330" i="18"/>
  <c r="BC320" i="18"/>
  <c r="BC252" i="18"/>
  <c r="BC199" i="18"/>
  <c r="BC552" i="18"/>
  <c r="BC536" i="18"/>
  <c r="BC520" i="18"/>
  <c r="BC504" i="18"/>
  <c r="BC488" i="18"/>
  <c r="BC472" i="18"/>
  <c r="BC456" i="18"/>
  <c r="BC440" i="18"/>
  <c r="BC424" i="18"/>
  <c r="BC408" i="18"/>
  <c r="BC392" i="18"/>
  <c r="BC376" i="18"/>
  <c r="BC360" i="18"/>
  <c r="BC326" i="18"/>
  <c r="BC304" i="18"/>
  <c r="BC240" i="18"/>
  <c r="BC301" i="18"/>
  <c r="BC285" i="18"/>
  <c r="BC269" i="18"/>
  <c r="BC253" i="18"/>
  <c r="BC237" i="18"/>
  <c r="BC221" i="18"/>
  <c r="BC206" i="18"/>
  <c r="BC182" i="18"/>
  <c r="BC306" i="18"/>
  <c r="BC290" i="18"/>
  <c r="BC274" i="18"/>
  <c r="BC258" i="18"/>
  <c r="BC242" i="18"/>
  <c r="BC226" i="18"/>
  <c r="BC210" i="18"/>
  <c r="BC175" i="18"/>
  <c r="BC132" i="18"/>
  <c r="BC339" i="18"/>
  <c r="BC323" i="18"/>
  <c r="BC307" i="18"/>
  <c r="BC291" i="18"/>
  <c r="BC275" i="18"/>
  <c r="BC259" i="18"/>
  <c r="BC243" i="18"/>
  <c r="BC227" i="18"/>
  <c r="BC211" i="18"/>
  <c r="BC194" i="18"/>
  <c r="BC162" i="18"/>
  <c r="BC192" i="18"/>
  <c r="BC176" i="18"/>
  <c r="BC160" i="18"/>
  <c r="BC148" i="18"/>
  <c r="BC111" i="18"/>
  <c r="BC197" i="18"/>
  <c r="BC181" i="18"/>
  <c r="BC165" i="18"/>
  <c r="BC136" i="18"/>
  <c r="BC110" i="18"/>
  <c r="BC144" i="18"/>
  <c r="BC142" i="18"/>
  <c r="BC122" i="18"/>
  <c r="BC67" i="18"/>
  <c r="BC45" i="18"/>
  <c r="BC17" i="18"/>
  <c r="BC123" i="18"/>
  <c r="BC96" i="18"/>
  <c r="BC68" i="18"/>
  <c r="BC151" i="18"/>
  <c r="BC124" i="18"/>
  <c r="BC114" i="18"/>
  <c r="BC63" i="18"/>
  <c r="BC12" i="18"/>
  <c r="BC145" i="18"/>
  <c r="BC129" i="18"/>
  <c r="BC113" i="18"/>
  <c r="BC97" i="18"/>
  <c r="BC81" i="18"/>
  <c r="BC65" i="18"/>
  <c r="BC49" i="18"/>
  <c r="BC23" i="18"/>
  <c r="BC74" i="18"/>
  <c r="BC58" i="18"/>
  <c r="BC13" i="18"/>
  <c r="BC36" i="18"/>
  <c r="BC9" i="18"/>
  <c r="BC27" i="18"/>
  <c r="BC46" i="18"/>
  <c r="BC30" i="18"/>
  <c r="BC14" i="18"/>
  <c r="BC1481" i="18"/>
  <c r="BC1465" i="18"/>
  <c r="BC1449" i="18"/>
  <c r="BC1433" i="18"/>
  <c r="BC1417" i="18"/>
  <c r="BC1401" i="18"/>
  <c r="BC1385" i="18"/>
  <c r="BC1369" i="18"/>
  <c r="BC1353" i="18"/>
  <c r="BC1337" i="18"/>
  <c r="BC1321" i="18"/>
  <c r="BC1294" i="18"/>
  <c r="BC1262" i="18"/>
  <c r="BC1230" i="18"/>
  <c r="BC1160" i="18"/>
  <c r="BC1096" i="18"/>
  <c r="BC1032" i="18"/>
  <c r="BC984" i="18"/>
  <c r="BC1474" i="18"/>
  <c r="BC1458" i="18"/>
  <c r="BC1442" i="18"/>
  <c r="BC1426" i="18"/>
  <c r="BC1410" i="18"/>
  <c r="BC1394" i="18"/>
  <c r="BC1378" i="18"/>
  <c r="BC1362" i="18"/>
  <c r="BC1346" i="18"/>
  <c r="BC1330" i="18"/>
  <c r="BC1312" i="18"/>
  <c r="BC1280" i="18"/>
  <c r="BC1248" i="18"/>
  <c r="BC1216" i="18"/>
  <c r="BC1196" i="18"/>
  <c r="BC1132" i="18"/>
  <c r="BC1068" i="18"/>
  <c r="BC1004" i="18"/>
  <c r="BC1551" i="18"/>
  <c r="BC1535" i="18"/>
  <c r="BC1519" i="18"/>
  <c r="BC1503" i="18"/>
  <c r="BC1487" i="18"/>
  <c r="BC1471" i="18"/>
  <c r="BC1455" i="18"/>
  <c r="BC1439" i="18"/>
  <c r="BC1423" i="18"/>
  <c r="BC1407" i="18"/>
  <c r="BC1391" i="18"/>
  <c r="BC1375" i="18"/>
  <c r="BC1359" i="18"/>
  <c r="BC1343" i="18"/>
  <c r="BC1327" i="18"/>
  <c r="BC1306" i="18"/>
  <c r="BC1274" i="18"/>
  <c r="BC1242" i="18"/>
  <c r="BC1184" i="18"/>
  <c r="BC1120" i="18"/>
  <c r="BC1056" i="18"/>
  <c r="BC992" i="18"/>
  <c r="BC1313" i="18"/>
  <c r="BC1297" i="18"/>
  <c r="BC1281" i="18"/>
  <c r="BC1265" i="18"/>
  <c r="BC1249" i="18"/>
  <c r="BC1233" i="18"/>
  <c r="BC1217" i="18"/>
  <c r="BC1201" i="18"/>
  <c r="BC1185" i="18"/>
  <c r="BC1169" i="18"/>
  <c r="BC1153" i="18"/>
  <c r="BC1137" i="18"/>
  <c r="BC1121" i="18"/>
  <c r="BC1105" i="18"/>
  <c r="BC1089" i="18"/>
  <c r="BC1073" i="18"/>
  <c r="BC1057" i="18"/>
  <c r="BC1041" i="18"/>
  <c r="BC1025" i="18"/>
  <c r="BC1009" i="18"/>
  <c r="BC993" i="18"/>
  <c r="BC969" i="18"/>
  <c r="BC943" i="18"/>
  <c r="BC1202" i="18"/>
  <c r="BC1186" i="18"/>
  <c r="BC1170" i="18"/>
  <c r="BC1154" i="18"/>
  <c r="BC1138" i="18"/>
  <c r="BC1122" i="18"/>
  <c r="BC1106" i="18"/>
  <c r="BC1090" i="18"/>
  <c r="BC1074" i="18"/>
  <c r="BC1058" i="18"/>
  <c r="BC1042" i="18"/>
  <c r="BC1026" i="18"/>
  <c r="BC1010" i="18"/>
  <c r="BC994" i="18"/>
  <c r="BC976" i="18"/>
  <c r="BC951" i="18"/>
  <c r="BC1311" i="18"/>
  <c r="BC1295" i="18"/>
  <c r="BC1279" i="18"/>
  <c r="BC1263" i="18"/>
  <c r="BC1247" i="18"/>
  <c r="BC1231" i="18"/>
  <c r="BC1215" i="18"/>
  <c r="BC1199" i="18"/>
  <c r="BC1183" i="18"/>
  <c r="BC1167" i="18"/>
  <c r="BC1151" i="18"/>
  <c r="BC1135" i="18"/>
  <c r="BC1119" i="18"/>
  <c r="BC1103" i="18"/>
  <c r="BC1087" i="18"/>
  <c r="BC1071" i="18"/>
  <c r="BC1055" i="18"/>
  <c r="BC1039" i="18"/>
  <c r="BC1023" i="18"/>
  <c r="BC1007" i="18"/>
  <c r="BC991" i="18"/>
  <c r="BC972" i="18"/>
  <c r="BC927" i="18"/>
  <c r="BC944" i="18"/>
  <c r="BC961" i="18"/>
  <c r="BC947" i="18"/>
  <c r="BC879" i="18"/>
  <c r="BC858" i="18"/>
  <c r="BC963" i="18"/>
  <c r="BC948" i="18"/>
  <c r="BC906" i="18"/>
  <c r="BC941" i="18"/>
  <c r="BC925" i="18"/>
  <c r="BC918" i="18"/>
  <c r="BC891" i="18"/>
  <c r="BC859" i="18"/>
  <c r="BC827" i="18"/>
  <c r="BC747" i="18"/>
  <c r="BC656" i="18"/>
  <c r="BC571" i="18"/>
  <c r="BC978" i="18"/>
  <c r="BC962" i="18"/>
  <c r="BC946" i="18"/>
  <c r="BC930" i="18"/>
  <c r="BC919" i="18"/>
  <c r="BC892" i="18"/>
  <c r="BC882" i="18"/>
  <c r="BC847" i="18"/>
  <c r="BC783" i="18"/>
  <c r="BC768" i="18"/>
  <c r="BC677" i="18"/>
  <c r="BC470" i="18"/>
  <c r="BC888" i="18"/>
  <c r="BC878" i="18"/>
  <c r="BC863" i="18"/>
  <c r="BC835" i="18"/>
  <c r="BC752" i="18"/>
  <c r="BC661" i="18"/>
  <c r="BC587" i="18"/>
  <c r="BC529" i="18"/>
  <c r="BC868" i="18"/>
  <c r="BC852" i="18"/>
  <c r="BC836" i="18"/>
  <c r="BC820" i="18"/>
  <c r="BC804" i="18"/>
  <c r="BC788" i="18"/>
  <c r="BC769" i="18"/>
  <c r="BC759" i="18"/>
  <c r="BC732" i="18"/>
  <c r="BC705" i="18"/>
  <c r="BC695" i="18"/>
  <c r="BC668" i="18"/>
  <c r="BC641" i="18"/>
  <c r="BC631" i="18"/>
  <c r="BC604" i="18"/>
  <c r="BC572" i="18"/>
  <c r="BC546" i="18"/>
  <c r="BC509" i="18"/>
  <c r="BC431" i="18"/>
  <c r="BC357" i="18"/>
  <c r="BC913" i="18"/>
  <c r="BC897" i="18"/>
  <c r="BC881" i="18"/>
  <c r="BC865" i="18"/>
  <c r="BC849" i="18"/>
  <c r="BC833" i="18"/>
  <c r="BC817" i="18"/>
  <c r="BC801" i="18"/>
  <c r="BC785" i="18"/>
  <c r="BC765" i="18"/>
  <c r="BC755" i="18"/>
  <c r="BC728" i="18"/>
  <c r="BC701" i="18"/>
  <c r="BC691" i="18"/>
  <c r="BC664" i="18"/>
  <c r="BC637" i="18"/>
  <c r="BC627" i="18"/>
  <c r="BC583" i="18"/>
  <c r="BC555" i="18"/>
  <c r="BC518" i="18"/>
  <c r="BC481" i="18"/>
  <c r="BC453" i="18"/>
  <c r="BC389" i="18"/>
  <c r="BC854" i="18"/>
  <c r="BC838" i="18"/>
  <c r="BC822" i="18"/>
  <c r="BC806" i="18"/>
  <c r="BC790" i="18"/>
  <c r="BC756" i="18"/>
  <c r="BC729" i="18"/>
  <c r="BC719" i="18"/>
  <c r="BC692" i="18"/>
  <c r="BC665" i="18"/>
  <c r="BC655" i="18"/>
  <c r="BC628" i="18"/>
  <c r="BC576" i="18"/>
  <c r="BC503" i="18"/>
  <c r="BC439" i="18"/>
  <c r="BC373" i="18"/>
  <c r="BC601" i="18"/>
  <c r="BC585" i="18"/>
  <c r="BC569" i="18"/>
  <c r="BC542" i="18"/>
  <c r="BC515" i="18"/>
  <c r="BC505" i="18"/>
  <c r="BC478" i="18"/>
  <c r="BC457" i="18"/>
  <c r="BC425" i="18"/>
  <c r="BC393" i="18"/>
  <c r="BC770" i="18"/>
  <c r="BC754" i="18"/>
  <c r="BC738" i="18"/>
  <c r="BC722" i="18"/>
  <c r="BC706" i="18"/>
  <c r="BC690" i="18"/>
  <c r="BC674" i="18"/>
  <c r="BC658" i="18"/>
  <c r="BC642" i="18"/>
  <c r="BC626" i="18"/>
  <c r="BC610" i="18"/>
  <c r="BC594" i="18"/>
  <c r="BC578" i="18"/>
  <c r="BC562" i="18"/>
  <c r="BC554" i="18"/>
  <c r="BC527" i="18"/>
  <c r="BC517" i="18"/>
  <c r="BC490" i="18"/>
  <c r="BC443" i="18"/>
  <c r="BC411" i="18"/>
  <c r="BC379" i="18"/>
  <c r="BC317" i="18"/>
  <c r="BC454" i="18"/>
  <c r="BC438" i="18"/>
  <c r="BC422" i="18"/>
  <c r="BC406" i="18"/>
  <c r="BC390" i="18"/>
  <c r="BC374" i="18"/>
  <c r="BC358" i="18"/>
  <c r="BC329" i="18"/>
  <c r="BC316" i="18"/>
  <c r="BC296" i="18"/>
  <c r="BC232" i="18"/>
  <c r="BC367" i="18"/>
  <c r="BC341" i="18"/>
  <c r="BC268" i="18"/>
  <c r="BC163" i="18"/>
  <c r="BC556" i="18"/>
  <c r="BC540" i="18"/>
  <c r="BC524" i="18"/>
  <c r="BC508" i="18"/>
  <c r="BC492" i="18"/>
  <c r="BC476" i="18"/>
  <c r="BC460" i="18"/>
  <c r="BC444" i="18"/>
  <c r="BC428" i="18"/>
  <c r="BC412" i="18"/>
  <c r="BC396" i="18"/>
  <c r="BC380" i="18"/>
  <c r="BC364" i="18"/>
  <c r="BC337" i="18"/>
  <c r="BC256" i="18"/>
  <c r="BC305" i="18"/>
  <c r="BC289" i="18"/>
  <c r="BC273" i="18"/>
  <c r="BC257" i="18"/>
  <c r="BC241" i="18"/>
  <c r="BC225" i="18"/>
  <c r="BC209" i="18"/>
  <c r="BC190" i="18"/>
  <c r="BC158" i="18"/>
  <c r="BC310" i="18"/>
  <c r="BC294" i="18"/>
  <c r="BC278" i="18"/>
  <c r="BC262" i="18"/>
  <c r="BC246" i="18"/>
  <c r="BC230" i="18"/>
  <c r="BC214" i="18"/>
  <c r="BC183" i="18"/>
  <c r="BC343" i="18"/>
  <c r="BC327" i="18"/>
  <c r="BC311" i="18"/>
  <c r="BC295" i="18"/>
  <c r="BC279" i="18"/>
  <c r="BC263" i="18"/>
  <c r="BC247" i="18"/>
  <c r="BC231" i="18"/>
  <c r="BC215" i="18"/>
  <c r="BC170" i="18"/>
  <c r="BC196" i="18"/>
  <c r="BC180" i="18"/>
  <c r="BC164" i="18"/>
  <c r="BC138" i="18"/>
  <c r="BC116" i="18"/>
  <c r="BC185" i="18"/>
  <c r="BC169" i="18"/>
  <c r="BC128" i="18"/>
  <c r="BC126" i="18"/>
  <c r="BC115" i="18"/>
  <c r="BC72" i="18"/>
  <c r="BC134" i="18"/>
  <c r="BC48" i="18"/>
  <c r="BC95" i="18"/>
  <c r="BC75" i="18"/>
  <c r="BC107" i="18"/>
  <c r="BC76" i="18"/>
  <c r="BC24" i="18"/>
  <c r="BC135" i="18"/>
  <c r="BC108" i="18"/>
  <c r="BC98" i="18"/>
  <c r="BC71" i="18"/>
  <c r="BC149" i="18"/>
  <c r="BC133" i="18"/>
  <c r="BC117" i="18"/>
  <c r="BC101" i="18"/>
  <c r="BC85" i="18"/>
  <c r="BC69" i="18"/>
  <c r="BC53" i="18"/>
  <c r="BC43" i="18"/>
  <c r="BC28" i="18"/>
  <c r="BC78" i="18"/>
  <c r="BC62" i="18"/>
  <c r="BC20" i="18"/>
  <c r="BC21" i="18"/>
  <c r="BC11" i="18"/>
  <c r="BC34" i="18"/>
  <c r="BC18" i="18"/>
  <c r="BC1469" i="18"/>
  <c r="BC1453" i="18"/>
  <c r="BC1437" i="18"/>
  <c r="BC1421" i="18"/>
  <c r="BC1405" i="18"/>
  <c r="BC1389" i="18"/>
  <c r="BC1373" i="18"/>
  <c r="BC1357" i="18"/>
  <c r="BC1341" i="18"/>
  <c r="BC1325" i="18"/>
  <c r="BC1302" i="18"/>
  <c r="BC1270" i="18"/>
  <c r="BC1238" i="18"/>
  <c r="BC1176" i="18"/>
  <c r="BC1112" i="18"/>
  <c r="BC1048" i="18"/>
  <c r="BC1478" i="18"/>
  <c r="BC1462" i="18"/>
  <c r="BC1446" i="18"/>
  <c r="BC1430" i="18"/>
  <c r="BC1414" i="18"/>
  <c r="BC1398" i="18"/>
  <c r="BC1382" i="18"/>
  <c r="BC1366" i="18"/>
  <c r="BC1350" i="18"/>
  <c r="BC1334" i="18"/>
  <c r="BC1320" i="18"/>
  <c r="BC1288" i="18"/>
  <c r="BC1256" i="18"/>
  <c r="BC1224" i="18"/>
  <c r="BC1148" i="18"/>
  <c r="BC1084" i="18"/>
  <c r="BC1020" i="18"/>
  <c r="BC968" i="18"/>
  <c r="BC1555" i="18"/>
  <c r="BC1539" i="18"/>
  <c r="BC1523" i="18"/>
  <c r="BC1507" i="18"/>
  <c r="BC1491" i="18"/>
  <c r="BC1475" i="18"/>
  <c r="BC1459" i="18"/>
  <c r="BC1443" i="18"/>
  <c r="BC1427" i="18"/>
  <c r="BC1411" i="18"/>
  <c r="BC1395" i="18"/>
  <c r="BC1379" i="18"/>
  <c r="BC1363" i="18"/>
  <c r="BC1347" i="18"/>
  <c r="BC1331" i="18"/>
  <c r="BC1314" i="18"/>
  <c r="BC1282" i="18"/>
  <c r="BC1250" i="18"/>
  <c r="BC1218" i="18"/>
  <c r="BC1200" i="18"/>
  <c r="BC1136" i="18"/>
  <c r="BC1072" i="18"/>
  <c r="BC1008" i="18"/>
  <c r="BC960" i="18"/>
  <c r="BC1317" i="18"/>
  <c r="BC1301" i="18"/>
  <c r="BC1285" i="18"/>
  <c r="BC1269" i="18"/>
  <c r="BC1253" i="18"/>
  <c r="BC1237" i="18"/>
  <c r="BC1221" i="18"/>
  <c r="BC1205" i="18"/>
  <c r="BC1189" i="18"/>
  <c r="BC1173" i="18"/>
  <c r="BC1157" i="18"/>
  <c r="BC1141" i="18"/>
  <c r="BC1125" i="18"/>
  <c r="BC1109" i="18"/>
  <c r="BC1093" i="18"/>
  <c r="BC1077" i="18"/>
  <c r="BC1061" i="18"/>
  <c r="BC1045" i="18"/>
  <c r="BC1029" i="18"/>
  <c r="BC1013" i="18"/>
  <c r="BC997" i="18"/>
  <c r="BC980" i="18"/>
  <c r="BC959" i="18"/>
  <c r="BC1206" i="18"/>
  <c r="BC1190" i="18"/>
  <c r="BC1174" i="18"/>
  <c r="BC1158" i="18"/>
  <c r="BC1142" i="18"/>
  <c r="BC1126" i="18"/>
  <c r="BC1110" i="18"/>
  <c r="BC1094" i="18"/>
  <c r="BC1078" i="18"/>
  <c r="BC1062" i="18"/>
  <c r="BC1046" i="18"/>
  <c r="BC1030" i="18"/>
  <c r="BC1014" i="18"/>
  <c r="BC998" i="18"/>
  <c r="BC987" i="18"/>
  <c r="BC1315" i="18"/>
  <c r="BC1299" i="18"/>
  <c r="BC1283" i="18"/>
  <c r="BC1267" i="18"/>
  <c r="BC1251" i="18"/>
  <c r="BC1235" i="18"/>
  <c r="BC1219" i="18"/>
  <c r="BC1203" i="18"/>
  <c r="BC1187" i="18"/>
  <c r="BC1171" i="18"/>
  <c r="BC1155" i="18"/>
  <c r="BC1139" i="18"/>
  <c r="BC1123" i="18"/>
  <c r="BC1107" i="18"/>
  <c r="BC1091" i="18"/>
  <c r="BC1075" i="18"/>
  <c r="BC1059" i="18"/>
  <c r="BC1043" i="18"/>
  <c r="BC1027" i="18"/>
  <c r="BC1011" i="18"/>
  <c r="BC995" i="18"/>
  <c r="BC983" i="18"/>
  <c r="BC915" i="18"/>
  <c r="BC952" i="18"/>
  <c r="BC923" i="18"/>
  <c r="BC904" i="18"/>
  <c r="BC957" i="18"/>
  <c r="BC924" i="18"/>
  <c r="BC911" i="18"/>
  <c r="BC945" i="18"/>
  <c r="BC929" i="18"/>
  <c r="BC912" i="18"/>
  <c r="BC902" i="18"/>
  <c r="BC875" i="18"/>
  <c r="BC867" i="18"/>
  <c r="BC843" i="18"/>
  <c r="BC779" i="18"/>
  <c r="BC757" i="18"/>
  <c r="BC683" i="18"/>
  <c r="BC603" i="18"/>
  <c r="BC539" i="18"/>
  <c r="BC982" i="18"/>
  <c r="BC966" i="18"/>
  <c r="BC950" i="18"/>
  <c r="BC934" i="18"/>
  <c r="BC903" i="18"/>
  <c r="BC876" i="18"/>
  <c r="BC862" i="18"/>
  <c r="BC799" i="18"/>
  <c r="BC704" i="18"/>
  <c r="BC613" i="18"/>
  <c r="BC899" i="18"/>
  <c r="BC872" i="18"/>
  <c r="BC851" i="18"/>
  <c r="BC787" i="18"/>
  <c r="BC688" i="18"/>
  <c r="BC856" i="18"/>
  <c r="BC840" i="18"/>
  <c r="BC824" i="18"/>
  <c r="BC808" i="18"/>
  <c r="BC792" i="18"/>
  <c r="BC753" i="18"/>
  <c r="BC743" i="18"/>
  <c r="BC716" i="18"/>
  <c r="BC689" i="18"/>
  <c r="BC679" i="18"/>
  <c r="BC652" i="18"/>
  <c r="BC625" i="18"/>
  <c r="BC615" i="18"/>
  <c r="BC580" i="18"/>
  <c r="BC551" i="18"/>
  <c r="BC514" i="18"/>
  <c r="BC477" i="18"/>
  <c r="BC447" i="18"/>
  <c r="BC383" i="18"/>
  <c r="BC322" i="18"/>
  <c r="BC917" i="18"/>
  <c r="BC901" i="18"/>
  <c r="BC885" i="18"/>
  <c r="BC869" i="18"/>
  <c r="BC853" i="18"/>
  <c r="BC837" i="18"/>
  <c r="BC821" i="18"/>
  <c r="BC805" i="18"/>
  <c r="BC789" i="18"/>
  <c r="BC776" i="18"/>
  <c r="BC749" i="18"/>
  <c r="BC739" i="18"/>
  <c r="BC712" i="18"/>
  <c r="BC685" i="18"/>
  <c r="BC675" i="18"/>
  <c r="BC648" i="18"/>
  <c r="BC621" i="18"/>
  <c r="BC611" i="18"/>
  <c r="BC591" i="18"/>
  <c r="BC559" i="18"/>
  <c r="BC523" i="18"/>
  <c r="BC486" i="18"/>
  <c r="BC405" i="18"/>
  <c r="BC842" i="18"/>
  <c r="BC826" i="18"/>
  <c r="BC810" i="18"/>
  <c r="BC794" i="18"/>
  <c r="BC778" i="18"/>
  <c r="BC767" i="18"/>
  <c r="BC740" i="18"/>
  <c r="BC713" i="18"/>
  <c r="BC703" i="18"/>
  <c r="BC676" i="18"/>
  <c r="BC649" i="18"/>
  <c r="BC639" i="18"/>
  <c r="BC612" i="18"/>
  <c r="BC584" i="18"/>
  <c r="BC525" i="18"/>
  <c r="BC471" i="18"/>
  <c r="BC455" i="18"/>
  <c r="BC391" i="18"/>
  <c r="BC589" i="18"/>
  <c r="BC573" i="18"/>
  <c r="BC557" i="18"/>
  <c r="BC553" i="18"/>
  <c r="BC526" i="18"/>
  <c r="BC499" i="18"/>
  <c r="BC489" i="18"/>
  <c r="BC465" i="18"/>
  <c r="BC433" i="18"/>
  <c r="BC401" i="18"/>
  <c r="BC361" i="18"/>
  <c r="BC774" i="18"/>
  <c r="BC758" i="18"/>
  <c r="BC742" i="18"/>
  <c r="BC726" i="18"/>
  <c r="BC710" i="18"/>
  <c r="BC694" i="18"/>
  <c r="BC678" i="18"/>
  <c r="BC662" i="18"/>
  <c r="BC646" i="18"/>
  <c r="BC630" i="18"/>
  <c r="BC614" i="18"/>
  <c r="BC598" i="18"/>
  <c r="BC582" i="18"/>
  <c r="BC566" i="18"/>
  <c r="BC538" i="18"/>
  <c r="BC511" i="18"/>
  <c r="BC501" i="18"/>
  <c r="BC474" i="18"/>
  <c r="BC451" i="18"/>
  <c r="BC419" i="18"/>
  <c r="BC387" i="18"/>
  <c r="BC344" i="18"/>
  <c r="BC458" i="18"/>
  <c r="BC442" i="18"/>
  <c r="BC426" i="18"/>
  <c r="BC410" i="18"/>
  <c r="BC394" i="18"/>
  <c r="BC378" i="18"/>
  <c r="BC362" i="18"/>
  <c r="BC350" i="18"/>
  <c r="BC340" i="18"/>
  <c r="BC248" i="18"/>
  <c r="BC205" i="18"/>
  <c r="BC371" i="18"/>
  <c r="BC355" i="18"/>
  <c r="BC325" i="18"/>
  <c r="BC284" i="18"/>
  <c r="BC220" i="18"/>
  <c r="BC195" i="18"/>
  <c r="BC544" i="18"/>
  <c r="BC528" i="18"/>
  <c r="BC512" i="18"/>
  <c r="BC496" i="18"/>
  <c r="BC480" i="18"/>
  <c r="BC464" i="18"/>
  <c r="BC448" i="18"/>
  <c r="BC432" i="18"/>
  <c r="BC416" i="18"/>
  <c r="BC400" i="18"/>
  <c r="BC384" i="18"/>
  <c r="BC368" i="18"/>
  <c r="BC352" i="18"/>
  <c r="BC348" i="18"/>
  <c r="BC321" i="18"/>
  <c r="BC272" i="18"/>
  <c r="BC208" i="18"/>
  <c r="BC171" i="18"/>
  <c r="BC309" i="18"/>
  <c r="BC293" i="18"/>
  <c r="BC277" i="18"/>
  <c r="BC261" i="18"/>
  <c r="BC245" i="18"/>
  <c r="BC229" i="18"/>
  <c r="BC213" i="18"/>
  <c r="BC201" i="18"/>
  <c r="BC198" i="18"/>
  <c r="BC166" i="18"/>
  <c r="BC99" i="18"/>
  <c r="BC298" i="18"/>
  <c r="BC282" i="18"/>
  <c r="BC266" i="18"/>
  <c r="BC250" i="18"/>
  <c r="BC234" i="18"/>
  <c r="BC218" i="18"/>
  <c r="BC202" i="18"/>
  <c r="BC191" i="18"/>
  <c r="BC159" i="18"/>
  <c r="BC347" i="18"/>
  <c r="BC331" i="18"/>
  <c r="BC315" i="18"/>
  <c r="BC299" i="18"/>
  <c r="BC283" i="18"/>
  <c r="BC267" i="18"/>
  <c r="BC251" i="18"/>
  <c r="BC235" i="18"/>
  <c r="BC219" i="18"/>
  <c r="BC178" i="18"/>
  <c r="BC200" i="18"/>
  <c r="BC184" i="18"/>
  <c r="BC168" i="18"/>
  <c r="BC147" i="18"/>
  <c r="BC64" i="18"/>
  <c r="BC189" i="18"/>
  <c r="BC173" i="18"/>
  <c r="BC157" i="18"/>
  <c r="BC120" i="18"/>
  <c r="BC154" i="18"/>
  <c r="BC143" i="18"/>
  <c r="BC94" i="18"/>
  <c r="BC80" i="18"/>
  <c r="BC83" i="18"/>
  <c r="BC51" i="18"/>
  <c r="BC118" i="18"/>
  <c r="BC91" i="18"/>
  <c r="BC84" i="18"/>
  <c r="BC52" i="18"/>
  <c r="BC146" i="18"/>
  <c r="BC119" i="18"/>
  <c r="BC92" i="18"/>
  <c r="BC79" i="18"/>
  <c r="BC40" i="18"/>
  <c r="BC153" i="18"/>
  <c r="BC137" i="18"/>
  <c r="BC121" i="18"/>
  <c r="BC105" i="18"/>
  <c r="BC89" i="18"/>
  <c r="BC73" i="18"/>
  <c r="BC57" i="18"/>
  <c r="BC35" i="18"/>
  <c r="BC33" i="18"/>
  <c r="BC82" i="18"/>
  <c r="BC66" i="18"/>
  <c r="BC50" i="18"/>
  <c r="BC41" i="18"/>
  <c r="BC31" i="18"/>
  <c r="BC4" i="18"/>
  <c r="BC32" i="18"/>
  <c r="BC5" i="18"/>
  <c r="BC38" i="18"/>
  <c r="BC22" i="18"/>
  <c r="BC6" i="18"/>
  <c r="BC1457" i="18"/>
  <c r="BC1441" i="18"/>
  <c r="BC1425" i="18"/>
  <c r="BC1409" i="18"/>
  <c r="BC1393" i="18"/>
  <c r="BC1377" i="18"/>
  <c r="BC1361" i="18"/>
  <c r="BC1345" i="18"/>
  <c r="BC1329" i="18"/>
  <c r="BC1310" i="18"/>
  <c r="BC1278" i="18"/>
  <c r="BC1246" i="18"/>
  <c r="BC1214" i="18"/>
  <c r="BC1192" i="18"/>
  <c r="BC1128" i="18"/>
  <c r="BC1064" i="18"/>
  <c r="BC1000" i="18"/>
  <c r="BC1466" i="18"/>
  <c r="BC1450" i="18"/>
  <c r="BC1434" i="18"/>
  <c r="BC1418" i="18"/>
  <c r="BC1402" i="18"/>
  <c r="BC1386" i="18"/>
  <c r="BC1370" i="18"/>
  <c r="BC1354" i="18"/>
  <c r="BC1338" i="18"/>
  <c r="BC1322" i="18"/>
  <c r="BC1296" i="18"/>
  <c r="BC1264" i="18"/>
  <c r="BC1232" i="18"/>
  <c r="BC1164" i="18"/>
  <c r="BC1100" i="18"/>
  <c r="BC1036" i="18"/>
  <c r="BC1559" i="18"/>
  <c r="BC1543" i="18"/>
  <c r="BC1527" i="18"/>
  <c r="BC1511" i="18"/>
  <c r="BC1495" i="18"/>
  <c r="BC1479" i="18"/>
  <c r="BC1463" i="18"/>
  <c r="BC1447" i="18"/>
  <c r="BC1431" i="18"/>
  <c r="BC1415" i="18"/>
  <c r="BC1399" i="18"/>
  <c r="BC1383" i="18"/>
  <c r="BC1367" i="18"/>
  <c r="BC1351" i="18"/>
  <c r="BC1335" i="18"/>
  <c r="BC1290" i="18"/>
  <c r="BC1258" i="18"/>
  <c r="BC1226" i="18"/>
  <c r="BC1152" i="18"/>
  <c r="BC1088" i="18"/>
  <c r="BC1024" i="18"/>
  <c r="BC979" i="18"/>
  <c r="BC1305" i="18"/>
  <c r="BC1289" i="18"/>
  <c r="BC1273" i="18"/>
  <c r="BC1257" i="18"/>
  <c r="BC1241" i="18"/>
  <c r="BC1225" i="18"/>
  <c r="BC1209" i="18"/>
  <c r="BC1193" i="18"/>
  <c r="BC1177" i="18"/>
  <c r="BC1161" i="18"/>
  <c r="BC1145" i="18"/>
  <c r="BC1129" i="18"/>
  <c r="BC1113" i="18"/>
  <c r="BC1097" i="18"/>
  <c r="BC1081" i="18"/>
  <c r="BC1065" i="18"/>
  <c r="BC1049" i="18"/>
  <c r="BC1033" i="18"/>
  <c r="BC1017" i="18"/>
  <c r="BC1001" i="18"/>
  <c r="BC964" i="18"/>
  <c r="BC1210" i="18"/>
  <c r="BC1194" i="18"/>
  <c r="BC1178" i="18"/>
  <c r="BC1162" i="18"/>
  <c r="BC1146" i="18"/>
  <c r="BC1130" i="18"/>
  <c r="BC1114" i="18"/>
  <c r="BC1098" i="18"/>
  <c r="BC1082" i="18"/>
  <c r="BC1066" i="18"/>
  <c r="BC1050" i="18"/>
  <c r="BC1034" i="18"/>
  <c r="BC1018" i="18"/>
  <c r="BC1002" i="18"/>
  <c r="BC981" i="18"/>
  <c r="BC971" i="18"/>
  <c r="BC910" i="18"/>
  <c r="BC1319" i="18"/>
  <c r="BC1303" i="18"/>
  <c r="BC1287" i="18"/>
  <c r="BC1271" i="18"/>
  <c r="BC1255" i="18"/>
  <c r="BC1239" i="18"/>
  <c r="BC1223" i="18"/>
  <c r="BC1207" i="18"/>
  <c r="BC1191" i="18"/>
  <c r="BC1175" i="18"/>
  <c r="BC1159" i="18"/>
  <c r="BC1143" i="18"/>
  <c r="BC1127" i="18"/>
  <c r="BC1111" i="18"/>
  <c r="BC1095" i="18"/>
  <c r="BC1079" i="18"/>
  <c r="BC1063" i="18"/>
  <c r="BC1047" i="18"/>
  <c r="BC1031" i="18"/>
  <c r="BC1015" i="18"/>
  <c r="BC999" i="18"/>
  <c r="BC977" i="18"/>
  <c r="BC967" i="18"/>
  <c r="BC928" i="18"/>
  <c r="BC956" i="18"/>
  <c r="BC931" i="18"/>
  <c r="BC932" i="18"/>
  <c r="BC916" i="18"/>
  <c r="BC890" i="18"/>
  <c r="BC866" i="18"/>
  <c r="BC949" i="18"/>
  <c r="BC933" i="18"/>
  <c r="BC896" i="18"/>
  <c r="BC886" i="18"/>
  <c r="BC795" i="18"/>
  <c r="BC693" i="18"/>
  <c r="BC619" i="18"/>
  <c r="BC502" i="18"/>
  <c r="BC986" i="18"/>
  <c r="BC970" i="18"/>
  <c r="BC954" i="18"/>
  <c r="BC938" i="18"/>
  <c r="BC922" i="18"/>
  <c r="BC914" i="18"/>
  <c r="BC887" i="18"/>
  <c r="BC815" i="18"/>
  <c r="BC731" i="18"/>
  <c r="BC640" i="18"/>
  <c r="BC883" i="18"/>
  <c r="BC803" i="18"/>
  <c r="BC715" i="18"/>
  <c r="BC624" i="18"/>
  <c r="BC860" i="18"/>
  <c r="BC844" i="18"/>
  <c r="BC828" i="18"/>
  <c r="BC812" i="18"/>
  <c r="BC796" i="18"/>
  <c r="BC780" i="18"/>
  <c r="BC764" i="18"/>
  <c r="BC737" i="18"/>
  <c r="BC727" i="18"/>
  <c r="BC700" i="18"/>
  <c r="BC673" i="18"/>
  <c r="BC663" i="18"/>
  <c r="BC636" i="18"/>
  <c r="BC609" i="18"/>
  <c r="BC588" i="18"/>
  <c r="BC519" i="18"/>
  <c r="BC482" i="18"/>
  <c r="BC463" i="18"/>
  <c r="BC399" i="18"/>
  <c r="BC905" i="18"/>
  <c r="BC889" i="18"/>
  <c r="BC873" i="18"/>
  <c r="BC857" i="18"/>
  <c r="BC841" i="18"/>
  <c r="BC825" i="18"/>
  <c r="BC809" i="18"/>
  <c r="BC793" i="18"/>
  <c r="BC777" i="18"/>
  <c r="BC760" i="18"/>
  <c r="BC733" i="18"/>
  <c r="BC723" i="18"/>
  <c r="BC696" i="18"/>
  <c r="BC669" i="18"/>
  <c r="BC659" i="18"/>
  <c r="BC632" i="18"/>
  <c r="BC605" i="18"/>
  <c r="BC599" i="18"/>
  <c r="BC567" i="18"/>
  <c r="BC545" i="18"/>
  <c r="BC491" i="18"/>
  <c r="BC421" i="18"/>
  <c r="BC846" i="18"/>
  <c r="BC830" i="18"/>
  <c r="BC814" i="18"/>
  <c r="BC798" i="18"/>
  <c r="BC782" i="18"/>
  <c r="BC761" i="18"/>
  <c r="BC751" i="18"/>
  <c r="BC724" i="18"/>
  <c r="BC697" i="18"/>
  <c r="BC687" i="18"/>
  <c r="BC660" i="18"/>
  <c r="BC633" i="18"/>
  <c r="BC623" i="18"/>
  <c r="BC592" i="18"/>
  <c r="BC560" i="18"/>
  <c r="BC530" i="18"/>
  <c r="BC493" i="18"/>
  <c r="BC407" i="18"/>
  <c r="BC593" i="18"/>
  <c r="BC577" i="18"/>
  <c r="BC561" i="18"/>
  <c r="BC547" i="18"/>
  <c r="BC537" i="18"/>
  <c r="BC510" i="18"/>
  <c r="BC483" i="18"/>
  <c r="BC473" i="18"/>
  <c r="BC441" i="18"/>
  <c r="BC409" i="18"/>
  <c r="BC377" i="18"/>
  <c r="BC762" i="18"/>
  <c r="BC746" i="18"/>
  <c r="BC730" i="18"/>
  <c r="BC714" i="18"/>
  <c r="BC698" i="18"/>
  <c r="BC682" i="18"/>
  <c r="BC666" i="18"/>
  <c r="BC650" i="18"/>
  <c r="BC634" i="18"/>
  <c r="BC618" i="18"/>
  <c r="BC602" i="18"/>
  <c r="BC586" i="18"/>
  <c r="BC570" i="18"/>
  <c r="BC549" i="18"/>
  <c r="BC522" i="18"/>
  <c r="BC495" i="18"/>
  <c r="BC485" i="18"/>
  <c r="BC459" i="18"/>
  <c r="BC427" i="18"/>
  <c r="BC395" i="18"/>
  <c r="BC462" i="18"/>
  <c r="BC446" i="18"/>
  <c r="BC430" i="18"/>
  <c r="BC414" i="18"/>
  <c r="BC398" i="18"/>
  <c r="BC382" i="18"/>
  <c r="BC366" i="18"/>
  <c r="BC334" i="18"/>
  <c r="BC324" i="18"/>
  <c r="BC264" i="18"/>
  <c r="BC375" i="18"/>
  <c r="BC359" i="18"/>
  <c r="BC346" i="18"/>
  <c r="BC336" i="18"/>
  <c r="BC300" i="18"/>
  <c r="BC236" i="18"/>
  <c r="BC548" i="18"/>
  <c r="BC532" i="18"/>
  <c r="BC516" i="18"/>
  <c r="BC500" i="18"/>
  <c r="BC484" i="18"/>
  <c r="BC468" i="18"/>
  <c r="BC452" i="18"/>
  <c r="BC436" i="18"/>
  <c r="BC420" i="18"/>
  <c r="BC404" i="18"/>
  <c r="BC388" i="18"/>
  <c r="BC372" i="18"/>
  <c r="BC356" i="18"/>
  <c r="BC342" i="18"/>
  <c r="BC332" i="18"/>
  <c r="BC312" i="18"/>
  <c r="BC288" i="18"/>
  <c r="BC224" i="18"/>
  <c r="BC313" i="18"/>
  <c r="BC297" i="18"/>
  <c r="BC281" i="18"/>
  <c r="BC265" i="18"/>
  <c r="BC249" i="18"/>
  <c r="BC233" i="18"/>
  <c r="BC217" i="18"/>
  <c r="BC174" i="18"/>
  <c r="BC302" i="18"/>
  <c r="BC286" i="18"/>
  <c r="BC270" i="18"/>
  <c r="BC254" i="18"/>
  <c r="BC238" i="18"/>
  <c r="BC222" i="18"/>
  <c r="BC167" i="18"/>
  <c r="BC104" i="18"/>
  <c r="BC351" i="18"/>
  <c r="BC335" i="18"/>
  <c r="BC319" i="18"/>
  <c r="BC303" i="18"/>
  <c r="BC287" i="18"/>
  <c r="BC271" i="18"/>
  <c r="BC255" i="18"/>
  <c r="BC239" i="18"/>
  <c r="BC223" i="18"/>
  <c r="BC207" i="18"/>
  <c r="BC203" i="18"/>
  <c r="BC186" i="18"/>
  <c r="BC155" i="18"/>
  <c r="BC204" i="18"/>
  <c r="BC188" i="18"/>
  <c r="BC172" i="18"/>
  <c r="BC156" i="18"/>
  <c r="BC139" i="18"/>
  <c r="BC106" i="18"/>
  <c r="BC193" i="18"/>
  <c r="BC177" i="18"/>
  <c r="BC161" i="18"/>
  <c r="BC127" i="18"/>
  <c r="BC152" i="18"/>
  <c r="BC100" i="18"/>
  <c r="BC90" i="18"/>
  <c r="BC59" i="18"/>
  <c r="BC7" i="18"/>
  <c r="BC112" i="18"/>
  <c r="BC102" i="18"/>
  <c r="BC60" i="18"/>
  <c r="BC47" i="18"/>
  <c r="BC140" i="18"/>
  <c r="BC130" i="18"/>
  <c r="BC103" i="18"/>
  <c r="BC87" i="18"/>
  <c r="BC55" i="18"/>
  <c r="BC39" i="18"/>
  <c r="BC141" i="18"/>
  <c r="BC125" i="18"/>
  <c r="BC109" i="18"/>
  <c r="BC93" i="18"/>
  <c r="BC77" i="18"/>
  <c r="BC61" i="18"/>
  <c r="BC44" i="18"/>
  <c r="BC86" i="18"/>
  <c r="BC70" i="18"/>
  <c r="BC54" i="18"/>
  <c r="BC8" i="18"/>
  <c r="BC25" i="18"/>
  <c r="BC15" i="18"/>
  <c r="BC16" i="18"/>
  <c r="BC42" i="18"/>
  <c r="BC26" i="18"/>
  <c r="BC10" i="18"/>
  <c r="BC1862" i="18" l="1"/>
  <c r="C10" i="16" l="1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B10" i="16"/>
  <c r="W1862" i="25"/>
  <c r="V10" i="16"/>
  <c r="C11" i="14" l="1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S11" i="14" s="1"/>
  <c r="R11" i="14"/>
  <c r="B11" i="14"/>
  <c r="BL393" i="11"/>
  <c r="BM393" i="11" l="1"/>
  <c r="BN393" i="11" s="1"/>
  <c r="W10" i="16"/>
  <c r="R395" i="11" l="1"/>
  <c r="Y395" i="5" l="1"/>
  <c r="X395" i="5"/>
  <c r="W395" i="5"/>
  <c r="V395" i="5"/>
  <c r="U395" i="5"/>
  <c r="T395" i="5"/>
  <c r="S395" i="5"/>
  <c r="R395" i="5"/>
  <c r="AZ393" i="5" l="1"/>
  <c r="BA393" i="5" l="1"/>
  <c r="BB393" i="5" s="1"/>
  <c r="BB1842" i="18" l="1"/>
  <c r="BB1828" i="18" l="1"/>
  <c r="BB1845" i="18"/>
  <c r="BB1840" i="18"/>
  <c r="BB1835" i="18"/>
  <c r="BB1830" i="18"/>
  <c r="BB1838" i="18"/>
  <c r="BD1838" i="18" s="1"/>
  <c r="BB1832" i="18"/>
  <c r="BB1839" i="18"/>
  <c r="BB1834" i="18"/>
  <c r="BB1836" i="18"/>
  <c r="BB1831" i="18"/>
  <c r="BD1831" i="18" s="1"/>
  <c r="BB1846" i="18"/>
  <c r="BB1844" i="18"/>
  <c r="BB1827" i="18"/>
  <c r="BB1841" i="18"/>
  <c r="BB1837" i="18"/>
  <c r="BB1833" i="18"/>
  <c r="BD1833" i="18" s="1"/>
  <c r="BB1829" i="18"/>
  <c r="BB1847" i="18"/>
  <c r="BB1843" i="18"/>
  <c r="BB1838" i="25"/>
  <c r="BB1846" i="25"/>
  <c r="BC1845" i="25"/>
  <c r="BC1841" i="25"/>
  <c r="BB1830" i="25"/>
  <c r="BC1829" i="25"/>
  <c r="BC1825" i="25"/>
  <c r="BB1842" i="25"/>
  <c r="BC1833" i="25"/>
  <c r="BC1848" i="25"/>
  <c r="BB1845" i="25"/>
  <c r="BD1845" i="25" s="1"/>
  <c r="BC1844" i="25"/>
  <c r="BB1841" i="25"/>
  <c r="BC1840" i="25"/>
  <c r="BB1837" i="25"/>
  <c r="BC1836" i="25"/>
  <c r="BB1833" i="25"/>
  <c r="BD1833" i="25" s="1"/>
  <c r="BC1832" i="25"/>
  <c r="BB1829" i="25"/>
  <c r="BC1828" i="25"/>
  <c r="BB1826" i="25"/>
  <c r="BC1824" i="25"/>
  <c r="BB1834" i="25"/>
  <c r="BB1848" i="25"/>
  <c r="BC1847" i="25"/>
  <c r="BB1844" i="25"/>
  <c r="BC1843" i="25"/>
  <c r="BB1840" i="25"/>
  <c r="BC1839" i="25"/>
  <c r="BB1836" i="25"/>
  <c r="BC1835" i="25"/>
  <c r="BB1832" i="25"/>
  <c r="BC1831" i="25"/>
  <c r="BB1828" i="25"/>
  <c r="BC1827" i="25"/>
  <c r="BB1825" i="25"/>
  <c r="BD1825" i="25" s="1"/>
  <c r="BC1837" i="25"/>
  <c r="BB1847" i="25"/>
  <c r="BD1847" i="25" s="1"/>
  <c r="BC1846" i="25"/>
  <c r="BB1843" i="25"/>
  <c r="BD1843" i="25" s="1"/>
  <c r="BC1842" i="25"/>
  <c r="BB1839" i="25"/>
  <c r="BD1839" i="25" s="1"/>
  <c r="BC1838" i="25"/>
  <c r="BB1835" i="25"/>
  <c r="BD1835" i="25" s="1"/>
  <c r="BC1834" i="25"/>
  <c r="BB1831" i="25"/>
  <c r="BD1831" i="25" s="1"/>
  <c r="BC1830" i="25"/>
  <c r="BB1827" i="25"/>
  <c r="BD1827" i="25" s="1"/>
  <c r="BC1826" i="25"/>
  <c r="BB1824" i="25"/>
  <c r="BD1824" i="25" s="1"/>
  <c r="BD1829" i="25"/>
  <c r="BD1845" i="18"/>
  <c r="BD1842" i="18"/>
  <c r="BB1848" i="18"/>
  <c r="BD1847" i="18"/>
  <c r="BD1836" i="18"/>
  <c r="BD1828" i="18"/>
  <c r="BD1827" i="18"/>
  <c r="BB1825" i="18"/>
  <c r="BB1824" i="18"/>
  <c r="BB1826" i="18"/>
  <c r="BD1826" i="18" s="1"/>
  <c r="AD1862" i="18"/>
  <c r="AC1862" i="18"/>
  <c r="AB1862" i="18"/>
  <c r="AA1862" i="18"/>
  <c r="Z1862" i="18"/>
  <c r="Y1862" i="18"/>
  <c r="X1862" i="18"/>
  <c r="W1862" i="18"/>
  <c r="AZ384" i="5"/>
  <c r="BD1843" i="18" l="1"/>
  <c r="BD1835" i="18"/>
  <c r="BD1839" i="18"/>
  <c r="BD1830" i="18"/>
  <c r="BD1840" i="18"/>
  <c r="BD1832" i="18"/>
  <c r="BD1824" i="18"/>
  <c r="BD1834" i="18"/>
  <c r="BD1841" i="18"/>
  <c r="BD1848" i="18"/>
  <c r="BD1844" i="18"/>
  <c r="BD1829" i="18"/>
  <c r="BD1837" i="18"/>
  <c r="BD1846" i="18"/>
  <c r="BD1825" i="18"/>
  <c r="BL388" i="11"/>
  <c r="BL392" i="11"/>
  <c r="BL384" i="11"/>
  <c r="BL383" i="11"/>
  <c r="BL386" i="11"/>
  <c r="BL391" i="11"/>
  <c r="AZ388" i="5"/>
  <c r="AZ392" i="5"/>
  <c r="AZ386" i="5"/>
  <c r="AZ383" i="5"/>
  <c r="AZ387" i="5"/>
  <c r="AZ390" i="5"/>
  <c r="BA391" i="5"/>
  <c r="AZ391" i="5"/>
  <c r="BA388" i="5"/>
  <c r="BB388" i="5" s="1"/>
  <c r="BA390" i="5"/>
  <c r="BB390" i="5" s="1"/>
  <c r="BA387" i="5"/>
  <c r="BA384" i="5"/>
  <c r="BB384" i="5" s="1"/>
  <c r="BA389" i="5"/>
  <c r="AZ389" i="5"/>
  <c r="BA386" i="5"/>
  <c r="BB386" i="5" s="1"/>
  <c r="BA383" i="5"/>
  <c r="BB383" i="5" s="1"/>
  <c r="BA392" i="5"/>
  <c r="BA385" i="5"/>
  <c r="AZ385" i="5"/>
  <c r="BM392" i="11"/>
  <c r="BN392" i="11" s="1"/>
  <c r="BM385" i="11"/>
  <c r="BL385" i="11"/>
  <c r="BM391" i="11"/>
  <c r="BM388" i="11"/>
  <c r="BN388" i="11" s="1"/>
  <c r="BM390" i="11"/>
  <c r="BL390" i="11"/>
  <c r="BM387" i="11"/>
  <c r="BL387" i="11"/>
  <c r="BM384" i="11"/>
  <c r="BN384" i="11" s="1"/>
  <c r="BM389" i="11"/>
  <c r="BL389" i="11"/>
  <c r="BM386" i="11"/>
  <c r="BM383" i="11"/>
  <c r="BD1828" i="25"/>
  <c r="BD1836" i="25"/>
  <c r="BD1844" i="25"/>
  <c r="BD1837" i="25"/>
  <c r="BD1826" i="25"/>
  <c r="BD1841" i="25"/>
  <c r="BD1832" i="25"/>
  <c r="BD1838" i="25"/>
  <c r="BD1846" i="25"/>
  <c r="BD1840" i="25"/>
  <c r="BD1848" i="25"/>
  <c r="BD1834" i="25"/>
  <c r="BD1830" i="25"/>
  <c r="BD1842" i="25"/>
  <c r="BN383" i="11" l="1"/>
  <c r="BN386" i="11"/>
  <c r="BN390" i="11"/>
  <c r="BN391" i="11"/>
  <c r="BB392" i="5"/>
  <c r="BB387" i="5"/>
  <c r="BB391" i="5"/>
  <c r="BB389" i="5"/>
  <c r="BB385" i="5"/>
  <c r="BN387" i="11"/>
  <c r="BN389" i="11"/>
  <c r="BN385" i="11"/>
  <c r="AZ382" i="5"/>
  <c r="BM382" i="11" l="1"/>
  <c r="BL382" i="11"/>
  <c r="BM381" i="11"/>
  <c r="BL381" i="11"/>
  <c r="AZ381" i="5"/>
  <c r="BA381" i="5"/>
  <c r="BA382" i="5"/>
  <c r="BB382" i="5" s="1"/>
  <c r="BB381" i="5" l="1"/>
  <c r="BN382" i="11"/>
  <c r="BN381" i="11"/>
  <c r="BB1803" i="25" l="1"/>
  <c r="BB1823" i="25"/>
  <c r="BC1806" i="25"/>
  <c r="BB1799" i="25"/>
  <c r="BB1779" i="25"/>
  <c r="BB1783" i="25"/>
  <c r="BC1814" i="25"/>
  <c r="BB1815" i="25"/>
  <c r="BB1811" i="25"/>
  <c r="BB1787" i="25"/>
  <c r="BB1817" i="25"/>
  <c r="BC1810" i="25"/>
  <c r="BB1812" i="25"/>
  <c r="BB1797" i="25"/>
  <c r="BB1785" i="25"/>
  <c r="BB1819" i="25"/>
  <c r="BB1807" i="25"/>
  <c r="BC1798" i="25"/>
  <c r="BC1794" i="25"/>
  <c r="BB1794" i="25"/>
  <c r="BB1793" i="25"/>
  <c r="BC1790" i="25"/>
  <c r="BB1790" i="25"/>
  <c r="BC1782" i="25"/>
  <c r="BB1781" i="25"/>
  <c r="BB1805" i="25"/>
  <c r="BB1795" i="25"/>
  <c r="BB1791" i="25"/>
  <c r="BB1789" i="25"/>
  <c r="BC1778" i="25"/>
  <c r="BB1821" i="25"/>
  <c r="BB1813" i="25"/>
  <c r="BB1809" i="25"/>
  <c r="BC1802" i="25"/>
  <c r="BB1801" i="25"/>
  <c r="BC1786" i="25"/>
  <c r="BB1779" i="18"/>
  <c r="BB1780" i="18"/>
  <c r="BB1778" i="18"/>
  <c r="BB1822" i="18"/>
  <c r="BB1818" i="18"/>
  <c r="BB1814" i="18"/>
  <c r="BB1810" i="18"/>
  <c r="BB1806" i="18"/>
  <c r="BB1802" i="18"/>
  <c r="BB1798" i="18"/>
  <c r="BB1794" i="18"/>
  <c r="BB1790" i="18"/>
  <c r="BB1786" i="18"/>
  <c r="BB1782" i="18"/>
  <c r="BB1821" i="18"/>
  <c r="BD1821" i="18" s="1"/>
  <c r="BB1817" i="18"/>
  <c r="BD1817" i="18" s="1"/>
  <c r="BB1813" i="18"/>
  <c r="BD1813" i="18" s="1"/>
  <c r="BB1809" i="18"/>
  <c r="BD1809" i="18" s="1"/>
  <c r="BB1805" i="18"/>
  <c r="BD1805" i="18" s="1"/>
  <c r="BB1801" i="18"/>
  <c r="BD1801" i="18" s="1"/>
  <c r="BB1797" i="18"/>
  <c r="BD1797" i="18" s="1"/>
  <c r="BB1793" i="18"/>
  <c r="BD1793" i="18" s="1"/>
  <c r="BB1789" i="18"/>
  <c r="BD1789" i="18" s="1"/>
  <c r="BB1785" i="18"/>
  <c r="BD1785" i="18" s="1"/>
  <c r="BB1781" i="18"/>
  <c r="BD1779" i="18"/>
  <c r="BB1820" i="18"/>
  <c r="BB1816" i="18"/>
  <c r="BB1812" i="18"/>
  <c r="BB1808" i="18"/>
  <c r="BB1804" i="18"/>
  <c r="BB1800" i="18"/>
  <c r="BB1796" i="18"/>
  <c r="BB1792" i="18"/>
  <c r="BB1788" i="18"/>
  <c r="BD1788" i="18" s="1"/>
  <c r="BB1784" i="18"/>
  <c r="BB1823" i="18"/>
  <c r="BB1819" i="18"/>
  <c r="BB1815" i="18"/>
  <c r="BB1811" i="18"/>
  <c r="BB1807" i="18"/>
  <c r="BB1803" i="18"/>
  <c r="BB1799" i="18"/>
  <c r="BB1795" i="18"/>
  <c r="BB1791" i="18"/>
  <c r="BB1787" i="18"/>
  <c r="BB1783" i="18"/>
  <c r="BL378" i="11"/>
  <c r="BL380" i="11"/>
  <c r="BC1823" i="25"/>
  <c r="BD1823" i="25" s="1"/>
  <c r="BC1822" i="25"/>
  <c r="BB1822" i="25"/>
  <c r="BC1821" i="25"/>
  <c r="BC1816" i="25"/>
  <c r="BC1815" i="25"/>
  <c r="BC1811" i="25"/>
  <c r="BD1811" i="25" s="1"/>
  <c r="BB1806" i="25"/>
  <c r="BC1805" i="25"/>
  <c r="BD1805" i="25" s="1"/>
  <c r="BC1800" i="25"/>
  <c r="BB1800" i="25"/>
  <c r="BC1797" i="25"/>
  <c r="BD1797" i="25" s="1"/>
  <c r="BC1795" i="25"/>
  <c r="BC1784" i="25"/>
  <c r="BB1784" i="25"/>
  <c r="BC1779" i="25"/>
  <c r="BC1820" i="25"/>
  <c r="BB1820" i="25"/>
  <c r="BB1814" i="25"/>
  <c r="BC1813" i="25"/>
  <c r="BB1810" i="25"/>
  <c r="BC1809" i="25"/>
  <c r="BC1804" i="25"/>
  <c r="BB1804" i="25"/>
  <c r="BC1799" i="25"/>
  <c r="BC1793" i="25"/>
  <c r="BC1788" i="25"/>
  <c r="BB1788" i="25"/>
  <c r="BC1785" i="25"/>
  <c r="BC1783" i="25"/>
  <c r="BD1783" i="25" s="1"/>
  <c r="BB1778" i="25"/>
  <c r="BC1819" i="25"/>
  <c r="BC1818" i="25"/>
  <c r="BB1818" i="25"/>
  <c r="BD1818" i="25" s="1"/>
  <c r="BC1817" i="25"/>
  <c r="BC1808" i="25"/>
  <c r="BB1808" i="25"/>
  <c r="BC1803" i="25"/>
  <c r="BD1803" i="25" s="1"/>
  <c r="BB1798" i="25"/>
  <c r="BD1798" i="25" s="1"/>
  <c r="BC1792" i="25"/>
  <c r="BB1792" i="25"/>
  <c r="BC1789" i="25"/>
  <c r="BC1787" i="25"/>
  <c r="BD1787" i="25" s="1"/>
  <c r="BB1782" i="25"/>
  <c r="BC1781" i="25"/>
  <c r="BB1816" i="25"/>
  <c r="BC1812" i="25"/>
  <c r="BD1812" i="25" s="1"/>
  <c r="BC1807" i="25"/>
  <c r="BB1802" i="25"/>
  <c r="BD1802" i="25" s="1"/>
  <c r="BC1801" i="25"/>
  <c r="BC1796" i="25"/>
  <c r="BB1796" i="25"/>
  <c r="BC1791" i="25"/>
  <c r="BB1786" i="25"/>
  <c r="BC1780" i="25"/>
  <c r="BB1780" i="25"/>
  <c r="BD1820" i="18"/>
  <c r="BL379" i="11"/>
  <c r="BM378" i="11"/>
  <c r="BM377" i="11"/>
  <c r="BL377" i="11"/>
  <c r="BM379" i="11"/>
  <c r="BN379" i="11" s="1"/>
  <c r="BM380" i="11"/>
  <c r="BD1808" i="25" l="1"/>
  <c r="BD1807" i="25"/>
  <c r="BD1786" i="25"/>
  <c r="BD1793" i="25"/>
  <c r="BD1809" i="25"/>
  <c r="BD1815" i="25"/>
  <c r="BD1822" i="25"/>
  <c r="BD1781" i="25"/>
  <c r="BD1792" i="25"/>
  <c r="BD1795" i="25"/>
  <c r="BD1820" i="25"/>
  <c r="BD1790" i="25"/>
  <c r="BD1817" i="25"/>
  <c r="BD1778" i="25"/>
  <c r="BD1791" i="25"/>
  <c r="BD1799" i="25"/>
  <c r="BD1810" i="25"/>
  <c r="BD1782" i="25"/>
  <c r="BD1819" i="25"/>
  <c r="BD1813" i="25"/>
  <c r="BD1796" i="25"/>
  <c r="BD1788" i="25"/>
  <c r="BD1804" i="25"/>
  <c r="BD1801" i="25"/>
  <c r="BD1821" i="25"/>
  <c r="BD1794" i="25"/>
  <c r="BD1784" i="25"/>
  <c r="BD1800" i="25"/>
  <c r="BD1789" i="25"/>
  <c r="BD1785" i="25"/>
  <c r="BD1779" i="25"/>
  <c r="BD1816" i="25"/>
  <c r="BD1814" i="25"/>
  <c r="BD1806" i="25"/>
  <c r="BD1780" i="25"/>
  <c r="BD1781" i="18"/>
  <c r="BD1796" i="18"/>
  <c r="BD1804" i="18"/>
  <c r="BD1812" i="18"/>
  <c r="BD1786" i="18"/>
  <c r="BD1794" i="18"/>
  <c r="BD1802" i="18"/>
  <c r="BD1810" i="18"/>
  <c r="BD1818" i="18"/>
  <c r="BD1782" i="18"/>
  <c r="BD1790" i="18"/>
  <c r="BD1798" i="18"/>
  <c r="BD1806" i="18"/>
  <c r="BD1814" i="18"/>
  <c r="BD1822" i="18"/>
  <c r="BD1780" i="18"/>
  <c r="BD1787" i="18"/>
  <c r="BD1795" i="18"/>
  <c r="BD1803" i="18"/>
  <c r="BD1811" i="18"/>
  <c r="BD1819" i="18"/>
  <c r="BD1778" i="18"/>
  <c r="BD1800" i="18"/>
  <c r="BD1816" i="18"/>
  <c r="BD1784" i="18"/>
  <c r="BD1792" i="18"/>
  <c r="BD1808" i="18"/>
  <c r="BD1783" i="18"/>
  <c r="BD1791" i="18"/>
  <c r="BD1799" i="18"/>
  <c r="BD1807" i="18"/>
  <c r="BD1815" i="18"/>
  <c r="BD1823" i="18"/>
  <c r="BN380" i="11"/>
  <c r="BN378" i="11"/>
  <c r="BN377" i="11"/>
  <c r="AZ378" i="5"/>
  <c r="BA380" i="5"/>
  <c r="AZ380" i="5"/>
  <c r="BA377" i="5"/>
  <c r="AZ377" i="5"/>
  <c r="BA378" i="5"/>
  <c r="BA379" i="5"/>
  <c r="AZ379" i="5"/>
  <c r="BB379" i="5" l="1"/>
  <c r="BB1766" i="18"/>
  <c r="BB1762" i="18"/>
  <c r="BB1758" i="18"/>
  <c r="BB1770" i="18"/>
  <c r="BB1759" i="18"/>
  <c r="BB1760" i="18"/>
  <c r="BB1774" i="18"/>
  <c r="BB1775" i="18"/>
  <c r="BB1772" i="18"/>
  <c r="BB1771" i="18"/>
  <c r="BB1768" i="18"/>
  <c r="BB1761" i="18"/>
  <c r="BB1777" i="18"/>
  <c r="BB1773" i="18"/>
  <c r="BB1767" i="18"/>
  <c r="BB1764" i="18"/>
  <c r="BB1776" i="18"/>
  <c r="BB1769" i="18"/>
  <c r="BB1765" i="18"/>
  <c r="BB1763" i="18"/>
  <c r="BB380" i="5"/>
  <c r="BB378" i="5"/>
  <c r="BB377" i="5"/>
  <c r="BB1765" i="25"/>
  <c r="BB1773" i="25"/>
  <c r="BB1769" i="25"/>
  <c r="BC1763" i="25"/>
  <c r="BB1759" i="25"/>
  <c r="BB1760" i="25"/>
  <c r="BB1758" i="25"/>
  <c r="BB1775" i="25"/>
  <c r="BB1761" i="25"/>
  <c r="BB1771" i="25"/>
  <c r="BB1767" i="25"/>
  <c r="BB1762" i="25"/>
  <c r="BC1773" i="25"/>
  <c r="BC1762" i="25"/>
  <c r="BB1776" i="25"/>
  <c r="BC1777" i="25"/>
  <c r="BB1777" i="25"/>
  <c r="BC1775" i="25"/>
  <c r="BC1772" i="25"/>
  <c r="BB1770" i="25"/>
  <c r="BC1767" i="25"/>
  <c r="BC1764" i="25"/>
  <c r="BB1764" i="25"/>
  <c r="BC1761" i="25"/>
  <c r="BC1759" i="25"/>
  <c r="BB1768" i="25"/>
  <c r="BC1774" i="25"/>
  <c r="BB1772" i="25"/>
  <c r="BC1769" i="25"/>
  <c r="BC1766" i="25"/>
  <c r="BB1766" i="25"/>
  <c r="BB1763" i="25"/>
  <c r="BD1763" i="25" s="1"/>
  <c r="BC1770" i="25"/>
  <c r="BC1765" i="25"/>
  <c r="BC1776" i="25"/>
  <c r="BD1776" i="25" s="1"/>
  <c r="BB1774" i="25"/>
  <c r="BC1771" i="25"/>
  <c r="BC1768" i="25"/>
  <c r="BC1760" i="25"/>
  <c r="BC1758" i="25"/>
  <c r="BD1761" i="18" l="1"/>
  <c r="BD1758" i="18"/>
  <c r="BD1775" i="18"/>
  <c r="BD1766" i="18"/>
  <c r="BD1771" i="18"/>
  <c r="BD1773" i="18"/>
  <c r="BD1764" i="18"/>
  <c r="BD1770" i="18"/>
  <c r="BD1765" i="18"/>
  <c r="BD1762" i="18"/>
  <c r="BD1760" i="18"/>
  <c r="BD1769" i="18"/>
  <c r="BD1774" i="18"/>
  <c r="BD1767" i="18"/>
  <c r="BD1776" i="18"/>
  <c r="BD1759" i="18"/>
  <c r="BD1763" i="18"/>
  <c r="BD1768" i="18"/>
  <c r="BD1772" i="18"/>
  <c r="BD1777" i="18"/>
  <c r="BD1761" i="25"/>
  <c r="BD1758" i="25"/>
  <c r="BD1772" i="25"/>
  <c r="BD1775" i="25"/>
  <c r="BD1771" i="25"/>
  <c r="BD1773" i="25"/>
  <c r="BD1769" i="25"/>
  <c r="BD1767" i="25"/>
  <c r="BD1766" i="25"/>
  <c r="BD1760" i="25"/>
  <c r="BD1765" i="25"/>
  <c r="BD1768" i="25"/>
  <c r="BD1764" i="25"/>
  <c r="BD1762" i="25"/>
  <c r="BD1759" i="25"/>
  <c r="BD1774" i="25"/>
  <c r="BD1777" i="25"/>
  <c r="BD1770" i="25"/>
  <c r="BM375" i="11" l="1"/>
  <c r="BL375" i="11"/>
  <c r="BL376" i="11"/>
  <c r="BM376" i="11"/>
  <c r="BN375" i="11" l="1"/>
  <c r="BN376" i="11"/>
  <c r="AZ375" i="5"/>
  <c r="AZ376" i="5"/>
  <c r="BA376" i="5"/>
  <c r="BA375" i="5"/>
  <c r="BB376" i="5" l="1"/>
  <c r="BB375" i="5"/>
  <c r="BB1753" i="18"/>
  <c r="BB1745" i="18"/>
  <c r="BB1749" i="18"/>
  <c r="BB1757" i="18"/>
  <c r="BB1741" i="18"/>
  <c r="BB1752" i="25"/>
  <c r="BB1750" i="25"/>
  <c r="BB1746" i="25"/>
  <c r="BB1740" i="25"/>
  <c r="BC1745" i="25"/>
  <c r="BB1754" i="25"/>
  <c r="BB1742" i="25"/>
  <c r="BB1756" i="25"/>
  <c r="BB1755" i="25"/>
  <c r="BC1743" i="25"/>
  <c r="BB1757" i="25"/>
  <c r="BC1754" i="25"/>
  <c r="BC1749" i="25"/>
  <c r="BB1749" i="25"/>
  <c r="BC1748" i="25"/>
  <c r="BC1740" i="25"/>
  <c r="BD1740" i="25" s="1"/>
  <c r="BC1757" i="25"/>
  <c r="BB1743" i="25"/>
  <c r="BD1743" i="25" s="1"/>
  <c r="BC1756" i="25"/>
  <c r="BC1753" i="25"/>
  <c r="BC1751" i="25"/>
  <c r="BB1751" i="25"/>
  <c r="BB1748" i="25"/>
  <c r="BD1748" i="25" s="1"/>
  <c r="BB1745" i="25"/>
  <c r="BC1744" i="25"/>
  <c r="BC1742" i="25"/>
  <c r="BC1752" i="25"/>
  <c r="BC1755" i="25"/>
  <c r="BB1753" i="25"/>
  <c r="BC1750" i="25"/>
  <c r="BD1750" i="25" s="1"/>
  <c r="BC1747" i="25"/>
  <c r="BB1747" i="25"/>
  <c r="BC1746" i="25"/>
  <c r="BB1744" i="25"/>
  <c r="BC1741" i="25"/>
  <c r="BB1741" i="25"/>
  <c r="BB1750" i="18"/>
  <c r="BB1742" i="18"/>
  <c r="BB1748" i="18"/>
  <c r="BD1748" i="18" s="1"/>
  <c r="BB1747" i="18"/>
  <c r="BB1740" i="18"/>
  <c r="BB1756" i="18"/>
  <c r="BB1755" i="18"/>
  <c r="BB1754" i="18"/>
  <c r="BB1746" i="18"/>
  <c r="BB1752" i="18"/>
  <c r="BB1751" i="18"/>
  <c r="BB1744" i="18"/>
  <c r="BB1743" i="18"/>
  <c r="BL374" i="11"/>
  <c r="BM374" i="11"/>
  <c r="BM373" i="11"/>
  <c r="BL373" i="11"/>
  <c r="BD1746" i="25" l="1"/>
  <c r="BD1753" i="18"/>
  <c r="BD1746" i="18"/>
  <c r="BD1750" i="18"/>
  <c r="BD1754" i="25"/>
  <c r="BD1747" i="18"/>
  <c r="BD1745" i="18"/>
  <c r="BD1752" i="18"/>
  <c r="BD1755" i="18"/>
  <c r="BD1740" i="18"/>
  <c r="BD1749" i="18"/>
  <c r="BD1741" i="18"/>
  <c r="BD1754" i="18"/>
  <c r="BD1756" i="18"/>
  <c r="BD1743" i="18"/>
  <c r="BD1742" i="18"/>
  <c r="BD1744" i="18"/>
  <c r="BD1757" i="18"/>
  <c r="BD1751" i="18"/>
  <c r="BD1751" i="25"/>
  <c r="BD1752" i="25"/>
  <c r="BD1757" i="25"/>
  <c r="BD1749" i="25"/>
  <c r="BN374" i="11"/>
  <c r="BD1741" i="25"/>
  <c r="BD1747" i="25"/>
  <c r="BD1742" i="25"/>
  <c r="BD1753" i="25"/>
  <c r="BD1744" i="25"/>
  <c r="BD1755" i="25"/>
  <c r="BD1756" i="25"/>
  <c r="BD1745" i="25"/>
  <c r="BN373" i="11"/>
  <c r="AZ373" i="5"/>
  <c r="AZ374" i="5"/>
  <c r="BA373" i="5"/>
  <c r="BA374" i="5"/>
  <c r="BB373" i="5" l="1"/>
  <c r="BB1707" i="25"/>
  <c r="BB1713" i="25"/>
  <c r="BC1727" i="25"/>
  <c r="BB1708" i="25"/>
  <c r="BB1734" i="25"/>
  <c r="BC1719" i="25"/>
  <c r="BB1738" i="25"/>
  <c r="BB1711" i="25"/>
  <c r="BB1710" i="25"/>
  <c r="BC1715" i="25"/>
  <c r="BB1737" i="25"/>
  <c r="BB1726" i="25"/>
  <c r="BC1723" i="25"/>
  <c r="BB1722" i="25"/>
  <c r="BC1713" i="25"/>
  <c r="BC1709" i="25"/>
  <c r="BB1709" i="25"/>
  <c r="BB1730" i="25"/>
  <c r="BB1718" i="25"/>
  <c r="BB1714" i="25"/>
  <c r="BB1715" i="25"/>
  <c r="BC1707" i="25"/>
  <c r="BB1712" i="25"/>
  <c r="BC1708" i="25"/>
  <c r="BD1708" i="25" s="1"/>
  <c r="BB1735" i="25"/>
  <c r="BB1733" i="25"/>
  <c r="BC1732" i="25"/>
  <c r="BB1724" i="25"/>
  <c r="BC1721" i="25"/>
  <c r="BB1717" i="25"/>
  <c r="BC1739" i="25"/>
  <c r="BB1739" i="25"/>
  <c r="BB1732" i="25"/>
  <c r="BC1731" i="25"/>
  <c r="BB1731" i="25"/>
  <c r="BC1729" i="25"/>
  <c r="BC1728" i="25"/>
  <c r="BC1726" i="25"/>
  <c r="BB1723" i="25"/>
  <c r="BC1720" i="25"/>
  <c r="BB1720" i="25"/>
  <c r="BC1718" i="25"/>
  <c r="BC1716" i="25"/>
  <c r="BC1711" i="25"/>
  <c r="BC1710" i="25"/>
  <c r="BD1710" i="25" s="1"/>
  <c r="BC1733" i="25"/>
  <c r="BC1734" i="25"/>
  <c r="BB1729" i="25"/>
  <c r="BB1728" i="25"/>
  <c r="BB1721" i="25"/>
  <c r="BC1717" i="25"/>
  <c r="BC1714" i="25"/>
  <c r="BD1714" i="25" s="1"/>
  <c r="BB1736" i="25"/>
  <c r="BC1735" i="25"/>
  <c r="BC1738" i="25"/>
  <c r="BD1738" i="25" s="1"/>
  <c r="BC1737" i="25"/>
  <c r="BC1736" i="25"/>
  <c r="BC1730" i="25"/>
  <c r="BD1730" i="25" s="1"/>
  <c r="BB1727" i="25"/>
  <c r="BD1727" i="25" s="1"/>
  <c r="BC1725" i="25"/>
  <c r="BB1725" i="25"/>
  <c r="BC1724" i="25"/>
  <c r="BC1722" i="25"/>
  <c r="BB1719" i="25"/>
  <c r="BB1716" i="25"/>
  <c r="BC1712" i="25"/>
  <c r="BB374" i="5"/>
  <c r="BD1716" i="25" l="1"/>
  <c r="BD1717" i="25"/>
  <c r="BD1707" i="25"/>
  <c r="BD1737" i="25"/>
  <c r="BD1712" i="25"/>
  <c r="BD1718" i="25"/>
  <c r="BD1731" i="25"/>
  <c r="BD1733" i="25"/>
  <c r="BD1719" i="25"/>
  <c r="BD1720" i="25"/>
  <c r="BD1715" i="25"/>
  <c r="BD1722" i="25"/>
  <c r="BD1713" i="25"/>
  <c r="BD1711" i="25"/>
  <c r="BD1724" i="25"/>
  <c r="BD1739" i="25"/>
  <c r="BD1734" i="25"/>
  <c r="BD1723" i="25"/>
  <c r="BD1735" i="25"/>
  <c r="BD1721" i="25"/>
  <c r="BD1729" i="25"/>
  <c r="BD1726" i="25"/>
  <c r="BD1725" i="25"/>
  <c r="BD1728" i="25"/>
  <c r="BD1736" i="25"/>
  <c r="BD1709" i="25"/>
  <c r="BD1732" i="25"/>
  <c r="BL369" i="11" l="1"/>
  <c r="BB1732" i="18"/>
  <c r="BB1724" i="18"/>
  <c r="BB1720" i="18"/>
  <c r="BB1716" i="18"/>
  <c r="BB1736" i="18"/>
  <c r="BB1712" i="18"/>
  <c r="BB1728" i="18"/>
  <c r="BD1728" i="18" s="1"/>
  <c r="BB1708" i="18"/>
  <c r="BB1729" i="18"/>
  <c r="BB1726" i="18"/>
  <c r="BB1739" i="18"/>
  <c r="BB1738" i="18"/>
  <c r="BB1734" i="18"/>
  <c r="BB1731" i="18"/>
  <c r="BB1727" i="18"/>
  <c r="BB1723" i="18"/>
  <c r="BB1715" i="18"/>
  <c r="BB1707" i="18"/>
  <c r="BB1737" i="18"/>
  <c r="BB1735" i="18"/>
  <c r="BB1733" i="18"/>
  <c r="BB1725" i="18"/>
  <c r="BB1722" i="18"/>
  <c r="BB1717" i="18"/>
  <c r="BB1714" i="18"/>
  <c r="BB1709" i="18"/>
  <c r="BB1730" i="18"/>
  <c r="BB1719" i="18"/>
  <c r="BB1711" i="18"/>
  <c r="BB1721" i="18"/>
  <c r="BB1718" i="18"/>
  <c r="BB1713" i="18"/>
  <c r="BB1710" i="18"/>
  <c r="BD1708" i="18"/>
  <c r="BM371" i="11"/>
  <c r="BL371" i="11"/>
  <c r="BM368" i="11"/>
  <c r="BL368" i="11"/>
  <c r="BM370" i="11"/>
  <c r="BL370" i="11"/>
  <c r="BM372" i="11"/>
  <c r="BL372" i="11"/>
  <c r="BM369" i="11"/>
  <c r="AZ369" i="5"/>
  <c r="BA369" i="5"/>
  <c r="BA372" i="5"/>
  <c r="BA368" i="5"/>
  <c r="AZ368" i="5"/>
  <c r="BA371" i="5"/>
  <c r="AZ371" i="5"/>
  <c r="AZ372" i="5"/>
  <c r="BA370" i="5"/>
  <c r="AZ370" i="5"/>
  <c r="BD1732" i="18" l="1"/>
  <c r="BD1735" i="18"/>
  <c r="BD1721" i="18"/>
  <c r="BD1709" i="18"/>
  <c r="BD1717" i="18"/>
  <c r="BD1726" i="18"/>
  <c r="BD1723" i="18"/>
  <c r="BD1710" i="18"/>
  <c r="BD1718" i="18"/>
  <c r="BD1733" i="18"/>
  <c r="BD1737" i="18"/>
  <c r="BD1739" i="18"/>
  <c r="BD1707" i="18"/>
  <c r="BD1736" i="18"/>
  <c r="BD1714" i="18"/>
  <c r="BD1727" i="18"/>
  <c r="BD1715" i="18"/>
  <c r="BD1734" i="18"/>
  <c r="BD1738" i="18"/>
  <c r="BD1729" i="18"/>
  <c r="BN369" i="11"/>
  <c r="BD1719" i="18"/>
  <c r="BD1724" i="18"/>
  <c r="BD1712" i="18"/>
  <c r="BD1722" i="18"/>
  <c r="BD1730" i="18"/>
  <c r="BD1731" i="18"/>
  <c r="BD1720" i="18"/>
  <c r="BD1725" i="18"/>
  <c r="BD1713" i="18"/>
  <c r="BD1716" i="18"/>
  <c r="BD1711" i="18"/>
  <c r="BN370" i="11"/>
  <c r="BN371" i="11"/>
  <c r="BN372" i="11"/>
  <c r="BN368" i="11"/>
  <c r="BB372" i="5"/>
  <c r="BB371" i="5"/>
  <c r="BB369" i="5"/>
  <c r="BB370" i="5"/>
  <c r="BB368" i="5"/>
  <c r="BA367" i="5" l="1"/>
  <c r="AZ367" i="5"/>
  <c r="BC1705" i="25"/>
  <c r="BB1704" i="25"/>
  <c r="BC1701" i="25"/>
  <c r="BB1701" i="25"/>
  <c r="BC1704" i="25"/>
  <c r="BB1703" i="25"/>
  <c r="BB1706" i="25"/>
  <c r="BC1703" i="25"/>
  <c r="BB1702" i="25"/>
  <c r="BC1706" i="25"/>
  <c r="BB1705" i="25"/>
  <c r="BC1702" i="25"/>
  <c r="BB1702" i="18"/>
  <c r="BB1705" i="18"/>
  <c r="BB1704" i="18"/>
  <c r="BB1706" i="18"/>
  <c r="BB1703" i="18"/>
  <c r="BL367" i="11"/>
  <c r="BM367" i="11"/>
  <c r="BM2" i="11"/>
  <c r="BL2" i="11"/>
  <c r="BD1703" i="25" l="1"/>
  <c r="BD1704" i="18"/>
  <c r="BD1706" i="18"/>
  <c r="BD1705" i="18"/>
  <c r="BD1703" i="18"/>
  <c r="BB367" i="5"/>
  <c r="BN367" i="11"/>
  <c r="BD1701" i="25"/>
  <c r="BD1702" i="25"/>
  <c r="BD1705" i="25"/>
  <c r="BD1706" i="25"/>
  <c r="BD1704" i="25"/>
  <c r="BD1702" i="18"/>
  <c r="BN2" i="11"/>
  <c r="AO1862" i="25" l="1"/>
  <c r="AS1862" i="25"/>
  <c r="AW1862" i="25"/>
  <c r="AN1862" i="25"/>
  <c r="AP1862" i="25"/>
  <c r="AQ1862" i="25"/>
  <c r="AR1862" i="25"/>
  <c r="AT1862" i="25"/>
  <c r="AU1862" i="25"/>
  <c r="AV1862" i="25"/>
  <c r="AX1862" i="25"/>
  <c r="AY1862" i="25"/>
  <c r="AZ1862" i="25"/>
  <c r="BA1862" i="25"/>
  <c r="AD1862" i="25" l="1"/>
  <c r="AC1862" i="25"/>
  <c r="AB1862" i="25"/>
  <c r="AA1862" i="25"/>
  <c r="Z1862" i="25"/>
  <c r="Y1862" i="25"/>
  <c r="X1862" i="25"/>
  <c r="AA395" i="11"/>
  <c r="Z395" i="11"/>
  <c r="Y395" i="11"/>
  <c r="X395" i="11"/>
  <c r="W395" i="11"/>
  <c r="V395" i="11"/>
  <c r="U395" i="11"/>
  <c r="T395" i="11"/>
  <c r="S395" i="11"/>
  <c r="BC1700" i="25" l="1"/>
  <c r="BB1700" i="25"/>
  <c r="BC1699" i="25"/>
  <c r="BB1699" i="25"/>
  <c r="BC1698" i="25"/>
  <c r="BB1698" i="25"/>
  <c r="BC1697" i="25"/>
  <c r="BB1697" i="25"/>
  <c r="BC1696" i="25"/>
  <c r="BB1696" i="25"/>
  <c r="BC1695" i="25"/>
  <c r="BB1695" i="25"/>
  <c r="BC1694" i="25"/>
  <c r="BB1694" i="25"/>
  <c r="BC1693" i="25"/>
  <c r="BB1693" i="25"/>
  <c r="BC1692" i="25"/>
  <c r="BB1692" i="25"/>
  <c r="BC1691" i="25"/>
  <c r="BB1691" i="25"/>
  <c r="BC1690" i="25"/>
  <c r="BB1690" i="25"/>
  <c r="BC1689" i="25"/>
  <c r="BB1689" i="25"/>
  <c r="BC1688" i="25"/>
  <c r="BB1688" i="25"/>
  <c r="BC1687" i="25"/>
  <c r="BB1687" i="25"/>
  <c r="BC1686" i="25"/>
  <c r="BB1686" i="25"/>
  <c r="BC1685" i="25"/>
  <c r="BB1685" i="25"/>
  <c r="BC1684" i="25"/>
  <c r="BB1684" i="25"/>
  <c r="BC1683" i="25"/>
  <c r="BB1683" i="25"/>
  <c r="BC1682" i="25"/>
  <c r="BB1682" i="25"/>
  <c r="BC1681" i="25"/>
  <c r="BB1681" i="25"/>
  <c r="BC1680" i="25"/>
  <c r="BB1680" i="25"/>
  <c r="BC1679" i="25"/>
  <c r="BB1679" i="25"/>
  <c r="BC1678" i="25"/>
  <c r="BB1678" i="25"/>
  <c r="BC1677" i="25"/>
  <c r="BB1677" i="25"/>
  <c r="BC1676" i="25"/>
  <c r="BB1676" i="25"/>
  <c r="BC1675" i="25"/>
  <c r="BB1675" i="25"/>
  <c r="BC1674" i="25"/>
  <c r="BB1674" i="25"/>
  <c r="BC1673" i="25"/>
  <c r="BB1673" i="25"/>
  <c r="BC1672" i="25"/>
  <c r="BB1672" i="25"/>
  <c r="BC1671" i="25"/>
  <c r="BB1671" i="25"/>
  <c r="BC1670" i="25"/>
  <c r="BB1670" i="25"/>
  <c r="BC1669" i="25"/>
  <c r="BB1669" i="25"/>
  <c r="BC1668" i="25"/>
  <c r="BB1668" i="25"/>
  <c r="BC1667" i="25"/>
  <c r="BB1667" i="25"/>
  <c r="BC1666" i="25"/>
  <c r="BB1666" i="25"/>
  <c r="BC1665" i="25"/>
  <c r="BB1665" i="25"/>
  <c r="BC1664" i="25"/>
  <c r="BB1664" i="25"/>
  <c r="BC1663" i="25"/>
  <c r="BB1663" i="25"/>
  <c r="BC1662" i="25"/>
  <c r="BB1662" i="25"/>
  <c r="BC1661" i="25"/>
  <c r="BB1661" i="25"/>
  <c r="BC1660" i="25"/>
  <c r="BB1660" i="25"/>
  <c r="BC1659" i="25"/>
  <c r="BB1659" i="25"/>
  <c r="BC1658" i="25"/>
  <c r="BB1658" i="25"/>
  <c r="BC1657" i="25"/>
  <c r="BB1657" i="25"/>
  <c r="BC1656" i="25"/>
  <c r="BB1656" i="25"/>
  <c r="BC1655" i="25"/>
  <c r="BB1655" i="25"/>
  <c r="BC1654" i="25"/>
  <c r="BB1654" i="25"/>
  <c r="BC1653" i="25"/>
  <c r="BB1653" i="25"/>
  <c r="BC1652" i="25"/>
  <c r="BB1652" i="25"/>
  <c r="BC1651" i="25"/>
  <c r="BB1651" i="25"/>
  <c r="BC1650" i="25"/>
  <c r="BB1650" i="25"/>
  <c r="BC1649" i="25"/>
  <c r="BB1649" i="25"/>
  <c r="BC1648" i="25"/>
  <c r="BB1648" i="25"/>
  <c r="BC1647" i="25"/>
  <c r="BB1647" i="25"/>
  <c r="BC1646" i="25"/>
  <c r="BB1646" i="25"/>
  <c r="BC1645" i="25"/>
  <c r="BB1645" i="25"/>
  <c r="BC1644" i="25"/>
  <c r="BB1644" i="25"/>
  <c r="BC1643" i="25"/>
  <c r="BB1643" i="25"/>
  <c r="BC1642" i="25"/>
  <c r="BB1642" i="25"/>
  <c r="BC1641" i="25"/>
  <c r="BB1641" i="25"/>
  <c r="BC1640" i="25"/>
  <c r="BB1640" i="25"/>
  <c r="BC1639" i="25"/>
  <c r="BB1639" i="25"/>
  <c r="BC1638" i="25"/>
  <c r="BB1638" i="25"/>
  <c r="BC1637" i="25"/>
  <c r="BB1637" i="25"/>
  <c r="BC1636" i="25"/>
  <c r="BB1636" i="25"/>
  <c r="BC1635" i="25"/>
  <c r="BB1635" i="25"/>
  <c r="BC1634" i="25"/>
  <c r="BB1634" i="25"/>
  <c r="BC1633" i="25"/>
  <c r="BB1633" i="25"/>
  <c r="BC1632" i="25"/>
  <c r="BB1632" i="25"/>
  <c r="BC1631" i="25"/>
  <c r="BB1631" i="25"/>
  <c r="BC1630" i="25"/>
  <c r="BB1630" i="25"/>
  <c r="BC1629" i="25"/>
  <c r="BB1629" i="25"/>
  <c r="BC1628" i="25"/>
  <c r="BB1628" i="25"/>
  <c r="BC1627" i="25"/>
  <c r="BB1627" i="25"/>
  <c r="BC1626" i="25"/>
  <c r="BB1626" i="25"/>
  <c r="BC1625" i="25"/>
  <c r="BB1625" i="25"/>
  <c r="BC1624" i="25"/>
  <c r="BB1624" i="25"/>
  <c r="BC1623" i="25"/>
  <c r="BB1623" i="25"/>
  <c r="BC1622" i="25"/>
  <c r="BB1622" i="25"/>
  <c r="BC1621" i="25"/>
  <c r="BB1621" i="25"/>
  <c r="BC1620" i="25"/>
  <c r="BB1620" i="25"/>
  <c r="BC1619" i="25"/>
  <c r="BB1619" i="25"/>
  <c r="BC1618" i="25"/>
  <c r="BB1618" i="25"/>
  <c r="BC1617" i="25"/>
  <c r="BB1617" i="25"/>
  <c r="BC1616" i="25"/>
  <c r="BB1616" i="25"/>
  <c r="BC1615" i="25"/>
  <c r="BB1615" i="25"/>
  <c r="BC1614" i="25"/>
  <c r="BB1614" i="25"/>
  <c r="BC1613" i="25"/>
  <c r="BB1613" i="25"/>
  <c r="BC1612" i="25"/>
  <c r="BB1612" i="25"/>
  <c r="BC1611" i="25"/>
  <c r="BB1611" i="25"/>
  <c r="BC1610" i="25"/>
  <c r="BB1610" i="25"/>
  <c r="BC1609" i="25"/>
  <c r="BB1609" i="25"/>
  <c r="BC1608" i="25"/>
  <c r="BB1608" i="25"/>
  <c r="BC1607" i="25"/>
  <c r="BB1607" i="25"/>
  <c r="BC1606" i="25"/>
  <c r="BB1606" i="25"/>
  <c r="BC1605" i="25"/>
  <c r="BB1605" i="25"/>
  <c r="BC1604" i="25"/>
  <c r="BB1604" i="25"/>
  <c r="BC1603" i="25"/>
  <c r="BB1603" i="25"/>
  <c r="BC1602" i="25"/>
  <c r="BB1602" i="25"/>
  <c r="BC1601" i="25"/>
  <c r="BB1601" i="25"/>
  <c r="BC1600" i="25"/>
  <c r="BB1600" i="25"/>
  <c r="BC1599" i="25"/>
  <c r="BB1599" i="25"/>
  <c r="BC1598" i="25"/>
  <c r="BB1598" i="25"/>
  <c r="BC1597" i="25"/>
  <c r="BB1597" i="25"/>
  <c r="BC1596" i="25"/>
  <c r="BB1596" i="25"/>
  <c r="BC1595" i="25"/>
  <c r="BB1595" i="25"/>
  <c r="BC1594" i="25"/>
  <c r="BB1594" i="25"/>
  <c r="BC1593" i="25"/>
  <c r="BB1593" i="25"/>
  <c r="BC1592" i="25"/>
  <c r="BB1592" i="25"/>
  <c r="BC1591" i="25"/>
  <c r="BB1591" i="25"/>
  <c r="BC1590" i="25"/>
  <c r="BB1590" i="25"/>
  <c r="BC1589" i="25"/>
  <c r="BB1589" i="25"/>
  <c r="BC1588" i="25"/>
  <c r="BB1588" i="25"/>
  <c r="BC1587" i="25"/>
  <c r="BB1587" i="25"/>
  <c r="BC1586" i="25"/>
  <c r="BB1586" i="25"/>
  <c r="BC1585" i="25"/>
  <c r="BB1585" i="25"/>
  <c r="BC1584" i="25"/>
  <c r="BB1584" i="25"/>
  <c r="BC1583" i="25"/>
  <c r="BB1583" i="25"/>
  <c r="BC1582" i="25"/>
  <c r="BB1582" i="25"/>
  <c r="BC1581" i="25"/>
  <c r="BB1581" i="25"/>
  <c r="BC1580" i="25"/>
  <c r="BB1580" i="25"/>
  <c r="BC1579" i="25"/>
  <c r="BB1579" i="25"/>
  <c r="BC1578" i="25"/>
  <c r="BB1578" i="25"/>
  <c r="BC1577" i="25"/>
  <c r="BB1577" i="25"/>
  <c r="BC1576" i="25"/>
  <c r="BB1576" i="25"/>
  <c r="BC1575" i="25"/>
  <c r="BB1575" i="25"/>
  <c r="BC1574" i="25"/>
  <c r="BB1574" i="25"/>
  <c r="BC1573" i="25"/>
  <c r="BB1573" i="25"/>
  <c r="BC1572" i="25"/>
  <c r="BB1572" i="25"/>
  <c r="BC1571" i="25"/>
  <c r="BB1571" i="25"/>
  <c r="BC1570" i="25"/>
  <c r="BB1570" i="25"/>
  <c r="BC1569" i="25"/>
  <c r="BB1569" i="25"/>
  <c r="BC1568" i="25"/>
  <c r="BB1568" i="25"/>
  <c r="BC1567" i="25"/>
  <c r="BB1567" i="25"/>
  <c r="BC1566" i="25"/>
  <c r="BB1566" i="25"/>
  <c r="BC1565" i="25"/>
  <c r="BB1565" i="25"/>
  <c r="BC1564" i="25"/>
  <c r="BB1564" i="25"/>
  <c r="BC1563" i="25"/>
  <c r="BB1563" i="25"/>
  <c r="BC1562" i="25"/>
  <c r="BB1562" i="25"/>
  <c r="BC1561" i="25"/>
  <c r="BB1561" i="25"/>
  <c r="BC1560" i="25"/>
  <c r="BB1560" i="25"/>
  <c r="BC1559" i="25"/>
  <c r="BB1559" i="25"/>
  <c r="BC1558" i="25"/>
  <c r="BB1558" i="25"/>
  <c r="BC1557" i="25"/>
  <c r="BB1557" i="25"/>
  <c r="BC1556" i="25"/>
  <c r="BB1556" i="25"/>
  <c r="BC1555" i="25"/>
  <c r="BB1555" i="25"/>
  <c r="BC1554" i="25"/>
  <c r="BB1554" i="25"/>
  <c r="BC1553" i="25"/>
  <c r="BB1553" i="25"/>
  <c r="BC1552" i="25"/>
  <c r="BB1552" i="25"/>
  <c r="BC1551" i="25"/>
  <c r="BB1551" i="25"/>
  <c r="BC1550" i="25"/>
  <c r="BB1550" i="25"/>
  <c r="BC1549" i="25"/>
  <c r="BB1549" i="25"/>
  <c r="BC1548" i="25"/>
  <c r="BB1548" i="25"/>
  <c r="BC1547" i="25"/>
  <c r="BB1547" i="25"/>
  <c r="BC1546" i="25"/>
  <c r="BB1546" i="25"/>
  <c r="BC1545" i="25"/>
  <c r="BB1545" i="25"/>
  <c r="BC1544" i="25"/>
  <c r="BB1544" i="25"/>
  <c r="BC1543" i="25"/>
  <c r="BB1543" i="25"/>
  <c r="BC1542" i="25"/>
  <c r="BB1542" i="25"/>
  <c r="BC1541" i="25"/>
  <c r="BB1541" i="25"/>
  <c r="BC1540" i="25"/>
  <c r="BB1540" i="25"/>
  <c r="BC1539" i="25"/>
  <c r="BB1539" i="25"/>
  <c r="BC1538" i="25"/>
  <c r="BB1538" i="25"/>
  <c r="BC1537" i="25"/>
  <c r="BB1537" i="25"/>
  <c r="BC1536" i="25"/>
  <c r="BB1536" i="25"/>
  <c r="BC1535" i="25"/>
  <c r="BB1535" i="25"/>
  <c r="BC1534" i="25"/>
  <c r="BB1534" i="25"/>
  <c r="BC1533" i="25"/>
  <c r="BB1533" i="25"/>
  <c r="BC1532" i="25"/>
  <c r="BB1532" i="25"/>
  <c r="BC1531" i="25"/>
  <c r="BB1531" i="25"/>
  <c r="BC1530" i="25"/>
  <c r="BB1530" i="25"/>
  <c r="BC1529" i="25"/>
  <c r="BB1529" i="25"/>
  <c r="BC1528" i="25"/>
  <c r="BB1528" i="25"/>
  <c r="BC1527" i="25"/>
  <c r="BB1527" i="25"/>
  <c r="BC1526" i="25"/>
  <c r="BB1526" i="25"/>
  <c r="BC1525" i="25"/>
  <c r="BB1525" i="25"/>
  <c r="BC1524" i="25"/>
  <c r="BB1524" i="25"/>
  <c r="BC1523" i="25"/>
  <c r="BB1523" i="25"/>
  <c r="BC1522" i="25"/>
  <c r="BB1522" i="25"/>
  <c r="BC1521" i="25"/>
  <c r="BB1521" i="25"/>
  <c r="BC1520" i="25"/>
  <c r="BB1520" i="25"/>
  <c r="BC1519" i="25"/>
  <c r="BB1519" i="25"/>
  <c r="BC1518" i="25"/>
  <c r="BB1518" i="25"/>
  <c r="BC1517" i="25"/>
  <c r="BB1517" i="25"/>
  <c r="BC1516" i="25"/>
  <c r="BB1516" i="25"/>
  <c r="BC1515" i="25"/>
  <c r="BB1515" i="25"/>
  <c r="BC1514" i="25"/>
  <c r="BB1514" i="25"/>
  <c r="BC1513" i="25"/>
  <c r="BB1513" i="25"/>
  <c r="BC1512" i="25"/>
  <c r="BB1512" i="25"/>
  <c r="BC1511" i="25"/>
  <c r="BB1511" i="25"/>
  <c r="BC1510" i="25"/>
  <c r="BB1510" i="25"/>
  <c r="BC1509" i="25"/>
  <c r="BB1509" i="25"/>
  <c r="BC1508" i="25"/>
  <c r="BB1508" i="25"/>
  <c r="BC1507" i="25"/>
  <c r="BB1507" i="25"/>
  <c r="BC1506" i="25"/>
  <c r="BB1506" i="25"/>
  <c r="BC1505" i="25"/>
  <c r="BB1505" i="25"/>
  <c r="BC1504" i="25"/>
  <c r="BB1504" i="25"/>
  <c r="BC1503" i="25"/>
  <c r="BB1503" i="25"/>
  <c r="BC1502" i="25"/>
  <c r="BB1502" i="25"/>
  <c r="BC1501" i="25"/>
  <c r="BB1501" i="25"/>
  <c r="BC1500" i="25"/>
  <c r="BB1500" i="25"/>
  <c r="BC1499" i="25"/>
  <c r="BB1499" i="25"/>
  <c r="BC1498" i="25"/>
  <c r="BB1498" i="25"/>
  <c r="BC1497" i="25"/>
  <c r="BB1497" i="25"/>
  <c r="BC1496" i="25"/>
  <c r="BB1496" i="25"/>
  <c r="BC1495" i="25"/>
  <c r="BB1495" i="25"/>
  <c r="BC1494" i="25"/>
  <c r="BB1494" i="25"/>
  <c r="BC1493" i="25"/>
  <c r="BB1493" i="25"/>
  <c r="BC1492" i="25"/>
  <c r="BB1492" i="25"/>
  <c r="BC1491" i="25"/>
  <c r="BB1491" i="25"/>
  <c r="BC1490" i="25"/>
  <c r="BB1490" i="25"/>
  <c r="BC1489" i="25"/>
  <c r="BB1489" i="25"/>
  <c r="BC1488" i="25"/>
  <c r="BB1488" i="25"/>
  <c r="BC1487" i="25"/>
  <c r="BB1487" i="25"/>
  <c r="BC1486" i="25"/>
  <c r="BB1486" i="25"/>
  <c r="BC1485" i="25"/>
  <c r="BB1485" i="25"/>
  <c r="BC1484" i="25"/>
  <c r="BB1484" i="25"/>
  <c r="BC1483" i="25"/>
  <c r="BB1483" i="25"/>
  <c r="BC1482" i="25"/>
  <c r="BB1482" i="25"/>
  <c r="BC1481" i="25"/>
  <c r="BB1481" i="25"/>
  <c r="BC1480" i="25"/>
  <c r="BB1480" i="25"/>
  <c r="BC1479" i="25"/>
  <c r="BB1479" i="25"/>
  <c r="BC1478" i="25"/>
  <c r="BB1478" i="25"/>
  <c r="BC1477" i="25"/>
  <c r="BB1477" i="25"/>
  <c r="BC1476" i="25"/>
  <c r="BB1476" i="25"/>
  <c r="BC1475" i="25"/>
  <c r="BB1475" i="25"/>
  <c r="BC1474" i="25"/>
  <c r="BB1474" i="25"/>
  <c r="BC1473" i="25"/>
  <c r="BB1473" i="25"/>
  <c r="BC1472" i="25"/>
  <c r="BB1472" i="25"/>
  <c r="BC1471" i="25"/>
  <c r="BB1471" i="25"/>
  <c r="BC1470" i="25"/>
  <c r="BB1470" i="25"/>
  <c r="BC1469" i="25"/>
  <c r="BB1469" i="25"/>
  <c r="BC1468" i="25"/>
  <c r="BB1468" i="25"/>
  <c r="BC1467" i="25"/>
  <c r="BB1467" i="25"/>
  <c r="BC1466" i="25"/>
  <c r="BB1466" i="25"/>
  <c r="BC1465" i="25"/>
  <c r="BB1465" i="25"/>
  <c r="BC1464" i="25"/>
  <c r="BB1464" i="25"/>
  <c r="BC1463" i="25"/>
  <c r="BB1463" i="25"/>
  <c r="BC1462" i="25"/>
  <c r="BB1462" i="25"/>
  <c r="BC1461" i="25"/>
  <c r="BB1461" i="25"/>
  <c r="BC1460" i="25"/>
  <c r="BB1460" i="25"/>
  <c r="BC1459" i="25"/>
  <c r="BB1459" i="25"/>
  <c r="BC1458" i="25"/>
  <c r="BB1458" i="25"/>
  <c r="BC1457" i="25"/>
  <c r="BB1457" i="25"/>
  <c r="BC1456" i="25"/>
  <c r="BB1456" i="25"/>
  <c r="BC1455" i="25"/>
  <c r="BB1455" i="25"/>
  <c r="BC1454" i="25"/>
  <c r="BB1454" i="25"/>
  <c r="BC1453" i="25"/>
  <c r="BB1453" i="25"/>
  <c r="BC1452" i="25"/>
  <c r="BB1452" i="25"/>
  <c r="BC1451" i="25"/>
  <c r="BB1451" i="25"/>
  <c r="BC1450" i="25"/>
  <c r="BB1450" i="25"/>
  <c r="BC1449" i="25"/>
  <c r="BB1449" i="25"/>
  <c r="BC1448" i="25"/>
  <c r="BB1448" i="25"/>
  <c r="BC1447" i="25"/>
  <c r="BB1447" i="25"/>
  <c r="BC1446" i="25"/>
  <c r="BB1446" i="25"/>
  <c r="BC1445" i="25"/>
  <c r="BB1445" i="25"/>
  <c r="BC1444" i="25"/>
  <c r="BB1444" i="25"/>
  <c r="BC1443" i="25"/>
  <c r="BB1443" i="25"/>
  <c r="BC1442" i="25"/>
  <c r="BB1442" i="25"/>
  <c r="BC1441" i="25"/>
  <c r="BB1441" i="25"/>
  <c r="BC1440" i="25"/>
  <c r="BB1440" i="25"/>
  <c r="BC1439" i="25"/>
  <c r="BB1439" i="25"/>
  <c r="BC1438" i="25"/>
  <c r="BB1438" i="25"/>
  <c r="BC1437" i="25"/>
  <c r="BB1437" i="25"/>
  <c r="BC1436" i="25"/>
  <c r="BB1436" i="25"/>
  <c r="BC1435" i="25"/>
  <c r="BB1435" i="25"/>
  <c r="BC1434" i="25"/>
  <c r="BB1434" i="25"/>
  <c r="BC1433" i="25"/>
  <c r="BB1433" i="25"/>
  <c r="BC1432" i="25"/>
  <c r="BB1432" i="25"/>
  <c r="BC1431" i="25"/>
  <c r="BB1431" i="25"/>
  <c r="BC1430" i="25"/>
  <c r="BB1430" i="25"/>
  <c r="BC1429" i="25"/>
  <c r="BB1429" i="25"/>
  <c r="BC1428" i="25"/>
  <c r="BB1428" i="25"/>
  <c r="BC1427" i="25"/>
  <c r="BB1427" i="25"/>
  <c r="BC1426" i="25"/>
  <c r="BB1426" i="25"/>
  <c r="BC1425" i="25"/>
  <c r="BB1425" i="25"/>
  <c r="BC1424" i="25"/>
  <c r="BB1424" i="25"/>
  <c r="BC1423" i="25"/>
  <c r="BB1423" i="25"/>
  <c r="BC1422" i="25"/>
  <c r="BB1422" i="25"/>
  <c r="BC1421" i="25"/>
  <c r="BB1421" i="25"/>
  <c r="BC1420" i="25"/>
  <c r="BB1420" i="25"/>
  <c r="BC1419" i="25"/>
  <c r="BB1419" i="25"/>
  <c r="BC1418" i="25"/>
  <c r="BB1418" i="25"/>
  <c r="BC1417" i="25"/>
  <c r="BB1417" i="25"/>
  <c r="BC1416" i="25"/>
  <c r="BB1416" i="25"/>
  <c r="BC1415" i="25"/>
  <c r="BB1415" i="25"/>
  <c r="BC1414" i="25"/>
  <c r="BB1414" i="25"/>
  <c r="BC1413" i="25"/>
  <c r="BB1413" i="25"/>
  <c r="BC1412" i="25"/>
  <c r="BB1412" i="25"/>
  <c r="BC1411" i="25"/>
  <c r="BB1411" i="25"/>
  <c r="BC1410" i="25"/>
  <c r="BB1410" i="25"/>
  <c r="BC1409" i="25"/>
  <c r="BB1409" i="25"/>
  <c r="BC1408" i="25"/>
  <c r="BB1408" i="25"/>
  <c r="BC1407" i="25"/>
  <c r="BB1407" i="25"/>
  <c r="BC1406" i="25"/>
  <c r="BB1406" i="25"/>
  <c r="BC1405" i="25"/>
  <c r="BB1405" i="25"/>
  <c r="BC1404" i="25"/>
  <c r="BB1404" i="25"/>
  <c r="BC1403" i="25"/>
  <c r="BB1403" i="25"/>
  <c r="BC1402" i="25"/>
  <c r="BB1402" i="25"/>
  <c r="BC1401" i="25"/>
  <c r="BB1401" i="25"/>
  <c r="BC1400" i="25"/>
  <c r="BB1400" i="25"/>
  <c r="BC1399" i="25"/>
  <c r="BB1399" i="25"/>
  <c r="BC1398" i="25"/>
  <c r="BB1398" i="25"/>
  <c r="BC1397" i="25"/>
  <c r="BB1397" i="25"/>
  <c r="BC1396" i="25"/>
  <c r="BB1396" i="25"/>
  <c r="BC1395" i="25"/>
  <c r="BB1395" i="25"/>
  <c r="BC1394" i="25"/>
  <c r="BB1394" i="25"/>
  <c r="BC1393" i="25"/>
  <c r="BB1393" i="25"/>
  <c r="BC1392" i="25"/>
  <c r="BB1392" i="25"/>
  <c r="BC1391" i="25"/>
  <c r="BB1391" i="25"/>
  <c r="BC1390" i="25"/>
  <c r="BB1390" i="25"/>
  <c r="BC1389" i="25"/>
  <c r="BB1389" i="25"/>
  <c r="BC1388" i="25"/>
  <c r="BB1388" i="25"/>
  <c r="BC1387" i="25"/>
  <c r="BB1387" i="25"/>
  <c r="BC1386" i="25"/>
  <c r="BB1386" i="25"/>
  <c r="BC1385" i="25"/>
  <c r="BB1385" i="25"/>
  <c r="BC1384" i="25"/>
  <c r="BB1384" i="25"/>
  <c r="BC1383" i="25"/>
  <c r="BB1383" i="25"/>
  <c r="BC1382" i="25"/>
  <c r="BB1382" i="25"/>
  <c r="BC1381" i="25"/>
  <c r="BB1381" i="25"/>
  <c r="BC1380" i="25"/>
  <c r="BB1380" i="25"/>
  <c r="BC1379" i="25"/>
  <c r="BB1379" i="25"/>
  <c r="BC1378" i="25"/>
  <c r="BB1378" i="25"/>
  <c r="BC1377" i="25"/>
  <c r="BB1377" i="25"/>
  <c r="BC1376" i="25"/>
  <c r="BB1376" i="25"/>
  <c r="BC1375" i="25"/>
  <c r="BB1375" i="25"/>
  <c r="BC1374" i="25"/>
  <c r="BB1374" i="25"/>
  <c r="BC1373" i="25"/>
  <c r="BB1373" i="25"/>
  <c r="BC1372" i="25"/>
  <c r="BB1372" i="25"/>
  <c r="BC1371" i="25"/>
  <c r="BB1371" i="25"/>
  <c r="BC1370" i="25"/>
  <c r="BB1370" i="25"/>
  <c r="BC1369" i="25"/>
  <c r="BB1369" i="25"/>
  <c r="BC1368" i="25"/>
  <c r="BB1368" i="25"/>
  <c r="BC1367" i="25"/>
  <c r="BB1367" i="25"/>
  <c r="BC1366" i="25"/>
  <c r="BB1366" i="25"/>
  <c r="BC1365" i="25"/>
  <c r="BB1365" i="25"/>
  <c r="BC1364" i="25"/>
  <c r="BB1364" i="25"/>
  <c r="BC1363" i="25"/>
  <c r="BB1363" i="25"/>
  <c r="BC1362" i="25"/>
  <c r="BB1362" i="25"/>
  <c r="BC1361" i="25"/>
  <c r="BB1361" i="25"/>
  <c r="BC1360" i="25"/>
  <c r="BB1360" i="25"/>
  <c r="BC1359" i="25"/>
  <c r="BB1359" i="25"/>
  <c r="BC1358" i="25"/>
  <c r="BB1358" i="25"/>
  <c r="BC1357" i="25"/>
  <c r="BB1357" i="25"/>
  <c r="BC1356" i="25"/>
  <c r="BB1356" i="25"/>
  <c r="BC1355" i="25"/>
  <c r="BB1355" i="25"/>
  <c r="BC1354" i="25"/>
  <c r="BB1354" i="25"/>
  <c r="BC1353" i="25"/>
  <c r="BB1353" i="25"/>
  <c r="BC1352" i="25"/>
  <c r="BB1352" i="25"/>
  <c r="BC1351" i="25"/>
  <c r="BB1351" i="25"/>
  <c r="BC1350" i="25"/>
  <c r="BB1350" i="25"/>
  <c r="BC1349" i="25"/>
  <c r="BB1349" i="25"/>
  <c r="BC1348" i="25"/>
  <c r="BB1348" i="25"/>
  <c r="BC1347" i="25"/>
  <c r="BB1347" i="25"/>
  <c r="BC1346" i="25"/>
  <c r="BB1346" i="25"/>
  <c r="BC1345" i="25"/>
  <c r="BB1345" i="25"/>
  <c r="BC1344" i="25"/>
  <c r="BB1344" i="25"/>
  <c r="BC1343" i="25"/>
  <c r="BB1343" i="25"/>
  <c r="BC1342" i="25"/>
  <c r="BB1342" i="25"/>
  <c r="BC1341" i="25"/>
  <c r="BB1341" i="25"/>
  <c r="BC1340" i="25"/>
  <c r="BB1340" i="25"/>
  <c r="BC1339" i="25"/>
  <c r="BB1339" i="25"/>
  <c r="BC1338" i="25"/>
  <c r="BB1338" i="25"/>
  <c r="BC1337" i="25"/>
  <c r="BB1337" i="25"/>
  <c r="BC1336" i="25"/>
  <c r="BB1336" i="25"/>
  <c r="BC1335" i="25"/>
  <c r="BB1335" i="25"/>
  <c r="BC1334" i="25"/>
  <c r="BB1334" i="25"/>
  <c r="BC1333" i="25"/>
  <c r="BB1333" i="25"/>
  <c r="BC1332" i="25"/>
  <c r="BB1332" i="25"/>
  <c r="BC1331" i="25"/>
  <c r="BB1331" i="25"/>
  <c r="BC1330" i="25"/>
  <c r="BB1330" i="25"/>
  <c r="BC1329" i="25"/>
  <c r="BB1329" i="25"/>
  <c r="BC1328" i="25"/>
  <c r="BB1328" i="25"/>
  <c r="BC1327" i="25"/>
  <c r="BB1327" i="25"/>
  <c r="BC1326" i="25"/>
  <c r="BB1326" i="25"/>
  <c r="BC1325" i="25"/>
  <c r="BB1325" i="25"/>
  <c r="BC1324" i="25"/>
  <c r="BB1324" i="25"/>
  <c r="BC1323" i="25"/>
  <c r="BB1323" i="25"/>
  <c r="BC1322" i="25"/>
  <c r="BB1322" i="25"/>
  <c r="BC1321" i="25"/>
  <c r="BB1321" i="25"/>
  <c r="BC1320" i="25"/>
  <c r="BB1320" i="25"/>
  <c r="BC1319" i="25"/>
  <c r="BB1319" i="25"/>
  <c r="BC1318" i="25"/>
  <c r="BB1318" i="25"/>
  <c r="BC1317" i="25"/>
  <c r="BB1317" i="25"/>
  <c r="BC1316" i="25"/>
  <c r="BB1316" i="25"/>
  <c r="BC1315" i="25"/>
  <c r="BB1315" i="25"/>
  <c r="BC1314" i="25"/>
  <c r="BB1314" i="25"/>
  <c r="BC1313" i="25"/>
  <c r="BB1313" i="25"/>
  <c r="BC1312" i="25"/>
  <c r="BB1312" i="25"/>
  <c r="BC1311" i="25"/>
  <c r="BB1311" i="25"/>
  <c r="BC1310" i="25"/>
  <c r="BB1310" i="25"/>
  <c r="BC1309" i="25"/>
  <c r="BB1309" i="25"/>
  <c r="BC1308" i="25"/>
  <c r="BB1308" i="25"/>
  <c r="BC1307" i="25"/>
  <c r="BB1307" i="25"/>
  <c r="BC1306" i="25"/>
  <c r="BB1306" i="25"/>
  <c r="BC1305" i="25"/>
  <c r="BB1305" i="25"/>
  <c r="BC1304" i="25"/>
  <c r="BB1304" i="25"/>
  <c r="BC1303" i="25"/>
  <c r="BB1303" i="25"/>
  <c r="BC1302" i="25"/>
  <c r="BB1302" i="25"/>
  <c r="BC1301" i="25"/>
  <c r="BB1301" i="25"/>
  <c r="BC1300" i="25"/>
  <c r="BB1300" i="25"/>
  <c r="BC1299" i="25"/>
  <c r="BB1299" i="25"/>
  <c r="BC1298" i="25"/>
  <c r="BB1298" i="25"/>
  <c r="BC1297" i="25"/>
  <c r="BB1297" i="25"/>
  <c r="BC1296" i="25"/>
  <c r="BB1296" i="25"/>
  <c r="BC1295" i="25"/>
  <c r="BB1295" i="25"/>
  <c r="BC1294" i="25"/>
  <c r="BB1294" i="25"/>
  <c r="BC1293" i="25"/>
  <c r="BB1293" i="25"/>
  <c r="BC1292" i="25"/>
  <c r="BB1292" i="25"/>
  <c r="BC1291" i="25"/>
  <c r="BB1291" i="25"/>
  <c r="BC1290" i="25"/>
  <c r="BB1290" i="25"/>
  <c r="BC1289" i="25"/>
  <c r="BB1289" i="25"/>
  <c r="BC1288" i="25"/>
  <c r="BB1288" i="25"/>
  <c r="BC1287" i="25"/>
  <c r="BB1287" i="25"/>
  <c r="BC1286" i="25"/>
  <c r="BB1286" i="25"/>
  <c r="BC1285" i="25"/>
  <c r="BB1285" i="25"/>
  <c r="BC1284" i="25"/>
  <c r="BB1284" i="25"/>
  <c r="BC1283" i="25"/>
  <c r="BB1283" i="25"/>
  <c r="BC1282" i="25"/>
  <c r="BB1282" i="25"/>
  <c r="BC1281" i="25"/>
  <c r="BB1281" i="25"/>
  <c r="BC1280" i="25"/>
  <c r="BB1280" i="25"/>
  <c r="BC1279" i="25"/>
  <c r="BB1279" i="25"/>
  <c r="BC1278" i="25"/>
  <c r="BB1278" i="25"/>
  <c r="BC1277" i="25"/>
  <c r="BB1277" i="25"/>
  <c r="BC1276" i="25"/>
  <c r="BB1276" i="25"/>
  <c r="BC1275" i="25"/>
  <c r="BB1275" i="25"/>
  <c r="BC1274" i="25"/>
  <c r="BB1274" i="25"/>
  <c r="BC1273" i="25"/>
  <c r="BB1273" i="25"/>
  <c r="BC1272" i="25"/>
  <c r="BB1272" i="25"/>
  <c r="BC1271" i="25"/>
  <c r="BB1271" i="25"/>
  <c r="BC1270" i="25"/>
  <c r="BB1270" i="25"/>
  <c r="BC1269" i="25"/>
  <c r="BB1269" i="25"/>
  <c r="BC1268" i="25"/>
  <c r="BB1268" i="25"/>
  <c r="BC1267" i="25"/>
  <c r="BB1267" i="25"/>
  <c r="BC1266" i="25"/>
  <c r="BB1266" i="25"/>
  <c r="BC1265" i="25"/>
  <c r="BB1265" i="25"/>
  <c r="BC1264" i="25"/>
  <c r="BB1264" i="25"/>
  <c r="BC1263" i="25"/>
  <c r="BB1263" i="25"/>
  <c r="BC1262" i="25"/>
  <c r="BB1262" i="25"/>
  <c r="BC1261" i="25"/>
  <c r="BB1261" i="25"/>
  <c r="BC1260" i="25"/>
  <c r="BB1260" i="25"/>
  <c r="BC1259" i="25"/>
  <c r="BB1259" i="25"/>
  <c r="BC1258" i="25"/>
  <c r="BB1258" i="25"/>
  <c r="BC1257" i="25"/>
  <c r="BB1257" i="25"/>
  <c r="BC1256" i="25"/>
  <c r="BB1256" i="25"/>
  <c r="BC1255" i="25"/>
  <c r="BB1255" i="25"/>
  <c r="BC1254" i="25"/>
  <c r="BB1254" i="25"/>
  <c r="BC1253" i="25"/>
  <c r="BB1253" i="25"/>
  <c r="BC1252" i="25"/>
  <c r="BB1252" i="25"/>
  <c r="BC1251" i="25"/>
  <c r="BB1251" i="25"/>
  <c r="BC1250" i="25"/>
  <c r="BB1250" i="25"/>
  <c r="BC1249" i="25"/>
  <c r="BB1249" i="25"/>
  <c r="BC1248" i="25"/>
  <c r="BB1248" i="25"/>
  <c r="BC1247" i="25"/>
  <c r="BB1247" i="25"/>
  <c r="BC1246" i="25"/>
  <c r="BB1246" i="25"/>
  <c r="BC1245" i="25"/>
  <c r="BB1245" i="25"/>
  <c r="BC1244" i="25"/>
  <c r="BB1244" i="25"/>
  <c r="BC1243" i="25"/>
  <c r="BB1243" i="25"/>
  <c r="BC1242" i="25"/>
  <c r="BB1242" i="25"/>
  <c r="BC1241" i="25"/>
  <c r="BB1241" i="25"/>
  <c r="BC1240" i="25"/>
  <c r="BB1240" i="25"/>
  <c r="BC1239" i="25"/>
  <c r="BB1239" i="25"/>
  <c r="BC1238" i="25"/>
  <c r="BB1238" i="25"/>
  <c r="BC1237" i="25"/>
  <c r="BB1237" i="25"/>
  <c r="BC1236" i="25"/>
  <c r="BB1236" i="25"/>
  <c r="BC1235" i="25"/>
  <c r="BB1235" i="25"/>
  <c r="BC1234" i="25"/>
  <c r="BB1234" i="25"/>
  <c r="BC1233" i="25"/>
  <c r="BB1233" i="25"/>
  <c r="BC1232" i="25"/>
  <c r="BB1232" i="25"/>
  <c r="BC1231" i="25"/>
  <c r="BB1231" i="25"/>
  <c r="BC1230" i="25"/>
  <c r="BB1230" i="25"/>
  <c r="BC1229" i="25"/>
  <c r="BB1229" i="25"/>
  <c r="BC1228" i="25"/>
  <c r="BB1228" i="25"/>
  <c r="BC1227" i="25"/>
  <c r="BB1227" i="25"/>
  <c r="BC1226" i="25"/>
  <c r="BB1226" i="25"/>
  <c r="BC1225" i="25"/>
  <c r="BB1225" i="25"/>
  <c r="BC1224" i="25"/>
  <c r="BB1224" i="25"/>
  <c r="BC1223" i="25"/>
  <c r="BB1223" i="25"/>
  <c r="BC1222" i="25"/>
  <c r="BB1222" i="25"/>
  <c r="BC1221" i="25"/>
  <c r="BB1221" i="25"/>
  <c r="BC1220" i="25"/>
  <c r="BB1220" i="25"/>
  <c r="BC1219" i="25"/>
  <c r="BB1219" i="25"/>
  <c r="BC1218" i="25"/>
  <c r="BB1218" i="25"/>
  <c r="BC1217" i="25"/>
  <c r="BB1217" i="25"/>
  <c r="BC1216" i="25"/>
  <c r="BB1216" i="25"/>
  <c r="BC1215" i="25"/>
  <c r="BB1215" i="25"/>
  <c r="BC1214" i="25"/>
  <c r="BB1214" i="25"/>
  <c r="BC1213" i="25"/>
  <c r="BB1213" i="25"/>
  <c r="BC1212" i="25"/>
  <c r="BB1212" i="25"/>
  <c r="BC1211" i="25"/>
  <c r="BB1211" i="25"/>
  <c r="BC1210" i="25"/>
  <c r="BB1210" i="25"/>
  <c r="BC1209" i="25"/>
  <c r="BB1209" i="25"/>
  <c r="BC1208" i="25"/>
  <c r="BB1208" i="25"/>
  <c r="BC1207" i="25"/>
  <c r="BB1207" i="25"/>
  <c r="BC1206" i="25"/>
  <c r="BB1206" i="25"/>
  <c r="BC1205" i="25"/>
  <c r="BB1205" i="25"/>
  <c r="BC1204" i="25"/>
  <c r="BB1204" i="25"/>
  <c r="BC1203" i="25"/>
  <c r="BB1203" i="25"/>
  <c r="BC1202" i="25"/>
  <c r="BB1202" i="25"/>
  <c r="BC1201" i="25"/>
  <c r="BB1201" i="25"/>
  <c r="BC1200" i="25"/>
  <c r="BB1200" i="25"/>
  <c r="BC1199" i="25"/>
  <c r="BB1199" i="25"/>
  <c r="BC1198" i="25"/>
  <c r="BB1198" i="25"/>
  <c r="BC1197" i="25"/>
  <c r="BB1197" i="25"/>
  <c r="BC1196" i="25"/>
  <c r="BB1196" i="25"/>
  <c r="BC1195" i="25"/>
  <c r="BB1195" i="25"/>
  <c r="BC1194" i="25"/>
  <c r="BB1194" i="25"/>
  <c r="BC1193" i="25"/>
  <c r="BB1193" i="25"/>
  <c r="BC1192" i="25"/>
  <c r="BB1192" i="25"/>
  <c r="BC1191" i="25"/>
  <c r="BB1191" i="25"/>
  <c r="BC1190" i="25"/>
  <c r="BB1190" i="25"/>
  <c r="BC1189" i="25"/>
  <c r="BB1189" i="25"/>
  <c r="BC1188" i="25"/>
  <c r="BB1188" i="25"/>
  <c r="BC1187" i="25"/>
  <c r="BB1187" i="25"/>
  <c r="BC1186" i="25"/>
  <c r="BB1186" i="25"/>
  <c r="BC1185" i="25"/>
  <c r="BB1185" i="25"/>
  <c r="BC1184" i="25"/>
  <c r="BB1184" i="25"/>
  <c r="BC1183" i="25"/>
  <c r="BB1183" i="25"/>
  <c r="BC1182" i="25"/>
  <c r="BB1182" i="25"/>
  <c r="BC1181" i="25"/>
  <c r="BB1181" i="25"/>
  <c r="BC1180" i="25"/>
  <c r="BB1180" i="25"/>
  <c r="BC1179" i="25"/>
  <c r="BB1179" i="25"/>
  <c r="BC1178" i="25"/>
  <c r="BB1178" i="25"/>
  <c r="BC1177" i="25"/>
  <c r="BB1177" i="25"/>
  <c r="BC1176" i="25"/>
  <c r="BB1176" i="25"/>
  <c r="BC1175" i="25"/>
  <c r="BB1175" i="25"/>
  <c r="BC1174" i="25"/>
  <c r="BB1174" i="25"/>
  <c r="BC1173" i="25"/>
  <c r="BB1173" i="25"/>
  <c r="BC1172" i="25"/>
  <c r="BB1172" i="25"/>
  <c r="BC1171" i="25"/>
  <c r="BB1171" i="25"/>
  <c r="BC1170" i="25"/>
  <c r="BB1170" i="25"/>
  <c r="BC1169" i="25"/>
  <c r="BB1169" i="25"/>
  <c r="BC1168" i="25"/>
  <c r="BB1168" i="25"/>
  <c r="BC1167" i="25"/>
  <c r="BB1167" i="25"/>
  <c r="BC1166" i="25"/>
  <c r="BB1166" i="25"/>
  <c r="BC1165" i="25"/>
  <c r="BB1165" i="25"/>
  <c r="BC1164" i="25"/>
  <c r="BB1164" i="25"/>
  <c r="BC1163" i="25"/>
  <c r="BB1163" i="25"/>
  <c r="BC1162" i="25"/>
  <c r="BB1162" i="25"/>
  <c r="BC1161" i="25"/>
  <c r="BB1161" i="25"/>
  <c r="BC1160" i="25"/>
  <c r="BB1160" i="25"/>
  <c r="BC1159" i="25"/>
  <c r="BB1159" i="25"/>
  <c r="BC1158" i="25"/>
  <c r="BB1158" i="25"/>
  <c r="BC1157" i="25"/>
  <c r="BB1157" i="25"/>
  <c r="BC1156" i="25"/>
  <c r="BB1156" i="25"/>
  <c r="BC1155" i="25"/>
  <c r="BB1155" i="25"/>
  <c r="BC1154" i="25"/>
  <c r="BB1154" i="25"/>
  <c r="BC1153" i="25"/>
  <c r="BB1153" i="25"/>
  <c r="BC1152" i="25"/>
  <c r="BB1152" i="25"/>
  <c r="BC1151" i="25"/>
  <c r="BB1151" i="25"/>
  <c r="BC1150" i="25"/>
  <c r="BB1150" i="25"/>
  <c r="BC1149" i="25"/>
  <c r="BB1149" i="25"/>
  <c r="BC1148" i="25"/>
  <c r="BB1148" i="25"/>
  <c r="BC1147" i="25"/>
  <c r="BB1147" i="25"/>
  <c r="BC1146" i="25"/>
  <c r="BB1146" i="25"/>
  <c r="BC1145" i="25"/>
  <c r="BB1145" i="25"/>
  <c r="BC1144" i="25"/>
  <c r="BB1144" i="25"/>
  <c r="BC1143" i="25"/>
  <c r="BB1143" i="25"/>
  <c r="BC1142" i="25"/>
  <c r="BB1142" i="25"/>
  <c r="BC1141" i="25"/>
  <c r="BB1141" i="25"/>
  <c r="BC1140" i="25"/>
  <c r="BB1140" i="25"/>
  <c r="BC1139" i="25"/>
  <c r="BB1139" i="25"/>
  <c r="BC1138" i="25"/>
  <c r="BB1138" i="25"/>
  <c r="BC1137" i="25"/>
  <c r="BB1137" i="25"/>
  <c r="BC1136" i="25"/>
  <c r="BB1136" i="25"/>
  <c r="BC1135" i="25"/>
  <c r="BB1135" i="25"/>
  <c r="BC1134" i="25"/>
  <c r="BB1134" i="25"/>
  <c r="BC1133" i="25"/>
  <c r="BB1133" i="25"/>
  <c r="BC1132" i="25"/>
  <c r="BB1132" i="25"/>
  <c r="BC1131" i="25"/>
  <c r="BB1131" i="25"/>
  <c r="BC1130" i="25"/>
  <c r="BB1130" i="25"/>
  <c r="BC1129" i="25"/>
  <c r="BB1129" i="25"/>
  <c r="BC1128" i="25"/>
  <c r="BB1128" i="25"/>
  <c r="BC1127" i="25"/>
  <c r="BB1127" i="25"/>
  <c r="BC1126" i="25"/>
  <c r="BB1126" i="25"/>
  <c r="BC1125" i="25"/>
  <c r="BB1125" i="25"/>
  <c r="BC1124" i="25"/>
  <c r="BB1124" i="25"/>
  <c r="BC1123" i="25"/>
  <c r="BB1123" i="25"/>
  <c r="BC1122" i="25"/>
  <c r="BB1122" i="25"/>
  <c r="BC1121" i="25"/>
  <c r="BB1121" i="25"/>
  <c r="BC1120" i="25"/>
  <c r="BB1120" i="25"/>
  <c r="BC1119" i="25"/>
  <c r="BB1119" i="25"/>
  <c r="BC1118" i="25"/>
  <c r="BB1118" i="25"/>
  <c r="BC1117" i="25"/>
  <c r="BB1117" i="25"/>
  <c r="BC1116" i="25"/>
  <c r="BB1116" i="25"/>
  <c r="BC1115" i="25"/>
  <c r="BB1115" i="25"/>
  <c r="BC1114" i="25"/>
  <c r="BB1114" i="25"/>
  <c r="BC1113" i="25"/>
  <c r="BB1113" i="25"/>
  <c r="BC1112" i="25"/>
  <c r="BB1112" i="25"/>
  <c r="BC1111" i="25"/>
  <c r="BB1111" i="25"/>
  <c r="BC1110" i="25"/>
  <c r="BB1110" i="25"/>
  <c r="BC1109" i="25"/>
  <c r="BB1109" i="25"/>
  <c r="BC1108" i="25"/>
  <c r="BB1108" i="25"/>
  <c r="BC1107" i="25"/>
  <c r="BB1107" i="25"/>
  <c r="BC1106" i="25"/>
  <c r="BB1106" i="25"/>
  <c r="BC1105" i="25"/>
  <c r="BB1105" i="25"/>
  <c r="BC1104" i="25"/>
  <c r="BB1104" i="25"/>
  <c r="BC1103" i="25"/>
  <c r="BB1103" i="25"/>
  <c r="BC1102" i="25"/>
  <c r="BB1102" i="25"/>
  <c r="BC1101" i="25"/>
  <c r="BB1101" i="25"/>
  <c r="BC1100" i="25"/>
  <c r="BB1100" i="25"/>
  <c r="BC1099" i="25"/>
  <c r="BB1099" i="25"/>
  <c r="BC1098" i="25"/>
  <c r="BB1098" i="25"/>
  <c r="BC1097" i="25"/>
  <c r="BB1097" i="25"/>
  <c r="BC1096" i="25"/>
  <c r="BB1096" i="25"/>
  <c r="BC1095" i="25"/>
  <c r="BB1095" i="25"/>
  <c r="BC1094" i="25"/>
  <c r="BB1094" i="25"/>
  <c r="BC1093" i="25"/>
  <c r="BB1093" i="25"/>
  <c r="BC1092" i="25"/>
  <c r="BB1092" i="25"/>
  <c r="BC1091" i="25"/>
  <c r="BB1091" i="25"/>
  <c r="BC1090" i="25"/>
  <c r="BB1090" i="25"/>
  <c r="BC1089" i="25"/>
  <c r="BB1089" i="25"/>
  <c r="BC1088" i="25"/>
  <c r="BB1088" i="25"/>
  <c r="BC1087" i="25"/>
  <c r="BB1087" i="25"/>
  <c r="BC1086" i="25"/>
  <c r="BB1086" i="25"/>
  <c r="BC1085" i="25"/>
  <c r="BB1085" i="25"/>
  <c r="BC1084" i="25"/>
  <c r="BB1084" i="25"/>
  <c r="BC1083" i="25"/>
  <c r="BB1083" i="25"/>
  <c r="BC1082" i="25"/>
  <c r="BB1082" i="25"/>
  <c r="BC1081" i="25"/>
  <c r="BB1081" i="25"/>
  <c r="BC1080" i="25"/>
  <c r="BB1080" i="25"/>
  <c r="BC1079" i="25"/>
  <c r="BB1079" i="25"/>
  <c r="BC1078" i="25"/>
  <c r="BB1078" i="25"/>
  <c r="BC1077" i="25"/>
  <c r="BB1077" i="25"/>
  <c r="BC1076" i="25"/>
  <c r="BB1076" i="25"/>
  <c r="BC1075" i="25"/>
  <c r="BB1075" i="25"/>
  <c r="BC1074" i="25"/>
  <c r="BB1074" i="25"/>
  <c r="BC1073" i="25"/>
  <c r="BB1073" i="25"/>
  <c r="BC1072" i="25"/>
  <c r="BB1072" i="25"/>
  <c r="BC1071" i="25"/>
  <c r="BB1071" i="25"/>
  <c r="BC1070" i="25"/>
  <c r="BB1070" i="25"/>
  <c r="BC1069" i="25"/>
  <c r="BB1069" i="25"/>
  <c r="BC1068" i="25"/>
  <c r="BB1068" i="25"/>
  <c r="BC1067" i="25"/>
  <c r="BB1067" i="25"/>
  <c r="BC1066" i="25"/>
  <c r="BB1066" i="25"/>
  <c r="BC1065" i="25"/>
  <c r="BB1065" i="25"/>
  <c r="BC1064" i="25"/>
  <c r="BB1064" i="25"/>
  <c r="BC1063" i="25"/>
  <c r="BB1063" i="25"/>
  <c r="BC1062" i="25"/>
  <c r="BB1062" i="25"/>
  <c r="BC1061" i="25"/>
  <c r="BB1061" i="25"/>
  <c r="BC1060" i="25"/>
  <c r="BB1060" i="25"/>
  <c r="BC1059" i="25"/>
  <c r="BB1059" i="25"/>
  <c r="BC1058" i="25"/>
  <c r="BB1058" i="25"/>
  <c r="BC1057" i="25"/>
  <c r="BB1057" i="25"/>
  <c r="BC1056" i="25"/>
  <c r="BB1056" i="25"/>
  <c r="BC1055" i="25"/>
  <c r="BB1055" i="25"/>
  <c r="BC1054" i="25"/>
  <c r="BB1054" i="25"/>
  <c r="BC1053" i="25"/>
  <c r="BB1053" i="25"/>
  <c r="BC1052" i="25"/>
  <c r="BB1052" i="25"/>
  <c r="BC1051" i="25"/>
  <c r="BB1051" i="25"/>
  <c r="BC1050" i="25"/>
  <c r="BB1050" i="25"/>
  <c r="BC1049" i="25"/>
  <c r="BB1049" i="25"/>
  <c r="BC1048" i="25"/>
  <c r="BB1048" i="25"/>
  <c r="BC1047" i="25"/>
  <c r="BB1047" i="25"/>
  <c r="BC1046" i="25"/>
  <c r="BB1046" i="25"/>
  <c r="BC1045" i="25"/>
  <c r="BB1045" i="25"/>
  <c r="BC1044" i="25"/>
  <c r="BB1044" i="25"/>
  <c r="BC1043" i="25"/>
  <c r="BB1043" i="25"/>
  <c r="BC1042" i="25"/>
  <c r="BB1042" i="25"/>
  <c r="BC1041" i="25"/>
  <c r="BB1041" i="25"/>
  <c r="BC1040" i="25"/>
  <c r="BB1040" i="25"/>
  <c r="BC1039" i="25"/>
  <c r="BB1039" i="25"/>
  <c r="BC1038" i="25"/>
  <c r="BB1038" i="25"/>
  <c r="BC1037" i="25"/>
  <c r="BB1037" i="25"/>
  <c r="BC1036" i="25"/>
  <c r="BB1036" i="25"/>
  <c r="BC1035" i="25"/>
  <c r="BB1035" i="25"/>
  <c r="BC1034" i="25"/>
  <c r="BB1034" i="25"/>
  <c r="BC1033" i="25"/>
  <c r="BB1033" i="25"/>
  <c r="BC1032" i="25"/>
  <c r="BB1032" i="25"/>
  <c r="BC1031" i="25"/>
  <c r="BB1031" i="25"/>
  <c r="BC1030" i="25"/>
  <c r="BB1030" i="25"/>
  <c r="BC1029" i="25"/>
  <c r="BB1029" i="25"/>
  <c r="BC1028" i="25"/>
  <c r="BB1028" i="25"/>
  <c r="BC1027" i="25"/>
  <c r="BB1027" i="25"/>
  <c r="BC1026" i="25"/>
  <c r="BB1026" i="25"/>
  <c r="BC1025" i="25"/>
  <c r="BB1025" i="25"/>
  <c r="BC1024" i="25"/>
  <c r="BB1024" i="25"/>
  <c r="BC1023" i="25"/>
  <c r="BB1023" i="25"/>
  <c r="BC1022" i="25"/>
  <c r="BB1022" i="25"/>
  <c r="BC1021" i="25"/>
  <c r="BB1021" i="25"/>
  <c r="BC1020" i="25"/>
  <c r="BB1020" i="25"/>
  <c r="BC1019" i="25"/>
  <c r="BB1019" i="25"/>
  <c r="BC1018" i="25"/>
  <c r="BB1018" i="25"/>
  <c r="BC1017" i="25"/>
  <c r="BB1017" i="25"/>
  <c r="BC1016" i="25"/>
  <c r="BB1016" i="25"/>
  <c r="BC1015" i="25"/>
  <c r="BB1015" i="25"/>
  <c r="BC1014" i="25"/>
  <c r="BB1014" i="25"/>
  <c r="BC1013" i="25"/>
  <c r="BB1013" i="25"/>
  <c r="BC1012" i="25"/>
  <c r="BB1012" i="25"/>
  <c r="BC1011" i="25"/>
  <c r="BB1011" i="25"/>
  <c r="BC1010" i="25"/>
  <c r="BB1010" i="25"/>
  <c r="BC1009" i="25"/>
  <c r="BB1009" i="25"/>
  <c r="BC1008" i="25"/>
  <c r="BB1008" i="25"/>
  <c r="BC1007" i="25"/>
  <c r="BB1007" i="25"/>
  <c r="BC1006" i="25"/>
  <c r="BB1006" i="25"/>
  <c r="BC1005" i="25"/>
  <c r="BB1005" i="25"/>
  <c r="BC1004" i="25"/>
  <c r="BB1004" i="25"/>
  <c r="BC1003" i="25"/>
  <c r="BB1003" i="25"/>
  <c r="BC1002" i="25"/>
  <c r="BB1002" i="25"/>
  <c r="BC1001" i="25"/>
  <c r="BB1001" i="25"/>
  <c r="BC1000" i="25"/>
  <c r="BB1000" i="25"/>
  <c r="BC999" i="25"/>
  <c r="BB999" i="25"/>
  <c r="BC998" i="25"/>
  <c r="BB998" i="25"/>
  <c r="BC997" i="25"/>
  <c r="BB997" i="25"/>
  <c r="BC996" i="25"/>
  <c r="BB996" i="25"/>
  <c r="BC995" i="25"/>
  <c r="BB995" i="25"/>
  <c r="BC994" i="25"/>
  <c r="BB994" i="25"/>
  <c r="BC993" i="25"/>
  <c r="BB993" i="25"/>
  <c r="BC992" i="25"/>
  <c r="BB992" i="25"/>
  <c r="BC991" i="25"/>
  <c r="BB991" i="25"/>
  <c r="BC990" i="25"/>
  <c r="BB990" i="25"/>
  <c r="BC989" i="25"/>
  <c r="BB989" i="25"/>
  <c r="BC988" i="25"/>
  <c r="BB988" i="25"/>
  <c r="BC987" i="25"/>
  <c r="BB987" i="25"/>
  <c r="BC986" i="25"/>
  <c r="BB986" i="25"/>
  <c r="BC985" i="25"/>
  <c r="BB985" i="25"/>
  <c r="BC984" i="25"/>
  <c r="BB984" i="25"/>
  <c r="BC983" i="25"/>
  <c r="BB983" i="25"/>
  <c r="BC982" i="25"/>
  <c r="BB982" i="25"/>
  <c r="BC981" i="25"/>
  <c r="BB981" i="25"/>
  <c r="BC980" i="25"/>
  <c r="BB980" i="25"/>
  <c r="BC979" i="25"/>
  <c r="BB979" i="25"/>
  <c r="BC978" i="25"/>
  <c r="BB978" i="25"/>
  <c r="BC977" i="25"/>
  <c r="BB977" i="25"/>
  <c r="BC976" i="25"/>
  <c r="BB976" i="25"/>
  <c r="BC975" i="25"/>
  <c r="BB975" i="25"/>
  <c r="BC974" i="25"/>
  <c r="BB974" i="25"/>
  <c r="BC973" i="25"/>
  <c r="BB973" i="25"/>
  <c r="BC972" i="25"/>
  <c r="BB972" i="25"/>
  <c r="BC971" i="25"/>
  <c r="BB971" i="25"/>
  <c r="BC970" i="25"/>
  <c r="BB970" i="25"/>
  <c r="BC969" i="25"/>
  <c r="BB969" i="25"/>
  <c r="BC968" i="25"/>
  <c r="BB968" i="25"/>
  <c r="BC967" i="25"/>
  <c r="BB967" i="25"/>
  <c r="BC966" i="25"/>
  <c r="BB966" i="25"/>
  <c r="BC965" i="25"/>
  <c r="BB965" i="25"/>
  <c r="BC964" i="25"/>
  <c r="BB964" i="25"/>
  <c r="BC963" i="25"/>
  <c r="BB963" i="25"/>
  <c r="BC962" i="25"/>
  <c r="BB962" i="25"/>
  <c r="BC961" i="25"/>
  <c r="BB961" i="25"/>
  <c r="BC960" i="25"/>
  <c r="BB960" i="25"/>
  <c r="BC959" i="25"/>
  <c r="BB959" i="25"/>
  <c r="BC958" i="25"/>
  <c r="BB958" i="25"/>
  <c r="BC957" i="25"/>
  <c r="BB957" i="25"/>
  <c r="BC956" i="25"/>
  <c r="BB956" i="25"/>
  <c r="BC955" i="25"/>
  <c r="BB955" i="25"/>
  <c r="BC954" i="25"/>
  <c r="BB954" i="25"/>
  <c r="BC953" i="25"/>
  <c r="BB953" i="25"/>
  <c r="BC952" i="25"/>
  <c r="BB952" i="25"/>
  <c r="BC951" i="25"/>
  <c r="BB951" i="25"/>
  <c r="BC950" i="25"/>
  <c r="BB950" i="25"/>
  <c r="BC949" i="25"/>
  <c r="BB949" i="25"/>
  <c r="BC948" i="25"/>
  <c r="BB948" i="25"/>
  <c r="BC947" i="25"/>
  <c r="BB947" i="25"/>
  <c r="BC946" i="25"/>
  <c r="BB946" i="25"/>
  <c r="BC945" i="25"/>
  <c r="BB945" i="25"/>
  <c r="BC944" i="25"/>
  <c r="BB944" i="25"/>
  <c r="BC943" i="25"/>
  <c r="BB943" i="25"/>
  <c r="BC942" i="25"/>
  <c r="BB942" i="25"/>
  <c r="BC941" i="25"/>
  <c r="BB941" i="25"/>
  <c r="BC940" i="25"/>
  <c r="BB940" i="25"/>
  <c r="BC939" i="25"/>
  <c r="BB939" i="25"/>
  <c r="BC938" i="25"/>
  <c r="BB938" i="25"/>
  <c r="BC937" i="25"/>
  <c r="BB937" i="25"/>
  <c r="BC936" i="25"/>
  <c r="BB936" i="25"/>
  <c r="BC935" i="25"/>
  <c r="BB935" i="25"/>
  <c r="BC934" i="25"/>
  <c r="BB934" i="25"/>
  <c r="BC933" i="25"/>
  <c r="BB933" i="25"/>
  <c r="BC932" i="25"/>
  <c r="BB932" i="25"/>
  <c r="BC931" i="25"/>
  <c r="BB931" i="25"/>
  <c r="BC930" i="25"/>
  <c r="BB930" i="25"/>
  <c r="BC929" i="25"/>
  <c r="BB929" i="25"/>
  <c r="BC928" i="25"/>
  <c r="BB928" i="25"/>
  <c r="BC927" i="25"/>
  <c r="BB927" i="25"/>
  <c r="BC926" i="25"/>
  <c r="BB926" i="25"/>
  <c r="BC925" i="25"/>
  <c r="BB925" i="25"/>
  <c r="BC924" i="25"/>
  <c r="BB924" i="25"/>
  <c r="BC923" i="25"/>
  <c r="BB923" i="25"/>
  <c r="BC922" i="25"/>
  <c r="BB922" i="25"/>
  <c r="BC921" i="25"/>
  <c r="BB921" i="25"/>
  <c r="BC920" i="25"/>
  <c r="BB920" i="25"/>
  <c r="BC919" i="25"/>
  <c r="BB919" i="25"/>
  <c r="BC918" i="25"/>
  <c r="BB918" i="25"/>
  <c r="BC917" i="25"/>
  <c r="BB917" i="25"/>
  <c r="BC916" i="25"/>
  <c r="BB916" i="25"/>
  <c r="BC915" i="25"/>
  <c r="BB915" i="25"/>
  <c r="BC914" i="25"/>
  <c r="BB914" i="25"/>
  <c r="BC913" i="25"/>
  <c r="BB913" i="25"/>
  <c r="BC912" i="25"/>
  <c r="BB912" i="25"/>
  <c r="BC911" i="25"/>
  <c r="BB911" i="25"/>
  <c r="BC910" i="25"/>
  <c r="BB910" i="25"/>
  <c r="BC909" i="25"/>
  <c r="BB909" i="25"/>
  <c r="BC908" i="25"/>
  <c r="BB908" i="25"/>
  <c r="BC907" i="25"/>
  <c r="BB907" i="25"/>
  <c r="BC906" i="25"/>
  <c r="BB906" i="25"/>
  <c r="BC905" i="25"/>
  <c r="BB905" i="25"/>
  <c r="BC904" i="25"/>
  <c r="BB904" i="25"/>
  <c r="BC903" i="25"/>
  <c r="BB903" i="25"/>
  <c r="BC902" i="25"/>
  <c r="BB902" i="25"/>
  <c r="BC901" i="25"/>
  <c r="BB901" i="25"/>
  <c r="BC900" i="25"/>
  <c r="BB900" i="25"/>
  <c r="BC899" i="25"/>
  <c r="BB899" i="25"/>
  <c r="BC898" i="25"/>
  <c r="BB898" i="25"/>
  <c r="BC897" i="25"/>
  <c r="BB897" i="25"/>
  <c r="BC896" i="25"/>
  <c r="BB896" i="25"/>
  <c r="BC895" i="25"/>
  <c r="BB895" i="25"/>
  <c r="BC894" i="25"/>
  <c r="BB894" i="25"/>
  <c r="BC893" i="25"/>
  <c r="BB893" i="25"/>
  <c r="BC892" i="25"/>
  <c r="BB892" i="25"/>
  <c r="BC891" i="25"/>
  <c r="BB891" i="25"/>
  <c r="BC890" i="25"/>
  <c r="BB890" i="25"/>
  <c r="BC889" i="25"/>
  <c r="BB889" i="25"/>
  <c r="BC888" i="25"/>
  <c r="BB888" i="25"/>
  <c r="BC887" i="25"/>
  <c r="BB887" i="25"/>
  <c r="BC886" i="25"/>
  <c r="BB886" i="25"/>
  <c r="BC885" i="25"/>
  <c r="BB885" i="25"/>
  <c r="BC884" i="25"/>
  <c r="BB884" i="25"/>
  <c r="BC883" i="25"/>
  <c r="BB883" i="25"/>
  <c r="BC882" i="25"/>
  <c r="BB882" i="25"/>
  <c r="BC881" i="25"/>
  <c r="BB881" i="25"/>
  <c r="BC880" i="25"/>
  <c r="BB880" i="25"/>
  <c r="BC879" i="25"/>
  <c r="BB879" i="25"/>
  <c r="BC878" i="25"/>
  <c r="BB878" i="25"/>
  <c r="BC877" i="25"/>
  <c r="BB877" i="25"/>
  <c r="BC876" i="25"/>
  <c r="BB876" i="25"/>
  <c r="BC875" i="25"/>
  <c r="BB875" i="25"/>
  <c r="BC874" i="25"/>
  <c r="BB874" i="25"/>
  <c r="BC873" i="25"/>
  <c r="BB873" i="25"/>
  <c r="BC872" i="25"/>
  <c r="BB872" i="25"/>
  <c r="BC871" i="25"/>
  <c r="BB871" i="25"/>
  <c r="BC870" i="25"/>
  <c r="BB870" i="25"/>
  <c r="BC869" i="25"/>
  <c r="BB869" i="25"/>
  <c r="BC868" i="25"/>
  <c r="BB868" i="25"/>
  <c r="BC867" i="25"/>
  <c r="BB867" i="25"/>
  <c r="BC866" i="25"/>
  <c r="BB866" i="25"/>
  <c r="BC865" i="25"/>
  <c r="BB865" i="25"/>
  <c r="BC864" i="25"/>
  <c r="BB864" i="25"/>
  <c r="BC863" i="25"/>
  <c r="BB863" i="25"/>
  <c r="BC862" i="25"/>
  <c r="BB862" i="25"/>
  <c r="BC861" i="25"/>
  <c r="BB861" i="25"/>
  <c r="BC860" i="25"/>
  <c r="BB860" i="25"/>
  <c r="BC859" i="25"/>
  <c r="BB859" i="25"/>
  <c r="BC858" i="25"/>
  <c r="BB858" i="25"/>
  <c r="BC857" i="25"/>
  <c r="BB857" i="25"/>
  <c r="BC856" i="25"/>
  <c r="BB856" i="25"/>
  <c r="BC855" i="25"/>
  <c r="BB855" i="25"/>
  <c r="BC854" i="25"/>
  <c r="BB854" i="25"/>
  <c r="BC853" i="25"/>
  <c r="BB853" i="25"/>
  <c r="BC852" i="25"/>
  <c r="BB852" i="25"/>
  <c r="BC851" i="25"/>
  <c r="BB851" i="25"/>
  <c r="BC850" i="25"/>
  <c r="BB850" i="25"/>
  <c r="BC849" i="25"/>
  <c r="BB849" i="25"/>
  <c r="BC848" i="25"/>
  <c r="BB848" i="25"/>
  <c r="BC847" i="25"/>
  <c r="BB847" i="25"/>
  <c r="BC846" i="25"/>
  <c r="BB846" i="25"/>
  <c r="BC845" i="25"/>
  <c r="BB845" i="25"/>
  <c r="BC844" i="25"/>
  <c r="BB844" i="25"/>
  <c r="BC843" i="25"/>
  <c r="BB843" i="25"/>
  <c r="BC842" i="25"/>
  <c r="BB842" i="25"/>
  <c r="BC841" i="25"/>
  <c r="BB841" i="25"/>
  <c r="BC840" i="25"/>
  <c r="BB840" i="25"/>
  <c r="BC839" i="25"/>
  <c r="BB839" i="25"/>
  <c r="BC838" i="25"/>
  <c r="BB838" i="25"/>
  <c r="BC837" i="25"/>
  <c r="BB837" i="25"/>
  <c r="BC836" i="25"/>
  <c r="BB836" i="25"/>
  <c r="BC835" i="25"/>
  <c r="BB835" i="25"/>
  <c r="BC834" i="25"/>
  <c r="BB834" i="25"/>
  <c r="BC833" i="25"/>
  <c r="BB833" i="25"/>
  <c r="BC832" i="25"/>
  <c r="BB832" i="25"/>
  <c r="BC831" i="25"/>
  <c r="BB831" i="25"/>
  <c r="BC830" i="25"/>
  <c r="BB830" i="25"/>
  <c r="BC829" i="25"/>
  <c r="BB829" i="25"/>
  <c r="BC828" i="25"/>
  <c r="BB828" i="25"/>
  <c r="BC827" i="25"/>
  <c r="BB827" i="25"/>
  <c r="BC826" i="25"/>
  <c r="BB826" i="25"/>
  <c r="BC825" i="25"/>
  <c r="BB825" i="25"/>
  <c r="BC824" i="25"/>
  <c r="BB824" i="25"/>
  <c r="BC823" i="25"/>
  <c r="BB823" i="25"/>
  <c r="BC822" i="25"/>
  <c r="BB822" i="25"/>
  <c r="BC821" i="25"/>
  <c r="BB821" i="25"/>
  <c r="BC820" i="25"/>
  <c r="BB820" i="25"/>
  <c r="BC819" i="25"/>
  <c r="BB819" i="25"/>
  <c r="BC818" i="25"/>
  <c r="BB818" i="25"/>
  <c r="BC817" i="25"/>
  <c r="BB817" i="25"/>
  <c r="BC816" i="25"/>
  <c r="BB816" i="25"/>
  <c r="BC815" i="25"/>
  <c r="BB815" i="25"/>
  <c r="BC814" i="25"/>
  <c r="BB814" i="25"/>
  <c r="BC813" i="25"/>
  <c r="BB813" i="25"/>
  <c r="BC812" i="25"/>
  <c r="BB812" i="25"/>
  <c r="BC811" i="25"/>
  <c r="BB811" i="25"/>
  <c r="BC810" i="25"/>
  <c r="BB810" i="25"/>
  <c r="BC809" i="25"/>
  <c r="BB809" i="25"/>
  <c r="BC808" i="25"/>
  <c r="BB808" i="25"/>
  <c r="BC807" i="25"/>
  <c r="BB807" i="25"/>
  <c r="BC806" i="25"/>
  <c r="BB806" i="25"/>
  <c r="BC805" i="25"/>
  <c r="BB805" i="25"/>
  <c r="BC804" i="25"/>
  <c r="BB804" i="25"/>
  <c r="BC803" i="25"/>
  <c r="BB803" i="25"/>
  <c r="BC802" i="25"/>
  <c r="BB802" i="25"/>
  <c r="BC801" i="25"/>
  <c r="BB801" i="25"/>
  <c r="BC800" i="25"/>
  <c r="BB800" i="25"/>
  <c r="BC799" i="25"/>
  <c r="BB799" i="25"/>
  <c r="BC798" i="25"/>
  <c r="BB798" i="25"/>
  <c r="BC797" i="25"/>
  <c r="BB797" i="25"/>
  <c r="BC796" i="25"/>
  <c r="BB796" i="25"/>
  <c r="BC795" i="25"/>
  <c r="BB795" i="25"/>
  <c r="BC794" i="25"/>
  <c r="BB794" i="25"/>
  <c r="BC793" i="25"/>
  <c r="BB793" i="25"/>
  <c r="BC792" i="25"/>
  <c r="BB792" i="25"/>
  <c r="BC791" i="25"/>
  <c r="BB791" i="25"/>
  <c r="BC790" i="25"/>
  <c r="BB790" i="25"/>
  <c r="BC789" i="25"/>
  <c r="BB789" i="25"/>
  <c r="BC788" i="25"/>
  <c r="BB788" i="25"/>
  <c r="BC787" i="25"/>
  <c r="BB787" i="25"/>
  <c r="BC786" i="25"/>
  <c r="BB786" i="25"/>
  <c r="BC785" i="25"/>
  <c r="BB785" i="25"/>
  <c r="BC784" i="25"/>
  <c r="BB784" i="25"/>
  <c r="BC783" i="25"/>
  <c r="BB783" i="25"/>
  <c r="BC782" i="25"/>
  <c r="BB782" i="25"/>
  <c r="BC781" i="25"/>
  <c r="BB781" i="25"/>
  <c r="BC780" i="25"/>
  <c r="BB780" i="25"/>
  <c r="BC779" i="25"/>
  <c r="BB779" i="25"/>
  <c r="BC778" i="25"/>
  <c r="BB778" i="25"/>
  <c r="BC777" i="25"/>
  <c r="BB777" i="25"/>
  <c r="BC776" i="25"/>
  <c r="BB776" i="25"/>
  <c r="BC775" i="25"/>
  <c r="BB775" i="25"/>
  <c r="BC774" i="25"/>
  <c r="BB774" i="25"/>
  <c r="BC773" i="25"/>
  <c r="BB773" i="25"/>
  <c r="BC772" i="25"/>
  <c r="BB772" i="25"/>
  <c r="BC771" i="25"/>
  <c r="BB771" i="25"/>
  <c r="BC770" i="25"/>
  <c r="BB770" i="25"/>
  <c r="BC769" i="25"/>
  <c r="BB769" i="25"/>
  <c r="BC768" i="25"/>
  <c r="BB768" i="25"/>
  <c r="BC767" i="25"/>
  <c r="BB767" i="25"/>
  <c r="BC766" i="25"/>
  <c r="BB766" i="25"/>
  <c r="BC765" i="25"/>
  <c r="BB765" i="25"/>
  <c r="BC764" i="25"/>
  <c r="BB764" i="25"/>
  <c r="BC763" i="25"/>
  <c r="BB763" i="25"/>
  <c r="BC762" i="25"/>
  <c r="BB762" i="25"/>
  <c r="BC761" i="25"/>
  <c r="BB761" i="25"/>
  <c r="BC760" i="25"/>
  <c r="BB760" i="25"/>
  <c r="BC759" i="25"/>
  <c r="BB759" i="25"/>
  <c r="BC758" i="25"/>
  <c r="BB758" i="25"/>
  <c r="BC757" i="25"/>
  <c r="BB757" i="25"/>
  <c r="BC756" i="25"/>
  <c r="BB756" i="25"/>
  <c r="BC755" i="25"/>
  <c r="BB755" i="25"/>
  <c r="BC754" i="25"/>
  <c r="BB754" i="25"/>
  <c r="BC753" i="25"/>
  <c r="BB753" i="25"/>
  <c r="BC752" i="25"/>
  <c r="BB752" i="25"/>
  <c r="BC751" i="25"/>
  <c r="BB751" i="25"/>
  <c r="BC750" i="25"/>
  <c r="BB750" i="25"/>
  <c r="BC749" i="25"/>
  <c r="BB749" i="25"/>
  <c r="BC748" i="25"/>
  <c r="BB748" i="25"/>
  <c r="BC747" i="25"/>
  <c r="BB747" i="25"/>
  <c r="BC746" i="25"/>
  <c r="BB746" i="25"/>
  <c r="BC745" i="25"/>
  <c r="BB745" i="25"/>
  <c r="BC744" i="25"/>
  <c r="BB744" i="25"/>
  <c r="BC743" i="25"/>
  <c r="BB743" i="25"/>
  <c r="BC742" i="25"/>
  <c r="BB742" i="25"/>
  <c r="BC741" i="25"/>
  <c r="BB741" i="25"/>
  <c r="BC740" i="25"/>
  <c r="BB740" i="25"/>
  <c r="BC739" i="25"/>
  <c r="BB739" i="25"/>
  <c r="BC738" i="25"/>
  <c r="BB738" i="25"/>
  <c r="BC737" i="25"/>
  <c r="BB737" i="25"/>
  <c r="BC736" i="25"/>
  <c r="BB736" i="25"/>
  <c r="BC735" i="25"/>
  <c r="BB735" i="25"/>
  <c r="BC734" i="25"/>
  <c r="BB734" i="25"/>
  <c r="BC733" i="25"/>
  <c r="BB733" i="25"/>
  <c r="BC732" i="25"/>
  <c r="BB732" i="25"/>
  <c r="BC731" i="25"/>
  <c r="BB731" i="25"/>
  <c r="BC730" i="25"/>
  <c r="BB730" i="25"/>
  <c r="BC729" i="25"/>
  <c r="BB729" i="25"/>
  <c r="BC728" i="25"/>
  <c r="BB728" i="25"/>
  <c r="BC727" i="25"/>
  <c r="BB727" i="25"/>
  <c r="BC726" i="25"/>
  <c r="BB726" i="25"/>
  <c r="BC725" i="25"/>
  <c r="BB725" i="25"/>
  <c r="BC724" i="25"/>
  <c r="BB724" i="25"/>
  <c r="BC723" i="25"/>
  <c r="BB723" i="25"/>
  <c r="BC722" i="25"/>
  <c r="BB722" i="25"/>
  <c r="BC721" i="25"/>
  <c r="BB721" i="25"/>
  <c r="BC720" i="25"/>
  <c r="BB720" i="25"/>
  <c r="BC719" i="25"/>
  <c r="BB719" i="25"/>
  <c r="BC718" i="25"/>
  <c r="BB718" i="25"/>
  <c r="BC717" i="25"/>
  <c r="BB717" i="25"/>
  <c r="BC716" i="25"/>
  <c r="BB716" i="25"/>
  <c r="BC715" i="25"/>
  <c r="BB715" i="25"/>
  <c r="BC714" i="25"/>
  <c r="BB714" i="25"/>
  <c r="BC713" i="25"/>
  <c r="BB713" i="25"/>
  <c r="BC712" i="25"/>
  <c r="BB712" i="25"/>
  <c r="BC711" i="25"/>
  <c r="BB711" i="25"/>
  <c r="BC710" i="25"/>
  <c r="BB710" i="25"/>
  <c r="BC709" i="25"/>
  <c r="BB709" i="25"/>
  <c r="BC708" i="25"/>
  <c r="BB708" i="25"/>
  <c r="BC707" i="25"/>
  <c r="BB707" i="25"/>
  <c r="BC706" i="25"/>
  <c r="BB706" i="25"/>
  <c r="BC705" i="25"/>
  <c r="BB705" i="25"/>
  <c r="BC704" i="25"/>
  <c r="BB704" i="25"/>
  <c r="BC703" i="25"/>
  <c r="BB703" i="25"/>
  <c r="BC702" i="25"/>
  <c r="BB702" i="25"/>
  <c r="BC701" i="25"/>
  <c r="BB701" i="25"/>
  <c r="BC700" i="25"/>
  <c r="BB700" i="25"/>
  <c r="BC699" i="25"/>
  <c r="BB699" i="25"/>
  <c r="BC698" i="25"/>
  <c r="BB698" i="25"/>
  <c r="BC697" i="25"/>
  <c r="BB697" i="25"/>
  <c r="BC696" i="25"/>
  <c r="BB696" i="25"/>
  <c r="BC695" i="25"/>
  <c r="BB695" i="25"/>
  <c r="BC694" i="25"/>
  <c r="BB694" i="25"/>
  <c r="BC693" i="25"/>
  <c r="BB693" i="25"/>
  <c r="BC692" i="25"/>
  <c r="BB692" i="25"/>
  <c r="BC691" i="25"/>
  <c r="BB691" i="25"/>
  <c r="BC690" i="25"/>
  <c r="BB690" i="25"/>
  <c r="BC689" i="25"/>
  <c r="BB689" i="25"/>
  <c r="BC688" i="25"/>
  <c r="BB688" i="25"/>
  <c r="BC687" i="25"/>
  <c r="BB687" i="25"/>
  <c r="BC686" i="25"/>
  <c r="BB686" i="25"/>
  <c r="BC685" i="25"/>
  <c r="BB685" i="25"/>
  <c r="BC684" i="25"/>
  <c r="BB684" i="25"/>
  <c r="BC683" i="25"/>
  <c r="BB683" i="25"/>
  <c r="BC682" i="25"/>
  <c r="BB682" i="25"/>
  <c r="BC681" i="25"/>
  <c r="BB681" i="25"/>
  <c r="BC680" i="25"/>
  <c r="BB680" i="25"/>
  <c r="BC679" i="25"/>
  <c r="BB679" i="25"/>
  <c r="BC678" i="25"/>
  <c r="BB678" i="25"/>
  <c r="BC677" i="25"/>
  <c r="BB677" i="25"/>
  <c r="BC676" i="25"/>
  <c r="BB676" i="25"/>
  <c r="BC675" i="25"/>
  <c r="BB675" i="25"/>
  <c r="BC674" i="25"/>
  <c r="BB674" i="25"/>
  <c r="BC673" i="25"/>
  <c r="BB673" i="25"/>
  <c r="BC672" i="25"/>
  <c r="BB672" i="25"/>
  <c r="BC671" i="25"/>
  <c r="BB671" i="25"/>
  <c r="BC670" i="25"/>
  <c r="BB670" i="25"/>
  <c r="BC669" i="25"/>
  <c r="BB669" i="25"/>
  <c r="BC668" i="25"/>
  <c r="BB668" i="25"/>
  <c r="BC667" i="25"/>
  <c r="BB667" i="25"/>
  <c r="BC666" i="25"/>
  <c r="BB666" i="25"/>
  <c r="BC665" i="25"/>
  <c r="BB665" i="25"/>
  <c r="BC664" i="25"/>
  <c r="BB664" i="25"/>
  <c r="BC663" i="25"/>
  <c r="BB663" i="25"/>
  <c r="BC662" i="25"/>
  <c r="BB662" i="25"/>
  <c r="BC661" i="25"/>
  <c r="BB661" i="25"/>
  <c r="BC660" i="25"/>
  <c r="BB660" i="25"/>
  <c r="BC659" i="25"/>
  <c r="BB659" i="25"/>
  <c r="BC658" i="25"/>
  <c r="BB658" i="25"/>
  <c r="BC657" i="25"/>
  <c r="BB657" i="25"/>
  <c r="BC656" i="25"/>
  <c r="BB656" i="25"/>
  <c r="BC655" i="25"/>
  <c r="BB655" i="25"/>
  <c r="BC654" i="25"/>
  <c r="BB654" i="25"/>
  <c r="BC653" i="25"/>
  <c r="BB653" i="25"/>
  <c r="BC652" i="25"/>
  <c r="BB652" i="25"/>
  <c r="BC651" i="25"/>
  <c r="BB651" i="25"/>
  <c r="BC650" i="25"/>
  <c r="BB650" i="25"/>
  <c r="BC649" i="25"/>
  <c r="BB649" i="25"/>
  <c r="BC648" i="25"/>
  <c r="BB648" i="25"/>
  <c r="BC647" i="25"/>
  <c r="BB647" i="25"/>
  <c r="BC646" i="25"/>
  <c r="BB646" i="25"/>
  <c r="BC645" i="25"/>
  <c r="BB645" i="25"/>
  <c r="BC644" i="25"/>
  <c r="BB644" i="25"/>
  <c r="BC643" i="25"/>
  <c r="BB643" i="25"/>
  <c r="BC642" i="25"/>
  <c r="BB642" i="25"/>
  <c r="BC641" i="25"/>
  <c r="BB641" i="25"/>
  <c r="BC640" i="25"/>
  <c r="BB640" i="25"/>
  <c r="BC639" i="25"/>
  <c r="BB639" i="25"/>
  <c r="BC638" i="25"/>
  <c r="BB638" i="25"/>
  <c r="BC637" i="25"/>
  <c r="BB637" i="25"/>
  <c r="BC636" i="25"/>
  <c r="BB636" i="25"/>
  <c r="BC635" i="25"/>
  <c r="BB635" i="25"/>
  <c r="BC634" i="25"/>
  <c r="BB634" i="25"/>
  <c r="BC633" i="25"/>
  <c r="BB633" i="25"/>
  <c r="BC632" i="25"/>
  <c r="BB632" i="25"/>
  <c r="BC631" i="25"/>
  <c r="BB631" i="25"/>
  <c r="BC630" i="25"/>
  <c r="BB630" i="25"/>
  <c r="BC629" i="25"/>
  <c r="BB629" i="25"/>
  <c r="BC628" i="25"/>
  <c r="BB628" i="25"/>
  <c r="BC627" i="25"/>
  <c r="BB627" i="25"/>
  <c r="BC626" i="25"/>
  <c r="BB626" i="25"/>
  <c r="BC625" i="25"/>
  <c r="BB625" i="25"/>
  <c r="BC624" i="25"/>
  <c r="BB624" i="25"/>
  <c r="BC623" i="25"/>
  <c r="BB623" i="25"/>
  <c r="BC622" i="25"/>
  <c r="BB622" i="25"/>
  <c r="BC621" i="25"/>
  <c r="BB621" i="25"/>
  <c r="BC620" i="25"/>
  <c r="BB620" i="25"/>
  <c r="BC619" i="25"/>
  <c r="BB619" i="25"/>
  <c r="BC618" i="25"/>
  <c r="BB618" i="25"/>
  <c r="BC617" i="25"/>
  <c r="BB617" i="25"/>
  <c r="BC616" i="25"/>
  <c r="BB616" i="25"/>
  <c r="BC615" i="25"/>
  <c r="BB615" i="25"/>
  <c r="BC614" i="25"/>
  <c r="BB614" i="25"/>
  <c r="BC613" i="25"/>
  <c r="BB613" i="25"/>
  <c r="BC612" i="25"/>
  <c r="BB612" i="25"/>
  <c r="BC611" i="25"/>
  <c r="BB611" i="25"/>
  <c r="BC610" i="25"/>
  <c r="BB610" i="25"/>
  <c r="BC609" i="25"/>
  <c r="BB609" i="25"/>
  <c r="BC608" i="25"/>
  <c r="BB608" i="25"/>
  <c r="BC607" i="25"/>
  <c r="BB607" i="25"/>
  <c r="BC606" i="25"/>
  <c r="BB606" i="25"/>
  <c r="BC605" i="25"/>
  <c r="BB605" i="25"/>
  <c r="BC604" i="25"/>
  <c r="BB604" i="25"/>
  <c r="BC603" i="25"/>
  <c r="BB603" i="25"/>
  <c r="BC602" i="25"/>
  <c r="BB602" i="25"/>
  <c r="BC601" i="25"/>
  <c r="BB601" i="25"/>
  <c r="BC600" i="25"/>
  <c r="BB600" i="25"/>
  <c r="BC599" i="25"/>
  <c r="BB599" i="25"/>
  <c r="BC598" i="25"/>
  <c r="BB598" i="25"/>
  <c r="BC597" i="25"/>
  <c r="BB597" i="25"/>
  <c r="BC596" i="25"/>
  <c r="BB596" i="25"/>
  <c r="BC595" i="25"/>
  <c r="BB595" i="25"/>
  <c r="BC594" i="25"/>
  <c r="BB594" i="25"/>
  <c r="BC593" i="25"/>
  <c r="BB593" i="25"/>
  <c r="BC592" i="25"/>
  <c r="BB592" i="25"/>
  <c r="BC591" i="25"/>
  <c r="BB591" i="25"/>
  <c r="BC590" i="25"/>
  <c r="BB590" i="25"/>
  <c r="BC589" i="25"/>
  <c r="BB589" i="25"/>
  <c r="BC588" i="25"/>
  <c r="BB588" i="25"/>
  <c r="BC587" i="25"/>
  <c r="BB587" i="25"/>
  <c r="BC586" i="25"/>
  <c r="BB586" i="25"/>
  <c r="BC585" i="25"/>
  <c r="BB585" i="25"/>
  <c r="BC584" i="25"/>
  <c r="BB584" i="25"/>
  <c r="BC583" i="25"/>
  <c r="BB583" i="25"/>
  <c r="BC582" i="25"/>
  <c r="BB582" i="25"/>
  <c r="BC581" i="25"/>
  <c r="BB581" i="25"/>
  <c r="BC580" i="25"/>
  <c r="BB580" i="25"/>
  <c r="BC579" i="25"/>
  <c r="BB579" i="25"/>
  <c r="BC578" i="25"/>
  <c r="BB578" i="25"/>
  <c r="BC577" i="25"/>
  <c r="BB577" i="25"/>
  <c r="BC576" i="25"/>
  <c r="BB576" i="25"/>
  <c r="BC575" i="25"/>
  <c r="BB575" i="25"/>
  <c r="BC574" i="25"/>
  <c r="BB574" i="25"/>
  <c r="BC573" i="25"/>
  <c r="BB573" i="25"/>
  <c r="BC572" i="25"/>
  <c r="BB572" i="25"/>
  <c r="BC571" i="25"/>
  <c r="BB571" i="25"/>
  <c r="BC570" i="25"/>
  <c r="BB570" i="25"/>
  <c r="BC569" i="25"/>
  <c r="BB569" i="25"/>
  <c r="BC568" i="25"/>
  <c r="BB568" i="25"/>
  <c r="BC567" i="25"/>
  <c r="BB567" i="25"/>
  <c r="BC566" i="25"/>
  <c r="BB566" i="25"/>
  <c r="BC565" i="25"/>
  <c r="BB565" i="25"/>
  <c r="BC564" i="25"/>
  <c r="BB564" i="25"/>
  <c r="BC563" i="25"/>
  <c r="BB563" i="25"/>
  <c r="BC562" i="25"/>
  <c r="BB562" i="25"/>
  <c r="BC561" i="25"/>
  <c r="BB561" i="25"/>
  <c r="BC560" i="25"/>
  <c r="BB560" i="25"/>
  <c r="BC559" i="25"/>
  <c r="BB559" i="25"/>
  <c r="BC558" i="25"/>
  <c r="BB558" i="25"/>
  <c r="BC557" i="25"/>
  <c r="BB557" i="25"/>
  <c r="BC556" i="25"/>
  <c r="BB556" i="25"/>
  <c r="BC555" i="25"/>
  <c r="BB555" i="25"/>
  <c r="BC554" i="25"/>
  <c r="BB554" i="25"/>
  <c r="BC553" i="25"/>
  <c r="BB553" i="25"/>
  <c r="BC552" i="25"/>
  <c r="BB552" i="25"/>
  <c r="BC551" i="25"/>
  <c r="BB551" i="25"/>
  <c r="BC550" i="25"/>
  <c r="BB550" i="25"/>
  <c r="BC549" i="25"/>
  <c r="BB549" i="25"/>
  <c r="BC548" i="25"/>
  <c r="BB548" i="25"/>
  <c r="BC547" i="25"/>
  <c r="BB547" i="25"/>
  <c r="BC546" i="25"/>
  <c r="BB546" i="25"/>
  <c r="BC545" i="25"/>
  <c r="BB545" i="25"/>
  <c r="BC544" i="25"/>
  <c r="BB544" i="25"/>
  <c r="BC543" i="25"/>
  <c r="BB543" i="25"/>
  <c r="BC542" i="25"/>
  <c r="BB542" i="25"/>
  <c r="BC541" i="25"/>
  <c r="BB541" i="25"/>
  <c r="BC540" i="25"/>
  <c r="BB540" i="25"/>
  <c r="BC539" i="25"/>
  <c r="BB539" i="25"/>
  <c r="BC538" i="25"/>
  <c r="BB538" i="25"/>
  <c r="BC537" i="25"/>
  <c r="BB537" i="25"/>
  <c r="BC536" i="25"/>
  <c r="BB536" i="25"/>
  <c r="BC535" i="25"/>
  <c r="BB535" i="25"/>
  <c r="BC534" i="25"/>
  <c r="BB534" i="25"/>
  <c r="BC533" i="25"/>
  <c r="BB533" i="25"/>
  <c r="BC532" i="25"/>
  <c r="BB532" i="25"/>
  <c r="BC531" i="25"/>
  <c r="BB531" i="25"/>
  <c r="BC530" i="25"/>
  <c r="BB530" i="25"/>
  <c r="BC529" i="25"/>
  <c r="BB529" i="25"/>
  <c r="BC528" i="25"/>
  <c r="BB528" i="25"/>
  <c r="BC527" i="25"/>
  <c r="BB527" i="25"/>
  <c r="BC526" i="25"/>
  <c r="BB526" i="25"/>
  <c r="BC525" i="25"/>
  <c r="BB525" i="25"/>
  <c r="BC524" i="25"/>
  <c r="BB524" i="25"/>
  <c r="BC523" i="25"/>
  <c r="BB523" i="25"/>
  <c r="BC522" i="25"/>
  <c r="BB522" i="25"/>
  <c r="BC521" i="25"/>
  <c r="BB521" i="25"/>
  <c r="BC520" i="25"/>
  <c r="BB520" i="25"/>
  <c r="BC519" i="25"/>
  <c r="BB519" i="25"/>
  <c r="BC518" i="25"/>
  <c r="BB518" i="25"/>
  <c r="BC517" i="25"/>
  <c r="BB517" i="25"/>
  <c r="BC516" i="25"/>
  <c r="BB516" i="25"/>
  <c r="BC515" i="25"/>
  <c r="BB515" i="25"/>
  <c r="BC514" i="25"/>
  <c r="BB514" i="25"/>
  <c r="BC513" i="25"/>
  <c r="BB513" i="25"/>
  <c r="BC512" i="25"/>
  <c r="BB512" i="25"/>
  <c r="BC511" i="25"/>
  <c r="BB511" i="25"/>
  <c r="BC510" i="25"/>
  <c r="BB510" i="25"/>
  <c r="BC509" i="25"/>
  <c r="BB509" i="25"/>
  <c r="BC508" i="25"/>
  <c r="BB508" i="25"/>
  <c r="BC507" i="25"/>
  <c r="BB507" i="25"/>
  <c r="BC506" i="25"/>
  <c r="BB506" i="25"/>
  <c r="BC505" i="25"/>
  <c r="BB505" i="25"/>
  <c r="BC504" i="25"/>
  <c r="BB504" i="25"/>
  <c r="BC503" i="25"/>
  <c r="BB503" i="25"/>
  <c r="BC502" i="25"/>
  <c r="BB502" i="25"/>
  <c r="BC501" i="25"/>
  <c r="BB501" i="25"/>
  <c r="BC500" i="25"/>
  <c r="BB500" i="25"/>
  <c r="BC499" i="25"/>
  <c r="BB499" i="25"/>
  <c r="BC498" i="25"/>
  <c r="BB498" i="25"/>
  <c r="BC497" i="25"/>
  <c r="BB497" i="25"/>
  <c r="BC496" i="25"/>
  <c r="BB496" i="25"/>
  <c r="BC495" i="25"/>
  <c r="BB495" i="25"/>
  <c r="BC494" i="25"/>
  <c r="BB494" i="25"/>
  <c r="BC493" i="25"/>
  <c r="BB493" i="25"/>
  <c r="BC492" i="25"/>
  <c r="BB492" i="25"/>
  <c r="BC491" i="25"/>
  <c r="BB491" i="25"/>
  <c r="BC490" i="25"/>
  <c r="BB490" i="25"/>
  <c r="BC489" i="25"/>
  <c r="BB489" i="25"/>
  <c r="BC488" i="25"/>
  <c r="BB488" i="25"/>
  <c r="BC487" i="25"/>
  <c r="BB487" i="25"/>
  <c r="BC486" i="25"/>
  <c r="BB486" i="25"/>
  <c r="BC485" i="25"/>
  <c r="BB485" i="25"/>
  <c r="BC484" i="25"/>
  <c r="BB484" i="25"/>
  <c r="BC483" i="25"/>
  <c r="BB483" i="25"/>
  <c r="BC482" i="25"/>
  <c r="BB482" i="25"/>
  <c r="BC481" i="25"/>
  <c r="BB481" i="25"/>
  <c r="BC480" i="25"/>
  <c r="BB480" i="25"/>
  <c r="BC479" i="25"/>
  <c r="BB479" i="25"/>
  <c r="BC478" i="25"/>
  <c r="BB478" i="25"/>
  <c r="BC477" i="25"/>
  <c r="BB477" i="25"/>
  <c r="BC476" i="25"/>
  <c r="BB476" i="25"/>
  <c r="BC475" i="25"/>
  <c r="BB475" i="25"/>
  <c r="BC474" i="25"/>
  <c r="BB474" i="25"/>
  <c r="BC473" i="25"/>
  <c r="BB473" i="25"/>
  <c r="BC472" i="25"/>
  <c r="BB472" i="25"/>
  <c r="BC471" i="25"/>
  <c r="BB471" i="25"/>
  <c r="BC470" i="25"/>
  <c r="BB470" i="25"/>
  <c r="BC469" i="25"/>
  <c r="BB469" i="25"/>
  <c r="BC468" i="25"/>
  <c r="BB468" i="25"/>
  <c r="BC467" i="25"/>
  <c r="BB467" i="25"/>
  <c r="BC466" i="25"/>
  <c r="BB466" i="25"/>
  <c r="BC465" i="25"/>
  <c r="BB465" i="25"/>
  <c r="BC464" i="25"/>
  <c r="BB464" i="25"/>
  <c r="BC463" i="25"/>
  <c r="BB463" i="25"/>
  <c r="BC462" i="25"/>
  <c r="BB462" i="25"/>
  <c r="BC461" i="25"/>
  <c r="BB461" i="25"/>
  <c r="BC460" i="25"/>
  <c r="BB460" i="25"/>
  <c r="BC459" i="25"/>
  <c r="BB459" i="25"/>
  <c r="BC458" i="25"/>
  <c r="BB458" i="25"/>
  <c r="BC457" i="25"/>
  <c r="BB457" i="25"/>
  <c r="BC456" i="25"/>
  <c r="BB456" i="25"/>
  <c r="BC455" i="25"/>
  <c r="BB455" i="25"/>
  <c r="BC454" i="25"/>
  <c r="BB454" i="25"/>
  <c r="BC453" i="25"/>
  <c r="BB453" i="25"/>
  <c r="BC452" i="25"/>
  <c r="BB452" i="25"/>
  <c r="BC451" i="25"/>
  <c r="BB451" i="25"/>
  <c r="BC450" i="25"/>
  <c r="BB450" i="25"/>
  <c r="BC449" i="25"/>
  <c r="BB449" i="25"/>
  <c r="BC448" i="25"/>
  <c r="BB448" i="25"/>
  <c r="BC447" i="25"/>
  <c r="BB447" i="25"/>
  <c r="BC446" i="25"/>
  <c r="BB446" i="25"/>
  <c r="BC445" i="25"/>
  <c r="BB445" i="25"/>
  <c r="BC444" i="25"/>
  <c r="BB444" i="25"/>
  <c r="BC443" i="25"/>
  <c r="BB443" i="25"/>
  <c r="BC442" i="25"/>
  <c r="BB442" i="25"/>
  <c r="BC441" i="25"/>
  <c r="BB441" i="25"/>
  <c r="BC440" i="25"/>
  <c r="BB440" i="25"/>
  <c r="BC439" i="25"/>
  <c r="BB439" i="25"/>
  <c r="BC438" i="25"/>
  <c r="BB438" i="25"/>
  <c r="BC437" i="25"/>
  <c r="BB437" i="25"/>
  <c r="BC436" i="25"/>
  <c r="BB436" i="25"/>
  <c r="BC435" i="25"/>
  <c r="BB435" i="25"/>
  <c r="BC434" i="25"/>
  <c r="BB434" i="25"/>
  <c r="BC433" i="25"/>
  <c r="BB433" i="25"/>
  <c r="BC432" i="25"/>
  <c r="BB432" i="25"/>
  <c r="BC431" i="25"/>
  <c r="BB431" i="25"/>
  <c r="BC430" i="25"/>
  <c r="BB430" i="25"/>
  <c r="BC429" i="25"/>
  <c r="BB429" i="25"/>
  <c r="BC428" i="25"/>
  <c r="BB428" i="25"/>
  <c r="BC427" i="25"/>
  <c r="BB427" i="25"/>
  <c r="BC426" i="25"/>
  <c r="BB426" i="25"/>
  <c r="BC425" i="25"/>
  <c r="BB425" i="25"/>
  <c r="BC424" i="25"/>
  <c r="BB424" i="25"/>
  <c r="BC423" i="25"/>
  <c r="BB423" i="25"/>
  <c r="BC422" i="25"/>
  <c r="BB422" i="25"/>
  <c r="BC421" i="25"/>
  <c r="BB421" i="25"/>
  <c r="BC420" i="25"/>
  <c r="BB420" i="25"/>
  <c r="BC419" i="25"/>
  <c r="BB419" i="25"/>
  <c r="BC418" i="25"/>
  <c r="BB418" i="25"/>
  <c r="BC417" i="25"/>
  <c r="BB417" i="25"/>
  <c r="BC416" i="25"/>
  <c r="BB416" i="25"/>
  <c r="BC415" i="25"/>
  <c r="BB415" i="25"/>
  <c r="BC414" i="25"/>
  <c r="BB414" i="25"/>
  <c r="BC413" i="25"/>
  <c r="BB413" i="25"/>
  <c r="BC412" i="25"/>
  <c r="BB412" i="25"/>
  <c r="BC411" i="25"/>
  <c r="BB411" i="25"/>
  <c r="BC410" i="25"/>
  <c r="BB410" i="25"/>
  <c r="BC409" i="25"/>
  <c r="BB409" i="25"/>
  <c r="BC408" i="25"/>
  <c r="BB408" i="25"/>
  <c r="BC407" i="25"/>
  <c r="BB407" i="25"/>
  <c r="BC406" i="25"/>
  <c r="BB406" i="25"/>
  <c r="BC405" i="25"/>
  <c r="BB405" i="25"/>
  <c r="BC404" i="25"/>
  <c r="BB404" i="25"/>
  <c r="BC403" i="25"/>
  <c r="BB403" i="25"/>
  <c r="BC402" i="25"/>
  <c r="BB402" i="25"/>
  <c r="BC401" i="25"/>
  <c r="BB401" i="25"/>
  <c r="BC400" i="25"/>
  <c r="BB400" i="25"/>
  <c r="BC399" i="25"/>
  <c r="BB399" i="25"/>
  <c r="BC398" i="25"/>
  <c r="BB398" i="25"/>
  <c r="BC397" i="25"/>
  <c r="BB397" i="25"/>
  <c r="BC396" i="25"/>
  <c r="BB396" i="25"/>
  <c r="BC395" i="25"/>
  <c r="BB395" i="25"/>
  <c r="BC394" i="25"/>
  <c r="BB394" i="25"/>
  <c r="BC393" i="25"/>
  <c r="BB393" i="25"/>
  <c r="BC392" i="25"/>
  <c r="BB392" i="25"/>
  <c r="BC391" i="25"/>
  <c r="BB391" i="25"/>
  <c r="BC390" i="25"/>
  <c r="BB390" i="25"/>
  <c r="BC389" i="25"/>
  <c r="BB389" i="25"/>
  <c r="BC388" i="25"/>
  <c r="BB388" i="25"/>
  <c r="BC387" i="25"/>
  <c r="BB387" i="25"/>
  <c r="BC386" i="25"/>
  <c r="BB386" i="25"/>
  <c r="BC385" i="25"/>
  <c r="BB385" i="25"/>
  <c r="BC384" i="25"/>
  <c r="BB384" i="25"/>
  <c r="BC383" i="25"/>
  <c r="BB383" i="25"/>
  <c r="BC382" i="25"/>
  <c r="BB382" i="25"/>
  <c r="BC381" i="25"/>
  <c r="BB381" i="25"/>
  <c r="BC380" i="25"/>
  <c r="BB380" i="25"/>
  <c r="BC379" i="25"/>
  <c r="BB379" i="25"/>
  <c r="BC378" i="25"/>
  <c r="BB378" i="25"/>
  <c r="BC377" i="25"/>
  <c r="BB377" i="25"/>
  <c r="BC376" i="25"/>
  <c r="BB376" i="25"/>
  <c r="BC375" i="25"/>
  <c r="BB375" i="25"/>
  <c r="BC374" i="25"/>
  <c r="BB374" i="25"/>
  <c r="BC373" i="25"/>
  <c r="BB373" i="25"/>
  <c r="BC372" i="25"/>
  <c r="BB372" i="25"/>
  <c r="BC371" i="25"/>
  <c r="BB371" i="25"/>
  <c r="BC370" i="25"/>
  <c r="BB370" i="25"/>
  <c r="BC369" i="25"/>
  <c r="BB369" i="25"/>
  <c r="BC368" i="25"/>
  <c r="BB368" i="25"/>
  <c r="BC367" i="25"/>
  <c r="BB367" i="25"/>
  <c r="BC366" i="25"/>
  <c r="BB366" i="25"/>
  <c r="BC365" i="25"/>
  <c r="BB365" i="25"/>
  <c r="BC364" i="25"/>
  <c r="BB364" i="25"/>
  <c r="BC363" i="25"/>
  <c r="BB363" i="25"/>
  <c r="BC362" i="25"/>
  <c r="BB362" i="25"/>
  <c r="BC361" i="25"/>
  <c r="BB361" i="25"/>
  <c r="BC360" i="25"/>
  <c r="BB360" i="25"/>
  <c r="BC359" i="25"/>
  <c r="BB359" i="25"/>
  <c r="BC358" i="25"/>
  <c r="BB358" i="25"/>
  <c r="BC357" i="25"/>
  <c r="BB357" i="25"/>
  <c r="BC356" i="25"/>
  <c r="BB356" i="25"/>
  <c r="BC355" i="25"/>
  <c r="BB355" i="25"/>
  <c r="BC354" i="25"/>
  <c r="BB354" i="25"/>
  <c r="BC353" i="25"/>
  <c r="BB353" i="25"/>
  <c r="BC352" i="25"/>
  <c r="BB352" i="25"/>
  <c r="BC351" i="25"/>
  <c r="BB351" i="25"/>
  <c r="BC350" i="25"/>
  <c r="BB350" i="25"/>
  <c r="BC349" i="25"/>
  <c r="BB349" i="25"/>
  <c r="BC348" i="25"/>
  <c r="BB348" i="25"/>
  <c r="BC347" i="25"/>
  <c r="BB347" i="25"/>
  <c r="BC346" i="25"/>
  <c r="BB346" i="25"/>
  <c r="BC345" i="25"/>
  <c r="BB345" i="25"/>
  <c r="BC344" i="25"/>
  <c r="BB344" i="25"/>
  <c r="BC343" i="25"/>
  <c r="BB343" i="25"/>
  <c r="BC342" i="25"/>
  <c r="BB342" i="25"/>
  <c r="BC341" i="25"/>
  <c r="BB341" i="25"/>
  <c r="BC340" i="25"/>
  <c r="BB340" i="25"/>
  <c r="BC339" i="25"/>
  <c r="BB339" i="25"/>
  <c r="BC338" i="25"/>
  <c r="BB338" i="25"/>
  <c r="BC337" i="25"/>
  <c r="BB73" i="25"/>
  <c r="BB57" i="25"/>
  <c r="BB48" i="25"/>
  <c r="BB40" i="25"/>
  <c r="BB32" i="25"/>
  <c r="BB24" i="25"/>
  <c r="BB16" i="25"/>
  <c r="BB8" i="25"/>
  <c r="BB337" i="25"/>
  <c r="BC336" i="25"/>
  <c r="BB336" i="25"/>
  <c r="BC335" i="25"/>
  <c r="BB335" i="25"/>
  <c r="BC334" i="25"/>
  <c r="BB334" i="25"/>
  <c r="BC333" i="25"/>
  <c r="BB333" i="25"/>
  <c r="BC332" i="25"/>
  <c r="BB332" i="25"/>
  <c r="BC331" i="25"/>
  <c r="BB331" i="25"/>
  <c r="BC330" i="25"/>
  <c r="BB330" i="25"/>
  <c r="BC329" i="25"/>
  <c r="BB329" i="25"/>
  <c r="BC328" i="25"/>
  <c r="BB328" i="25"/>
  <c r="BC327" i="25"/>
  <c r="BB327" i="25"/>
  <c r="BC326" i="25"/>
  <c r="BB326" i="25"/>
  <c r="BC325" i="25"/>
  <c r="BB325" i="25"/>
  <c r="BC324" i="25"/>
  <c r="BB324" i="25"/>
  <c r="BC323" i="25"/>
  <c r="BB323" i="25"/>
  <c r="BC322" i="25"/>
  <c r="BB322" i="25"/>
  <c r="BC321" i="25"/>
  <c r="BB321" i="25"/>
  <c r="BC320" i="25"/>
  <c r="BB320" i="25"/>
  <c r="BC319" i="25"/>
  <c r="BB319" i="25"/>
  <c r="BC318" i="25"/>
  <c r="BB318" i="25"/>
  <c r="BC317" i="25"/>
  <c r="BB317" i="25"/>
  <c r="BC316" i="25"/>
  <c r="BB316" i="25"/>
  <c r="BC315" i="25"/>
  <c r="BB315" i="25"/>
  <c r="BC314" i="25"/>
  <c r="BB314" i="25"/>
  <c r="BC313" i="25"/>
  <c r="BB313" i="25"/>
  <c r="BC312" i="25"/>
  <c r="BB312" i="25"/>
  <c r="BC311" i="25"/>
  <c r="BB311" i="25"/>
  <c r="BC310" i="25"/>
  <c r="BB310" i="25"/>
  <c r="BC309" i="25"/>
  <c r="BB309" i="25"/>
  <c r="BC308" i="25"/>
  <c r="BB308" i="25"/>
  <c r="BC307" i="25"/>
  <c r="BB307" i="25"/>
  <c r="BC306" i="25"/>
  <c r="BB306" i="25"/>
  <c r="BC305" i="25"/>
  <c r="BB305" i="25"/>
  <c r="BC304" i="25"/>
  <c r="BB304" i="25"/>
  <c r="BC303" i="25"/>
  <c r="BB303" i="25"/>
  <c r="BC302" i="25"/>
  <c r="BB302" i="25"/>
  <c r="BC301" i="25"/>
  <c r="BB301" i="25"/>
  <c r="BC300" i="25"/>
  <c r="BB300" i="25"/>
  <c r="BC299" i="25"/>
  <c r="BB299" i="25"/>
  <c r="BC298" i="25"/>
  <c r="BB298" i="25"/>
  <c r="BC297" i="25"/>
  <c r="BB297" i="25"/>
  <c r="BC296" i="25"/>
  <c r="BB296" i="25"/>
  <c r="BC295" i="25"/>
  <c r="BB295" i="25"/>
  <c r="BC294" i="25"/>
  <c r="BB294" i="25"/>
  <c r="BC293" i="25"/>
  <c r="BB293" i="25"/>
  <c r="BC292" i="25"/>
  <c r="BB292" i="25"/>
  <c r="BC291" i="25"/>
  <c r="BB291" i="25"/>
  <c r="BC290" i="25"/>
  <c r="BB290" i="25"/>
  <c r="BC289" i="25"/>
  <c r="BB289" i="25"/>
  <c r="BC288" i="25"/>
  <c r="BB288" i="25"/>
  <c r="BC287" i="25"/>
  <c r="BB287" i="25"/>
  <c r="BC286" i="25"/>
  <c r="BB286" i="25"/>
  <c r="BC285" i="25"/>
  <c r="BB285" i="25"/>
  <c r="BC284" i="25"/>
  <c r="BB284" i="25"/>
  <c r="BC283" i="25"/>
  <c r="BB283" i="25"/>
  <c r="BC282" i="25"/>
  <c r="BB282" i="25"/>
  <c r="BC281" i="25"/>
  <c r="BB281" i="25"/>
  <c r="BC280" i="25"/>
  <c r="BB280" i="25"/>
  <c r="BC279" i="25"/>
  <c r="BB279" i="25"/>
  <c r="BC278" i="25"/>
  <c r="BB278" i="25"/>
  <c r="BC277" i="25"/>
  <c r="BB277" i="25"/>
  <c r="BC276" i="25"/>
  <c r="BB276" i="25"/>
  <c r="BC275" i="25"/>
  <c r="BB275" i="25"/>
  <c r="BC274" i="25"/>
  <c r="BB274" i="25"/>
  <c r="BC273" i="25"/>
  <c r="BB273" i="25"/>
  <c r="BC272" i="25"/>
  <c r="BB272" i="25"/>
  <c r="BC271" i="25"/>
  <c r="BB271" i="25"/>
  <c r="BC270" i="25"/>
  <c r="BB270" i="25"/>
  <c r="BC269" i="25"/>
  <c r="BB269" i="25"/>
  <c r="BC268" i="25"/>
  <c r="BB268" i="25"/>
  <c r="BC267" i="25"/>
  <c r="BB267" i="25"/>
  <c r="BC266" i="25"/>
  <c r="BB266" i="25"/>
  <c r="BC265" i="25"/>
  <c r="BB265" i="25"/>
  <c r="BC264" i="25"/>
  <c r="BB264" i="25"/>
  <c r="BC263" i="25"/>
  <c r="BB263" i="25"/>
  <c r="BC262" i="25"/>
  <c r="BB262" i="25"/>
  <c r="BC261" i="25"/>
  <c r="BB261" i="25"/>
  <c r="BC260" i="25"/>
  <c r="BB260" i="25"/>
  <c r="BC259" i="25"/>
  <c r="BB259" i="25"/>
  <c r="BC258" i="25"/>
  <c r="BB258" i="25"/>
  <c r="BC257" i="25"/>
  <c r="BB257" i="25"/>
  <c r="BC256" i="25"/>
  <c r="BB256" i="25"/>
  <c r="BC255" i="25"/>
  <c r="BB255" i="25"/>
  <c r="BC254" i="25"/>
  <c r="BB254" i="25"/>
  <c r="BC253" i="25"/>
  <c r="BB253" i="25"/>
  <c r="BC252" i="25"/>
  <c r="BB252" i="25"/>
  <c r="BC251" i="25"/>
  <c r="BB251" i="25"/>
  <c r="BC250" i="25"/>
  <c r="BB250" i="25"/>
  <c r="BC249" i="25"/>
  <c r="BB249" i="25"/>
  <c r="BC248" i="25"/>
  <c r="BB248" i="25"/>
  <c r="BC247" i="25"/>
  <c r="BB247" i="25"/>
  <c r="BC246" i="25"/>
  <c r="BB246" i="25"/>
  <c r="BC245" i="25"/>
  <c r="BB245" i="25"/>
  <c r="BC244" i="25"/>
  <c r="BB244" i="25"/>
  <c r="BC243" i="25"/>
  <c r="BB243" i="25"/>
  <c r="BC242" i="25"/>
  <c r="BB242" i="25"/>
  <c r="BC241" i="25"/>
  <c r="BB241" i="25"/>
  <c r="BC240" i="25"/>
  <c r="BB240" i="25"/>
  <c r="BC239" i="25"/>
  <c r="BB239" i="25"/>
  <c r="BC238" i="25"/>
  <c r="BB238" i="25"/>
  <c r="BC237" i="25"/>
  <c r="BB237" i="25"/>
  <c r="BC236" i="25"/>
  <c r="BB236" i="25"/>
  <c r="BC235" i="25"/>
  <c r="BB235" i="25"/>
  <c r="BC234" i="25"/>
  <c r="BB234" i="25"/>
  <c r="BC233" i="25"/>
  <c r="BB233" i="25"/>
  <c r="BC232" i="25"/>
  <c r="BB232" i="25"/>
  <c r="BC231" i="25"/>
  <c r="BB231" i="25"/>
  <c r="BC230" i="25"/>
  <c r="BB230" i="25"/>
  <c r="BC229" i="25"/>
  <c r="BB229" i="25"/>
  <c r="BC228" i="25"/>
  <c r="BB228" i="25"/>
  <c r="BC227" i="25"/>
  <c r="BB227" i="25"/>
  <c r="BC226" i="25"/>
  <c r="BB226" i="25"/>
  <c r="BC225" i="25"/>
  <c r="BB225" i="25"/>
  <c r="BC224" i="25"/>
  <c r="BB224" i="25"/>
  <c r="BC223" i="25"/>
  <c r="BB223" i="25"/>
  <c r="BC222" i="25"/>
  <c r="BB222" i="25"/>
  <c r="BC221" i="25"/>
  <c r="BB221" i="25"/>
  <c r="BC220" i="25"/>
  <c r="BB220" i="25"/>
  <c r="BC219" i="25"/>
  <c r="BB219" i="25"/>
  <c r="BC218" i="25"/>
  <c r="BB218" i="25"/>
  <c r="BC217" i="25"/>
  <c r="BB217" i="25"/>
  <c r="BC216" i="25"/>
  <c r="BB216" i="25"/>
  <c r="BC215" i="25"/>
  <c r="BB215" i="25"/>
  <c r="BC214" i="25"/>
  <c r="BB214" i="25"/>
  <c r="BC213" i="25"/>
  <c r="BB213" i="25"/>
  <c r="BC212" i="25"/>
  <c r="BB212" i="25"/>
  <c r="BC211" i="25"/>
  <c r="BB211" i="25"/>
  <c r="BC210" i="25"/>
  <c r="BB210" i="25"/>
  <c r="BC209" i="25"/>
  <c r="BB209" i="25"/>
  <c r="BC208" i="25"/>
  <c r="BB208" i="25"/>
  <c r="BC207" i="25"/>
  <c r="BB207" i="25"/>
  <c r="BC206" i="25"/>
  <c r="BB206" i="25"/>
  <c r="BC205" i="25"/>
  <c r="BB205" i="25"/>
  <c r="BC204" i="25"/>
  <c r="BB204" i="25"/>
  <c r="BC203" i="25"/>
  <c r="BB203" i="25"/>
  <c r="BC202" i="25"/>
  <c r="BB202" i="25"/>
  <c r="BC201" i="25"/>
  <c r="BB201" i="25"/>
  <c r="BC200" i="25"/>
  <c r="BB200" i="25"/>
  <c r="BC199" i="25"/>
  <c r="BB199" i="25"/>
  <c r="BC198" i="25"/>
  <c r="BB198" i="25"/>
  <c r="BC197" i="25"/>
  <c r="BB197" i="25"/>
  <c r="BC196" i="25"/>
  <c r="BB196" i="25"/>
  <c r="BC195" i="25"/>
  <c r="BB195" i="25"/>
  <c r="BC194" i="25"/>
  <c r="BB194" i="25"/>
  <c r="BC193" i="25"/>
  <c r="BB193" i="25"/>
  <c r="BC192" i="25"/>
  <c r="BB192" i="25"/>
  <c r="BC191" i="25"/>
  <c r="BB191" i="25"/>
  <c r="BC190" i="25"/>
  <c r="BB190" i="25"/>
  <c r="BC189" i="25"/>
  <c r="BB189" i="25"/>
  <c r="BC188" i="25"/>
  <c r="BB188" i="25"/>
  <c r="BC187" i="25"/>
  <c r="BB187" i="25"/>
  <c r="BC186" i="25"/>
  <c r="BB186" i="25"/>
  <c r="BC185" i="25"/>
  <c r="BB185" i="25"/>
  <c r="BC184" i="25"/>
  <c r="BB184" i="25"/>
  <c r="BC183" i="25"/>
  <c r="BB183" i="25"/>
  <c r="BC182" i="25"/>
  <c r="BB182" i="25"/>
  <c r="BC181" i="25"/>
  <c r="BB181" i="25"/>
  <c r="BC180" i="25"/>
  <c r="BB180" i="25"/>
  <c r="BC179" i="25"/>
  <c r="BB179" i="25"/>
  <c r="BC178" i="25"/>
  <c r="BB178" i="25"/>
  <c r="BC177" i="25"/>
  <c r="BB177" i="25"/>
  <c r="BC176" i="25"/>
  <c r="BB176" i="25"/>
  <c r="BC175" i="25"/>
  <c r="BB175" i="25"/>
  <c r="BC174" i="25"/>
  <c r="BB174" i="25"/>
  <c r="BC173" i="25"/>
  <c r="BB173" i="25"/>
  <c r="BC172" i="25"/>
  <c r="BB172" i="25"/>
  <c r="BC171" i="25"/>
  <c r="BB171" i="25"/>
  <c r="BC170" i="25"/>
  <c r="BB170" i="25"/>
  <c r="BC169" i="25"/>
  <c r="BB169" i="25"/>
  <c r="BC168" i="25"/>
  <c r="BB168" i="25"/>
  <c r="BC167" i="25"/>
  <c r="BB167" i="25"/>
  <c r="BC166" i="25"/>
  <c r="BB166" i="25"/>
  <c r="BC165" i="25"/>
  <c r="BB165" i="25"/>
  <c r="BC164" i="25"/>
  <c r="BB164" i="25"/>
  <c r="BC163" i="25"/>
  <c r="BB163" i="25"/>
  <c r="BC162" i="25"/>
  <c r="BB162" i="25"/>
  <c r="BC161" i="25"/>
  <c r="BB161" i="25"/>
  <c r="BC160" i="25"/>
  <c r="BB160" i="25"/>
  <c r="BC159" i="25"/>
  <c r="BB159" i="25"/>
  <c r="BC158" i="25"/>
  <c r="BB158" i="25"/>
  <c r="BC157" i="25"/>
  <c r="BB157" i="25"/>
  <c r="BC156" i="25"/>
  <c r="BB156" i="25"/>
  <c r="BC155" i="25"/>
  <c r="BB155" i="25"/>
  <c r="BC154" i="25"/>
  <c r="BB154" i="25"/>
  <c r="BC153" i="25"/>
  <c r="BB153" i="25"/>
  <c r="BC152" i="25"/>
  <c r="BB152" i="25"/>
  <c r="BC151" i="25"/>
  <c r="BB151" i="25"/>
  <c r="BC150" i="25"/>
  <c r="BB150" i="25"/>
  <c r="BC149" i="25"/>
  <c r="BB149" i="25"/>
  <c r="BC148" i="25"/>
  <c r="BB148" i="25"/>
  <c r="BC147" i="25"/>
  <c r="BB147" i="25"/>
  <c r="BC146" i="25"/>
  <c r="BB146" i="25"/>
  <c r="BC145" i="25"/>
  <c r="BB145" i="25"/>
  <c r="BC144" i="25"/>
  <c r="BB144" i="25"/>
  <c r="BC143" i="25"/>
  <c r="BB143" i="25"/>
  <c r="BC142" i="25"/>
  <c r="BB142" i="25"/>
  <c r="BC141" i="25"/>
  <c r="BB141" i="25"/>
  <c r="BC140" i="25"/>
  <c r="BB140" i="25"/>
  <c r="BC139" i="25"/>
  <c r="BB139" i="25"/>
  <c r="BC138" i="25"/>
  <c r="BB138" i="25"/>
  <c r="BC137" i="25"/>
  <c r="BB137" i="25"/>
  <c r="BC136" i="25"/>
  <c r="BB136" i="25"/>
  <c r="BC135" i="25"/>
  <c r="BB135" i="25"/>
  <c r="BC134" i="25"/>
  <c r="BB134" i="25"/>
  <c r="BC133" i="25"/>
  <c r="BB133" i="25"/>
  <c r="BC132" i="25"/>
  <c r="BB132" i="25"/>
  <c r="BC131" i="25"/>
  <c r="BB131" i="25"/>
  <c r="BC130" i="25"/>
  <c r="BB130" i="25"/>
  <c r="BC129" i="25"/>
  <c r="BB129" i="25"/>
  <c r="BC128" i="25"/>
  <c r="BB128" i="25"/>
  <c r="BC127" i="25"/>
  <c r="BB127" i="25"/>
  <c r="BC126" i="25"/>
  <c r="BB126" i="25"/>
  <c r="BC125" i="25"/>
  <c r="BB125" i="25"/>
  <c r="BC124" i="25"/>
  <c r="BB124" i="25"/>
  <c r="BC123" i="25"/>
  <c r="BB123" i="25"/>
  <c r="BC122" i="25"/>
  <c r="BB122" i="25"/>
  <c r="BC121" i="25"/>
  <c r="BB121" i="25"/>
  <c r="BC120" i="25"/>
  <c r="BB120" i="25"/>
  <c r="BC119" i="25"/>
  <c r="BB119" i="25"/>
  <c r="BC118" i="25"/>
  <c r="BB118" i="25"/>
  <c r="BC117" i="25"/>
  <c r="BB117" i="25"/>
  <c r="BC116" i="25"/>
  <c r="BB116" i="25"/>
  <c r="BC115" i="25"/>
  <c r="BB115" i="25"/>
  <c r="BC114" i="25"/>
  <c r="BB114" i="25"/>
  <c r="BC113" i="25"/>
  <c r="BB113" i="25"/>
  <c r="BC112" i="25"/>
  <c r="BB112" i="25"/>
  <c r="BC111" i="25"/>
  <c r="BB111" i="25"/>
  <c r="BC110" i="25"/>
  <c r="BB110" i="25"/>
  <c r="BC109" i="25"/>
  <c r="BB109" i="25"/>
  <c r="BC108" i="25"/>
  <c r="BB108" i="25"/>
  <c r="BC107" i="25"/>
  <c r="BB107" i="25"/>
  <c r="BC106" i="25"/>
  <c r="BB106" i="25"/>
  <c r="BC105" i="25"/>
  <c r="BB105" i="25"/>
  <c r="BC104" i="25"/>
  <c r="BB104" i="25"/>
  <c r="BC103" i="25"/>
  <c r="BB103" i="25"/>
  <c r="BC102" i="25"/>
  <c r="BB102" i="25"/>
  <c r="BC101" i="25"/>
  <c r="BB101" i="25"/>
  <c r="BC100" i="25"/>
  <c r="BB100" i="25"/>
  <c r="BC99" i="25"/>
  <c r="BB99" i="25"/>
  <c r="BC98" i="25"/>
  <c r="BB98" i="25"/>
  <c r="BC97" i="25"/>
  <c r="BB97" i="25"/>
  <c r="BC96" i="25"/>
  <c r="BB96" i="25"/>
  <c r="BC95" i="25"/>
  <c r="BB95" i="25"/>
  <c r="BC94" i="25"/>
  <c r="BB94" i="25"/>
  <c r="BC93" i="25"/>
  <c r="BB93" i="25"/>
  <c r="BC92" i="25"/>
  <c r="BB92" i="25"/>
  <c r="BC91" i="25"/>
  <c r="BB91" i="25"/>
  <c r="BC90" i="25"/>
  <c r="BB90" i="25"/>
  <c r="BC89" i="25"/>
  <c r="BB89" i="25"/>
  <c r="BC88" i="25"/>
  <c r="BB88" i="25"/>
  <c r="BC87" i="25"/>
  <c r="BB87" i="25"/>
  <c r="BC86" i="25"/>
  <c r="BB86" i="25"/>
  <c r="BC85" i="25"/>
  <c r="BB85" i="25"/>
  <c r="BC84" i="25"/>
  <c r="BB84" i="25"/>
  <c r="BC83" i="25"/>
  <c r="BB83" i="25"/>
  <c r="BC82" i="25"/>
  <c r="BB82" i="25"/>
  <c r="BC81" i="25"/>
  <c r="BB81" i="25"/>
  <c r="BC80" i="25"/>
  <c r="BB80" i="25"/>
  <c r="BC79" i="25"/>
  <c r="BB79" i="25"/>
  <c r="BC78" i="25"/>
  <c r="BB78" i="25"/>
  <c r="BC77" i="25"/>
  <c r="BB77" i="25"/>
  <c r="BC76" i="25"/>
  <c r="BB76" i="25"/>
  <c r="BC75" i="25"/>
  <c r="BB75" i="25"/>
  <c r="BC74" i="25"/>
  <c r="BB74" i="25"/>
  <c r="BC73" i="25"/>
  <c r="BC72" i="25"/>
  <c r="BB72" i="25"/>
  <c r="BC71" i="25"/>
  <c r="BB71" i="25"/>
  <c r="BC70" i="25"/>
  <c r="BB70" i="25"/>
  <c r="BC69" i="25"/>
  <c r="BB69" i="25"/>
  <c r="BC68" i="25"/>
  <c r="BB68" i="25"/>
  <c r="BC67" i="25"/>
  <c r="BB67" i="25"/>
  <c r="BC66" i="25"/>
  <c r="BB66" i="25"/>
  <c r="BC65" i="25"/>
  <c r="BB65" i="25"/>
  <c r="BC64" i="25"/>
  <c r="BB64" i="25"/>
  <c r="BC63" i="25"/>
  <c r="BB63" i="25"/>
  <c r="BC62" i="25"/>
  <c r="BB62" i="25"/>
  <c r="BC61" i="25"/>
  <c r="BB61" i="25"/>
  <c r="BC60" i="25"/>
  <c r="BB60" i="25"/>
  <c r="BC59" i="25"/>
  <c r="BB59" i="25"/>
  <c r="BC58" i="25"/>
  <c r="BB58" i="25"/>
  <c r="BC57" i="25"/>
  <c r="BC56" i="25"/>
  <c r="BB56" i="25"/>
  <c r="BC55" i="25"/>
  <c r="BB55" i="25"/>
  <c r="BC54" i="25"/>
  <c r="BB54" i="25"/>
  <c r="BC53" i="25"/>
  <c r="BB53" i="25"/>
  <c r="BC52" i="25"/>
  <c r="BB52" i="25"/>
  <c r="BC51" i="25"/>
  <c r="BB51" i="25"/>
  <c r="BC50" i="25"/>
  <c r="BB50" i="25"/>
  <c r="BC49" i="25"/>
  <c r="BB49" i="25"/>
  <c r="BC48" i="25"/>
  <c r="BC47" i="25"/>
  <c r="BB47" i="25"/>
  <c r="BC46" i="25"/>
  <c r="BB46" i="25"/>
  <c r="BC45" i="25"/>
  <c r="BB45" i="25"/>
  <c r="BC44" i="25"/>
  <c r="BB44" i="25"/>
  <c r="BC43" i="25"/>
  <c r="BB43" i="25"/>
  <c r="BC42" i="25"/>
  <c r="BB42" i="25"/>
  <c r="BC41" i="25"/>
  <c r="BB41" i="25"/>
  <c r="BC40" i="25"/>
  <c r="BC39" i="25"/>
  <c r="BB39" i="25"/>
  <c r="BC38" i="25"/>
  <c r="BB38" i="25"/>
  <c r="BC37" i="25"/>
  <c r="BB37" i="25"/>
  <c r="BC36" i="25"/>
  <c r="BB36" i="25"/>
  <c r="BC35" i="25"/>
  <c r="BB35" i="25"/>
  <c r="BC34" i="25"/>
  <c r="BB34" i="25"/>
  <c r="BC33" i="25"/>
  <c r="BB33" i="25"/>
  <c r="BC32" i="25"/>
  <c r="BC31" i="25"/>
  <c r="BB31" i="25"/>
  <c r="BC30" i="25"/>
  <c r="BB30" i="25"/>
  <c r="BC29" i="25"/>
  <c r="BB29" i="25"/>
  <c r="BC28" i="25"/>
  <c r="BB28" i="25"/>
  <c r="BC27" i="25"/>
  <c r="BB27" i="25"/>
  <c r="BC26" i="25"/>
  <c r="BB26" i="25"/>
  <c r="BC25" i="25"/>
  <c r="BB25" i="25"/>
  <c r="BC24" i="25"/>
  <c r="BC23" i="25"/>
  <c r="BB23" i="25"/>
  <c r="BC22" i="25"/>
  <c r="BB22" i="25"/>
  <c r="BC21" i="25"/>
  <c r="BB21" i="25"/>
  <c r="BC20" i="25"/>
  <c r="BB20" i="25"/>
  <c r="BC19" i="25"/>
  <c r="BB19" i="25"/>
  <c r="BC18" i="25"/>
  <c r="BB18" i="25"/>
  <c r="BC17" i="25"/>
  <c r="BB17" i="25"/>
  <c r="BC16" i="25"/>
  <c r="BC15" i="25"/>
  <c r="BB15" i="25"/>
  <c r="BC14" i="25"/>
  <c r="BB14" i="25"/>
  <c r="BC13" i="25"/>
  <c r="BB13" i="25"/>
  <c r="BC12" i="25"/>
  <c r="BB12" i="25"/>
  <c r="BC11" i="25"/>
  <c r="BB11" i="25"/>
  <c r="BC10" i="25"/>
  <c r="BB10" i="25"/>
  <c r="BC9" i="25"/>
  <c r="BB9" i="25"/>
  <c r="BC8" i="25"/>
  <c r="BC7" i="25"/>
  <c r="BB7" i="25"/>
  <c r="BB4" i="25"/>
  <c r="BC6" i="25"/>
  <c r="BB6" i="25"/>
  <c r="BC5" i="25"/>
  <c r="BB5" i="25"/>
  <c r="BC4" i="25"/>
  <c r="AM1862" i="18" l="1"/>
  <c r="BA1862" i="18"/>
  <c r="AW1862" i="18"/>
  <c r="AS1862" i="18"/>
  <c r="AO1862" i="18"/>
  <c r="AZ1862" i="18"/>
  <c r="AV1862" i="18"/>
  <c r="AR1862" i="18"/>
  <c r="AN1862" i="18"/>
  <c r="AY1862" i="18"/>
  <c r="AU1862" i="18"/>
  <c r="AQ1862" i="18"/>
  <c r="AX1862" i="18"/>
  <c r="AT1862" i="18"/>
  <c r="AP1862" i="18"/>
  <c r="BD5" i="25"/>
  <c r="BD11" i="25"/>
  <c r="BD13" i="25"/>
  <c r="BD15" i="25"/>
  <c r="BD26" i="25"/>
  <c r="BD28" i="25"/>
  <c r="BD30" i="25"/>
  <c r="BD41" i="25"/>
  <c r="BD43" i="25"/>
  <c r="BD45" i="25"/>
  <c r="BD47" i="25"/>
  <c r="BD58" i="25"/>
  <c r="BD60" i="25"/>
  <c r="BD62" i="25"/>
  <c r="BD64" i="25"/>
  <c r="BD66" i="25"/>
  <c r="BD68" i="25"/>
  <c r="BD70" i="25"/>
  <c r="BD72" i="25"/>
  <c r="BD8" i="25"/>
  <c r="BD40" i="25"/>
  <c r="BD9" i="25"/>
  <c r="BD24" i="25"/>
  <c r="BD57" i="25"/>
  <c r="BD7" i="25"/>
  <c r="BD18" i="25"/>
  <c r="BD20" i="25"/>
  <c r="BD22" i="25"/>
  <c r="BD33" i="25"/>
  <c r="BD35" i="25"/>
  <c r="BD37" i="25"/>
  <c r="BD39" i="25"/>
  <c r="BD50" i="25"/>
  <c r="BD52" i="25"/>
  <c r="BD54" i="25"/>
  <c r="BD56" i="25"/>
  <c r="BD75" i="25"/>
  <c r="BD77" i="25"/>
  <c r="BD79" i="25"/>
  <c r="BD81" i="25"/>
  <c r="BD83" i="25"/>
  <c r="BD85" i="25"/>
  <c r="BD87" i="25"/>
  <c r="BD89" i="25"/>
  <c r="BD91" i="25"/>
  <c r="BD93" i="25"/>
  <c r="BD95" i="25"/>
  <c r="BD17" i="25"/>
  <c r="BD19" i="25"/>
  <c r="BD21" i="25"/>
  <c r="BD23" i="25"/>
  <c r="BD34" i="25"/>
  <c r="BD36" i="25"/>
  <c r="BD38" i="25"/>
  <c r="BD49" i="25"/>
  <c r="BD51" i="25"/>
  <c r="BD53" i="25"/>
  <c r="BD55" i="25"/>
  <c r="BD74" i="25"/>
  <c r="BD76" i="25"/>
  <c r="BD78" i="25"/>
  <c r="BD80" i="25"/>
  <c r="BD82" i="25"/>
  <c r="BD84" i="25"/>
  <c r="BD86" i="25"/>
  <c r="BD88" i="25"/>
  <c r="BD90" i="25"/>
  <c r="BD92" i="25"/>
  <c r="BD94" i="25"/>
  <c r="BD96" i="25"/>
  <c r="BD98" i="25"/>
  <c r="BD100" i="25"/>
  <c r="BD102" i="25"/>
  <c r="BD104" i="25"/>
  <c r="BD106" i="25"/>
  <c r="BD108" i="25"/>
  <c r="BD110" i="25"/>
  <c r="BD112" i="25"/>
  <c r="BD114" i="25"/>
  <c r="BD116" i="25"/>
  <c r="BD118" i="25"/>
  <c r="BD120" i="25"/>
  <c r="BD122" i="25"/>
  <c r="BD124" i="25"/>
  <c r="BD126" i="25"/>
  <c r="BD128" i="25"/>
  <c r="BD130" i="25"/>
  <c r="BD132" i="25"/>
  <c r="BD134" i="25"/>
  <c r="BD136" i="25"/>
  <c r="BD138" i="25"/>
  <c r="BD140" i="25"/>
  <c r="BD142" i="25"/>
  <c r="BD144" i="25"/>
  <c r="BD146" i="25"/>
  <c r="BD148" i="25"/>
  <c r="BD150" i="25"/>
  <c r="BD152" i="25"/>
  <c r="BD154" i="25"/>
  <c r="BD156" i="25"/>
  <c r="BD158" i="25"/>
  <c r="BD160" i="25"/>
  <c r="BD162" i="25"/>
  <c r="BD164" i="25"/>
  <c r="BD166" i="25"/>
  <c r="BD168" i="25"/>
  <c r="BD170" i="25"/>
  <c r="BD172" i="25"/>
  <c r="BD174" i="25"/>
  <c r="BD176" i="25"/>
  <c r="BD178" i="25"/>
  <c r="BD180" i="25"/>
  <c r="BD182" i="25"/>
  <c r="BD184" i="25"/>
  <c r="BD186" i="25"/>
  <c r="BD188" i="25"/>
  <c r="BD190" i="25"/>
  <c r="BD192" i="25"/>
  <c r="BD194" i="25"/>
  <c r="BD196" i="25"/>
  <c r="BD198" i="25"/>
  <c r="BD200" i="25"/>
  <c r="BD202" i="25"/>
  <c r="BD204" i="25"/>
  <c r="BD206" i="25"/>
  <c r="BD208" i="25"/>
  <c r="BD210" i="25"/>
  <c r="BD212" i="25"/>
  <c r="BD214" i="25"/>
  <c r="BD216" i="25"/>
  <c r="BD218" i="25"/>
  <c r="BD220" i="25"/>
  <c r="BD222" i="25"/>
  <c r="BD224" i="25"/>
  <c r="BD226" i="25"/>
  <c r="BD228" i="25"/>
  <c r="BD230" i="25"/>
  <c r="BD232" i="25"/>
  <c r="BD234" i="25"/>
  <c r="BD236" i="25"/>
  <c r="BD238" i="25"/>
  <c r="BD240" i="25"/>
  <c r="BD242" i="25"/>
  <c r="BD244" i="25"/>
  <c r="BD246" i="25"/>
  <c r="BD248" i="25"/>
  <c r="BD250" i="25"/>
  <c r="BD252" i="25"/>
  <c r="BD254" i="25"/>
  <c r="BD256" i="25"/>
  <c r="BD258" i="25"/>
  <c r="BD260" i="25"/>
  <c r="BD262" i="25"/>
  <c r="BD264" i="25"/>
  <c r="BD266" i="25"/>
  <c r="BD268" i="25"/>
  <c r="BD270" i="25"/>
  <c r="BD272" i="25"/>
  <c r="BD274" i="25"/>
  <c r="BD276" i="25"/>
  <c r="BD278" i="25"/>
  <c r="BD280" i="25"/>
  <c r="BD282" i="25"/>
  <c r="BD284" i="25"/>
  <c r="BD286" i="25"/>
  <c r="BD288" i="25"/>
  <c r="BD290" i="25"/>
  <c r="BD292" i="25"/>
  <c r="BD294" i="25"/>
  <c r="BD296" i="25"/>
  <c r="BD298" i="25"/>
  <c r="BD300" i="25"/>
  <c r="BD302" i="25"/>
  <c r="BD304" i="25"/>
  <c r="BD306" i="25"/>
  <c r="BD308" i="25"/>
  <c r="BD310" i="25"/>
  <c r="BD312" i="25"/>
  <c r="BD314" i="25"/>
  <c r="BD316" i="25"/>
  <c r="BD318" i="25"/>
  <c r="BD320" i="25"/>
  <c r="BD322" i="25"/>
  <c r="BD324" i="25"/>
  <c r="BD326" i="25"/>
  <c r="BD328" i="25"/>
  <c r="BD330" i="25"/>
  <c r="BD332" i="25"/>
  <c r="BD334" i="25"/>
  <c r="BD336" i="25"/>
  <c r="BD16" i="25"/>
  <c r="BD48" i="25"/>
  <c r="BD338" i="25"/>
  <c r="BD340" i="25"/>
  <c r="BD342" i="25"/>
  <c r="BD344" i="25"/>
  <c r="BD346" i="25"/>
  <c r="BD348" i="25"/>
  <c r="BD350" i="25"/>
  <c r="BD352" i="25"/>
  <c r="BD354" i="25"/>
  <c r="BD356" i="25"/>
  <c r="BD358" i="25"/>
  <c r="BD360" i="25"/>
  <c r="BD362" i="25"/>
  <c r="BD364" i="25"/>
  <c r="BD366" i="25"/>
  <c r="BD368" i="25"/>
  <c r="BD370" i="25"/>
  <c r="BD372" i="25"/>
  <c r="BD374" i="25"/>
  <c r="BD376" i="25"/>
  <c r="BD378" i="25"/>
  <c r="BD380" i="25"/>
  <c r="BD382" i="25"/>
  <c r="BD384" i="25"/>
  <c r="BD386" i="25"/>
  <c r="BD388" i="25"/>
  <c r="BD390" i="25"/>
  <c r="BD392" i="25"/>
  <c r="BD394" i="25"/>
  <c r="BD396" i="25"/>
  <c r="BD398" i="25"/>
  <c r="BD400" i="25"/>
  <c r="BD402" i="25"/>
  <c r="BD404" i="25"/>
  <c r="BD406" i="25"/>
  <c r="BD408" i="25"/>
  <c r="BD410" i="25"/>
  <c r="BD412" i="25"/>
  <c r="BD414" i="25"/>
  <c r="BD416" i="25"/>
  <c r="BD418" i="25"/>
  <c r="BD420" i="25"/>
  <c r="BD422" i="25"/>
  <c r="BD424" i="25"/>
  <c r="BD426" i="25"/>
  <c r="BD428" i="25"/>
  <c r="BD430" i="25"/>
  <c r="BD432" i="25"/>
  <c r="BD434" i="25"/>
  <c r="BD436" i="25"/>
  <c r="BD438" i="25"/>
  <c r="BD440" i="25"/>
  <c r="BD442" i="25"/>
  <c r="BD444" i="25"/>
  <c r="BD446" i="25"/>
  <c r="BD448" i="25"/>
  <c r="BD450" i="25"/>
  <c r="BD452" i="25"/>
  <c r="BD454" i="25"/>
  <c r="BD456" i="25"/>
  <c r="BD458" i="25"/>
  <c r="BD460" i="25"/>
  <c r="BD462" i="25"/>
  <c r="BD464" i="25"/>
  <c r="BD466" i="25"/>
  <c r="BD468" i="25"/>
  <c r="BD470" i="25"/>
  <c r="BD472" i="25"/>
  <c r="BD474" i="25"/>
  <c r="BD476" i="25"/>
  <c r="BD478" i="25"/>
  <c r="BD480" i="25"/>
  <c r="BD482" i="25"/>
  <c r="BD484" i="25"/>
  <c r="BD486" i="25"/>
  <c r="BD488" i="25"/>
  <c r="BD490" i="25"/>
  <c r="BD492" i="25"/>
  <c r="BD494" i="25"/>
  <c r="BD496" i="25"/>
  <c r="BD498" i="25"/>
  <c r="BD500" i="25"/>
  <c r="BD502" i="25"/>
  <c r="BD504" i="25"/>
  <c r="BD506" i="25"/>
  <c r="BD508" i="25"/>
  <c r="BD510" i="25"/>
  <c r="BD512" i="25"/>
  <c r="BD514" i="25"/>
  <c r="BD516" i="25"/>
  <c r="BD518" i="25"/>
  <c r="BD520" i="25"/>
  <c r="BD522" i="25"/>
  <c r="BD524" i="25"/>
  <c r="BD526" i="25"/>
  <c r="BD528" i="25"/>
  <c r="BD530" i="25"/>
  <c r="BD532" i="25"/>
  <c r="BD534" i="25"/>
  <c r="BD536" i="25"/>
  <c r="BD538" i="25"/>
  <c r="BD540" i="25"/>
  <c r="BD542" i="25"/>
  <c r="BD544" i="25"/>
  <c r="BD546" i="25"/>
  <c r="BD548" i="25"/>
  <c r="BD550" i="25"/>
  <c r="BD552" i="25"/>
  <c r="BD554" i="25"/>
  <c r="BD556" i="25"/>
  <c r="BD558" i="25"/>
  <c r="BD560" i="25"/>
  <c r="BD562" i="25"/>
  <c r="BD564" i="25"/>
  <c r="BD566" i="25"/>
  <c r="BD568" i="25"/>
  <c r="BD570" i="25"/>
  <c r="BD572" i="25"/>
  <c r="BD574" i="25"/>
  <c r="BD576" i="25"/>
  <c r="BD578" i="25"/>
  <c r="BD580" i="25"/>
  <c r="BD582" i="25"/>
  <c r="BD584" i="25"/>
  <c r="BD586" i="25"/>
  <c r="BD588" i="25"/>
  <c r="BD590" i="25"/>
  <c r="BD592" i="25"/>
  <c r="BD594" i="25"/>
  <c r="BD596" i="25"/>
  <c r="BD598" i="25"/>
  <c r="BD600" i="25"/>
  <c r="BD602" i="25"/>
  <c r="BD604" i="25"/>
  <c r="BD606" i="25"/>
  <c r="BD608" i="25"/>
  <c r="BD610" i="25"/>
  <c r="BD612" i="25"/>
  <c r="BD614" i="25"/>
  <c r="BD616" i="25"/>
  <c r="BD618" i="25"/>
  <c r="BD620" i="25"/>
  <c r="BD622" i="25"/>
  <c r="BD624" i="25"/>
  <c r="BD626" i="25"/>
  <c r="BD628" i="25"/>
  <c r="BD630" i="25"/>
  <c r="BD632" i="25"/>
  <c r="BD634" i="25"/>
  <c r="BD636" i="25"/>
  <c r="BD638" i="25"/>
  <c r="BD640" i="25"/>
  <c r="BD642" i="25"/>
  <c r="BD644" i="25"/>
  <c r="BD646" i="25"/>
  <c r="BD648" i="25"/>
  <c r="BD650" i="25"/>
  <c r="BD652" i="25"/>
  <c r="BD654" i="25"/>
  <c r="BD656" i="25"/>
  <c r="BD658" i="25"/>
  <c r="BD660" i="25"/>
  <c r="BD662" i="25"/>
  <c r="BD664" i="25"/>
  <c r="BD666" i="25"/>
  <c r="BD668" i="25"/>
  <c r="BD670" i="25"/>
  <c r="BD672" i="25"/>
  <c r="BD674" i="25"/>
  <c r="BD97" i="25"/>
  <c r="BD99" i="25"/>
  <c r="BD101" i="25"/>
  <c r="BD103" i="25"/>
  <c r="BD105" i="25"/>
  <c r="BD107" i="25"/>
  <c r="BD109" i="25"/>
  <c r="BD111" i="25"/>
  <c r="BD113" i="25"/>
  <c r="BD115" i="25"/>
  <c r="BD117" i="25"/>
  <c r="BD119" i="25"/>
  <c r="BD121" i="25"/>
  <c r="BD123" i="25"/>
  <c r="BD125" i="25"/>
  <c r="BD127" i="25"/>
  <c r="BD129" i="25"/>
  <c r="BD131" i="25"/>
  <c r="BD133" i="25"/>
  <c r="BD135" i="25"/>
  <c r="BD137" i="25"/>
  <c r="BD139" i="25"/>
  <c r="BD141" i="25"/>
  <c r="BD143" i="25"/>
  <c r="BD145" i="25"/>
  <c r="BD147" i="25"/>
  <c r="BD149" i="25"/>
  <c r="BD151" i="25"/>
  <c r="BD153" i="25"/>
  <c r="BD155" i="25"/>
  <c r="BD157" i="25"/>
  <c r="BD159" i="25"/>
  <c r="BD161" i="25"/>
  <c r="BD163" i="25"/>
  <c r="BD165" i="25"/>
  <c r="BD167" i="25"/>
  <c r="BD169" i="25"/>
  <c r="BD171" i="25"/>
  <c r="BD173" i="25"/>
  <c r="BD175" i="25"/>
  <c r="BD177" i="25"/>
  <c r="BD179" i="25"/>
  <c r="BD181" i="25"/>
  <c r="BD183" i="25"/>
  <c r="BD185" i="25"/>
  <c r="BD187" i="25"/>
  <c r="BD189" i="25"/>
  <c r="BD191" i="25"/>
  <c r="BD193" i="25"/>
  <c r="BD195" i="25"/>
  <c r="BD197" i="25"/>
  <c r="BD199" i="25"/>
  <c r="BD201" i="25"/>
  <c r="BD203" i="25"/>
  <c r="BD205" i="25"/>
  <c r="BD207" i="25"/>
  <c r="BD209" i="25"/>
  <c r="BD211" i="25"/>
  <c r="BD213" i="25"/>
  <c r="BD215" i="25"/>
  <c r="BD217" i="25"/>
  <c r="BD219" i="25"/>
  <c r="BD221" i="25"/>
  <c r="BD223" i="25"/>
  <c r="BD225" i="25"/>
  <c r="BD227" i="25"/>
  <c r="BD229" i="25"/>
  <c r="BD231" i="25"/>
  <c r="BD233" i="25"/>
  <c r="BD235" i="25"/>
  <c r="BD237" i="25"/>
  <c r="BD239" i="25"/>
  <c r="BD241" i="25"/>
  <c r="BD243" i="25"/>
  <c r="BD245" i="25"/>
  <c r="BD247" i="25"/>
  <c r="BD249" i="25"/>
  <c r="BD251" i="25"/>
  <c r="BD253" i="25"/>
  <c r="BD255" i="25"/>
  <c r="BD257" i="25"/>
  <c r="BD259" i="25"/>
  <c r="BD261" i="25"/>
  <c r="BD263" i="25"/>
  <c r="BD265" i="25"/>
  <c r="BD267" i="25"/>
  <c r="BD269" i="25"/>
  <c r="BD271" i="25"/>
  <c r="BD273" i="25"/>
  <c r="BD275" i="25"/>
  <c r="BD277" i="25"/>
  <c r="BD279" i="25"/>
  <c r="BD281" i="25"/>
  <c r="BD283" i="25"/>
  <c r="BD285" i="25"/>
  <c r="BD287" i="25"/>
  <c r="BD289" i="25"/>
  <c r="BD291" i="25"/>
  <c r="BD293" i="25"/>
  <c r="BD295" i="25"/>
  <c r="BD297" i="25"/>
  <c r="BD299" i="25"/>
  <c r="BD301" i="25"/>
  <c r="BD303" i="25"/>
  <c r="BD305" i="25"/>
  <c r="BD307" i="25"/>
  <c r="BD309" i="25"/>
  <c r="BD311" i="25"/>
  <c r="BD313" i="25"/>
  <c r="BD315" i="25"/>
  <c r="BD317" i="25"/>
  <c r="BD319" i="25"/>
  <c r="BD321" i="25"/>
  <c r="BD323" i="25"/>
  <c r="BD325" i="25"/>
  <c r="BD327" i="25"/>
  <c r="BD329" i="25"/>
  <c r="BD331" i="25"/>
  <c r="BD333" i="25"/>
  <c r="BD335" i="25"/>
  <c r="BD337" i="25"/>
  <c r="BD32" i="25"/>
  <c r="BD73" i="25"/>
  <c r="BD339" i="25"/>
  <c r="BD341" i="25"/>
  <c r="BD343" i="25"/>
  <c r="BD345" i="25"/>
  <c r="BD347" i="25"/>
  <c r="BD349" i="25"/>
  <c r="BD351" i="25"/>
  <c r="BD353" i="25"/>
  <c r="BD355" i="25"/>
  <c r="BD357" i="25"/>
  <c r="BD359" i="25"/>
  <c r="BD361" i="25"/>
  <c r="BD363" i="25"/>
  <c r="BD365" i="25"/>
  <c r="BD367" i="25"/>
  <c r="BD369" i="25"/>
  <c r="BD371" i="25"/>
  <c r="BD373" i="25"/>
  <c r="BD375" i="25"/>
  <c r="BD377" i="25"/>
  <c r="BD379" i="25"/>
  <c r="BD381" i="25"/>
  <c r="BD383" i="25"/>
  <c r="BD385" i="25"/>
  <c r="BD387" i="25"/>
  <c r="BD389" i="25"/>
  <c r="BD391" i="25"/>
  <c r="BD393" i="25"/>
  <c r="BD395" i="25"/>
  <c r="BD397" i="25"/>
  <c r="BD399" i="25"/>
  <c r="BD401" i="25"/>
  <c r="BD403" i="25"/>
  <c r="BD405" i="25"/>
  <c r="BD407" i="25"/>
  <c r="BD409" i="25"/>
  <c r="BD411" i="25"/>
  <c r="BD413" i="25"/>
  <c r="BD415" i="25"/>
  <c r="BD417" i="25"/>
  <c r="BD419" i="25"/>
  <c r="BD421" i="25"/>
  <c r="BD423" i="25"/>
  <c r="BD425" i="25"/>
  <c r="BD427" i="25"/>
  <c r="BD429" i="25"/>
  <c r="BD431" i="25"/>
  <c r="BD433" i="25"/>
  <c r="BD435" i="25"/>
  <c r="BD437" i="25"/>
  <c r="BD439" i="25"/>
  <c r="BD441" i="25"/>
  <c r="BD443" i="25"/>
  <c r="BD445" i="25"/>
  <c r="BD447" i="25"/>
  <c r="BD449" i="25"/>
  <c r="BD451" i="25"/>
  <c r="BD453" i="25"/>
  <c r="BD455" i="25"/>
  <c r="BD457" i="25"/>
  <c r="BD459" i="25"/>
  <c r="BD461" i="25"/>
  <c r="BD463" i="25"/>
  <c r="BD465" i="25"/>
  <c r="BD467" i="25"/>
  <c r="BD469" i="25"/>
  <c r="BD471" i="25"/>
  <c r="BD473" i="25"/>
  <c r="BD475" i="25"/>
  <c r="BD477" i="25"/>
  <c r="BD479" i="25"/>
  <c r="BD481" i="25"/>
  <c r="BD483" i="25"/>
  <c r="BD485" i="25"/>
  <c r="BD487" i="25"/>
  <c r="BD489" i="25"/>
  <c r="BD491" i="25"/>
  <c r="BD493" i="25"/>
  <c r="BD495" i="25"/>
  <c r="BD497" i="25"/>
  <c r="BD499" i="25"/>
  <c r="BD501" i="25"/>
  <c r="BD503" i="25"/>
  <c r="BD505" i="25"/>
  <c r="BD507" i="25"/>
  <c r="BD509" i="25"/>
  <c r="BD511" i="25"/>
  <c r="BD513" i="25"/>
  <c r="BD515" i="25"/>
  <c r="BD517" i="25"/>
  <c r="BD519" i="25"/>
  <c r="BD521" i="25"/>
  <c r="BD523" i="25"/>
  <c r="BD525" i="25"/>
  <c r="BD527" i="25"/>
  <c r="BD529" i="25"/>
  <c r="BD531" i="25"/>
  <c r="BD533" i="25"/>
  <c r="BD535" i="25"/>
  <c r="BD537" i="25"/>
  <c r="BD539" i="25"/>
  <c r="BD541" i="25"/>
  <c r="BD543" i="25"/>
  <c r="BD545" i="25"/>
  <c r="BD547" i="25"/>
  <c r="BD549" i="25"/>
  <c r="BD551" i="25"/>
  <c r="BD553" i="25"/>
  <c r="BD555" i="25"/>
  <c r="BD557" i="25"/>
  <c r="BD559" i="25"/>
  <c r="BD561" i="25"/>
  <c r="BD563" i="25"/>
  <c r="BD565" i="25"/>
  <c r="BD567" i="25"/>
  <c r="BD569" i="25"/>
  <c r="BD571" i="25"/>
  <c r="BD573" i="25"/>
  <c r="BD575" i="25"/>
  <c r="BD577" i="25"/>
  <c r="BD579" i="25"/>
  <c r="BD581" i="25"/>
  <c r="BD583" i="25"/>
  <c r="BD585" i="25"/>
  <c r="BD587" i="25"/>
  <c r="BD589" i="25"/>
  <c r="BD591" i="25"/>
  <c r="BD593" i="25"/>
  <c r="BD595" i="25"/>
  <c r="BD597" i="25"/>
  <c r="BD599" i="25"/>
  <c r="BD601" i="25"/>
  <c r="BD603" i="25"/>
  <c r="BD605" i="25"/>
  <c r="BD607" i="25"/>
  <c r="BD609" i="25"/>
  <c r="BD611" i="25"/>
  <c r="BD613" i="25"/>
  <c r="BD615" i="25"/>
  <c r="BD617" i="25"/>
  <c r="BD619" i="25"/>
  <c r="BD621" i="25"/>
  <c r="BD623" i="25"/>
  <c r="BD625" i="25"/>
  <c r="BD627" i="25"/>
  <c r="BD629" i="25"/>
  <c r="BD631" i="25"/>
  <c r="BD633" i="25"/>
  <c r="BD635" i="25"/>
  <c r="BD637" i="25"/>
  <c r="BD639" i="25"/>
  <c r="BD641" i="25"/>
  <c r="BD643" i="25"/>
  <c r="BD645" i="25"/>
  <c r="BD647" i="25"/>
  <c r="BD649" i="25"/>
  <c r="BD651" i="25"/>
  <c r="BD653" i="25"/>
  <c r="BD655" i="25"/>
  <c r="BD657" i="25"/>
  <c r="BD659" i="25"/>
  <c r="BD661" i="25"/>
  <c r="BD663" i="25"/>
  <c r="BD665" i="25"/>
  <c r="BD667" i="25"/>
  <c r="BD669" i="25"/>
  <c r="BD671" i="25"/>
  <c r="BD673" i="25"/>
  <c r="BD675" i="25"/>
  <c r="BD677" i="25"/>
  <c r="BD679" i="25"/>
  <c r="BD681" i="25"/>
  <c r="BD683" i="25"/>
  <c r="BD685" i="25"/>
  <c r="BD687" i="25"/>
  <c r="BD689" i="25"/>
  <c r="BD691" i="25"/>
  <c r="BD693" i="25"/>
  <c r="BD695" i="25"/>
  <c r="BD697" i="25"/>
  <c r="BD699" i="25"/>
  <c r="BD701" i="25"/>
  <c r="BD703" i="25"/>
  <c r="BD705" i="25"/>
  <c r="BD707" i="25"/>
  <c r="BD709" i="25"/>
  <c r="BD711" i="25"/>
  <c r="BD713" i="25"/>
  <c r="BD715" i="25"/>
  <c r="BD717" i="25"/>
  <c r="BD719" i="25"/>
  <c r="BD721" i="25"/>
  <c r="BD723" i="25"/>
  <c r="BD725" i="25"/>
  <c r="BD727" i="25"/>
  <c r="BD729" i="25"/>
  <c r="BD731" i="25"/>
  <c r="BD733" i="25"/>
  <c r="BD735" i="25"/>
  <c r="BD676" i="25"/>
  <c r="BD678" i="25"/>
  <c r="BD680" i="25"/>
  <c r="BD682" i="25"/>
  <c r="BD684" i="25"/>
  <c r="BD686" i="25"/>
  <c r="BD688" i="25"/>
  <c r="BD690" i="25"/>
  <c r="BD692" i="25"/>
  <c r="BD694" i="25"/>
  <c r="BD696" i="25"/>
  <c r="BD698" i="25"/>
  <c r="BD700" i="25"/>
  <c r="BD702" i="25"/>
  <c r="BD704" i="25"/>
  <c r="BD706" i="25"/>
  <c r="BD708" i="25"/>
  <c r="BD710" i="25"/>
  <c r="BD712" i="25"/>
  <c r="BD714" i="25"/>
  <c r="BD716" i="25"/>
  <c r="BD718" i="25"/>
  <c r="BD720" i="25"/>
  <c r="BD722" i="25"/>
  <c r="BD724" i="25"/>
  <c r="BD726" i="25"/>
  <c r="BD728" i="25"/>
  <c r="BD730" i="25"/>
  <c r="BD732" i="25"/>
  <c r="BD734" i="25"/>
  <c r="BD736" i="25"/>
  <c r="BD738" i="25"/>
  <c r="BD740" i="25"/>
  <c r="BD742" i="25"/>
  <c r="BD744" i="25"/>
  <c r="BD746" i="25"/>
  <c r="BD748" i="25"/>
  <c r="BD750" i="25"/>
  <c r="BD752" i="25"/>
  <c r="BD754" i="25"/>
  <c r="BD756" i="25"/>
  <c r="BD758" i="25"/>
  <c r="BD760" i="25"/>
  <c r="BD762" i="25"/>
  <c r="BD764" i="25"/>
  <c r="BD766" i="25"/>
  <c r="BD768" i="25"/>
  <c r="BD770" i="25"/>
  <c r="BD772" i="25"/>
  <c r="BD774" i="25"/>
  <c r="BD776" i="25"/>
  <c r="BD778" i="25"/>
  <c r="BD780" i="25"/>
  <c r="BD782" i="25"/>
  <c r="BD784" i="25"/>
  <c r="BD786" i="25"/>
  <c r="BD788" i="25"/>
  <c r="BD790" i="25"/>
  <c r="BD792" i="25"/>
  <c r="BD794" i="25"/>
  <c r="BD796" i="25"/>
  <c r="BD798" i="25"/>
  <c r="BD800" i="25"/>
  <c r="BD802" i="25"/>
  <c r="BD804" i="25"/>
  <c r="BD806" i="25"/>
  <c r="BD808" i="25"/>
  <c r="BD810" i="25"/>
  <c r="BD812" i="25"/>
  <c r="BD814" i="25"/>
  <c r="BD816" i="25"/>
  <c r="BD818" i="25"/>
  <c r="BD820" i="25"/>
  <c r="BD822" i="25"/>
  <c r="BD824" i="25"/>
  <c r="BD826" i="25"/>
  <c r="BD828" i="25"/>
  <c r="BD830" i="25"/>
  <c r="BD832" i="25"/>
  <c r="BD834" i="25"/>
  <c r="BD836" i="25"/>
  <c r="BD838" i="25"/>
  <c r="BD840" i="25"/>
  <c r="BD842" i="25"/>
  <c r="BD844" i="25"/>
  <c r="BD846" i="25"/>
  <c r="BD848" i="25"/>
  <c r="BD850" i="25"/>
  <c r="BD852" i="25"/>
  <c r="BD854" i="25"/>
  <c r="BD856" i="25"/>
  <c r="BD858" i="25"/>
  <c r="BD860" i="25"/>
  <c r="BD862" i="25"/>
  <c r="BD864" i="25"/>
  <c r="BD866" i="25"/>
  <c r="BD868" i="25"/>
  <c r="BD870" i="25"/>
  <c r="BD872" i="25"/>
  <c r="BD874" i="25"/>
  <c r="BD876" i="25"/>
  <c r="BD878" i="25"/>
  <c r="BD880" i="25"/>
  <c r="BD882" i="25"/>
  <c r="BD884" i="25"/>
  <c r="BD886" i="25"/>
  <c r="BD888" i="25"/>
  <c r="BD890" i="25"/>
  <c r="BD892" i="25"/>
  <c r="BD894" i="25"/>
  <c r="BD896" i="25"/>
  <c r="BD898" i="25"/>
  <c r="BD900" i="25"/>
  <c r="BD902" i="25"/>
  <c r="BD904" i="25"/>
  <c r="BD906" i="25"/>
  <c r="BD908" i="25"/>
  <c r="BD910" i="25"/>
  <c r="BD912" i="25"/>
  <c r="BD914" i="25"/>
  <c r="BD916" i="25"/>
  <c r="BD918" i="25"/>
  <c r="BD920" i="25"/>
  <c r="BD922" i="25"/>
  <c r="BD924" i="25"/>
  <c r="BD926" i="25"/>
  <c r="BD928" i="25"/>
  <c r="BD930" i="25"/>
  <c r="BD932" i="25"/>
  <c r="BD934" i="25"/>
  <c r="BD936" i="25"/>
  <c r="BD938" i="25"/>
  <c r="BD940" i="25"/>
  <c r="BD942" i="25"/>
  <c r="BD944" i="25"/>
  <c r="BD946" i="25"/>
  <c r="BD948" i="25"/>
  <c r="BD950" i="25"/>
  <c r="BD952" i="25"/>
  <c r="BD954" i="25"/>
  <c r="BD956" i="25"/>
  <c r="BD958" i="25"/>
  <c r="BD960" i="25"/>
  <c r="BD962" i="25"/>
  <c r="BD964" i="25"/>
  <c r="BD966" i="25"/>
  <c r="BD968" i="25"/>
  <c r="BD970" i="25"/>
  <c r="BD972" i="25"/>
  <c r="BD974" i="25"/>
  <c r="BD976" i="25"/>
  <c r="BD978" i="25"/>
  <c r="BD980" i="25"/>
  <c r="BD982" i="25"/>
  <c r="BD984" i="25"/>
  <c r="BD986" i="25"/>
  <c r="BD988" i="25"/>
  <c r="BD990" i="25"/>
  <c r="BD992" i="25"/>
  <c r="BD994" i="25"/>
  <c r="BD996" i="25"/>
  <c r="BD998" i="25"/>
  <c r="BD1000" i="25"/>
  <c r="BD1002" i="25"/>
  <c r="BD1004" i="25"/>
  <c r="BD1006" i="25"/>
  <c r="BD1008" i="25"/>
  <c r="BD1010" i="25"/>
  <c r="BD1012" i="25"/>
  <c r="BD1014" i="25"/>
  <c r="BD1016" i="25"/>
  <c r="BD1018" i="25"/>
  <c r="BD1020" i="25"/>
  <c r="BD1022" i="25"/>
  <c r="BD1024" i="25"/>
  <c r="BD1026" i="25"/>
  <c r="BD1028" i="25"/>
  <c r="BD1030" i="25"/>
  <c r="BD1032" i="25"/>
  <c r="BD1034" i="25"/>
  <c r="BD1036" i="25"/>
  <c r="BD1038" i="25"/>
  <c r="BD1040" i="25"/>
  <c r="BD1042" i="25"/>
  <c r="BD1044" i="25"/>
  <c r="BD1046" i="25"/>
  <c r="BD1048" i="25"/>
  <c r="BD1050" i="25"/>
  <c r="BD1052" i="25"/>
  <c r="BD1054" i="25"/>
  <c r="BD1056" i="25"/>
  <c r="BD1058" i="25"/>
  <c r="BD1060" i="25"/>
  <c r="BD1062" i="25"/>
  <c r="BD1064" i="25"/>
  <c r="BD1066" i="25"/>
  <c r="BD1068" i="25"/>
  <c r="BD1070" i="25"/>
  <c r="BD1072" i="25"/>
  <c r="BD1074" i="25"/>
  <c r="BD1076" i="25"/>
  <c r="BD1078" i="25"/>
  <c r="BD1080" i="25"/>
  <c r="BD1082" i="25"/>
  <c r="BD1084" i="25"/>
  <c r="BD1086" i="25"/>
  <c r="BD1088" i="25"/>
  <c r="BD1090" i="25"/>
  <c r="BD1092" i="25"/>
  <c r="BD1094" i="25"/>
  <c r="BD1096" i="25"/>
  <c r="BD1098" i="25"/>
  <c r="BD1100" i="25"/>
  <c r="BD1102" i="25"/>
  <c r="BD1104" i="25"/>
  <c r="BD1106" i="25"/>
  <c r="BD1108" i="25"/>
  <c r="BD1110" i="25"/>
  <c r="BD1112" i="25"/>
  <c r="BD1114" i="25"/>
  <c r="BD1116" i="25"/>
  <c r="BD1118" i="25"/>
  <c r="BD1120" i="25"/>
  <c r="BD1122" i="25"/>
  <c r="BD1124" i="25"/>
  <c r="BD1126" i="25"/>
  <c r="BD1128" i="25"/>
  <c r="BD1130" i="25"/>
  <c r="BD1132" i="25"/>
  <c r="BD1134" i="25"/>
  <c r="BD1136" i="25"/>
  <c r="BD1138" i="25"/>
  <c r="BD1140" i="25"/>
  <c r="BD1142" i="25"/>
  <c r="BD1144" i="25"/>
  <c r="BD1146" i="25"/>
  <c r="BD1148" i="25"/>
  <c r="BD1150" i="25"/>
  <c r="BD1152" i="25"/>
  <c r="BD1154" i="25"/>
  <c r="BD1156" i="25"/>
  <c r="BD1158" i="25"/>
  <c r="BD1160" i="25"/>
  <c r="BD1162" i="25"/>
  <c r="BD1164" i="25"/>
  <c r="BD1166" i="25"/>
  <c r="BD1168" i="25"/>
  <c r="BD1170" i="25"/>
  <c r="BD1172" i="25"/>
  <c r="BD1174" i="25"/>
  <c r="BD1176" i="25"/>
  <c r="BD1178" i="25"/>
  <c r="BD1180" i="25"/>
  <c r="BD1182" i="25"/>
  <c r="BD1184" i="25"/>
  <c r="BD1186" i="25"/>
  <c r="BD1188" i="25"/>
  <c r="BD1190" i="25"/>
  <c r="BD1192" i="25"/>
  <c r="BD1194" i="25"/>
  <c r="BD1196" i="25"/>
  <c r="BD1198" i="25"/>
  <c r="BD1200" i="25"/>
  <c r="BD1202" i="25"/>
  <c r="BD1204" i="25"/>
  <c r="BD1206" i="25"/>
  <c r="BD1208" i="25"/>
  <c r="BD1210" i="25"/>
  <c r="BD1212" i="25"/>
  <c r="BD1214" i="25"/>
  <c r="BD1216" i="25"/>
  <c r="BD1218" i="25"/>
  <c r="BD1220" i="25"/>
  <c r="BD1222" i="25"/>
  <c r="BD1224" i="25"/>
  <c r="BD1226" i="25"/>
  <c r="BD1228" i="25"/>
  <c r="BD1230" i="25"/>
  <c r="BD1232" i="25"/>
  <c r="BD1234" i="25"/>
  <c r="BD1236" i="25"/>
  <c r="BD1238" i="25"/>
  <c r="BD1240" i="25"/>
  <c r="BD1242" i="25"/>
  <c r="BD1244" i="25"/>
  <c r="BD1246" i="25"/>
  <c r="BD1248" i="25"/>
  <c r="BD1250" i="25"/>
  <c r="BD1252" i="25"/>
  <c r="BD1254" i="25"/>
  <c r="BD1256" i="25"/>
  <c r="BD1258" i="25"/>
  <c r="BD1260" i="25"/>
  <c r="BD1262" i="25"/>
  <c r="BD1264" i="25"/>
  <c r="BD1266" i="25"/>
  <c r="BD1268" i="25"/>
  <c r="BD1270" i="25"/>
  <c r="BD1272" i="25"/>
  <c r="BD1274" i="25"/>
  <c r="BD1276" i="25"/>
  <c r="BD1278" i="25"/>
  <c r="BD1280" i="25"/>
  <c r="BD1282" i="25"/>
  <c r="BD1284" i="25"/>
  <c r="BD1286" i="25"/>
  <c r="BD1288" i="25"/>
  <c r="BD1290" i="25"/>
  <c r="BD1292" i="25"/>
  <c r="BD1294" i="25"/>
  <c r="BD1296" i="25"/>
  <c r="BD1298" i="25"/>
  <c r="BD1300" i="25"/>
  <c r="BD1302" i="25"/>
  <c r="BD1304" i="25"/>
  <c r="BD1306" i="25"/>
  <c r="BD1308" i="25"/>
  <c r="BD1310" i="25"/>
  <c r="BD1312" i="25"/>
  <c r="BD1314" i="25"/>
  <c r="BD1316" i="25"/>
  <c r="BD1318" i="25"/>
  <c r="BD1320" i="25"/>
  <c r="BD1322" i="25"/>
  <c r="BD1324" i="25"/>
  <c r="BD1326" i="25"/>
  <c r="BD1328" i="25"/>
  <c r="BD1330" i="25"/>
  <c r="BD1332" i="25"/>
  <c r="BD1334" i="25"/>
  <c r="BD1336" i="25"/>
  <c r="BD1338" i="25"/>
  <c r="BD1340" i="25"/>
  <c r="BD1342" i="25"/>
  <c r="BD1344" i="25"/>
  <c r="BD1346" i="25"/>
  <c r="BD1348" i="25"/>
  <c r="BD1350" i="25"/>
  <c r="BD1352" i="25"/>
  <c r="BD1354" i="25"/>
  <c r="BD1356" i="25"/>
  <c r="BD737" i="25"/>
  <c r="BD739" i="25"/>
  <c r="BD741" i="25"/>
  <c r="BD743" i="25"/>
  <c r="BD745" i="25"/>
  <c r="BD747" i="25"/>
  <c r="BD749" i="25"/>
  <c r="BD751" i="25"/>
  <c r="BD753" i="25"/>
  <c r="BD755" i="25"/>
  <c r="BD757" i="25"/>
  <c r="BD759" i="25"/>
  <c r="BD761" i="25"/>
  <c r="BD763" i="25"/>
  <c r="BD765" i="25"/>
  <c r="BD767" i="25"/>
  <c r="BD769" i="25"/>
  <c r="BD771" i="25"/>
  <c r="BD773" i="25"/>
  <c r="BD775" i="25"/>
  <c r="BD777" i="25"/>
  <c r="BD779" i="25"/>
  <c r="BD781" i="25"/>
  <c r="BD783" i="25"/>
  <c r="BD785" i="25"/>
  <c r="BD787" i="25"/>
  <c r="BD789" i="25"/>
  <c r="BD791" i="25"/>
  <c r="BD793" i="25"/>
  <c r="BD795" i="25"/>
  <c r="BD797" i="25"/>
  <c r="BD799" i="25"/>
  <c r="BD801" i="25"/>
  <c r="BD803" i="25"/>
  <c r="BD805" i="25"/>
  <c r="BD807" i="25"/>
  <c r="BD809" i="25"/>
  <c r="BD811" i="25"/>
  <c r="BD813" i="25"/>
  <c r="BD815" i="25"/>
  <c r="BD817" i="25"/>
  <c r="BD819" i="25"/>
  <c r="BD821" i="25"/>
  <c r="BD823" i="25"/>
  <c r="BD825" i="25"/>
  <c r="BD827" i="25"/>
  <c r="BD829" i="25"/>
  <c r="BD831" i="25"/>
  <c r="BD833" i="25"/>
  <c r="BD835" i="25"/>
  <c r="BD837" i="25"/>
  <c r="BD839" i="25"/>
  <c r="BD841" i="25"/>
  <c r="BD843" i="25"/>
  <c r="BD845" i="25"/>
  <c r="BD847" i="25"/>
  <c r="BD849" i="25"/>
  <c r="BD851" i="25"/>
  <c r="BD853" i="25"/>
  <c r="BD855" i="25"/>
  <c r="BD857" i="25"/>
  <c r="BD859" i="25"/>
  <c r="BD861" i="25"/>
  <c r="BD863" i="25"/>
  <c r="BD865" i="25"/>
  <c r="BD867" i="25"/>
  <c r="BD869" i="25"/>
  <c r="BD871" i="25"/>
  <c r="BD873" i="25"/>
  <c r="BD875" i="25"/>
  <c r="BD877" i="25"/>
  <c r="BD879" i="25"/>
  <c r="BD881" i="25"/>
  <c r="BD883" i="25"/>
  <c r="BD885" i="25"/>
  <c r="BD887" i="25"/>
  <c r="BD889" i="25"/>
  <c r="BD891" i="25"/>
  <c r="BD893" i="25"/>
  <c r="BD895" i="25"/>
  <c r="BD897" i="25"/>
  <c r="BD899" i="25"/>
  <c r="BD901" i="25"/>
  <c r="BD903" i="25"/>
  <c r="BD905" i="25"/>
  <c r="BD907" i="25"/>
  <c r="BD909" i="25"/>
  <c r="BD911" i="25"/>
  <c r="BD913" i="25"/>
  <c r="BD915" i="25"/>
  <c r="BD917" i="25"/>
  <c r="BD919" i="25"/>
  <c r="BD921" i="25"/>
  <c r="BD923" i="25"/>
  <c r="BD925" i="25"/>
  <c r="BD927" i="25"/>
  <c r="BD929" i="25"/>
  <c r="BD931" i="25"/>
  <c r="BD933" i="25"/>
  <c r="BD935" i="25"/>
  <c r="BD937" i="25"/>
  <c r="BD939" i="25"/>
  <c r="BD941" i="25"/>
  <c r="BD943" i="25"/>
  <c r="BD945" i="25"/>
  <c r="BD947" i="25"/>
  <c r="BD949" i="25"/>
  <c r="BD951" i="25"/>
  <c r="BD953" i="25"/>
  <c r="BD955" i="25"/>
  <c r="BD957" i="25"/>
  <c r="BD959" i="25"/>
  <c r="BD961" i="25"/>
  <c r="BD963" i="25"/>
  <c r="BD965" i="25"/>
  <c r="BD967" i="25"/>
  <c r="BD969" i="25"/>
  <c r="BD971" i="25"/>
  <c r="BD973" i="25"/>
  <c r="BD975" i="25"/>
  <c r="BD977" i="25"/>
  <c r="BD979" i="25"/>
  <c r="BD981" i="25"/>
  <c r="BD983" i="25"/>
  <c r="BD985" i="25"/>
  <c r="BD987" i="25"/>
  <c r="BD989" i="25"/>
  <c r="BD991" i="25"/>
  <c r="BD993" i="25"/>
  <c r="BD995" i="25"/>
  <c r="BD997" i="25"/>
  <c r="BD999" i="25"/>
  <c r="BD1001" i="25"/>
  <c r="BD1003" i="25"/>
  <c r="BD1005" i="25"/>
  <c r="BD1007" i="25"/>
  <c r="BD1009" i="25"/>
  <c r="BD1011" i="25"/>
  <c r="BD1013" i="25"/>
  <c r="BD1015" i="25"/>
  <c r="BD1017" i="25"/>
  <c r="BD1019" i="25"/>
  <c r="BD1021" i="25"/>
  <c r="BD1023" i="25"/>
  <c r="BD1025" i="25"/>
  <c r="BD1027" i="25"/>
  <c r="BD1029" i="25"/>
  <c r="BD1031" i="25"/>
  <c r="BD1033" i="25"/>
  <c r="BD1035" i="25"/>
  <c r="BD1037" i="25"/>
  <c r="BD1039" i="25"/>
  <c r="BD1041" i="25"/>
  <c r="BD1043" i="25"/>
  <c r="BD1045" i="25"/>
  <c r="BD1047" i="25"/>
  <c r="BD1049" i="25"/>
  <c r="BD1051" i="25"/>
  <c r="BD1358" i="25"/>
  <c r="BD1360" i="25"/>
  <c r="BD1362" i="25"/>
  <c r="BD1364" i="25"/>
  <c r="BD1366" i="25"/>
  <c r="BD1368" i="25"/>
  <c r="BD1370" i="25"/>
  <c r="BD1372" i="25"/>
  <c r="BD1374" i="25"/>
  <c r="BD1376" i="25"/>
  <c r="BD1378" i="25"/>
  <c r="BD1380" i="25"/>
  <c r="BD1382" i="25"/>
  <c r="BD1384" i="25"/>
  <c r="BD1386" i="25"/>
  <c r="BD1388" i="25"/>
  <c r="BD1390" i="25"/>
  <c r="BD1392" i="25"/>
  <c r="BD1394" i="25"/>
  <c r="BD1396" i="25"/>
  <c r="BD1398" i="25"/>
  <c r="BD1400" i="25"/>
  <c r="BD1402" i="25"/>
  <c r="BD1404" i="25"/>
  <c r="BD1406" i="25"/>
  <c r="BD1408" i="25"/>
  <c r="BD1410" i="25"/>
  <c r="BD1412" i="25"/>
  <c r="BD1414" i="25"/>
  <c r="BD1416" i="25"/>
  <c r="BD1418" i="25"/>
  <c r="BD1420" i="25"/>
  <c r="BD1422" i="25"/>
  <c r="BD1424" i="25"/>
  <c r="BD1426" i="25"/>
  <c r="BD1428" i="25"/>
  <c r="BD1430" i="25"/>
  <c r="BD1432" i="25"/>
  <c r="BD1434" i="25"/>
  <c r="BD1436" i="25"/>
  <c r="BD1438" i="25"/>
  <c r="BD1440" i="25"/>
  <c r="BD1442" i="25"/>
  <c r="BD1444" i="25"/>
  <c r="BD1446" i="25"/>
  <c r="BD1448" i="25"/>
  <c r="BD1450" i="25"/>
  <c r="BD1452" i="25"/>
  <c r="BD1454" i="25"/>
  <c r="BD1456" i="25"/>
  <c r="BD1458" i="25"/>
  <c r="BD1460" i="25"/>
  <c r="BD1462" i="25"/>
  <c r="BD1464" i="25"/>
  <c r="BD1466" i="25"/>
  <c r="BD1468" i="25"/>
  <c r="BD1470" i="25"/>
  <c r="BD1472" i="25"/>
  <c r="BD1474" i="25"/>
  <c r="BD1476" i="25"/>
  <c r="BD1478" i="25"/>
  <c r="BD1480" i="25"/>
  <c r="BD1482" i="25"/>
  <c r="BD1484" i="25"/>
  <c r="BD1486" i="25"/>
  <c r="BD1488" i="25"/>
  <c r="BD1490" i="25"/>
  <c r="BD1492" i="25"/>
  <c r="BD1494" i="25"/>
  <c r="BD1496" i="25"/>
  <c r="BD1498" i="25"/>
  <c r="BD1500" i="25"/>
  <c r="BD1502" i="25"/>
  <c r="BD1504" i="25"/>
  <c r="BD1506" i="25"/>
  <c r="BD1508" i="25"/>
  <c r="BD1510" i="25"/>
  <c r="BD1512" i="25"/>
  <c r="BD1514" i="25"/>
  <c r="BD1516" i="25"/>
  <c r="BD1518" i="25"/>
  <c r="BD1520" i="25"/>
  <c r="BD1522" i="25"/>
  <c r="BD1524" i="25"/>
  <c r="BD1526" i="25"/>
  <c r="BD1528" i="25"/>
  <c r="BD1530" i="25"/>
  <c r="BD1532" i="25"/>
  <c r="BD1534" i="25"/>
  <c r="BD1536" i="25"/>
  <c r="BD1538" i="25"/>
  <c r="BD1540" i="25"/>
  <c r="BD1542" i="25"/>
  <c r="BD1544" i="25"/>
  <c r="BD1546" i="25"/>
  <c r="BD1548" i="25"/>
  <c r="BD1550" i="25"/>
  <c r="BD1552" i="25"/>
  <c r="BD1554" i="25"/>
  <c r="BD1556" i="25"/>
  <c r="BD1558" i="25"/>
  <c r="BD1560" i="25"/>
  <c r="BD1562" i="25"/>
  <c r="BD1564" i="25"/>
  <c r="BD1566" i="25"/>
  <c r="BD1568" i="25"/>
  <c r="BD1570" i="25"/>
  <c r="BD1572" i="25"/>
  <c r="BD1574" i="25"/>
  <c r="BD1576" i="25"/>
  <c r="BD1578" i="25"/>
  <c r="BD1580" i="25"/>
  <c r="BD1582" i="25"/>
  <c r="BD1584" i="25"/>
  <c r="BD1586" i="25"/>
  <c r="BD1588" i="25"/>
  <c r="BD1590" i="25"/>
  <c r="BD1592" i="25"/>
  <c r="BD1594" i="25"/>
  <c r="BD1596" i="25"/>
  <c r="BD1598" i="25"/>
  <c r="BD1600" i="25"/>
  <c r="BD1602" i="25"/>
  <c r="BD1604" i="25"/>
  <c r="BD1606" i="25"/>
  <c r="BD1608" i="25"/>
  <c r="BD1610" i="25"/>
  <c r="BD1612" i="25"/>
  <c r="BD1614" i="25"/>
  <c r="BD1616" i="25"/>
  <c r="BD1618" i="25"/>
  <c r="BD1620" i="25"/>
  <c r="BD1622" i="25"/>
  <c r="BD1624" i="25"/>
  <c r="BD1626" i="25"/>
  <c r="BD1628" i="25"/>
  <c r="BD1630" i="25"/>
  <c r="BD1632" i="25"/>
  <c r="BD1634" i="25"/>
  <c r="BD1636" i="25"/>
  <c r="BD1638" i="25"/>
  <c r="BD1640" i="25"/>
  <c r="BD1642" i="25"/>
  <c r="BD1644" i="25"/>
  <c r="BD1646" i="25"/>
  <c r="BD1648" i="25"/>
  <c r="BD1650" i="25"/>
  <c r="BD1652" i="25"/>
  <c r="BD1654" i="25"/>
  <c r="BD1656" i="25"/>
  <c r="BD1658" i="25"/>
  <c r="BD1660" i="25"/>
  <c r="BD1662" i="25"/>
  <c r="BD1664" i="25"/>
  <c r="BD1666" i="25"/>
  <c r="BD1668" i="25"/>
  <c r="BD1670" i="25"/>
  <c r="BD1672" i="25"/>
  <c r="BD1674" i="25"/>
  <c r="BD1676" i="25"/>
  <c r="BD1678" i="25"/>
  <c r="BD1680" i="25"/>
  <c r="BD1682" i="25"/>
  <c r="BD1684" i="25"/>
  <c r="BD1686" i="25"/>
  <c r="BD1688" i="25"/>
  <c r="BD1690" i="25"/>
  <c r="BD1692" i="25"/>
  <c r="BD1694" i="25"/>
  <c r="BD1696" i="25"/>
  <c r="BD1053" i="25"/>
  <c r="BD1055" i="25"/>
  <c r="BD1057" i="25"/>
  <c r="BD1059" i="25"/>
  <c r="BD1061" i="25"/>
  <c r="BD1063" i="25"/>
  <c r="BD1065" i="25"/>
  <c r="BD1067" i="25"/>
  <c r="BD1069" i="25"/>
  <c r="BD1071" i="25"/>
  <c r="BD1073" i="25"/>
  <c r="BD1075" i="25"/>
  <c r="BD1077" i="25"/>
  <c r="BD1079" i="25"/>
  <c r="BD1081" i="25"/>
  <c r="BD1083" i="25"/>
  <c r="BD1085" i="25"/>
  <c r="BD1087" i="25"/>
  <c r="BD1089" i="25"/>
  <c r="BD1091" i="25"/>
  <c r="BD1093" i="25"/>
  <c r="BD1095" i="25"/>
  <c r="BD1097" i="25"/>
  <c r="BD1099" i="25"/>
  <c r="BD1101" i="25"/>
  <c r="BD1103" i="25"/>
  <c r="BD1105" i="25"/>
  <c r="BD1107" i="25"/>
  <c r="BD1109" i="25"/>
  <c r="BD1111" i="25"/>
  <c r="BD1113" i="25"/>
  <c r="BD1115" i="25"/>
  <c r="BD1117" i="25"/>
  <c r="BD1119" i="25"/>
  <c r="BD1121" i="25"/>
  <c r="BD1123" i="25"/>
  <c r="BD1125" i="25"/>
  <c r="BD1127" i="25"/>
  <c r="BD1129" i="25"/>
  <c r="BD1131" i="25"/>
  <c r="BD1133" i="25"/>
  <c r="BD1135" i="25"/>
  <c r="BD1137" i="25"/>
  <c r="BD1139" i="25"/>
  <c r="BD1141" i="25"/>
  <c r="BD1143" i="25"/>
  <c r="BD1145" i="25"/>
  <c r="BD1147" i="25"/>
  <c r="BD1149" i="25"/>
  <c r="BD1151" i="25"/>
  <c r="BD1153" i="25"/>
  <c r="BD1155" i="25"/>
  <c r="BD1157" i="25"/>
  <c r="BD1159" i="25"/>
  <c r="BD1161" i="25"/>
  <c r="BD1163" i="25"/>
  <c r="BD1165" i="25"/>
  <c r="BD1167" i="25"/>
  <c r="BD1169" i="25"/>
  <c r="BD1171" i="25"/>
  <c r="BD1173" i="25"/>
  <c r="BD1175" i="25"/>
  <c r="BD1177" i="25"/>
  <c r="BD1179" i="25"/>
  <c r="BD1181" i="25"/>
  <c r="BD1183" i="25"/>
  <c r="BD1185" i="25"/>
  <c r="BD1187" i="25"/>
  <c r="BD1189" i="25"/>
  <c r="BD1191" i="25"/>
  <c r="BD1193" i="25"/>
  <c r="BD1195" i="25"/>
  <c r="BD1197" i="25"/>
  <c r="BD1199" i="25"/>
  <c r="BD1201" i="25"/>
  <c r="BD1203" i="25"/>
  <c r="BD1205" i="25"/>
  <c r="BD1207" i="25"/>
  <c r="BD1209" i="25"/>
  <c r="BD1211" i="25"/>
  <c r="BD1213" i="25"/>
  <c r="BD1215" i="25"/>
  <c r="BD1217" i="25"/>
  <c r="BD1219" i="25"/>
  <c r="BD1221" i="25"/>
  <c r="BD1223" i="25"/>
  <c r="BD1225" i="25"/>
  <c r="BD1227" i="25"/>
  <c r="BD1229" i="25"/>
  <c r="BD1231" i="25"/>
  <c r="BD1233" i="25"/>
  <c r="BD1235" i="25"/>
  <c r="BD1237" i="25"/>
  <c r="BD1239" i="25"/>
  <c r="BD1241" i="25"/>
  <c r="BD1243" i="25"/>
  <c r="BD1245" i="25"/>
  <c r="BD1247" i="25"/>
  <c r="BD1249" i="25"/>
  <c r="BD1251" i="25"/>
  <c r="BD1253" i="25"/>
  <c r="BD1255" i="25"/>
  <c r="BD1257" i="25"/>
  <c r="BD1259" i="25"/>
  <c r="BD1261" i="25"/>
  <c r="BD1263" i="25"/>
  <c r="BD1265" i="25"/>
  <c r="BD1267" i="25"/>
  <c r="BD1269" i="25"/>
  <c r="BD1271" i="25"/>
  <c r="BD1273" i="25"/>
  <c r="BD1275" i="25"/>
  <c r="BD1277" i="25"/>
  <c r="BD1279" i="25"/>
  <c r="BD1281" i="25"/>
  <c r="BD1283" i="25"/>
  <c r="BD1285" i="25"/>
  <c r="BD1287" i="25"/>
  <c r="BD1289" i="25"/>
  <c r="BD1291" i="25"/>
  <c r="BD1293" i="25"/>
  <c r="BD1295" i="25"/>
  <c r="BD1297" i="25"/>
  <c r="BD1299" i="25"/>
  <c r="BD1301" i="25"/>
  <c r="BD1303" i="25"/>
  <c r="BD1305" i="25"/>
  <c r="BD1307" i="25"/>
  <c r="BD1309" i="25"/>
  <c r="BD1311" i="25"/>
  <c r="BD1313" i="25"/>
  <c r="BD1315" i="25"/>
  <c r="BD1317" i="25"/>
  <c r="BD1319" i="25"/>
  <c r="BD1321" i="25"/>
  <c r="BD1323" i="25"/>
  <c r="BD1325" i="25"/>
  <c r="BD1327" i="25"/>
  <c r="BD1329" i="25"/>
  <c r="BD1331" i="25"/>
  <c r="BD1333" i="25"/>
  <c r="BD1335" i="25"/>
  <c r="BD1337" i="25"/>
  <c r="BD1339" i="25"/>
  <c r="BD1341" i="25"/>
  <c r="BD1343" i="25"/>
  <c r="BD1345" i="25"/>
  <c r="BD1347" i="25"/>
  <c r="BD1349" i="25"/>
  <c r="BD1351" i="25"/>
  <c r="BD1353" i="25"/>
  <c r="BD1355" i="25"/>
  <c r="BD1357" i="25"/>
  <c r="BD1359" i="25"/>
  <c r="BD1361" i="25"/>
  <c r="BD1363" i="25"/>
  <c r="BD1365" i="25"/>
  <c r="BD1367" i="25"/>
  <c r="BD1369" i="25"/>
  <c r="BD1371" i="25"/>
  <c r="BD1373" i="25"/>
  <c r="BD1375" i="25"/>
  <c r="BD1377" i="25"/>
  <c r="BD1379" i="25"/>
  <c r="BD1381" i="25"/>
  <c r="BD1383" i="25"/>
  <c r="BD1385" i="25"/>
  <c r="BD1387" i="25"/>
  <c r="BD1389" i="25"/>
  <c r="BD1391" i="25"/>
  <c r="BD1699" i="25"/>
  <c r="BD1698" i="25"/>
  <c r="BD1700" i="25"/>
  <c r="BD6" i="25"/>
  <c r="BD10" i="25"/>
  <c r="BD12" i="25"/>
  <c r="BD14" i="25"/>
  <c r="BD25" i="25"/>
  <c r="BD27" i="25"/>
  <c r="BD29" i="25"/>
  <c r="BD31" i="25"/>
  <c r="BD42" i="25"/>
  <c r="BD44" i="25"/>
  <c r="BD46" i="25"/>
  <c r="BD59" i="25"/>
  <c r="BD61" i="25"/>
  <c r="BD63" i="25"/>
  <c r="BD65" i="25"/>
  <c r="BD67" i="25"/>
  <c r="BD69" i="25"/>
  <c r="BD71" i="25"/>
  <c r="BD4" i="25"/>
  <c r="BD1393" i="25"/>
  <c r="BD1395" i="25"/>
  <c r="BD1397" i="25"/>
  <c r="BD1399" i="25"/>
  <c r="BD1401" i="25"/>
  <c r="BD1403" i="25"/>
  <c r="BD1405" i="25"/>
  <c r="BD1407" i="25"/>
  <c r="BD1409" i="25"/>
  <c r="BD1411" i="25"/>
  <c r="BD1413" i="25"/>
  <c r="BD1415" i="25"/>
  <c r="BD1417" i="25"/>
  <c r="BD1419" i="25"/>
  <c r="BD1421" i="25"/>
  <c r="BD1423" i="25"/>
  <c r="BD1425" i="25"/>
  <c r="BD1427" i="25"/>
  <c r="BD1429" i="25"/>
  <c r="BD1431" i="25"/>
  <c r="BD1433" i="25"/>
  <c r="BD1435" i="25"/>
  <c r="BD1437" i="25"/>
  <c r="BD1439" i="25"/>
  <c r="BD1441" i="25"/>
  <c r="BD1443" i="25"/>
  <c r="BD1445" i="25"/>
  <c r="BD1447" i="25"/>
  <c r="BD1449" i="25"/>
  <c r="BD1451" i="25"/>
  <c r="BD1453" i="25"/>
  <c r="BD1455" i="25"/>
  <c r="BD1457" i="25"/>
  <c r="BD1459" i="25"/>
  <c r="BD1461" i="25"/>
  <c r="BD1463" i="25"/>
  <c r="BD1465" i="25"/>
  <c r="BD1467" i="25"/>
  <c r="BD1469" i="25"/>
  <c r="BD1471" i="25"/>
  <c r="BD1473" i="25"/>
  <c r="BD1475" i="25"/>
  <c r="BD1477" i="25"/>
  <c r="BD1479" i="25"/>
  <c r="BD1481" i="25"/>
  <c r="BD1483" i="25"/>
  <c r="BD1485" i="25"/>
  <c r="BD1487" i="25"/>
  <c r="BD1489" i="25"/>
  <c r="BD1491" i="25"/>
  <c r="BD1493" i="25"/>
  <c r="BD1495" i="25"/>
  <c r="BD1497" i="25"/>
  <c r="BD1499" i="25"/>
  <c r="BD1501" i="25"/>
  <c r="BD1503" i="25"/>
  <c r="BD1505" i="25"/>
  <c r="BD1507" i="25"/>
  <c r="BD1509" i="25"/>
  <c r="BD1511" i="25"/>
  <c r="BD1513" i="25"/>
  <c r="BD1515" i="25"/>
  <c r="BD1517" i="25"/>
  <c r="BD1519" i="25"/>
  <c r="BD1521" i="25"/>
  <c r="BD1523" i="25"/>
  <c r="BD1525" i="25"/>
  <c r="BD1527" i="25"/>
  <c r="BD1529" i="25"/>
  <c r="BD1531" i="25"/>
  <c r="BD1533" i="25"/>
  <c r="BD1535" i="25"/>
  <c r="BD1537" i="25"/>
  <c r="BD1539" i="25"/>
  <c r="BD1541" i="25"/>
  <c r="BD1543" i="25"/>
  <c r="BD1545" i="25"/>
  <c r="BD1547" i="25"/>
  <c r="BD1549" i="25"/>
  <c r="BD1551" i="25"/>
  <c r="BD1553" i="25"/>
  <c r="BD1555" i="25"/>
  <c r="BD1557" i="25"/>
  <c r="BD1559" i="25"/>
  <c r="BD1561" i="25"/>
  <c r="BD1563" i="25"/>
  <c r="BD1565" i="25"/>
  <c r="BD1567" i="25"/>
  <c r="BD1569" i="25"/>
  <c r="BD1571" i="25"/>
  <c r="BD1573" i="25"/>
  <c r="BD1575" i="25"/>
  <c r="BD1577" i="25"/>
  <c r="BD1579" i="25"/>
  <c r="BD1581" i="25"/>
  <c r="BD1583" i="25"/>
  <c r="BD1585" i="25"/>
  <c r="BD1587" i="25"/>
  <c r="BD1589" i="25"/>
  <c r="BD1591" i="25"/>
  <c r="BD1593" i="25"/>
  <c r="BD1595" i="25"/>
  <c r="BD1597" i="25"/>
  <c r="BD1599" i="25"/>
  <c r="BD1601" i="25"/>
  <c r="BD1603" i="25"/>
  <c r="BD1605" i="25"/>
  <c r="BD1607" i="25"/>
  <c r="BD1609" i="25"/>
  <c r="BD1611" i="25"/>
  <c r="BD1613" i="25"/>
  <c r="BD1615" i="25"/>
  <c r="BD1617" i="25"/>
  <c r="BD1619" i="25"/>
  <c r="BD1621" i="25"/>
  <c r="BD1623" i="25"/>
  <c r="BD1625" i="25"/>
  <c r="BD1627" i="25"/>
  <c r="BD1629" i="25"/>
  <c r="BD1631" i="25"/>
  <c r="BD1633" i="25"/>
  <c r="BD1635" i="25"/>
  <c r="BD1637" i="25"/>
  <c r="BD1639" i="25"/>
  <c r="BD1641" i="25"/>
  <c r="BD1643" i="25"/>
  <c r="BD1645" i="25"/>
  <c r="BD1647" i="25"/>
  <c r="BD1649" i="25"/>
  <c r="BD1651" i="25"/>
  <c r="BD1653" i="25"/>
  <c r="BD1655" i="25"/>
  <c r="BD1657" i="25"/>
  <c r="BD1659" i="25"/>
  <c r="BD1661" i="25"/>
  <c r="BD1663" i="25"/>
  <c r="BD1665" i="25"/>
  <c r="BD1667" i="25"/>
  <c r="BD1669" i="25"/>
  <c r="BD1671" i="25"/>
  <c r="BD1673" i="25"/>
  <c r="BD1675" i="25"/>
  <c r="BD1677" i="25"/>
  <c r="BD1679" i="25"/>
  <c r="BD1681" i="25"/>
  <c r="BD1683" i="25"/>
  <c r="BD1685" i="25"/>
  <c r="BD1687" i="25"/>
  <c r="BD1689" i="25"/>
  <c r="BD1691" i="25"/>
  <c r="BD1693" i="25"/>
  <c r="BD1695" i="25"/>
  <c r="BD1697" i="25"/>
  <c r="AX395" i="5" l="1"/>
  <c r="AT395" i="5"/>
  <c r="AP395" i="5"/>
  <c r="AL395" i="5"/>
  <c r="AW395" i="5"/>
  <c r="AS395" i="5"/>
  <c r="AO395" i="5"/>
  <c r="AK395" i="5"/>
  <c r="AV395" i="5"/>
  <c r="AR395" i="5"/>
  <c r="AN395" i="5"/>
  <c r="AY395" i="5"/>
  <c r="AU395" i="5"/>
  <c r="AQ395" i="5"/>
  <c r="AM395" i="5"/>
  <c r="BA363" i="5"/>
  <c r="BA360" i="5"/>
  <c r="BA356" i="5"/>
  <c r="BA352" i="5"/>
  <c r="BA348" i="5"/>
  <c r="BA344" i="5"/>
  <c r="BA340" i="5"/>
  <c r="BA336" i="5"/>
  <c r="BA332" i="5"/>
  <c r="BA328" i="5"/>
  <c r="BA324" i="5"/>
  <c r="BA320" i="5"/>
  <c r="BA316" i="5"/>
  <c r="BA312" i="5"/>
  <c r="BA308" i="5"/>
  <c r="BA359" i="5"/>
  <c r="BA364" i="5"/>
  <c r="BA365" i="5"/>
  <c r="BA361" i="5"/>
  <c r="BA357" i="5"/>
  <c r="BA353" i="5"/>
  <c r="BA349" i="5"/>
  <c r="BA345" i="5"/>
  <c r="BA341" i="5"/>
  <c r="BA337" i="5"/>
  <c r="BA333" i="5"/>
  <c r="BA329" i="5"/>
  <c r="BA325" i="5"/>
  <c r="BA321" i="5"/>
  <c r="BA317" i="5"/>
  <c r="BA366" i="5"/>
  <c r="BA362" i="5"/>
  <c r="BA358" i="5"/>
  <c r="BA354" i="5"/>
  <c r="BA350" i="5"/>
  <c r="BA346" i="5"/>
  <c r="BA342" i="5"/>
  <c r="BA338" i="5"/>
  <c r="BA334" i="5"/>
  <c r="BA330" i="5"/>
  <c r="BA326" i="5"/>
  <c r="BA322" i="5"/>
  <c r="BA318" i="5"/>
  <c r="BA314" i="5"/>
  <c r="BA310" i="5"/>
  <c r="BA355" i="5"/>
  <c r="BA351" i="5"/>
  <c r="BA347" i="5"/>
  <c r="BA343" i="5"/>
  <c r="BA339" i="5"/>
  <c r="BA335" i="5"/>
  <c r="BA331" i="5"/>
  <c r="BA327" i="5"/>
  <c r="BA323" i="5"/>
  <c r="BA319" i="5"/>
  <c r="BA315" i="5"/>
  <c r="BA311" i="5"/>
  <c r="BA307" i="5"/>
  <c r="BA303" i="5"/>
  <c r="BA299" i="5"/>
  <c r="BA295" i="5"/>
  <c r="BA291" i="5"/>
  <c r="BA287" i="5"/>
  <c r="BA283" i="5"/>
  <c r="BA279" i="5"/>
  <c r="BA275" i="5"/>
  <c r="BA271" i="5"/>
  <c r="BA267" i="5"/>
  <c r="BA304" i="5"/>
  <c r="BA300" i="5"/>
  <c r="BA296" i="5"/>
  <c r="BA292" i="5"/>
  <c r="BA288" i="5"/>
  <c r="BA284" i="5"/>
  <c r="BA280" i="5"/>
  <c r="BA276" i="5"/>
  <c r="BA272" i="5"/>
  <c r="BA268" i="5"/>
  <c r="BA264" i="5"/>
  <c r="BA260" i="5"/>
  <c r="BA256" i="5"/>
  <c r="BA252" i="5"/>
  <c r="BA248" i="5"/>
  <c r="BA244" i="5"/>
  <c r="BA240" i="5"/>
  <c r="BA236" i="5"/>
  <c r="BA232" i="5"/>
  <c r="BA228" i="5"/>
  <c r="BA224" i="5"/>
  <c r="BA220" i="5"/>
  <c r="BA216" i="5"/>
  <c r="BA212" i="5"/>
  <c r="BA208" i="5"/>
  <c r="BA204" i="5"/>
  <c r="BA200" i="5"/>
  <c r="BA196" i="5"/>
  <c r="BA192" i="5"/>
  <c r="BA188" i="5"/>
  <c r="BA184" i="5"/>
  <c r="BA180" i="5"/>
  <c r="BA176" i="5"/>
  <c r="BA172" i="5"/>
  <c r="BA168" i="5"/>
  <c r="BA164" i="5"/>
  <c r="BA160" i="5"/>
  <c r="BA156" i="5"/>
  <c r="BA152" i="5"/>
  <c r="BA148" i="5"/>
  <c r="BA144" i="5"/>
  <c r="BA140" i="5"/>
  <c r="BA136" i="5"/>
  <c r="BA132" i="5"/>
  <c r="BA128" i="5"/>
  <c r="BA124" i="5"/>
  <c r="BA120" i="5"/>
  <c r="BA116" i="5"/>
  <c r="BA112" i="5"/>
  <c r="BA108" i="5"/>
  <c r="BA104" i="5"/>
  <c r="BA100" i="5"/>
  <c r="BA96" i="5"/>
  <c r="BA92" i="5"/>
  <c r="BA88" i="5"/>
  <c r="BA84" i="5"/>
  <c r="BA80" i="5"/>
  <c r="BA76" i="5"/>
  <c r="BA72" i="5"/>
  <c r="BA68" i="5"/>
  <c r="BA64" i="5"/>
  <c r="BA60" i="5"/>
  <c r="BA56" i="5"/>
  <c r="BA52" i="5"/>
  <c r="BA48" i="5"/>
  <c r="BA44" i="5"/>
  <c r="BA40" i="5"/>
  <c r="BA36" i="5"/>
  <c r="BA32" i="5"/>
  <c r="BA28" i="5"/>
  <c r="BA24" i="5"/>
  <c r="BA20" i="5"/>
  <c r="BA16" i="5"/>
  <c r="BA12" i="5"/>
  <c r="BA8" i="5"/>
  <c r="BA4" i="5"/>
  <c r="BA313" i="5"/>
  <c r="BA309" i="5"/>
  <c r="BA305" i="5"/>
  <c r="BA301" i="5"/>
  <c r="BA297" i="5"/>
  <c r="BA293" i="5"/>
  <c r="BA289" i="5"/>
  <c r="BA285" i="5"/>
  <c r="BA281" i="5"/>
  <c r="BA277" i="5"/>
  <c r="BA273" i="5"/>
  <c r="BA269" i="5"/>
  <c r="BA265" i="5"/>
  <c r="BA261" i="5"/>
  <c r="BA257" i="5"/>
  <c r="BA253" i="5"/>
  <c r="BA249" i="5"/>
  <c r="BA245" i="5"/>
  <c r="BA241" i="5"/>
  <c r="BA237" i="5"/>
  <c r="BA233" i="5"/>
  <c r="BA229" i="5"/>
  <c r="BA225" i="5"/>
  <c r="BA221" i="5"/>
  <c r="BA217" i="5"/>
  <c r="BA213" i="5"/>
  <c r="BA209" i="5"/>
  <c r="BA205" i="5"/>
  <c r="BA201" i="5"/>
  <c r="BA197" i="5"/>
  <c r="BA193" i="5"/>
  <c r="BA189" i="5"/>
  <c r="BA185" i="5"/>
  <c r="BA181" i="5"/>
  <c r="BA177" i="5"/>
  <c r="BA173" i="5"/>
  <c r="BA169" i="5"/>
  <c r="BA165" i="5"/>
  <c r="BA161" i="5"/>
  <c r="BA157" i="5"/>
  <c r="BA153" i="5"/>
  <c r="BA149" i="5"/>
  <c r="BA145" i="5"/>
  <c r="BA141" i="5"/>
  <c r="BA137" i="5"/>
  <c r="BA133" i="5"/>
  <c r="BA129" i="5"/>
  <c r="BA125" i="5"/>
  <c r="BA121" i="5"/>
  <c r="BA117" i="5"/>
  <c r="BA113" i="5"/>
  <c r="BA109" i="5"/>
  <c r="BA105" i="5"/>
  <c r="BA101" i="5"/>
  <c r="BA97" i="5"/>
  <c r="BA93" i="5"/>
  <c r="BA89" i="5"/>
  <c r="BA85" i="5"/>
  <c r="BA81" i="5"/>
  <c r="BA77" i="5"/>
  <c r="BA73" i="5"/>
  <c r="BA69" i="5"/>
  <c r="BA65" i="5"/>
  <c r="BA61" i="5"/>
  <c r="BA57" i="5"/>
  <c r="BA53" i="5"/>
  <c r="BA49" i="5"/>
  <c r="BA45" i="5"/>
  <c r="BA41" i="5"/>
  <c r="BA37" i="5"/>
  <c r="BA33" i="5"/>
  <c r="BA29" i="5"/>
  <c r="BA25" i="5"/>
  <c r="BA21" i="5"/>
  <c r="BA17" i="5"/>
  <c r="BA13" i="5"/>
  <c r="BA9" i="5"/>
  <c r="BA5" i="5"/>
  <c r="BA306" i="5"/>
  <c r="BA302" i="5"/>
  <c r="BA298" i="5"/>
  <c r="BA294" i="5"/>
  <c r="BA290" i="5"/>
  <c r="BA286" i="5"/>
  <c r="BA282" i="5"/>
  <c r="BA278" i="5"/>
  <c r="BA274" i="5"/>
  <c r="BA270" i="5"/>
  <c r="BA266" i="5"/>
  <c r="BA262" i="5"/>
  <c r="BA258" i="5"/>
  <c r="BA254" i="5"/>
  <c r="BA250" i="5"/>
  <c r="BA246" i="5"/>
  <c r="BA242" i="5"/>
  <c r="BA238" i="5"/>
  <c r="BA234" i="5"/>
  <c r="BA230" i="5"/>
  <c r="BA226" i="5"/>
  <c r="BA222" i="5"/>
  <c r="BA218" i="5"/>
  <c r="BA214" i="5"/>
  <c r="BA210" i="5"/>
  <c r="BA206" i="5"/>
  <c r="BA202" i="5"/>
  <c r="BA198" i="5"/>
  <c r="BA194" i="5"/>
  <c r="BA190" i="5"/>
  <c r="BA186" i="5"/>
  <c r="BA182" i="5"/>
  <c r="BA178" i="5"/>
  <c r="BA174" i="5"/>
  <c r="BA170" i="5"/>
  <c r="BA166" i="5"/>
  <c r="BA162" i="5"/>
  <c r="BA158" i="5"/>
  <c r="BA154" i="5"/>
  <c r="BA150" i="5"/>
  <c r="BA146" i="5"/>
  <c r="BA142" i="5"/>
  <c r="BA138" i="5"/>
  <c r="BA134" i="5"/>
  <c r="BA130" i="5"/>
  <c r="BA126" i="5"/>
  <c r="BA122" i="5"/>
  <c r="BA118" i="5"/>
  <c r="BA114" i="5"/>
  <c r="BA110" i="5"/>
  <c r="BA106" i="5"/>
  <c r="BA102" i="5"/>
  <c r="BA98" i="5"/>
  <c r="BA94" i="5"/>
  <c r="BA90" i="5"/>
  <c r="BA86" i="5"/>
  <c r="BA82" i="5"/>
  <c r="BA78" i="5"/>
  <c r="BA74" i="5"/>
  <c r="BA70" i="5"/>
  <c r="BA66" i="5"/>
  <c r="BA62" i="5"/>
  <c r="BA58" i="5"/>
  <c r="BA54" i="5"/>
  <c r="BA50" i="5"/>
  <c r="BA46" i="5"/>
  <c r="BA42" i="5"/>
  <c r="BA38" i="5"/>
  <c r="BA34" i="5"/>
  <c r="BA30" i="5"/>
  <c r="BA26" i="5"/>
  <c r="BA22" i="5"/>
  <c r="BA18" i="5"/>
  <c r="BA14" i="5"/>
  <c r="BA10" i="5"/>
  <c r="BA6" i="5"/>
  <c r="BA2" i="5"/>
  <c r="BA263" i="5"/>
  <c r="BA259" i="5"/>
  <c r="BA255" i="5"/>
  <c r="BA251" i="5"/>
  <c r="BA247" i="5"/>
  <c r="BA243" i="5"/>
  <c r="BA239" i="5"/>
  <c r="BA235" i="5"/>
  <c r="BA231" i="5"/>
  <c r="BA227" i="5"/>
  <c r="BA223" i="5"/>
  <c r="BA219" i="5"/>
  <c r="BA215" i="5"/>
  <c r="BA211" i="5"/>
  <c r="BA207" i="5"/>
  <c r="BA203" i="5"/>
  <c r="BA199" i="5"/>
  <c r="BA195" i="5"/>
  <c r="BA191" i="5"/>
  <c r="BA187" i="5"/>
  <c r="BA183" i="5"/>
  <c r="BA179" i="5"/>
  <c r="BA175" i="5"/>
  <c r="BA171" i="5"/>
  <c r="BA167" i="5"/>
  <c r="BA163" i="5"/>
  <c r="BA159" i="5"/>
  <c r="BA155" i="5"/>
  <c r="BA151" i="5"/>
  <c r="BA147" i="5"/>
  <c r="BA143" i="5"/>
  <c r="BA139" i="5"/>
  <c r="BA135" i="5"/>
  <c r="BA131" i="5"/>
  <c r="BA127" i="5"/>
  <c r="BA123" i="5"/>
  <c r="BA119" i="5"/>
  <c r="BA115" i="5"/>
  <c r="BA111" i="5"/>
  <c r="BA107" i="5"/>
  <c r="BA103" i="5"/>
  <c r="BA99" i="5"/>
  <c r="BA95" i="5"/>
  <c r="BA91" i="5"/>
  <c r="BA87" i="5"/>
  <c r="BA83" i="5"/>
  <c r="BA79" i="5"/>
  <c r="BA75" i="5"/>
  <c r="BA71" i="5"/>
  <c r="BA67" i="5"/>
  <c r="BA63" i="5"/>
  <c r="BA59" i="5"/>
  <c r="BA55" i="5"/>
  <c r="BA51" i="5"/>
  <c r="BA47" i="5"/>
  <c r="BA43" i="5"/>
  <c r="BA39" i="5"/>
  <c r="BA35" i="5"/>
  <c r="BA31" i="5"/>
  <c r="BA27" i="5"/>
  <c r="BA23" i="5"/>
  <c r="BA19" i="5"/>
  <c r="BA15" i="5"/>
  <c r="BA11" i="5"/>
  <c r="BA7" i="5"/>
  <c r="BA3" i="5"/>
  <c r="BA395" i="5" l="1"/>
  <c r="AX395" i="11" l="1"/>
  <c r="BM366" i="11" l="1"/>
  <c r="BL366" i="11"/>
  <c r="BN366" i="11" l="1"/>
  <c r="AZ360" i="5"/>
  <c r="AZ364" i="5"/>
  <c r="AZ365" i="5"/>
  <c r="AZ362" i="5"/>
  <c r="AZ359" i="5"/>
  <c r="AZ366" i="5"/>
  <c r="AZ363" i="5"/>
  <c r="AZ361" i="5"/>
  <c r="BB363" i="5" l="1"/>
  <c r="BB364" i="5"/>
  <c r="BB359" i="5"/>
  <c r="BB366" i="5"/>
  <c r="BB362" i="5"/>
  <c r="BB361" i="5"/>
  <c r="BB360" i="5"/>
  <c r="BB365" i="5"/>
  <c r="BL360" i="11" l="1"/>
  <c r="BL364" i="11"/>
  <c r="BL362" i="11"/>
  <c r="BM359" i="11"/>
  <c r="BL359" i="11"/>
  <c r="BM361" i="11"/>
  <c r="BL361" i="11"/>
  <c r="BL365" i="11"/>
  <c r="BM364" i="11"/>
  <c r="BM365" i="11"/>
  <c r="BM362" i="11"/>
  <c r="BM363" i="11"/>
  <c r="BL363" i="11"/>
  <c r="BM360" i="11"/>
  <c r="BN362" i="11" l="1"/>
  <c r="BN360" i="11"/>
  <c r="BN364" i="11"/>
  <c r="BN365" i="11"/>
  <c r="BN361" i="11"/>
  <c r="BN363" i="11"/>
  <c r="BN359" i="11"/>
  <c r="BL357" i="11" l="1"/>
  <c r="BM358" i="11"/>
  <c r="BL358" i="11"/>
  <c r="BM357" i="11"/>
  <c r="BM356" i="11"/>
  <c r="BL356" i="11"/>
  <c r="AZ357" i="5"/>
  <c r="AZ356" i="5"/>
  <c r="AZ358" i="5"/>
  <c r="BN357" i="11" l="1"/>
  <c r="BB358" i="5"/>
  <c r="BB357" i="5"/>
  <c r="BB356" i="5"/>
  <c r="BN356" i="11"/>
  <c r="BN358" i="11"/>
  <c r="BE395" i="11" l="1"/>
  <c r="BI395" i="11"/>
  <c r="BA395" i="11"/>
  <c r="BH395" i="11"/>
  <c r="BD395" i="11"/>
  <c r="AZ395" i="11"/>
  <c r="BK395" i="11"/>
  <c r="BG395" i="11"/>
  <c r="BC395" i="11"/>
  <c r="AY395" i="11"/>
  <c r="BJ395" i="11"/>
  <c r="BF395" i="11"/>
  <c r="BB395" i="11"/>
  <c r="AW395" i="11"/>
  <c r="BB3" i="25"/>
  <c r="BB1862" i="25" s="1"/>
  <c r="BB1699" i="18"/>
  <c r="BB1695" i="18"/>
  <c r="BB1691" i="18"/>
  <c r="BB1687" i="18"/>
  <c r="BB1683" i="18"/>
  <c r="BB1679" i="18"/>
  <c r="BB1675" i="18"/>
  <c r="BB1671" i="18"/>
  <c r="BB1667" i="18"/>
  <c r="BB1663" i="18"/>
  <c r="BB1659" i="18"/>
  <c r="BB1655" i="18"/>
  <c r="BB1651" i="18"/>
  <c r="BB1647" i="18"/>
  <c r="BB1643" i="18"/>
  <c r="BB1639" i="18"/>
  <c r="BB1635" i="18"/>
  <c r="BB1631" i="18"/>
  <c r="BB1627" i="18"/>
  <c r="BB1623" i="18"/>
  <c r="BB1619" i="18"/>
  <c r="BB1615" i="18"/>
  <c r="BB1611" i="18"/>
  <c r="BB1607" i="18"/>
  <c r="BB1603" i="18"/>
  <c r="BB1599" i="18"/>
  <c r="BB1595" i="18"/>
  <c r="BB1591" i="18"/>
  <c r="BB1587" i="18"/>
  <c r="BB1583" i="18"/>
  <c r="BB1579" i="18"/>
  <c r="BB1575" i="18"/>
  <c r="BB1571" i="18"/>
  <c r="BB1567" i="18"/>
  <c r="BB1563" i="18"/>
  <c r="BB1559" i="18"/>
  <c r="BB1555" i="18"/>
  <c r="BB1551" i="18"/>
  <c r="BB1547" i="18"/>
  <c r="BB1543" i="18"/>
  <c r="BB1539" i="18"/>
  <c r="BB1535" i="18"/>
  <c r="BB1531" i="18"/>
  <c r="BB1527" i="18"/>
  <c r="BB1523" i="18"/>
  <c r="BB1519" i="18"/>
  <c r="BB1515" i="18"/>
  <c r="BB1511" i="18"/>
  <c r="BB1507" i="18"/>
  <c r="BB1503" i="18"/>
  <c r="BB1499" i="18"/>
  <c r="BB1495" i="18"/>
  <c r="BB1491" i="18"/>
  <c r="BB1487" i="18"/>
  <c r="BB1483" i="18"/>
  <c r="BB1479" i="18"/>
  <c r="BB1475" i="18"/>
  <c r="BB1471" i="18"/>
  <c r="BB1467" i="18"/>
  <c r="BB1463" i="18"/>
  <c r="BB1459" i="18"/>
  <c r="BB1455" i="18"/>
  <c r="BB1451" i="18"/>
  <c r="BB1447" i="18"/>
  <c r="BB1443" i="18"/>
  <c r="BB1439" i="18"/>
  <c r="BB1435" i="18"/>
  <c r="BB1431" i="18"/>
  <c r="BB1427" i="18"/>
  <c r="BB1423" i="18"/>
  <c r="BB1419" i="18"/>
  <c r="BB1415" i="18"/>
  <c r="BB1411" i="18"/>
  <c r="BB1407" i="18"/>
  <c r="BB1403" i="18"/>
  <c r="BB1399" i="18"/>
  <c r="BB1395" i="18"/>
  <c r="BB1391" i="18"/>
  <c r="BB1387" i="18"/>
  <c r="BB1383" i="18"/>
  <c r="BB1379" i="18"/>
  <c r="BB1375" i="18"/>
  <c r="BB1371" i="18"/>
  <c r="BB1367" i="18"/>
  <c r="BB1363" i="18"/>
  <c r="BB1359" i="18"/>
  <c r="BB1355" i="18"/>
  <c r="BB1351" i="18"/>
  <c r="BB1347" i="18"/>
  <c r="BB1343" i="18"/>
  <c r="BB1339" i="18"/>
  <c r="BB1335" i="18"/>
  <c r="BB1331" i="18"/>
  <c r="BB1327" i="18"/>
  <c r="BB1323" i="18"/>
  <c r="BB1319" i="18"/>
  <c r="BB1315" i="18"/>
  <c r="BB1311" i="18"/>
  <c r="BB1307" i="18"/>
  <c r="BB1303" i="18"/>
  <c r="BB1299" i="18"/>
  <c r="BB1295" i="18"/>
  <c r="BB1291" i="18"/>
  <c r="BB1287" i="18"/>
  <c r="BB1283" i="18"/>
  <c r="BB1279" i="18"/>
  <c r="BB1275" i="18"/>
  <c r="BB1271" i="18"/>
  <c r="BB1267" i="18"/>
  <c r="BB1263" i="18"/>
  <c r="BB1259" i="18"/>
  <c r="BB1255" i="18"/>
  <c r="BB1251" i="18"/>
  <c r="BB1247" i="18"/>
  <c r="BB1243" i="18"/>
  <c r="BB1239" i="18"/>
  <c r="BB1235" i="18"/>
  <c r="BB1231" i="18"/>
  <c r="BB1227" i="18"/>
  <c r="BB1223" i="18"/>
  <c r="BB1219" i="18"/>
  <c r="BB1215" i="18"/>
  <c r="BB1211" i="18"/>
  <c r="BB1207" i="18"/>
  <c r="BB1203" i="18"/>
  <c r="BB1199" i="18"/>
  <c r="BB1195" i="18"/>
  <c r="BB1191" i="18"/>
  <c r="BB1187" i="18"/>
  <c r="BB1183" i="18"/>
  <c r="BB1179" i="18"/>
  <c r="BB1175" i="18"/>
  <c r="BB1171" i="18"/>
  <c r="BB1167" i="18"/>
  <c r="BB1163" i="18"/>
  <c r="BB1159" i="18"/>
  <c r="BB1155" i="18"/>
  <c r="BB1151" i="18"/>
  <c r="BB1147" i="18"/>
  <c r="BB1143" i="18"/>
  <c r="BB1139" i="18"/>
  <c r="BB1135" i="18"/>
  <c r="BB1131" i="18"/>
  <c r="BB1127" i="18"/>
  <c r="BB1123" i="18"/>
  <c r="BB1119" i="18"/>
  <c r="BB1115" i="18"/>
  <c r="BB1111" i="18"/>
  <c r="BB1107" i="18"/>
  <c r="BB1103" i="18"/>
  <c r="BB1099" i="18"/>
  <c r="BB1095" i="18"/>
  <c r="BB1091" i="18"/>
  <c r="BB1087" i="18"/>
  <c r="BB1083" i="18"/>
  <c r="BB1079" i="18"/>
  <c r="BB1075" i="18"/>
  <c r="BB1071" i="18"/>
  <c r="BB1067" i="18"/>
  <c r="BB1063" i="18"/>
  <c r="BB1059" i="18"/>
  <c r="BB1055" i="18"/>
  <c r="BB1051" i="18"/>
  <c r="BB1047" i="18"/>
  <c r="BB1043" i="18"/>
  <c r="BB1039" i="18"/>
  <c r="BB1035" i="18"/>
  <c r="BB1031" i="18"/>
  <c r="BB1027" i="18"/>
  <c r="BB1023" i="18"/>
  <c r="BB1019" i="18"/>
  <c r="BB1015" i="18"/>
  <c r="BB1011" i="18"/>
  <c r="BB1007" i="18"/>
  <c r="BB1003" i="18"/>
  <c r="BB999" i="18"/>
  <c r="BB995" i="18"/>
  <c r="BB991" i="18"/>
  <c r="BB987" i="18"/>
  <c r="BB983" i="18"/>
  <c r="BB979" i="18"/>
  <c r="BB975" i="18"/>
  <c r="BB971" i="18"/>
  <c r="BB967" i="18"/>
  <c r="BB963" i="18"/>
  <c r="BB959" i="18"/>
  <c r="BB955" i="18"/>
  <c r="BB951" i="18"/>
  <c r="BB947" i="18"/>
  <c r="BB943" i="18"/>
  <c r="BB939" i="18"/>
  <c r="BB935" i="18"/>
  <c r="BB931" i="18"/>
  <c r="BB927" i="18"/>
  <c r="BB923" i="18"/>
  <c r="BB1700" i="18"/>
  <c r="BB1696" i="18"/>
  <c r="BB1692" i="18"/>
  <c r="BB1688" i="18"/>
  <c r="BB1684" i="18"/>
  <c r="BB1680" i="18"/>
  <c r="BB1676" i="18"/>
  <c r="BB1672" i="18"/>
  <c r="BB1668" i="18"/>
  <c r="BB1664" i="18"/>
  <c r="BB1660" i="18"/>
  <c r="BB1656" i="18"/>
  <c r="BB1652" i="18"/>
  <c r="BB1648" i="18"/>
  <c r="BB1644" i="18"/>
  <c r="BB1640" i="18"/>
  <c r="BB1636" i="18"/>
  <c r="BB1632" i="18"/>
  <c r="BB1628" i="18"/>
  <c r="BB1624" i="18"/>
  <c r="BB1620" i="18"/>
  <c r="BB1616" i="18"/>
  <c r="BB1612" i="18"/>
  <c r="BB1608" i="18"/>
  <c r="BB1604" i="18"/>
  <c r="BB1600" i="18"/>
  <c r="BB1596" i="18"/>
  <c r="BB1592" i="18"/>
  <c r="BB1588" i="18"/>
  <c r="BB1584" i="18"/>
  <c r="BB1580" i="18"/>
  <c r="BB1576" i="18"/>
  <c r="BB1572" i="18"/>
  <c r="BB1568" i="18"/>
  <c r="BB1564" i="18"/>
  <c r="BB1560" i="18"/>
  <c r="BB1556" i="18"/>
  <c r="BB1552" i="18"/>
  <c r="BB1548" i="18"/>
  <c r="BB1544" i="18"/>
  <c r="BB1540" i="18"/>
  <c r="BB1536" i="18"/>
  <c r="BB1532" i="18"/>
  <c r="BB1528" i="18"/>
  <c r="BB1524" i="18"/>
  <c r="BB1520" i="18"/>
  <c r="BB1516" i="18"/>
  <c r="BB1512" i="18"/>
  <c r="BB1508" i="18"/>
  <c r="BB1504" i="18"/>
  <c r="BB1500" i="18"/>
  <c r="BB1496" i="18"/>
  <c r="BB1492" i="18"/>
  <c r="BB1488" i="18"/>
  <c r="BB1484" i="18"/>
  <c r="BB1480" i="18"/>
  <c r="BB1476" i="18"/>
  <c r="BB1472" i="18"/>
  <c r="BB1468" i="18"/>
  <c r="BB1464" i="18"/>
  <c r="BB1460" i="18"/>
  <c r="BB1456" i="18"/>
  <c r="BB1452" i="18"/>
  <c r="BB1448" i="18"/>
  <c r="BB1444" i="18"/>
  <c r="BB1440" i="18"/>
  <c r="BB1436" i="18"/>
  <c r="BB1432" i="18"/>
  <c r="BB1428" i="18"/>
  <c r="BB1424" i="18"/>
  <c r="BB1420" i="18"/>
  <c r="BB1416" i="18"/>
  <c r="BB1412" i="18"/>
  <c r="BB1408" i="18"/>
  <c r="BB1404" i="18"/>
  <c r="BB1400" i="18"/>
  <c r="BB1396" i="18"/>
  <c r="BB1392" i="18"/>
  <c r="BB1388" i="18"/>
  <c r="BB1384" i="18"/>
  <c r="BB1380" i="18"/>
  <c r="BB1376" i="18"/>
  <c r="BB1372" i="18"/>
  <c r="BB1368" i="18"/>
  <c r="BB1364" i="18"/>
  <c r="BB1360" i="18"/>
  <c r="BB1356" i="18"/>
  <c r="BB1352" i="18"/>
  <c r="BB1348" i="18"/>
  <c r="BB1344" i="18"/>
  <c r="BB1340" i="18"/>
  <c r="BB1336" i="18"/>
  <c r="BB1332" i="18"/>
  <c r="BB1328" i="18"/>
  <c r="BB1324" i="18"/>
  <c r="BB1320" i="18"/>
  <c r="BB1316" i="18"/>
  <c r="BB1312" i="18"/>
  <c r="BB1308" i="18"/>
  <c r="BB1304" i="18"/>
  <c r="BB1300" i="18"/>
  <c r="BB1296" i="18"/>
  <c r="BB1292" i="18"/>
  <c r="BB1288" i="18"/>
  <c r="BB1284" i="18"/>
  <c r="BB1280" i="18"/>
  <c r="BB1276" i="18"/>
  <c r="BB1272" i="18"/>
  <c r="BB1268" i="18"/>
  <c r="BB1264" i="18"/>
  <c r="BB1260" i="18"/>
  <c r="BB1256" i="18"/>
  <c r="BB1252" i="18"/>
  <c r="BB1248" i="18"/>
  <c r="BB1244" i="18"/>
  <c r="BB1240" i="18"/>
  <c r="BB1236" i="18"/>
  <c r="BB1232" i="18"/>
  <c r="BB1228" i="18"/>
  <c r="BB1224" i="18"/>
  <c r="BB1220" i="18"/>
  <c r="BB1216" i="18"/>
  <c r="BB1212" i="18"/>
  <c r="BB1208" i="18"/>
  <c r="BB1204" i="18"/>
  <c r="BB1200" i="18"/>
  <c r="BB1196" i="18"/>
  <c r="BB1192" i="18"/>
  <c r="BB1188" i="18"/>
  <c r="BB1184" i="18"/>
  <c r="BB1180" i="18"/>
  <c r="BB1176" i="18"/>
  <c r="BB1172" i="18"/>
  <c r="BB1168" i="18"/>
  <c r="BB1164" i="18"/>
  <c r="BB1160" i="18"/>
  <c r="BB1156" i="18"/>
  <c r="BB1152" i="18"/>
  <c r="BB1148" i="18"/>
  <c r="BB1144" i="18"/>
  <c r="BB1140" i="18"/>
  <c r="BB1136" i="18"/>
  <c r="BB1132" i="18"/>
  <c r="BB1128" i="18"/>
  <c r="BB1124" i="18"/>
  <c r="BB1120" i="18"/>
  <c r="BB1116" i="18"/>
  <c r="BB1112" i="18"/>
  <c r="BB1108" i="18"/>
  <c r="BB1104" i="18"/>
  <c r="BB1100" i="18"/>
  <c r="BB1096" i="18"/>
  <c r="BB1092" i="18"/>
  <c r="BB1088" i="18"/>
  <c r="BB1084" i="18"/>
  <c r="BB1080" i="18"/>
  <c r="BB1076" i="18"/>
  <c r="BB1072" i="18"/>
  <c r="BB1068" i="18"/>
  <c r="BB1064" i="18"/>
  <c r="BB1060" i="18"/>
  <c r="BB1056" i="18"/>
  <c r="BB1052" i="18"/>
  <c r="BB1048" i="18"/>
  <c r="BB1044" i="18"/>
  <c r="BB1040" i="18"/>
  <c r="BB1036" i="18"/>
  <c r="BB1032" i="18"/>
  <c r="BB1028" i="18"/>
  <c r="BB1024" i="18"/>
  <c r="BB1020" i="18"/>
  <c r="BB1016" i="18"/>
  <c r="BB1012" i="18"/>
  <c r="BB1008" i="18"/>
  <c r="BB1004" i="18"/>
  <c r="BB1000" i="18"/>
  <c r="BB996" i="18"/>
  <c r="BB992" i="18"/>
  <c r="BB988" i="18"/>
  <c r="BB984" i="18"/>
  <c r="BB980" i="18"/>
  <c r="BB976" i="18"/>
  <c r="BB972" i="18"/>
  <c r="BB968" i="18"/>
  <c r="BB964" i="18"/>
  <c r="BB960" i="18"/>
  <c r="BB956" i="18"/>
  <c r="BB952" i="18"/>
  <c r="BB948" i="18"/>
  <c r="BB944" i="18"/>
  <c r="BB940" i="18"/>
  <c r="BB936" i="18"/>
  <c r="BB932" i="18"/>
  <c r="BB928" i="18"/>
  <c r="BB924" i="18"/>
  <c r="BB920" i="18"/>
  <c r="BB916" i="18"/>
  <c r="BB912" i="18"/>
  <c r="BB908" i="18"/>
  <c r="BB904" i="18"/>
  <c r="BB900" i="18"/>
  <c r="BB1701" i="18"/>
  <c r="BB1697" i="18"/>
  <c r="BB1693" i="18"/>
  <c r="BB1689" i="18"/>
  <c r="BB1685" i="18"/>
  <c r="BB1681" i="18"/>
  <c r="BB1677" i="18"/>
  <c r="BB1673" i="18"/>
  <c r="BB1669" i="18"/>
  <c r="BB1665" i="18"/>
  <c r="BB1661" i="18"/>
  <c r="BB1657" i="18"/>
  <c r="BB1653" i="18"/>
  <c r="BB1649" i="18"/>
  <c r="BB1645" i="18"/>
  <c r="BB1641" i="18"/>
  <c r="BB1637" i="18"/>
  <c r="BB1633" i="18"/>
  <c r="BB1629" i="18"/>
  <c r="BB1625" i="18"/>
  <c r="BB1621" i="18"/>
  <c r="BB1617" i="18"/>
  <c r="BB1613" i="18"/>
  <c r="BB1609" i="18"/>
  <c r="BB1605" i="18"/>
  <c r="BB1601" i="18"/>
  <c r="BB1597" i="18"/>
  <c r="BB1593" i="18"/>
  <c r="BB1589" i="18"/>
  <c r="BB1585" i="18"/>
  <c r="BB1581" i="18"/>
  <c r="BB1577" i="18"/>
  <c r="BB1573" i="18"/>
  <c r="BB1569" i="18"/>
  <c r="BB1565" i="18"/>
  <c r="BB1561" i="18"/>
  <c r="BB1557" i="18"/>
  <c r="BB1553" i="18"/>
  <c r="BB1549" i="18"/>
  <c r="BB1545" i="18"/>
  <c r="BB1541" i="18"/>
  <c r="BB1537" i="18"/>
  <c r="BB1533" i="18"/>
  <c r="BB1529" i="18"/>
  <c r="BB1525" i="18"/>
  <c r="BB1521" i="18"/>
  <c r="BB1517" i="18"/>
  <c r="BB1513" i="18"/>
  <c r="BB1509" i="18"/>
  <c r="BB1505" i="18"/>
  <c r="BB1501" i="18"/>
  <c r="BB1497" i="18"/>
  <c r="BB1493" i="18"/>
  <c r="BB1489" i="18"/>
  <c r="BB1485" i="18"/>
  <c r="BB1481" i="18"/>
  <c r="BB1477" i="18"/>
  <c r="BB1473" i="18"/>
  <c r="BB1469" i="18"/>
  <c r="BB1465" i="18"/>
  <c r="BB1461" i="18"/>
  <c r="BB1457" i="18"/>
  <c r="BB1453" i="18"/>
  <c r="BB1449" i="18"/>
  <c r="BB1445" i="18"/>
  <c r="BB1441" i="18"/>
  <c r="BB1437" i="18"/>
  <c r="BB1433" i="18"/>
  <c r="BB1429" i="18"/>
  <c r="BB1425" i="18"/>
  <c r="BB1421" i="18"/>
  <c r="BB1417" i="18"/>
  <c r="BB1413" i="18"/>
  <c r="BB1409" i="18"/>
  <c r="BB1405" i="18"/>
  <c r="BB1401" i="18"/>
  <c r="BB1397" i="18"/>
  <c r="BB1393" i="18"/>
  <c r="BB1389" i="18"/>
  <c r="BB1385" i="18"/>
  <c r="BB1381" i="18"/>
  <c r="BB1377" i="18"/>
  <c r="BB1373" i="18"/>
  <c r="BB1369" i="18"/>
  <c r="BB1365" i="18"/>
  <c r="BB1361" i="18"/>
  <c r="BB1357" i="18"/>
  <c r="BB1353" i="18"/>
  <c r="BB1349" i="18"/>
  <c r="BB1345" i="18"/>
  <c r="BB1341" i="18"/>
  <c r="BB1337" i="18"/>
  <c r="BB1333" i="18"/>
  <c r="BB1329" i="18"/>
  <c r="BB1325" i="18"/>
  <c r="BB1321" i="18"/>
  <c r="BB1317" i="18"/>
  <c r="BB1313" i="18"/>
  <c r="BB1309" i="18"/>
  <c r="BB1305" i="18"/>
  <c r="BB1301" i="18"/>
  <c r="BB1297" i="18"/>
  <c r="BB1293" i="18"/>
  <c r="BB1289" i="18"/>
  <c r="BB1285" i="18"/>
  <c r="BB1281" i="18"/>
  <c r="BB1277" i="18"/>
  <c r="BB1273" i="18"/>
  <c r="BB1269" i="18"/>
  <c r="BB1265" i="18"/>
  <c r="BB1261" i="18"/>
  <c r="BB1257" i="18"/>
  <c r="BB1253" i="18"/>
  <c r="BB1249" i="18"/>
  <c r="BB1245" i="18"/>
  <c r="BB1241" i="18"/>
  <c r="BB1237" i="18"/>
  <c r="BB1233" i="18"/>
  <c r="BB1229" i="18"/>
  <c r="BB1225" i="18"/>
  <c r="BB1221" i="18"/>
  <c r="BB1217" i="18"/>
  <c r="BB1213" i="18"/>
  <c r="BB1209" i="18"/>
  <c r="BB1205" i="18"/>
  <c r="BB1201" i="18"/>
  <c r="BB1197" i="18"/>
  <c r="BB1193" i="18"/>
  <c r="BB1189" i="18"/>
  <c r="BB1185" i="18"/>
  <c r="BB1181" i="18"/>
  <c r="BB1177" i="18"/>
  <c r="BB1173" i="18"/>
  <c r="BB1169" i="18"/>
  <c r="BB1165" i="18"/>
  <c r="BB1161" i="18"/>
  <c r="BB1157" i="18"/>
  <c r="BB1153" i="18"/>
  <c r="BB1149" i="18"/>
  <c r="BB1145" i="18"/>
  <c r="BB1141" i="18"/>
  <c r="BB1137" i="18"/>
  <c r="BB1133" i="18"/>
  <c r="BB1129" i="18"/>
  <c r="BB1125" i="18"/>
  <c r="BB1121" i="18"/>
  <c r="BB1117" i="18"/>
  <c r="BB1113" i="18"/>
  <c r="BB1109" i="18"/>
  <c r="BB1105" i="18"/>
  <c r="BB1101" i="18"/>
  <c r="BB1097" i="18"/>
  <c r="BB1093" i="18"/>
  <c r="BB1089" i="18"/>
  <c r="BB1085" i="18"/>
  <c r="BB1081" i="18"/>
  <c r="BB1077" i="18"/>
  <c r="BB1073" i="18"/>
  <c r="BB1069" i="18"/>
  <c r="BB1065" i="18"/>
  <c r="BB1061" i="18"/>
  <c r="BB1057" i="18"/>
  <c r="BB1053" i="18"/>
  <c r="BB1049" i="18"/>
  <c r="BB1045" i="18"/>
  <c r="BB1041" i="18"/>
  <c r="BB1037" i="18"/>
  <c r="BB1033" i="18"/>
  <c r="BB1029" i="18"/>
  <c r="BB1025" i="18"/>
  <c r="BB1021" i="18"/>
  <c r="BB1017" i="18"/>
  <c r="BB1013" i="18"/>
  <c r="BB1009" i="18"/>
  <c r="BB1005" i="18"/>
  <c r="BB1001" i="18"/>
  <c r="BB997" i="18"/>
  <c r="BB993" i="18"/>
  <c r="BB989" i="18"/>
  <c r="BB985" i="18"/>
  <c r="BB981" i="18"/>
  <c r="BB977" i="18"/>
  <c r="BB973" i="18"/>
  <c r="BB969" i="18"/>
  <c r="BB965" i="18"/>
  <c r="BB961" i="18"/>
  <c r="BB957" i="18"/>
  <c r="BB953" i="18"/>
  <c r="BB949" i="18"/>
  <c r="BB945" i="18"/>
  <c r="BB941" i="18"/>
  <c r="BB937" i="18"/>
  <c r="BB933" i="18"/>
  <c r="BB929" i="18"/>
  <c r="BB925" i="18"/>
  <c r="BB921" i="18"/>
  <c r="BB917" i="18"/>
  <c r="BB1698" i="18"/>
  <c r="BB1694" i="18"/>
  <c r="BB1690" i="18"/>
  <c r="BB1686" i="18"/>
  <c r="BB1682" i="18"/>
  <c r="BB1678" i="18"/>
  <c r="BB1674" i="18"/>
  <c r="BB1670" i="18"/>
  <c r="BB1666" i="18"/>
  <c r="BB1662" i="18"/>
  <c r="BB1658" i="18"/>
  <c r="BB1654" i="18"/>
  <c r="BB1650" i="18"/>
  <c r="BB1646" i="18"/>
  <c r="BB1642" i="18"/>
  <c r="BB1638" i="18"/>
  <c r="BB1634" i="18"/>
  <c r="BB1630" i="18"/>
  <c r="BB1626" i="18"/>
  <c r="BB1622" i="18"/>
  <c r="BB1618" i="18"/>
  <c r="BB1614" i="18"/>
  <c r="BB1610" i="18"/>
  <c r="BB1606" i="18"/>
  <c r="BB1602" i="18"/>
  <c r="BB1598" i="18"/>
  <c r="BB1594" i="18"/>
  <c r="BB1590" i="18"/>
  <c r="BB1586" i="18"/>
  <c r="BB1582" i="18"/>
  <c r="BB1578" i="18"/>
  <c r="BB1574" i="18"/>
  <c r="BB1570" i="18"/>
  <c r="BB1566" i="18"/>
  <c r="BB1562" i="18"/>
  <c r="BB1558" i="18"/>
  <c r="BB1554" i="18"/>
  <c r="BB1550" i="18"/>
  <c r="BB1546" i="18"/>
  <c r="BB1542" i="18"/>
  <c r="BB1538" i="18"/>
  <c r="BB1534" i="18"/>
  <c r="BB1530" i="18"/>
  <c r="BB1526" i="18"/>
  <c r="BB1522" i="18"/>
  <c r="BB1518" i="18"/>
  <c r="BB1514" i="18"/>
  <c r="BB1510" i="18"/>
  <c r="BB1506" i="18"/>
  <c r="BB1502" i="18"/>
  <c r="BB1498" i="18"/>
  <c r="BB1494" i="18"/>
  <c r="BB1490" i="18"/>
  <c r="BB1486" i="18"/>
  <c r="BB1482" i="18"/>
  <c r="BB1478" i="18"/>
  <c r="BB1474" i="18"/>
  <c r="BB1470" i="18"/>
  <c r="BB1466" i="18"/>
  <c r="BB1462" i="18"/>
  <c r="BB1458" i="18"/>
  <c r="BB1454" i="18"/>
  <c r="BB1450" i="18"/>
  <c r="BB1446" i="18"/>
  <c r="BB1442" i="18"/>
  <c r="BB1438" i="18"/>
  <c r="BB1434" i="18"/>
  <c r="BB1430" i="18"/>
  <c r="BB1426" i="18"/>
  <c r="BB1422" i="18"/>
  <c r="BB1418" i="18"/>
  <c r="BB1414" i="18"/>
  <c r="BB1410" i="18"/>
  <c r="BB1406" i="18"/>
  <c r="BB1402" i="18"/>
  <c r="BB1398" i="18"/>
  <c r="BB1394" i="18"/>
  <c r="BB1390" i="18"/>
  <c r="BB1386" i="18"/>
  <c r="BB1382" i="18"/>
  <c r="BB1378" i="18"/>
  <c r="BB1374" i="18"/>
  <c r="BB1370" i="18"/>
  <c r="BB1366" i="18"/>
  <c r="BB1362" i="18"/>
  <c r="BB1358" i="18"/>
  <c r="BB1354" i="18"/>
  <c r="BB1350" i="18"/>
  <c r="BB1346" i="18"/>
  <c r="BB1342" i="18"/>
  <c r="BB1338" i="18"/>
  <c r="BB1334" i="18"/>
  <c r="BB1330" i="18"/>
  <c r="BB1326" i="18"/>
  <c r="BB1322" i="18"/>
  <c r="BB1318" i="18"/>
  <c r="BB1314" i="18"/>
  <c r="BB1310" i="18"/>
  <c r="BB1306" i="18"/>
  <c r="BB1302" i="18"/>
  <c r="BB1298" i="18"/>
  <c r="BB1294" i="18"/>
  <c r="BB1290" i="18"/>
  <c r="BB1286" i="18"/>
  <c r="BB1282" i="18"/>
  <c r="BB1278" i="18"/>
  <c r="BB1274" i="18"/>
  <c r="BB1270" i="18"/>
  <c r="BB1266" i="18"/>
  <c r="BB1262" i="18"/>
  <c r="BB1258" i="18"/>
  <c r="BB1254" i="18"/>
  <c r="BB1250" i="18"/>
  <c r="BB1246" i="18"/>
  <c r="BB1242" i="18"/>
  <c r="BB1238" i="18"/>
  <c r="BB1234" i="18"/>
  <c r="BB1230" i="18"/>
  <c r="BB1226" i="18"/>
  <c r="BB1222" i="18"/>
  <c r="BB1218" i="18"/>
  <c r="BB1214" i="18"/>
  <c r="BB1210" i="18"/>
  <c r="BB1206" i="18"/>
  <c r="BB1202" i="18"/>
  <c r="BB1198" i="18"/>
  <c r="BB1194" i="18"/>
  <c r="BB1190" i="18"/>
  <c r="BB1186" i="18"/>
  <c r="BB1182" i="18"/>
  <c r="BB1178" i="18"/>
  <c r="BB1174" i="18"/>
  <c r="BB1170" i="18"/>
  <c r="BB1166" i="18"/>
  <c r="BB1162" i="18"/>
  <c r="BB1158" i="18"/>
  <c r="BB1154" i="18"/>
  <c r="BB1150" i="18"/>
  <c r="BB1146" i="18"/>
  <c r="BB1142" i="18"/>
  <c r="BB1138" i="18"/>
  <c r="BB1134" i="18"/>
  <c r="BB1130" i="18"/>
  <c r="BB1126" i="18"/>
  <c r="BB1122" i="18"/>
  <c r="BB1118" i="18"/>
  <c r="BB1114" i="18"/>
  <c r="BB1110" i="18"/>
  <c r="BB1106" i="18"/>
  <c r="BB1102" i="18"/>
  <c r="BB1098" i="18"/>
  <c r="BB1094" i="18"/>
  <c r="BB1090" i="18"/>
  <c r="BB1086" i="18"/>
  <c r="BB1082" i="18"/>
  <c r="BB1078" i="18"/>
  <c r="BB1074" i="18"/>
  <c r="BB1070" i="18"/>
  <c r="BB1066" i="18"/>
  <c r="BB1062" i="18"/>
  <c r="BB1058" i="18"/>
  <c r="BB1054" i="18"/>
  <c r="BB1050" i="18"/>
  <c r="BB1046" i="18"/>
  <c r="BB1042" i="18"/>
  <c r="BB1038" i="18"/>
  <c r="BB1034" i="18"/>
  <c r="BB1030" i="18"/>
  <c r="BB1026" i="18"/>
  <c r="BB1022" i="18"/>
  <c r="BB1018" i="18"/>
  <c r="BB1014" i="18"/>
  <c r="BB1010" i="18"/>
  <c r="BB1006" i="18"/>
  <c r="BB1002" i="18"/>
  <c r="BB998" i="18"/>
  <c r="BB994" i="18"/>
  <c r="BB990" i="18"/>
  <c r="BB986" i="18"/>
  <c r="BB982" i="18"/>
  <c r="BB978" i="18"/>
  <c r="BB974" i="18"/>
  <c r="BB970" i="18"/>
  <c r="BB966" i="18"/>
  <c r="BB962" i="18"/>
  <c r="BB958" i="18"/>
  <c r="BB954" i="18"/>
  <c r="BB950" i="18"/>
  <c r="BB946" i="18"/>
  <c r="BB942" i="18"/>
  <c r="BB919" i="18"/>
  <c r="BB915" i="18"/>
  <c r="BD915" i="18" s="1"/>
  <c r="BB911" i="18"/>
  <c r="BB907" i="18"/>
  <c r="BD907" i="18" s="1"/>
  <c r="BB903" i="18"/>
  <c r="BB899" i="18"/>
  <c r="BD899" i="18" s="1"/>
  <c r="BB895" i="18"/>
  <c r="BB891" i="18"/>
  <c r="BB887" i="18"/>
  <c r="BB883" i="18"/>
  <c r="BB879" i="18"/>
  <c r="BB875" i="18"/>
  <c r="BB871" i="18"/>
  <c r="BB867" i="18"/>
  <c r="BB863" i="18"/>
  <c r="BB859" i="18"/>
  <c r="BB855" i="18"/>
  <c r="BB851" i="18"/>
  <c r="BB847" i="18"/>
  <c r="BB843" i="18"/>
  <c r="BB839" i="18"/>
  <c r="BB835" i="18"/>
  <c r="BB831" i="18"/>
  <c r="BB827" i="18"/>
  <c r="BB823" i="18"/>
  <c r="BB819" i="18"/>
  <c r="BB815" i="18"/>
  <c r="BB811" i="18"/>
  <c r="BB807" i="18"/>
  <c r="BB803" i="18"/>
  <c r="BB799" i="18"/>
  <c r="BB795" i="18"/>
  <c r="BB791" i="18"/>
  <c r="BB787" i="18"/>
  <c r="BB783" i="18"/>
  <c r="BB779" i="18"/>
  <c r="BB775" i="18"/>
  <c r="BB771" i="18"/>
  <c r="BB767" i="18"/>
  <c r="BB763" i="18"/>
  <c r="BB759" i="18"/>
  <c r="BB755" i="18"/>
  <c r="BB751" i="18"/>
  <c r="BB747" i="18"/>
  <c r="BB743" i="18"/>
  <c r="BB739" i="18"/>
  <c r="BB735" i="18"/>
  <c r="BB731" i="18"/>
  <c r="BB727" i="18"/>
  <c r="BB723" i="18"/>
  <c r="BB719" i="18"/>
  <c r="BB715" i="18"/>
  <c r="BB711" i="18"/>
  <c r="BB707" i="18"/>
  <c r="BB703" i="18"/>
  <c r="BB699" i="18"/>
  <c r="BB695" i="18"/>
  <c r="BB691" i="18"/>
  <c r="BB687" i="18"/>
  <c r="BB683" i="18"/>
  <c r="BB679" i="18"/>
  <c r="BB675" i="18"/>
  <c r="BB671" i="18"/>
  <c r="BB667" i="18"/>
  <c r="BB663" i="18"/>
  <c r="BB659" i="18"/>
  <c r="BB655" i="18"/>
  <c r="BB651" i="18"/>
  <c r="BB647" i="18"/>
  <c r="BB643" i="18"/>
  <c r="BB639" i="18"/>
  <c r="BB635" i="18"/>
  <c r="BB631" i="18"/>
  <c r="BB627" i="18"/>
  <c r="BB623" i="18"/>
  <c r="BB619" i="18"/>
  <c r="BB615" i="18"/>
  <c r="BB611" i="18"/>
  <c r="BB607" i="18"/>
  <c r="BB603" i="18"/>
  <c r="BB599" i="18"/>
  <c r="BB595" i="18"/>
  <c r="BB591" i="18"/>
  <c r="BB587" i="18"/>
  <c r="BB583" i="18"/>
  <c r="BB579" i="18"/>
  <c r="BB575" i="18"/>
  <c r="BB571" i="18"/>
  <c r="BB567" i="18"/>
  <c r="BB563" i="18"/>
  <c r="BB559" i="18"/>
  <c r="BB555" i="18"/>
  <c r="BB551" i="18"/>
  <c r="BB547" i="18"/>
  <c r="BB543" i="18"/>
  <c r="BB539" i="18"/>
  <c r="BB535" i="18"/>
  <c r="BB531" i="18"/>
  <c r="BB527" i="18"/>
  <c r="BB523" i="18"/>
  <c r="BB519" i="18"/>
  <c r="BB515" i="18"/>
  <c r="BB511" i="18"/>
  <c r="BB507" i="18"/>
  <c r="BB503" i="18"/>
  <c r="BB499" i="18"/>
  <c r="BB495" i="18"/>
  <c r="BB491" i="18"/>
  <c r="BB487" i="18"/>
  <c r="BB483" i="18"/>
  <c r="BB479" i="18"/>
  <c r="BB475" i="18"/>
  <c r="BB471" i="18"/>
  <c r="BB467" i="18"/>
  <c r="BB463" i="18"/>
  <c r="BB459" i="18"/>
  <c r="BB455" i="18"/>
  <c r="BB451" i="18"/>
  <c r="BB447" i="18"/>
  <c r="BB443" i="18"/>
  <c r="BB439" i="18"/>
  <c r="BB435" i="18"/>
  <c r="BB431" i="18"/>
  <c r="BB427" i="18"/>
  <c r="BB423" i="18"/>
  <c r="BB419" i="18"/>
  <c r="BB415" i="18"/>
  <c r="BB411" i="18"/>
  <c r="BB407" i="18"/>
  <c r="BB403" i="18"/>
  <c r="BB399" i="18"/>
  <c r="BB395" i="18"/>
  <c r="BB391" i="18"/>
  <c r="BB387" i="18"/>
  <c r="BB383" i="18"/>
  <c r="BB379" i="18"/>
  <c r="BB375" i="18"/>
  <c r="BB371" i="18"/>
  <c r="BB367" i="18"/>
  <c r="BB363" i="18"/>
  <c r="BB359" i="18"/>
  <c r="BB355" i="18"/>
  <c r="BB351" i="18"/>
  <c r="BB347" i="18"/>
  <c r="BB343" i="18"/>
  <c r="BB339" i="18"/>
  <c r="BB335" i="18"/>
  <c r="BB331" i="18"/>
  <c r="BB327" i="18"/>
  <c r="BB323" i="18"/>
  <c r="BB319" i="18"/>
  <c r="BB315" i="18"/>
  <c r="BB311" i="18"/>
  <c r="BB307" i="18"/>
  <c r="BB303" i="18"/>
  <c r="BB299" i="18"/>
  <c r="BB295" i="18"/>
  <c r="BB291" i="18"/>
  <c r="BB287" i="18"/>
  <c r="BB283" i="18"/>
  <c r="BB279" i="18"/>
  <c r="BB275" i="18"/>
  <c r="BB271" i="18"/>
  <c r="BB267" i="18"/>
  <c r="BB263" i="18"/>
  <c r="BB259" i="18"/>
  <c r="BB255" i="18"/>
  <c r="BB251" i="18"/>
  <c r="BB247" i="18"/>
  <c r="BB896" i="18"/>
  <c r="BB892" i="18"/>
  <c r="BB888" i="18"/>
  <c r="BB884" i="18"/>
  <c r="BB880" i="18"/>
  <c r="BB876" i="18"/>
  <c r="BB872" i="18"/>
  <c r="BB868" i="18"/>
  <c r="BB864" i="18"/>
  <c r="BB860" i="18"/>
  <c r="BB856" i="18"/>
  <c r="BB852" i="18"/>
  <c r="BB848" i="18"/>
  <c r="BB844" i="18"/>
  <c r="BB840" i="18"/>
  <c r="BB836" i="18"/>
  <c r="BB832" i="18"/>
  <c r="BB828" i="18"/>
  <c r="BB824" i="18"/>
  <c r="BB820" i="18"/>
  <c r="BB816" i="18"/>
  <c r="BB812" i="18"/>
  <c r="BB808" i="18"/>
  <c r="BB804" i="18"/>
  <c r="BB800" i="18"/>
  <c r="BB796" i="18"/>
  <c r="BB792" i="18"/>
  <c r="BB788" i="18"/>
  <c r="BB784" i="18"/>
  <c r="BB780" i="18"/>
  <c r="BB776" i="18"/>
  <c r="BB772" i="18"/>
  <c r="BB768" i="18"/>
  <c r="BB764" i="18"/>
  <c r="BB760" i="18"/>
  <c r="BB756" i="18"/>
  <c r="BB752" i="18"/>
  <c r="BB748" i="18"/>
  <c r="BB744" i="18"/>
  <c r="BB740" i="18"/>
  <c r="BB736" i="18"/>
  <c r="BB732" i="18"/>
  <c r="BB728" i="18"/>
  <c r="BB724" i="18"/>
  <c r="BB720" i="18"/>
  <c r="BB716" i="18"/>
  <c r="BB712" i="18"/>
  <c r="BB708" i="18"/>
  <c r="BB704" i="18"/>
  <c r="BB700" i="18"/>
  <c r="BB696" i="18"/>
  <c r="BB692" i="18"/>
  <c r="BB688" i="18"/>
  <c r="BB684" i="18"/>
  <c r="BB680" i="18"/>
  <c r="BB676" i="18"/>
  <c r="BB672" i="18"/>
  <c r="BB668" i="18"/>
  <c r="BB664" i="18"/>
  <c r="BB660" i="18"/>
  <c r="BB656" i="18"/>
  <c r="BB652" i="18"/>
  <c r="BB648" i="18"/>
  <c r="BB644" i="18"/>
  <c r="BB640" i="18"/>
  <c r="BB636" i="18"/>
  <c r="BB632" i="18"/>
  <c r="BB628" i="18"/>
  <c r="BB624" i="18"/>
  <c r="BB620" i="18"/>
  <c r="BB616" i="18"/>
  <c r="BB612" i="18"/>
  <c r="BB608" i="18"/>
  <c r="BB604" i="18"/>
  <c r="BB600" i="18"/>
  <c r="BB596" i="18"/>
  <c r="BB592" i="18"/>
  <c r="BB588" i="18"/>
  <c r="BB584" i="18"/>
  <c r="BB580" i="18"/>
  <c r="BB576" i="18"/>
  <c r="BB572" i="18"/>
  <c r="BB568" i="18"/>
  <c r="BB564" i="18"/>
  <c r="BB560" i="18"/>
  <c r="BB556" i="18"/>
  <c r="BB552" i="18"/>
  <c r="BB548" i="18"/>
  <c r="BB544" i="18"/>
  <c r="BB540" i="18"/>
  <c r="BB536" i="18"/>
  <c r="BB532" i="18"/>
  <c r="BB528" i="18"/>
  <c r="BB524" i="18"/>
  <c r="BB520" i="18"/>
  <c r="BB516" i="18"/>
  <c r="BB512" i="18"/>
  <c r="BB508" i="18"/>
  <c r="BB504" i="18"/>
  <c r="BB500" i="18"/>
  <c r="BB496" i="18"/>
  <c r="BB492" i="18"/>
  <c r="BB488" i="18"/>
  <c r="BB484" i="18"/>
  <c r="BB480" i="18"/>
  <c r="BB476" i="18"/>
  <c r="BB472" i="18"/>
  <c r="BB468" i="18"/>
  <c r="BB464" i="18"/>
  <c r="BB460" i="18"/>
  <c r="BB456" i="18"/>
  <c r="BB452" i="18"/>
  <c r="BB448" i="18"/>
  <c r="BB444" i="18"/>
  <c r="BB440" i="18"/>
  <c r="BB436" i="18"/>
  <c r="BB432" i="18"/>
  <c r="BB428" i="18"/>
  <c r="BB424" i="18"/>
  <c r="BB420" i="18"/>
  <c r="BB416" i="18"/>
  <c r="BB412" i="18"/>
  <c r="BB408" i="18"/>
  <c r="BB404" i="18"/>
  <c r="BB400" i="18"/>
  <c r="BB396" i="18"/>
  <c r="BB392" i="18"/>
  <c r="BB388" i="18"/>
  <c r="BB384" i="18"/>
  <c r="BB380" i="18"/>
  <c r="BB376" i="18"/>
  <c r="BB372" i="18"/>
  <c r="BB368" i="18"/>
  <c r="BB364" i="18"/>
  <c r="BB360" i="18"/>
  <c r="BB356" i="18"/>
  <c r="BB352" i="18"/>
  <c r="BB348" i="18"/>
  <c r="BB344" i="18"/>
  <c r="BB340" i="18"/>
  <c r="BB336" i="18"/>
  <c r="BB332" i="18"/>
  <c r="BB328" i="18"/>
  <c r="BB324" i="18"/>
  <c r="BB320" i="18"/>
  <c r="BB316" i="18"/>
  <c r="BB312" i="18"/>
  <c r="BB308" i="18"/>
  <c r="BB304" i="18"/>
  <c r="BB300" i="18"/>
  <c r="BB296" i="18"/>
  <c r="BB292" i="18"/>
  <c r="BB288" i="18"/>
  <c r="BB284" i="18"/>
  <c r="BB280" i="18"/>
  <c r="BB276" i="18"/>
  <c r="BB272" i="18"/>
  <c r="BB268" i="18"/>
  <c r="BB264" i="18"/>
  <c r="BB260" i="18"/>
  <c r="BB256" i="18"/>
  <c r="BB252" i="18"/>
  <c r="BB248" i="18"/>
  <c r="BB913" i="18"/>
  <c r="BB909" i="18"/>
  <c r="BB905" i="18"/>
  <c r="BB901" i="18"/>
  <c r="BB897" i="18"/>
  <c r="BB893" i="18"/>
  <c r="BB889" i="18"/>
  <c r="BB885" i="18"/>
  <c r="BB881" i="18"/>
  <c r="BB877" i="18"/>
  <c r="BB873" i="18"/>
  <c r="BB869" i="18"/>
  <c r="BB865" i="18"/>
  <c r="BB861" i="18"/>
  <c r="BB857" i="18"/>
  <c r="BB853" i="18"/>
  <c r="BB849" i="18"/>
  <c r="BB845" i="18"/>
  <c r="BB841" i="18"/>
  <c r="BB837" i="18"/>
  <c r="BB833" i="18"/>
  <c r="BB829" i="18"/>
  <c r="BB825" i="18"/>
  <c r="BB821" i="18"/>
  <c r="BB817" i="18"/>
  <c r="BB813" i="18"/>
  <c r="BB809" i="18"/>
  <c r="BB805" i="18"/>
  <c r="BB801" i="18"/>
  <c r="BB797" i="18"/>
  <c r="BB793" i="18"/>
  <c r="BB789" i="18"/>
  <c r="BB785" i="18"/>
  <c r="BB781" i="18"/>
  <c r="BB777" i="18"/>
  <c r="BB773" i="18"/>
  <c r="BB769" i="18"/>
  <c r="BB765" i="18"/>
  <c r="BB761" i="18"/>
  <c r="BB757" i="18"/>
  <c r="BB753" i="18"/>
  <c r="BB749" i="18"/>
  <c r="BB745" i="18"/>
  <c r="BB741" i="18"/>
  <c r="BB737" i="18"/>
  <c r="BB733" i="18"/>
  <c r="BB729" i="18"/>
  <c r="BB725" i="18"/>
  <c r="BB721" i="18"/>
  <c r="BB717" i="18"/>
  <c r="BB713" i="18"/>
  <c r="BB709" i="18"/>
  <c r="BB705" i="18"/>
  <c r="BB701" i="18"/>
  <c r="BB697" i="18"/>
  <c r="BB693" i="18"/>
  <c r="BB689" i="18"/>
  <c r="BB685" i="18"/>
  <c r="BB681" i="18"/>
  <c r="BB677" i="18"/>
  <c r="BB673" i="18"/>
  <c r="BB669" i="18"/>
  <c r="BB665" i="18"/>
  <c r="BB661" i="18"/>
  <c r="BB657" i="18"/>
  <c r="BB653" i="18"/>
  <c r="BB649" i="18"/>
  <c r="BB645" i="18"/>
  <c r="BB641" i="18"/>
  <c r="BB637" i="18"/>
  <c r="BB633" i="18"/>
  <c r="BB629" i="18"/>
  <c r="BB625" i="18"/>
  <c r="BB621" i="18"/>
  <c r="BB617" i="18"/>
  <c r="BB613" i="18"/>
  <c r="BB609" i="18"/>
  <c r="BB605" i="18"/>
  <c r="BB601" i="18"/>
  <c r="BB597" i="18"/>
  <c r="BB593" i="18"/>
  <c r="BB589" i="18"/>
  <c r="BB585" i="18"/>
  <c r="BB581" i="18"/>
  <c r="BB577" i="18"/>
  <c r="BB573" i="18"/>
  <c r="BB569" i="18"/>
  <c r="BB565" i="18"/>
  <c r="BB561" i="18"/>
  <c r="BB557" i="18"/>
  <c r="BB553" i="18"/>
  <c r="BB549" i="18"/>
  <c r="BB545" i="18"/>
  <c r="BB541" i="18"/>
  <c r="BB537" i="18"/>
  <c r="BB533" i="18"/>
  <c r="BB529" i="18"/>
  <c r="BB525" i="18"/>
  <c r="BB521" i="18"/>
  <c r="BB517" i="18"/>
  <c r="BB513" i="18"/>
  <c r="BB509" i="18"/>
  <c r="BB505" i="18"/>
  <c r="BB501" i="18"/>
  <c r="BB497" i="18"/>
  <c r="BB493" i="18"/>
  <c r="BB489" i="18"/>
  <c r="BB485" i="18"/>
  <c r="BB481" i="18"/>
  <c r="BB477" i="18"/>
  <c r="BB473" i="18"/>
  <c r="BB469" i="18"/>
  <c r="BB465" i="18"/>
  <c r="BB461" i="18"/>
  <c r="BB457" i="18"/>
  <c r="BB453" i="18"/>
  <c r="BB449" i="18"/>
  <c r="BB445" i="18"/>
  <c r="BB441" i="18"/>
  <c r="BB437" i="18"/>
  <c r="BB433" i="18"/>
  <c r="BB429" i="18"/>
  <c r="BB425" i="18"/>
  <c r="BB421" i="18"/>
  <c r="BB417" i="18"/>
  <c r="BB413" i="18"/>
  <c r="BB409" i="18"/>
  <c r="BB405" i="18"/>
  <c r="BB401" i="18"/>
  <c r="BB397" i="18"/>
  <c r="BB393" i="18"/>
  <c r="BB389" i="18"/>
  <c r="BB385" i="18"/>
  <c r="BB381" i="18"/>
  <c r="BB377" i="18"/>
  <c r="BB373" i="18"/>
  <c r="BB369" i="18"/>
  <c r="BB365" i="18"/>
  <c r="BB361" i="18"/>
  <c r="BB357" i="18"/>
  <c r="BB353" i="18"/>
  <c r="BB349" i="18"/>
  <c r="BB345" i="18"/>
  <c r="BB341" i="18"/>
  <c r="BB337" i="18"/>
  <c r="BB333" i="18"/>
  <c r="BB329" i="18"/>
  <c r="BB325" i="18"/>
  <c r="BB321" i="18"/>
  <c r="BB317" i="18"/>
  <c r="BB313" i="18"/>
  <c r="BB309" i="18"/>
  <c r="BB305" i="18"/>
  <c r="BB301" i="18"/>
  <c r="BB297" i="18"/>
  <c r="BB293" i="18"/>
  <c r="BB289" i="18"/>
  <c r="BB285" i="18"/>
  <c r="BB281" i="18"/>
  <c r="BB277" i="18"/>
  <c r="BB273" i="18"/>
  <c r="BB269" i="18"/>
  <c r="BB265" i="18"/>
  <c r="BB261" i="18"/>
  <c r="BB257" i="18"/>
  <c r="BB253" i="18"/>
  <c r="BB249" i="18"/>
  <c r="BB245" i="18"/>
  <c r="BB6" i="18"/>
  <c r="BB938" i="18"/>
  <c r="BD938" i="18" s="1"/>
  <c r="BB934" i="18"/>
  <c r="BB930" i="18"/>
  <c r="BD930" i="18" s="1"/>
  <c r="BB926" i="18"/>
  <c r="BB922" i="18"/>
  <c r="BB918" i="18"/>
  <c r="BB914" i="18"/>
  <c r="BB910" i="18"/>
  <c r="BB906" i="18"/>
  <c r="BB902" i="18"/>
  <c r="BB898" i="18"/>
  <c r="BB894" i="18"/>
  <c r="BB890" i="18"/>
  <c r="BB886" i="18"/>
  <c r="BB882" i="18"/>
  <c r="BB878" i="18"/>
  <c r="BB874" i="18"/>
  <c r="BB870" i="18"/>
  <c r="BB866" i="18"/>
  <c r="BB862" i="18"/>
  <c r="BB858" i="18"/>
  <c r="BB854" i="18"/>
  <c r="BB850" i="18"/>
  <c r="BB846" i="18"/>
  <c r="BB842" i="18"/>
  <c r="BB838" i="18"/>
  <c r="BB834" i="18"/>
  <c r="BB830" i="18"/>
  <c r="BB826" i="18"/>
  <c r="BB822" i="18"/>
  <c r="BB818" i="18"/>
  <c r="BB814" i="18"/>
  <c r="BB810" i="18"/>
  <c r="BB806" i="18"/>
  <c r="BB802" i="18"/>
  <c r="BB798" i="18"/>
  <c r="BB794" i="18"/>
  <c r="BB790" i="18"/>
  <c r="BB786" i="18"/>
  <c r="BB782" i="18"/>
  <c r="BB778" i="18"/>
  <c r="BB774" i="18"/>
  <c r="BB770" i="18"/>
  <c r="BB766" i="18"/>
  <c r="BB762" i="18"/>
  <c r="BB758" i="18"/>
  <c r="BB754" i="18"/>
  <c r="BB750" i="18"/>
  <c r="BB746" i="18"/>
  <c r="BB742" i="18"/>
  <c r="BB738" i="18"/>
  <c r="BB734" i="18"/>
  <c r="BB730" i="18"/>
  <c r="BB726" i="18"/>
  <c r="BB722" i="18"/>
  <c r="BB718" i="18"/>
  <c r="BB714" i="18"/>
  <c r="BB710" i="18"/>
  <c r="BB706" i="18"/>
  <c r="BB702" i="18"/>
  <c r="BB698" i="18"/>
  <c r="BB694" i="18"/>
  <c r="BB690" i="18"/>
  <c r="BB686" i="18"/>
  <c r="BB682" i="18"/>
  <c r="BB678" i="18"/>
  <c r="BB674" i="18"/>
  <c r="BB670" i="18"/>
  <c r="BB666" i="18"/>
  <c r="BB662" i="18"/>
  <c r="BB658" i="18"/>
  <c r="BB654" i="18"/>
  <c r="BB650" i="18"/>
  <c r="BB646" i="18"/>
  <c r="BB642" i="18"/>
  <c r="BB638" i="18"/>
  <c r="BB634" i="18"/>
  <c r="BB630" i="18"/>
  <c r="BB626" i="18"/>
  <c r="BB622" i="18"/>
  <c r="BB618" i="18"/>
  <c r="BB614" i="18"/>
  <c r="BB610" i="18"/>
  <c r="BB606" i="18"/>
  <c r="BB602" i="18"/>
  <c r="BB598" i="18"/>
  <c r="BB594" i="18"/>
  <c r="BB590" i="18"/>
  <c r="BB586" i="18"/>
  <c r="BB582" i="18"/>
  <c r="BB578" i="18"/>
  <c r="BB574" i="18"/>
  <c r="BB570" i="18"/>
  <c r="BB566" i="18"/>
  <c r="BB562" i="18"/>
  <c r="BB558" i="18"/>
  <c r="BB554" i="18"/>
  <c r="BB550" i="18"/>
  <c r="BB546" i="18"/>
  <c r="BB542" i="18"/>
  <c r="BB538" i="18"/>
  <c r="BB534" i="18"/>
  <c r="BB530" i="18"/>
  <c r="BB526" i="18"/>
  <c r="BB522" i="18"/>
  <c r="BB518" i="18"/>
  <c r="BB514" i="18"/>
  <c r="BB510" i="18"/>
  <c r="BB506" i="18"/>
  <c r="BB502" i="18"/>
  <c r="BB498" i="18"/>
  <c r="BB494" i="18"/>
  <c r="BB490" i="18"/>
  <c r="BB486" i="18"/>
  <c r="BB482" i="18"/>
  <c r="BB478" i="18"/>
  <c r="BB474" i="18"/>
  <c r="BB470" i="18"/>
  <c r="BB466" i="18"/>
  <c r="BB462" i="18"/>
  <c r="BB458" i="18"/>
  <c r="BB454" i="18"/>
  <c r="BB450" i="18"/>
  <c r="BB446" i="18"/>
  <c r="BB442" i="18"/>
  <c r="BB438" i="18"/>
  <c r="BB434" i="18"/>
  <c r="BB430" i="18"/>
  <c r="BB426" i="18"/>
  <c r="BB422" i="18"/>
  <c r="BB418" i="18"/>
  <c r="BB414" i="18"/>
  <c r="BB410" i="18"/>
  <c r="BB406" i="18"/>
  <c r="BB402" i="18"/>
  <c r="BB398" i="18"/>
  <c r="BB394" i="18"/>
  <c r="BB390" i="18"/>
  <c r="BB386" i="18"/>
  <c r="BB382" i="18"/>
  <c r="BB378" i="18"/>
  <c r="BB374" i="18"/>
  <c r="BB370" i="18"/>
  <c r="BB366" i="18"/>
  <c r="BB362" i="18"/>
  <c r="BB358" i="18"/>
  <c r="BB354" i="18"/>
  <c r="BB350" i="18"/>
  <c r="BB346" i="18"/>
  <c r="BB342" i="18"/>
  <c r="BB338" i="18"/>
  <c r="BB334" i="18"/>
  <c r="BB330" i="18"/>
  <c r="BB326" i="18"/>
  <c r="BB322" i="18"/>
  <c r="BB318" i="18"/>
  <c r="BB314" i="18"/>
  <c r="BB310" i="18"/>
  <c r="BB306" i="18"/>
  <c r="BB302" i="18"/>
  <c r="BB298" i="18"/>
  <c r="BB294" i="18"/>
  <c r="BB290" i="18"/>
  <c r="BB286" i="18"/>
  <c r="BB282" i="18"/>
  <c r="BB278" i="18"/>
  <c r="BB274" i="18"/>
  <c r="BB270" i="18"/>
  <c r="BB266" i="18"/>
  <c r="BB262" i="18"/>
  <c r="BB258" i="18"/>
  <c r="BB254" i="18"/>
  <c r="BB250" i="18"/>
  <c r="BB246" i="18"/>
  <c r="BB8" i="18"/>
  <c r="BD8" i="18" s="1"/>
  <c r="BC3" i="25"/>
  <c r="BC1862" i="25" s="1"/>
  <c r="BB105" i="18"/>
  <c r="BD946" i="18" l="1"/>
  <c r="BD954" i="18"/>
  <c r="BD962" i="18"/>
  <c r="BD970" i="18"/>
  <c r="BD978" i="18"/>
  <c r="BD986" i="18"/>
  <c r="BD994" i="18"/>
  <c r="BD1002" i="18"/>
  <c r="BD1010" i="18"/>
  <c r="BD1018" i="18"/>
  <c r="BD1026" i="18"/>
  <c r="BD1034" i="18"/>
  <c r="BD1042" i="18"/>
  <c r="BD1050" i="18"/>
  <c r="BD1058" i="18"/>
  <c r="BD1066" i="18"/>
  <c r="BD1074" i="18"/>
  <c r="BD1082" i="18"/>
  <c r="BD1090" i="18"/>
  <c r="BD1098" i="18"/>
  <c r="BD1106" i="18"/>
  <c r="BD1114" i="18"/>
  <c r="BD1122" i="18"/>
  <c r="BD1130" i="18"/>
  <c r="BD1138" i="18"/>
  <c r="BD1146" i="18"/>
  <c r="BD1154" i="18"/>
  <c r="BD1162" i="18"/>
  <c r="BD1170" i="18"/>
  <c r="BD1186" i="18"/>
  <c r="BD1194" i="18"/>
  <c r="BD1202" i="18"/>
  <c r="BD1210" i="18"/>
  <c r="BD1218" i="18"/>
  <c r="BD1226" i="18"/>
  <c r="BD1234" i="18"/>
  <c r="BD1242" i="18"/>
  <c r="BD1250" i="18"/>
  <c r="BD1258" i="18"/>
  <c r="BD1266" i="18"/>
  <c r="BD1274" i="18"/>
  <c r="BD1282" i="18"/>
  <c r="BD1290" i="18"/>
  <c r="BD1298" i="18"/>
  <c r="BD1306" i="18"/>
  <c r="BD1314" i="18"/>
  <c r="BD1322" i="18"/>
  <c r="BD1330" i="18"/>
  <c r="BD1338" i="18"/>
  <c r="BD1346" i="18"/>
  <c r="BD1354" i="18"/>
  <c r="BD1362" i="18"/>
  <c r="BD1370" i="18"/>
  <c r="BD1378" i="18"/>
  <c r="BD1386" i="18"/>
  <c r="BD1394" i="18"/>
  <c r="BD1402" i="18"/>
  <c r="BD1410" i="18"/>
  <c r="BD1418" i="18"/>
  <c r="BD1426" i="18"/>
  <c r="BD1434" i="18"/>
  <c r="BD1442" i="18"/>
  <c r="BD1450" i="18"/>
  <c r="BD1458" i="18"/>
  <c r="BD1466" i="18"/>
  <c r="BD1474" i="18"/>
  <c r="BD1482" i="18"/>
  <c r="BD1490" i="18"/>
  <c r="BD1498" i="18"/>
  <c r="BD1506" i="18"/>
  <c r="BD1514" i="18"/>
  <c r="BD1522" i="18"/>
  <c r="BD1530" i="18"/>
  <c r="BD1538" i="18"/>
  <c r="BD1546" i="18"/>
  <c r="BD1554" i="18"/>
  <c r="BD1562" i="18"/>
  <c r="BD1570" i="18"/>
  <c r="BD1578" i="18"/>
  <c r="BD1586" i="18"/>
  <c r="BD1594" i="18"/>
  <c r="BD1602" i="18"/>
  <c r="BD1610" i="18"/>
  <c r="BD1618" i="18"/>
  <c r="BD1626" i="18"/>
  <c r="BD1634" i="18"/>
  <c r="BD1642" i="18"/>
  <c r="BD1650" i="18"/>
  <c r="BD1658" i="18"/>
  <c r="BD1666" i="18"/>
  <c r="BD1674" i="18"/>
  <c r="BD1682" i="18"/>
  <c r="BD1690" i="18"/>
  <c r="BD1698" i="18"/>
  <c r="BD926" i="18"/>
  <c r="BD934" i="18"/>
  <c r="BD250" i="18"/>
  <c r="BD258" i="18"/>
  <c r="BD314" i="18"/>
  <c r="BD322" i="18"/>
  <c r="BD346" i="18"/>
  <c r="BD354" i="18"/>
  <c r="BD362" i="18"/>
  <c r="BD370" i="18"/>
  <c r="BD378" i="18"/>
  <c r="BD386" i="18"/>
  <c r="BD394" i="18"/>
  <c r="BD402" i="18"/>
  <c r="BD410" i="18"/>
  <c r="BD418" i="18"/>
  <c r="BD426" i="18"/>
  <c r="BD434" i="18"/>
  <c r="BD442" i="18"/>
  <c r="BD450" i="18"/>
  <c r="BD458" i="18"/>
  <c r="BD466" i="18"/>
  <c r="BD474" i="18"/>
  <c r="BD482" i="18"/>
  <c r="BD490" i="18"/>
  <c r="BD498" i="18"/>
  <c r="BD506" i="18"/>
  <c r="BD514" i="18"/>
  <c r="BD522" i="18"/>
  <c r="BD530" i="18"/>
  <c r="BD538" i="18"/>
  <c r="BD546" i="18"/>
  <c r="BD554" i="18"/>
  <c r="BD562" i="18"/>
  <c r="BD570" i="18"/>
  <c r="BD578" i="18"/>
  <c r="BD586" i="18"/>
  <c r="BD594" i="18"/>
  <c r="BD602" i="18"/>
  <c r="BD610" i="18"/>
  <c r="BD618" i="18"/>
  <c r="BD626" i="18"/>
  <c r="BD634" i="18"/>
  <c r="BD642" i="18"/>
  <c r="BD650" i="18"/>
  <c r="BD658" i="18"/>
  <c r="BD666" i="18"/>
  <c r="BD674" i="18"/>
  <c r="BD682" i="18"/>
  <c r="BD690" i="18"/>
  <c r="BD698" i="18"/>
  <c r="BD706" i="18"/>
  <c r="BD714" i="18"/>
  <c r="BD722" i="18"/>
  <c r="BD730" i="18"/>
  <c r="BD738" i="18"/>
  <c r="BD746" i="18"/>
  <c r="BD754" i="18"/>
  <c r="BD762" i="18"/>
  <c r="BD770" i="18"/>
  <c r="BD778" i="18"/>
  <c r="BD786" i="18"/>
  <c r="BD794" i="18"/>
  <c r="BD802" i="18"/>
  <c r="BD810" i="18"/>
  <c r="BD818" i="18"/>
  <c r="BD826" i="18"/>
  <c r="BD834" i="18"/>
  <c r="BD842" i="18"/>
  <c r="BD850" i="18"/>
  <c r="BD858" i="18"/>
  <c r="BD866" i="18"/>
  <c r="BD874" i="18"/>
  <c r="BD882" i="18"/>
  <c r="BD890" i="18"/>
  <c r="BD898" i="18"/>
  <c r="BD906" i="18"/>
  <c r="BD914" i="18"/>
  <c r="BD922" i="18"/>
  <c r="BD942" i="18"/>
  <c r="BD950" i="18"/>
  <c r="BD958" i="18"/>
  <c r="BD966" i="18"/>
  <c r="BD974" i="18"/>
  <c r="BD982" i="18"/>
  <c r="BD990" i="18"/>
  <c r="BD998" i="18"/>
  <c r="BD1006" i="18"/>
  <c r="BD1014" i="18"/>
  <c r="BD1022" i="18"/>
  <c r="BD1030" i="18"/>
  <c r="BD1038" i="18"/>
  <c r="BD1046" i="18"/>
  <c r="BD1054" i="18"/>
  <c r="BD1062" i="18"/>
  <c r="BD1070" i="18"/>
  <c r="BD1078" i="18"/>
  <c r="BD1086" i="18"/>
  <c r="BD1094" i="18"/>
  <c r="BD1102" i="18"/>
  <c r="BD1110" i="18"/>
  <c r="BD1118" i="18"/>
  <c r="BD1126" i="18"/>
  <c r="BD1134" i="18"/>
  <c r="BD1142" i="18"/>
  <c r="BD1150" i="18"/>
  <c r="BD1158" i="18"/>
  <c r="BD1166" i="18"/>
  <c r="BD1174" i="18"/>
  <c r="BD1190" i="18"/>
  <c r="BD1198" i="18"/>
  <c r="BD1206" i="18"/>
  <c r="BD1214" i="18"/>
  <c r="BD1222" i="18"/>
  <c r="BD1230" i="18"/>
  <c r="BD1238" i="18"/>
  <c r="BD1246" i="18"/>
  <c r="BD1254" i="18"/>
  <c r="BD1262" i="18"/>
  <c r="BD1270" i="18"/>
  <c r="BD1278" i="18"/>
  <c r="BD1286" i="18"/>
  <c r="BD1294" i="18"/>
  <c r="BD1302" i="18"/>
  <c r="BD903" i="18"/>
  <c r="BD911" i="18"/>
  <c r="BD919" i="18"/>
  <c r="BD1310" i="18"/>
  <c r="BD1318" i="18"/>
  <c r="BD1326" i="18"/>
  <c r="BD1334" i="18"/>
  <c r="BD1342" i="18"/>
  <c r="BD1350" i="18"/>
  <c r="BD1358" i="18"/>
  <c r="BD1366" i="18"/>
  <c r="BD1374" i="18"/>
  <c r="BD1382" i="18"/>
  <c r="BD1390" i="18"/>
  <c r="BD1398" i="18"/>
  <c r="BD1406" i="18"/>
  <c r="BD1414" i="18"/>
  <c r="BD1422" i="18"/>
  <c r="BD1430" i="18"/>
  <c r="BD1438" i="18"/>
  <c r="BD1446" i="18"/>
  <c r="BD1454" i="18"/>
  <c r="BD1462" i="18"/>
  <c r="BD1470" i="18"/>
  <c r="BD1478" i="18"/>
  <c r="BD1486" i="18"/>
  <c r="BD1494" i="18"/>
  <c r="BD1502" i="18"/>
  <c r="BD1510" i="18"/>
  <c r="BD1518" i="18"/>
  <c r="BD1526" i="18"/>
  <c r="BD1534" i="18"/>
  <c r="BD1542" i="18"/>
  <c r="BD1550" i="18"/>
  <c r="BD1558" i="18"/>
  <c r="BD1566" i="18"/>
  <c r="BD1574" i="18"/>
  <c r="BD1582" i="18"/>
  <c r="BD1590" i="18"/>
  <c r="BD1598" i="18"/>
  <c r="BD1606" i="18"/>
  <c r="BD1614" i="18"/>
  <c r="BD1622" i="18"/>
  <c r="BD1630" i="18"/>
  <c r="BD1638" i="18"/>
  <c r="BD1646" i="18"/>
  <c r="BD1654" i="18"/>
  <c r="BD1662" i="18"/>
  <c r="BD1670" i="18"/>
  <c r="BD1678" i="18"/>
  <c r="BD1686" i="18"/>
  <c r="BD1694" i="18"/>
  <c r="BD246" i="18"/>
  <c r="BD254" i="18"/>
  <c r="BD342" i="18"/>
  <c r="BD350" i="18"/>
  <c r="BD358" i="18"/>
  <c r="BD366" i="18"/>
  <c r="BD374" i="18"/>
  <c r="BD382" i="18"/>
  <c r="BD390" i="18"/>
  <c r="BD398" i="18"/>
  <c r="BD406" i="18"/>
  <c r="BD414" i="18"/>
  <c r="BD422" i="18"/>
  <c r="BD430" i="18"/>
  <c r="BD438" i="18"/>
  <c r="BD446" i="18"/>
  <c r="BD454" i="18"/>
  <c r="BD462" i="18"/>
  <c r="BD470" i="18"/>
  <c r="BD478" i="18"/>
  <c r="BD486" i="18"/>
  <c r="BD494" i="18"/>
  <c r="BD502" i="18"/>
  <c r="BD510" i="18"/>
  <c r="BD518" i="18"/>
  <c r="BD526" i="18"/>
  <c r="BD534" i="18"/>
  <c r="BD542" i="18"/>
  <c r="BD550" i="18"/>
  <c r="BD558" i="18"/>
  <c r="BD566" i="18"/>
  <c r="BD574" i="18"/>
  <c r="BD582" i="18"/>
  <c r="BD590" i="18"/>
  <c r="BD598" i="18"/>
  <c r="BD606" i="18"/>
  <c r="BD614" i="18"/>
  <c r="BD622" i="18"/>
  <c r="BD630" i="18"/>
  <c r="BD638" i="18"/>
  <c r="BD646" i="18"/>
  <c r="BD654" i="18"/>
  <c r="BD662" i="18"/>
  <c r="BD670" i="18"/>
  <c r="BD678" i="18"/>
  <c r="BD686" i="18"/>
  <c r="BD694" i="18"/>
  <c r="BD702" i="18"/>
  <c r="BD710" i="18"/>
  <c r="BD718" i="18"/>
  <c r="BD726" i="18"/>
  <c r="BD734" i="18"/>
  <c r="BD742" i="18"/>
  <c r="BD750" i="18"/>
  <c r="BD758" i="18"/>
  <c r="BD766" i="18"/>
  <c r="BD774" i="18"/>
  <c r="BD782" i="18"/>
  <c r="BD790" i="18"/>
  <c r="BD798" i="18"/>
  <c r="BD806" i="18"/>
  <c r="BD814" i="18"/>
  <c r="BD822" i="18"/>
  <c r="BD830" i="18"/>
  <c r="BD838" i="18"/>
  <c r="BD846" i="18"/>
  <c r="BD854" i="18"/>
  <c r="BD862" i="18"/>
  <c r="BD870" i="18"/>
  <c r="BD878" i="18"/>
  <c r="BD886" i="18"/>
  <c r="BD894" i="18"/>
  <c r="BD902" i="18"/>
  <c r="BD910" i="18"/>
  <c r="BD918" i="18"/>
  <c r="BD252" i="18"/>
  <c r="BD308" i="18"/>
  <c r="BD324" i="18"/>
  <c r="BD248" i="18"/>
  <c r="BD256" i="18"/>
  <c r="BD312" i="18"/>
  <c r="BD320" i="18"/>
  <c r="BB196" i="18"/>
  <c r="BD1185" i="18"/>
  <c r="BD1193" i="18"/>
  <c r="BD1201" i="18"/>
  <c r="BD1209" i="18"/>
  <c r="BD1217" i="18"/>
  <c r="BD1225" i="18"/>
  <c r="BD1233" i="18"/>
  <c r="BD1241" i="18"/>
  <c r="BD1249" i="18"/>
  <c r="BD1257" i="18"/>
  <c r="BD1265" i="18"/>
  <c r="BD1273" i="18"/>
  <c r="BD1281" i="18"/>
  <c r="BD1289" i="18"/>
  <c r="BD1297" i="18"/>
  <c r="BD1305" i="18"/>
  <c r="BD1313" i="18"/>
  <c r="BD1321" i="18"/>
  <c r="BD1329" i="18"/>
  <c r="BD1337" i="18"/>
  <c r="BD1345" i="18"/>
  <c r="BD1353" i="18"/>
  <c r="BD1361" i="18"/>
  <c r="BD1369" i="18"/>
  <c r="BD1377" i="18"/>
  <c r="BD1385" i="18"/>
  <c r="BD1393" i="18"/>
  <c r="BD1401" i="18"/>
  <c r="BD1409" i="18"/>
  <c r="BD1417" i="18"/>
  <c r="BD1425" i="18"/>
  <c r="BD1433" i="18"/>
  <c r="BD1441" i="18"/>
  <c r="BD1449" i="18"/>
  <c r="BD1457" i="18"/>
  <c r="BD1465" i="18"/>
  <c r="BD1473" i="18"/>
  <c r="BD1481" i="18"/>
  <c r="BD1489" i="18"/>
  <c r="BD1497" i="18"/>
  <c r="BD1505" i="18"/>
  <c r="BD1513" i="18"/>
  <c r="BD1521" i="18"/>
  <c r="BD1529" i="18"/>
  <c r="BD1537" i="18"/>
  <c r="BD1545" i="18"/>
  <c r="BD1553" i="18"/>
  <c r="BD1561" i="18"/>
  <c r="BD1569" i="18"/>
  <c r="BD1577" i="18"/>
  <c r="BD1585" i="18"/>
  <c r="BD1593" i="18"/>
  <c r="BD1601" i="18"/>
  <c r="BD1609" i="18"/>
  <c r="BD1617" i="18"/>
  <c r="BD1625" i="18"/>
  <c r="BD1633" i="18"/>
  <c r="BD1641" i="18"/>
  <c r="BD1649" i="18"/>
  <c r="BD1657" i="18"/>
  <c r="BD1665" i="18"/>
  <c r="BD1673" i="18"/>
  <c r="BD1681" i="18"/>
  <c r="BD1689" i="18"/>
  <c r="BD1697" i="18"/>
  <c r="BB197" i="18"/>
  <c r="BB193" i="18"/>
  <c r="BD193" i="18" s="1"/>
  <c r="BB194" i="18"/>
  <c r="BB103" i="18"/>
  <c r="BB101" i="18"/>
  <c r="BB99" i="18"/>
  <c r="BB97" i="18"/>
  <c r="BB95" i="18"/>
  <c r="BB93" i="18"/>
  <c r="BB91" i="18"/>
  <c r="BB89" i="18"/>
  <c r="BB87" i="18"/>
  <c r="BB84" i="18"/>
  <c r="BB82" i="18"/>
  <c r="BB80" i="18"/>
  <c r="BB78" i="18"/>
  <c r="BB76" i="18"/>
  <c r="BB74" i="18"/>
  <c r="BB72" i="18"/>
  <c r="BB70" i="18"/>
  <c r="BB244" i="18"/>
  <c r="BD244" i="18" s="1"/>
  <c r="BB242" i="18"/>
  <c r="BB240" i="18"/>
  <c r="BB238" i="18"/>
  <c r="BD238" i="18" s="1"/>
  <c r="BB236" i="18"/>
  <c r="BB234" i="18"/>
  <c r="BB232" i="18"/>
  <c r="BB230" i="18"/>
  <c r="BB228" i="18"/>
  <c r="BB226" i="18"/>
  <c r="BB224" i="18"/>
  <c r="BB222" i="18"/>
  <c r="BB220" i="18"/>
  <c r="BB218" i="18"/>
  <c r="BB216" i="18"/>
  <c r="BB214" i="18"/>
  <c r="BD214" i="18" s="1"/>
  <c r="BB212" i="18"/>
  <c r="BB210" i="18"/>
  <c r="BB208" i="18"/>
  <c r="BB206" i="18"/>
  <c r="BB204" i="18"/>
  <c r="BB202" i="18"/>
  <c r="BB200" i="18"/>
  <c r="BB198" i="18"/>
  <c r="BD198" i="18" s="1"/>
  <c r="BB192" i="18"/>
  <c r="BB190" i="18"/>
  <c r="BB188" i="18"/>
  <c r="BB186" i="18"/>
  <c r="BD186" i="18" s="1"/>
  <c r="BB184" i="18"/>
  <c r="BB182" i="18"/>
  <c r="BB180" i="18"/>
  <c r="BB178" i="18"/>
  <c r="BB176" i="18"/>
  <c r="BB174" i="18"/>
  <c r="BB172" i="18"/>
  <c r="BD172" i="18" s="1"/>
  <c r="BB170" i="18"/>
  <c r="BB168" i="18"/>
  <c r="BB166" i="18"/>
  <c r="BB164" i="18"/>
  <c r="BB162" i="18"/>
  <c r="BD162" i="18" s="1"/>
  <c r="BB160" i="18"/>
  <c r="BB158" i="18"/>
  <c r="BB156" i="18"/>
  <c r="BB155" i="18"/>
  <c r="BB153" i="18"/>
  <c r="BB151" i="18"/>
  <c r="BB149" i="18"/>
  <c r="BB147" i="18"/>
  <c r="BB145" i="18"/>
  <c r="BB143" i="18"/>
  <c r="BB141" i="18"/>
  <c r="BB139" i="18"/>
  <c r="BB137" i="18"/>
  <c r="BB135" i="18"/>
  <c r="BB133" i="18"/>
  <c r="BB131" i="18"/>
  <c r="BB129" i="18"/>
  <c r="BB127" i="18"/>
  <c r="BB125" i="18"/>
  <c r="BB123" i="18"/>
  <c r="BB121" i="18"/>
  <c r="BB119" i="18"/>
  <c r="BB117" i="18"/>
  <c r="BB115" i="18"/>
  <c r="BB113" i="18"/>
  <c r="BB111" i="18"/>
  <c r="BB109" i="18"/>
  <c r="BB107" i="18"/>
  <c r="BD234" i="18"/>
  <c r="BD228" i="18"/>
  <c r="BD220" i="18"/>
  <c r="BD212" i="18"/>
  <c r="BD204" i="18"/>
  <c r="BD202" i="18"/>
  <c r="BB195" i="18"/>
  <c r="BD178" i="18"/>
  <c r="BB106" i="18"/>
  <c r="BB104" i="18"/>
  <c r="BD104" i="18" s="1"/>
  <c r="BD105" i="18"/>
  <c r="BB102" i="18"/>
  <c r="BB100" i="18"/>
  <c r="BB98" i="18"/>
  <c r="BB96" i="18"/>
  <c r="BB94" i="18"/>
  <c r="BB92" i="18"/>
  <c r="BB90" i="18"/>
  <c r="BB88" i="18"/>
  <c r="BB86" i="18"/>
  <c r="BB85" i="18"/>
  <c r="BB83" i="18"/>
  <c r="BB243" i="18"/>
  <c r="BD243" i="18" s="1"/>
  <c r="BB241" i="18"/>
  <c r="BB239" i="18"/>
  <c r="BB237" i="18"/>
  <c r="BB235" i="18"/>
  <c r="BD235" i="18" s="1"/>
  <c r="BB233" i="18"/>
  <c r="BB231" i="18"/>
  <c r="BB229" i="18"/>
  <c r="BB227" i="18"/>
  <c r="BD227" i="18" s="1"/>
  <c r="BB225" i="18"/>
  <c r="BB223" i="18"/>
  <c r="BB221" i="18"/>
  <c r="BB219" i="18"/>
  <c r="BD219" i="18" s="1"/>
  <c r="BB217" i="18"/>
  <c r="BB215" i="18"/>
  <c r="BB213" i="18"/>
  <c r="BB211" i="18"/>
  <c r="BD211" i="18" s="1"/>
  <c r="BB209" i="18"/>
  <c r="BB207" i="18"/>
  <c r="BB205" i="18"/>
  <c r="BB203" i="18"/>
  <c r="BD203" i="18" s="1"/>
  <c r="BB201" i="18"/>
  <c r="BB199" i="18"/>
  <c r="BB191" i="18"/>
  <c r="BB189" i="18"/>
  <c r="BB187" i="18"/>
  <c r="BB185" i="18"/>
  <c r="BD185" i="18" s="1"/>
  <c r="BB183" i="18"/>
  <c r="BB181" i="18"/>
  <c r="BB179" i="18"/>
  <c r="BB177" i="18"/>
  <c r="BD177" i="18" s="1"/>
  <c r="BB175" i="18"/>
  <c r="BB173" i="18"/>
  <c r="BB171" i="18"/>
  <c r="BB169" i="18"/>
  <c r="BD169" i="18" s="1"/>
  <c r="BB167" i="18"/>
  <c r="BB165" i="18"/>
  <c r="BB163" i="18"/>
  <c r="BB161" i="18"/>
  <c r="BD161" i="18" s="1"/>
  <c r="BB159" i="18"/>
  <c r="BB157" i="18"/>
  <c r="BB154" i="18"/>
  <c r="BB152" i="18"/>
  <c r="BD152" i="18" s="1"/>
  <c r="BB150" i="18"/>
  <c r="BB148" i="18"/>
  <c r="BB146" i="18"/>
  <c r="BB144" i="18"/>
  <c r="BD144" i="18" s="1"/>
  <c r="BB142" i="18"/>
  <c r="BB140" i="18"/>
  <c r="BB138" i="18"/>
  <c r="BB136" i="18"/>
  <c r="BD136" i="18" s="1"/>
  <c r="BB134" i="18"/>
  <c r="BB132" i="18"/>
  <c r="BB130" i="18"/>
  <c r="BB128" i="18"/>
  <c r="BD128" i="18" s="1"/>
  <c r="BB126" i="18"/>
  <c r="BB124" i="18"/>
  <c r="BB122" i="18"/>
  <c r="BB120" i="18"/>
  <c r="BD120" i="18" s="1"/>
  <c r="BB118" i="18"/>
  <c r="BB116" i="18"/>
  <c r="BB114" i="18"/>
  <c r="BB112" i="18"/>
  <c r="BB110" i="18"/>
  <c r="BB108" i="18"/>
  <c r="BB41" i="18"/>
  <c r="BD41" i="18" s="1"/>
  <c r="BB38" i="18"/>
  <c r="BB36" i="18"/>
  <c r="BB34" i="18"/>
  <c r="BB32" i="18"/>
  <c r="BB30" i="18"/>
  <c r="BB28" i="18"/>
  <c r="BB26" i="18"/>
  <c r="BB24" i="18"/>
  <c r="BB22" i="18"/>
  <c r="BD6" i="18"/>
  <c r="BD249" i="18"/>
  <c r="BD257" i="18"/>
  <c r="BD265" i="18"/>
  <c r="BD273" i="18"/>
  <c r="BD281" i="18"/>
  <c r="BD289" i="18"/>
  <c r="BD297" i="18"/>
  <c r="BD305" i="18"/>
  <c r="BD313" i="18"/>
  <c r="BD321" i="18"/>
  <c r="BD329" i="18"/>
  <c r="BD337" i="18"/>
  <c r="BD345" i="18"/>
  <c r="BD353" i="18"/>
  <c r="BD361" i="18"/>
  <c r="BD369" i="18"/>
  <c r="BD377" i="18"/>
  <c r="BD385" i="18"/>
  <c r="BD393" i="18"/>
  <c r="BD401" i="18"/>
  <c r="BD409" i="18"/>
  <c r="BD417" i="18"/>
  <c r="BD425" i="18"/>
  <c r="BD433" i="18"/>
  <c r="BD441" i="18"/>
  <c r="BD449" i="18"/>
  <c r="BD457" i="18"/>
  <c r="BD465" i="18"/>
  <c r="BD473" i="18"/>
  <c r="BD481" i="18"/>
  <c r="BD489" i="18"/>
  <c r="BD497" i="18"/>
  <c r="BD505" i="18"/>
  <c r="BD513" i="18"/>
  <c r="BD521" i="18"/>
  <c r="BD529" i="18"/>
  <c r="BD537" i="18"/>
  <c r="BD545" i="18"/>
  <c r="BD553" i="18"/>
  <c r="BD561" i="18"/>
  <c r="BD569" i="18"/>
  <c r="BD577" i="18"/>
  <c r="BD585" i="18"/>
  <c r="BD593" i="18"/>
  <c r="BD601" i="18"/>
  <c r="BD609" i="18"/>
  <c r="BD617" i="18"/>
  <c r="BD625" i="18"/>
  <c r="BD633" i="18"/>
  <c r="BD641" i="18"/>
  <c r="BD649" i="18"/>
  <c r="BD657" i="18"/>
  <c r="BD665" i="18"/>
  <c r="BD673" i="18"/>
  <c r="BD681" i="18"/>
  <c r="BD689" i="18"/>
  <c r="BD697" i="18"/>
  <c r="BD705" i="18"/>
  <c r="BD713" i="18"/>
  <c r="BD721" i="18"/>
  <c r="BD729" i="18"/>
  <c r="BD737" i="18"/>
  <c r="BD745" i="18"/>
  <c r="BD753" i="18"/>
  <c r="BD761" i="18"/>
  <c r="BD769" i="18"/>
  <c r="BD777" i="18"/>
  <c r="BD785" i="18"/>
  <c r="BD793" i="18"/>
  <c r="BD801" i="18"/>
  <c r="BD809" i="18"/>
  <c r="BD817" i="18"/>
  <c r="BD825" i="18"/>
  <c r="BD833" i="18"/>
  <c r="BD841" i="18"/>
  <c r="BD849" i="18"/>
  <c r="BD857" i="18"/>
  <c r="BD865" i="18"/>
  <c r="BD873" i="18"/>
  <c r="BD881" i="18"/>
  <c r="BD889" i="18"/>
  <c r="BD897" i="18"/>
  <c r="BD905" i="18"/>
  <c r="BD913" i="18"/>
  <c r="BD260" i="18"/>
  <c r="BD268" i="18"/>
  <c r="BD276" i="18"/>
  <c r="BD284" i="18"/>
  <c r="BD292" i="18"/>
  <c r="BD300" i="18"/>
  <c r="BD316" i="18"/>
  <c r="BD332" i="18"/>
  <c r="BD340" i="18"/>
  <c r="BD348" i="18"/>
  <c r="BD356" i="18"/>
  <c r="BD364" i="18"/>
  <c r="BD372" i="18"/>
  <c r="BD380" i="18"/>
  <c r="BD388" i="18"/>
  <c r="BD396" i="18"/>
  <c r="BD404" i="18"/>
  <c r="BD412" i="18"/>
  <c r="BD420" i="18"/>
  <c r="BD428" i="18"/>
  <c r="BD436" i="18"/>
  <c r="BD444" i="18"/>
  <c r="BD452" i="18"/>
  <c r="BD460" i="18"/>
  <c r="BD468" i="18"/>
  <c r="BD476" i="18"/>
  <c r="BD484" i="18"/>
  <c r="BD492" i="18"/>
  <c r="BD500" i="18"/>
  <c r="BD508" i="18"/>
  <c r="BD516" i="18"/>
  <c r="BD524" i="18"/>
  <c r="BD532" i="18"/>
  <c r="BD540" i="18"/>
  <c r="BD548" i="18"/>
  <c r="BD556" i="18"/>
  <c r="BD564" i="18"/>
  <c r="BD572" i="18"/>
  <c r="BD580" i="18"/>
  <c r="BD588" i="18"/>
  <c r="BD596" i="18"/>
  <c r="BD604" i="18"/>
  <c r="BD612" i="18"/>
  <c r="BD620" i="18"/>
  <c r="BD628" i="18"/>
  <c r="BD636" i="18"/>
  <c r="BD644" i="18"/>
  <c r="BD652" i="18"/>
  <c r="BD660" i="18"/>
  <c r="BD668" i="18"/>
  <c r="BD676" i="18"/>
  <c r="BD684" i="18"/>
  <c r="BD692" i="18"/>
  <c r="BD700" i="18"/>
  <c r="BD708" i="18"/>
  <c r="BD716" i="18"/>
  <c r="BD724" i="18"/>
  <c r="BD732" i="18"/>
  <c r="BD740" i="18"/>
  <c r="BD748" i="18"/>
  <c r="BD756" i="18"/>
  <c r="BD764" i="18"/>
  <c r="BD772" i="18"/>
  <c r="BD780" i="18"/>
  <c r="BD788" i="18"/>
  <c r="BD796" i="18"/>
  <c r="BD804" i="18"/>
  <c r="BD812" i="18"/>
  <c r="BD820" i="18"/>
  <c r="BD828" i="18"/>
  <c r="BD836" i="18"/>
  <c r="BD844" i="18"/>
  <c r="BD852" i="18"/>
  <c r="BD860" i="18"/>
  <c r="BD868" i="18"/>
  <c r="BD876" i="18"/>
  <c r="BD884" i="18"/>
  <c r="BD892" i="18"/>
  <c r="BD251" i="18"/>
  <c r="BD259" i="18"/>
  <c r="BD267" i="18"/>
  <c r="BD275" i="18"/>
  <c r="BD283" i="18"/>
  <c r="BD291" i="18"/>
  <c r="BD299" i="18"/>
  <c r="BD307" i="18"/>
  <c r="BD315" i="18"/>
  <c r="BD323" i="18"/>
  <c r="BD331" i="18"/>
  <c r="BD339" i="18"/>
  <c r="BD347" i="18"/>
  <c r="BD355" i="18"/>
  <c r="BD363" i="18"/>
  <c r="BD371" i="18"/>
  <c r="BD379" i="18"/>
  <c r="BD387" i="18"/>
  <c r="BD395" i="18"/>
  <c r="BD403" i="18"/>
  <c r="BD411" i="18"/>
  <c r="BD419" i="18"/>
  <c r="BD427" i="18"/>
  <c r="BD435" i="18"/>
  <c r="BD443" i="18"/>
  <c r="BD451" i="18"/>
  <c r="BD459" i="18"/>
  <c r="BD467" i="18"/>
  <c r="BD475" i="18"/>
  <c r="BD483" i="18"/>
  <c r="BD491" i="18"/>
  <c r="BD499" i="18"/>
  <c r="BD507" i="18"/>
  <c r="BD515" i="18"/>
  <c r="BD523" i="18"/>
  <c r="BD531" i="18"/>
  <c r="BD539" i="18"/>
  <c r="BD547" i="18"/>
  <c r="BD555" i="18"/>
  <c r="BD563" i="18"/>
  <c r="BD571" i="18"/>
  <c r="BD579" i="18"/>
  <c r="BD587" i="18"/>
  <c r="BD595" i="18"/>
  <c r="BD603" i="18"/>
  <c r="BD611" i="18"/>
  <c r="BD619" i="18"/>
  <c r="BD627" i="18"/>
  <c r="BD635" i="18"/>
  <c r="BD643" i="18"/>
  <c r="BD651" i="18"/>
  <c r="BD659" i="18"/>
  <c r="BD667" i="18"/>
  <c r="BD675" i="18"/>
  <c r="BD683" i="18"/>
  <c r="BD691" i="18"/>
  <c r="BD699" i="18"/>
  <c r="BD707" i="18"/>
  <c r="BD715" i="18"/>
  <c r="BD723" i="18"/>
  <c r="BD731" i="18"/>
  <c r="BD739" i="18"/>
  <c r="BD747" i="18"/>
  <c r="BD755" i="18"/>
  <c r="BD763" i="18"/>
  <c r="BD771" i="18"/>
  <c r="BD779" i="18"/>
  <c r="BD787" i="18"/>
  <c r="BD795" i="18"/>
  <c r="BD803" i="18"/>
  <c r="BD811" i="18"/>
  <c r="BD819" i="18"/>
  <c r="BD827" i="18"/>
  <c r="BD835" i="18"/>
  <c r="BD843" i="18"/>
  <c r="BD851" i="18"/>
  <c r="BD859" i="18"/>
  <c r="BD867" i="18"/>
  <c r="BD875" i="18"/>
  <c r="BD883" i="18"/>
  <c r="BD891" i="18"/>
  <c r="BD921" i="18"/>
  <c r="BD929" i="18"/>
  <c r="BD937" i="18"/>
  <c r="BD945" i="18"/>
  <c r="BD953" i="18"/>
  <c r="BD961" i="18"/>
  <c r="BD969" i="18"/>
  <c r="BD977" i="18"/>
  <c r="BD985" i="18"/>
  <c r="BD993" i="18"/>
  <c r="BD1001" i="18"/>
  <c r="BD1009" i="18"/>
  <c r="BD1017" i="18"/>
  <c r="BD1025" i="18"/>
  <c r="BD1033" i="18"/>
  <c r="BD1041" i="18"/>
  <c r="BD1049" i="18"/>
  <c r="BD1057" i="18"/>
  <c r="BD1065" i="18"/>
  <c r="BD1073" i="18"/>
  <c r="BD1081" i="18"/>
  <c r="BD1089" i="18"/>
  <c r="BD1097" i="18"/>
  <c r="BD1105" i="18"/>
  <c r="BD1113" i="18"/>
  <c r="BD1121" i="18"/>
  <c r="BD1129" i="18"/>
  <c r="BD1137" i="18"/>
  <c r="BD1145" i="18"/>
  <c r="BD1153" i="18"/>
  <c r="BD1161" i="18"/>
  <c r="BD1169" i="18"/>
  <c r="BD1177" i="18"/>
  <c r="BD904" i="18"/>
  <c r="BD912" i="18"/>
  <c r="BD920" i="18"/>
  <c r="BD928" i="18"/>
  <c r="BD936" i="18"/>
  <c r="BD944" i="18"/>
  <c r="BD952" i="18"/>
  <c r="BD960" i="18"/>
  <c r="BD968" i="18"/>
  <c r="BD976" i="18"/>
  <c r="BD984" i="18"/>
  <c r="BD992" i="18"/>
  <c r="BD1000" i="18"/>
  <c r="BD1008" i="18"/>
  <c r="BD1016" i="18"/>
  <c r="BD1024" i="18"/>
  <c r="BD1032" i="18"/>
  <c r="BD1040" i="18"/>
  <c r="BD1048" i="18"/>
  <c r="BD1056" i="18"/>
  <c r="BD1064" i="18"/>
  <c r="BD1072" i="18"/>
  <c r="BD1080" i="18"/>
  <c r="BD1088" i="18"/>
  <c r="BD1096" i="18"/>
  <c r="BD1104" i="18"/>
  <c r="BD1112" i="18"/>
  <c r="BD1120" i="18"/>
  <c r="BD1128" i="18"/>
  <c r="BD1136" i="18"/>
  <c r="BD1144" i="18"/>
  <c r="BD1152" i="18"/>
  <c r="BD1160" i="18"/>
  <c r="BD1168" i="18"/>
  <c r="BD1176" i="18"/>
  <c r="BD1184" i="18"/>
  <c r="BD1192" i="18"/>
  <c r="BD1200" i="18"/>
  <c r="BD1208" i="18"/>
  <c r="BD1216" i="18"/>
  <c r="BD1224" i="18"/>
  <c r="BD1232" i="18"/>
  <c r="BD1240" i="18"/>
  <c r="BD1248" i="18"/>
  <c r="BD1256" i="18"/>
  <c r="BD1264" i="18"/>
  <c r="BD1272" i="18"/>
  <c r="BD1280" i="18"/>
  <c r="BD1288" i="18"/>
  <c r="BD1296" i="18"/>
  <c r="BD1304" i="18"/>
  <c r="BD1312" i="18"/>
  <c r="BD1320" i="18"/>
  <c r="BD1328" i="18"/>
  <c r="BD1336" i="18"/>
  <c r="BD1344" i="18"/>
  <c r="BD1352" i="18"/>
  <c r="BD1360" i="18"/>
  <c r="BD1368" i="18"/>
  <c r="BD1376" i="18"/>
  <c r="BD1384" i="18"/>
  <c r="BD1392" i="18"/>
  <c r="BD1400" i="18"/>
  <c r="BD1408" i="18"/>
  <c r="BD1416" i="18"/>
  <c r="BD1424" i="18"/>
  <c r="BD1432" i="18"/>
  <c r="BD1440" i="18"/>
  <c r="BD1448" i="18"/>
  <c r="BD1456" i="18"/>
  <c r="BD1464" i="18"/>
  <c r="BD1472" i="18"/>
  <c r="BD1480" i="18"/>
  <c r="BD1488" i="18"/>
  <c r="BD1496" i="18"/>
  <c r="BD1504" i="18"/>
  <c r="BD1512" i="18"/>
  <c r="BD1520" i="18"/>
  <c r="BD1528" i="18"/>
  <c r="BD1536" i="18"/>
  <c r="BD1544" i="18"/>
  <c r="BD1552" i="18"/>
  <c r="BD1560" i="18"/>
  <c r="BD1568" i="18"/>
  <c r="BD1576" i="18"/>
  <c r="BD1584" i="18"/>
  <c r="BD1592" i="18"/>
  <c r="BD1600" i="18"/>
  <c r="BD1608" i="18"/>
  <c r="BD1616" i="18"/>
  <c r="BD1624" i="18"/>
  <c r="BD1632" i="18"/>
  <c r="BD1640" i="18"/>
  <c r="BD1648" i="18"/>
  <c r="BD1656" i="18"/>
  <c r="BD1664" i="18"/>
  <c r="BD1672" i="18"/>
  <c r="BD1680" i="18"/>
  <c r="BD1688" i="18"/>
  <c r="BD1696" i="18"/>
  <c r="BD927" i="18"/>
  <c r="BD935" i="18"/>
  <c r="BD943" i="18"/>
  <c r="BD951" i="18"/>
  <c r="BD959" i="18"/>
  <c r="BD967" i="18"/>
  <c r="BD975" i="18"/>
  <c r="BD983" i="18"/>
  <c r="BD991" i="18"/>
  <c r="BD999" i="18"/>
  <c r="BD1007" i="18"/>
  <c r="BD1015" i="18"/>
  <c r="BD1023" i="18"/>
  <c r="BD1031" i="18"/>
  <c r="BD1039" i="18"/>
  <c r="BD1047" i="18"/>
  <c r="BD1055" i="18"/>
  <c r="BD1063" i="18"/>
  <c r="BD1071" i="18"/>
  <c r="BD1079" i="18"/>
  <c r="BD1087" i="18"/>
  <c r="BD1095" i="18"/>
  <c r="BD1103" i="18"/>
  <c r="BD1111" i="18"/>
  <c r="BD1119" i="18"/>
  <c r="BD1127" i="18"/>
  <c r="BD1135" i="18"/>
  <c r="BD1143" i="18"/>
  <c r="BD1151" i="18"/>
  <c r="BD1159" i="18"/>
  <c r="BD1167" i="18"/>
  <c r="BD1175" i="18"/>
  <c r="BD1183" i="18"/>
  <c r="BD1191" i="18"/>
  <c r="BD1199" i="18"/>
  <c r="BD1207" i="18"/>
  <c r="BD1215" i="18"/>
  <c r="BD1223" i="18"/>
  <c r="BD1231" i="18"/>
  <c r="BD1239" i="18"/>
  <c r="BD1247" i="18"/>
  <c r="BD1255" i="18"/>
  <c r="BD1263" i="18"/>
  <c r="BD1271" i="18"/>
  <c r="BD1279" i="18"/>
  <c r="BD1287" i="18"/>
  <c r="BD1295" i="18"/>
  <c r="BD1303" i="18"/>
  <c r="BD1311" i="18"/>
  <c r="BD1319" i="18"/>
  <c r="BD1327" i="18"/>
  <c r="BD1335" i="18"/>
  <c r="BD1343" i="18"/>
  <c r="BD1351" i="18"/>
  <c r="BD1359" i="18"/>
  <c r="BD1367" i="18"/>
  <c r="BD1375" i="18"/>
  <c r="BD1383" i="18"/>
  <c r="BD1391" i="18"/>
  <c r="BD1399" i="18"/>
  <c r="BD1407" i="18"/>
  <c r="BD1415" i="18"/>
  <c r="BD1423" i="18"/>
  <c r="BD1431" i="18"/>
  <c r="BD1439" i="18"/>
  <c r="BD1447" i="18"/>
  <c r="BD1455" i="18"/>
  <c r="BD1463" i="18"/>
  <c r="BD1471" i="18"/>
  <c r="BD1479" i="18"/>
  <c r="BD1487" i="18"/>
  <c r="BD1495" i="18"/>
  <c r="BD1503" i="18"/>
  <c r="BD1511" i="18"/>
  <c r="BD1519" i="18"/>
  <c r="BD1527" i="18"/>
  <c r="BD1535" i="18"/>
  <c r="BD1543" i="18"/>
  <c r="BD1551" i="18"/>
  <c r="BD1559" i="18"/>
  <c r="BD1567" i="18"/>
  <c r="BD1575" i="18"/>
  <c r="BD1583" i="18"/>
  <c r="BD1591" i="18"/>
  <c r="BD1599" i="18"/>
  <c r="BD1607" i="18"/>
  <c r="BD1615" i="18"/>
  <c r="BD1623" i="18"/>
  <c r="BD1631" i="18"/>
  <c r="BD1639" i="18"/>
  <c r="BD1647" i="18"/>
  <c r="BD1655" i="18"/>
  <c r="BD1663" i="18"/>
  <c r="BD1671" i="18"/>
  <c r="BD1679" i="18"/>
  <c r="BD1687" i="18"/>
  <c r="BD1695" i="18"/>
  <c r="BB81" i="18"/>
  <c r="BB79" i="18"/>
  <c r="BB77" i="18"/>
  <c r="BB75" i="18"/>
  <c r="BB73" i="18"/>
  <c r="BB71" i="18"/>
  <c r="BB69" i="18"/>
  <c r="BB67" i="18"/>
  <c r="BB65" i="18"/>
  <c r="BB63" i="18"/>
  <c r="BB61" i="18"/>
  <c r="BB59" i="18"/>
  <c r="BB57" i="18"/>
  <c r="BB55" i="18"/>
  <c r="BB53" i="18"/>
  <c r="BB51" i="18"/>
  <c r="BB49" i="18"/>
  <c r="BB47" i="18"/>
  <c r="BB45" i="18"/>
  <c r="BB43" i="18"/>
  <c r="BB19" i="18"/>
  <c r="BB17" i="18"/>
  <c r="BB15" i="18"/>
  <c r="BB13" i="18"/>
  <c r="BB11" i="18"/>
  <c r="BB9" i="18"/>
  <c r="BB5" i="18"/>
  <c r="BD262" i="18"/>
  <c r="BD270" i="18"/>
  <c r="BD278" i="18"/>
  <c r="BD286" i="18"/>
  <c r="BD294" i="18"/>
  <c r="BD302" i="18"/>
  <c r="BD310" i="18"/>
  <c r="BD318" i="18"/>
  <c r="BD326" i="18"/>
  <c r="BD334" i="18"/>
  <c r="BD1178" i="18"/>
  <c r="BB42" i="18"/>
  <c r="BD42" i="18" s="1"/>
  <c r="BB39" i="18"/>
  <c r="BB37" i="18"/>
  <c r="BB35" i="18"/>
  <c r="BB33" i="18"/>
  <c r="BB31" i="18"/>
  <c r="BB29" i="18"/>
  <c r="BB27" i="18"/>
  <c r="BB25" i="18"/>
  <c r="BB23" i="18"/>
  <c r="BB21" i="18"/>
  <c r="BD245" i="18"/>
  <c r="BD253" i="18"/>
  <c r="BD261" i="18"/>
  <c r="BD269" i="18"/>
  <c r="BD277" i="18"/>
  <c r="BD285" i="18"/>
  <c r="BD293" i="18"/>
  <c r="BD301" i="18"/>
  <c r="BD309" i="18"/>
  <c r="BD317" i="18"/>
  <c r="BD325" i="18"/>
  <c r="BD333" i="18"/>
  <c r="BD341" i="18"/>
  <c r="BD349" i="18"/>
  <c r="BD357" i="18"/>
  <c r="BD365" i="18"/>
  <c r="BD373" i="18"/>
  <c r="BD381" i="18"/>
  <c r="BD389" i="18"/>
  <c r="BD397" i="18"/>
  <c r="BD405" i="18"/>
  <c r="BD413" i="18"/>
  <c r="BD421" i="18"/>
  <c r="BD429" i="18"/>
  <c r="BD437" i="18"/>
  <c r="BD445" i="18"/>
  <c r="BD453" i="18"/>
  <c r="BD461" i="18"/>
  <c r="BD469" i="18"/>
  <c r="BD477" i="18"/>
  <c r="BD485" i="18"/>
  <c r="BD493" i="18"/>
  <c r="BD501" i="18"/>
  <c r="BD509" i="18"/>
  <c r="BD517" i="18"/>
  <c r="BD525" i="18"/>
  <c r="BD533" i="18"/>
  <c r="BD541" i="18"/>
  <c r="BD549" i="18"/>
  <c r="BD557" i="18"/>
  <c r="BD565" i="18"/>
  <c r="BD573" i="18"/>
  <c r="BD581" i="18"/>
  <c r="BD589" i="18"/>
  <c r="BD597" i="18"/>
  <c r="BD605" i="18"/>
  <c r="BD613" i="18"/>
  <c r="BD621" i="18"/>
  <c r="BD629" i="18"/>
  <c r="BD637" i="18"/>
  <c r="BD645" i="18"/>
  <c r="BD653" i="18"/>
  <c r="BD661" i="18"/>
  <c r="BD669" i="18"/>
  <c r="BD677" i="18"/>
  <c r="BD685" i="18"/>
  <c r="BD693" i="18"/>
  <c r="BD701" i="18"/>
  <c r="BD709" i="18"/>
  <c r="BD717" i="18"/>
  <c r="BD725" i="18"/>
  <c r="BD733" i="18"/>
  <c r="BD741" i="18"/>
  <c r="BD749" i="18"/>
  <c r="BD757" i="18"/>
  <c r="BD765" i="18"/>
  <c r="BD773" i="18"/>
  <c r="BD781" i="18"/>
  <c r="BD789" i="18"/>
  <c r="BD797" i="18"/>
  <c r="BD805" i="18"/>
  <c r="BD813" i="18"/>
  <c r="BD821" i="18"/>
  <c r="BD829" i="18"/>
  <c r="BD837" i="18"/>
  <c r="BD845" i="18"/>
  <c r="BD853" i="18"/>
  <c r="BD861" i="18"/>
  <c r="BD869" i="18"/>
  <c r="BD877" i="18"/>
  <c r="BD885" i="18"/>
  <c r="BD893" i="18"/>
  <c r="BD901" i="18"/>
  <c r="BD909" i="18"/>
  <c r="BD264" i="18"/>
  <c r="BD272" i="18"/>
  <c r="BD280" i="18"/>
  <c r="BD288" i="18"/>
  <c r="BD296" i="18"/>
  <c r="BD304" i="18"/>
  <c r="BD328" i="18"/>
  <c r="BD336" i="18"/>
  <c r="BD344" i="18"/>
  <c r="BD352" i="18"/>
  <c r="BD360" i="18"/>
  <c r="BD368" i="18"/>
  <c r="BD376" i="18"/>
  <c r="BD384" i="18"/>
  <c r="BD392" i="18"/>
  <c r="BD400" i="18"/>
  <c r="BD408" i="18"/>
  <c r="BD416" i="18"/>
  <c r="BD424" i="18"/>
  <c r="BD432" i="18"/>
  <c r="BD440" i="18"/>
  <c r="BD448" i="18"/>
  <c r="BD456" i="18"/>
  <c r="BD464" i="18"/>
  <c r="BD472" i="18"/>
  <c r="BD480" i="18"/>
  <c r="BD488" i="18"/>
  <c r="BD496" i="18"/>
  <c r="BD504" i="18"/>
  <c r="BD512" i="18"/>
  <c r="BD520" i="18"/>
  <c r="BD528" i="18"/>
  <c r="BD536" i="18"/>
  <c r="BD544" i="18"/>
  <c r="BD552" i="18"/>
  <c r="BD560" i="18"/>
  <c r="BD568" i="18"/>
  <c r="BD576" i="18"/>
  <c r="BD584" i="18"/>
  <c r="BD592" i="18"/>
  <c r="BD600" i="18"/>
  <c r="BD608" i="18"/>
  <c r="BD616" i="18"/>
  <c r="BD624" i="18"/>
  <c r="BD632" i="18"/>
  <c r="BD640" i="18"/>
  <c r="BD648" i="18"/>
  <c r="BD656" i="18"/>
  <c r="BD664" i="18"/>
  <c r="BD672" i="18"/>
  <c r="BD680" i="18"/>
  <c r="BD688" i="18"/>
  <c r="BD696" i="18"/>
  <c r="BD704" i="18"/>
  <c r="BD712" i="18"/>
  <c r="BD720" i="18"/>
  <c r="BD728" i="18"/>
  <c r="BD736" i="18"/>
  <c r="BD744" i="18"/>
  <c r="BD752" i="18"/>
  <c r="BD760" i="18"/>
  <c r="BD768" i="18"/>
  <c r="BD776" i="18"/>
  <c r="BD784" i="18"/>
  <c r="BD792" i="18"/>
  <c r="BD800" i="18"/>
  <c r="BD808" i="18"/>
  <c r="BD816" i="18"/>
  <c r="BD824" i="18"/>
  <c r="BD832" i="18"/>
  <c r="BD840" i="18"/>
  <c r="BD848" i="18"/>
  <c r="BD856" i="18"/>
  <c r="BD864" i="18"/>
  <c r="BD872" i="18"/>
  <c r="BD880" i="18"/>
  <c r="BD888" i="18"/>
  <c r="BD896" i="18"/>
  <c r="BD247" i="18"/>
  <c r="BD255" i="18"/>
  <c r="BD263" i="18"/>
  <c r="BD271" i="18"/>
  <c r="BD279" i="18"/>
  <c r="BD287" i="18"/>
  <c r="BD295" i="18"/>
  <c r="BD303" i="18"/>
  <c r="BD311" i="18"/>
  <c r="BD319" i="18"/>
  <c r="BD327" i="18"/>
  <c r="BD335" i="18"/>
  <c r="BD343" i="18"/>
  <c r="BD351" i="18"/>
  <c r="BD359" i="18"/>
  <c r="BD367" i="18"/>
  <c r="BD375" i="18"/>
  <c r="BD383" i="18"/>
  <c r="BD391" i="18"/>
  <c r="BD399" i="18"/>
  <c r="BD407" i="18"/>
  <c r="BD415" i="18"/>
  <c r="BD423" i="18"/>
  <c r="BD431" i="18"/>
  <c r="BD439" i="18"/>
  <c r="BD447" i="18"/>
  <c r="BD455" i="18"/>
  <c r="BD463" i="18"/>
  <c r="BD471" i="18"/>
  <c r="BD479" i="18"/>
  <c r="BD487" i="18"/>
  <c r="BD495" i="18"/>
  <c r="BD503" i="18"/>
  <c r="BD511" i="18"/>
  <c r="BD519" i="18"/>
  <c r="BD527" i="18"/>
  <c r="BD535" i="18"/>
  <c r="BD543" i="18"/>
  <c r="BD551" i="18"/>
  <c r="BD559" i="18"/>
  <c r="BD567" i="18"/>
  <c r="BD575" i="18"/>
  <c r="BD583" i="18"/>
  <c r="BD591" i="18"/>
  <c r="BD599" i="18"/>
  <c r="BD607" i="18"/>
  <c r="BD615" i="18"/>
  <c r="BD623" i="18"/>
  <c r="BD631" i="18"/>
  <c r="BD639" i="18"/>
  <c r="BD647" i="18"/>
  <c r="BD655" i="18"/>
  <c r="BD663" i="18"/>
  <c r="BD671" i="18"/>
  <c r="BD679" i="18"/>
  <c r="BD687" i="18"/>
  <c r="BD695" i="18"/>
  <c r="BD703" i="18"/>
  <c r="BD711" i="18"/>
  <c r="BD719" i="18"/>
  <c r="BD727" i="18"/>
  <c r="BD735" i="18"/>
  <c r="BD743" i="18"/>
  <c r="BD751" i="18"/>
  <c r="BD759" i="18"/>
  <c r="BD767" i="18"/>
  <c r="BD775" i="18"/>
  <c r="BD783" i="18"/>
  <c r="BD791" i="18"/>
  <c r="BD799" i="18"/>
  <c r="BD807" i="18"/>
  <c r="BD815" i="18"/>
  <c r="BD823" i="18"/>
  <c r="BD831" i="18"/>
  <c r="BD839" i="18"/>
  <c r="BD847" i="18"/>
  <c r="BD855" i="18"/>
  <c r="BD863" i="18"/>
  <c r="BD871" i="18"/>
  <c r="BD879" i="18"/>
  <c r="BD887" i="18"/>
  <c r="BD895" i="18"/>
  <c r="BD917" i="18"/>
  <c r="BD925" i="18"/>
  <c r="BD933" i="18"/>
  <c r="BD941" i="18"/>
  <c r="BD949" i="18"/>
  <c r="BD957" i="18"/>
  <c r="BD965" i="18"/>
  <c r="BD973" i="18"/>
  <c r="BD981" i="18"/>
  <c r="BD989" i="18"/>
  <c r="BD997" i="18"/>
  <c r="BD1005" i="18"/>
  <c r="BD1013" i="18"/>
  <c r="BD1021" i="18"/>
  <c r="BD1029" i="18"/>
  <c r="BD1037" i="18"/>
  <c r="BD1045" i="18"/>
  <c r="BD1053" i="18"/>
  <c r="BD1061" i="18"/>
  <c r="BD1069" i="18"/>
  <c r="BD1077" i="18"/>
  <c r="BD1085" i="18"/>
  <c r="BD1093" i="18"/>
  <c r="BD1101" i="18"/>
  <c r="BD1109" i="18"/>
  <c r="BD1117" i="18"/>
  <c r="BD1125" i="18"/>
  <c r="BD1133" i="18"/>
  <c r="BD1141" i="18"/>
  <c r="BD1149" i="18"/>
  <c r="BD1157" i="18"/>
  <c r="BD1165" i="18"/>
  <c r="BD1173" i="18"/>
  <c r="BD1181" i="18"/>
  <c r="BD1189" i="18"/>
  <c r="BD1197" i="18"/>
  <c r="BD1205" i="18"/>
  <c r="BD1213" i="18"/>
  <c r="BD1221" i="18"/>
  <c r="BD1229" i="18"/>
  <c r="BD1237" i="18"/>
  <c r="BD1245" i="18"/>
  <c r="BD1253" i="18"/>
  <c r="BD1261" i="18"/>
  <c r="BD1269" i="18"/>
  <c r="BD1277" i="18"/>
  <c r="BD1285" i="18"/>
  <c r="BD1293" i="18"/>
  <c r="BD1301" i="18"/>
  <c r="BD1309" i="18"/>
  <c r="BD1317" i="18"/>
  <c r="BD1325" i="18"/>
  <c r="BD1333" i="18"/>
  <c r="BD1341" i="18"/>
  <c r="BD1349" i="18"/>
  <c r="BD1357" i="18"/>
  <c r="BD1365" i="18"/>
  <c r="BD1373" i="18"/>
  <c r="BD1381" i="18"/>
  <c r="BD1389" i="18"/>
  <c r="BD1397" i="18"/>
  <c r="BD1405" i="18"/>
  <c r="BD1413" i="18"/>
  <c r="BD1421" i="18"/>
  <c r="BD1429" i="18"/>
  <c r="BD1437" i="18"/>
  <c r="BD1445" i="18"/>
  <c r="BD1453" i="18"/>
  <c r="BD1461" i="18"/>
  <c r="BD1469" i="18"/>
  <c r="BD1477" i="18"/>
  <c r="BD1485" i="18"/>
  <c r="BD1493" i="18"/>
  <c r="BD1501" i="18"/>
  <c r="BD1509" i="18"/>
  <c r="BD1517" i="18"/>
  <c r="BD1525" i="18"/>
  <c r="BD1533" i="18"/>
  <c r="BD1541" i="18"/>
  <c r="BD1549" i="18"/>
  <c r="BD1557" i="18"/>
  <c r="BD1565" i="18"/>
  <c r="BD1573" i="18"/>
  <c r="BD1581" i="18"/>
  <c r="BD1589" i="18"/>
  <c r="BD1597" i="18"/>
  <c r="BD1605" i="18"/>
  <c r="BD1613" i="18"/>
  <c r="BD1621" i="18"/>
  <c r="BD1629" i="18"/>
  <c r="BD1637" i="18"/>
  <c r="BD1645" i="18"/>
  <c r="BD1653" i="18"/>
  <c r="BD1661" i="18"/>
  <c r="BD1669" i="18"/>
  <c r="BD1677" i="18"/>
  <c r="BD1685" i="18"/>
  <c r="BD1693" i="18"/>
  <c r="BD1701" i="18"/>
  <c r="BD900" i="18"/>
  <c r="BD908" i="18"/>
  <c r="BD916" i="18"/>
  <c r="BD924" i="18"/>
  <c r="BD932" i="18"/>
  <c r="BD940" i="18"/>
  <c r="BD948" i="18"/>
  <c r="BD956" i="18"/>
  <c r="BD964" i="18"/>
  <c r="BD972" i="18"/>
  <c r="BD980" i="18"/>
  <c r="BD988" i="18"/>
  <c r="BD996" i="18"/>
  <c r="BD1004" i="18"/>
  <c r="BD1012" i="18"/>
  <c r="BD1020" i="18"/>
  <c r="BD1028" i="18"/>
  <c r="BD1036" i="18"/>
  <c r="BD1044" i="18"/>
  <c r="BD1052" i="18"/>
  <c r="BD1060" i="18"/>
  <c r="BD1068" i="18"/>
  <c r="BD1076" i="18"/>
  <c r="BD1084" i="18"/>
  <c r="BD1092" i="18"/>
  <c r="BD1100" i="18"/>
  <c r="BD1108" i="18"/>
  <c r="BD1116" i="18"/>
  <c r="BD1124" i="18"/>
  <c r="BD1132" i="18"/>
  <c r="BD1140" i="18"/>
  <c r="BD1148" i="18"/>
  <c r="BD1156" i="18"/>
  <c r="BD1164" i="18"/>
  <c r="BD1172" i="18"/>
  <c r="BD1180" i="18"/>
  <c r="BD1188" i="18"/>
  <c r="BD1196" i="18"/>
  <c r="BD1204" i="18"/>
  <c r="BD1212" i="18"/>
  <c r="BD1220" i="18"/>
  <c r="BD1228" i="18"/>
  <c r="BD1236" i="18"/>
  <c r="BD1244" i="18"/>
  <c r="BD1252" i="18"/>
  <c r="BD1260" i="18"/>
  <c r="BD1268" i="18"/>
  <c r="BD1276" i="18"/>
  <c r="BD1284" i="18"/>
  <c r="BD1292" i="18"/>
  <c r="BD1300" i="18"/>
  <c r="BD1308" i="18"/>
  <c r="BD1316" i="18"/>
  <c r="BD1324" i="18"/>
  <c r="BD1332" i="18"/>
  <c r="BD1340" i="18"/>
  <c r="BD1348" i="18"/>
  <c r="BD1356" i="18"/>
  <c r="BD1364" i="18"/>
  <c r="BD1372" i="18"/>
  <c r="BD1380" i="18"/>
  <c r="BD1388" i="18"/>
  <c r="BD1396" i="18"/>
  <c r="BD1404" i="18"/>
  <c r="BD1412" i="18"/>
  <c r="BD1420" i="18"/>
  <c r="BD1428" i="18"/>
  <c r="BD1436" i="18"/>
  <c r="BD1444" i="18"/>
  <c r="BD1452" i="18"/>
  <c r="BD1460" i="18"/>
  <c r="BD1468" i="18"/>
  <c r="BD1476" i="18"/>
  <c r="BD1484" i="18"/>
  <c r="BD1492" i="18"/>
  <c r="BD1500" i="18"/>
  <c r="BD1508" i="18"/>
  <c r="BD1516" i="18"/>
  <c r="BD1524" i="18"/>
  <c r="BD1532" i="18"/>
  <c r="BD1540" i="18"/>
  <c r="BD1548" i="18"/>
  <c r="BD1556" i="18"/>
  <c r="BD1564" i="18"/>
  <c r="BD1572" i="18"/>
  <c r="BD1580" i="18"/>
  <c r="BD1588" i="18"/>
  <c r="BD1596" i="18"/>
  <c r="BD1604" i="18"/>
  <c r="BD1612" i="18"/>
  <c r="BD1620" i="18"/>
  <c r="BD1628" i="18"/>
  <c r="BD1636" i="18"/>
  <c r="BD1644" i="18"/>
  <c r="BD1652" i="18"/>
  <c r="BD1660" i="18"/>
  <c r="BD1668" i="18"/>
  <c r="BD1676" i="18"/>
  <c r="BD1684" i="18"/>
  <c r="BD1692" i="18"/>
  <c r="BD1700" i="18"/>
  <c r="BD923" i="18"/>
  <c r="BD931" i="18"/>
  <c r="BD939" i="18"/>
  <c r="BD947" i="18"/>
  <c r="BD955" i="18"/>
  <c r="BD963" i="18"/>
  <c r="BD971" i="18"/>
  <c r="BD979" i="18"/>
  <c r="BD987" i="18"/>
  <c r="BD995" i="18"/>
  <c r="BD1003" i="18"/>
  <c r="BD1011" i="18"/>
  <c r="BD1019" i="18"/>
  <c r="BD1027" i="18"/>
  <c r="BD1035" i="18"/>
  <c r="BD1043" i="18"/>
  <c r="BD1051" i="18"/>
  <c r="BD1059" i="18"/>
  <c r="BD1067" i="18"/>
  <c r="BD1075" i="18"/>
  <c r="BD1083" i="18"/>
  <c r="BD1091" i="18"/>
  <c r="BD1099" i="18"/>
  <c r="BD1107" i="18"/>
  <c r="BD1115" i="18"/>
  <c r="BD1123" i="18"/>
  <c r="BD1131" i="18"/>
  <c r="BD1139" i="18"/>
  <c r="BD1147" i="18"/>
  <c r="BD1155" i="18"/>
  <c r="BD1163" i="18"/>
  <c r="BD1171" i="18"/>
  <c r="BD1179" i="18"/>
  <c r="BD1187" i="18"/>
  <c r="BD1195" i="18"/>
  <c r="BD1203" i="18"/>
  <c r="BD1211" i="18"/>
  <c r="BD1219" i="18"/>
  <c r="BD1227" i="18"/>
  <c r="BD1235" i="18"/>
  <c r="BD1243" i="18"/>
  <c r="BD1251" i="18"/>
  <c r="BD1259" i="18"/>
  <c r="BD1267" i="18"/>
  <c r="BD1275" i="18"/>
  <c r="BD1283" i="18"/>
  <c r="BD1291" i="18"/>
  <c r="BD1299" i="18"/>
  <c r="BD1307" i="18"/>
  <c r="BD1315" i="18"/>
  <c r="BD1323" i="18"/>
  <c r="BD1331" i="18"/>
  <c r="BD1339" i="18"/>
  <c r="BD1347" i="18"/>
  <c r="BD1355" i="18"/>
  <c r="BD1363" i="18"/>
  <c r="BD1371" i="18"/>
  <c r="BD1379" i="18"/>
  <c r="BD1387" i="18"/>
  <c r="BD1395" i="18"/>
  <c r="BD1403" i="18"/>
  <c r="BD1411" i="18"/>
  <c r="BD1419" i="18"/>
  <c r="BD1427" i="18"/>
  <c r="BD1435" i="18"/>
  <c r="BD1443" i="18"/>
  <c r="BD1451" i="18"/>
  <c r="BD1459" i="18"/>
  <c r="BD1467" i="18"/>
  <c r="BD1475" i="18"/>
  <c r="BD1483" i="18"/>
  <c r="BD1491" i="18"/>
  <c r="BD1499" i="18"/>
  <c r="BD1507" i="18"/>
  <c r="BD1515" i="18"/>
  <c r="BD1523" i="18"/>
  <c r="BD1531" i="18"/>
  <c r="BD1539" i="18"/>
  <c r="BD1547" i="18"/>
  <c r="BD1555" i="18"/>
  <c r="BD1563" i="18"/>
  <c r="BD1571" i="18"/>
  <c r="BD1579" i="18"/>
  <c r="BD1587" i="18"/>
  <c r="BD1595" i="18"/>
  <c r="BD1603" i="18"/>
  <c r="BD1611" i="18"/>
  <c r="BD1619" i="18"/>
  <c r="BD1627" i="18"/>
  <c r="BD1635" i="18"/>
  <c r="BD1643" i="18"/>
  <c r="BD1651" i="18"/>
  <c r="BD1659" i="18"/>
  <c r="BD1667" i="18"/>
  <c r="BD1675" i="18"/>
  <c r="BD1683" i="18"/>
  <c r="BD1691" i="18"/>
  <c r="BD1699" i="18"/>
  <c r="BB68" i="18"/>
  <c r="BB66" i="18"/>
  <c r="BB64" i="18"/>
  <c r="BB62" i="18"/>
  <c r="BB60" i="18"/>
  <c r="BB58" i="18"/>
  <c r="BB56" i="18"/>
  <c r="BB54" i="18"/>
  <c r="BB52" i="18"/>
  <c r="BB50" i="18"/>
  <c r="BB48" i="18"/>
  <c r="BB46" i="18"/>
  <c r="BB44" i="18"/>
  <c r="BB40" i="18"/>
  <c r="BD40" i="18" s="1"/>
  <c r="BB20" i="18"/>
  <c r="BB18" i="18"/>
  <c r="BD18" i="18" s="1"/>
  <c r="BB16" i="18"/>
  <c r="BD16" i="18" s="1"/>
  <c r="BB14" i="18"/>
  <c r="BB12" i="18"/>
  <c r="BB10" i="18"/>
  <c r="BD10" i="18" s="1"/>
  <c r="BB7" i="18"/>
  <c r="BD7" i="18" s="1"/>
  <c r="BB4" i="18"/>
  <c r="BD266" i="18"/>
  <c r="BD274" i="18"/>
  <c r="BD282" i="18"/>
  <c r="BD290" i="18"/>
  <c r="BD298" i="18"/>
  <c r="BD306" i="18"/>
  <c r="BD330" i="18"/>
  <c r="BD338" i="18"/>
  <c r="BD1182" i="18"/>
  <c r="BD74" i="18" l="1"/>
  <c r="BD82" i="18"/>
  <c r="BD76" i="18"/>
  <c r="BD70" i="18"/>
  <c r="BD197" i="18"/>
  <c r="BD88" i="18"/>
  <c r="BD96" i="18"/>
  <c r="BD163" i="18"/>
  <c r="BD171" i="18"/>
  <c r="BD179" i="18"/>
  <c r="BD187" i="18"/>
  <c r="BD196" i="18"/>
  <c r="BD205" i="18"/>
  <c r="BD213" i="18"/>
  <c r="BD221" i="18"/>
  <c r="BD229" i="18"/>
  <c r="BD237" i="18"/>
  <c r="BD240" i="18"/>
  <c r="BD20" i="18"/>
  <c r="BD46" i="18"/>
  <c r="BD54" i="18"/>
  <c r="BD194" i="18"/>
  <c r="BD110" i="18"/>
  <c r="BD159" i="18"/>
  <c r="BD167" i="18"/>
  <c r="BD175" i="18"/>
  <c r="BD183" i="18"/>
  <c r="BD191" i="18"/>
  <c r="BD201" i="18"/>
  <c r="BD209" i="18"/>
  <c r="BD217" i="18"/>
  <c r="BD225" i="18"/>
  <c r="BD233" i="18"/>
  <c r="BD241" i="18"/>
  <c r="BD50" i="18"/>
  <c r="BD39" i="18"/>
  <c r="BD12" i="18"/>
  <c r="BD86" i="18"/>
  <c r="BD94" i="18"/>
  <c r="BD102" i="18"/>
  <c r="BD98" i="18"/>
  <c r="BD4" i="18"/>
  <c r="BD14" i="18"/>
  <c r="BD64" i="18"/>
  <c r="BD72" i="18"/>
  <c r="BD80" i="18"/>
  <c r="BD92" i="18"/>
  <c r="BD158" i="18"/>
  <c r="BD174" i="18"/>
  <c r="BD182" i="18"/>
  <c r="BD190" i="18"/>
  <c r="BD208" i="18"/>
  <c r="BD216" i="18"/>
  <c r="BD224" i="18"/>
  <c r="BD232" i="18"/>
  <c r="BD44" i="18"/>
  <c r="BD60" i="18"/>
  <c r="BD242" i="18"/>
  <c r="BD108" i="18"/>
  <c r="BD124" i="18"/>
  <c r="BD132" i="18"/>
  <c r="BD140" i="18"/>
  <c r="BD148" i="18"/>
  <c r="BD157" i="18"/>
  <c r="BD165" i="18"/>
  <c r="BD173" i="18"/>
  <c r="BD181" i="18"/>
  <c r="BD189" i="18"/>
  <c r="BD199" i="18"/>
  <c r="BD207" i="18"/>
  <c r="BD215" i="18"/>
  <c r="BD223" i="18"/>
  <c r="BD231" i="18"/>
  <c r="BD239" i="18"/>
  <c r="BD25" i="18"/>
  <c r="BD33" i="18"/>
  <c r="BD5" i="18"/>
  <c r="BD15" i="18"/>
  <c r="BD49" i="18"/>
  <c r="BD57" i="18"/>
  <c r="BD65" i="18"/>
  <c r="BD73" i="18"/>
  <c r="BD81" i="18"/>
  <c r="BD28" i="18"/>
  <c r="BD36" i="18"/>
  <c r="BD48" i="18"/>
  <c r="BD56" i="18"/>
  <c r="BD83" i="18"/>
  <c r="BD113" i="18"/>
  <c r="BD121" i="18"/>
  <c r="BD129" i="18"/>
  <c r="BD137" i="18"/>
  <c r="BD145" i="18"/>
  <c r="BD153" i="18"/>
  <c r="BD160" i="18"/>
  <c r="BD168" i="18"/>
  <c r="BD176" i="18"/>
  <c r="BD184" i="18"/>
  <c r="BD192" i="18"/>
  <c r="BD210" i="18"/>
  <c r="BD218" i="18"/>
  <c r="BD226" i="18"/>
  <c r="BD91" i="18"/>
  <c r="BD99" i="18"/>
  <c r="BD118" i="18"/>
  <c r="BD126" i="18"/>
  <c r="BD134" i="18"/>
  <c r="BD142" i="18"/>
  <c r="BD150" i="18"/>
  <c r="BD27" i="18"/>
  <c r="BD35" i="18"/>
  <c r="BD9" i="18"/>
  <c r="BD17" i="18"/>
  <c r="BD43" i="18"/>
  <c r="BD51" i="18"/>
  <c r="BD59" i="18"/>
  <c r="BD67" i="18"/>
  <c r="BD75" i="18"/>
  <c r="BD22" i="18"/>
  <c r="BD30" i="18"/>
  <c r="BD38" i="18"/>
  <c r="BD58" i="18"/>
  <c r="BD85" i="18"/>
  <c r="BD90" i="18"/>
  <c r="BD107" i="18"/>
  <c r="BD115" i="18"/>
  <c r="BD123" i="18"/>
  <c r="BD131" i="18"/>
  <c r="BD139" i="18"/>
  <c r="BD147" i="18"/>
  <c r="BD155" i="18"/>
  <c r="BD170" i="18"/>
  <c r="BD236" i="18"/>
  <c r="BD84" i="18"/>
  <c r="BD93" i="18"/>
  <c r="BD101" i="18"/>
  <c r="BD112" i="18"/>
  <c r="BD21" i="18"/>
  <c r="BD29" i="18"/>
  <c r="BD37" i="18"/>
  <c r="BD11" i="18"/>
  <c r="BD19" i="18"/>
  <c r="BD45" i="18"/>
  <c r="BD53" i="18"/>
  <c r="BD61" i="18"/>
  <c r="BD69" i="18"/>
  <c r="BD77" i="18"/>
  <c r="BD24" i="18"/>
  <c r="BD32" i="18"/>
  <c r="BD52" i="18"/>
  <c r="BD66" i="18"/>
  <c r="BD100" i="18"/>
  <c r="BD195" i="18"/>
  <c r="BD109" i="18"/>
  <c r="BD117" i="18"/>
  <c r="BD125" i="18"/>
  <c r="BD133" i="18"/>
  <c r="BD141" i="18"/>
  <c r="BD149" i="18"/>
  <c r="BD156" i="18"/>
  <c r="BD164" i="18"/>
  <c r="BD180" i="18"/>
  <c r="BD188" i="18"/>
  <c r="BD206" i="18"/>
  <c r="BD222" i="18"/>
  <c r="BD230" i="18"/>
  <c r="BD78" i="18"/>
  <c r="BD87" i="18"/>
  <c r="BD95" i="18"/>
  <c r="BD103" i="18"/>
  <c r="BD114" i="18"/>
  <c r="BD122" i="18"/>
  <c r="BD130" i="18"/>
  <c r="BD138" i="18"/>
  <c r="BD146" i="18"/>
  <c r="BD154" i="18"/>
  <c r="BD23" i="18"/>
  <c r="BD31" i="18"/>
  <c r="BD13" i="18"/>
  <c r="BD47" i="18"/>
  <c r="BD55" i="18"/>
  <c r="BD63" i="18"/>
  <c r="BD71" i="18"/>
  <c r="BD79" i="18"/>
  <c r="BD26" i="18"/>
  <c r="BD34" i="18"/>
  <c r="BD62" i="18"/>
  <c r="BD68" i="18"/>
  <c r="BD106" i="18"/>
  <c r="BD111" i="18"/>
  <c r="BD119" i="18"/>
  <c r="BD127" i="18"/>
  <c r="BD135" i="18"/>
  <c r="BD143" i="18"/>
  <c r="BD151" i="18"/>
  <c r="BD166" i="18"/>
  <c r="BD200" i="18"/>
  <c r="BD89" i="18"/>
  <c r="BD97" i="18"/>
  <c r="BD116" i="18"/>
  <c r="BD3" i="25" l="1"/>
  <c r="BD1862" i="25" s="1"/>
  <c r="BB3" i="18" l="1"/>
  <c r="BB1862" i="18" s="1"/>
  <c r="AZ18" i="5" l="1"/>
  <c r="AZ19" i="5"/>
  <c r="AZ20" i="5"/>
  <c r="AZ21" i="5"/>
  <c r="AZ22" i="5"/>
  <c r="AZ23" i="5"/>
  <c r="AZ47" i="5"/>
  <c r="AZ48" i="5"/>
  <c r="AZ49" i="5"/>
  <c r="AZ218" i="5"/>
  <c r="AZ2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46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33" i="5"/>
  <c r="AZ28" i="5"/>
  <c r="AZ132" i="5"/>
  <c r="AZ131" i="5"/>
  <c r="AZ134" i="5"/>
  <c r="AZ135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26" i="5"/>
  <c r="AZ27" i="5"/>
  <c r="AZ24" i="5"/>
  <c r="AZ25" i="5"/>
  <c r="AZ51" i="5"/>
  <c r="AZ52" i="5"/>
  <c r="AZ53" i="5"/>
  <c r="AZ54" i="5"/>
  <c r="AZ50" i="5"/>
  <c r="AZ73" i="5"/>
  <c r="AZ72" i="5"/>
  <c r="AZ130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125" i="5"/>
  <c r="AZ126" i="5"/>
  <c r="AZ127" i="5"/>
  <c r="AZ128" i="5"/>
  <c r="AZ129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24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79" i="5"/>
  <c r="AZ280" i="5"/>
  <c r="AZ281" i="5"/>
  <c r="AZ282" i="5"/>
  <c r="AZ283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07" i="5"/>
  <c r="AZ308" i="5"/>
  <c r="AZ309" i="5"/>
  <c r="AZ310" i="5"/>
  <c r="AZ311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35" i="5"/>
  <c r="AZ336" i="5"/>
  <c r="AZ337" i="5"/>
  <c r="AZ338" i="5"/>
  <c r="AZ339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BL209" i="11"/>
  <c r="BL213" i="11"/>
  <c r="BL217" i="11"/>
  <c r="BL221" i="11"/>
  <c r="BM222" i="11"/>
  <c r="BL225" i="11"/>
  <c r="BM226" i="11"/>
  <c r="BL229" i="11"/>
  <c r="BM230" i="11"/>
  <c r="BL233" i="11"/>
  <c r="BM234" i="11"/>
  <c r="BL237" i="11"/>
  <c r="BM238" i="11"/>
  <c r="BL241" i="11"/>
  <c r="BM242" i="11"/>
  <c r="BL245" i="11"/>
  <c r="BM246" i="11"/>
  <c r="BL249" i="11"/>
  <c r="BM250" i="11"/>
  <c r="BL253" i="11"/>
  <c r="BM254" i="11"/>
  <c r="BL257" i="11"/>
  <c r="BM258" i="11"/>
  <c r="BL261" i="11"/>
  <c r="BM262" i="11"/>
  <c r="BL265" i="11"/>
  <c r="BM266" i="11"/>
  <c r="BL269" i="11"/>
  <c r="BM270" i="11"/>
  <c r="BL273" i="11"/>
  <c r="BM274" i="11"/>
  <c r="BL277" i="11"/>
  <c r="BM278" i="11"/>
  <c r="BL281" i="11"/>
  <c r="BM282" i="11"/>
  <c r="BL285" i="11"/>
  <c r="BM286" i="11"/>
  <c r="BL289" i="11"/>
  <c r="BM290" i="11"/>
  <c r="BL293" i="11"/>
  <c r="BM294" i="11"/>
  <c r="BL297" i="11"/>
  <c r="BM298" i="11"/>
  <c r="BL301" i="11"/>
  <c r="BM302" i="11"/>
  <c r="BL305" i="11"/>
  <c r="BM306" i="11"/>
  <c r="BL309" i="11"/>
  <c r="BM310" i="11"/>
  <c r="BL313" i="11"/>
  <c r="BM314" i="11"/>
  <c r="BL317" i="11"/>
  <c r="BM318" i="11"/>
  <c r="BL321" i="11"/>
  <c r="BM322" i="11"/>
  <c r="BL325" i="11"/>
  <c r="BM326" i="11"/>
  <c r="BL329" i="11"/>
  <c r="BM330" i="11"/>
  <c r="BL333" i="11"/>
  <c r="BM334" i="11"/>
  <c r="BL337" i="11"/>
  <c r="BM338" i="11"/>
  <c r="BL341" i="11"/>
  <c r="BM342" i="11"/>
  <c r="BL345" i="11"/>
  <c r="BM346" i="11"/>
  <c r="BL175" i="11"/>
  <c r="BM176" i="11"/>
  <c r="BL179" i="11"/>
  <c r="BM180" i="11"/>
  <c r="BL259" i="11"/>
  <c r="BM260" i="11"/>
  <c r="BL263" i="11"/>
  <c r="BL267" i="11"/>
  <c r="BM268" i="11"/>
  <c r="BL271" i="11"/>
  <c r="BM272" i="11"/>
  <c r="BL275" i="11"/>
  <c r="BL279" i="11"/>
  <c r="BM280" i="11"/>
  <c r="BL283" i="11"/>
  <c r="BM284" i="11"/>
  <c r="BL287" i="11"/>
  <c r="BL291" i="11"/>
  <c r="BL295" i="11"/>
  <c r="BL335" i="11"/>
  <c r="BL339" i="11"/>
  <c r="BM340" i="11"/>
  <c r="BL343" i="11"/>
  <c r="BM344" i="11"/>
  <c r="BL347" i="11"/>
  <c r="BL351" i="11"/>
  <c r="BM352" i="11"/>
  <c r="BL355" i="11"/>
  <c r="BL349" i="11"/>
  <c r="BM350" i="11"/>
  <c r="BL353" i="11"/>
  <c r="BM354" i="11"/>
  <c r="BL83" i="11"/>
  <c r="BM84" i="11"/>
  <c r="BL87" i="11"/>
  <c r="BM88" i="11"/>
  <c r="BL91" i="11"/>
  <c r="BM92" i="11"/>
  <c r="BL95" i="11"/>
  <c r="BM96" i="11"/>
  <c r="BL99" i="11"/>
  <c r="BM100" i="11"/>
  <c r="BL103" i="11"/>
  <c r="BM104" i="11"/>
  <c r="BL107" i="11"/>
  <c r="BM108" i="11"/>
  <c r="BL111" i="11"/>
  <c r="BM112" i="11"/>
  <c r="BL115" i="11"/>
  <c r="BM116" i="11"/>
  <c r="BL119" i="11"/>
  <c r="BM120" i="11"/>
  <c r="BL123" i="11"/>
  <c r="BM124" i="11"/>
  <c r="BL127" i="11"/>
  <c r="BM128" i="11"/>
  <c r="BL131" i="11"/>
  <c r="BM132" i="11"/>
  <c r="BL135" i="11"/>
  <c r="BM136" i="11"/>
  <c r="BL139" i="11"/>
  <c r="BM140" i="11"/>
  <c r="BL143" i="11"/>
  <c r="BM144" i="11"/>
  <c r="BL147" i="11"/>
  <c r="BM148" i="11"/>
  <c r="BL151" i="11"/>
  <c r="BM152" i="11"/>
  <c r="BL155" i="11"/>
  <c r="BM156" i="11"/>
  <c r="BL159" i="11"/>
  <c r="BM160" i="11"/>
  <c r="BL163" i="11"/>
  <c r="BM164" i="11"/>
  <c r="BL167" i="11"/>
  <c r="BM168" i="11"/>
  <c r="BL171" i="11"/>
  <c r="BM172" i="11"/>
  <c r="BL183" i="11"/>
  <c r="BM184" i="11"/>
  <c r="BL187" i="11"/>
  <c r="BM188" i="11"/>
  <c r="BL191" i="11"/>
  <c r="BM192" i="11"/>
  <c r="BL195" i="11"/>
  <c r="BM196" i="11"/>
  <c r="BM292" i="11"/>
  <c r="BM296" i="11"/>
  <c r="BL299" i="11"/>
  <c r="BL3" i="11"/>
  <c r="BM4" i="11"/>
  <c r="BL7" i="11"/>
  <c r="BM8" i="11"/>
  <c r="BL11" i="11"/>
  <c r="BL15" i="11"/>
  <c r="BM16" i="11"/>
  <c r="BL19" i="11"/>
  <c r="BM20" i="11"/>
  <c r="BL23" i="11"/>
  <c r="BM24" i="11"/>
  <c r="BL27" i="11"/>
  <c r="BM28" i="11"/>
  <c r="BL31" i="11"/>
  <c r="BM32" i="11"/>
  <c r="BL35" i="11"/>
  <c r="BM36" i="11"/>
  <c r="BL39" i="11"/>
  <c r="BM40" i="11"/>
  <c r="BL43" i="11"/>
  <c r="BM44" i="11"/>
  <c r="BL47" i="11"/>
  <c r="BM48" i="11"/>
  <c r="BL51" i="11"/>
  <c r="BM52" i="11"/>
  <c r="BL55" i="11"/>
  <c r="BM56" i="11"/>
  <c r="BL59" i="11"/>
  <c r="BM60" i="11"/>
  <c r="BL63" i="11"/>
  <c r="BM64" i="11"/>
  <c r="BL67" i="11"/>
  <c r="BM68" i="11"/>
  <c r="BL71" i="11"/>
  <c r="BM72" i="11"/>
  <c r="BL75" i="11"/>
  <c r="BM76" i="11"/>
  <c r="BL79" i="11"/>
  <c r="BM80" i="11"/>
  <c r="BL199" i="11"/>
  <c r="BM200" i="11"/>
  <c r="BL203" i="11"/>
  <c r="BM204" i="11"/>
  <c r="BL207" i="11"/>
  <c r="BM208" i="11"/>
  <c r="BL211" i="11"/>
  <c r="BM212" i="11"/>
  <c r="BL215" i="11"/>
  <c r="BM216" i="11"/>
  <c r="BL219" i="11"/>
  <c r="BM220" i="11"/>
  <c r="BL223" i="11"/>
  <c r="BL251" i="11"/>
  <c r="BM252" i="11"/>
  <c r="BL255" i="11"/>
  <c r="BM256" i="11"/>
  <c r="BM276" i="11"/>
  <c r="BM332" i="11"/>
  <c r="BM336" i="11"/>
  <c r="BL4" i="11"/>
  <c r="BL8" i="11"/>
  <c r="BL48" i="11"/>
  <c r="BL52" i="11"/>
  <c r="BL56" i="11"/>
  <c r="BL60" i="11"/>
  <c r="BL64" i="11"/>
  <c r="BL68" i="11"/>
  <c r="BL72" i="11"/>
  <c r="BL92" i="11"/>
  <c r="BM12" i="11"/>
  <c r="BM5" i="11"/>
  <c r="BM9" i="11"/>
  <c r="BL12" i="11"/>
  <c r="BM13" i="11"/>
  <c r="BL16" i="11"/>
  <c r="BM17" i="11"/>
  <c r="BL20" i="11"/>
  <c r="BM21" i="11"/>
  <c r="BL24" i="11"/>
  <c r="BM25" i="11"/>
  <c r="BL28" i="11"/>
  <c r="BM29" i="11"/>
  <c r="BL32" i="11"/>
  <c r="BM33" i="11"/>
  <c r="BL36" i="11"/>
  <c r="BM37" i="11"/>
  <c r="BL40" i="11"/>
  <c r="BL5" i="11"/>
  <c r="BM6" i="11"/>
  <c r="BL9" i="11"/>
  <c r="BM10" i="11"/>
  <c r="BL13" i="11"/>
  <c r="BM14" i="11"/>
  <c r="BL17" i="11"/>
  <c r="BM18" i="11"/>
  <c r="BL21" i="11"/>
  <c r="BM22" i="11"/>
  <c r="BL25" i="11"/>
  <c r="BM26" i="11"/>
  <c r="BL29" i="11"/>
  <c r="BM30" i="11"/>
  <c r="BL33" i="11"/>
  <c r="BM34" i="11"/>
  <c r="BL37" i="11"/>
  <c r="BM3" i="11"/>
  <c r="BL6" i="11"/>
  <c r="BM7" i="11"/>
  <c r="BL10" i="11"/>
  <c r="BM11" i="11"/>
  <c r="BL14" i="11"/>
  <c r="BM15" i="11"/>
  <c r="BL18" i="11"/>
  <c r="BM19" i="11"/>
  <c r="BL22" i="11"/>
  <c r="BM23" i="11"/>
  <c r="BL26" i="11"/>
  <c r="BM27" i="11"/>
  <c r="BL30" i="11"/>
  <c r="BM31" i="11"/>
  <c r="BL34" i="11"/>
  <c r="BM35" i="11"/>
  <c r="BL38" i="11"/>
  <c r="BM41" i="11"/>
  <c r="BL44" i="11"/>
  <c r="BM45" i="11"/>
  <c r="BM49" i="11"/>
  <c r="BM53" i="11"/>
  <c r="BM57" i="11"/>
  <c r="BM61" i="11"/>
  <c r="BM65" i="11"/>
  <c r="BM69" i="11"/>
  <c r="BM73" i="11"/>
  <c r="BL76" i="11"/>
  <c r="BM77" i="11"/>
  <c r="BL80" i="11"/>
  <c r="BM81" i="11"/>
  <c r="BL84" i="11"/>
  <c r="BN84" i="11" s="1"/>
  <c r="BM85" i="11"/>
  <c r="BL88" i="11"/>
  <c r="BM89" i="11"/>
  <c r="BM93" i="11"/>
  <c r="BL96" i="11"/>
  <c r="BM97" i="11"/>
  <c r="BL100" i="11"/>
  <c r="BM101" i="11"/>
  <c r="BL104" i="11"/>
  <c r="BM105" i="11"/>
  <c r="BL108" i="11"/>
  <c r="BM109" i="11"/>
  <c r="BL112" i="11"/>
  <c r="BM113" i="11"/>
  <c r="BL116" i="11"/>
  <c r="BM117" i="11"/>
  <c r="BL120" i="11"/>
  <c r="BM121" i="11"/>
  <c r="BL124" i="11"/>
  <c r="BM125" i="11"/>
  <c r="BL128" i="11"/>
  <c r="BM129" i="11"/>
  <c r="BL132" i="11"/>
  <c r="BM133" i="11"/>
  <c r="BL136" i="11"/>
  <c r="BM137" i="11"/>
  <c r="BL140" i="11"/>
  <c r="BM141" i="11"/>
  <c r="BL144" i="11"/>
  <c r="BM145" i="11"/>
  <c r="BL148" i="11"/>
  <c r="BM149" i="11"/>
  <c r="BL152" i="11"/>
  <c r="BM153" i="11"/>
  <c r="BL156" i="11"/>
  <c r="BM157" i="11"/>
  <c r="BL160" i="11"/>
  <c r="BM161" i="11"/>
  <c r="BL164" i="11"/>
  <c r="BM165" i="11"/>
  <c r="BL168" i="11"/>
  <c r="BM169" i="11"/>
  <c r="BL172" i="11"/>
  <c r="BM173" i="11"/>
  <c r="BL176" i="11"/>
  <c r="BM177" i="11"/>
  <c r="BL180" i="11"/>
  <c r="BM181" i="11"/>
  <c r="BL184" i="11"/>
  <c r="BM185" i="11"/>
  <c r="BL188" i="11"/>
  <c r="BM189" i="11"/>
  <c r="BL192" i="11"/>
  <c r="BM193" i="11"/>
  <c r="BL196" i="11"/>
  <c r="BM197" i="11"/>
  <c r="BL200" i="11"/>
  <c r="BM201" i="11"/>
  <c r="BL204" i="11"/>
  <c r="BM38" i="11"/>
  <c r="BL41" i="11"/>
  <c r="BM42" i="11"/>
  <c r="BL45" i="11"/>
  <c r="BM46" i="11"/>
  <c r="BL49" i="11"/>
  <c r="BM50" i="11"/>
  <c r="BL53" i="11"/>
  <c r="BM54" i="11"/>
  <c r="BL57" i="11"/>
  <c r="BM58" i="11"/>
  <c r="BL61" i="11"/>
  <c r="BM62" i="11"/>
  <c r="BL65" i="11"/>
  <c r="BM66" i="11"/>
  <c r="BL69" i="11"/>
  <c r="BM70" i="11"/>
  <c r="BL73" i="11"/>
  <c r="BM74" i="11"/>
  <c r="BL77" i="11"/>
  <c r="BM78" i="11"/>
  <c r="BL81" i="11"/>
  <c r="BM82" i="11"/>
  <c r="BL85" i="11"/>
  <c r="BM86" i="11"/>
  <c r="BL89" i="11"/>
  <c r="BM90" i="11"/>
  <c r="BL93" i="11"/>
  <c r="BM94" i="11"/>
  <c r="BL97" i="11"/>
  <c r="BM98" i="11"/>
  <c r="BL101" i="11"/>
  <c r="BM102" i="11"/>
  <c r="BL105" i="11"/>
  <c r="BM106" i="11"/>
  <c r="BL109" i="11"/>
  <c r="BM110" i="11"/>
  <c r="BL113" i="11"/>
  <c r="BM114" i="11"/>
  <c r="BL117" i="11"/>
  <c r="BM118" i="11"/>
  <c r="BL121" i="11"/>
  <c r="BM122" i="11"/>
  <c r="BL125" i="11"/>
  <c r="BM126" i="11"/>
  <c r="BL129" i="11"/>
  <c r="BM130" i="11"/>
  <c r="BL133" i="11"/>
  <c r="BM134" i="11"/>
  <c r="BL137" i="11"/>
  <c r="BM138" i="11"/>
  <c r="BL141" i="11"/>
  <c r="BM142" i="11"/>
  <c r="BL145" i="11"/>
  <c r="BM146" i="11"/>
  <c r="BL149" i="11"/>
  <c r="BM150" i="11"/>
  <c r="BL153" i="11"/>
  <c r="BM154" i="11"/>
  <c r="BL157" i="11"/>
  <c r="BM158" i="11"/>
  <c r="BL161" i="11"/>
  <c r="BM162" i="11"/>
  <c r="BL165" i="11"/>
  <c r="BM166" i="11"/>
  <c r="BL169" i="11"/>
  <c r="BM170" i="11"/>
  <c r="BL173" i="11"/>
  <c r="BM174" i="11"/>
  <c r="BL177" i="11"/>
  <c r="BM178" i="11"/>
  <c r="BL181" i="11"/>
  <c r="BM182" i="11"/>
  <c r="BL185" i="11"/>
  <c r="BM186" i="11"/>
  <c r="BL189" i="11"/>
  <c r="BM190" i="11"/>
  <c r="BL193" i="11"/>
  <c r="BM194" i="11"/>
  <c r="BL197" i="11"/>
  <c r="BM198" i="11"/>
  <c r="BL201" i="11"/>
  <c r="BM202" i="11"/>
  <c r="BL205" i="11"/>
  <c r="BM206" i="11"/>
  <c r="BM39" i="11"/>
  <c r="BL42" i="11"/>
  <c r="BM43" i="11"/>
  <c r="BL46" i="11"/>
  <c r="BM47" i="11"/>
  <c r="BL50" i="11"/>
  <c r="BM51" i="11"/>
  <c r="BL54" i="11"/>
  <c r="BM55" i="11"/>
  <c r="BL58" i="11"/>
  <c r="BM59" i="11"/>
  <c r="BL62" i="11"/>
  <c r="BM63" i="11"/>
  <c r="BL66" i="11"/>
  <c r="BM67" i="11"/>
  <c r="BL70" i="11"/>
  <c r="BM71" i="11"/>
  <c r="BL74" i="11"/>
  <c r="BM75" i="11"/>
  <c r="BL78" i="11"/>
  <c r="BM79" i="11"/>
  <c r="BL82" i="11"/>
  <c r="BM83" i="11"/>
  <c r="BL86" i="11"/>
  <c r="BM87" i="11"/>
  <c r="BL90" i="11"/>
  <c r="BM91" i="11"/>
  <c r="BL94" i="11"/>
  <c r="BM95" i="11"/>
  <c r="BL98" i="11"/>
  <c r="BM99" i="11"/>
  <c r="BL102" i="11"/>
  <c r="BM103" i="11"/>
  <c r="BL106" i="11"/>
  <c r="BM107" i="11"/>
  <c r="BL110" i="11"/>
  <c r="BM111" i="11"/>
  <c r="BL114" i="11"/>
  <c r="BM115" i="11"/>
  <c r="BL118" i="11"/>
  <c r="BM119" i="11"/>
  <c r="BL122" i="11"/>
  <c r="BM123" i="11"/>
  <c r="BL126" i="11"/>
  <c r="BM127" i="11"/>
  <c r="BL130" i="11"/>
  <c r="BM131" i="11"/>
  <c r="BL134" i="11"/>
  <c r="BM135" i="11"/>
  <c r="BL138" i="11"/>
  <c r="BM139" i="11"/>
  <c r="BL142" i="11"/>
  <c r="BM143" i="11"/>
  <c r="BL146" i="11"/>
  <c r="BM147" i="11"/>
  <c r="BL150" i="11"/>
  <c r="BM151" i="11"/>
  <c r="BL154" i="11"/>
  <c r="BM155" i="11"/>
  <c r="BL158" i="11"/>
  <c r="BM159" i="11"/>
  <c r="BL162" i="11"/>
  <c r="BM163" i="11"/>
  <c r="BL166" i="11"/>
  <c r="BM167" i="11"/>
  <c r="BL170" i="11"/>
  <c r="BM171" i="11"/>
  <c r="BL174" i="11"/>
  <c r="BM175" i="11"/>
  <c r="BL178" i="11"/>
  <c r="BM179" i="11"/>
  <c r="BL182" i="11"/>
  <c r="BM183" i="11"/>
  <c r="BL186" i="11"/>
  <c r="BM187" i="11"/>
  <c r="BL190" i="11"/>
  <c r="BM191" i="11"/>
  <c r="BL194" i="11"/>
  <c r="BM195" i="11"/>
  <c r="BL198" i="11"/>
  <c r="BM199" i="11"/>
  <c r="BL202" i="11"/>
  <c r="BM203" i="11"/>
  <c r="BM224" i="11"/>
  <c r="BL227" i="11"/>
  <c r="BM228" i="11"/>
  <c r="BL231" i="11"/>
  <c r="BM232" i="11"/>
  <c r="BL235" i="11"/>
  <c r="BM236" i="11"/>
  <c r="BL239" i="11"/>
  <c r="BM240" i="11"/>
  <c r="BL243" i="11"/>
  <c r="BM244" i="11"/>
  <c r="BL247" i="11"/>
  <c r="BM248" i="11"/>
  <c r="BM264" i="11"/>
  <c r="BM288" i="11"/>
  <c r="BM300" i="11"/>
  <c r="BL303" i="11"/>
  <c r="BM304" i="11"/>
  <c r="BL307" i="11"/>
  <c r="BM308" i="11"/>
  <c r="BL311" i="11"/>
  <c r="BM312" i="11"/>
  <c r="BL315" i="11"/>
  <c r="BM316" i="11"/>
  <c r="BL319" i="11"/>
  <c r="BM320" i="11"/>
  <c r="BL323" i="11"/>
  <c r="BM324" i="11"/>
  <c r="BL327" i="11"/>
  <c r="BM328" i="11"/>
  <c r="BL331" i="11"/>
  <c r="BM348" i="11"/>
  <c r="BM205" i="11"/>
  <c r="BL208" i="11"/>
  <c r="BM209" i="11"/>
  <c r="BL212" i="11"/>
  <c r="BM213" i="11"/>
  <c r="BL216" i="11"/>
  <c r="BM217" i="11"/>
  <c r="BL220" i="11"/>
  <c r="BM221" i="11"/>
  <c r="BL224" i="11"/>
  <c r="BM225" i="11"/>
  <c r="BL228" i="11"/>
  <c r="BM229" i="11"/>
  <c r="BL232" i="11"/>
  <c r="BM233" i="11"/>
  <c r="BL236" i="11"/>
  <c r="BM237" i="11"/>
  <c r="BL240" i="11"/>
  <c r="BM241" i="11"/>
  <c r="BL244" i="11"/>
  <c r="BM245" i="11"/>
  <c r="BL248" i="11"/>
  <c r="BM249" i="11"/>
  <c r="BL252" i="11"/>
  <c r="BM253" i="11"/>
  <c r="BL256" i="11"/>
  <c r="BM257" i="11"/>
  <c r="BL260" i="11"/>
  <c r="BM261" i="11"/>
  <c r="BL264" i="11"/>
  <c r="BM265" i="11"/>
  <c r="BL268" i="11"/>
  <c r="BM269" i="11"/>
  <c r="BL272" i="11"/>
  <c r="BM273" i="11"/>
  <c r="BL276" i="11"/>
  <c r="BM277" i="11"/>
  <c r="BL280" i="11"/>
  <c r="BM281" i="11"/>
  <c r="BL284" i="11"/>
  <c r="BM285" i="11"/>
  <c r="BL288" i="11"/>
  <c r="BM289" i="11"/>
  <c r="BL292" i="11"/>
  <c r="BM293" i="11"/>
  <c r="BL296" i="11"/>
  <c r="BM297" i="11"/>
  <c r="BL300" i="11"/>
  <c r="BM301" i="11"/>
  <c r="BL304" i="11"/>
  <c r="BM305" i="11"/>
  <c r="BL308" i="11"/>
  <c r="BM309" i="11"/>
  <c r="BL312" i="11"/>
  <c r="BM313" i="11"/>
  <c r="BL316" i="11"/>
  <c r="BM317" i="11"/>
  <c r="BL320" i="11"/>
  <c r="BM321" i="11"/>
  <c r="BL324" i="11"/>
  <c r="BM325" i="11"/>
  <c r="BL328" i="11"/>
  <c r="BM329" i="11"/>
  <c r="BL332" i="11"/>
  <c r="BM333" i="11"/>
  <c r="BL336" i="11"/>
  <c r="BM337" i="11"/>
  <c r="BL340" i="11"/>
  <c r="BM341" i="11"/>
  <c r="BL344" i="11"/>
  <c r="BM345" i="11"/>
  <c r="BL348" i="11"/>
  <c r="BM349" i="11"/>
  <c r="BL352" i="11"/>
  <c r="BM353" i="11"/>
  <c r="BM210" i="11"/>
  <c r="BM214" i="11"/>
  <c r="BM218" i="11"/>
  <c r="BL206" i="11"/>
  <c r="BM207" i="11"/>
  <c r="BL210" i="11"/>
  <c r="BM211" i="11"/>
  <c r="BL214" i="11"/>
  <c r="BM215" i="11"/>
  <c r="BL218" i="11"/>
  <c r="BM219" i="11"/>
  <c r="BL222" i="11"/>
  <c r="BM223" i="11"/>
  <c r="BL226" i="11"/>
  <c r="BM227" i="11"/>
  <c r="BL230" i="11"/>
  <c r="BM231" i="11"/>
  <c r="BL234" i="11"/>
  <c r="BM235" i="11"/>
  <c r="BL238" i="11"/>
  <c r="BM239" i="11"/>
  <c r="BL242" i="11"/>
  <c r="BM243" i="11"/>
  <c r="BL246" i="11"/>
  <c r="BM247" i="11"/>
  <c r="BL250" i="11"/>
  <c r="BM251" i="11"/>
  <c r="BL254" i="11"/>
  <c r="BM255" i="11"/>
  <c r="BL258" i="11"/>
  <c r="BM259" i="11"/>
  <c r="BL262" i="11"/>
  <c r="BM263" i="11"/>
  <c r="BL266" i="11"/>
  <c r="BM267" i="11"/>
  <c r="BL270" i="11"/>
  <c r="BM271" i="11"/>
  <c r="BL274" i="11"/>
  <c r="BM275" i="11"/>
  <c r="BL278" i="11"/>
  <c r="BM279" i="11"/>
  <c r="BL282" i="11"/>
  <c r="BM283" i="11"/>
  <c r="BL286" i="11"/>
  <c r="BM287" i="11"/>
  <c r="BL290" i="11"/>
  <c r="BM291" i="11"/>
  <c r="BL294" i="11"/>
  <c r="BM295" i="11"/>
  <c r="BL298" i="11"/>
  <c r="BM299" i="11"/>
  <c r="BL302" i="11"/>
  <c r="BM303" i="11"/>
  <c r="BL306" i="11"/>
  <c r="BM307" i="11"/>
  <c r="BL310" i="11"/>
  <c r="BM311" i="11"/>
  <c r="BL314" i="11"/>
  <c r="BM315" i="11"/>
  <c r="BL318" i="11"/>
  <c r="BM319" i="11"/>
  <c r="BL322" i="11"/>
  <c r="BM323" i="11"/>
  <c r="BL326" i="11"/>
  <c r="BM327" i="11"/>
  <c r="BL330" i="11"/>
  <c r="BM331" i="11"/>
  <c r="BL334" i="11"/>
  <c r="BM335" i="11"/>
  <c r="BL338" i="11"/>
  <c r="BM339" i="11"/>
  <c r="BL342" i="11"/>
  <c r="BM343" i="11"/>
  <c r="BL346" i="11"/>
  <c r="BM347" i="11"/>
  <c r="BL350" i="11"/>
  <c r="BM351" i="11"/>
  <c r="BL354" i="11"/>
  <c r="BM355" i="11"/>
  <c r="AZ395" i="5" l="1"/>
  <c r="BM395" i="11"/>
  <c r="BL395" i="11"/>
  <c r="BN292" i="11"/>
  <c r="BN88" i="11"/>
  <c r="BN347" i="11"/>
  <c r="BN341" i="11"/>
  <c r="BN333" i="11"/>
  <c r="BN325" i="11"/>
  <c r="BN317" i="11"/>
  <c r="BN309" i="11"/>
  <c r="BN301" i="11"/>
  <c r="BN293" i="11"/>
  <c r="BN285" i="11"/>
  <c r="BN277" i="11"/>
  <c r="BN269" i="11"/>
  <c r="BN261" i="11"/>
  <c r="BN253" i="11"/>
  <c r="BN245" i="11"/>
  <c r="BN237" i="11"/>
  <c r="BN229" i="11"/>
  <c r="BN221" i="11"/>
  <c r="BN343" i="11"/>
  <c r="BN263" i="11"/>
  <c r="BN159" i="11"/>
  <c r="BN143" i="11"/>
  <c r="BN127" i="11"/>
  <c r="BN111" i="11"/>
  <c r="BN95" i="11"/>
  <c r="BN345" i="11"/>
  <c r="BN337" i="11"/>
  <c r="BN329" i="11"/>
  <c r="BN321" i="11"/>
  <c r="BN313" i="11"/>
  <c r="BN305" i="11"/>
  <c r="BN297" i="11"/>
  <c r="BN289" i="11"/>
  <c r="BN281" i="11"/>
  <c r="BN273" i="11"/>
  <c r="BN265" i="11"/>
  <c r="BN257" i="11"/>
  <c r="BN249" i="11"/>
  <c r="BN241" i="11"/>
  <c r="BN233" i="11"/>
  <c r="BN225" i="11"/>
  <c r="BN334" i="11"/>
  <c r="BN318" i="11"/>
  <c r="BN302" i="11"/>
  <c r="BN286" i="11"/>
  <c r="BN270" i="11"/>
  <c r="BN254" i="11"/>
  <c r="BN238" i="11"/>
  <c r="BN222" i="11"/>
  <c r="BN353" i="11"/>
  <c r="BN191" i="11"/>
  <c r="BN351" i="11"/>
  <c r="BN287" i="11"/>
  <c r="BN271" i="11"/>
  <c r="BN175" i="11"/>
  <c r="BN295" i="11"/>
  <c r="BN338" i="11"/>
  <c r="BN322" i="11"/>
  <c r="BN306" i="11"/>
  <c r="BN290" i="11"/>
  <c r="BN274" i="11"/>
  <c r="BN258" i="11"/>
  <c r="BN242" i="11"/>
  <c r="BN226" i="11"/>
  <c r="BB218" i="5"/>
  <c r="BB13" i="5"/>
  <c r="BB93" i="5"/>
  <c r="BB113" i="5"/>
  <c r="BB135" i="5"/>
  <c r="BB21" i="5"/>
  <c r="BB97" i="5"/>
  <c r="BB119" i="5"/>
  <c r="BB111" i="5"/>
  <c r="BB103" i="5"/>
  <c r="BB95" i="5"/>
  <c r="BB87" i="5"/>
  <c r="BB79" i="5"/>
  <c r="BB9" i="5"/>
  <c r="BB20" i="5"/>
  <c r="BB10" i="5"/>
  <c r="BB2" i="5"/>
  <c r="BB89" i="5"/>
  <c r="BB118" i="5"/>
  <c r="BB110" i="5"/>
  <c r="BB102" i="5"/>
  <c r="BB94" i="5"/>
  <c r="BB86" i="5"/>
  <c r="BB78" i="5"/>
  <c r="BB8" i="5"/>
  <c r="BB43" i="5"/>
  <c r="BB16" i="5"/>
  <c r="BB49" i="5"/>
  <c r="BB19" i="5"/>
  <c r="BB112" i="5"/>
  <c r="BB96" i="5"/>
  <c r="BB80" i="5"/>
  <c r="BB17" i="5"/>
  <c r="BB105" i="5"/>
  <c r="BB131" i="5"/>
  <c r="BB133" i="5"/>
  <c r="BB117" i="5"/>
  <c r="BB109" i="5"/>
  <c r="BB101" i="5"/>
  <c r="BB85" i="5"/>
  <c r="BB77" i="5"/>
  <c r="BB4" i="5"/>
  <c r="BB11" i="5"/>
  <c r="BB15" i="5"/>
  <c r="BB48" i="5"/>
  <c r="BB18" i="5"/>
  <c r="BB121" i="5"/>
  <c r="BB81" i="5"/>
  <c r="BB5" i="5"/>
  <c r="BB132" i="5"/>
  <c r="BB116" i="5"/>
  <c r="BB108" i="5"/>
  <c r="BB100" i="5"/>
  <c r="BB92" i="5"/>
  <c r="BB84" i="5"/>
  <c r="BB76" i="5"/>
  <c r="BB7" i="5"/>
  <c r="BB14" i="5"/>
  <c r="BB47" i="5"/>
  <c r="BB123" i="5"/>
  <c r="BB115" i="5"/>
  <c r="BB107" i="5"/>
  <c r="BB99" i="5"/>
  <c r="BB91" i="5"/>
  <c r="BB83" i="5"/>
  <c r="BB75" i="5"/>
  <c r="BB6" i="5"/>
  <c r="BB22" i="5"/>
  <c r="BB122" i="5"/>
  <c r="BB114" i="5"/>
  <c r="BB106" i="5"/>
  <c r="BB98" i="5"/>
  <c r="BB90" i="5"/>
  <c r="BB82" i="5"/>
  <c r="BB74" i="5"/>
  <c r="BB12" i="5"/>
  <c r="BB23" i="5"/>
  <c r="BB183" i="5"/>
  <c r="BB175" i="5"/>
  <c r="BB167" i="5"/>
  <c r="BB159" i="5"/>
  <c r="BB151" i="5"/>
  <c r="BB143" i="5"/>
  <c r="BB39" i="5"/>
  <c r="BB31" i="5"/>
  <c r="BB3" i="5"/>
  <c r="BB207" i="5"/>
  <c r="BB199" i="5"/>
  <c r="BB191" i="5"/>
  <c r="BB331" i="5"/>
  <c r="BB46" i="5"/>
  <c r="BB65" i="5"/>
  <c r="BB120" i="5"/>
  <c r="BB104" i="5"/>
  <c r="BB88" i="5"/>
  <c r="BB187" i="5"/>
  <c r="BB179" i="5"/>
  <c r="BB139" i="5"/>
  <c r="BB28" i="5"/>
  <c r="BB211" i="5"/>
  <c r="BB203" i="5"/>
  <c r="BB350" i="5"/>
  <c r="BB342" i="5"/>
  <c r="BB334" i="5"/>
  <c r="BB326" i="5"/>
  <c r="BB318" i="5"/>
  <c r="BB310" i="5"/>
  <c r="BB302" i="5"/>
  <c r="BB294" i="5"/>
  <c r="BB286" i="5"/>
  <c r="BB278" i="5"/>
  <c r="BB270" i="5"/>
  <c r="BB262" i="5"/>
  <c r="BB254" i="5"/>
  <c r="BB246" i="5"/>
  <c r="BB238" i="5"/>
  <c r="BB230" i="5"/>
  <c r="BB222" i="5"/>
  <c r="BB195" i="5"/>
  <c r="BB171" i="5"/>
  <c r="BB163" i="5"/>
  <c r="BB155" i="5"/>
  <c r="BB147" i="5"/>
  <c r="BB126" i="5"/>
  <c r="BB57" i="5"/>
  <c r="BB127" i="5"/>
  <c r="BB54" i="5"/>
  <c r="BB26" i="5"/>
  <c r="BB44" i="5"/>
  <c r="BB36" i="5"/>
  <c r="BB210" i="5"/>
  <c r="BB202" i="5"/>
  <c r="BB285" i="5"/>
  <c r="BB277" i="5"/>
  <c r="BB261" i="5"/>
  <c r="BB253" i="5"/>
  <c r="BB237" i="5"/>
  <c r="BB229" i="5"/>
  <c r="BB221" i="5"/>
  <c r="BB194" i="5"/>
  <c r="BB186" i="5"/>
  <c r="BB178" i="5"/>
  <c r="BB170" i="5"/>
  <c r="BB162" i="5"/>
  <c r="BB154" i="5"/>
  <c r="BB146" i="5"/>
  <c r="BB138" i="5"/>
  <c r="BB125" i="5"/>
  <c r="BB64" i="5"/>
  <c r="BB56" i="5"/>
  <c r="BB53" i="5"/>
  <c r="BB35" i="5"/>
  <c r="BB217" i="5"/>
  <c r="BB209" i="5"/>
  <c r="BB348" i="5"/>
  <c r="BB340" i="5"/>
  <c r="BB332" i="5"/>
  <c r="BB324" i="5"/>
  <c r="BB316" i="5"/>
  <c r="BB308" i="5"/>
  <c r="BB300" i="5"/>
  <c r="BB292" i="5"/>
  <c r="BB284" i="5"/>
  <c r="BB276" i="5"/>
  <c r="BB268" i="5"/>
  <c r="BB260" i="5"/>
  <c r="BB252" i="5"/>
  <c r="BB244" i="5"/>
  <c r="BB236" i="5"/>
  <c r="BB228" i="5"/>
  <c r="BB220" i="5"/>
  <c r="BB193" i="5"/>
  <c r="BB185" i="5"/>
  <c r="BB177" i="5"/>
  <c r="BB169" i="5"/>
  <c r="BB161" i="5"/>
  <c r="BB153" i="5"/>
  <c r="BB145" i="5"/>
  <c r="BB137" i="5"/>
  <c r="BB50" i="5"/>
  <c r="BB52" i="5"/>
  <c r="BB42" i="5"/>
  <c r="BB34" i="5"/>
  <c r="BB216" i="5"/>
  <c r="BB208" i="5"/>
  <c r="BB200" i="5"/>
  <c r="BB355" i="5"/>
  <c r="BB347" i="5"/>
  <c r="BB339" i="5"/>
  <c r="BB323" i="5"/>
  <c r="BB315" i="5"/>
  <c r="BB307" i="5"/>
  <c r="BB299" i="5"/>
  <c r="BB291" i="5"/>
  <c r="BB283" i="5"/>
  <c r="BB275" i="5"/>
  <c r="BB267" i="5"/>
  <c r="BB259" i="5"/>
  <c r="BB251" i="5"/>
  <c r="BB243" i="5"/>
  <c r="BB235" i="5"/>
  <c r="BB227" i="5"/>
  <c r="BB219" i="5"/>
  <c r="BB201" i="5"/>
  <c r="BB349" i="5"/>
  <c r="BB341" i="5"/>
  <c r="BB333" i="5"/>
  <c r="BB325" i="5"/>
  <c r="BB317" i="5"/>
  <c r="BB309" i="5"/>
  <c r="BB301" i="5"/>
  <c r="BB293" i="5"/>
  <c r="BB192" i="5"/>
  <c r="BB184" i="5"/>
  <c r="BB176" i="5"/>
  <c r="BB168" i="5"/>
  <c r="BB160" i="5"/>
  <c r="BB152" i="5"/>
  <c r="BB144" i="5"/>
  <c r="BB136" i="5"/>
  <c r="BB62" i="5"/>
  <c r="BB73" i="5"/>
  <c r="BB63" i="5"/>
  <c r="BB55" i="5"/>
  <c r="BB51" i="5"/>
  <c r="BB41" i="5"/>
  <c r="BB33" i="5"/>
  <c r="BB215" i="5"/>
  <c r="BB354" i="5"/>
  <c r="BB346" i="5"/>
  <c r="BB338" i="5"/>
  <c r="BB330" i="5"/>
  <c r="BB322" i="5"/>
  <c r="BB314" i="5"/>
  <c r="BB306" i="5"/>
  <c r="BB298" i="5"/>
  <c r="BB290" i="5"/>
  <c r="BB282" i="5"/>
  <c r="BB274" i="5"/>
  <c r="BB266" i="5"/>
  <c r="BB258" i="5"/>
  <c r="BB250" i="5"/>
  <c r="BB242" i="5"/>
  <c r="BB234" i="5"/>
  <c r="BB226" i="5"/>
  <c r="BB124" i="5"/>
  <c r="BB69" i="5"/>
  <c r="BB61" i="5"/>
  <c r="BB130" i="5"/>
  <c r="BB72" i="5"/>
  <c r="BB70" i="5"/>
  <c r="BB40" i="5"/>
  <c r="BB32" i="5"/>
  <c r="BB71" i="5"/>
  <c r="BB214" i="5"/>
  <c r="BB206" i="5"/>
  <c r="BB198" i="5"/>
  <c r="BB353" i="5"/>
  <c r="BB345" i="5"/>
  <c r="BB337" i="5"/>
  <c r="BB329" i="5"/>
  <c r="BB321" i="5"/>
  <c r="BB313" i="5"/>
  <c r="BB305" i="5"/>
  <c r="BB297" i="5"/>
  <c r="BB289" i="5"/>
  <c r="BB281" i="5"/>
  <c r="BB273" i="5"/>
  <c r="BB265" i="5"/>
  <c r="BB257" i="5"/>
  <c r="BB249" i="5"/>
  <c r="BB241" i="5"/>
  <c r="BB233" i="5"/>
  <c r="BB225" i="5"/>
  <c r="BB190" i="5"/>
  <c r="BB182" i="5"/>
  <c r="BB174" i="5"/>
  <c r="BB166" i="5"/>
  <c r="BB158" i="5"/>
  <c r="BB150" i="5"/>
  <c r="BB142" i="5"/>
  <c r="BB129" i="5"/>
  <c r="BB68" i="5"/>
  <c r="BB60" i="5"/>
  <c r="BB25" i="5"/>
  <c r="BB134" i="5"/>
  <c r="BB213" i="5"/>
  <c r="BB205" i="5"/>
  <c r="BB352" i="5"/>
  <c r="BB344" i="5"/>
  <c r="BB336" i="5"/>
  <c r="BB328" i="5"/>
  <c r="BB320" i="5"/>
  <c r="BB312" i="5"/>
  <c r="BB304" i="5"/>
  <c r="BB296" i="5"/>
  <c r="BB288" i="5"/>
  <c r="BB280" i="5"/>
  <c r="BB272" i="5"/>
  <c r="BB264" i="5"/>
  <c r="BB256" i="5"/>
  <c r="BB248" i="5"/>
  <c r="BB240" i="5"/>
  <c r="BB232" i="5"/>
  <c r="BB224" i="5"/>
  <c r="BB197" i="5"/>
  <c r="BB189" i="5"/>
  <c r="BB181" i="5"/>
  <c r="BB173" i="5"/>
  <c r="BB165" i="5"/>
  <c r="BB157" i="5"/>
  <c r="BB149" i="5"/>
  <c r="BB141" i="5"/>
  <c r="BB128" i="5"/>
  <c r="BB67" i="5"/>
  <c r="BB59" i="5"/>
  <c r="BB269" i="5"/>
  <c r="BB245" i="5"/>
  <c r="BB24" i="5"/>
  <c r="BB38" i="5"/>
  <c r="BB30" i="5"/>
  <c r="BB212" i="5"/>
  <c r="BB204" i="5"/>
  <c r="BB351" i="5"/>
  <c r="BB343" i="5"/>
  <c r="BB335" i="5"/>
  <c r="BB327" i="5"/>
  <c r="BB319" i="5"/>
  <c r="BB311" i="5"/>
  <c r="BB303" i="5"/>
  <c r="BB295" i="5"/>
  <c r="BB287" i="5"/>
  <c r="BB279" i="5"/>
  <c r="BB271" i="5"/>
  <c r="BB263" i="5"/>
  <c r="BB255" i="5"/>
  <c r="BB247" i="5"/>
  <c r="BB239" i="5"/>
  <c r="BB231" i="5"/>
  <c r="BB223" i="5"/>
  <c r="BB196" i="5"/>
  <c r="BB188" i="5"/>
  <c r="BB180" i="5"/>
  <c r="BB172" i="5"/>
  <c r="BB164" i="5"/>
  <c r="BB156" i="5"/>
  <c r="BB148" i="5"/>
  <c r="BB140" i="5"/>
  <c r="BB66" i="5"/>
  <c r="BB58" i="5"/>
  <c r="BB27" i="5"/>
  <c r="BB45" i="5"/>
  <c r="BB37" i="5"/>
  <c r="BB29" i="5"/>
  <c r="BN283" i="11"/>
  <c r="BN346" i="11"/>
  <c r="BN330" i="11"/>
  <c r="BN314" i="11"/>
  <c r="BN298" i="11"/>
  <c r="BN282" i="11"/>
  <c r="BN266" i="11"/>
  <c r="BN250" i="11"/>
  <c r="BN234" i="11"/>
  <c r="BN349" i="11"/>
  <c r="BN291" i="11"/>
  <c r="BN354" i="11"/>
  <c r="BN276" i="11"/>
  <c r="BN219" i="11"/>
  <c r="BN352" i="11"/>
  <c r="BN211" i="11"/>
  <c r="BN179" i="11"/>
  <c r="BN272" i="11"/>
  <c r="BN203" i="11"/>
  <c r="BN216" i="11"/>
  <c r="BN268" i="11"/>
  <c r="BN79" i="11"/>
  <c r="BN235" i="11"/>
  <c r="BN215" i="11"/>
  <c r="BN38" i="11"/>
  <c r="BN344" i="11"/>
  <c r="BN255" i="11"/>
  <c r="BN350" i="11"/>
  <c r="BN212" i="11"/>
  <c r="BN331" i="11"/>
  <c r="BN315" i="11"/>
  <c r="BN267" i="11"/>
  <c r="BN284" i="11"/>
  <c r="BN168" i="11"/>
  <c r="BN152" i="11"/>
  <c r="BN136" i="11"/>
  <c r="BN120" i="11"/>
  <c r="BN104" i="11"/>
  <c r="BN335" i="11"/>
  <c r="BN296" i="11"/>
  <c r="BN336" i="11"/>
  <c r="BN355" i="11"/>
  <c r="BN275" i="11"/>
  <c r="BN40" i="11"/>
  <c r="BN24" i="11"/>
  <c r="BN204" i="11"/>
  <c r="BN32" i="11"/>
  <c r="BN16" i="11"/>
  <c r="BN196" i="11"/>
  <c r="BN180" i="11"/>
  <c r="BN80" i="11"/>
  <c r="BN192" i="11"/>
  <c r="BN299" i="11"/>
  <c r="BN209" i="11"/>
  <c r="BN27" i="11"/>
  <c r="BN279" i="11"/>
  <c r="BN247" i="11"/>
  <c r="BN231" i="11"/>
  <c r="BN172" i="11"/>
  <c r="BN156" i="11"/>
  <c r="BN140" i="11"/>
  <c r="BN124" i="11"/>
  <c r="BN108" i="11"/>
  <c r="BN342" i="11"/>
  <c r="BN326" i="11"/>
  <c r="BN310" i="11"/>
  <c r="BN294" i="11"/>
  <c r="BN278" i="11"/>
  <c r="BN262" i="11"/>
  <c r="BN246" i="11"/>
  <c r="BN230" i="11"/>
  <c r="BN339" i="11"/>
  <c r="BN259" i="11"/>
  <c r="BN280" i="11"/>
  <c r="BN164" i="11"/>
  <c r="BN148" i="11"/>
  <c r="BN132" i="11"/>
  <c r="BN116" i="11"/>
  <c r="BN100" i="11"/>
  <c r="BN251" i="11"/>
  <c r="BN213" i="11"/>
  <c r="BN340" i="11"/>
  <c r="BN260" i="11"/>
  <c r="BN327" i="11"/>
  <c r="BN311" i="11"/>
  <c r="BN208" i="11"/>
  <c r="BN188" i="11"/>
  <c r="BN7" i="11"/>
  <c r="BN36" i="11"/>
  <c r="BN20" i="11"/>
  <c r="BN92" i="11"/>
  <c r="BN220" i="11"/>
  <c r="BN200" i="11"/>
  <c r="BN184" i="11"/>
  <c r="BN239" i="11"/>
  <c r="BN3" i="11"/>
  <c r="BN176" i="11"/>
  <c r="BN160" i="11"/>
  <c r="BN144" i="11"/>
  <c r="BN128" i="11"/>
  <c r="BN112" i="11"/>
  <c r="BN96" i="11"/>
  <c r="BN8" i="11"/>
  <c r="BN256" i="11"/>
  <c r="BN187" i="11"/>
  <c r="BN171" i="11"/>
  <c r="BN155" i="11"/>
  <c r="BN139" i="11"/>
  <c r="BN123" i="11"/>
  <c r="BN107" i="11"/>
  <c r="BN91" i="11"/>
  <c r="BN75" i="11"/>
  <c r="BN59" i="11"/>
  <c r="BN43" i="11"/>
  <c r="BN199" i="11"/>
  <c r="BN35" i="11"/>
  <c r="BN19" i="11"/>
  <c r="BN195" i="11"/>
  <c r="BN163" i="11"/>
  <c r="BN147" i="11"/>
  <c r="BN131" i="11"/>
  <c r="BN115" i="11"/>
  <c r="BN99" i="11"/>
  <c r="BN83" i="11"/>
  <c r="BN67" i="11"/>
  <c r="BN51" i="11"/>
  <c r="BN332" i="11"/>
  <c r="BN252" i="11"/>
  <c r="BN183" i="11"/>
  <c r="BN167" i="11"/>
  <c r="BN151" i="11"/>
  <c r="BN135" i="11"/>
  <c r="BN119" i="11"/>
  <c r="BN103" i="11"/>
  <c r="BN87" i="11"/>
  <c r="BN71" i="11"/>
  <c r="BN55" i="11"/>
  <c r="BN39" i="11"/>
  <c r="BN23" i="11"/>
  <c r="BN217" i="11"/>
  <c r="BN193" i="11"/>
  <c r="BN177" i="11"/>
  <c r="BN161" i="11"/>
  <c r="BN145" i="11"/>
  <c r="BN129" i="11"/>
  <c r="BN113" i="11"/>
  <c r="BN97" i="11"/>
  <c r="BN63" i="11"/>
  <c r="BN47" i="11"/>
  <c r="BN31" i="11"/>
  <c r="BN15" i="11"/>
  <c r="BN60" i="11"/>
  <c r="BN319" i="11"/>
  <c r="BN303" i="11"/>
  <c r="BN81" i="11"/>
  <c r="BN57" i="11"/>
  <c r="BN37" i="11"/>
  <c r="BN320" i="11"/>
  <c r="BN304" i="11"/>
  <c r="BN348" i="11"/>
  <c r="BN323" i="11"/>
  <c r="BN307" i="11"/>
  <c r="BN205" i="11"/>
  <c r="BN11" i="11"/>
  <c r="BN30" i="11"/>
  <c r="BN14" i="11"/>
  <c r="BN21" i="11"/>
  <c r="BN72" i="11"/>
  <c r="BN56" i="11"/>
  <c r="BN76" i="11"/>
  <c r="BN4" i="11"/>
  <c r="BN243" i="11"/>
  <c r="BN227" i="11"/>
  <c r="BN210" i="11"/>
  <c r="BN328" i="11"/>
  <c r="BN312" i="11"/>
  <c r="BN89" i="11"/>
  <c r="BN73" i="11"/>
  <c r="BN44" i="11"/>
  <c r="BN68" i="11"/>
  <c r="BN52" i="11"/>
  <c r="BN201" i="11"/>
  <c r="BN185" i="11"/>
  <c r="BN169" i="11"/>
  <c r="BN153" i="11"/>
  <c r="BN137" i="11"/>
  <c r="BN121" i="11"/>
  <c r="BN105" i="11"/>
  <c r="BN41" i="11"/>
  <c r="BN223" i="11"/>
  <c r="BN207" i="11"/>
  <c r="BN22" i="11"/>
  <c r="BN6" i="11"/>
  <c r="BN29" i="11"/>
  <c r="BN13" i="11"/>
  <c r="BN64" i="11"/>
  <c r="BN48" i="11"/>
  <c r="BN28" i="11"/>
  <c r="BN218" i="11"/>
  <c r="BN316" i="11"/>
  <c r="BN300" i="11"/>
  <c r="BN85" i="11"/>
  <c r="BN65" i="11"/>
  <c r="BN26" i="11"/>
  <c r="BN10" i="11"/>
  <c r="BN33" i="11"/>
  <c r="BN17" i="11"/>
  <c r="BN214" i="11"/>
  <c r="BN264" i="11"/>
  <c r="BN240" i="11"/>
  <c r="BN224" i="11"/>
  <c r="BN206" i="11"/>
  <c r="BN190" i="11"/>
  <c r="BN174" i="11"/>
  <c r="BN158" i="11"/>
  <c r="BN142" i="11"/>
  <c r="BN126" i="11"/>
  <c r="BN110" i="11"/>
  <c r="BN94" i="11"/>
  <c r="BN78" i="11"/>
  <c r="BN62" i="11"/>
  <c r="BN46" i="11"/>
  <c r="BN197" i="11"/>
  <c r="BN181" i="11"/>
  <c r="BN165" i="11"/>
  <c r="BN149" i="11"/>
  <c r="BN133" i="11"/>
  <c r="BN117" i="11"/>
  <c r="BN101" i="11"/>
  <c r="BN61" i="11"/>
  <c r="BN288" i="11"/>
  <c r="BN236" i="11"/>
  <c r="BN202" i="11"/>
  <c r="BN186" i="11"/>
  <c r="BN170" i="11"/>
  <c r="BN154" i="11"/>
  <c r="BN138" i="11"/>
  <c r="BN122" i="11"/>
  <c r="BN106" i="11"/>
  <c r="BN90" i="11"/>
  <c r="BN74" i="11"/>
  <c r="BN58" i="11"/>
  <c r="BN42" i="11"/>
  <c r="BN53" i="11"/>
  <c r="BN324" i="11"/>
  <c r="BN308" i="11"/>
  <c r="BN77" i="11"/>
  <c r="BN49" i="11"/>
  <c r="BN34" i="11"/>
  <c r="BN18" i="11"/>
  <c r="BN25" i="11"/>
  <c r="BN9" i="11"/>
  <c r="BN248" i="11"/>
  <c r="BN232" i="11"/>
  <c r="BN198" i="11"/>
  <c r="BN182" i="11"/>
  <c r="BN166" i="11"/>
  <c r="BN150" i="11"/>
  <c r="BN134" i="11"/>
  <c r="BN118" i="11"/>
  <c r="BN102" i="11"/>
  <c r="BN86" i="11"/>
  <c r="BN70" i="11"/>
  <c r="BN54" i="11"/>
  <c r="BN189" i="11"/>
  <c r="BN173" i="11"/>
  <c r="BN157" i="11"/>
  <c r="BN141" i="11"/>
  <c r="BN125" i="11"/>
  <c r="BN109" i="11"/>
  <c r="BN93" i="11"/>
  <c r="BN45" i="11"/>
  <c r="BN5" i="11"/>
  <c r="BN244" i="11"/>
  <c r="BN228" i="11"/>
  <c r="BN194" i="11"/>
  <c r="BN178" i="11"/>
  <c r="BN162" i="11"/>
  <c r="BN146" i="11"/>
  <c r="BN130" i="11"/>
  <c r="BN114" i="11"/>
  <c r="BN98" i="11"/>
  <c r="BN82" i="11"/>
  <c r="BN66" i="11"/>
  <c r="BN50" i="11"/>
  <c r="BN69" i="11"/>
  <c r="BN12" i="11"/>
  <c r="BD3" i="18"/>
  <c r="BD1862" i="18" s="1"/>
  <c r="X119" i="16"/>
  <c r="BN395" i="11" l="1"/>
  <c r="BB395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<sst xmlns="http://schemas.openxmlformats.org/spreadsheetml/2006/main" count="66318" uniqueCount="3804">
  <si>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</si>
  <si>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</si>
  <si>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</si>
  <si>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</si>
  <si>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</si>
  <si>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</si>
  <si>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</si>
  <si>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</si>
  <si>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</si>
  <si>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</si>
  <si>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</si>
  <si>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</si>
  <si>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</si>
  <si>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</si>
  <si>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</si>
  <si>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</si>
  <si>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</si>
  <si>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</si>
  <si>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</si>
  <si>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</si>
  <si>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SALDO</t>
  </si>
  <si>
    <t>COMPROBACIÓN</t>
  </si>
  <si>
    <t>OTRA
 MONEDA</t>
  </si>
  <si>
    <t>MONTO
 NETO</t>
  </si>
  <si>
    <t>TASA DE
 INTERES 
VIGENTE</t>
  </si>
  <si>
    <t>DIFERENCIAS TASAS
 DE INTERÉS</t>
  </si>
  <si>
    <t>TASA
 INTERES 
SIGADE</t>
  </si>
  <si>
    <t xml:space="preserve">SALDO POR 
PLAZO
 CONTRACTUAL </t>
  </si>
  <si>
    <t xml:space="preserve">SALDO 
POR LA
 TASA 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</si>
  <si>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</si>
  <si>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</si>
  <si>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</si>
  <si>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</si>
  <si>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</si>
  <si>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</si>
  <si>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</si>
  <si>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</si>
  <si>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</si>
  <si>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</si>
  <si>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</si>
  <si>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</si>
  <si>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</si>
  <si>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</si>
  <si>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</si>
  <si>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</si>
  <si>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</si>
  <si>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</si>
  <si>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</si>
  <si>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</si>
  <si>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</si>
  <si>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</si>
  <si>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</si>
  <si>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</si>
  <si>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</si>
  <si>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</si>
  <si>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</si>
  <si>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</si>
  <si>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</si>
  <si>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</si>
  <si>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</si>
  <si>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OTRA MONEDA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</si>
  <si>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</si>
  <si>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</si>
  <si>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</si>
  <si>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</si>
  <si>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</si>
  <si>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</si>
  <si>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</si>
  <si>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</si>
  <si>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</si>
  <si>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</si>
  <si>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</si>
  <si>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</si>
  <si>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</si>
  <si>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</si>
  <si>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</si>
  <si>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</si>
  <si>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</si>
  <si>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</si>
  <si>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</si>
  <si>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</si>
  <si>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</si>
  <si>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</si>
  <si>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</si>
  <si>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</si>
  <si>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</si>
  <si>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</si>
  <si>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</si>
  <si>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</si>
  <si>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</si>
  <si>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</si>
  <si>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</si>
  <si>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</si>
  <si>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</si>
  <si>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</si>
  <si>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</si>
  <si>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</si>
  <si>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</si>
  <si>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</si>
  <si>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</si>
  <si>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</si>
  <si>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</si>
  <si>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</si>
  <si>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</si>
  <si>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</si>
  <si>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</si>
  <si>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</si>
  <si>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</si>
  <si>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</si>
  <si>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</si>
  <si>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</si>
  <si>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</si>
  <si>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</si>
  <si>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</si>
  <si>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</si>
  <si>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</si>
  <si>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</si>
  <si>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</si>
  <si>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</si>
  <si>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</si>
  <si>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</si>
  <si>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</si>
  <si>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</si>
  <si>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</si>
  <si>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</si>
  <si>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</si>
  <si>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</si>
  <si>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</si>
  <si>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</si>
  <si>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</si>
  <si>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</si>
  <si>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</si>
  <si>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</si>
  <si>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</si>
  <si>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</si>
  <si>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</si>
  <si>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</si>
  <si>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</si>
  <si>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</si>
  <si>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</si>
  <si>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</si>
  <si>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</si>
  <si>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</si>
  <si>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</si>
  <si>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</si>
  <si>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</si>
  <si>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</si>
  <si>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</si>
  <si>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</si>
  <si>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</si>
  <si>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</si>
  <si>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</si>
  <si>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</si>
  <si>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</si>
  <si>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</si>
  <si>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</si>
  <si>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</si>
  <si>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</si>
  <si>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</si>
  <si>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</si>
  <si>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</si>
  <si>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</si>
  <si>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</si>
  <si>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</si>
  <si>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</si>
  <si>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</si>
  <si>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</si>
  <si>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</si>
  <si>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</si>
  <si>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</si>
  <si>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</si>
  <si>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</si>
  <si>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</si>
  <si>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</si>
  <si>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</si>
  <si>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</si>
  <si>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</si>
  <si>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</si>
  <si>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</si>
  <si>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</si>
  <si>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</si>
  <si>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</si>
  <si>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</si>
  <si>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</si>
  <si>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</si>
  <si>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</si>
  <si>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</si>
  <si>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</si>
  <si>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</si>
  <si>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</si>
  <si>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</si>
  <si>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</si>
  <si>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</si>
  <si>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</si>
  <si>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</si>
  <si>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</si>
  <si>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</si>
  <si>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</si>
  <si>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</si>
  <si>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</si>
  <si>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</si>
  <si>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</si>
  <si>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</si>
  <si>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</si>
  <si>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</si>
  <si>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</si>
  <si>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</si>
  <si>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</si>
  <si>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</si>
  <si>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</si>
  <si>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</si>
  <si>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</si>
  <si>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</si>
  <si>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</si>
  <si>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</si>
  <si>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</si>
  <si>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</si>
  <si>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</si>
  <si>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</si>
  <si>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</si>
  <si>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</si>
  <si>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</si>
  <si>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</si>
  <si>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</si>
  <si>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</si>
  <si>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</si>
  <si>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</si>
  <si>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</si>
  <si>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</si>
  <si>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</si>
  <si>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</si>
  <si>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</si>
  <si>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</si>
  <si>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</si>
  <si>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</si>
  <si>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</si>
  <si>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</si>
  <si>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</si>
  <si>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</si>
  <si>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</si>
  <si>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</si>
  <si>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</si>
  <si>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</si>
  <si>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</si>
  <si>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</si>
  <si>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</si>
  <si>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</si>
  <si>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</si>
  <si>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</si>
  <si>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</si>
  <si>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</si>
  <si>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</si>
  <si>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</si>
  <si>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</si>
  <si>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</si>
  <si>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</si>
  <si>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</si>
  <si>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</si>
  <si>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</si>
  <si>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</si>
  <si>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</si>
  <si>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</si>
  <si>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</si>
  <si>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</si>
  <si>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</si>
  <si>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</si>
  <si>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</si>
  <si>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</si>
  <si>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</si>
  <si>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</si>
  <si>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</si>
  <si>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</si>
  <si>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</si>
  <si>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</si>
  <si>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</si>
  <si>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</si>
  <si>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</si>
  <si>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</si>
  <si>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</si>
  <si>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</si>
  <si>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</si>
  <si>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</si>
  <si>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</si>
  <si>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</si>
  <si>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</si>
  <si>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</si>
  <si>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</si>
  <si>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</si>
  <si>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</si>
  <si>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</si>
  <si>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</si>
  <si>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</si>
  <si>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</si>
  <si>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</si>
  <si>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</si>
  <si>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</si>
  <si>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</si>
  <si>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</si>
  <si>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</si>
  <si>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</si>
  <si>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</si>
  <si>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</si>
  <si>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</si>
  <si>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</si>
  <si>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</si>
  <si>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</si>
  <si>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</si>
  <si>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</si>
  <si>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</si>
  <si>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</si>
  <si>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</si>
  <si>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</si>
  <si>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</si>
  <si>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</si>
  <si>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</si>
  <si>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</si>
  <si>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</si>
  <si>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</si>
  <si>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</si>
  <si>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</si>
  <si>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</si>
  <si>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</si>
  <si>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</si>
  <si>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</si>
  <si>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</si>
  <si>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</si>
  <si>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</si>
  <si>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</si>
  <si>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</si>
  <si>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</si>
  <si>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</si>
  <si>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</si>
  <si>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</si>
  <si>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</si>
  <si>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</si>
  <si>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</si>
  <si>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</si>
  <si>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</si>
  <si>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</si>
  <si>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</si>
  <si>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</si>
  <si>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</si>
  <si>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</si>
  <si>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</si>
  <si>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</si>
  <si>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</si>
  <si>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</si>
  <si>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</si>
  <si>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</si>
  <si>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</si>
  <si>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</si>
  <si>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</si>
  <si>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</si>
  <si>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</si>
  <si>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</si>
  <si>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</si>
  <si>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</si>
  <si>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</si>
  <si>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</si>
  <si>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</si>
  <si>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</si>
  <si>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</si>
  <si>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</si>
  <si>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</si>
  <si>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</si>
  <si>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</si>
  <si>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</si>
  <si>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</si>
  <si>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</si>
  <si>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</si>
  <si>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</si>
  <si>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</si>
  <si>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</si>
  <si>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</si>
  <si>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</si>
  <si>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</si>
  <si>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</si>
  <si>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</si>
  <si>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</si>
  <si>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</si>
  <si>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</si>
  <si>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</si>
  <si>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</si>
  <si>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</si>
  <si>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</si>
  <si>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</si>
  <si>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</si>
  <si>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</si>
  <si>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</si>
  <si>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</si>
  <si>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</si>
  <si>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</si>
  <si>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</si>
  <si>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</si>
  <si>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</si>
  <si>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</si>
  <si>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</si>
  <si>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</si>
  <si>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</si>
  <si>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</si>
  <si>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</si>
  <si>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</si>
  <si>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</si>
  <si>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</si>
  <si>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</si>
  <si>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</si>
  <si>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</si>
  <si>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</si>
  <si>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</si>
  <si>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</si>
  <si>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</si>
  <si>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</si>
  <si>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</si>
  <si>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</si>
  <si>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</si>
  <si>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</si>
  <si>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</si>
  <si>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</si>
  <si>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</si>
  <si>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</si>
  <si>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</si>
  <si>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</si>
  <si>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</si>
  <si>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</si>
  <si>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</si>
  <si>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</si>
  <si>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</si>
  <si>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</si>
  <si>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</si>
  <si>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</si>
  <si>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</si>
  <si>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</si>
  <si>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</si>
  <si>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</si>
  <si>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</si>
  <si>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</si>
  <si>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</si>
  <si>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</si>
  <si>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</si>
  <si>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</si>
  <si>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</si>
  <si>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</si>
  <si>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</si>
  <si>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</si>
  <si>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</si>
  <si>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</si>
  <si>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</si>
  <si>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</si>
  <si>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</si>
  <si>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</si>
  <si>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</si>
  <si>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</si>
  <si>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</si>
  <si>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</si>
  <si>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</si>
  <si>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</si>
  <si>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</si>
  <si>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</si>
  <si>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</si>
  <si>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</si>
  <si>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</si>
  <si>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</si>
  <si>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</si>
  <si>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</si>
  <si>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</si>
  <si>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</si>
  <si>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</si>
  <si>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</si>
  <si>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</si>
  <si>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</si>
  <si>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</si>
  <si>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</si>
  <si>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</si>
  <si>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</si>
  <si>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</si>
  <si>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</si>
  <si>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SALDO
 POR PLAZO
 POR VENCER</t>
  </si>
  <si>
    <t xml:space="preserve">PLAZO POR VENCER
 PROMEDIO
 PONDERADO </t>
  </si>
  <si>
    <t xml:space="preserve">PLAZO
 CONTRACTUAL
 PONDERADO </t>
  </si>
  <si>
    <t xml:space="preserve">TASA
 PROMEDIO
 PONDERADA 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</si>
  <si>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</si>
  <si>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</si>
  <si>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</si>
  <si>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</si>
  <si>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</si>
  <si>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</si>
  <si>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</si>
  <si>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</si>
  <si>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</si>
  <si>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</si>
  <si>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</si>
  <si>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</si>
  <si>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</si>
  <si>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</si>
  <si>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</si>
  <si>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</si>
  <si>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</si>
  <si>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</si>
  <si>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</si>
  <si>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</si>
  <si>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</si>
  <si>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</si>
  <si>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</si>
  <si>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</si>
  <si>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</si>
  <si>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</si>
  <si>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</si>
  <si>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</si>
  <si>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</si>
  <si>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</si>
  <si>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</si>
  <si>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</si>
  <si>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</si>
  <si>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</si>
  <si>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</si>
  <si>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</si>
  <si>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</si>
  <si>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</si>
  <si>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</si>
  <si>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</si>
  <si>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</si>
  <si>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</si>
  <si>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</si>
  <si>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</si>
  <si>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</si>
  <si>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</si>
  <si>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</si>
  <si>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</si>
  <si>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</si>
  <si>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</si>
  <si>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</si>
  <si>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</si>
  <si>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</si>
  <si>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</si>
  <si>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</si>
  <si>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</si>
  <si>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</si>
  <si>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</si>
  <si>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</si>
  <si>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</si>
  <si>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</si>
  <si>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</si>
  <si>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</si>
  <si>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</si>
  <si>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</si>
  <si>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</si>
  <si>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</si>
  <si>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</si>
  <si>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</si>
  <si>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</si>
  <si>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</si>
  <si>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</si>
  <si>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</si>
  <si>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</si>
  <si>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</si>
  <si>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</si>
  <si>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</si>
  <si>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</si>
  <si>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</si>
  <si>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</si>
  <si>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</si>
  <si>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</si>
  <si>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</si>
  <si>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</si>
  <si>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</si>
  <si>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</si>
  <si>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</si>
  <si>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</si>
  <si>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</si>
  <si>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</si>
  <si>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</si>
  <si>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</si>
  <si>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</si>
  <si>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</si>
  <si>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</si>
  <si>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</si>
  <si>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</si>
  <si>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</si>
  <si>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</si>
  <si>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</si>
  <si>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</si>
  <si>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</si>
  <si>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</si>
  <si>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</si>
  <si>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</si>
  <si>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</si>
  <si>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</si>
  <si>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</si>
  <si>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</si>
  <si>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</si>
  <si>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</si>
  <si>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</si>
  <si>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</si>
  <si>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</si>
  <si>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</si>
  <si>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</si>
  <si>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</si>
  <si>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</si>
  <si>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</si>
  <si>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</si>
  <si>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</si>
  <si>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</si>
  <si>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</si>
  <si>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</si>
  <si>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</si>
  <si>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</si>
  <si>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</si>
  <si>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</si>
  <si>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</si>
  <si>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</si>
  <si>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</si>
  <si>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</si>
  <si>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</si>
  <si>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</si>
  <si>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</si>
  <si>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</si>
  <si>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</si>
  <si>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</si>
  <si>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</si>
  <si>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</si>
  <si>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</si>
  <si>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</si>
  <si>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</si>
  <si>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</si>
  <si>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</si>
  <si>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</si>
  <si>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</si>
  <si>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</si>
  <si>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</si>
  <si>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</si>
  <si>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</si>
  <si>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</si>
  <si>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</si>
  <si>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</si>
  <si>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</si>
  <si>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</si>
  <si>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</si>
  <si>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</si>
  <si>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</si>
  <si>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</si>
  <si>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</si>
  <si>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</si>
  <si>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</si>
  <si>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</si>
  <si>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</si>
  <si>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</si>
  <si>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</si>
  <si>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</si>
  <si>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</si>
  <si>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</si>
  <si>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</si>
  <si>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</si>
  <si>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</si>
  <si>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</si>
  <si>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</si>
  <si>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</si>
  <si>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</si>
  <si>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</si>
  <si>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</si>
  <si>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</si>
  <si>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</si>
  <si>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</si>
  <si>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</si>
  <si>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</si>
  <si>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</si>
  <si>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</si>
  <si>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</si>
  <si>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</si>
  <si>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</si>
  <si>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</si>
  <si>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</si>
  <si>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</si>
  <si>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</si>
  <si>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</si>
  <si>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</si>
  <si>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</si>
  <si>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</si>
  <si>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</si>
  <si>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</si>
  <si>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</si>
  <si>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</si>
  <si>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</si>
  <si>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</si>
  <si>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</si>
  <si>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</si>
  <si>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</si>
  <si>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</si>
  <si>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</si>
  <si>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</si>
  <si>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</si>
  <si>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</si>
  <si>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</si>
  <si>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</si>
  <si>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</si>
  <si>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</si>
  <si>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</si>
  <si>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</si>
  <si>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</si>
  <si>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</si>
  <si>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</si>
  <si>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</si>
  <si>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</si>
  <si>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</si>
  <si>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</si>
  <si>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</si>
  <si>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</si>
  <si>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</si>
  <si>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</si>
  <si>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</si>
  <si>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</si>
  <si>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</si>
  <si>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</si>
  <si>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</si>
  <si>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</si>
  <si>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</si>
  <si>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</si>
  <si>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</si>
  <si>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</si>
  <si>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</si>
  <si>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</si>
  <si>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</si>
  <si>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</si>
  <si>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</si>
  <si>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</si>
  <si>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</si>
  <si>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</si>
  <si>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</si>
  <si>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</si>
  <si>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</si>
  <si>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</si>
  <si>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</si>
  <si>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</si>
  <si>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</si>
  <si>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</si>
  <si>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</si>
  <si>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</si>
  <si>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</si>
  <si>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</si>
  <si>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</si>
  <si>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</si>
  <si>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</si>
  <si>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</si>
  <si>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</si>
  <si>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</si>
  <si>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</si>
  <si>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</si>
  <si>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</si>
  <si>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</si>
  <si>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</si>
  <si>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</si>
  <si>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</si>
  <si>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</si>
  <si>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</si>
  <si>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</si>
  <si>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</si>
  <si>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</si>
  <si>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</si>
  <si>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</si>
  <si>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</si>
  <si>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</si>
  <si>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</si>
  <si>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</si>
  <si>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</si>
  <si>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</si>
  <si>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</si>
  <si>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</si>
  <si>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</si>
  <si>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</si>
  <si>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</si>
  <si>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</si>
  <si>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</si>
  <si>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</si>
  <si>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</si>
  <si>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</si>
  <si>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</si>
  <si>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</si>
  <si>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</si>
  <si>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</si>
  <si>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</si>
  <si>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</si>
  <si>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</si>
  <si>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</si>
  <si>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</si>
  <si>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</si>
  <si>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</si>
  <si>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</si>
  <si>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</si>
  <si>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</si>
  <si>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</si>
  <si>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</si>
  <si>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</si>
  <si>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</si>
  <si>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</si>
  <si>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</si>
  <si>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</si>
  <si>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</si>
  <si>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</si>
  <si>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</si>
  <si>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</si>
  <si>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</si>
  <si>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</si>
  <si>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</si>
  <si>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</si>
  <si>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</si>
  <si>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</si>
  <si>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</si>
  <si>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</si>
  <si>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</si>
  <si>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</si>
  <si>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</si>
  <si>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</si>
  <si>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</si>
  <si>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</si>
  <si>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</si>
  <si>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</si>
  <si>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</si>
  <si>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</si>
  <si>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</si>
  <si>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</si>
  <si>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</si>
  <si>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</si>
  <si>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</si>
  <si>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</si>
  <si>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</si>
  <si>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</si>
  <si>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</si>
  <si>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</si>
  <si>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</si>
  <si>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</si>
  <si>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</si>
  <si>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</si>
  <si>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</si>
  <si>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</si>
  <si>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</si>
  <si>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</si>
  <si>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</si>
  <si>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</si>
  <si>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</si>
  <si>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</si>
  <si>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</si>
  <si>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</si>
  <si>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</si>
  <si>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</si>
  <si>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</si>
  <si>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</si>
  <si>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</si>
  <si>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</si>
  <si>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</si>
  <si>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</si>
  <si>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</si>
  <si>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</si>
  <si>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</si>
  <si>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</si>
  <si>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</si>
  <si>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</si>
  <si>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</si>
  <si>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</si>
  <si>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</si>
  <si>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</si>
  <si>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</si>
  <si>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</si>
  <si>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</si>
  <si>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</si>
  <si>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</si>
  <si>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</si>
  <si>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</si>
  <si>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</si>
  <si>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</si>
  <si>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</si>
  <si>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</si>
  <si>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</si>
  <si>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</si>
  <si>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</si>
  <si>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</si>
  <si>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</si>
  <si>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</si>
  <si>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</si>
  <si>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</si>
  <si>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</si>
  <si>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</si>
  <si>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</si>
  <si>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</si>
  <si>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</si>
  <si>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</si>
  <si>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</si>
  <si>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</si>
  <si>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</si>
  <si>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</si>
  <si>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</si>
  <si>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</si>
  <si>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</si>
  <si>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</si>
  <si>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</si>
  <si>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</si>
  <si>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</si>
  <si>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</si>
  <si>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</si>
  <si>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</si>
  <si>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</si>
  <si>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</si>
  <si>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</si>
  <si>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</si>
  <si>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</si>
  <si>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</si>
  <si>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</si>
  <si>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</si>
  <si>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</si>
  <si>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</si>
  <si>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</si>
  <si>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</si>
  <si>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</si>
  <si>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</si>
  <si>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</si>
  <si>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</si>
  <si>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</si>
  <si>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</si>
  <si>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</si>
  <si>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</si>
  <si>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</si>
  <si>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</si>
  <si>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</si>
  <si>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</si>
  <si>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</si>
  <si>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</si>
  <si>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</si>
  <si>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</si>
  <si>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</si>
  <si>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</si>
  <si>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</si>
  <si>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</si>
  <si>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</si>
  <si>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</si>
  <si>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</si>
  <si>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</si>
  <si>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</si>
  <si>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</si>
  <si>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</si>
  <si>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</si>
  <si>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</si>
  <si>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</si>
  <si>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</si>
  <si>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</si>
  <si>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</si>
  <si>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</si>
  <si>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</si>
  <si>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</si>
  <si>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</si>
  <si>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</si>
  <si>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</si>
  <si>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</si>
  <si>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</si>
  <si>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</si>
  <si>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</si>
  <si>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</si>
  <si>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</si>
  <si>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</si>
  <si>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</si>
  <si>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</si>
  <si>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</si>
  <si>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</si>
  <si>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</si>
  <si>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</si>
  <si>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</si>
  <si>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</si>
  <si>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</si>
  <si>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</si>
  <si>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</si>
  <si>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</si>
  <si>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</si>
  <si>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</si>
  <si>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</si>
  <si>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</si>
  <si>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</si>
  <si>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</si>
  <si>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</si>
  <si>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</si>
  <si>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</si>
  <si>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</si>
  <si>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</si>
  <si>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</si>
  <si>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</si>
  <si>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</si>
  <si>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</si>
  <si>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</si>
  <si>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</si>
  <si>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</si>
  <si>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</si>
  <si>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</si>
  <si>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</si>
  <si>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</si>
  <si>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</si>
  <si>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</si>
  <si>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</si>
  <si>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</si>
  <si>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</si>
  <si>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</si>
  <si>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</si>
  <si>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</si>
  <si>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</si>
  <si>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</si>
  <si>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</si>
  <si>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</si>
  <si>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</si>
  <si>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</si>
  <si>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</si>
  <si>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</si>
  <si>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</si>
  <si>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</si>
  <si>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</si>
  <si>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</si>
  <si>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</si>
  <si>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</si>
  <si>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</si>
  <si>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</si>
  <si>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</si>
  <si>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</si>
  <si>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</si>
  <si>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</si>
  <si>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</si>
  <si>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</si>
  <si>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</si>
  <si>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</si>
  <si>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</si>
  <si>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</si>
  <si>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</si>
  <si>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</si>
  <si>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</si>
  <si>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</si>
  <si>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</si>
  <si>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</si>
  <si>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</si>
  <si>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</si>
  <si>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</si>
  <si>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</si>
  <si>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</si>
  <si>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</si>
  <si>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</si>
  <si>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</si>
  <si>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</si>
  <si>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</si>
  <si>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</si>
  <si>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</si>
  <si>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</si>
  <si>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</si>
  <si>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</si>
  <si>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</si>
  <si>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</si>
  <si>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</si>
  <si>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</si>
  <si>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</si>
  <si>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</si>
  <si>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</si>
  <si>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</si>
  <si>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</si>
  <si>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</si>
  <si>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</si>
  <si>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</si>
  <si>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</si>
  <si>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</si>
  <si>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</si>
  <si>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</si>
  <si>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</si>
  <si>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</si>
  <si>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</si>
  <si>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</si>
  <si>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</si>
  <si>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</si>
  <si>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</si>
  <si>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</si>
  <si>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</si>
  <si>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</si>
  <si>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</si>
  <si>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</si>
  <si>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</si>
  <si>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</si>
  <si>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</si>
  <si>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</si>
  <si>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</si>
  <si>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</si>
  <si>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</si>
  <si>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</si>
  <si>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</si>
  <si>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</si>
  <si>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</si>
  <si>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</si>
  <si>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</si>
  <si>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</si>
  <si>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</si>
  <si>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</si>
  <si>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</si>
  <si>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</si>
  <si>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</si>
  <si>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</si>
  <si>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</si>
  <si>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</si>
  <si>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</si>
  <si>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</si>
  <si>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</si>
  <si>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</si>
  <si>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</si>
  <si>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</si>
  <si>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</si>
  <si>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</si>
  <si>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</si>
  <si>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</si>
  <si>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</si>
  <si>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</si>
  <si>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</si>
  <si>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</si>
  <si>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</si>
  <si>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</si>
  <si>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</si>
  <si>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</si>
  <si>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</si>
  <si>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</si>
  <si>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</si>
  <si>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</si>
  <si>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</si>
  <si>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</si>
  <si>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</si>
  <si>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</si>
  <si>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</si>
  <si>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</si>
  <si>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</si>
  <si>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</si>
  <si>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</si>
  <si>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</si>
  <si>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</si>
  <si>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</si>
  <si>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</si>
  <si>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</si>
  <si>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</si>
  <si>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</si>
  <si>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</si>
  <si>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</si>
  <si>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</si>
  <si>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</si>
  <si>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</si>
  <si>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</si>
  <si>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</si>
  <si>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</si>
  <si>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</si>
  <si>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</si>
  <si>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</si>
  <si>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</si>
  <si>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</si>
  <si>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</si>
  <si>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</si>
  <si>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</si>
  <si>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</si>
  <si>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</si>
  <si>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</si>
  <si>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</si>
  <si>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</si>
  <si>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</si>
  <si>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</si>
  <si>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</si>
  <si>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</si>
  <si>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</si>
  <si>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</si>
  <si>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</si>
  <si>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</si>
  <si>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</si>
  <si>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</si>
  <si>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</si>
  <si>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</si>
  <si>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</si>
  <si>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</si>
  <si>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</si>
  <si>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</si>
  <si>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</si>
  <si>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</si>
  <si>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</si>
  <si>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</si>
  <si>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</si>
  <si>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</si>
  <si>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</si>
  <si>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</si>
  <si>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</si>
  <si>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</si>
  <si>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</si>
  <si>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</si>
  <si>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</si>
  <si>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</si>
  <si>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</si>
  <si>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</si>
  <si>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</si>
  <si>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</si>
  <si>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</si>
  <si>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</si>
  <si>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</si>
  <si>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</si>
  <si>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</si>
  <si>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</si>
  <si>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</si>
  <si>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</si>
  <si>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</si>
  <si>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</si>
  <si>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</si>
  <si>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</si>
  <si>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</si>
  <si>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</si>
  <si>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</si>
  <si>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</si>
  <si>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</si>
  <si>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</si>
  <si>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</si>
  <si>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</si>
  <si>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</si>
  <si>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</si>
  <si>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</si>
  <si>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</si>
  <si>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</si>
  <si>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</si>
  <si>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</si>
  <si>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</si>
  <si>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</si>
  <si>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</si>
  <si>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</si>
  <si>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</si>
  <si>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</si>
  <si>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</si>
  <si>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</si>
  <si>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</si>
  <si>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</si>
  <si>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</si>
  <si>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</si>
  <si>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</si>
  <si>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</si>
  <si>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</si>
  <si>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</si>
  <si>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</si>
  <si>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</si>
  <si>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</si>
  <si>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</si>
  <si>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</si>
  <si>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</si>
  <si>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</si>
  <si>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</si>
  <si>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</si>
  <si>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</si>
  <si>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</si>
  <si>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</si>
  <si>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</si>
  <si>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</si>
  <si>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</si>
  <si>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</si>
  <si>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</si>
  <si>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</si>
  <si>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</si>
  <si>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</si>
  <si>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</si>
  <si>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</si>
  <si>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</si>
  <si>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</si>
  <si>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</si>
  <si>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</si>
  <si>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</si>
  <si>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</si>
  <si>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</si>
  <si>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</si>
  <si>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</si>
  <si>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</si>
  <si>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</si>
  <si>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</si>
  <si>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</si>
  <si>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</si>
  <si>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</si>
  <si>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</si>
  <si>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</si>
  <si>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</si>
  <si>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</si>
  <si>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</si>
  <si>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</si>
  <si>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</si>
  <si>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</si>
  <si>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</si>
  <si>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</si>
  <si>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</si>
  <si>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</si>
  <si>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</si>
  <si>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</si>
  <si>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</si>
  <si>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</si>
  <si>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</si>
  <si>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</si>
  <si>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</si>
  <si>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</si>
  <si>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</si>
  <si>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</si>
  <si>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</si>
  <si>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</si>
  <si>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</si>
  <si>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</si>
  <si>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</si>
  <si>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</si>
  <si>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</si>
  <si>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</si>
  <si>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</si>
  <si>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</si>
  <si>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</si>
  <si>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</si>
  <si>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</si>
  <si>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</si>
  <si>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</si>
  <si>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</si>
  <si>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</si>
  <si>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</si>
  <si>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</si>
  <si>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</si>
  <si>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</si>
  <si>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</si>
  <si>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</si>
  <si>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</si>
  <si>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</si>
  <si>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</si>
  <si>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</si>
  <si>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</si>
  <si>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</si>
  <si>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</si>
  <si>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</si>
  <si>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</si>
  <si>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</si>
  <si>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</si>
  <si>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</si>
  <si>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</si>
  <si>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</si>
  <si>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</si>
  <si>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</si>
  <si>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</si>
  <si>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</si>
  <si>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</si>
  <si>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</si>
  <si>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</si>
  <si>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</si>
  <si>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</si>
  <si>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</si>
  <si>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</si>
  <si>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</si>
  <si>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</si>
  <si>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</si>
  <si>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</si>
  <si>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</si>
  <si>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</si>
  <si>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</si>
  <si>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</si>
  <si>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</si>
  <si>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</si>
  <si>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</si>
  <si>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</si>
  <si>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</si>
  <si>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</si>
  <si>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</si>
  <si>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</si>
  <si>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</si>
  <si>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</si>
  <si>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</si>
  <si>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</si>
  <si>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</si>
  <si>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</si>
  <si>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</si>
  <si>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</si>
  <si>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</si>
  <si>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</si>
  <si>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</si>
  <si>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</si>
  <si>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</si>
  <si>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</si>
  <si>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</si>
  <si>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</si>
  <si>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</si>
  <si>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</si>
  <si>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</si>
  <si>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</si>
  <si>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</si>
  <si>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</si>
  <si>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</si>
  <si>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</si>
  <si>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</si>
  <si>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</si>
  <si>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</si>
  <si>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</si>
  <si>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</si>
  <si>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</si>
  <si>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</si>
  <si>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</si>
  <si>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</si>
  <si>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</si>
  <si>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</si>
  <si>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</si>
  <si>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</si>
  <si>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</si>
  <si>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</si>
  <si>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</si>
  <si>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</si>
  <si>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</si>
  <si>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</si>
  <si>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</si>
  <si>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</si>
  <si>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</si>
  <si>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</si>
  <si>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</si>
  <si>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</si>
  <si>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</si>
  <si>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</si>
  <si>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</si>
  <si>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</si>
  <si>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</si>
  <si>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</si>
  <si>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</si>
  <si>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</si>
  <si>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</si>
  <si>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</si>
  <si>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</si>
  <si>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</si>
  <si>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</si>
  <si>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</si>
  <si>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</si>
  <si>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</si>
  <si>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</si>
  <si>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</si>
  <si>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</si>
  <si>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</si>
  <si>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</si>
  <si>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</si>
  <si>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</si>
  <si>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</si>
  <si>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</si>
  <si>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</si>
  <si>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</si>
  <si>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</si>
  <si>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</si>
  <si>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</si>
  <si>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</si>
  <si>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</si>
  <si>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</si>
  <si>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</si>
  <si>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</si>
  <si>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</si>
  <si>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</si>
  <si>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</si>
  <si>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</si>
  <si>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</si>
  <si>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</si>
  <si>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</si>
  <si>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</si>
  <si>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</si>
  <si>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</si>
  <si>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</si>
  <si>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</si>
  <si>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</si>
  <si>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</si>
  <si>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</si>
  <si>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</si>
  <si>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</si>
  <si>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</si>
  <si>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</si>
  <si>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</si>
  <si>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</si>
  <si>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</si>
  <si>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</si>
  <si>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</si>
  <si>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</si>
  <si>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</si>
  <si>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</si>
  <si>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</si>
  <si>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</si>
  <si>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</si>
  <si>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</si>
  <si>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</si>
  <si>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</si>
  <si>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</si>
  <si>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</si>
  <si>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</si>
  <si>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</si>
  <si>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</si>
  <si>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</si>
  <si>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</si>
  <si>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</si>
  <si>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</si>
  <si>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</si>
  <si>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</si>
  <si>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</si>
  <si>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</si>
  <si>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</si>
  <si>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</si>
  <si>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</si>
  <si>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</si>
  <si>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</si>
  <si>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</si>
  <si>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</si>
  <si>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</si>
  <si>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</si>
  <si>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</si>
  <si>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</si>
  <si>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</si>
  <si>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</si>
  <si>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</si>
  <si>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</si>
  <si>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</si>
  <si>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</si>
  <si>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</si>
  <si>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</si>
  <si>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</si>
  <si>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</si>
  <si>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</si>
  <si>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</si>
  <si>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</si>
  <si>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</si>
  <si>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</si>
  <si>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</si>
  <si>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</si>
  <si>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</si>
  <si>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</si>
  <si>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</si>
  <si>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</si>
  <si>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</si>
  <si>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</si>
  <si>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</si>
  <si>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</si>
  <si>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</si>
  <si>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</si>
  <si>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</si>
  <si>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</si>
  <si>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</si>
  <si>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</si>
  <si>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</si>
  <si>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</si>
  <si>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</si>
  <si>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</si>
  <si>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</si>
  <si>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</si>
  <si>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</si>
  <si>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</si>
  <si>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</si>
  <si>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</si>
  <si>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</si>
  <si>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</si>
  <si>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</si>
  <si>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</si>
  <si>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</si>
  <si>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</si>
  <si>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</si>
  <si>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</si>
  <si>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</si>
  <si>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</si>
  <si>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</si>
  <si>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</si>
  <si>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</si>
  <si>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</si>
  <si>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</si>
  <si>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</si>
  <si>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</si>
  <si>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</si>
  <si>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</si>
  <si>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</si>
  <si>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</si>
  <si>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</si>
  <si>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</si>
  <si>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</si>
  <si>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</si>
  <si>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</si>
  <si>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</si>
  <si>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</si>
  <si>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</si>
  <si>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</si>
  <si>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</si>
  <si>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</si>
  <si>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</si>
  <si>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</si>
  <si>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</si>
  <si>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</si>
  <si>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</si>
  <si>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</si>
  <si>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</si>
  <si>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</si>
  <si>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</si>
  <si>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</si>
  <si>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</si>
  <si>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</si>
  <si>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</si>
  <si>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</si>
  <si>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</si>
  <si>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</si>
  <si>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</si>
  <si>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</si>
  <si>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</si>
  <si>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</si>
  <si>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</si>
  <si>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</si>
  <si>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</si>
  <si>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</si>
  <si>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</si>
  <si>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</si>
  <si>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</si>
  <si>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</si>
  <si>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</si>
  <si>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</si>
  <si>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</si>
  <si>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</si>
  <si>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</si>
  <si>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</si>
  <si>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</si>
  <si>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</si>
  <si>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</si>
  <si>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</si>
  <si>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</si>
  <si>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</si>
  <si>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</si>
  <si>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</si>
  <si>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</si>
  <si>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</si>
  <si>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</si>
  <si>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</si>
  <si>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</si>
  <si>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</si>
  <si>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</si>
  <si>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</si>
  <si>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</si>
  <si>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</si>
  <si>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</si>
  <si>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</si>
  <si>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</si>
  <si>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</si>
  <si>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</si>
  <si>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</si>
  <si>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</si>
  <si>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</si>
  <si>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</si>
  <si>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</si>
  <si>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</si>
  <si>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</si>
  <si>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</si>
  <si>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</si>
  <si>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</si>
  <si>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</si>
  <si>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</si>
  <si>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</si>
  <si>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</si>
  <si>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</si>
  <si>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</si>
  <si>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</si>
  <si>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</si>
  <si>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</si>
  <si>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</si>
  <si>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</si>
  <si>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</si>
  <si>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</si>
  <si>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</si>
  <si>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</si>
  <si>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</si>
  <si>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</si>
  <si>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</si>
  <si>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</si>
  <si>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</si>
  <si>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</si>
  <si>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</si>
  <si>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</si>
  <si>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</si>
  <si>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</si>
  <si>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</si>
  <si>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</si>
  <si>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</si>
  <si>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</si>
  <si>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</si>
  <si>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</si>
  <si>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</si>
  <si>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</si>
  <si>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</si>
  <si>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</si>
  <si>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</si>
  <si>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</si>
  <si>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</si>
  <si>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</si>
  <si>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</si>
  <si>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</si>
  <si>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</si>
  <si>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</si>
  <si>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</si>
  <si>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</si>
  <si>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</si>
  <si>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</si>
  <si>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</si>
  <si>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</si>
  <si>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</si>
  <si>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</si>
  <si>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</si>
  <si>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</si>
  <si>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</si>
  <si>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</si>
  <si>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</si>
  <si>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</si>
  <si>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</si>
  <si>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</si>
  <si>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</si>
  <si>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</si>
  <si>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</si>
  <si>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</si>
  <si>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</si>
  <si>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</si>
  <si>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</si>
  <si>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</si>
  <si>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</si>
  <si>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</si>
  <si>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</si>
  <si>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</si>
  <si>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</si>
  <si>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</si>
  <si>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</si>
  <si>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</si>
  <si>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</si>
  <si>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</si>
  <si>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</si>
  <si>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</si>
  <si>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</si>
  <si>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</si>
  <si>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</si>
  <si>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</si>
  <si>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</si>
  <si>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</si>
  <si>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</si>
  <si>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</si>
  <si>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</si>
  <si>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</si>
  <si>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</si>
  <si>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</si>
  <si>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</si>
  <si>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</si>
  <si>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</si>
  <si>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</si>
  <si>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</si>
  <si>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</si>
  <si>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</si>
  <si>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</si>
  <si>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</si>
  <si>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</si>
  <si>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</si>
  <si>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</si>
  <si>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</si>
  <si>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</si>
  <si>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</si>
  <si>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</si>
  <si>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</si>
  <si>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</si>
  <si>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</si>
  <si>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</si>
  <si>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</si>
  <si>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</si>
  <si>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</si>
  <si>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</si>
  <si>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</si>
  <si>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</si>
  <si>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</si>
  <si>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</si>
  <si>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</si>
  <si>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</si>
  <si>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</si>
  <si>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</si>
  <si>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</si>
  <si>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</si>
  <si>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</si>
  <si>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</si>
  <si>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</si>
  <si>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</si>
  <si>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</si>
  <si>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</si>
  <si>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</si>
  <si>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</si>
  <si>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</si>
  <si>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</si>
  <si>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</si>
  <si>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</si>
  <si>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</si>
  <si>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</si>
  <si>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</si>
  <si>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</si>
  <si>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</si>
  <si>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</si>
  <si>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</si>
  <si>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</si>
  <si>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</si>
  <si>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</si>
  <si>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</si>
  <si>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</si>
  <si>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</si>
  <si>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</si>
  <si>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</si>
  <si>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</si>
  <si>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</si>
  <si>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</si>
  <si>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</si>
  <si>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</si>
  <si>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</si>
  <si>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</si>
  <si>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</si>
  <si>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</si>
  <si>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</si>
  <si>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</si>
  <si>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</si>
  <si>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</si>
  <si>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</si>
  <si>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</si>
  <si>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</si>
  <si>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</si>
  <si>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</si>
  <si>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</si>
  <si>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</si>
  <si>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</si>
  <si>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</si>
  <si>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</si>
  <si>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</si>
  <si>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</si>
  <si>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</si>
  <si>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</si>
  <si>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</si>
  <si>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</si>
  <si>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</si>
  <si>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</si>
  <si>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</si>
  <si>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</si>
  <si>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</si>
  <si>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</si>
  <si>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</si>
  <si>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</si>
  <si>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</si>
  <si>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</si>
  <si>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</si>
  <si>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</si>
  <si>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</si>
  <si>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</si>
  <si>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</si>
  <si>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</si>
  <si>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</si>
  <si>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</si>
  <si>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</si>
  <si>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</si>
  <si>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</si>
  <si>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</si>
  <si>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</si>
  <si>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</si>
  <si>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</si>
  <si>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</si>
  <si>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</si>
  <si>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</si>
  <si>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</si>
  <si>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</si>
  <si>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</si>
  <si>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</si>
  <si>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</si>
  <si>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</si>
  <si>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</si>
  <si>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</si>
  <si>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</si>
  <si>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</si>
  <si>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</si>
  <si>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</si>
  <si>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</si>
  <si>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</si>
  <si>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</si>
  <si>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</si>
  <si>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</si>
  <si>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</si>
  <si>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</si>
  <si>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</si>
  <si>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</si>
  <si>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</si>
  <si>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</si>
  <si>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</si>
  <si>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</si>
  <si>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</si>
  <si>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</si>
  <si>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</si>
  <si>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</si>
  <si>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</si>
  <si>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</si>
  <si>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</si>
  <si>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</si>
  <si>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</si>
  <si>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</si>
  <si>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</si>
  <si>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</si>
  <si>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</si>
  <si>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</si>
  <si>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</si>
  <si>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</si>
  <si>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</si>
  <si>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</si>
  <si>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</si>
  <si>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</si>
  <si>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</si>
  <si>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</si>
  <si>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</si>
  <si>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</si>
  <si>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</si>
  <si>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</si>
  <si>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</si>
  <si>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</si>
  <si>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</si>
  <si>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</si>
  <si>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</si>
  <si>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</si>
  <si>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</si>
  <si>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</si>
  <si>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</si>
  <si>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</si>
  <si>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</si>
  <si>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</si>
  <si>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</si>
  <si>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</si>
  <si>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</si>
  <si>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</si>
  <si>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</si>
  <si>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</si>
  <si>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</si>
  <si>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</si>
  <si>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</si>
  <si>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</si>
  <si>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</si>
  <si>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</si>
  <si>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</si>
  <si>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</si>
  <si>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</si>
  <si>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</si>
  <si>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</si>
  <si>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</si>
  <si>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</si>
  <si>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</si>
  <si>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</si>
  <si>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</si>
  <si>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</si>
  <si>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</si>
  <si>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</si>
  <si>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</si>
  <si>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</si>
  <si>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</si>
  <si>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</si>
  <si>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</si>
  <si>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</si>
  <si>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</si>
  <si>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</si>
  <si>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</si>
  <si>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</si>
  <si>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</si>
  <si>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</si>
  <si>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</si>
  <si>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</si>
  <si>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</si>
  <si>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</si>
  <si>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</si>
  <si>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</si>
  <si>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</si>
  <si>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</si>
  <si>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</si>
  <si>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</si>
  <si>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</si>
  <si>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</si>
  <si>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</si>
  <si>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</si>
  <si>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</si>
  <si>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</si>
  <si>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</si>
  <si>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</si>
  <si>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</si>
  <si>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</si>
  <si>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</si>
  <si>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</si>
  <si>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</si>
  <si>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</si>
  <si>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</si>
  <si>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</si>
  <si>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</si>
  <si>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</si>
  <si>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</si>
  <si>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</si>
  <si>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</si>
  <si>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</si>
  <si>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</si>
  <si>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</si>
  <si>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</si>
  <si>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</si>
  <si>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</si>
  <si>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</si>
  <si>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</si>
  <si>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</si>
  <si>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</si>
  <si>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</si>
  <si>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</si>
  <si>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</si>
  <si>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</si>
  <si>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</si>
  <si>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</si>
  <si>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</si>
  <si>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</si>
  <si>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</si>
  <si>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</si>
  <si>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</si>
  <si>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</si>
  <si>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</si>
  <si>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</si>
  <si>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</si>
  <si>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</si>
  <si>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</si>
  <si>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</si>
  <si>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</si>
  <si>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</si>
  <si>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</si>
  <si>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</si>
  <si>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</si>
  <si>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</si>
  <si>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</si>
  <si>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</si>
  <si>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</si>
  <si>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</si>
  <si>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</si>
  <si>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</si>
  <si>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</si>
  <si>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</si>
  <si>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</si>
  <si>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</si>
  <si>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</si>
  <si>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</si>
  <si>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</si>
  <si>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</si>
  <si>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</si>
  <si>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</si>
  <si>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</si>
  <si>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</si>
  <si>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</si>
  <si>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</si>
  <si>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</si>
  <si>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</si>
  <si>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</si>
  <si>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</si>
  <si>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</si>
  <si>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</si>
  <si>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</si>
  <si>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</si>
  <si>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</si>
  <si>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</si>
  <si>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</si>
  <si>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</si>
  <si>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</si>
  <si>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</si>
  <si>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</si>
  <si>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</si>
  <si>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</si>
  <si>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</si>
  <si>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</si>
  <si>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</si>
  <si>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</si>
  <si>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</si>
  <si>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</si>
  <si>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</si>
  <si>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</si>
  <si>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</si>
  <si>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</si>
  <si>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</si>
  <si>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</si>
  <si>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</si>
  <si>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</si>
  <si>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</si>
  <si>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</si>
  <si>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</si>
  <si>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</si>
  <si>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</si>
  <si>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</si>
  <si>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</si>
  <si>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</si>
  <si>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</si>
  <si>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</si>
  <si>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</si>
  <si>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</si>
  <si>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</si>
  <si>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</si>
  <si>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</si>
  <si>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</si>
  <si>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</si>
  <si>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</si>
  <si>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</si>
  <si>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</si>
  <si>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</si>
  <si>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</si>
  <si>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</si>
  <si>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</si>
  <si>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</si>
  <si>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</si>
  <si>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</si>
  <si>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</si>
  <si>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</si>
  <si>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</si>
  <si>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</si>
  <si>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</si>
  <si>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</si>
  <si>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</si>
  <si>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</si>
  <si>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</si>
  <si>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</si>
  <si>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</si>
  <si>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</si>
  <si>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</si>
  <si>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</si>
  <si>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</si>
  <si>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</si>
  <si>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</si>
  <si>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</si>
  <si>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</si>
  <si>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</si>
  <si>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</si>
  <si>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</si>
  <si>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</si>
  <si>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</si>
  <si>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</si>
  <si>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</si>
  <si>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</si>
  <si>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</si>
  <si>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</si>
  <si>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</si>
  <si>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</si>
  <si>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</si>
  <si>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</si>
  <si>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</si>
  <si>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</si>
  <si>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</si>
  <si>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</si>
  <si>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</si>
  <si>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</si>
  <si>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</si>
  <si>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</si>
  <si>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</si>
  <si>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</si>
  <si>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</si>
  <si>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</si>
  <si>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</si>
  <si>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</si>
  <si>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</si>
  <si>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</si>
  <si>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</si>
  <si>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</si>
  <si>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</si>
  <si>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</si>
  <si>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</si>
  <si>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</si>
  <si>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</si>
  <si>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</si>
  <si>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</si>
  <si>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</si>
  <si>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</si>
  <si>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</si>
  <si>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</si>
  <si>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</si>
  <si>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</si>
  <si>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</si>
  <si>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</si>
  <si>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</si>
  <si>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</si>
  <si>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</si>
  <si>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</si>
  <si>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</si>
  <si>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</si>
  <si>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</si>
  <si>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</si>
  <si>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</si>
  <si>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</si>
  <si>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</si>
  <si>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</si>
  <si>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</si>
  <si>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</si>
  <si>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</si>
  <si>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</si>
  <si>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</si>
  <si>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</si>
  <si>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</si>
  <si>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</si>
  <si>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</si>
  <si>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</si>
  <si>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</si>
  <si>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</si>
  <si>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</si>
  <si>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</si>
  <si>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</si>
  <si>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</si>
  <si>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</si>
  <si>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</si>
  <si>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</si>
  <si>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</si>
  <si>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</si>
  <si>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</si>
  <si>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</si>
  <si>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</si>
  <si>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</si>
  <si>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</si>
  <si>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</si>
  <si>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</si>
  <si>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</si>
  <si>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</si>
  <si>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</si>
  <si>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</si>
  <si>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</si>
  <si>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</si>
  <si>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</si>
  <si>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</si>
  <si>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</si>
  <si>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</si>
  <si>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</si>
  <si>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</si>
  <si>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</si>
  <si>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</si>
  <si>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</si>
  <si>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</si>
  <si>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</si>
  <si>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</si>
  <si>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</si>
  <si>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</si>
  <si>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</si>
  <si>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</si>
  <si>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</si>
  <si>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</si>
  <si>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</si>
  <si>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</si>
  <si>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</si>
  <si>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</si>
  <si>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</si>
  <si>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</si>
  <si>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</si>
  <si>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</si>
  <si>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</si>
  <si>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</si>
  <si>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</si>
  <si>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</si>
  <si>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</si>
  <si>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</si>
  <si>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</si>
  <si>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</si>
  <si>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</si>
  <si>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</si>
  <si>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</si>
  <si>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</si>
  <si>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</si>
  <si>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</si>
  <si>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</si>
  <si>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</si>
  <si>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</si>
  <si>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</si>
  <si>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</si>
  <si>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</si>
  <si>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</si>
  <si>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</si>
  <si>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</si>
  <si>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</si>
  <si>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</si>
  <si>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</si>
  <si>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</si>
  <si>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</si>
  <si>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</si>
  <si>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</si>
  <si>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</si>
  <si>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</si>
  <si>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</si>
  <si>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</si>
  <si>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</si>
  <si>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</si>
  <si>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</si>
  <si>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</si>
  <si>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</si>
  <si>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</si>
  <si>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</si>
  <si>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</si>
  <si>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</si>
  <si>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</si>
  <si>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</si>
  <si>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</si>
  <si>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</si>
  <si>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</si>
  <si>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</si>
  <si>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</si>
  <si>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</si>
  <si>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</si>
  <si>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</si>
  <si>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</si>
  <si>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</si>
  <si>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</si>
  <si>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</si>
  <si>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</si>
  <si>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</si>
  <si>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</si>
  <si>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</si>
  <si>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</si>
  <si>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</si>
  <si>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</si>
  <si>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</si>
  <si>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</si>
  <si>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</si>
  <si>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</si>
  <si>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</si>
  <si>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</si>
  <si>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</si>
  <si>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</si>
  <si>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</si>
  <si>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</si>
  <si>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</si>
  <si>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</si>
  <si>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</si>
  <si>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</si>
  <si>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</si>
  <si>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</si>
  <si>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</si>
  <si>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</si>
  <si>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</si>
  <si>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</si>
  <si>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</si>
  <si>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</si>
  <si>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</si>
  <si>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</si>
  <si>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</si>
  <si>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</si>
  <si>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</si>
  <si>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</si>
  <si>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</si>
  <si>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</si>
  <si>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</si>
  <si>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</si>
  <si>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</si>
  <si>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</si>
  <si>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</si>
  <si>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</si>
  <si>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</si>
  <si>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</si>
  <si>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</si>
  <si>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</si>
  <si>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</si>
  <si>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</si>
  <si>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</si>
  <si>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</si>
  <si>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</si>
  <si>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</si>
  <si>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</si>
  <si>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</si>
  <si>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</si>
  <si>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</si>
  <si>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</si>
  <si>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</si>
  <si>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</si>
  <si>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</si>
  <si>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</si>
  <si>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</si>
  <si>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</si>
  <si>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</si>
  <si>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</si>
  <si>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</si>
  <si>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</si>
  <si>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</si>
  <si>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</si>
  <si>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</si>
  <si>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</si>
  <si>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</si>
  <si>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</si>
  <si>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</si>
  <si>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</si>
  <si>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</si>
  <si>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</si>
  <si>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</si>
  <si>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</si>
  <si>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</si>
  <si>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</si>
  <si>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</si>
  <si>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</si>
  <si>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</si>
  <si>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</si>
  <si>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</si>
  <si>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</si>
  <si>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</si>
  <si>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</si>
  <si>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</si>
  <si>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</si>
  <si>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</si>
  <si>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</si>
  <si>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</si>
  <si>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</si>
  <si>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</si>
  <si>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</si>
  <si>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</si>
  <si>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</si>
  <si>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</si>
  <si>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</si>
  <si>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</si>
  <si>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</si>
  <si>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</si>
  <si>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</si>
  <si>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</si>
  <si>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</si>
  <si>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</si>
  <si>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</si>
  <si>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</si>
  <si>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</si>
  <si>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</si>
  <si>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</si>
  <si>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</si>
  <si>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</si>
  <si>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</si>
  <si>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</si>
  <si>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</si>
  <si>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</si>
  <si>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</si>
  <si>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</si>
  <si>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</si>
  <si>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</si>
  <si>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</si>
  <si>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</si>
  <si>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</si>
  <si>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</si>
  <si>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</si>
  <si>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</si>
  <si>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</si>
  <si>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</si>
  <si>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</si>
  <si>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</si>
  <si>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</si>
  <si>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</si>
  <si>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</si>
  <si>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</si>
  <si>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</si>
  <si>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</si>
  <si>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</si>
  <si>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</si>
  <si>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</si>
  <si>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</si>
  <si>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</si>
  <si>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</si>
  <si>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</si>
  <si>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</si>
  <si>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</si>
  <si>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</si>
  <si>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</si>
  <si>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</si>
  <si>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</si>
  <si>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</si>
  <si>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</si>
  <si>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</si>
  <si>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</si>
  <si>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</si>
  <si>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</si>
  <si>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</si>
  <si>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</si>
  <si>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</si>
  <si>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</si>
  <si>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</si>
  <si>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</si>
  <si>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</si>
  <si>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</si>
  <si>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</si>
  <si>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</si>
  <si>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</si>
  <si>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</si>
  <si>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</si>
  <si>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</si>
  <si>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</si>
  <si>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</si>
  <si>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</si>
  <si>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</si>
  <si>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</si>
  <si>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</si>
  <si>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</si>
  <si>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</si>
  <si>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</si>
  <si>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</si>
  <si>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</si>
  <si>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</si>
  <si>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</si>
  <si>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</si>
  <si>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</si>
  <si>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</si>
  <si>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</si>
  <si>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</si>
  <si>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</si>
  <si>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</si>
  <si>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</si>
  <si>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</si>
  <si>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</si>
  <si>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</si>
  <si>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</si>
  <si>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</si>
  <si>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</si>
  <si>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</si>
  <si>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</si>
  <si>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</si>
  <si>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</si>
  <si>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</si>
  <si>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</si>
  <si>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</si>
  <si>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</si>
  <si>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</si>
  <si>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</si>
  <si>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</si>
  <si>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</si>
  <si>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</si>
  <si>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</si>
  <si>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</si>
  <si>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</si>
  <si>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</si>
  <si>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</si>
  <si>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</si>
  <si>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</si>
  <si>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</si>
  <si>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</si>
  <si>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</si>
  <si>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</si>
  <si>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</si>
  <si>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</si>
  <si>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</si>
  <si>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</si>
  <si>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</si>
  <si>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</si>
  <si>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</si>
  <si>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</si>
  <si>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</si>
  <si>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</si>
  <si>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</si>
  <si>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</si>
  <si>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</si>
  <si>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</si>
  <si>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</si>
  <si>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</si>
  <si>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</si>
  <si>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</si>
  <si>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</si>
  <si>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</si>
  <si>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</si>
  <si>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</si>
  <si>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</si>
  <si>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</si>
  <si>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</si>
  <si>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</si>
  <si>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</si>
  <si>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</si>
  <si>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</si>
  <si>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</si>
  <si>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</si>
  <si>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</si>
  <si>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</si>
  <si>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</si>
  <si>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</si>
  <si>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</si>
  <si>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</si>
  <si>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</si>
  <si>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</si>
  <si>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</si>
  <si>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</si>
  <si>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</si>
  <si>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</si>
  <si>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</si>
  <si>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</si>
  <si>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</si>
  <si>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</si>
  <si>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</si>
  <si>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</si>
  <si>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</si>
  <si>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</si>
  <si>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</si>
  <si>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</si>
  <si>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</si>
  <si>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</si>
  <si>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</si>
  <si>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</si>
  <si>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</si>
  <si>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</si>
  <si>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</si>
  <si>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</si>
  <si>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</si>
  <si>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</si>
  <si>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</si>
  <si>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</si>
  <si>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</si>
  <si>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</si>
  <si>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</si>
  <si>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</si>
  <si>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</si>
  <si>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</si>
  <si>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</si>
  <si>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</si>
  <si>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</si>
  <si>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</si>
  <si>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</si>
  <si>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</si>
  <si>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</si>
  <si>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</si>
  <si>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</si>
  <si>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</si>
  <si>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</si>
  <si>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</si>
  <si>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</si>
  <si>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</si>
  <si>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</si>
  <si>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</si>
  <si>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</si>
  <si>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</si>
  <si>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</si>
  <si>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</si>
  <si>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</si>
  <si>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</si>
  <si>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</si>
  <si>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</si>
  <si>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</si>
  <si>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</si>
  <si>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</si>
  <si>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</si>
  <si>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</si>
  <si>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</si>
  <si>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</si>
  <si>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</si>
  <si>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</si>
  <si>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</si>
  <si>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</si>
  <si>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</si>
  <si>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</si>
  <si>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</si>
  <si>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</si>
  <si>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</si>
  <si>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</si>
  <si>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</si>
  <si>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</si>
  <si>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</si>
  <si>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</si>
  <si>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</si>
  <si>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</si>
  <si>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</si>
  <si>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</si>
  <si>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</si>
  <si>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</si>
  <si>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</si>
  <si>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</si>
  <si>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</si>
  <si>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</si>
  <si>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</si>
  <si>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</si>
  <si>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</si>
  <si>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</si>
  <si>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</si>
  <si>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</si>
  <si>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</si>
  <si>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</si>
  <si>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</si>
  <si>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</si>
  <si>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</si>
  <si>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</si>
  <si>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</si>
  <si>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</si>
  <si>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</si>
  <si>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</si>
  <si>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</si>
  <si>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</si>
  <si>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</si>
  <si>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</si>
  <si>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</si>
  <si>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</si>
  <si>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</si>
  <si>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</si>
  <si>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</si>
  <si>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</si>
  <si>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</si>
  <si>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</si>
  <si>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</si>
  <si>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</si>
  <si>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</si>
  <si>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</si>
  <si>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</si>
  <si>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</si>
  <si>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</si>
  <si>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</si>
  <si>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</si>
  <si>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</si>
  <si>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</si>
  <si>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</si>
  <si>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</si>
  <si>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</si>
  <si>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</si>
  <si>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</si>
  <si>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</si>
  <si>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</si>
  <si>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</si>
  <si>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</si>
  <si>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</si>
  <si>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</si>
  <si>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</si>
  <si>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</si>
  <si>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</si>
  <si>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</si>
  <si>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</si>
  <si>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</si>
  <si>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</si>
  <si>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</si>
  <si>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</si>
  <si>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</si>
  <si>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</si>
  <si>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</si>
  <si>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</si>
  <si>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</si>
  <si>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</si>
  <si>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</si>
  <si>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</si>
  <si>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</si>
  <si>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</si>
  <si>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</si>
  <si>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</si>
  <si>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</si>
  <si>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</si>
  <si>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</si>
  <si>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</si>
  <si>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</si>
  <si>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</si>
  <si>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</si>
  <si>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</si>
  <si>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</si>
  <si>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</si>
  <si>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</si>
  <si>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</si>
  <si>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</si>
  <si>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</si>
  <si>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</si>
  <si>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</si>
  <si>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</si>
  <si>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</si>
  <si>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</si>
  <si>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</si>
  <si>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</si>
  <si>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</si>
  <si>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</si>
  <si>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</si>
  <si>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</si>
  <si>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</si>
  <si>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</si>
  <si>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</si>
  <si>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</si>
  <si>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</si>
  <si>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</si>
  <si>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</si>
  <si>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</si>
  <si>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</si>
  <si>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</si>
  <si>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</si>
  <si>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</si>
  <si>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</si>
  <si>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</si>
  <si>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</si>
  <si>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</si>
  <si>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</si>
  <si>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</si>
  <si>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</si>
  <si>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</si>
  <si>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</si>
  <si>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</si>
  <si>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</si>
  <si>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</si>
  <si>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</si>
  <si>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</si>
  <si>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</si>
  <si>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</si>
  <si>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</si>
  <si>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</si>
  <si>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</si>
  <si>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</si>
  <si>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</si>
  <si>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</si>
  <si>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</si>
  <si>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</si>
  <si>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</si>
  <si>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</si>
  <si>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</si>
  <si>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</si>
  <si>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</si>
  <si>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</si>
  <si>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</si>
  <si>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</si>
  <si>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</si>
  <si>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</si>
  <si>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</si>
  <si>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</si>
  <si>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</si>
  <si>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</si>
  <si>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</si>
  <si>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</si>
  <si>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</si>
  <si>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</si>
  <si>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</si>
  <si>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</si>
  <si>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</si>
  <si>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</si>
  <si>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</si>
  <si>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</si>
  <si>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</si>
  <si>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</si>
  <si>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</si>
  <si>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</si>
  <si>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</si>
  <si>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</si>
  <si>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</si>
  <si>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</si>
  <si>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</si>
  <si>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</si>
  <si>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</si>
  <si>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</si>
  <si>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</si>
  <si>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</si>
  <si>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</si>
  <si>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</si>
  <si>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</si>
  <si>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</si>
  <si>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</si>
  <si>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</si>
  <si>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</si>
  <si>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</si>
  <si>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</si>
  <si>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</si>
  <si>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</si>
  <si>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</si>
  <si>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</si>
  <si>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</si>
  <si>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</si>
  <si>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</si>
  <si>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</si>
  <si>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</si>
  <si>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</si>
  <si>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</si>
  <si>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</si>
  <si>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</si>
  <si>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</si>
  <si>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</si>
  <si>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</si>
  <si>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</si>
  <si>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</si>
  <si>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</si>
  <si>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</si>
  <si>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</si>
  <si>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</si>
  <si>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</si>
  <si>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</si>
  <si>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</si>
  <si>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</si>
  <si>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</si>
  <si>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</si>
  <si>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</si>
  <si>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</si>
  <si>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</si>
  <si>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</si>
  <si>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</si>
  <si>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</si>
  <si>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</si>
  <si>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</si>
  <si>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</si>
  <si>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</si>
  <si>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</si>
  <si>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</si>
  <si>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</si>
  <si>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</si>
  <si>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</si>
  <si>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</si>
  <si>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</si>
  <si>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</si>
  <si>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</si>
  <si>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</si>
  <si>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</si>
  <si>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</si>
  <si>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</si>
  <si>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</si>
  <si>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</si>
  <si>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</si>
  <si>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OCTUBRE 
2024</t>
  </si>
  <si>
    <t>NOVIEMBRE
2024</t>
  </si>
  <si>
    <t>AFD CEC 1039 01 C</t>
  </si>
  <si>
    <t>DI0011671</t>
  </si>
  <si>
    <t>DI001167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</si>
  <si>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</si>
  <si>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</si>
  <si>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</si>
  <si>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</si>
  <si>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</si>
  <si>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</si>
  <si>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</si>
  <si>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</si>
  <si>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</si>
  <si>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</si>
  <si>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</si>
  <si>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</si>
  <si>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</si>
  <si>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</si>
  <si>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</si>
  <si>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</si>
  <si>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</si>
  <si>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</si>
  <si>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</si>
  <si>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</si>
  <si>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</si>
  <si>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</si>
  <si>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</si>
  <si>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</si>
  <si>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</si>
  <si>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</si>
  <si>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</si>
  <si>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</si>
  <si>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</si>
  <si>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</si>
  <si>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</si>
  <si>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</si>
  <si>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</si>
  <si>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</si>
  <si>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</si>
  <si>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</si>
  <si>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</si>
  <si>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</si>
  <si>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</si>
  <si>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</si>
  <si>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</si>
  <si>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</si>
  <si>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</si>
  <si>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</si>
  <si>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</si>
  <si>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</si>
  <si>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</si>
  <si>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</si>
  <si>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</si>
  <si>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</si>
  <si>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</si>
  <si>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</si>
  <si>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</si>
  <si>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</si>
  <si>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</si>
  <si>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</si>
  <si>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</si>
  <si>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</si>
  <si>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</si>
  <si>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</si>
  <si>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</si>
  <si>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</si>
  <si>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</si>
  <si>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</si>
  <si>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</si>
  <si>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</si>
  <si>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</si>
  <si>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</si>
  <si>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</si>
  <si>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</si>
  <si>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</si>
  <si>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</si>
  <si>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</si>
  <si>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</si>
  <si>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</si>
  <si>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</si>
  <si>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</si>
  <si>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</si>
  <si>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</si>
  <si>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</si>
  <si>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</si>
  <si>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</si>
  <si>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</si>
  <si>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</si>
  <si>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</si>
  <si>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</si>
  <si>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</si>
  <si>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</si>
  <si>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</si>
  <si>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</si>
  <si>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</si>
  <si>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</si>
  <si>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</si>
  <si>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</si>
  <si>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</si>
  <si>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</si>
  <si>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</si>
  <si>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</si>
  <si>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</si>
  <si>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</si>
  <si>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</si>
  <si>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</si>
  <si>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</si>
  <si>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</si>
  <si>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</si>
  <si>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</si>
  <si>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</si>
  <si>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</si>
  <si>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</si>
  <si>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</si>
  <si>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</si>
  <si>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</si>
  <si>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</si>
  <si>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</si>
  <si>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</si>
  <si>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</si>
  <si>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</si>
  <si>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</si>
  <si>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</si>
  <si>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</si>
  <si>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</si>
  <si>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</si>
  <si>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</si>
  <si>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</si>
  <si>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</si>
  <si>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</si>
  <si>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</si>
  <si>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</si>
  <si>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</si>
  <si>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</si>
  <si>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</si>
  <si>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</si>
  <si>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</si>
  <si>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</si>
  <si>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</si>
  <si>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</si>
  <si>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</si>
  <si>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</si>
  <si>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</si>
  <si>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</si>
  <si>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</si>
  <si>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</si>
  <si>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</si>
  <si>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</si>
  <si>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</si>
  <si>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</si>
  <si>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</si>
  <si>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</si>
  <si>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</si>
  <si>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</si>
  <si>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</si>
  <si>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</si>
  <si>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</si>
  <si>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</si>
  <si>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</si>
  <si>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</si>
  <si>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</si>
  <si>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</si>
  <si>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</si>
  <si>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</si>
  <si>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</si>
  <si>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</si>
  <si>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</si>
  <si>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</si>
  <si>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</si>
  <si>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</si>
  <si>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</si>
  <si>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</si>
  <si>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</si>
  <si>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</si>
  <si>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</si>
  <si>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</si>
  <si>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</si>
  <si>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</si>
  <si>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</si>
  <si>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</si>
  <si>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</si>
  <si>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</si>
  <si>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</si>
  <si>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</si>
  <si>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</si>
  <si>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</si>
  <si>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</si>
  <si>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</si>
  <si>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</si>
  <si>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</si>
  <si>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</si>
  <si>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</si>
  <si>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</si>
  <si>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</si>
  <si>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</si>
  <si>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</si>
  <si>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</si>
  <si>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</si>
  <si>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</si>
  <si>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</si>
  <si>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</si>
  <si>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</si>
  <si>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</si>
  <si>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</si>
  <si>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</si>
  <si>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</si>
  <si>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</si>
  <si>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</si>
  <si>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</si>
  <si>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</si>
  <si>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</si>
  <si>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</si>
  <si>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</si>
  <si>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</si>
  <si>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</si>
  <si>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</si>
  <si>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</si>
  <si>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</si>
  <si>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</si>
  <si>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</si>
  <si>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</si>
  <si>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</si>
  <si>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</si>
  <si>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</si>
  <si>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</si>
  <si>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</si>
  <si>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</si>
  <si>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</si>
  <si>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</si>
  <si>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</si>
  <si>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</si>
  <si>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</si>
  <si>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</si>
  <si>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</si>
  <si>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</si>
  <si>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</si>
  <si>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</si>
  <si>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</si>
  <si>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</si>
  <si>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</si>
  <si>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</si>
  <si>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</si>
  <si>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</si>
  <si>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</si>
  <si>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</si>
  <si>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</si>
  <si>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</si>
  <si>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</si>
  <si>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</si>
  <si>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</si>
  <si>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</si>
  <si>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</si>
  <si>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</si>
  <si>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</si>
  <si>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</si>
  <si>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</si>
  <si>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</si>
  <si>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</si>
  <si>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</si>
  <si>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</si>
  <si>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</si>
  <si>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</si>
  <si>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</si>
  <si>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</si>
  <si>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</si>
  <si>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</si>
  <si>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</si>
  <si>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</si>
  <si>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</si>
  <si>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</si>
  <si>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</si>
  <si>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</si>
  <si>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</si>
  <si>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</si>
  <si>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</si>
  <si>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</si>
  <si>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</si>
  <si>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</si>
  <si>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</si>
  <si>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</si>
  <si>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</si>
  <si>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</si>
  <si>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</si>
  <si>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</si>
  <si>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</si>
  <si>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</si>
  <si>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</si>
  <si>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</si>
  <si>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</si>
  <si>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</si>
  <si>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</si>
  <si>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</si>
  <si>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</si>
  <si>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</si>
  <si>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</si>
  <si>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</si>
  <si>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</si>
  <si>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</si>
  <si>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</si>
  <si>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</si>
  <si>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</si>
  <si>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</si>
  <si>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</si>
  <si>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</si>
  <si>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</si>
  <si>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</si>
  <si>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</si>
  <si>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</si>
  <si>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</si>
  <si>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</si>
  <si>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</si>
  <si>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</si>
  <si>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</si>
  <si>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</si>
  <si>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</si>
  <si>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</si>
  <si>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</si>
  <si>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</si>
  <si>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</si>
  <si>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</si>
  <si>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</si>
  <si>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</si>
  <si>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</si>
  <si>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</si>
  <si>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</si>
  <si>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</si>
  <si>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</si>
  <si>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</si>
  <si>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</si>
  <si>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</si>
  <si>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</si>
  <si>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</si>
  <si>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</si>
  <si>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</si>
  <si>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</si>
  <si>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</si>
  <si>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</si>
  <si>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</si>
  <si>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</si>
  <si>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</si>
  <si>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</si>
  <si>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</si>
  <si>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</si>
  <si>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</si>
  <si>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</si>
  <si>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</si>
  <si>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</si>
  <si>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</si>
  <si>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</si>
  <si>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</si>
  <si>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</si>
  <si>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</si>
  <si>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</si>
  <si>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</si>
  <si>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</si>
  <si>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</si>
  <si>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</si>
  <si>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</si>
  <si>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</si>
  <si>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</si>
  <si>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</si>
  <si>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</si>
  <si>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</si>
  <si>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</si>
  <si>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</si>
  <si>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</si>
  <si>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</si>
  <si>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</si>
  <si>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</si>
  <si>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</si>
  <si>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</si>
  <si>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</si>
  <si>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</si>
  <si>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</si>
  <si>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</si>
  <si>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</si>
  <si>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</si>
  <si>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</si>
  <si>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</si>
  <si>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</si>
  <si>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</si>
  <si>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</si>
  <si>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</si>
  <si>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</si>
  <si>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AGOSTO
2025   </t>
  </si>
  <si>
    <t xml:space="preserve">OCTUBRE 
2025 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</si>
  <si>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</si>
  <si>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</si>
  <si>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</si>
  <si>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</si>
  <si>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</si>
  <si>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</si>
  <si>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</si>
  <si>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</si>
  <si>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</si>
  <si>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</si>
  <si>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</si>
  <si>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</si>
  <si>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</si>
  <si>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</si>
  <si>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</si>
  <si>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</si>
  <si>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</si>
  <si>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</si>
  <si>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</si>
  <si>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</si>
  <si>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</si>
  <si>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</si>
  <si>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</si>
  <si>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</si>
  <si>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</si>
  <si>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</si>
  <si>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</si>
  <si>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</si>
  <si>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</si>
  <si>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</si>
  <si>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</si>
  <si>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</si>
  <si>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</si>
  <si>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</si>
  <si>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</si>
  <si>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</si>
  <si>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</si>
  <si>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</si>
  <si>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</si>
  <si>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</si>
  <si>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</si>
  <si>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</si>
  <si>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</si>
  <si>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</si>
  <si>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</si>
  <si>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</si>
  <si>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</si>
  <si>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</si>
  <si>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</si>
  <si>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</si>
  <si>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</si>
  <si>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</si>
  <si>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</si>
  <si>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</si>
  <si>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</si>
  <si>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</si>
  <si>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</si>
  <si>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</si>
  <si>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</si>
  <si>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</si>
  <si>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</si>
  <si>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</si>
  <si>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</si>
  <si>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</si>
  <si>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</si>
  <si>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</si>
  <si>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</si>
  <si>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</si>
  <si>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</si>
  <si>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</si>
  <si>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</si>
  <si>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</si>
  <si>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</si>
  <si>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</si>
  <si>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</si>
  <si>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</si>
  <si>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</si>
  <si>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</si>
  <si>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</si>
  <si>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</si>
  <si>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</si>
  <si>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</si>
  <si>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</si>
  <si>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</si>
  <si>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</si>
  <si>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</si>
  <si>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</si>
  <si>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</si>
  <si>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</si>
  <si>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</si>
  <si>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</si>
  <si>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</si>
  <si>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</si>
  <si>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</si>
  <si>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</si>
  <si>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</si>
  <si>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</si>
  <si>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</si>
  <si>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</si>
  <si>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</si>
  <si>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</si>
  <si>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</si>
  <si>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</si>
  <si>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</si>
  <si>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</si>
  <si>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</si>
  <si>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</si>
  <si>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</si>
  <si>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</si>
  <si>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</si>
  <si>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</si>
  <si>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</si>
  <si>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</si>
  <si>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</si>
  <si>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</si>
  <si>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</si>
  <si>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</si>
  <si>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</si>
  <si>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</si>
  <si>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</si>
  <si>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</si>
  <si>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</si>
  <si>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</si>
  <si>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</si>
  <si>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</si>
  <si>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</si>
  <si>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</si>
  <si>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</si>
  <si>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</si>
  <si>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</si>
  <si>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</si>
  <si>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</si>
  <si>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</si>
  <si>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</si>
  <si>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</si>
  <si>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</si>
  <si>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</si>
  <si>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</si>
  <si>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</si>
  <si>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</si>
  <si>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</si>
  <si>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</si>
  <si>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</si>
  <si>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</si>
  <si>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</si>
  <si>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</si>
  <si>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</si>
  <si>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</si>
  <si>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</si>
  <si>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</si>
  <si>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</si>
  <si>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</si>
  <si>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</si>
  <si>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</si>
  <si>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</si>
  <si>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</si>
  <si>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</si>
  <si>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</si>
  <si>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</si>
  <si>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</si>
  <si>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</si>
  <si>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</si>
  <si>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</si>
  <si>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</si>
  <si>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</si>
  <si>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</si>
  <si>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</si>
  <si>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</si>
  <si>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</si>
  <si>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</si>
  <si>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</si>
  <si>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</si>
  <si>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</si>
  <si>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</si>
  <si>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</si>
  <si>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</si>
  <si>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</si>
  <si>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</si>
  <si>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</si>
  <si>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</si>
  <si>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</si>
  <si>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</si>
  <si>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</si>
  <si>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</si>
  <si>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</si>
  <si>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</si>
  <si>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</si>
  <si>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</si>
  <si>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</si>
  <si>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</si>
  <si>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</si>
  <si>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</si>
  <si>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</si>
  <si>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</si>
  <si>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</si>
  <si>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</si>
  <si>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</si>
  <si>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</si>
  <si>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</si>
  <si>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</si>
  <si>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</si>
  <si>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</si>
  <si>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</si>
  <si>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</si>
  <si>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</si>
  <si>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</si>
  <si>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</si>
  <si>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</si>
  <si>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</si>
  <si>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</si>
  <si>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</si>
  <si>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</si>
  <si>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</si>
  <si>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</si>
  <si>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</si>
  <si>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</si>
  <si>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</si>
  <si>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</si>
  <si>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</si>
  <si>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</si>
  <si>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</si>
  <si>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</si>
  <si>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</si>
  <si>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</si>
  <si>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</si>
  <si>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</si>
  <si>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</si>
  <si>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</si>
  <si>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</si>
  <si>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</si>
  <si>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</si>
  <si>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</si>
  <si>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</si>
  <si>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</si>
  <si>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</si>
  <si>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</si>
  <si>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</si>
  <si>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</si>
  <si>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</si>
  <si>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</si>
  <si>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</si>
  <si>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</si>
  <si>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</si>
  <si>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</si>
  <si>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</si>
  <si>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</si>
  <si>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</si>
  <si>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</si>
  <si>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</si>
  <si>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</si>
  <si>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</si>
  <si>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</si>
  <si>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</si>
  <si>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</si>
  <si>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</si>
  <si>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</si>
  <si>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</si>
  <si>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</si>
  <si>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</si>
  <si>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</si>
  <si>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</si>
  <si>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</si>
  <si>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</si>
  <si>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</si>
  <si>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</si>
  <si>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</si>
  <si>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</si>
  <si>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</si>
  <si>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</si>
  <si>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</si>
  <si>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</si>
  <si>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</si>
  <si>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</si>
  <si>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</si>
  <si>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</si>
  <si>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</si>
  <si>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</si>
  <si>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</si>
  <si>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</si>
  <si>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</si>
  <si>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</si>
  <si>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</si>
  <si>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</si>
  <si>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</si>
  <si>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</si>
  <si>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</si>
  <si>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</si>
  <si>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</si>
  <si>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</si>
  <si>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</si>
  <si>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</si>
  <si>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</si>
  <si>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</si>
  <si>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</si>
  <si>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</si>
  <si>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</si>
  <si>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</si>
  <si>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</si>
  <si>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</si>
  <si>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</si>
  <si>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</si>
  <si>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</si>
  <si>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</si>
  <si>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</si>
  <si>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</si>
  <si>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</si>
  <si>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</si>
  <si>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</si>
  <si>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</si>
  <si>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</si>
  <si>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</si>
  <si>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</si>
  <si>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</si>
  <si>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</si>
  <si>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</si>
  <si>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</si>
  <si>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</si>
  <si>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</si>
  <si>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</si>
  <si>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</si>
  <si>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</si>
  <si>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</si>
  <si>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</si>
  <si>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</si>
  <si>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</si>
  <si>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</si>
  <si>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</si>
  <si>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</si>
  <si>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</si>
  <si>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</si>
  <si>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</si>
  <si>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</si>
  <si>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</si>
  <si>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</si>
  <si>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</si>
  <si>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</si>
  <si>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</si>
  <si>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</si>
  <si>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</si>
  <si>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</si>
  <si>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</si>
  <si>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</si>
  <si>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</si>
  <si>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</si>
  <si>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</si>
  <si>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</si>
  <si>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</si>
  <si>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</si>
  <si>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</si>
  <si>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</si>
  <si>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</si>
  <si>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</si>
  <si>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</si>
  <si>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</si>
  <si>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</si>
  <si>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</si>
  <si>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</si>
  <si>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</si>
  <si>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</si>
  <si>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</si>
  <si>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</si>
  <si>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</si>
  <si>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</si>
  <si>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</si>
  <si>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</si>
  <si>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CFA 12323</t>
  </si>
  <si>
    <t>CFA 12325</t>
  </si>
  <si>
    <t>CFA 12327</t>
  </si>
  <si>
    <t>MUN. MANABÍ</t>
  </si>
  <si>
    <t>CFA 12339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</si>
  <si>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</si>
  <si>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</si>
  <si>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</si>
  <si>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</si>
  <si>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</si>
  <si>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</si>
  <si>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</si>
  <si>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</si>
  <si>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</si>
  <si>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</si>
  <si>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</si>
  <si>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</si>
  <si>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</si>
  <si>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</si>
  <si>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</si>
  <si>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</si>
  <si>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</si>
  <si>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</si>
  <si>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</si>
  <si>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</si>
  <si>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</si>
  <si>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</si>
  <si>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</si>
  <si>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</si>
  <si>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</si>
  <si>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DI0014301</t>
  </si>
  <si>
    <t>DI001430</t>
  </si>
  <si>
    <t>GAD MUNICIPAL RIOBAMBA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</si>
  <si>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</si>
  <si>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</si>
  <si>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</si>
  <si>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</si>
  <si>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</si>
  <si>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</si>
  <si>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</si>
  <si>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</si>
  <si>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</si>
  <si>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</si>
  <si>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</si>
  <si>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</si>
  <si>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</si>
  <si>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</si>
  <si>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</si>
  <si>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DI0014361</t>
  </si>
  <si>
    <t>DI001436</t>
  </si>
  <si>
    <t>DI0014371</t>
  </si>
  <si>
    <t>DI001437</t>
  </si>
  <si>
    <t>GAD MUNICIPAL YAGUACHI</t>
  </si>
  <si>
    <t>DI0014381</t>
  </si>
  <si>
    <t>DI001438</t>
  </si>
  <si>
    <t>DI0014391</t>
  </si>
  <si>
    <t>DI001439</t>
  </si>
  <si>
    <t>DI0014401</t>
  </si>
  <si>
    <t>DI001440</t>
  </si>
  <si>
    <t>DI0014411</t>
  </si>
  <si>
    <t>DI001441</t>
  </si>
  <si>
    <t>DI0014421</t>
  </si>
  <si>
    <t>DI001442</t>
  </si>
  <si>
    <t>DI0014431</t>
  </si>
  <si>
    <t>DI001443</t>
  </si>
  <si>
    <t>DI0014441</t>
  </si>
  <si>
    <t>DI001444</t>
  </si>
  <si>
    <t>DI0014451</t>
  </si>
  <si>
    <t>DI001445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</si>
  <si>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</si>
  <si>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</si>
  <si>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</si>
  <si>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</si>
  <si>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</si>
  <si>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</si>
  <si>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</si>
  <si>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</si>
  <si>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</si>
  <si>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</si>
  <si>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</si>
  <si>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</si>
  <si>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</si>
  <si>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</si>
  <si>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</si>
  <si>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</si>
  <si>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</si>
  <si>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DI0014511</t>
  </si>
  <si>
    <t>DI001451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</si>
  <si>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</si>
  <si>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</si>
  <si>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</si>
  <si>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</si>
  <si>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</si>
  <si>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</si>
  <si>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</si>
  <si>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</si>
  <si>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</si>
  <si>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5800/OC-EC</t>
  </si>
  <si>
    <t>5811/OC-EC</t>
  </si>
  <si>
    <t xml:space="preserve">CAF </t>
  </si>
  <si>
    <t>GAD PROVINCIAL DE PICHINCHA</t>
  </si>
  <si>
    <t>CFA 12332</t>
  </si>
  <si>
    <t>CEC 1067</t>
  </si>
  <si>
    <t xml:space="preserve">GAD PROVINCIAL DE GUAYAS </t>
  </si>
  <si>
    <t>CFA 12334</t>
  </si>
  <si>
    <t>FLAR</t>
  </si>
  <si>
    <t xml:space="preserve">FLAR   </t>
  </si>
  <si>
    <t>SOFR</t>
  </si>
  <si>
    <t>MUY ILUSTRE MUNICIPALIDAD DE GUAYAQUIL</t>
  </si>
  <si>
    <t>CFA 12330</t>
  </si>
  <si>
    <t>9715-0</t>
  </si>
  <si>
    <t>5903/OC-EC</t>
  </si>
  <si>
    <t>5904/KI-EC</t>
  </si>
  <si>
    <t>5857/OC-EC</t>
  </si>
  <si>
    <t>5858/OC-EC</t>
  </si>
  <si>
    <t>SALDO AL 
31.08.2024</t>
  </si>
  <si>
    <t>DI0014531</t>
  </si>
  <si>
    <t>DI001453</t>
  </si>
  <si>
    <t>DI0014541</t>
  </si>
  <si>
    <t>DI001454</t>
  </si>
  <si>
    <t>DI0014551</t>
  </si>
  <si>
    <t>DI001455</t>
  </si>
  <si>
    <t>DI0014561</t>
  </si>
  <si>
    <t>DI001456</t>
  </si>
  <si>
    <t>DI0014571</t>
  </si>
  <si>
    <t>DI001457</t>
  </si>
  <si>
    <t>GAD MUNICIPAL DE GUAYAQUIL</t>
  </si>
  <si>
    <t>DI0014581</t>
  </si>
  <si>
    <t>DI001458</t>
  </si>
  <si>
    <t>DI0014591</t>
  </si>
  <si>
    <t>DI001459</t>
  </si>
  <si>
    <t>DI0014601</t>
  </si>
  <si>
    <t>DI001460</t>
  </si>
  <si>
    <t>DI0014611</t>
  </si>
  <si>
    <t>DI001461</t>
  </si>
  <si>
    <t>DI0014621</t>
  </si>
  <si>
    <t>DI001462</t>
  </si>
  <si>
    <t>DI0014631</t>
  </si>
  <si>
    <t>DI001463</t>
  </si>
  <si>
    <t>DI0014641</t>
  </si>
  <si>
    <t>DI001464</t>
  </si>
  <si>
    <t>DI0014651</t>
  </si>
  <si>
    <t>DI001465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</si>
  <si>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</si>
  <si>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</si>
  <si>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</si>
  <si>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</si>
  <si>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</si>
  <si>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</si>
  <si>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</si>
  <si>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</si>
  <si>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DI001466</t>
  </si>
  <si>
    <t>DI0014671</t>
  </si>
  <si>
    <t>DI001467</t>
  </si>
  <si>
    <t>DI0014681</t>
  </si>
  <si>
    <t>DI001468</t>
  </si>
  <si>
    <t>DI0014691</t>
  </si>
  <si>
    <t>DI001469</t>
  </si>
  <si>
    <t>DI0014701</t>
  </si>
  <si>
    <t>DI001470</t>
  </si>
  <si>
    <t>GAD MUN. DAULE</t>
  </si>
  <si>
    <t>CFA 12375</t>
  </si>
  <si>
    <t>SALDO AL 
30.09.2024</t>
  </si>
  <si>
    <t>Saldo al 
31-08-2024</t>
  </si>
  <si>
    <t>Saldo al
 30-09-2024</t>
  </si>
  <si>
    <t>DI0014711</t>
  </si>
  <si>
    <t>DI001471</t>
  </si>
  <si>
    <t>DI0014721</t>
  </si>
  <si>
    <t>DI001472</t>
  </si>
  <si>
    <t>DI0014731</t>
  </si>
  <si>
    <t>DI001473</t>
  </si>
  <si>
    <t>DI0014741</t>
  </si>
  <si>
    <t>DI001474</t>
  </si>
  <si>
    <t>DI0014751</t>
  </si>
  <si>
    <t>DI001475</t>
  </si>
  <si>
    <t>DI0014761</t>
  </si>
  <si>
    <t>DI001476</t>
  </si>
  <si>
    <t>DI0014771</t>
  </si>
  <si>
    <t>DI001477</t>
  </si>
  <si>
    <t>DI0014781</t>
  </si>
  <si>
    <t>DI001478</t>
  </si>
  <si>
    <t>DI0014791</t>
  </si>
  <si>
    <t>DI001479</t>
  </si>
  <si>
    <t>DI0014801</t>
  </si>
  <si>
    <t>DI001480</t>
  </si>
  <si>
    <t>DI0014811</t>
  </si>
  <si>
    <t>DI001481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</si>
</sst>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2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167" fontId="6" fillId="0" borderId="0" xfId="0" applyNumberFormat="1" applyFont="1" applyFill="1" applyBorder="1" applyProtection="1"/>
    <xf numFmtId="43" fontId="0" fillId="4" borderId="0" xfId="1" applyFont="1" applyFill="1"/>
    <xf numFmtId="43" fontId="2" fillId="4" borderId="0" xfId="1" applyFont="1" applyFill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9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4" fontId="14" fillId="0" borderId="0" xfId="1" applyNumberFormat="1" applyFont="1" applyFill="1" applyBorder="1" applyProtection="1">
      <protection locked="0" hidden="1"/>
    </xf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2827"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numFmt numFmtId="4" formatCode="#,##0.00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5.xml"/><Relationship Id="rId21" Type="http://schemas.openxmlformats.org/officeDocument/2006/relationships/pivotCacheDefinition" Target="pivotCache/pivotCacheDefinition7.xml"/><Relationship Id="rId42" Type="http://schemas.microsoft.com/office/2007/relationships/slicerCache" Target="slicerCaches/slicerCache21.xml"/><Relationship Id="rId47" Type="http://schemas.microsoft.com/office/2007/relationships/slicerCache" Target="slicerCaches/slicerCache26.xml"/><Relationship Id="rId63" Type="http://schemas.microsoft.com/office/2007/relationships/slicerCache" Target="slicerCaches/slicerCache42.xml"/><Relationship Id="rId68" Type="http://schemas.microsoft.com/office/2007/relationships/slicerCache" Target="slicerCaches/slicerCache47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1.xml"/><Relationship Id="rId37" Type="http://schemas.microsoft.com/office/2007/relationships/slicerCache" Target="slicerCaches/slicerCache16.xml"/><Relationship Id="rId53" Type="http://schemas.microsoft.com/office/2007/relationships/slicerCache" Target="slicerCaches/slicerCache32.xml"/><Relationship Id="rId58" Type="http://schemas.microsoft.com/office/2007/relationships/slicerCache" Target="slicerCaches/slicerCache37.xml"/><Relationship Id="rId74" Type="http://schemas.microsoft.com/office/2007/relationships/slicerCache" Target="slicerCaches/slicerCache53.xml"/><Relationship Id="rId79" Type="http://schemas.microsoft.com/office/2007/relationships/slicerCache" Target="slicerCaches/slicerCache58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microsoft.com/office/2007/relationships/slicerCache" Target="slicerCaches/slicerCache9.xml"/><Relationship Id="rId35" Type="http://schemas.microsoft.com/office/2007/relationships/slicerCache" Target="slicerCaches/slicerCache14.xml"/><Relationship Id="rId43" Type="http://schemas.microsoft.com/office/2007/relationships/slicerCache" Target="slicerCaches/slicerCache22.xml"/><Relationship Id="rId48" Type="http://schemas.microsoft.com/office/2007/relationships/slicerCache" Target="slicerCaches/slicerCache27.xml"/><Relationship Id="rId56" Type="http://schemas.microsoft.com/office/2007/relationships/slicerCache" Target="slicerCaches/slicerCache35.xml"/><Relationship Id="rId64" Type="http://schemas.microsoft.com/office/2007/relationships/slicerCache" Target="slicerCaches/slicerCache43.xml"/><Relationship Id="rId69" Type="http://schemas.microsoft.com/office/2007/relationships/slicerCache" Target="slicerCaches/slicerCache48.xml"/><Relationship Id="rId77" Type="http://schemas.microsoft.com/office/2007/relationships/slicerCache" Target="slicerCaches/slicerCache5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0.xml"/><Relationship Id="rId72" Type="http://schemas.microsoft.com/office/2007/relationships/slicerCache" Target="slicerCaches/slicerCache51.xml"/><Relationship Id="rId80" Type="http://schemas.microsoft.com/office/2007/relationships/slicerCache" Target="slicerCaches/slicerCache5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38" Type="http://schemas.microsoft.com/office/2007/relationships/slicerCache" Target="slicerCaches/slicerCache17.xml"/><Relationship Id="rId46" Type="http://schemas.microsoft.com/office/2007/relationships/slicerCache" Target="slicerCaches/slicerCache25.xml"/><Relationship Id="rId59" Type="http://schemas.microsoft.com/office/2007/relationships/slicerCache" Target="slicerCaches/slicerCache38.xml"/><Relationship Id="rId67" Type="http://schemas.microsoft.com/office/2007/relationships/slicerCache" Target="slicerCaches/slicerCache46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0.xml"/><Relationship Id="rId54" Type="http://schemas.microsoft.com/office/2007/relationships/slicerCache" Target="slicerCaches/slicerCache33.xml"/><Relationship Id="rId62" Type="http://schemas.microsoft.com/office/2007/relationships/slicerCache" Target="slicerCaches/slicerCache41.xml"/><Relationship Id="rId70" Type="http://schemas.microsoft.com/office/2007/relationships/slicerCache" Target="slicerCaches/slicerCache49.xml"/><Relationship Id="rId75" Type="http://schemas.microsoft.com/office/2007/relationships/slicerCache" Target="slicerCaches/slicerCache54.xml"/><Relationship Id="rId83" Type="http://schemas.openxmlformats.org/officeDocument/2006/relationships/connections" Target="connection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microsoft.com/office/2007/relationships/slicerCache" Target="slicerCaches/slicerCache15.xml"/><Relationship Id="rId49" Type="http://schemas.microsoft.com/office/2007/relationships/slicerCache" Target="slicerCaches/slicerCache28.xml"/><Relationship Id="rId57" Type="http://schemas.microsoft.com/office/2007/relationships/slicerCache" Target="slicerCaches/slicerCache36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0.xml"/><Relationship Id="rId44" Type="http://schemas.microsoft.com/office/2007/relationships/slicerCache" Target="slicerCaches/slicerCache23.xml"/><Relationship Id="rId52" Type="http://schemas.microsoft.com/office/2007/relationships/slicerCache" Target="slicerCaches/slicerCache31.xml"/><Relationship Id="rId60" Type="http://schemas.microsoft.com/office/2007/relationships/slicerCache" Target="slicerCaches/slicerCache39.xml"/><Relationship Id="rId65" Type="http://schemas.microsoft.com/office/2007/relationships/slicerCache" Target="slicerCaches/slicerCache44.xml"/><Relationship Id="rId73" Type="http://schemas.microsoft.com/office/2007/relationships/slicerCache" Target="slicerCaches/slicerCache52.xml"/><Relationship Id="rId78" Type="http://schemas.microsoft.com/office/2007/relationships/slicerCache" Target="slicerCaches/slicerCache57.xml"/><Relationship Id="rId81" Type="http://schemas.microsoft.com/office/2007/relationships/slicerCache" Target="slicerCaches/slicerCache60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8.xml"/><Relationship Id="rId34" Type="http://schemas.microsoft.com/office/2007/relationships/slicerCache" Target="slicerCaches/slicerCache13.xml"/><Relationship Id="rId50" Type="http://schemas.microsoft.com/office/2007/relationships/slicerCache" Target="slicerCaches/slicerCache29.xml"/><Relationship Id="rId55" Type="http://schemas.microsoft.com/office/2007/relationships/slicerCache" Target="slicerCaches/slicerCache34.xml"/><Relationship Id="rId76" Type="http://schemas.microsoft.com/office/2007/relationships/slicerCache" Target="slicerCaches/slicerCache55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0.xml"/><Relationship Id="rId2" Type="http://schemas.openxmlformats.org/officeDocument/2006/relationships/worksheet" Target="worksheets/sheet2.xml"/><Relationship Id="rId29" Type="http://schemas.microsoft.com/office/2007/relationships/slicerCache" Target="slicerCaches/slicerCache8.xml"/><Relationship Id="rId24" Type="http://schemas.microsoft.com/office/2007/relationships/slicerCache" Target="slicerCaches/slicerCache3.xml"/><Relationship Id="rId40" Type="http://schemas.microsoft.com/office/2007/relationships/slicerCache" Target="slicerCaches/slicerCache19.xml"/><Relationship Id="rId45" Type="http://schemas.microsoft.com/office/2007/relationships/slicerCache" Target="slicerCaches/slicerCache24.xml"/><Relationship Id="rId66" Type="http://schemas.microsoft.com/office/2007/relationships/slicerCache" Target="slicerCaches/slicerCache45.xml"/><Relationship Id="rId87" Type="http://schemas.openxmlformats.org/officeDocument/2006/relationships/customXml" Target="../customXml/item1.xml"/><Relationship Id="rId61" Type="http://schemas.microsoft.com/office/2007/relationships/slicerCache" Target="slicerCaches/slicerCache40.xml"/><Relationship Id="rId82" Type="http://schemas.openxmlformats.org/officeDocument/2006/relationships/theme" Target="theme/theme1.xml"/><Relationship Id="rId19" Type="http://schemas.openxmlformats.org/officeDocument/2006/relationships/pivotCacheDefinition" Target="pivotCache/pivotCacheDefinition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6141908951629245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OCTUBRE 
2024</c:v>
                </c:pt>
                <c:pt idx="1">
                  <c:v>  NOVIEMBRE
2024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</c:v>
                </c:pt>
              </c:strCache>
            </c:strRef>
          </c:cat>
          <c:val>
            <c:numRef>
              <c:f>'Perfil Externa Principal'!$C$18:$Q$18</c:f>
              <c:numCache>
                <c:formatCode>#,##0.00</c:formatCode>
                <c:ptCount val="15"/>
                <c:pt idx="0">
                  <c:v>4346726.1500000004</c:v>
                </c:pt>
                <c:pt idx="1">
                  <c:v>18802538.66</c:v>
                </c:pt>
                <c:pt idx="2">
                  <c:v>12716892.234999999</c:v>
                </c:pt>
                <c:pt idx="3">
                  <c:v>14944029.6</c:v>
                </c:pt>
                <c:pt idx="4">
                  <c:v>4546416.1150000002</c:v>
                </c:pt>
                <c:pt idx="5">
                  <c:v>16835913.978</c:v>
                </c:pt>
                <c:pt idx="6">
                  <c:v>989583.33000000007</c:v>
                </c:pt>
                <c:pt idx="7">
                  <c:v>19149905.330000002</c:v>
                </c:pt>
                <c:pt idx="8">
                  <c:v>15671625.484999999</c:v>
                </c:pt>
                <c:pt idx="9">
                  <c:v>14944029.6</c:v>
                </c:pt>
                <c:pt idx="10">
                  <c:v>4546416.1150000002</c:v>
                </c:pt>
                <c:pt idx="11">
                  <c:v>19790647.228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OCTUBRE 
2024</c:v>
                </c:pt>
                <c:pt idx="1">
                  <c:v>  NOVIEMBRE
2024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</c:v>
                </c:pt>
              </c:strCache>
            </c:strRef>
          </c:cat>
          <c:val>
            <c:numRef>
              <c:f>'Perfil Externa Principal'!$C$19:$Q$19</c:f>
              <c:numCache>
                <c:formatCode>#,##0.00</c:formatCode>
                <c:ptCount val="15"/>
                <c:pt idx="0">
                  <c:v>62764998.097999997</c:v>
                </c:pt>
                <c:pt idx="1">
                  <c:v>14996454.073000001</c:v>
                </c:pt>
                <c:pt idx="2">
                  <c:v>81158761.425999969</c:v>
                </c:pt>
                <c:pt idx="3">
                  <c:v>57714400.504999995</c:v>
                </c:pt>
                <c:pt idx="4">
                  <c:v>2078395.67</c:v>
                </c:pt>
                <c:pt idx="5">
                  <c:v>171549434.84899998</c:v>
                </c:pt>
                <c:pt idx="6">
                  <c:v>62573845.077999994</c:v>
                </c:pt>
                <c:pt idx="7">
                  <c:v>14996454.073000001</c:v>
                </c:pt>
                <c:pt idx="8">
                  <c:v>48205294.593999989</c:v>
                </c:pt>
                <c:pt idx="9">
                  <c:v>62598137.825000003</c:v>
                </c:pt>
                <c:pt idx="10">
                  <c:v>1461227.23</c:v>
                </c:pt>
                <c:pt idx="11">
                  <c:v>165056814.19799998</c:v>
                </c:pt>
                <c:pt idx="12">
                  <c:v>62764998.097999997</c:v>
                </c:pt>
                <c:pt idx="13">
                  <c:v>14996454.073000001</c:v>
                </c:pt>
                <c:pt idx="14">
                  <c:v>48762280.02699998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OCTUBRE 
2024</c:v>
                </c:pt>
                <c:pt idx="1">
                  <c:v>  NOVIEMBRE
2024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</c:v>
                </c:pt>
              </c:strCache>
            </c:strRef>
          </c:cat>
          <c:val>
            <c:numRef>
              <c:f>'Perfil Externa Principal'!$C$20:$Q$20</c:f>
              <c:numCache>
                <c:formatCode>#,##0.00</c:formatCode>
                <c:ptCount val="15"/>
                <c:pt idx="0">
                  <c:v>101551189.29700001</c:v>
                </c:pt>
                <c:pt idx="1">
                  <c:v>201704158.55800003</c:v>
                </c:pt>
                <c:pt idx="2">
                  <c:v>165772786.04499999</c:v>
                </c:pt>
                <c:pt idx="3">
                  <c:v>32272762.078999996</c:v>
                </c:pt>
                <c:pt idx="4">
                  <c:v>118240808.162</c:v>
                </c:pt>
                <c:pt idx="5">
                  <c:v>98146668.661999986</c:v>
                </c:pt>
                <c:pt idx="6">
                  <c:v>342393803.82300001</c:v>
                </c:pt>
                <c:pt idx="7">
                  <c:v>279091965.57699996</c:v>
                </c:pt>
                <c:pt idx="8">
                  <c:v>366470080.87900001</c:v>
                </c:pt>
                <c:pt idx="9">
                  <c:v>30433515.589000002</c:v>
                </c:pt>
                <c:pt idx="10">
                  <c:v>356843300.20700002</c:v>
                </c:pt>
                <c:pt idx="11">
                  <c:v>98146664.461999997</c:v>
                </c:pt>
                <c:pt idx="12">
                  <c:v>335852375.24300003</c:v>
                </c:pt>
                <c:pt idx="13">
                  <c:v>205762867.80100003</c:v>
                </c:pt>
                <c:pt idx="14">
                  <c:v>366470092.40899998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OCTUBRE 
2024</c:v>
                </c:pt>
                <c:pt idx="1">
                  <c:v>  NOVIEMBRE
2024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</c:v>
                </c:pt>
              </c:strCache>
            </c:strRef>
          </c:cat>
          <c:val>
            <c:numRef>
              <c:f>'Perfil Externa Principal'!$C$21:$R$21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OCTUBRE 
2024</c:v>
                </c:pt>
                <c:pt idx="1">
                  <c:v>  NOVIEMBRE
2024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</c:v>
                </c:pt>
              </c:strCache>
            </c:strRef>
          </c:cat>
          <c:val>
            <c:numRef>
              <c:f>'Perfil Externa Principal'!$C$17:$Q$17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9000000</c:v>
                </c:pt>
                <c:pt idx="4">
                  <c:v>62526000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OCTUBRE 
2024  </c:v>
                </c:pt>
                <c:pt idx="1">
                  <c:v>NOVIEMBRE
2024  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 </c:v>
                </c:pt>
                <c:pt idx="15">
                  <c:v> TOTAL
  2024  </c:v>
                </c:pt>
              </c:strCache>
            </c:strRef>
          </c:cat>
          <c:val>
            <c:numRef>
              <c:f>'Perfil Externa Int+Com'!$C$18:$R$18</c:f>
              <c:numCache>
                <c:formatCode>#,##0.00</c:formatCode>
                <c:ptCount val="16"/>
                <c:pt idx="0">
                  <c:v>603043.72799999989</c:v>
                </c:pt>
                <c:pt idx="1">
                  <c:v>6421393.0300000003</c:v>
                </c:pt>
                <c:pt idx="2">
                  <c:v>3819114.7409999999</c:v>
                </c:pt>
                <c:pt idx="3">
                  <c:v>3702175.7889999999</c:v>
                </c:pt>
                <c:pt idx="4">
                  <c:v>1895898.3</c:v>
                </c:pt>
                <c:pt idx="5">
                  <c:v>3134247.5689999997</c:v>
                </c:pt>
                <c:pt idx="6">
                  <c:v>508849.84700000001</c:v>
                </c:pt>
                <c:pt idx="7">
                  <c:v>5547479.8799999999</c:v>
                </c:pt>
                <c:pt idx="8">
                  <c:v>3365970.54</c:v>
                </c:pt>
                <c:pt idx="9">
                  <c:v>3404600.3029999998</c:v>
                </c:pt>
                <c:pt idx="10">
                  <c:v>1824594.46</c:v>
                </c:pt>
                <c:pt idx="11">
                  <c:v>2269909.3789999997</c:v>
                </c:pt>
                <c:pt idx="12">
                  <c:v>485167.33399999997</c:v>
                </c:pt>
                <c:pt idx="13">
                  <c:v>4844670.3</c:v>
                </c:pt>
                <c:pt idx="14">
                  <c:v>2757554.2840000005</c:v>
                </c:pt>
                <c:pt idx="15">
                  <c:v>10843551.499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OCTUBRE 
2024  </c:v>
                </c:pt>
                <c:pt idx="1">
                  <c:v>NOVIEMBRE
2024  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 </c:v>
                </c:pt>
                <c:pt idx="15">
                  <c:v> TOTAL
  2024  </c:v>
                </c:pt>
              </c:strCache>
            </c:strRef>
          </c:cat>
          <c:val>
            <c:numRef>
              <c:f>'Perfil Externa Int+Com'!$C$19:$R$19</c:f>
              <c:numCache>
                <c:formatCode>#,##0.00</c:formatCode>
                <c:ptCount val="16"/>
                <c:pt idx="0">
                  <c:v>9430590.8220000006</c:v>
                </c:pt>
                <c:pt idx="1">
                  <c:v>7421712.8410000009</c:v>
                </c:pt>
                <c:pt idx="2">
                  <c:v>24506869.191999998</c:v>
                </c:pt>
                <c:pt idx="3">
                  <c:v>18525568.295000002</c:v>
                </c:pt>
                <c:pt idx="4">
                  <c:v>2100538.5499999998</c:v>
                </c:pt>
                <c:pt idx="5">
                  <c:v>58550571.183000013</c:v>
                </c:pt>
                <c:pt idx="6">
                  <c:v>7407671.1699999999</c:v>
                </c:pt>
                <c:pt idx="7">
                  <c:v>6936903.9500000002</c:v>
                </c:pt>
                <c:pt idx="8">
                  <c:v>11039243.856999999</c:v>
                </c:pt>
                <c:pt idx="9">
                  <c:v>16792396.123000003</c:v>
                </c:pt>
                <c:pt idx="10">
                  <c:v>2070788.5</c:v>
                </c:pt>
                <c:pt idx="11">
                  <c:v>51549094.339999996</c:v>
                </c:pt>
                <c:pt idx="12">
                  <c:v>5502505.4560000002</c:v>
                </c:pt>
                <c:pt idx="13">
                  <c:v>6617878.2939999988</c:v>
                </c:pt>
                <c:pt idx="14">
                  <c:v>9796379.1590000018</c:v>
                </c:pt>
                <c:pt idx="15">
                  <c:v>41359172.855000004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OCTUBRE 
2024  </c:v>
                </c:pt>
                <c:pt idx="1">
                  <c:v>NOVIEMBRE
2024  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 </c:v>
                </c:pt>
                <c:pt idx="15">
                  <c:v> TOTAL
  2024  </c:v>
                </c:pt>
              </c:strCache>
            </c:strRef>
          </c:cat>
          <c:val>
            <c:numRef>
              <c:f>'Perfil Externa Int+Com'!$C$20:$R$20</c:f>
              <c:numCache>
                <c:formatCode>#,##0.00</c:formatCode>
                <c:ptCount val="16"/>
                <c:pt idx="0">
                  <c:v>193715734.80500004</c:v>
                </c:pt>
                <c:pt idx="1">
                  <c:v>129704665.81899999</c:v>
                </c:pt>
                <c:pt idx="2">
                  <c:v>120246774.83300002</c:v>
                </c:pt>
                <c:pt idx="3">
                  <c:v>223604472.64900002</c:v>
                </c:pt>
                <c:pt idx="4">
                  <c:v>38592428.876000002</c:v>
                </c:pt>
                <c:pt idx="5">
                  <c:v>77179807.462999985</c:v>
                </c:pt>
                <c:pt idx="6">
                  <c:v>228174247.21099997</c:v>
                </c:pt>
                <c:pt idx="7">
                  <c:v>123983339.51299997</c:v>
                </c:pt>
                <c:pt idx="8">
                  <c:v>115657884.97699998</c:v>
                </c:pt>
                <c:pt idx="9">
                  <c:v>214106545.91600001</c:v>
                </c:pt>
                <c:pt idx="10">
                  <c:v>38291118.967</c:v>
                </c:pt>
                <c:pt idx="11">
                  <c:v>76828293.611000016</c:v>
                </c:pt>
                <c:pt idx="12">
                  <c:v>219068981.185</c:v>
                </c:pt>
                <c:pt idx="13">
                  <c:v>118939793.56500001</c:v>
                </c:pt>
                <c:pt idx="14">
                  <c:v>111883650.433</c:v>
                </c:pt>
                <c:pt idx="15">
                  <c:v>443667175.45700002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OCTUBRE 
2024  </c:v>
                </c:pt>
                <c:pt idx="1">
                  <c:v>NOVIEMBRE
2024  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 </c:v>
                </c:pt>
                <c:pt idx="15">
                  <c:v> TOTAL
  2024  </c:v>
                </c:pt>
              </c:strCache>
            </c:strRef>
          </c:cat>
          <c:val>
            <c:numRef>
              <c:f>'Perfil Externa Int+Com'!$C$21:$R$21</c:f>
              <c:numCache>
                <c:formatCode>#,##0.00</c:formatCode>
                <c:ptCount val="16"/>
                <c:pt idx="0">
                  <c:v>0</c:v>
                </c:pt>
                <c:pt idx="1">
                  <c:v>15939383.630000001</c:v>
                </c:pt>
                <c:pt idx="2">
                  <c:v>0</c:v>
                </c:pt>
                <c:pt idx="3">
                  <c:v>0</c:v>
                </c:pt>
                <c:pt idx="4">
                  <c:v>15939383.630000001</c:v>
                </c:pt>
                <c:pt idx="5">
                  <c:v>0</c:v>
                </c:pt>
                <c:pt idx="6">
                  <c:v>0</c:v>
                </c:pt>
                <c:pt idx="7">
                  <c:v>15939383.630000001</c:v>
                </c:pt>
                <c:pt idx="8">
                  <c:v>0</c:v>
                </c:pt>
                <c:pt idx="9">
                  <c:v>0</c:v>
                </c:pt>
                <c:pt idx="10">
                  <c:v>15939383.630000001</c:v>
                </c:pt>
                <c:pt idx="11">
                  <c:v>0</c:v>
                </c:pt>
                <c:pt idx="12">
                  <c:v>0</c:v>
                </c:pt>
                <c:pt idx="13">
                  <c:v>15939383.630000001</c:v>
                </c:pt>
                <c:pt idx="14">
                  <c:v>0</c:v>
                </c:pt>
                <c:pt idx="15">
                  <c:v>15939383.630000001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OCTUBRE 
2024  </c:v>
                </c:pt>
                <c:pt idx="1">
                  <c:v>NOVIEMBRE
2024  </c:v>
                </c:pt>
                <c:pt idx="2">
                  <c:v>DICIEMBRE 
2024  </c:v>
                </c:pt>
                <c:pt idx="3">
                  <c:v>ENERO
2025  </c:v>
                </c:pt>
                <c:pt idx="4">
                  <c:v>FEBRERO
2025  </c:v>
                </c:pt>
                <c:pt idx="5">
                  <c:v>MARZO 
2025  </c:v>
                </c:pt>
                <c:pt idx="6">
                  <c:v>ABRIL 
2025  </c:v>
                </c:pt>
                <c:pt idx="7">
                  <c:v>MAYO
2025  </c:v>
                </c:pt>
                <c:pt idx="8">
                  <c:v>JUNIO
2025  </c:v>
                </c:pt>
                <c:pt idx="9">
                  <c:v>JULIO
2025  </c:v>
                </c:pt>
                <c:pt idx="10">
                  <c:v>AGOSTO
2025  </c:v>
                </c:pt>
                <c:pt idx="11">
                  <c:v>SEPTIEMBRE 
2025  </c:v>
                </c:pt>
                <c:pt idx="12">
                  <c:v>OCTUBRE 
2025  </c:v>
                </c:pt>
                <c:pt idx="13">
                  <c:v>NOVIEMBRE
2025  </c:v>
                </c:pt>
                <c:pt idx="14">
                  <c:v>DICIEMBRE
2025  </c:v>
                </c:pt>
                <c:pt idx="15">
                  <c:v> TOTAL
  2024  </c:v>
                </c:pt>
              </c:strCache>
            </c:strRef>
          </c:cat>
          <c:val>
            <c:numRef>
              <c:f>'Perfil Externa Int+Com'!$C$17:$R$17</c:f>
              <c:numCache>
                <c:formatCode>#,##0.00</c:formatCode>
                <c:ptCount val="16"/>
                <c:pt idx="0">
                  <c:v>0</c:v>
                </c:pt>
                <c:pt idx="1">
                  <c:v>1254575</c:v>
                </c:pt>
                <c:pt idx="2">
                  <c:v>0</c:v>
                </c:pt>
                <c:pt idx="3">
                  <c:v>414721091.94999999</c:v>
                </c:pt>
                <c:pt idx="4">
                  <c:v>1049178.1000000001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414394841.94999999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1254575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200527</xdr:colOff>
      <xdr:row>27</xdr:row>
      <xdr:rowOff>6686</xdr:rowOff>
    </xdr:from>
    <xdr:to>
      <xdr:col>19</xdr:col>
      <xdr:colOff>1005700</xdr:colOff>
      <xdr:row>50</xdr:row>
      <xdr:rowOff>10517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73</xdr:row>
      <xdr:rowOff>99061</xdr:rowOff>
    </xdr:from>
    <xdr:to>
      <xdr:col>0</xdr:col>
      <xdr:colOff>2308860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73</xdr:row>
      <xdr:rowOff>99061</xdr:rowOff>
    </xdr:from>
    <xdr:to>
      <xdr:col>1</xdr:col>
      <xdr:colOff>914400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73</xdr:row>
      <xdr:rowOff>99061</xdr:rowOff>
    </xdr:from>
    <xdr:to>
      <xdr:col>4</xdr:col>
      <xdr:colOff>186690</xdr:colOff>
      <xdr:row>78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73</xdr:row>
      <xdr:rowOff>99061</xdr:rowOff>
    </xdr:from>
    <xdr:to>
      <xdr:col>7</xdr:col>
      <xdr:colOff>320040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73</xdr:row>
      <xdr:rowOff>99061</xdr:rowOff>
    </xdr:from>
    <xdr:to>
      <xdr:col>9</xdr:col>
      <xdr:colOff>659130</xdr:colOff>
      <xdr:row>79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73</xdr:row>
      <xdr:rowOff>99061</xdr:rowOff>
    </xdr:from>
    <xdr:to>
      <xdr:col>12</xdr:col>
      <xdr:colOff>129540</xdr:colOff>
      <xdr:row>78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75</xdr:row>
      <xdr:rowOff>175261</xdr:rowOff>
    </xdr:from>
    <xdr:to>
      <xdr:col>0</xdr:col>
      <xdr:colOff>2087880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75</xdr:row>
      <xdr:rowOff>160021</xdr:rowOff>
    </xdr:from>
    <xdr:to>
      <xdr:col>1</xdr:col>
      <xdr:colOff>830580</xdr:colOff>
      <xdr:row>80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75</xdr:row>
      <xdr:rowOff>152401</xdr:rowOff>
    </xdr:from>
    <xdr:to>
      <xdr:col>3</xdr:col>
      <xdr:colOff>960120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75</xdr:row>
      <xdr:rowOff>137161</xdr:rowOff>
    </xdr:from>
    <xdr:to>
      <xdr:col>6</xdr:col>
      <xdr:colOff>170180</xdr:colOff>
      <xdr:row>80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75</xdr:row>
      <xdr:rowOff>137161</xdr:rowOff>
    </xdr:from>
    <xdr:to>
      <xdr:col>8</xdr:col>
      <xdr:colOff>421640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75</xdr:row>
      <xdr:rowOff>114301</xdr:rowOff>
    </xdr:from>
    <xdr:to>
      <xdr:col>10</xdr:col>
      <xdr:colOff>612140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46180557" createdVersion="6" refreshedVersion="6" minRefreshableVersion="3" recordCount="1857" xr:uid="{43EBA296-E2AC-47A8-BB82-F8D08CD3E9B4}">
  <cacheSource type="worksheet">
    <worksheetSource ref="D2:BD1859" sheet="BD INTERNA + PERFIL INTERES CP"/>
  </cacheSource>
  <cacheFields count="5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8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9-2024" numFmtId="4">
      <sharedItems containsSemiMixedTypes="0" containsString="0" containsNumber="1" minValue="-1.9999999785795808E-2" maxValue="2876435411.224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7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87510426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48032405" createdVersion="6" refreshedVersion="6" minRefreshableVersion="3" recordCount="392" xr:uid="{60BE977C-DB06-43CE-9607-21D798DEEEE7}">
  <cacheSource type="worksheet">
    <worksheetSource ref="A1:BN393" sheet="BDExterna + Perfil In+Com CP"/>
  </cacheSource>
  <cacheFields count="66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CAF 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8.2024" numFmtId="4">
      <sharedItems containsSemiMixedTypes="0" containsString="0" containsNumber="1" minValue="-8.0000013113021851E-2" maxValue="7452636245"/>
    </cacheField>
    <cacheField name="DESEMBOLSOS" numFmtId="4">
      <sharedItems containsSemiMixedTypes="0" containsString="0" containsNumber="1" minValue="0" maxValue="500000000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MixedTypes="1" containsNumber="1" minValue="0" maxValue="21902659.559999999"/>
    </cacheField>
    <cacheField name="COMISIONES" numFmtId="4">
      <sharedItems containsMixedTypes="1" containsNumber="1" minValue="0" maxValue="511111.11"/>
    </cacheField>
    <cacheField name="OTROS FLUJOS_x000a_ ECONÓMICOS" numFmtId="4">
      <sharedItems containsSemiMixedTypes="0" containsString="0" containsNumber="1" minValue="-128806.19999999553" maxValue="45042400"/>
    </cacheField>
    <cacheField name="ATRASOS" numFmtId="4">
      <sharedItems containsSemiMixedTypes="0" containsString="0" containsNumber="1" minValue="0" maxValue="239415057.59999999"/>
    </cacheField>
    <cacheField name="SALDO AL _x000a_30.09.2024" numFmtId="4">
      <sharedItems containsSemiMixedTypes="0" containsString="0" containsNumber="1" minValue="-8.4000013768672943E-2" maxValue="7452636245"/>
    </cacheField>
    <cacheField name="SALDO" numFmtId="4">
      <sharedItems containsSemiMixedTypes="0" containsString="0" containsNumber="1" minValue="-6.77" maxValue="7452636245"/>
    </cacheField>
    <cacheField name="COMPROBACIÓN" numFmtId="4">
      <sharedItems containsSemiMixedTypes="0" containsString="0" containsNumber="1" minValue="-371172468.59999979" maxValue="8.8000014424324036E-2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9-24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164383561643838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5.4900000000000004E-2" maxValue="6.5199999999999994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0" maxValue="80774325986.904114"/>
    </cacheField>
    <cacheField name="SALDO POR _x000a_PLAZO_x000a_ CONTRACTUAL " numFmtId="43">
      <sharedItems containsSemiMixedTypes="0" containsString="0" containsNumber="1" minValue="0" maxValue="111217834593.19179"/>
    </cacheField>
    <cacheField name="SALDO _x000a_POR LA_x000a_ TASA " numFmtId="43">
      <sharedItems containsSemiMixedTypes="0" containsString="0" containsNumber="1" minValue="0" maxValue="293796557.75924999"/>
    </cacheField>
    <cacheField name="PLAZO POR VENCER_x000a_ PROMEDIO_x000a_ PONDERADO " numFmtId="43">
      <sharedItems containsSemiMixedTypes="0" containsString="0" containsNumber="1" minValue="0" maxValue="29.145205479452056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OCTUBRE _x000a_2024" numFmtId="4">
      <sharedItems containsSemiMixedTypes="0" containsString="0" containsNumber="1" minValue="0" maxValue="116579899.406"/>
    </cacheField>
    <cacheField name="NOVIEMBRE_x000a_2024" numFmtId="4">
      <sharedItems containsSemiMixedTypes="0" containsString="0" containsNumber="1" minValue="0" maxValue="15939383.630000001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10931259.84999999"/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6749990.008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116579899.406"/>
    </cacheField>
    <cacheField name="TOTAL _x000a_2025" numFmtId="4">
      <sharedItems containsSemiMixedTypes="0" containsString="0" containsNumber="1" minValue="0" maxValue="469030454.08700001"/>
    </cacheField>
    <cacheField name="TOTAL_x000a_2024-2025" numFmtId="4">
      <sharedItems containsSemiMixedTypes="0" containsString="0" containsNumber="1" minValue="0" maxValue="585610353.49300003"/>
    </cacheField>
  </cacheFields>
  <extLst>
    <ext xmlns:x14="http://schemas.microsoft.com/office/spreadsheetml/2009/9/main" uri="{725AE2AE-9491-48be-B2B4-4EB974FC3084}">
      <x14:pivotCacheDefinition pivotCacheId="134701905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52199077" createdVersion="6" refreshedVersion="6" minRefreshableVersion="3" recordCount="392" xr:uid="{E6627DB2-6D89-4F58-BC46-F6544A04C273}">
  <cacheSource type="worksheet">
    <worksheetSource ref="A1:BB393" sheet="BDExterna + Perfil Principal CP"/>
  </cacheSource>
  <cacheFields count="54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CAF 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8.2024" numFmtId="4">
      <sharedItems containsSemiMixedTypes="0" containsString="0" containsNumber="1" minValue="-8.0000013113021851E-2" maxValue="7452636245"/>
    </cacheField>
    <cacheField name="DESEMBOLSOS" numFmtId="4">
      <sharedItems containsSemiMixedTypes="0" containsString="0" containsNumber="1" minValue="0" maxValue="500000000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MixedTypes="1" containsNumber="1" minValue="0" maxValue="21902659.559999999"/>
    </cacheField>
    <cacheField name="COMISIONES" numFmtId="4">
      <sharedItems containsMixedTypes="1" containsNumber="1" minValue="0" maxValue="511111.11"/>
    </cacheField>
    <cacheField name="OTROS FLUJOS_x000a_ ECONÓMICOS" numFmtId="4">
      <sharedItems containsSemiMixedTypes="0" containsString="0" containsNumber="1" minValue="-128806.19999999553" maxValue="45042400"/>
    </cacheField>
    <cacheField name="ATRASOS" numFmtId="4">
      <sharedItems containsSemiMixedTypes="0" containsString="0" containsNumber="1" minValue="0" maxValue="239415057.59999999"/>
    </cacheField>
    <cacheField name="SALDO AL _x000a_30.09.2024" numFmtId="4">
      <sharedItems containsSemiMixedTypes="0" containsString="0" containsNumber="1" minValue="-8.4000013768672943E-2" maxValue="7452636245"/>
    </cacheField>
    <cacheField name="FECHA DE_x000a_ FIRMA " numFmtId="14">
      <sharedItems containsSemiMixedTypes="0" containsNonDate="0" containsDate="1" containsString="0" minDate="1984-01-26T00:00:00" maxDate="2024-09-24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164383561643838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9635873.625"/>
    </cacheField>
    <cacheField name="DICIEMBRE _x000a_2024" numFmtId="4">
      <sharedItems containsSemiMixedTypes="0" containsString="0" containsNumber="1" minValue="0" maxValue="61257059.677000001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9635873.6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24705296.65799999"/>
    </cacheField>
    <cacheField name="MAYO_x000a_2025" numFmtId="4">
      <sharedItems containsSemiMixedTypes="0" containsString="0" containsNumber="1" minValue="0" maxValue="79635873.625"/>
    </cacheField>
    <cacheField name="JUNIO_x000a_2025" numFmtId="4">
      <sharedItems containsSemiMixedTypes="0" containsString="0" containsNumber="1" minValue="0" maxValue="160503783.32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705296.657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0503783.329"/>
    </cacheField>
    <cacheField name="TOTAL_x000a_  2024" numFmtId="4">
      <sharedItems containsSemiMixedTypes="0" containsString="0" containsNumber="1" minValue="0" maxValue="79635873.625"/>
    </cacheField>
    <cacheField name="TOTAL _x000a_2025" numFmtId="4">
      <sharedItems containsSemiMixedTypes="0" containsString="0" containsNumber="1" minValue="0" maxValue="770418159.97399998"/>
    </cacheField>
    <cacheField name="TOTAL_x000a_2024-2025" numFmtId="4">
      <sharedItems containsSemiMixedTypes="0" containsString="0" containsNumber="1" minValue="0" maxValue="770418159.97399998"/>
    </cacheField>
  </cacheFields>
  <extLst>
    <ext xmlns:x14="http://schemas.microsoft.com/office/spreadsheetml/2009/9/main" uri="{725AE2AE-9491-48be-B2B4-4EB974FC3084}">
      <x14:pivotCacheDefinition pivotCacheId="40539157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5486111" createdVersion="6" refreshedVersion="6" minRefreshableVersion="3" recordCount="391" xr:uid="{EB4B8261-0F9D-4B08-AA67-71C133570E0E}">
  <cacheSource type="worksheet">
    <worksheetSource ref="A1:BB392" sheet="BDExterna + Perfil Principal CP"/>
  </cacheSource>
  <cacheFields count="54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/>
    </cacheField>
    <cacheField name="DEUDOR" numFmtId="0">
      <sharedItems/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8.2024" numFmtId="4">
      <sharedItems containsSemiMixedTypes="0" containsString="0" containsNumber="1" minValue="-8.0000013113021851E-2" maxValue="7452636245"/>
    </cacheField>
    <cacheField name="DESEMBOLSOS" numFmtId="4">
      <sharedItems containsSemiMixedTypes="0" containsString="0" containsNumber="1" minValue="0" maxValue="500000000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MixedTypes="1" containsNumber="1" minValue="0" maxValue="21902659.559999999"/>
    </cacheField>
    <cacheField name="COMISIONES" numFmtId="4">
      <sharedItems containsMixedTypes="1" containsNumber="1" minValue="0" maxValue="511111.11"/>
    </cacheField>
    <cacheField name="OTROS FLUJOS_x000a_ ECONÓMICOS" numFmtId="4">
      <sharedItems containsSemiMixedTypes="0" containsString="0" containsNumber="1" minValue="-128806.19999999553" maxValue="45042400"/>
    </cacheField>
    <cacheField name="ATRASOS" numFmtId="4">
      <sharedItems containsSemiMixedTypes="0" containsString="0" containsNumber="1" minValue="0" maxValue="239415057.59999999"/>
    </cacheField>
    <cacheField name="SALDO AL _x000a_30.09.2024" numFmtId="4">
      <sharedItems containsSemiMixedTypes="0" containsString="0" containsNumber="1" minValue="-8.4000013768672943E-2" maxValue="7452636245"/>
    </cacheField>
    <cacheField name="FECHA DE_x000a_ FIRMA " numFmtId="14">
      <sharedItems containsSemiMixedTypes="0" containsNonDate="0" containsDate="1" containsString="0" minDate="1984-01-26T00:00:00" maxDate="2024-08-20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164383561643838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CAF " u="1"/>
      </sharedItems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9635873.625"/>
    </cacheField>
    <cacheField name="DICIEMBRE _x000a_2024" numFmtId="4">
      <sharedItems containsSemiMixedTypes="0" containsString="0" containsNumber="1" minValue="0" maxValue="61257059.677000001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9635873.6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24705296.65799999"/>
    </cacheField>
    <cacheField name="MAYO_x000a_2025" numFmtId="4">
      <sharedItems containsSemiMixedTypes="0" containsString="0" containsNumber="1" minValue="0" maxValue="79635873.625"/>
    </cacheField>
    <cacheField name="JUNIO_x000a_2025" numFmtId="4">
      <sharedItems containsSemiMixedTypes="0" containsString="0" containsNumber="1" minValue="0" maxValue="160503783.32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705296.657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0503783.329"/>
    </cacheField>
    <cacheField name="TOTAL_x000a_  2024" numFmtId="4">
      <sharedItems containsSemiMixedTypes="0" containsString="0" containsNumber="1" minValue="0" maxValue="79635873.625"/>
    </cacheField>
    <cacheField name="TOTAL _x000a_2025" numFmtId="4">
      <sharedItems containsSemiMixedTypes="0" containsString="0" containsNumber="1" minValue="0" maxValue="770418159.97399998"/>
    </cacheField>
    <cacheField name="TOTAL_x000a_2024-2025" numFmtId="4">
      <sharedItems containsSemiMixedTypes="0" containsString="0" containsNumber="1" minValue="0" maxValue="770418159.97399998"/>
    </cacheField>
  </cacheFields>
  <extLst>
    <ext xmlns:x14="http://schemas.microsoft.com/office/spreadsheetml/2009/9/main" uri="{725AE2AE-9491-48be-B2B4-4EB974FC3084}">
      <x14:pivotCacheDefinition pivotCacheId="121341576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5648148" createdVersion="6" refreshedVersion="6" minRefreshableVersion="3" recordCount="1857" xr:uid="{1FB098FE-954D-4452-8D65-02238985C8E8}">
  <cacheSource type="worksheet">
    <worksheetSource ref="B2:BD1859" sheet="BD INTERNA+PERFIL PRINCIPAL CP"/>
  </cacheSource>
  <cacheFields count="55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3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8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9-2024" numFmtId="4">
      <sharedItems containsSemiMixedTypes="0" containsString="0" containsNumber="1" minValue="-1.9999999785795808E-2" maxValue="2876435411.224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7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36790508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56618218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60416667" createdVersion="6" refreshedVersion="6" minRefreshableVersion="3" recordCount="1857" xr:uid="{9DC23B11-0D1C-4A0B-8A9D-7CFB3A027256}">
  <cacheSource type="worksheet">
    <worksheetSource ref="B2:BD1859" sheet="BD INTERNA + PERFIL INTERES CP"/>
  </cacheSource>
  <cacheFields count="55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3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8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9-2024" numFmtId="4">
      <sharedItems containsSemiMixedTypes="0" containsString="0" containsNumber="1" minValue="-1.9999999785795808E-2" maxValue="2876435411.224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7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2045482555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25.78016412037" createdVersion="6" refreshedVersion="6" minRefreshableVersion="3" recordCount="1857" xr:uid="{66AD4DB8-4523-45CE-A252-69FCB1AD65E1}">
  <cacheSource type="worksheet">
    <worksheetSource ref="D2:BD1859" sheet="BD INTERNA+PERFIL PRINCIPAL CP"/>
  </cacheSource>
  <cacheFields count="5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8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9-2024" numFmtId="4">
      <sharedItems containsSemiMixedTypes="0" containsString="0" containsNumber="1" minValue="-1.9999999785795808E-2" maxValue="2876435411.224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7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36790508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16748269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7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0249999999999999"/>
    <n v="7.8861111111111111"/>
    <n v="0.01"/>
    <x v="0"/>
    <x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85277777777777775"/>
    <n v="5"/>
    <n v="7.1294999999999997E-2"/>
    <x v="1"/>
    <x v="1"/>
    <n v="0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d v="2013-05-10T00:00:00"/>
    <d v="2028-05-10T00:00:00"/>
    <n v="1020000"/>
    <n v="3.6111111111111112"/>
    <n v="15"/>
    <n v="7.7499999999999999E-2"/>
    <x v="1"/>
    <x v="1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d v="2013-05-14T00:00:00"/>
    <d v="2028-05-14T00:00:00"/>
    <n v="110000"/>
    <n v="3.6222222222222222"/>
    <n v="15"/>
    <n v="7.7499999999999999E-2"/>
    <x v="1"/>
    <x v="1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d v="2013-05-30T00:00:00"/>
    <d v="2028-05-30T00:00:00"/>
    <n v="750000"/>
    <n v="3.6666666666666665"/>
    <n v="15"/>
    <n v="7.7499999999999999E-2"/>
    <x v="1"/>
    <x v="1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d v="2013-11-26T00:00:00"/>
    <d v="2028-11-26T00:00:00"/>
    <n v="70000"/>
    <n v="4.1555555555555559"/>
    <n v="15"/>
    <n v="7.7499999999999999E-2"/>
    <x v="1"/>
    <x v="1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1-22T00:00:00"/>
    <d v="2028-11-22T00:00:00"/>
    <n v="100000"/>
    <n v="4.1444444444444448"/>
    <n v="15"/>
    <n v="7.7499999999999999E-2"/>
    <x v="1"/>
    <x v="1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d v="2013-12-05T00:00:00"/>
    <d v="2028-12-05T00:00:00"/>
    <n v="400000"/>
    <n v="4.1805555555555554"/>
    <n v="15"/>
    <n v="7.7499999999999999E-2"/>
    <x v="1"/>
    <x v="1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2-12T00:00:00"/>
    <d v="2028-12-12T00:00:00"/>
    <n v="100000"/>
    <n v="4.2"/>
    <n v="15"/>
    <n v="7.7499999999999999E-2"/>
    <x v="1"/>
    <x v="1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d v="2014-05-21T00:00:00"/>
    <d v="2029-05-21T00:00:00"/>
    <n v="49000"/>
    <n v="4.6416666666666666"/>
    <n v="15"/>
    <n v="7.6999999999999999E-2"/>
    <x v="1"/>
    <x v="1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d v="2014-05-22T00:00:00"/>
    <d v="2029-05-22T00:00:00"/>
    <n v="124000"/>
    <n v="4.6444444444444448"/>
    <n v="15"/>
    <n v="7.6999999999999999E-2"/>
    <x v="1"/>
    <x v="1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d v="2014-05-30T00:00:00"/>
    <d v="2029-05-30T00:00:00"/>
    <n v="5000"/>
    <n v="4.666666666666667"/>
    <n v="15"/>
    <n v="7.6999999999999999E-2"/>
    <x v="1"/>
    <x v="1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d v="2014-06-05T00:00:00"/>
    <d v="2029-06-05T00:00:00"/>
    <n v="27000"/>
    <n v="4.6805555555555554"/>
    <n v="15"/>
    <n v="7.6999999999999999E-2"/>
    <x v="1"/>
    <x v="1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d v="2014-06-24T00:00:00"/>
    <d v="2029-06-24T00:00:00"/>
    <n v="20000"/>
    <n v="4.7333333333333334"/>
    <n v="15"/>
    <n v="7.6999999999999999E-2"/>
    <x v="1"/>
    <x v="1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138888888888889"/>
    <n v="20"/>
    <n v="8.4500000000000006E-2"/>
    <x v="1"/>
    <x v="1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15"/>
    <n v="20"/>
    <n v="8.4500000000000006E-2"/>
    <x v="1"/>
    <x v="1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158333333333333"/>
    <n v="20"/>
    <n v="8.4500000000000006E-2"/>
    <x v="1"/>
    <x v="1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233333333333333"/>
    <n v="20"/>
    <n v="8.4500000000000006E-2"/>
    <x v="1"/>
    <x v="1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219444444444445"/>
    <n v="20"/>
    <n v="8.4500000000000006E-2"/>
    <x v="1"/>
    <x v="1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833333333333334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1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1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9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8555555555555556"/>
    <n v="10"/>
    <n v="6.4000000000000001E-2"/>
    <x v="1"/>
    <x v="1"/>
    <n v="0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d v="2017-12-28T00:00:00"/>
    <d v="2027-12-28T00:00:00"/>
    <n v="125000"/>
    <n v="3.2444444444444445"/>
    <n v="10"/>
    <n v="6.4000000000000001E-2"/>
    <x v="1"/>
    <x v="1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083333333333334"/>
    <n v="20"/>
    <n v="7.4999999999999997E-2"/>
    <x v="1"/>
    <x v="1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083333333333334"/>
    <n v="20"/>
    <n v="7.4999999999999997E-2"/>
    <x v="1"/>
    <x v="1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d v="2018-12-26T00:00:00"/>
    <d v="2028-12-26T00:00:00"/>
    <n v="55000"/>
    <n v="4.2388888888888889"/>
    <n v="10"/>
    <n v="6.0600000000000001E-2"/>
    <x v="1"/>
    <x v="1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d v="2018-12-26T00:00:00"/>
    <d v="2028-12-26T00:00:00"/>
    <n v="225000"/>
    <n v="4.2388888888888889"/>
    <n v="10"/>
    <n v="6.0600000000000001E-2"/>
    <x v="1"/>
    <x v="1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3944444444444448"/>
    <n v="10"/>
    <n v="6.0600000000000001E-2"/>
    <x v="1"/>
    <x v="1"/>
    <n v="0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3944444444444448"/>
    <n v="10"/>
    <n v="6.0600000000000001E-2"/>
    <x v="1"/>
    <x v="1"/>
    <n v="0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4.6416666666666666"/>
    <n v="10"/>
    <n v="6.0600000000000001E-2"/>
    <x v="1"/>
    <x v="1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4.6416666666666666"/>
    <n v="10"/>
    <n v="6.0600000000000001E-2"/>
    <x v="1"/>
    <x v="1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4.7249999999999996"/>
    <n v="10"/>
    <n v="6.0600000000000001E-2"/>
    <x v="1"/>
    <x v="1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14166666666666666"/>
    <n v="5"/>
    <n v="4.7800000000000002E-2"/>
    <x v="1"/>
    <x v="1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2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2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2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2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2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2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2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33333333333333331"/>
    <n v="5"/>
    <n v="7.85E-2"/>
    <x v="1"/>
    <x v="1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33333333333333331"/>
    <n v="5"/>
    <n v="7.85E-2"/>
    <x v="1"/>
    <x v="1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2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2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33333333333333331"/>
    <n v="5"/>
    <n v="7.85E-2"/>
    <x v="1"/>
    <x v="1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2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33333333333333331"/>
    <n v="5"/>
    <n v="7.85E-2"/>
    <x v="1"/>
    <x v="1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33333333333333331"/>
    <n v="5"/>
    <n v="7.85E-2"/>
    <x v="1"/>
    <x v="1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33333333333333331"/>
    <n v="5"/>
    <n v="7.85E-2"/>
    <x v="1"/>
    <x v="1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33333333333333331"/>
    <n v="5"/>
    <n v="7.85E-2"/>
    <x v="1"/>
    <x v="1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33333333333333331"/>
    <n v="5"/>
    <n v="7.85E-2"/>
    <x v="1"/>
    <x v="1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2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33333333333333331"/>
    <n v="5"/>
    <n v="7.85E-2"/>
    <x v="1"/>
    <x v="1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33333333333333331"/>
    <n v="5"/>
    <n v="7.85E-2"/>
    <x v="1"/>
    <x v="1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33333333333333331"/>
    <n v="5"/>
    <n v="7.85E-2"/>
    <x v="1"/>
    <x v="1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33333333333333331"/>
    <n v="5"/>
    <n v="7.85E-2"/>
    <x v="1"/>
    <x v="1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2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33333333333333331"/>
    <n v="5"/>
    <n v="7.85E-2"/>
    <x v="1"/>
    <x v="1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2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33333333333333331"/>
    <n v="5"/>
    <n v="7.85E-2"/>
    <x v="1"/>
    <x v="1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33333333333333331"/>
    <n v="5"/>
    <n v="7.85E-2"/>
    <x v="1"/>
    <x v="1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33333333333333331"/>
    <n v="5"/>
    <n v="7.85E-2"/>
    <x v="1"/>
    <x v="1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2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33333333333333331"/>
    <n v="5"/>
    <n v="7.85E-2"/>
    <x v="1"/>
    <x v="1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2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33333333333333331"/>
    <n v="5"/>
    <n v="7.85E-2"/>
    <x v="1"/>
    <x v="1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33333333333333331"/>
    <n v="5"/>
    <n v="7.85E-2"/>
    <x v="1"/>
    <x v="1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33333333333333331"/>
    <n v="5"/>
    <n v="7.85E-2"/>
    <x v="1"/>
    <x v="1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2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33333333333333331"/>
    <n v="5"/>
    <n v="7.85E-2"/>
    <x v="1"/>
    <x v="1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2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33333333333333331"/>
    <n v="5"/>
    <n v="7.85E-2"/>
    <x v="1"/>
    <x v="1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2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33333333333333331"/>
    <n v="5"/>
    <n v="7.85E-2"/>
    <x v="1"/>
    <x v="1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33333333333333331"/>
    <n v="5"/>
    <n v="7.85E-2"/>
    <x v="1"/>
    <x v="1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2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33333333333333331"/>
    <n v="5"/>
    <n v="7.85E-2"/>
    <x v="1"/>
    <x v="1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33333333333333331"/>
    <n v="5"/>
    <n v="7.85E-2"/>
    <x v="1"/>
    <x v="1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33333333333333331"/>
    <n v="5"/>
    <n v="7.85E-2"/>
    <x v="1"/>
    <x v="1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33333333333333331"/>
    <n v="5"/>
    <n v="7.85E-2"/>
    <x v="1"/>
    <x v="1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2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33333333333333331"/>
    <n v="5"/>
    <n v="7.85E-2"/>
    <x v="1"/>
    <x v="1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33333333333333331"/>
    <n v="5"/>
    <n v="7.85E-2"/>
    <x v="1"/>
    <x v="1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2416666666666667"/>
    <n v="7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33333333333333331"/>
    <n v="5"/>
    <n v="7.85E-2"/>
    <x v="1"/>
    <x v="1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2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33333333333333331"/>
    <n v="5"/>
    <n v="7.85E-2"/>
    <x v="1"/>
    <x v="1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2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33333333333333331"/>
    <n v="5"/>
    <n v="7.85E-2"/>
    <x v="1"/>
    <x v="1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33333333333333331"/>
    <n v="5"/>
    <n v="7.85E-2"/>
    <x v="1"/>
    <x v="1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33333333333333331"/>
    <n v="5"/>
    <n v="7.85E-2"/>
    <x v="1"/>
    <x v="1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2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33333333333333331"/>
    <n v="5"/>
    <n v="7.85E-2"/>
    <x v="1"/>
    <x v="1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2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33333333333333331"/>
    <n v="5"/>
    <n v="7.85E-2"/>
    <x v="1"/>
    <x v="1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2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33333333333333331"/>
    <n v="5"/>
    <n v="7.85E-2"/>
    <x v="1"/>
    <x v="1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2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33333333333333331"/>
    <n v="5"/>
    <n v="7.85E-2"/>
    <x v="1"/>
    <x v="1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2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33333333333333331"/>
    <n v="5"/>
    <n v="7.85E-2"/>
    <x v="1"/>
    <x v="1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2416666666666667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33333333333333331"/>
    <n v="5"/>
    <n v="7.85E-2"/>
    <x v="1"/>
    <x v="1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2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33333333333333331"/>
    <n v="5"/>
    <n v="7.85E-2"/>
    <x v="1"/>
    <x v="1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2416666666666667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33333333333333331"/>
    <n v="5"/>
    <n v="7.85E-2"/>
    <x v="1"/>
    <x v="1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33333333333333331"/>
    <n v="5"/>
    <n v="7.85E-2"/>
    <x v="1"/>
    <x v="1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2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85277777777777775"/>
    <n v="5"/>
    <n v="7.1294999999999997E-2"/>
    <x v="1"/>
    <x v="1"/>
    <n v="0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8527777777777779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85277777777777775"/>
    <n v="5"/>
    <n v="7.1294999999999997E-2"/>
    <x v="1"/>
    <x v="1"/>
    <n v="0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8527777777777779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85277777777777775"/>
    <n v="5"/>
    <n v="7.1294999999999997E-2"/>
    <x v="1"/>
    <x v="1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8527777777777779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85277777777777775"/>
    <n v="5"/>
    <n v="7.1294999999999997E-2"/>
    <x v="1"/>
    <x v="1"/>
    <n v="0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85277777777777775"/>
    <n v="5"/>
    <n v="7.1294999999999997E-2"/>
    <x v="1"/>
    <x v="1"/>
    <n v="0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8527777777777779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85277777777777775"/>
    <n v="5"/>
    <n v="7.1294999999999997E-2"/>
    <x v="1"/>
    <x v="1"/>
    <n v="0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8527777777777779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85277777777777775"/>
    <n v="5"/>
    <n v="7.1294999999999997E-2"/>
    <x v="1"/>
    <x v="1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8527777777777779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85277777777777775"/>
    <n v="5"/>
    <n v="7.1294999999999997E-2"/>
    <x v="1"/>
    <x v="1"/>
    <n v="0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8527777777777779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85277777777777775"/>
    <n v="5"/>
    <n v="7.1294999999999997E-2"/>
    <x v="1"/>
    <x v="1"/>
    <n v="0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8527777777777779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85277777777777775"/>
    <n v="5"/>
    <n v="7.1294999999999997E-2"/>
    <x v="1"/>
    <x v="1"/>
    <n v="0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8527777777777779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85277777777777775"/>
    <n v="5"/>
    <n v="7.1294999999999997E-2"/>
    <x v="1"/>
    <x v="1"/>
    <n v="0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8527777777777779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85277777777777775"/>
    <n v="5"/>
    <n v="7.1294999999999997E-2"/>
    <x v="1"/>
    <x v="1"/>
    <n v="0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8527777777777779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85277777777777775"/>
    <n v="5"/>
    <n v="7.1294999999999997E-2"/>
    <x v="1"/>
    <x v="1"/>
    <n v="0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8527777777777779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85277777777777775"/>
    <n v="5"/>
    <n v="7.1294999999999997E-2"/>
    <x v="1"/>
    <x v="1"/>
    <n v="0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8527777777777779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85277777777777775"/>
    <n v="5"/>
    <n v="7.1294999999999997E-2"/>
    <x v="1"/>
    <x v="1"/>
    <n v="0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85277777777777775"/>
    <n v="5"/>
    <n v="7.1294999999999997E-2"/>
    <x v="1"/>
    <x v="1"/>
    <n v="0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85277777777777775"/>
    <n v="5"/>
    <n v="7.1294999999999997E-2"/>
    <x v="1"/>
    <x v="1"/>
    <n v="0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85277777777777775"/>
    <n v="5"/>
    <n v="7.1294999999999997E-2"/>
    <x v="1"/>
    <x v="1"/>
    <n v="0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85277777777777775"/>
    <n v="5"/>
    <n v="7.1294999999999997E-2"/>
    <x v="1"/>
    <x v="1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8527777777777779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85277777777777775"/>
    <n v="5"/>
    <n v="7.1294999999999997E-2"/>
    <x v="1"/>
    <x v="1"/>
    <n v="0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8527777777777779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85277777777777775"/>
    <n v="5"/>
    <n v="7.1294999999999997E-2"/>
    <x v="1"/>
    <x v="1"/>
    <n v="0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8527777777777779"/>
    <n v="7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85277777777777775"/>
    <n v="5"/>
    <n v="7.1294999999999997E-2"/>
    <x v="1"/>
    <x v="1"/>
    <n v="0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8527777777777779"/>
    <n v="7"/>
    <n v="7.5481999999999994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85277777777777775"/>
    <n v="5"/>
    <n v="7.1294999999999997E-2"/>
    <x v="1"/>
    <x v="1"/>
    <n v="0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17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85277777777777775"/>
    <n v="5"/>
    <n v="7.1300000000000002E-2"/>
    <x v="1"/>
    <x v="1"/>
    <n v="0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85277777777777775"/>
    <n v="5"/>
    <n v="7.1300000000000002E-2"/>
    <x v="1"/>
    <x v="1"/>
    <n v="0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85277777777777775"/>
    <n v="5"/>
    <n v="7.1300000000000002E-2"/>
    <x v="1"/>
    <x v="1"/>
    <n v="0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175"/>
    <n v="5"/>
    <n v="7.1294999999999997E-2"/>
    <x v="1"/>
    <x v="1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85277777777777775"/>
    <n v="5"/>
    <n v="7.1300000000000002E-2"/>
    <x v="1"/>
    <x v="1"/>
    <n v="0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85277777777777775"/>
    <n v="5"/>
    <n v="7.1300000000000002E-2"/>
    <x v="1"/>
    <x v="1"/>
    <n v="0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85277777777777775"/>
    <n v="5"/>
    <n v="7.1300000000000002E-2"/>
    <x v="1"/>
    <x v="1"/>
    <n v="0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8527777777777779"/>
    <n v="7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85277777777777775"/>
    <n v="5"/>
    <n v="7.1300000000000002E-2"/>
    <x v="1"/>
    <x v="1"/>
    <n v="0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85277777777777775"/>
    <n v="5"/>
    <n v="7.1294999999999997E-2"/>
    <x v="1"/>
    <x v="1"/>
    <n v="0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8527777777777779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85277777777777775"/>
    <n v="5"/>
    <n v="7.1294999999999997E-2"/>
    <x v="1"/>
    <x v="1"/>
    <n v="0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85277777777777775"/>
    <n v="5"/>
    <n v="7.1294999999999997E-2"/>
    <x v="1"/>
    <x v="1"/>
    <n v="0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85277777777777775"/>
    <n v="5"/>
    <n v="7.1294999999999997E-2"/>
    <x v="1"/>
    <x v="1"/>
    <n v="0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8527777777777779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85277777777777775"/>
    <n v="5"/>
    <n v="7.1294999999999997E-2"/>
    <x v="1"/>
    <x v="1"/>
    <n v="0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85277777777777775"/>
    <n v="5"/>
    <n v="7.1294999999999997E-2"/>
    <x v="1"/>
    <x v="1"/>
    <n v="0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85277777777777775"/>
    <n v="5"/>
    <n v="7.1294999999999997E-2"/>
    <x v="1"/>
    <x v="1"/>
    <n v="0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85277777777777775"/>
    <n v="5"/>
    <n v="7.1294999999999997E-2"/>
    <x v="1"/>
    <x v="1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85277777777777775"/>
    <n v="5"/>
    <n v="7.1294999999999997E-2"/>
    <x v="1"/>
    <x v="1"/>
    <n v="0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85277777777777775"/>
    <n v="5"/>
    <n v="7.1294999999999997E-2"/>
    <x v="1"/>
    <x v="1"/>
    <n v="0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85277777777777775"/>
    <n v="5"/>
    <n v="7.1294999999999997E-2"/>
    <x v="1"/>
    <x v="1"/>
    <n v="0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85277777777777775"/>
    <n v="5"/>
    <n v="7.1294999999999997E-2"/>
    <x v="1"/>
    <x v="1"/>
    <n v="0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85277777777777775"/>
    <n v="5"/>
    <n v="7.1294999999999997E-2"/>
    <x v="1"/>
    <x v="1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85277777777777775"/>
    <n v="5"/>
    <n v="7.1294999999999997E-2"/>
    <x v="1"/>
    <x v="1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5138888888888888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5138888888888888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5138888888888888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5138888888888888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5138888888888888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5138888888888888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5138888888888888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5138888888888888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5138888888888888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5138888888888888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5138888888888888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5138888888888888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5138888888888888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5138888888888888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5138888888888888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5138888888888888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5138888888888888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5138888888888888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5138888888888888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5138888888888888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5138888888888888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5138888888888888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5138888888888888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5138888888888888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5138888888888888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5138888888888888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5138888888888888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5138888888888888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5138888888888888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5138888888888888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5138888888888888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5138888888888888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5138888888888888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15277777777777779"/>
    <n v="10"/>
    <n v="6.5000000000000002E-2"/>
    <x v="1"/>
    <x v="1"/>
    <n v="29094.48"/>
    <n v="29094.48"/>
    <n v="0"/>
    <n v="0"/>
    <n v="0"/>
    <n v="0"/>
    <n v="0"/>
    <n v="0"/>
    <n v="0"/>
    <n v="0"/>
    <n v="0"/>
    <n v="0"/>
    <n v="0"/>
    <n v="0"/>
    <n v="0"/>
    <n v="58188.959999999999"/>
    <n v="0"/>
    <n v="58188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25"/>
    <n v="10"/>
    <n v="6.5000000000000002E-2"/>
    <x v="1"/>
    <x v="1"/>
    <n v="3325.7"/>
    <n v="3325.7"/>
    <n v="3325.7"/>
    <n v="0"/>
    <n v="0"/>
    <n v="0"/>
    <n v="0"/>
    <n v="0"/>
    <n v="0"/>
    <n v="0"/>
    <n v="0"/>
    <n v="0"/>
    <n v="0"/>
    <n v="0"/>
    <n v="0"/>
    <n v="9977.0999999999985"/>
    <n v="0"/>
    <n v="9977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83333333333333337"/>
    <n v="6"/>
    <n v="5.3600000000000002E-2"/>
    <x v="1"/>
    <x v="1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47216.61"/>
    <n v="62955.450000000004"/>
    <n v="11017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8333333333333333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62960.28"/>
    <n v="199374.22"/>
    <n v="26233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833333333333333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22748.1"/>
    <n v="78354.599999999991"/>
    <n v="101102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833333333333333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1648.7400000000002"/>
    <n v="5908.0099999999984"/>
    <n v="7556.74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83611111111111114"/>
    <n v="6"/>
    <n v="5.3600000000000002E-2"/>
    <x v="1"/>
    <x v="1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20152.38"/>
    <n v="33587.300000000003"/>
    <n v="53739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836111111111111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25063.08"/>
    <n v="83543.599999999977"/>
    <n v="108606.6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8361111111111112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1093.07"/>
    <n v="39442.039999999994"/>
    <n v="50535.10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83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83888888888888891"/>
    <n v="6"/>
    <n v="5.3600000000000002E-2"/>
    <x v="1"/>
    <x v="1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14762.49"/>
    <n v="24604.12"/>
    <n v="39366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8388888888888888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19872"/>
    <n v="66240"/>
    <n v="861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838888888888889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6170.82"/>
    <n v="21940.719999999998"/>
    <n v="28111.5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83888888888888891"/>
    <n v="6"/>
    <n v="5.3600000000000002E-2"/>
    <x v="1"/>
    <x v="1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12457.89"/>
    <n v="20763.120000000003"/>
    <n v="33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8388888888888888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1686.11"/>
    <n v="38953.72"/>
    <n v="50639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838888888888889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4624.83"/>
    <n v="16443.84"/>
    <n v="21068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84722222222222221"/>
    <n v="6"/>
    <n v="5.3600000000000002E-2"/>
    <x v="1"/>
    <x v="1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6370.26"/>
    <n v="10617.099999999999"/>
    <n v="1698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84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13458.060000000001"/>
    <n v="44860.200000000012"/>
    <n v="58318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8472222222222223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4624.83"/>
    <n v="16443.84"/>
    <n v="21068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85"/>
    <n v="6"/>
    <n v="5.3600000000000002E-2"/>
    <x v="1"/>
    <x v="1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6852.5399999999991"/>
    <n v="11420.9"/>
    <n v="18273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85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1553"/>
    <n v="38510"/>
    <n v="500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85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4515.51"/>
    <n v="16055.160000000003"/>
    <n v="20570.6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84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85"/>
    <n v="6"/>
    <n v="5.3600000000000002E-2"/>
    <x v="1"/>
    <x v="1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1809.59"/>
    <n v="19682.62"/>
    <n v="31492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85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15192.57"/>
    <n v="50641.919999999991"/>
    <n v="65834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85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6173.01"/>
    <n v="21948.479999999996"/>
    <n v="28121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85277777777777775"/>
    <n v="6"/>
    <n v="5.3600000000000002E-2"/>
    <x v="1"/>
    <x v="1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16114.41"/>
    <n v="26857.32"/>
    <n v="42971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85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14722.560000000001"/>
    <n v="49075.200000000012"/>
    <n v="63797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85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4581.12"/>
    <n v="16288.400000000001"/>
    <n v="2086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85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85555555555555551"/>
    <n v="6"/>
    <n v="5.3600000000000002E-2"/>
    <x v="1"/>
    <x v="1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0062.36"/>
    <n v="16770.599999999999"/>
    <n v="26832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8555555555555556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12162.39"/>
    <n v="40541.279999999999"/>
    <n v="52703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8555555555555556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6973.3499999999995"/>
    <n v="24794.120000000006"/>
    <n v="31767.47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8666666666666667"/>
    <n v="6"/>
    <n v="5.3600000000000002E-2"/>
    <x v="1"/>
    <x v="1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14738.76"/>
    <n v="24564.599999999995"/>
    <n v="39303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86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17600.91"/>
    <n v="58669.719999999994"/>
    <n v="76270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86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7738.68"/>
    <n v="27515.319999999996"/>
    <n v="352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86944444444444446"/>
    <n v="6"/>
    <n v="5.3600000000000002E-2"/>
    <x v="1"/>
    <x v="1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17061.150000000001"/>
    <n v="28435.22"/>
    <n v="45496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8694444444444445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26315.07"/>
    <n v="87716.920000000027"/>
    <n v="114031.99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86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0450.17"/>
    <n v="37156.160000000003"/>
    <n v="47606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86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806.06999999999994"/>
    <n v="2955.5600000000004"/>
    <n v="3761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87222222222222223"/>
    <n v="6"/>
    <n v="5.3600000000000002E-2"/>
    <x v="1"/>
    <x v="1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15319.86"/>
    <n v="25533.100000000002"/>
    <n v="40852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8722222222222222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0540.17"/>
    <n v="35133.919999999998"/>
    <n v="45674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87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6181.77"/>
    <n v="21979.64"/>
    <n v="28161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87222222222222223"/>
    <n v="6"/>
    <n v="5.3600000000000002E-2"/>
    <x v="1"/>
    <x v="1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1226.51"/>
    <n v="18710.88"/>
    <n v="29937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87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21240.48"/>
    <n v="70801.60000000002"/>
    <n v="92042.08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87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5978.4"/>
    <n v="21256.519999999993"/>
    <n v="27234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87777777777777777"/>
    <n v="6"/>
    <n v="5.3600000000000002E-2"/>
    <x v="1"/>
    <x v="1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21478.62"/>
    <n v="35797.699999999997"/>
    <n v="57276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87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18216.54"/>
    <n v="60721.799999999988"/>
    <n v="789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8777777777777778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9243.119999999999"/>
    <n v="32864.44"/>
    <n v="42107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88611111111111107"/>
    <n v="6"/>
    <n v="5.3600000000000002E-2"/>
    <x v="1"/>
    <x v="1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0254.09"/>
    <n v="17090.12"/>
    <n v="2734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88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14618.550000000001"/>
    <n v="48728.52"/>
    <n v="63347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8861111111111111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2339.7599999999998"/>
    <n v="8319.16"/>
    <n v="10658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88888888888888884"/>
    <n v="6"/>
    <n v="5.3600000000000002E-2"/>
    <x v="1"/>
    <x v="1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8686.7100000000009"/>
    <n v="14477.880000000005"/>
    <n v="23164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88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15248.73"/>
    <n v="50829.079999999987"/>
    <n v="66077.80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8888888888888888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4677.33"/>
    <n v="16630.52"/>
    <n v="21307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89166666666666672"/>
    <n v="6"/>
    <n v="5.3600000000000002E-2"/>
    <x v="1"/>
    <x v="1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20450.849999999999"/>
    <n v="34084.720000000001"/>
    <n v="54535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8916666666666666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20695.59"/>
    <n v="68985.319999999992"/>
    <n v="89680.90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8916666666666666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4679.5199999999995"/>
    <n v="16638.28"/>
    <n v="2131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89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8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89444444444444449"/>
    <n v="6"/>
    <n v="5.3600000000000002E-2"/>
    <x v="1"/>
    <x v="1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16596.66"/>
    <n v="27661.100000000002"/>
    <n v="44257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89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21723"/>
    <n v="72410"/>
    <n v="941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8944444444444444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5694.12"/>
    <n v="20245.760000000006"/>
    <n v="25939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894444444444444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89722222222222225"/>
    <n v="6"/>
    <n v="5.3600000000000002E-2"/>
    <x v="1"/>
    <x v="1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16509.689999999999"/>
    <n v="27516.179999999993"/>
    <n v="44025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89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15390.150000000001"/>
    <n v="51300.479999999989"/>
    <n v="66690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8972222222222221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6203.64"/>
    <n v="22057.400000000005"/>
    <n v="28261.0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90555555555555556"/>
    <n v="6"/>
    <n v="5.3600000000000002E-2"/>
    <x v="1"/>
    <x v="1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1829.36"/>
    <n v="19715.599999999999"/>
    <n v="31544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90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22798.23"/>
    <n v="75994.080000000002"/>
    <n v="98792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9055555555555554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0517.97"/>
    <n v="37397.24"/>
    <n v="47915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90833333333333333"/>
    <n v="6"/>
    <n v="5.3600000000000002E-2"/>
    <x v="1"/>
    <x v="1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22364.1"/>
    <n v="37273.499999999993"/>
    <n v="59637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9083333333333334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22912.62"/>
    <n v="76375.400000000009"/>
    <n v="9928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9083333333333332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14169.72"/>
    <n v="50381.24"/>
    <n v="6455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91111111111111109"/>
    <n v="6"/>
    <n v="5.3600000000000002E-2"/>
    <x v="1"/>
    <x v="1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1070.39"/>
    <n v="18450.62"/>
    <n v="295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911111111111111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17001.96"/>
    <n v="56673.200000000012"/>
    <n v="7367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91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6267.0599999999995"/>
    <n v="22282.880000000001"/>
    <n v="28549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9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91388888888888886"/>
    <n v="6"/>
    <n v="5.3600000000000002E-2"/>
    <x v="1"/>
    <x v="1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16316.01"/>
    <n v="27193.320000000007"/>
    <n v="43509.33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913888888888889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15887.22"/>
    <n v="52957.4"/>
    <n v="6884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9138888888888888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4640.16"/>
    <n v="16498.319999999996"/>
    <n v="21138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913888888888888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712.17"/>
    <n v="2611.2799999999993"/>
    <n v="3323.4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0.91666666666666663"/>
    <n v="6"/>
    <n v="5.3600000000000002E-2"/>
    <x v="1"/>
    <x v="1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19106.82"/>
    <n v="31844.700000000004"/>
    <n v="5095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9166666666666667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15654.27"/>
    <n v="52180.920000000013"/>
    <n v="67835.19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91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5405.49"/>
    <n v="19219.52"/>
    <n v="24625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916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1126088.75"/>
    <n v="4757.72"/>
    <n v="0"/>
    <n v="0"/>
    <n v="0"/>
    <n v="0"/>
    <d v="2019-09-06T00:00:00"/>
    <d v="2024-09-06T00:00:00"/>
    <n v="225217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93333333333333335"/>
    <n v="6"/>
    <n v="5.3600000000000002E-2"/>
    <x v="1"/>
    <x v="1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46655.28"/>
    <n v="93310.560000000012"/>
    <n v="139965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9333333333333333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55498.14"/>
    <n v="194243.49000000002"/>
    <n v="249741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93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36600.78"/>
    <n v="134202.86999999997"/>
    <n v="170803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9333333333333331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4121.88"/>
    <n v="15457.049999999997"/>
    <n v="19578.9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22051.25"/>
    <n v="93.17"/>
    <n v="0"/>
    <n v="0"/>
    <n v="0"/>
    <n v="0"/>
    <d v="2019-09-06T00:00:00"/>
    <d v="2024-09-06T00:00:00"/>
    <n v="4410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93333333333333335"/>
    <n v="6"/>
    <n v="5.3600000000000002E-2"/>
    <x v="1"/>
    <x v="1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569.22"/>
    <n v="1138.44"/>
    <n v="170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93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787.19999999999993"/>
    <n v="2886.39"/>
    <n v="3673.58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2238312.5"/>
    <n v="9456.8700000000008"/>
    <n v="0"/>
    <n v="0"/>
    <n v="0"/>
    <n v="0"/>
    <d v="2019-09-13T00:00:00"/>
    <d v="2024-09-13T00:00:00"/>
    <n v="44766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95277777777777772"/>
    <n v="6"/>
    <n v="5.3600000000000002E-2"/>
    <x v="1"/>
    <x v="1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10693.88"/>
    <n v="221387.76000000004"/>
    <n v="332081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9527777777777777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123493.47"/>
    <n v="432227.16"/>
    <n v="555720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95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51516.180000000008"/>
    <n v="188892.66000000003"/>
    <n v="240408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9527777777777779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4121.88"/>
    <n v="15457.049999999997"/>
    <n v="19578.9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95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778.98"/>
    <n v="2960.13"/>
    <n v="3739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89.74"/>
    <n v="0"/>
    <n v="0"/>
    <n v="0"/>
    <n v="0"/>
    <d v="2019-09-17T00:00:00"/>
    <d v="2024-09-17T00:00:00"/>
    <n v="4248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96388888888888891"/>
    <n v="6"/>
    <n v="5.3600000000000002E-2"/>
    <x v="1"/>
    <x v="1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511.91999999999996"/>
    <n v="1023.8399999999997"/>
    <n v="1535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9638888888888888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1497.42"/>
    <n v="5240.9699999999984"/>
    <n v="6738.38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96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1992.06"/>
    <n v="7304.2200000000012"/>
    <n v="9296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963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824.37000000000012"/>
    <n v="3091.3800000000006"/>
    <n v="3915.75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1917131.25"/>
    <n v="8099.88"/>
    <n v="0"/>
    <n v="0"/>
    <n v="0"/>
    <n v="0"/>
    <d v="2019-09-20T00:00:00"/>
    <d v="2024-09-20T00:00:00"/>
    <n v="383426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97222222222222221"/>
    <n v="6"/>
    <n v="5.3600000000000002E-2"/>
    <x v="1"/>
    <x v="1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82113.69"/>
    <n v="164227.40999999997"/>
    <n v="246341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9722222222222223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06726.53"/>
    <n v="373542.87000000005"/>
    <n v="48026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97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57896.91"/>
    <n v="212288.67000000004"/>
    <n v="270185.5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9722222222222223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3100.59"/>
    <n v="11627.189999999999"/>
    <n v="14727.7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862.86"/>
    <n v="3278.8799999999992"/>
    <n v="4141.7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97222222222222221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711.54"/>
    <n v="1423.0799999999997"/>
    <n v="213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97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748.71"/>
    <n v="2620.4700000000003"/>
    <n v="3369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97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2313.5099999999998"/>
    <n v="8482.8599999999988"/>
    <n v="10796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99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1550.37"/>
    <n v="5684.67"/>
    <n v="7235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1193791.25"/>
    <n v="5043.7700000000004"/>
    <n v="0"/>
    <n v="0"/>
    <n v="0"/>
    <n v="0"/>
    <d v="2019-09-27T00:00:00"/>
    <d v="2024-09-27T00:00:00"/>
    <n v="238758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9916666666666667"/>
    <n v="6"/>
    <n v="5.3600000000000002E-2"/>
    <x v="1"/>
    <x v="1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31137.78"/>
    <n v="62275.559999999983"/>
    <n v="93413.3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9916666666666667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43816.17"/>
    <n v="153356.61000000004"/>
    <n v="197172.7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99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18696.18"/>
    <n v="68552.67"/>
    <n v="87248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9916666666666667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2473.14"/>
    <n v="9274.26"/>
    <n v="1174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1.1111111111111112E-2"/>
    <n v="5"/>
    <n v="5.0700000000000002E-2"/>
    <x v="1"/>
    <x v="1"/>
    <n v="4983.32"/>
    <n v="0"/>
    <n v="0"/>
    <n v="0"/>
    <n v="0"/>
    <n v="0"/>
    <n v="0"/>
    <n v="0"/>
    <n v="0"/>
    <n v="0"/>
    <n v="0"/>
    <n v="0"/>
    <n v="0"/>
    <n v="0"/>
    <n v="0"/>
    <n v="4983.32"/>
    <n v="0"/>
    <n v="498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0111111111111111"/>
    <n v="6"/>
    <n v="5.3600000000000002E-2"/>
    <x v="1"/>
    <x v="1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41551.949999999997"/>
    <n v="96954.58"/>
    <n v="138506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01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38729.100000000006"/>
    <n v="142006.69999999998"/>
    <n v="18073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0111111111111111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22448.52"/>
    <n v="84805.519999999975"/>
    <n v="107254.0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0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862.86"/>
    <n v="3336.3999999999992"/>
    <n v="4199.2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4.1666666666666664E-2"/>
    <n v="5"/>
    <n v="5.0700000000000002E-2"/>
    <x v="1"/>
    <x v="1"/>
    <n v="5313.3"/>
    <n v="0"/>
    <n v="0"/>
    <n v="0"/>
    <n v="0"/>
    <n v="0"/>
    <n v="0"/>
    <n v="0"/>
    <n v="0"/>
    <n v="0"/>
    <n v="0"/>
    <n v="0"/>
    <n v="0"/>
    <n v="0"/>
    <n v="0"/>
    <n v="5313.3"/>
    <n v="0"/>
    <n v="5313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0416666666666667"/>
    <n v="6"/>
    <n v="5.3600000000000002E-2"/>
    <x v="1"/>
    <x v="1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43662.87"/>
    <n v="101880"/>
    <n v="145542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04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40817.159999999996"/>
    <n v="149662.91999999995"/>
    <n v="190480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041666666666666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23491.59"/>
    <n v="88746.000000000015"/>
    <n v="112237.5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0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824.37000000000012"/>
    <n v="3160.0800000000004"/>
    <n v="3984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5.8333333333333334E-2"/>
    <n v="5"/>
    <n v="5.0700000000000002E-2"/>
    <x v="1"/>
    <x v="1"/>
    <n v="2516.4299999999998"/>
    <n v="0"/>
    <n v="0"/>
    <n v="0"/>
    <n v="0"/>
    <n v="0"/>
    <n v="0"/>
    <n v="0"/>
    <n v="0"/>
    <n v="0"/>
    <n v="0"/>
    <n v="0"/>
    <n v="0"/>
    <n v="0"/>
    <n v="0"/>
    <n v="2516.4299999999998"/>
    <n v="0"/>
    <n v="2516.42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0583333333333333"/>
    <n v="6"/>
    <n v="5.3600000000000002E-2"/>
    <x v="1"/>
    <x v="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25374.300000000003"/>
    <n v="59206.700000000019"/>
    <n v="84581.0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0583333333333331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19135.77"/>
    <n v="70164.5"/>
    <n v="89300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0583333333333331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0351.77"/>
    <n v="39106.700000000004"/>
    <n v="49458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05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824.37000000000012"/>
    <n v="3160.0800000000004"/>
    <n v="3984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7.7777777777777779E-2"/>
    <n v="5"/>
    <n v="5.0700000000000002E-2"/>
    <x v="1"/>
    <x v="1"/>
    <n v="91.92"/>
    <n v="0"/>
    <n v="0"/>
    <n v="0"/>
    <n v="0"/>
    <n v="0"/>
    <n v="0"/>
    <n v="0"/>
    <n v="0"/>
    <n v="0"/>
    <n v="0"/>
    <n v="0"/>
    <n v="0"/>
    <n v="0"/>
    <n v="0"/>
    <n v="91.92"/>
    <n v="0"/>
    <n v="9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0777777777777777"/>
    <n v="6"/>
    <n v="5.3600000000000002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711.54"/>
    <n v="1660.2599999999995"/>
    <n v="2371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07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2413.59"/>
    <n v="9252.0999999999985"/>
    <n v="11665.6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07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704.67"/>
    <n v="2724.7199999999989"/>
    <n v="3429.3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7.7777777777777779E-2"/>
    <n v="5"/>
    <n v="5.0700000000000002E-2"/>
    <x v="1"/>
    <x v="1"/>
    <n v="2367.8000000000002"/>
    <n v="0"/>
    <n v="0"/>
    <n v="0"/>
    <n v="0"/>
    <n v="0"/>
    <n v="0"/>
    <n v="0"/>
    <n v="0"/>
    <n v="0"/>
    <n v="0"/>
    <n v="0"/>
    <n v="0"/>
    <n v="0"/>
    <n v="0"/>
    <n v="2367.8000000000002"/>
    <n v="0"/>
    <n v="2367.8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0777777777777777"/>
    <n v="6"/>
    <n v="5.3600000000000002E-2"/>
    <x v="1"/>
    <x v="1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20830.32"/>
    <n v="48604.08"/>
    <n v="69434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07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24079.35"/>
    <n v="88290.939999999988"/>
    <n v="112370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07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16010.939999999999"/>
    <n v="60485.759999999995"/>
    <n v="76496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1648.7400000000002"/>
    <n v="6320.1799999999994"/>
    <n v="7968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d v="2019-11-07T00:00:00"/>
    <d v="2024-11-07T00:00:00"/>
    <n v="263140"/>
    <n v="0.10277777777777777"/>
    <n v="5"/>
    <n v="5.0700000000000002E-2"/>
    <x v="1"/>
    <x v="1"/>
    <n v="555.88"/>
    <n v="555.88"/>
    <n v="0"/>
    <n v="0"/>
    <n v="0"/>
    <n v="0"/>
    <n v="0"/>
    <n v="0"/>
    <n v="0"/>
    <n v="0"/>
    <n v="0"/>
    <n v="0"/>
    <n v="0"/>
    <n v="0"/>
    <n v="0"/>
    <n v="1111.76"/>
    <n v="0"/>
    <n v="111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1027777777777779"/>
    <n v="6"/>
    <n v="5.3600000000000002E-2"/>
    <x v="1"/>
    <x v="1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12034.92"/>
    <n v="32093.119999999999"/>
    <n v="4412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10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14676.810000000001"/>
    <n v="56261.100000000013"/>
    <n v="70937.91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10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7395.39"/>
    <n v="28759.850000000006"/>
    <n v="36155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1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862.86"/>
    <n v="3393.9199999999992"/>
    <n v="4256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d v="2019-11-11T00:00:00"/>
    <d v="2024-11-11T00:00:00"/>
    <n v="142337.5"/>
    <n v="0.11388888888888889"/>
    <n v="5"/>
    <n v="5.0700000000000002E-2"/>
    <x v="1"/>
    <x v="1"/>
    <n v="300.69"/>
    <n v="300.69"/>
    <n v="0"/>
    <n v="0"/>
    <n v="0"/>
    <n v="0"/>
    <n v="0"/>
    <n v="0"/>
    <n v="0"/>
    <n v="0"/>
    <n v="0"/>
    <n v="0"/>
    <n v="0"/>
    <n v="0"/>
    <n v="0"/>
    <n v="601.38"/>
    <n v="0"/>
    <n v="601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1138888888888889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5130.75"/>
    <n v="19667.87"/>
    <n v="2479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11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1696.58"/>
    <n v="45486.7"/>
    <n v="5718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11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5770.65"/>
    <n v="22601.709999999995"/>
    <n v="28372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11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6903"/>
    <n v="27151.8"/>
    <n v="3405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1-15T00:00:00"/>
    <d v="2024-11-15T00:00:00"/>
    <n v="53100"/>
    <n v="0.125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125"/>
    <n v="6"/>
    <n v="5.3600000000000002E-2"/>
    <x v="1"/>
    <x v="1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185.9000000000001"/>
    <n v="3162.4000000000005"/>
    <n v="4348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12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2069.34"/>
    <n v="7932.4699999999984"/>
    <n v="10001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12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2127.66"/>
    <n v="8274.2300000000014"/>
    <n v="10401.89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12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2924.25"/>
    <n v="11453.31"/>
    <n v="14377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12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1725.75"/>
    <n v="6787.95"/>
    <n v="851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1416666666666666"/>
    <n v="6"/>
    <n v="5.3600000000000002E-2"/>
    <x v="1"/>
    <x v="1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636.41999999999996"/>
    <n v="1697.1199999999994"/>
    <n v="2333.53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1416666666666666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2192.0700000000002"/>
    <n v="8402.9300000000021"/>
    <n v="10595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1416666666666666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3065.73"/>
    <n v="11922.28"/>
    <n v="14988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14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2676.93"/>
    <n v="10484.639999999996"/>
    <n v="13161.5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1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862.86"/>
    <n v="3393.9199999999992"/>
    <n v="4256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177777777777777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17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739.11"/>
    <n v="2956.4399999999991"/>
    <n v="3695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d v="2019-12-04T00:00:00"/>
    <d v="2024-12-04T00:00:00"/>
    <n v="70100"/>
    <n v="0.17777777777777778"/>
    <n v="5"/>
    <n v="5.0700000000000002E-2"/>
    <x v="1"/>
    <x v="1"/>
    <n v="148.09"/>
    <n v="148.09"/>
    <n v="148.09"/>
    <n v="0"/>
    <n v="0"/>
    <n v="0"/>
    <n v="0"/>
    <n v="0"/>
    <n v="0"/>
    <n v="0"/>
    <n v="0"/>
    <n v="0"/>
    <n v="0"/>
    <n v="0"/>
    <n v="0"/>
    <n v="444.27"/>
    <n v="0"/>
    <n v="444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1777777777777778"/>
    <n v="6"/>
    <n v="5.3600000000000002E-2"/>
    <x v="1"/>
    <x v="1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622.59"/>
    <n v="1867.8"/>
    <n v="2490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17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2025.69"/>
    <n v="8102.7599999999984"/>
    <n v="10128.4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177777777777777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1486.9499999999998"/>
    <n v="5947.7999999999993"/>
    <n v="7434.74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d v="2019-12-04T00:00:00"/>
    <d v="2024-12-04T00:00:00"/>
    <n v="50002.5"/>
    <n v="0.17777777777777778"/>
    <n v="5"/>
    <n v="5.0700000000000002E-2"/>
    <x v="1"/>
    <x v="1"/>
    <n v="105.63"/>
    <n v="105.63"/>
    <n v="105.63"/>
    <n v="0"/>
    <n v="0"/>
    <n v="0"/>
    <n v="0"/>
    <n v="0"/>
    <n v="0"/>
    <n v="0"/>
    <n v="0"/>
    <n v="0"/>
    <n v="0"/>
    <n v="0"/>
    <n v="0"/>
    <n v="316.89"/>
    <n v="0"/>
    <n v="316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17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177777777777778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3661.62"/>
    <n v="14646.480000000003"/>
    <n v="18308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106200"/>
    <n v="0.17777777777777778"/>
    <n v="5"/>
    <n v="5.0700000000000002E-2"/>
    <x v="1"/>
    <x v="1"/>
    <n v="224.35"/>
    <n v="224.35"/>
    <n v="224.35"/>
    <n v="0"/>
    <n v="0"/>
    <n v="0"/>
    <n v="0"/>
    <n v="0"/>
    <n v="0"/>
    <n v="0"/>
    <n v="0"/>
    <n v="0"/>
    <n v="0"/>
    <n v="0"/>
    <n v="0"/>
    <n v="673.05"/>
    <n v="0"/>
    <n v="673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17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4130.88"/>
    <n v="12392.639999999998"/>
    <n v="16523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17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4311.33"/>
    <n v="17245.320000000003"/>
    <n v="21556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17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3817.9500000000003"/>
    <n v="15271.799999999997"/>
    <n v="19089.7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1777777777777778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17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3662.43"/>
    <n v="14649.719999999996"/>
    <n v="18312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17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1456.32"/>
    <n v="5825.2799999999988"/>
    <n v="7281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1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17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767.52"/>
    <n v="3070.0800000000004"/>
    <n v="3837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180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1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18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557.1499999999999"/>
    <n v="6228.6000000000013"/>
    <n v="7785.75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d v="2019-12-05T00:00:00"/>
    <d v="2024-12-05T00:00:00"/>
    <n v="418310"/>
    <n v="0.18055555555555555"/>
    <n v="5"/>
    <n v="5.0700000000000002E-2"/>
    <x v="1"/>
    <x v="1"/>
    <n v="883.68"/>
    <n v="883.68"/>
    <n v="883.68"/>
    <n v="0"/>
    <n v="0"/>
    <n v="0"/>
    <n v="0"/>
    <n v="0"/>
    <n v="0"/>
    <n v="0"/>
    <n v="0"/>
    <n v="0"/>
    <n v="0"/>
    <n v="0"/>
    <n v="0"/>
    <n v="2651.04"/>
    <n v="0"/>
    <n v="265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18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2776.98"/>
    <n v="8330.94"/>
    <n v="1110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18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3543.8999999999996"/>
    <n v="14175.599999999997"/>
    <n v="17719.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1805555555555554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7646.8499999999995"/>
    <n v="30587.400000000005"/>
    <n v="38234.25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18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4050.8999999999996"/>
    <n v="16203.599999999997"/>
    <n v="20254.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18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d v="2019-12-09T00:00:00"/>
    <d v="2024-12-09T00:00:00"/>
    <n v="148680"/>
    <n v="0.19166666666666668"/>
    <n v="5"/>
    <n v="5.0700000000000002E-2"/>
    <x v="1"/>
    <x v="1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942.27"/>
    <n v="0"/>
    <n v="94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1916666666666667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4368.0599999999995"/>
    <n v="13104.180000000002"/>
    <n v="17472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191666666666666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2167.11"/>
    <n v="8668.44"/>
    <n v="10835.5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19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12192.960000000001"/>
    <n v="48771.840000000004"/>
    <n v="6096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191666666666666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8399.49"/>
    <n v="33597.960000000006"/>
    <n v="41997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19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4105.8599999999997"/>
    <n v="16423.439999999995"/>
    <n v="20529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d v="2019-12-10T00:00:00"/>
    <d v="2024-12-10T00:00:00"/>
    <n v="46167.5"/>
    <n v="0.19444444444444445"/>
    <n v="5"/>
    <n v="5.0700000000000002E-2"/>
    <x v="1"/>
    <x v="1"/>
    <n v="97.53"/>
    <n v="97.53"/>
    <n v="97.53"/>
    <n v="0"/>
    <n v="0"/>
    <n v="0"/>
    <n v="0"/>
    <n v="0"/>
    <n v="0"/>
    <n v="0"/>
    <n v="0"/>
    <n v="0"/>
    <n v="0"/>
    <n v="0"/>
    <n v="0"/>
    <n v="292.59000000000003"/>
    <n v="0"/>
    <n v="292.59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1944444444444444"/>
    <n v="6"/>
    <n v="5.3600000000000002E-2"/>
    <x v="1"/>
    <x v="1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1423.08"/>
    <n v="4269.24"/>
    <n v="569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194444444444444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19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19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3947.8500000000004"/>
    <n v="15791.400000000003"/>
    <n v="19739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0T00:00:00"/>
    <d v="2024-12-10T00:00:00"/>
    <n v="53100"/>
    <n v="0.19444444444444445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1944444444444444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19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1944444444444446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723.75"/>
    <n v="2895"/>
    <n v="36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1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1944444444444446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751.79"/>
    <n v="7007.1600000000008"/>
    <n v="8758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d v="2019-12-11T00:00:00"/>
    <d v="2024-12-11T00:00:00"/>
    <n v="259452.5"/>
    <n v="0.19722222222222222"/>
    <n v="5"/>
    <n v="5.0700000000000002E-2"/>
    <x v="1"/>
    <x v="1"/>
    <n v="548.09"/>
    <n v="548.09"/>
    <n v="548.09"/>
    <n v="0"/>
    <n v="0"/>
    <n v="0"/>
    <n v="0"/>
    <n v="0"/>
    <n v="0"/>
    <n v="0"/>
    <n v="0"/>
    <n v="0"/>
    <n v="0"/>
    <n v="0"/>
    <n v="0"/>
    <n v="1644.27"/>
    <n v="0"/>
    <n v="1644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19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6953.34"/>
    <n v="20860.02"/>
    <n v="27813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19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1359.59"/>
    <n v="45438.359999999993"/>
    <n v="56797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197222222222222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8340.0300000000007"/>
    <n v="33360.12000000001"/>
    <n v="41700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19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2473.14"/>
    <n v="9892.5599999999977"/>
    <n v="12365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19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19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5463.0599999999995"/>
    <n v="16389.18"/>
    <n v="21852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19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5143.2300000000005"/>
    <n v="20572.920000000002"/>
    <n v="25716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19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14368.71"/>
    <n v="57474.84"/>
    <n v="71843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19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24529.800000000003"/>
    <n v="98119.200000000012"/>
    <n v="122649.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19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5172.4500000000007"/>
    <n v="20689.800000000003"/>
    <n v="25862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197222222222222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702.96"/>
    <n v="2811.84"/>
    <n v="351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197222222222222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506.6299999999999"/>
    <n v="6026.5199999999995"/>
    <n v="7533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19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755.67"/>
    <n v="3022.6799999999989"/>
    <n v="3778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19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19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366.03000000000003"/>
    <n v="1464.1200000000001"/>
    <n v="1830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1972222222222222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19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3606.2999999999997"/>
    <n v="14425.200000000003"/>
    <n v="18031.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19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19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707.58"/>
    <n v="2122.7400000000007"/>
    <n v="2830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616.65000000000009"/>
    <n v="2466.6000000000004"/>
    <n v="3083.2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77.849999999999994"/>
    <n v="311.39999999999992"/>
    <n v="389.24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d v="2019-12-12T00:00:00"/>
    <d v="2024-12-12T00:00:00"/>
    <n v="137470"/>
    <n v="0.2"/>
    <n v="5"/>
    <n v="5.0700000000000002E-2"/>
    <x v="1"/>
    <x v="1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871.23"/>
    <n v="0"/>
    <n v="871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2"/>
    <n v="6"/>
    <n v="5.3600000000000002E-2"/>
    <x v="1"/>
    <x v="1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1369.71"/>
    <n v="4109.16"/>
    <n v="5478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200000000000000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3647.88"/>
    <n v="14591.519999999997"/>
    <n v="1823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4898.1900000000005"/>
    <n v="19592.759999999998"/>
    <n v="24490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8429.25"/>
    <n v="33717"/>
    <n v="42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d v="2019-12-16T00:00:00"/>
    <d v="2024-12-16T00:00:00"/>
    <n v="52362.5"/>
    <n v="0.21111111111111111"/>
    <n v="5"/>
    <n v="5.0700000000000002E-2"/>
    <x v="1"/>
    <x v="1"/>
    <n v="110.62"/>
    <n v="110.62"/>
    <n v="110.62"/>
    <n v="0"/>
    <n v="0"/>
    <n v="0"/>
    <n v="0"/>
    <n v="0"/>
    <n v="0"/>
    <n v="0"/>
    <n v="0"/>
    <n v="0"/>
    <n v="0"/>
    <n v="0"/>
    <n v="0"/>
    <n v="331.86"/>
    <n v="0"/>
    <n v="331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21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3350.16"/>
    <n v="10050.480000000001"/>
    <n v="13400.6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2111111111111112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1401.75"/>
    <n v="5607"/>
    <n v="70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21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3046.05"/>
    <n v="12184.200000000003"/>
    <n v="15230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21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21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3715.17"/>
    <n v="14860.679999999998"/>
    <n v="18575.8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2111111111111112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653.04"/>
    <n v="2612.16"/>
    <n v="326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2111111111111112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2243.5500000000002"/>
    <n v="8974.2000000000025"/>
    <n v="11217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21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1548"/>
    <n v="6192"/>
    <n v="7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211111111111111"/>
    <n v="6"/>
    <n v="5.3600000000000002E-2"/>
    <x v="1"/>
    <x v="1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1338.09"/>
    <n v="4014.2999999999993"/>
    <n v="5352.3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2111111111111112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21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767.52"/>
    <n v="3070.0800000000004"/>
    <n v="3837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d v="2019-12-17T00:00:00"/>
    <d v="2024-12-17T00:00:00"/>
    <n v="26550"/>
    <n v="0.21388888888888888"/>
    <n v="5"/>
    <n v="5.0700000000000002E-2"/>
    <x v="1"/>
    <x v="1"/>
    <n v="56.09"/>
    <n v="56.09"/>
    <n v="56.09"/>
    <n v="0"/>
    <n v="0"/>
    <n v="0"/>
    <n v="0"/>
    <n v="0"/>
    <n v="0"/>
    <n v="0"/>
    <n v="0"/>
    <n v="0"/>
    <n v="0"/>
    <n v="0"/>
    <n v="0"/>
    <n v="168.27"/>
    <n v="0"/>
    <n v="168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21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d v="2019-12-17T00:00:00"/>
    <d v="2024-12-17T00:00:00"/>
    <n v="206647.5"/>
    <n v="0.21388888888888888"/>
    <n v="5"/>
    <n v="5.0700000000000002E-2"/>
    <x v="1"/>
    <x v="1"/>
    <n v="436.54"/>
    <n v="436.54"/>
    <n v="436.54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21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1377.6299999999999"/>
    <n v="4132.8599999999997"/>
    <n v="5510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21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6324.51"/>
    <n v="25298.039999999994"/>
    <n v="31622.5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213888888888889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3046.05"/>
    <n v="12184.200000000003"/>
    <n v="15230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21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216666666666666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21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1385.1"/>
    <n v="5540.3999999999987"/>
    <n v="6925.4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21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819.81"/>
    <n v="3279.24"/>
    <n v="4099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21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4895.79"/>
    <n v="14687.399999999996"/>
    <n v="19583.1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216666666666666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6615.6900000000005"/>
    <n v="26462.76"/>
    <n v="33078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21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8659.2899999999991"/>
    <n v="34637.159999999996"/>
    <n v="43296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21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8889.5399999999991"/>
    <n v="35558.159999999996"/>
    <n v="4444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21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6898.2000000000007"/>
    <n v="27592.800000000007"/>
    <n v="34491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21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1476.6299999999999"/>
    <n v="5906.5199999999995"/>
    <n v="7383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21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604.53"/>
    <n v="2418.12"/>
    <n v="3022.6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8T00:00:00"/>
    <d v="2024-12-18T00:00:00"/>
    <n v="53100"/>
    <n v="0.21666666666666667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d v="2019-12-18T00:00:00"/>
    <d v="2024-12-18T00:00:00"/>
    <n v="1399037.5"/>
    <n v="0.21666666666666667"/>
    <n v="5"/>
    <n v="5.0700000000000002E-2"/>
    <x v="1"/>
    <x v="1"/>
    <n v="2955.47"/>
    <n v="2955.47"/>
    <n v="2955.47"/>
    <n v="0"/>
    <n v="0"/>
    <n v="0"/>
    <n v="0"/>
    <n v="0"/>
    <n v="0"/>
    <n v="0"/>
    <n v="0"/>
    <n v="0"/>
    <n v="0"/>
    <n v="0"/>
    <n v="0"/>
    <n v="8866.41"/>
    <n v="0"/>
    <n v="886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21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40818.69"/>
    <n v="122456.04"/>
    <n v="163274.7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21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38735.340000000004"/>
    <n v="154941.36000000002"/>
    <n v="193676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21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26270.850000000002"/>
    <n v="105083.39999999998"/>
    <n v="131354.2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21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32938.47"/>
    <n v="131753.88000000003"/>
    <n v="164692.3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21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14424.39"/>
    <n v="57697.55999999999"/>
    <n v="72121.94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d v="2019-12-20T00:00:00"/>
    <d v="2024-12-20T00:00:00"/>
    <n v="48822.5"/>
    <n v="0.22222222222222221"/>
    <n v="5"/>
    <n v="5.0700000000000002E-2"/>
    <x v="1"/>
    <x v="1"/>
    <n v="103.14"/>
    <n v="103.14"/>
    <n v="103.14"/>
    <n v="0"/>
    <n v="0"/>
    <n v="0"/>
    <n v="0"/>
    <n v="0"/>
    <n v="0"/>
    <n v="0"/>
    <n v="0"/>
    <n v="0"/>
    <n v="0"/>
    <n v="0"/>
    <n v="0"/>
    <n v="309.42"/>
    <n v="0"/>
    <n v="309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22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703.62"/>
    <n v="2110.86"/>
    <n v="281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22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d v="2019-12-20T00:00:00"/>
    <d v="2024-12-20T00:00:00"/>
    <n v="49412.5"/>
    <n v="0.22222222222222221"/>
    <n v="5"/>
    <n v="5.0700000000000002E-2"/>
    <x v="1"/>
    <x v="1"/>
    <n v="104.38"/>
    <n v="104.38"/>
    <n v="104.38"/>
    <n v="0"/>
    <n v="0"/>
    <n v="0"/>
    <n v="0"/>
    <n v="0"/>
    <n v="0"/>
    <n v="0"/>
    <n v="0"/>
    <n v="0"/>
    <n v="0"/>
    <n v="0"/>
    <n v="0"/>
    <n v="313.14"/>
    <n v="0"/>
    <n v="31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2222222222222223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561.54"/>
    <n v="2246.1600000000003"/>
    <n v="2807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2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20T00:00:00"/>
    <d v="2024-12-20T00:00:00"/>
    <n v="53100"/>
    <n v="0.2222222222222222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22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979.56"/>
    <n v="3918.24"/>
    <n v="4897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22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d v="2019-12-24T00:00:00"/>
    <d v="2024-12-24T00:00:00"/>
    <n v="19027.5"/>
    <n v="0.23333333333333334"/>
    <n v="5"/>
    <n v="5.0700000000000002E-2"/>
    <x v="1"/>
    <x v="1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120.60000000000001"/>
    <n v="0"/>
    <n v="120.60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23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2333333333333334"/>
    <n v="6"/>
    <n v="5.3600000000000002E-2"/>
    <x v="1"/>
    <x v="1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507.96"/>
    <n v="1523.8800000000003"/>
    <n v="2031.8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23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2516.4900000000002"/>
    <n v="10065.960000000001"/>
    <n v="12582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4T00:00:00"/>
    <d v="2024-12-24T00:00:00"/>
    <n v="106200"/>
    <n v="0.23333333333333334"/>
    <n v="5"/>
    <n v="5.0700000000000002E-2"/>
    <x v="1"/>
    <x v="1"/>
    <n v="224.35"/>
    <n v="224.35"/>
    <n v="224.35"/>
    <n v="0"/>
    <n v="0"/>
    <n v="0"/>
    <n v="0"/>
    <n v="0"/>
    <n v="0"/>
    <n v="0"/>
    <n v="0"/>
    <n v="0"/>
    <n v="0"/>
    <n v="0"/>
    <n v="0"/>
    <n v="673.05"/>
    <n v="0"/>
    <n v="673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2333333333333334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2333333333333334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233333333333333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1211.43"/>
    <n v="4845.72"/>
    <n v="6057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23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d v="2019-12-26T00:00:00"/>
    <d v="2024-12-26T00:00:00"/>
    <n v="236147.5"/>
    <n v="0.2388888888888889"/>
    <n v="5"/>
    <n v="5.0700000000000002E-2"/>
    <x v="1"/>
    <x v="1"/>
    <n v="498.86"/>
    <n v="498.86"/>
    <n v="498.86"/>
    <n v="0"/>
    <n v="0"/>
    <n v="0"/>
    <n v="0"/>
    <n v="0"/>
    <n v="0"/>
    <n v="0"/>
    <n v="0"/>
    <n v="0"/>
    <n v="0"/>
    <n v="0"/>
    <n v="0"/>
    <n v="1496.58"/>
    <n v="0"/>
    <n v="1496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23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5073.6900000000005"/>
    <n v="15221.040000000003"/>
    <n v="20294.7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23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7324.89"/>
    <n v="29299.560000000009"/>
    <n v="36624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23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695.37"/>
    <n v="2781.48"/>
    <n v="3476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2388888888888889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3205.92"/>
    <n v="12823.679999999998"/>
    <n v="16029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2388888888888889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23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648.87"/>
    <n v="2595.48"/>
    <n v="3244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23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634.14"/>
    <n v="2536.5600000000009"/>
    <n v="3170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2388888888888889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1264.0500000000002"/>
    <n v="5056.2000000000007"/>
    <n v="6320.25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d v="2019-12-27T00:00:00"/>
    <d v="2024-12-27T00:00:00"/>
    <n v="1753185"/>
    <n v="0.24166666666666667"/>
    <n v="5"/>
    <n v="5.0700000000000002E-2"/>
    <x v="1"/>
    <x v="1"/>
    <n v="3703.6"/>
    <n v="3703.6"/>
    <n v="3703.6"/>
    <n v="0"/>
    <n v="0"/>
    <n v="0"/>
    <n v="0"/>
    <n v="0"/>
    <n v="0"/>
    <n v="0"/>
    <n v="0"/>
    <n v="0"/>
    <n v="0"/>
    <n v="0"/>
    <n v="0"/>
    <n v="11110.8"/>
    <n v="0"/>
    <n v="11110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24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41761.47"/>
    <n v="125284.38000000003"/>
    <n v="167045.8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24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34619.520000000004"/>
    <n v="138478.07999999999"/>
    <n v="173097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24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6080.900000000001"/>
    <n v="64323.600000000013"/>
    <n v="80404.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0.31111111111111112"/>
    <n v="5"/>
    <n v="5.0700000000000002E-2"/>
    <x v="1"/>
    <x v="1"/>
    <n v="5426.09"/>
    <n v="5426.09"/>
    <n v="5426.09"/>
    <n v="5426.09"/>
    <n v="0"/>
    <n v="0"/>
    <n v="0"/>
    <n v="0"/>
    <n v="0"/>
    <n v="0"/>
    <n v="0"/>
    <n v="0"/>
    <n v="0"/>
    <n v="0"/>
    <n v="0"/>
    <n v="16278.27"/>
    <n v="5426.09"/>
    <n v="2170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3111111111111111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42002.61"/>
    <n v="133008.23999999996"/>
    <n v="175010.8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3111111111111109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43953.45"/>
    <n v="175813.79999999996"/>
    <n v="219767.24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3111111111111109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0139.67"/>
    <n v="40558.68"/>
    <n v="50698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31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0.32777777777777778"/>
    <n v="5"/>
    <n v="5.0700000000000002E-2"/>
    <x v="1"/>
    <x v="1"/>
    <n v="4630.59"/>
    <n v="4630.59"/>
    <n v="4630.59"/>
    <n v="4630.59"/>
    <n v="0"/>
    <n v="0"/>
    <n v="0"/>
    <n v="0"/>
    <n v="0"/>
    <n v="0"/>
    <n v="0"/>
    <n v="0"/>
    <n v="0"/>
    <n v="0"/>
    <n v="0"/>
    <n v="13891.77"/>
    <n v="4630.59"/>
    <n v="1852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32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55112.729999999996"/>
    <n v="174523.62000000005"/>
    <n v="229636.3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32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29786.19"/>
    <n v="119144.75999999997"/>
    <n v="148930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3277777777777779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6796.23"/>
    <n v="27184.92"/>
    <n v="33981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32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593.9299999999998"/>
    <n v="6375.7199999999975"/>
    <n v="7969.649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0.34722222222222221"/>
    <n v="5"/>
    <n v="5.0700000000000002E-2"/>
    <x v="1"/>
    <x v="1"/>
    <n v="3560.27"/>
    <n v="3560.27"/>
    <n v="3560.27"/>
    <n v="3560.27"/>
    <n v="3560.27"/>
    <n v="0"/>
    <n v="0"/>
    <n v="0"/>
    <n v="0"/>
    <n v="0"/>
    <n v="0"/>
    <n v="0"/>
    <n v="0"/>
    <n v="0"/>
    <n v="0"/>
    <n v="10680.81"/>
    <n v="7120.54"/>
    <n v="17801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3472222222222223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36899.279999999999"/>
    <n v="122997.6"/>
    <n v="15989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34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7630.04"/>
    <n v="70520.160000000003"/>
    <n v="88150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3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3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36388888888888887"/>
    <n v="5"/>
    <n v="5.0700000000000002E-2"/>
    <x v="1"/>
    <x v="1"/>
    <n v="4773.62"/>
    <n v="4773.62"/>
    <n v="4773.62"/>
    <n v="4773.62"/>
    <n v="4773.62"/>
    <n v="0"/>
    <n v="0"/>
    <n v="0"/>
    <n v="0"/>
    <n v="0"/>
    <n v="0"/>
    <n v="0"/>
    <n v="0"/>
    <n v="0"/>
    <n v="0"/>
    <n v="14320.86"/>
    <n v="9547.24"/>
    <n v="23868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36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46437.87"/>
    <n v="154792.88000000009"/>
    <n v="201230.75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36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45284.49"/>
    <n v="181137.95999999996"/>
    <n v="226422.4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3638888888888889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3102.8999999999996"/>
    <n v="12411.599999999997"/>
    <n v="15514.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38333333333333336"/>
    <n v="5"/>
    <n v="5.0700000000000002E-2"/>
    <x v="1"/>
    <x v="1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14500.32"/>
    <n v="9666.8799999999992"/>
    <n v="24167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3833333333333333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34784.43"/>
    <n v="115948.07999999997"/>
    <n v="150732.50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38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23625.96"/>
    <n v="94503.840000000026"/>
    <n v="118129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38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3054.81"/>
    <n v="12219.240000000003"/>
    <n v="15274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40833333333333333"/>
    <n v="5"/>
    <n v="5.0700000000000002E-2"/>
    <x v="1"/>
    <x v="1"/>
    <n v="2683.13"/>
    <n v="2683.13"/>
    <n v="2683.13"/>
    <n v="2683.13"/>
    <n v="2683.13"/>
    <n v="0"/>
    <n v="0"/>
    <n v="0"/>
    <n v="0"/>
    <n v="0"/>
    <n v="0"/>
    <n v="0"/>
    <n v="0"/>
    <n v="0"/>
    <n v="0"/>
    <n v="8049.39"/>
    <n v="5366.26"/>
    <n v="13415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4083333333333334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16960.349999999999"/>
    <n v="56534.479999999996"/>
    <n v="73494.8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4083333333333332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9162.829999999998"/>
    <n v="76651.319999999992"/>
    <n v="95814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4083333333333332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6133.65"/>
    <n v="24534.599999999995"/>
    <n v="30668.24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1954080"/>
    <n v="16511.98"/>
    <n v="0"/>
    <n v="0"/>
    <n v="0"/>
    <n v="1954080"/>
    <d v="2020-03-10T00:00:00"/>
    <d v="2025-03-10T00:00:00"/>
    <n v="3908160"/>
    <n v="0.44444444444444442"/>
    <n v="5"/>
    <n v="5.0700000000000002E-2"/>
    <x v="1"/>
    <x v="1"/>
    <n v="8255.99"/>
    <n v="8255.99"/>
    <n v="8255.99"/>
    <n v="8255.99"/>
    <n v="8255.99"/>
    <n v="8255.99"/>
    <n v="0"/>
    <n v="0"/>
    <n v="0"/>
    <n v="0"/>
    <n v="0"/>
    <n v="0"/>
    <n v="0"/>
    <n v="0"/>
    <n v="0"/>
    <n v="24767.97"/>
    <n v="24767.97"/>
    <n v="49535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4444444444444444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38852.07"/>
    <n v="135982.23000000001"/>
    <n v="174834.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44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12043.83"/>
    <n v="48175.32"/>
    <n v="60219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44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776.28"/>
    <n v="3105.1200000000008"/>
    <n v="3881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1108315"/>
    <n v="9365.26"/>
    <n v="0"/>
    <n v="0"/>
    <n v="0"/>
    <n v="1108315"/>
    <d v="2020-03-18T00:00:00"/>
    <d v="2025-03-18T00:00:00"/>
    <n v="2216630"/>
    <n v="0.46666666666666667"/>
    <n v="5"/>
    <n v="5.0700000000000002E-2"/>
    <x v="1"/>
    <x v="1"/>
    <n v="4682.63"/>
    <n v="4682.63"/>
    <n v="4682.63"/>
    <n v="4682.63"/>
    <n v="4682.63"/>
    <n v="4682.63"/>
    <n v="0"/>
    <n v="0"/>
    <n v="0"/>
    <n v="0"/>
    <n v="0"/>
    <n v="0"/>
    <n v="0"/>
    <n v="0"/>
    <n v="0"/>
    <n v="14047.89"/>
    <n v="14047.89"/>
    <n v="28095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46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52108.44"/>
    <n v="182379.53999999998"/>
    <n v="234487.9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46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45816.899999999994"/>
    <n v="183267.59999999998"/>
    <n v="229084.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141821.25"/>
    <n v="1198.3900000000001"/>
    <n v="0"/>
    <n v="0"/>
    <n v="0"/>
    <n v="141821.25"/>
    <d v="2020-03-27T00:00:00"/>
    <d v="2025-03-27T00:00:00"/>
    <n v="283642.5"/>
    <n v="0.49166666666666664"/>
    <n v="5"/>
    <n v="5.0700000000000002E-2"/>
    <x v="1"/>
    <x v="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797.5700000000002"/>
    <n v="1797.5700000000002"/>
    <n v="3595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49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25905.989999999998"/>
    <n v="90670.950000000012"/>
    <n v="116576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4916666666666667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74236.680000000008"/>
    <n v="296946.72000000003"/>
    <n v="37118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4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29050.14"/>
    <n v="116200.56000000001"/>
    <n v="145250.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4916666666666663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49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507.6200000000001"/>
    <n v="6030.4800000000005"/>
    <n v="7538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5083333333333333"/>
    <n v="5"/>
    <n v="5.0700000000000002E-2"/>
    <x v="1"/>
    <x v="1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4298.75"/>
    <n v="4298.76"/>
    <n v="8597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50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21850.199999999997"/>
    <n v="80117.399999999994"/>
    <n v="101967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50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65077.47"/>
    <n v="260309.87999999998"/>
    <n v="325387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50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42222.75"/>
    <n v="168891"/>
    <n v="2111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5083333333333337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50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55555555555555558"/>
    <n v="5"/>
    <n v="5.0700000000000002E-2"/>
    <x v="1"/>
    <x v="1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8548.8799999999992"/>
    <n v="8548.8799999999992"/>
    <n v="17097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5555555555555556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25500.81"/>
    <n v="93502.960000000036"/>
    <n v="119003.7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55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54489.450000000004"/>
    <n v="217957.79999999996"/>
    <n v="272447.24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55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37320.21"/>
    <n v="149280.84000000003"/>
    <n v="186601.0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5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5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61388888888888893"/>
    <n v="5"/>
    <n v="5.0700000000000002E-2"/>
    <x v="1"/>
    <x v="1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14208.67"/>
    <n v="14208.65"/>
    <n v="2841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61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27186.75"/>
    <n v="104215.88"/>
    <n v="131402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6138888888888889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44606.49"/>
    <n v="178425.95999999996"/>
    <n v="223032.4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6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40289.729999999996"/>
    <n v="161158.92000000001"/>
    <n v="201448.6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6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75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4864.17"/>
    <n v="19456.679999999997"/>
    <n v="2432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7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23904.66"/>
    <n v="95618.64"/>
    <n v="119523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75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3920.7300000000005"/>
    <n v="15682.92"/>
    <n v="19603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77500000000000002"/>
    <n v="5"/>
    <n v="5.0700000000000002E-2"/>
    <x v="1"/>
    <x v="1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4223.34"/>
    <n v="5631.1200000000008"/>
    <n v="9854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77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13068.630000000001"/>
    <n v="52274.52"/>
    <n v="65343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7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4431.96"/>
    <n v="17727.84"/>
    <n v="2215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77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3918.54"/>
    <n v="15674.160000000002"/>
    <n v="19592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7972222222222223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6678.5999999999995"/>
    <n v="26714.400000000005"/>
    <n v="33393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79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25555.98"/>
    <n v="102223.92000000003"/>
    <n v="127779.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7972222222222221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2324.46"/>
    <n v="9297.8399999999983"/>
    <n v="11622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82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3404.5499999999997"/>
    <n v="13618.200000000003"/>
    <n v="17022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82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33493.5"/>
    <n v="133974"/>
    <n v="1674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8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85277777777777775"/>
    <n v="5"/>
    <n v="5.0700000000000002E-2"/>
    <x v="1"/>
    <x v="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8031.63"/>
    <n v="13386.080000000002"/>
    <n v="21417.7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852777777777777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6186.4500000000007"/>
    <n v="24745.800000000007"/>
    <n v="30932.25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85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1804.67"/>
    <n v="47218.68"/>
    <n v="59023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8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88888888888888884"/>
    <n v="5"/>
    <n v="5.0700000000000002E-2"/>
    <x v="1"/>
    <x v="1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4572.96"/>
    <n v="7621.5999999999995"/>
    <n v="12194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88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9475.3499999999985"/>
    <n v="37901.4"/>
    <n v="4737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8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5298.650000000001"/>
    <n v="61194.600000000013"/>
    <n v="76493.25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8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91111111111111109"/>
    <n v="5"/>
    <n v="5.0700000000000002E-2"/>
    <x v="1"/>
    <x v="1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2880.9900000000002"/>
    <n v="4801.68"/>
    <n v="7682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9111111111111112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4753.47"/>
    <n v="19013.88"/>
    <n v="23767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91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6626.07"/>
    <n v="26504.279999999995"/>
    <n v="33130.34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91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14298.75"/>
    <n v="57195"/>
    <n v="714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91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7117.28"/>
    <n v="68469.12000000001"/>
    <n v="8558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9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4314.3599999999997"/>
    <n v="17257.439999999995"/>
    <n v="21571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159078.75"/>
    <n v="624.38"/>
    <n v="0"/>
    <n v="0"/>
    <n v="0"/>
    <n v="0"/>
    <d v="2020-09-11T00:00:00"/>
    <d v="2024-09-11T00:00:00"/>
    <n v="31815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94722222222222219"/>
    <n v="5"/>
    <n v="5.0700000000000002E-2"/>
    <x v="1"/>
    <x v="1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4238.3099999999995"/>
    <n v="8476.59"/>
    <n v="12714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947222222222222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8558.25"/>
    <n v="34233"/>
    <n v="42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9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5390.150000000001"/>
    <n v="61560.600000000013"/>
    <n v="76950.75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9472222222222224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0353.960000000001"/>
    <n v="41415.840000000004"/>
    <n v="5176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94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8903.420000000002"/>
    <n v="75613.680000000008"/>
    <n v="94517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9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8329.14"/>
    <n v="33316.560000000005"/>
    <n v="41645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11-24T00:00:00"/>
    <d v="2024-11-24T00:00:00"/>
    <n v="252962.5"/>
    <n v="0.15"/>
    <n v="4"/>
    <n v="4.7100000000000003E-2"/>
    <x v="1"/>
    <x v="1"/>
    <n v="496.44"/>
    <n v="496.44"/>
    <n v="0"/>
    <n v="0"/>
    <n v="0"/>
    <n v="0"/>
    <n v="0"/>
    <n v="0"/>
    <n v="0"/>
    <n v="0"/>
    <n v="0"/>
    <n v="0"/>
    <n v="0"/>
    <n v="0"/>
    <n v="0"/>
    <n v="992.88"/>
    <n v="0"/>
    <n v="99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1499999999999999"/>
    <n v="5"/>
    <n v="5.0700000000000002E-2"/>
    <x v="1"/>
    <x v="1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3815.79"/>
    <n v="10175.41"/>
    <n v="13991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15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8323.0499999999993"/>
    <n v="33292.19999999999"/>
    <n v="41615.24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1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2853.42"/>
    <n v="11413.679999999998"/>
    <n v="14267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15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4723.2300000000005"/>
    <n v="18892.920000000002"/>
    <n v="23616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d v="2020-11-27T00:00:00"/>
    <d v="2024-11-27T00:00:00"/>
    <n v="495157.5"/>
    <n v="0.15833333333333333"/>
    <n v="4"/>
    <n v="4.7100000000000003E-2"/>
    <x v="1"/>
    <x v="1"/>
    <n v="971.75"/>
    <n v="971.75"/>
    <n v="0"/>
    <n v="0"/>
    <n v="0"/>
    <n v="0"/>
    <n v="0"/>
    <n v="0"/>
    <n v="0"/>
    <n v="0"/>
    <n v="0"/>
    <n v="0"/>
    <n v="0"/>
    <n v="0"/>
    <n v="0"/>
    <n v="1943.5"/>
    <n v="0"/>
    <n v="194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1583333333333334"/>
    <n v="5"/>
    <n v="5.0700000000000002E-2"/>
    <x v="1"/>
    <x v="1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8575.68"/>
    <n v="22868.479999999996"/>
    <n v="31444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15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25682.639999999999"/>
    <n v="102730.56000000001"/>
    <n v="128413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1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29601.090000000004"/>
    <n v="118404.36"/>
    <n v="148005.45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15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6389.21"/>
    <n v="65556.84"/>
    <n v="81946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d v="2020-12-04T00:00:00"/>
    <d v="2024-12-04T00:00:00"/>
    <n v="234967.5"/>
    <n v="0.17777777777777778"/>
    <n v="4"/>
    <n v="4.7100000000000003E-2"/>
    <x v="1"/>
    <x v="1"/>
    <n v="461.12"/>
    <n v="461.12"/>
    <n v="461.12"/>
    <n v="0"/>
    <n v="0"/>
    <n v="0"/>
    <n v="0"/>
    <n v="0"/>
    <n v="0"/>
    <n v="0"/>
    <n v="0"/>
    <n v="0"/>
    <n v="0"/>
    <n v="0"/>
    <n v="0"/>
    <n v="1383.3600000000001"/>
    <n v="0"/>
    <n v="1383.3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17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489.84000000000003"/>
    <n v="1469.5200000000004"/>
    <n v="1959.3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1777777777777776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4862.1900000000005"/>
    <n v="19448.759999999998"/>
    <n v="24310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1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36039.99"/>
    <n v="144159.96"/>
    <n v="180199.9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177777777777778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22951.47"/>
    <n v="91805.88"/>
    <n v="114757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1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5383.65"/>
    <n v="21534.599999999995"/>
    <n v="26918.24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17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495.65"/>
    <n v="5982.6000000000013"/>
    <n v="7478.25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d v="2020-12-23T00:00:00"/>
    <d v="2024-12-23T00:00:00"/>
    <n v="818182.5"/>
    <n v="0.23055555555555557"/>
    <n v="4"/>
    <n v="4.7100000000000003E-2"/>
    <x v="1"/>
    <x v="1"/>
    <n v="1605.68"/>
    <n v="1605.68"/>
    <n v="1605.68"/>
    <n v="0"/>
    <n v="0"/>
    <n v="0"/>
    <n v="0"/>
    <n v="0"/>
    <n v="0"/>
    <n v="0"/>
    <n v="0"/>
    <n v="0"/>
    <n v="0"/>
    <n v="0"/>
    <n v="0"/>
    <n v="4817.04"/>
    <n v="0"/>
    <n v="4817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23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3301.6499999999996"/>
    <n v="9904.9200000000019"/>
    <n v="13206.57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2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36792.54"/>
    <n v="147170.15999999997"/>
    <n v="183962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23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34701.26"/>
    <n v="538805.03999999992"/>
    <n v="673506.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23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68955"/>
    <n v="275820"/>
    <n v="3447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2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54166666666666663"/>
    <n v="4"/>
    <n v="4.7100000000000003E-2"/>
    <x v="1"/>
    <x v="1"/>
    <n v="6970.41"/>
    <n v="3485.2"/>
    <n v="3485.2"/>
    <n v="3485.2"/>
    <n v="3485.2"/>
    <n v="3485.2"/>
    <n v="3485.2"/>
    <n v="0"/>
    <n v="0"/>
    <n v="0"/>
    <n v="0"/>
    <n v="0"/>
    <n v="0"/>
    <n v="0"/>
    <n v="0"/>
    <n v="13940.810000000001"/>
    <n v="13940.8"/>
    <n v="27881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54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9344.07"/>
    <n v="34261.599999999991"/>
    <n v="43605.66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541666666666666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0076.19"/>
    <n v="40304.760000000009"/>
    <n v="50380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541666666666666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54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59722222222222221"/>
    <n v="4"/>
    <n v="4.7100000000000003E-2"/>
    <x v="1"/>
    <x v="1"/>
    <n v="55.58"/>
    <n v="55.58"/>
    <n v="27.79"/>
    <n v="27.79"/>
    <n v="27.79"/>
    <n v="27.79"/>
    <n v="27.79"/>
    <n v="27.79"/>
    <n v="0"/>
    <n v="0"/>
    <n v="0"/>
    <n v="0"/>
    <n v="0"/>
    <n v="0"/>
    <n v="0"/>
    <n v="138.94999999999999"/>
    <n v="138.94999999999999"/>
    <n v="277.89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59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5522.7000000000007"/>
    <n v="21170.350000000002"/>
    <n v="2669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59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23172.48"/>
    <n v="92689.920000000027"/>
    <n v="115862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5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95088.24"/>
    <n v="380352.96000000014"/>
    <n v="475441.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5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6166666666666667"/>
    <n v="4"/>
    <n v="4.7100000000000003E-2"/>
    <x v="1"/>
    <x v="1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6126.5999999999995"/>
    <n v="6126.5999999999995"/>
    <n v="12253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61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1716.56"/>
    <n v="44913.479999999996"/>
    <n v="56630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6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26042.370000000003"/>
    <n v="104169.48000000004"/>
    <n v="130211.8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61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2072.960000000001"/>
    <n v="48291.840000000004"/>
    <n v="6036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6166666666666667"/>
    <n v="4"/>
    <n v="4.7100000000000003E-2"/>
    <x v="1"/>
    <x v="1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13840.95"/>
    <n v="13840.95"/>
    <n v="27681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61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1026.68"/>
    <n v="42268.939999999995"/>
    <n v="53295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6166666666666667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20330.28"/>
    <n v="81321.119999999995"/>
    <n v="10165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6166666666666667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32801.82"/>
    <n v="131207.28"/>
    <n v="164009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6166666666666663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44514.39"/>
    <n v="178057.56000000003"/>
    <n v="222571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6166666666666663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38383.919999999998"/>
    <n v="153535.67999999999"/>
    <n v="191919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6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591.53"/>
    <n v="6366.1200000000017"/>
    <n v="7957.6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63055555555555554"/>
    <n v="4"/>
    <n v="4.7100000000000003E-2"/>
    <x v="1"/>
    <x v="1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5485.43"/>
    <n v="5485.45"/>
    <n v="10970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63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1729.64"/>
    <n v="44963.62"/>
    <n v="5669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6305555555555555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89914.950000000012"/>
    <n v="359659.80000000005"/>
    <n v="449574.75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6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22034.11"/>
    <n v="888136.44"/>
    <n v="1110170.54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6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50978.25"/>
    <n v="203913"/>
    <n v="2548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6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3290.6400000000003"/>
    <n v="13162.560000000005"/>
    <n v="16453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63611111111111107"/>
    <n v="4"/>
    <n v="4.7100000000000003E-2"/>
    <x v="1"/>
    <x v="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1373.53"/>
    <n v="1373.55"/>
    <n v="274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63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2970.7200000000003"/>
    <n v="11387.76"/>
    <n v="1435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6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5812.01"/>
    <n v="63248.039999999986"/>
    <n v="79060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636111111111111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39184.559999999998"/>
    <n v="156738.24000000002"/>
    <n v="195922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63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0135.289999999999"/>
    <n v="40541.159999999996"/>
    <n v="50676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6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6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0.71111111111111114"/>
    <n v="4"/>
    <n v="4.7100000000000003E-2"/>
    <x v="1"/>
    <x v="1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2884.86"/>
    <n v="2884.86"/>
    <n v="576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711111111111111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2619.27"/>
    <n v="10477.08"/>
    <n v="13096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711111111111111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2903.4900000000002"/>
    <n v="11613.960000000001"/>
    <n v="14517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7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7738.74"/>
    <n v="30954.960000000006"/>
    <n v="38693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7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5967.4800000000005"/>
    <n v="23869.920000000002"/>
    <n v="2983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d v="2012-11-15T00:00:00"/>
    <d v="2024-11-15T00:00:00"/>
    <n v="100000000"/>
    <n v="0.125"/>
    <n v="12"/>
    <n v="7.4999999999999997E-2"/>
    <x v="1"/>
    <x v="1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d v="2012-11-23T00:00:00"/>
    <d v="2024-11-23T00:00:00"/>
    <n v="50000000"/>
    <n v="0.14722222222222223"/>
    <n v="12"/>
    <n v="7.4999999999999997E-2"/>
    <x v="1"/>
    <x v="1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03T00:00:00"/>
    <d v="2024-12-03T00:00:00"/>
    <n v="25000000"/>
    <n v="0.17499999999999999"/>
    <n v="12"/>
    <n v="7.4999999999999997E-2"/>
    <x v="1"/>
    <x v="1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21T00:00:00"/>
    <d v="2024-12-21T00:00:00"/>
    <n v="25000000"/>
    <n v="0.22500000000000001"/>
    <n v="12"/>
    <n v="7.4999999999999997E-2"/>
    <x v="1"/>
    <x v="1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5-27T00:00:00"/>
    <d v="2025-05-27T00:00:00"/>
    <n v="40000000"/>
    <n v="0.65833333333333333"/>
    <n v="12"/>
    <n v="7.4999999999999997E-2"/>
    <x v="1"/>
    <x v="1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d v="2013-05-30T00:00:00"/>
    <d v="2025-05-30T00:00:00"/>
    <n v="70000000"/>
    <n v="0.66666666666666663"/>
    <n v="12"/>
    <n v="7.4999999999999997E-2"/>
    <x v="1"/>
    <x v="1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7-12T00:00:00"/>
    <d v="2025-07-12T00:00:00"/>
    <n v="40000000"/>
    <n v="0.78333333333333333"/>
    <n v="12"/>
    <n v="7.4999999999999997E-2"/>
    <x v="1"/>
    <x v="1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d v="2013-08-02T00:00:00"/>
    <d v="2025-08-02T00:00:00"/>
    <n v="120000000"/>
    <n v="0.83888888888888891"/>
    <n v="12"/>
    <n v="7.4999999999999997E-2"/>
    <x v="1"/>
    <x v="1"/>
    <n v="0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0277777777777777"/>
    <n v="12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05"/>
    <n v="12"/>
    <n v="7.4999999999999997E-2"/>
    <x v="1"/>
    <x v="1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0694444444444444"/>
    <n v="12"/>
    <n v="7.4999999999999997E-2"/>
    <x v="1"/>
    <x v="1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d v="2013-12-27T00:00:00"/>
    <d v="2025-12-27T00:00:00"/>
    <n v="88500000"/>
    <n v="1.2416666666666667"/>
    <n v="12"/>
    <n v="7.4999999999999997E-2"/>
    <x v="1"/>
    <x v="1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4T00:00:00"/>
    <d v="2026-02-04T00:00:00"/>
    <n v="100000000"/>
    <n v="1.3444444444444446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5T00:00:00"/>
    <d v="2026-02-05T00:00:00"/>
    <n v="100000000"/>
    <n v="1.3472222222222223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d v="2014-02-06T00:00:00"/>
    <d v="2026-02-06T00:00:00"/>
    <n v="150000000"/>
    <n v="1.35"/>
    <n v="12"/>
    <n v="7.4999999999999997E-2"/>
    <x v="1"/>
    <x v="1"/>
    <n v="0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d v="2014-03-14T00:00:00"/>
    <d v="2026-03-14T00:00:00"/>
    <n v="150000000"/>
    <n v="1.4555555555555555"/>
    <n v="12"/>
    <n v="7.4999999999999997E-2"/>
    <x v="1"/>
    <x v="1"/>
    <n v="0"/>
    <n v="0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5-30T00:00:00"/>
    <d v="2026-05-30T00:00:00"/>
    <n v="100000000"/>
    <n v="1.6666666666666667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1.8944444444444444"/>
    <n v="12"/>
    <n v="7.4999999999999997E-2"/>
    <x v="1"/>
    <x v="1"/>
    <n v="0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1837500"/>
    <n v="0"/>
    <n v="0"/>
    <n v="0"/>
    <n v="49000000.010000005"/>
    <d v="2014-09-18T00:00:00"/>
    <d v="2026-09-18T00:00:00"/>
    <n v="98000000"/>
    <n v="1.9666666666666666"/>
    <n v="12"/>
    <n v="7.4999999999999997E-2"/>
    <x v="1"/>
    <x v="1"/>
    <n v="0"/>
    <n v="0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5.197222222222222"/>
    <n v="15"/>
    <n v="8.2040000000000002E-2"/>
    <x v="1"/>
    <x v="1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2.1972222222222224"/>
    <n v="12"/>
    <n v="7.4999999999999997E-2"/>
    <x v="1"/>
    <x v="1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d v="2014-12-22T00:00:00"/>
    <d v="2029-12-22T00:00:00"/>
    <n v="115000000"/>
    <n v="5.2277777777777779"/>
    <n v="15"/>
    <n v="8.2000000000000003E-2"/>
    <x v="1"/>
    <x v="1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d v="2014-12-23T00:00:00"/>
    <d v="2029-12-23T00:00:00"/>
    <n v="110000000"/>
    <n v="5.2305555555555552"/>
    <n v="15"/>
    <n v="8.2000000000000003E-2"/>
    <x v="1"/>
    <x v="1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525000"/>
    <n v="0"/>
    <n v="0"/>
    <n v="0"/>
    <n v="0"/>
    <d v="2019-09-25T00:00:00"/>
    <d v="2024-09-25T00:00:00"/>
    <n v="250000000"/>
    <n v="0"/>
    <n v="0"/>
    <n v="6.0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083333333333333"/>
    <n v="10"/>
    <n v="7.1499999999999994E-2"/>
    <x v="1"/>
    <x v="1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23333333333333334"/>
    <n v="5"/>
    <n v="6.0999999999999999E-2"/>
    <x v="1"/>
    <x v="1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2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2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2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2416666666666667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8527777777777779"/>
    <n v="7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0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0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083333333333334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072222222222222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0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0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072222222222222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0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5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5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d v="2013-11-20T00:00:00"/>
    <d v="2028-11-20T00:00:00"/>
    <n v="800000"/>
    <n v="4.1388888888888893"/>
    <n v="15"/>
    <n v="7.7499999999999999E-2"/>
    <x v="1"/>
    <x v="1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9.7361111111111107"/>
    <n v="20"/>
    <n v="8.4500000000000006E-2"/>
    <x v="1"/>
    <x v="1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d v="2014-12-18T00:00:00"/>
    <d v="2024-12-18T00:00:00"/>
    <n v="80000000"/>
    <n v="0.21666666666666667"/>
    <n v="10"/>
    <n v="6.4000000000000001E-2"/>
    <x v="1"/>
    <x v="1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d v="2015-03-27T00:00:00"/>
    <d v="2035-03-27T00:00:00"/>
    <n v="300000"/>
    <n v="10.491666666666667"/>
    <n v="20"/>
    <n v="8.4500000000000006E-2"/>
    <x v="1"/>
    <x v="1"/>
    <n v="0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583333333333334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669444444444444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8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3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6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175"/>
    <n v="5"/>
    <n v="7.1294999999999997E-2"/>
    <x v="1"/>
    <x v="1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2250000000000001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33333333333333331"/>
    <n v="5"/>
    <n v="7.85E-2"/>
    <x v="1"/>
    <x v="1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2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5138888888888888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5138888888888888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85277777777777775"/>
    <n v="5"/>
    <n v="7.1294999999999997E-2"/>
    <x v="1"/>
    <x v="1"/>
    <n v="0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5138888888888888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85277777777777775"/>
    <n v="5"/>
    <n v="7.1294999999999997E-2"/>
    <x v="1"/>
    <x v="1"/>
    <n v="0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8527777777777779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d v="2012-06-15T00:00:00"/>
    <d v="2024-06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12745886.449999999"/>
    <n v="477970.74"/>
    <n v="0"/>
    <n v="0"/>
    <n v="0"/>
    <n v="0"/>
    <d v="2012-09-14T00:00:00"/>
    <d v="2024-09-14T00:00:00"/>
    <n v="76475318.59999999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1-15T00:00:00"/>
    <d v="2024-11-15T00:00:00"/>
    <n v="55581592.420000002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2-14T00:00:00"/>
    <d v="2024-12-14T00:00:00"/>
    <n v="55581592.420000002"/>
    <n v="0.20555555555555555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d v="2013-01-15T00:00:00"/>
    <d v="2025-01-15T00:00:00"/>
    <n v="83736003.439999998"/>
    <n v="0.29166666666666669"/>
    <n v="12"/>
    <n v="7.4999999999999997E-2"/>
    <x v="1"/>
    <x v="1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d v="2013-02-15T00:00:00"/>
    <d v="2025-02-15T00:00:00"/>
    <n v="66577362.219999999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d v="2013-03-15T00:00:00"/>
    <d v="2025-03-15T00:00:00"/>
    <n v="66577362.259999998"/>
    <n v="0.45833333333333331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53055555555555556"/>
    <n v="12"/>
    <n v="7.4999999999999997E-2"/>
    <x v="1"/>
    <x v="1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0.7055555555555556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7833333333333333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1175333.25"/>
    <n v="0"/>
    <n v="0"/>
    <n v="0"/>
    <n v="31342219.979999997"/>
    <d v="2013-09-13T00:00:00"/>
    <d v="2025-09-13T00:00:00"/>
    <n v="94026659.939999998"/>
    <n v="0.95277777777777772"/>
    <n v="12"/>
    <n v="7.4999999999999997E-2"/>
    <x v="1"/>
    <x v="1"/>
    <n v="0"/>
    <n v="0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1.2027777777777777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2916666666666667"/>
    <n v="12"/>
    <n v="7.4999999999999997E-2"/>
    <x v="1"/>
    <x v="1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d v="2014-02-14T00:00:00"/>
    <d v="2026-02-14T00:00:00"/>
    <n v="73403643.75"/>
    <n v="1.3722222222222222"/>
    <n v="12"/>
    <n v="7.4999999999999997E-2"/>
    <x v="1"/>
    <x v="1"/>
    <n v="0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12371828.07"/>
    <n v="1391830.66"/>
    <n v="0"/>
    <n v="0"/>
    <n v="0"/>
    <n v="24743656.129999995"/>
    <d v="2014-03-14T00:00:00"/>
    <d v="2026-03-14T00:00:00"/>
    <n v="74230968.409999996"/>
    <n v="1.4555555555555555"/>
    <n v="12"/>
    <n v="7.4999999999999997E-2"/>
    <x v="1"/>
    <x v="1"/>
    <n v="0"/>
    <n v="0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5416666666666667"/>
    <n v="12"/>
    <n v="7.4999999999999997E-2"/>
    <x v="1"/>
    <x v="1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1.625"/>
    <n v="12"/>
    <n v="7.4999999999999997E-2"/>
    <x v="1"/>
    <x v="1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1.7027777777777777"/>
    <n v="12"/>
    <n v="7.4999999999999997E-2"/>
    <x v="1"/>
    <x v="1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7916666666666667"/>
    <n v="12"/>
    <n v="7.4999999999999997E-2"/>
    <x v="1"/>
    <x v="1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2.1222222222222222"/>
    <n v="12"/>
    <n v="7.4999999999999997E-2"/>
    <x v="1"/>
    <x v="1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d v="2014-12-15T00:00:00"/>
    <d v="2026-12-15T00:00:00"/>
    <n v="78504288.269999996"/>
    <n v="2.2083333333333335"/>
    <n v="12"/>
    <n v="7.4999999999999997E-2"/>
    <x v="1"/>
    <x v="1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d v="2015-01-15T00:00:00"/>
    <d v="2027-01-15T00:00:00"/>
    <n v="151692276.91"/>
    <n v="2.2916666666666665"/>
    <n v="12"/>
    <n v="7.4999999999999997E-2"/>
    <x v="1"/>
    <x v="1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14259089.1"/>
    <n v="2138863.37"/>
    <n v="0"/>
    <n v="0"/>
    <n v="0"/>
    <n v="42777267.310000002"/>
    <d v="2015-03-25T00:00:00"/>
    <d v="2027-03-25T00:00:00"/>
    <n v="85554534.609999999"/>
    <n v="2.4861111111111112"/>
    <n v="12"/>
    <n v="7.4999999999999997E-2"/>
    <x v="1"/>
    <x v="1"/>
    <n v="0"/>
    <n v="0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14234118.34"/>
    <n v="2135117.75"/>
    <n v="0"/>
    <n v="0"/>
    <n v="0"/>
    <n v="42702354.989999995"/>
    <d v="2015-03-25T00:00:00"/>
    <d v="2027-03-25T00:00:00"/>
    <n v="85404710.010000005"/>
    <n v="2.4861111111111112"/>
    <n v="12"/>
    <n v="7.4999999999999997E-2"/>
    <x v="1"/>
    <x v="1"/>
    <n v="0"/>
    <n v="0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5416666666666665"/>
    <n v="12"/>
    <n v="7.4999999999999997E-2"/>
    <x v="1"/>
    <x v="1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8333333333333335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5611111111111118"/>
    <n v="20"/>
    <n v="7.4999999999999997E-3"/>
    <x v="1"/>
    <x v="1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5694444444444446"/>
    <n v="15"/>
    <n v="7.7499999999999999E-2"/>
    <x v="1"/>
    <x v="1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d v="2013-06-25T00:00:00"/>
    <d v="2028-06-25T00:00:00"/>
    <n v="18000000"/>
    <n v="3.7361111111111112"/>
    <n v="15"/>
    <n v="7.7499999999999999E-2"/>
    <x v="1"/>
    <x v="1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d v="2013-07-24T00:00:00"/>
    <d v="2028-07-24T00:00:00"/>
    <n v="5000000"/>
    <n v="3.8166666666666669"/>
    <n v="15"/>
    <n v="7.7499999999999999E-2"/>
    <x v="1"/>
    <x v="1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d v="2013-08-01T00:00:00"/>
    <d v="2028-08-01T00:00:00"/>
    <n v="7500000"/>
    <n v="3.8361111111111112"/>
    <n v="15"/>
    <n v="7.7499999999999999E-2"/>
    <x v="1"/>
    <x v="1"/>
    <n v="0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09-11T00:00:00"/>
    <d v="2028-09-11T00:00:00"/>
    <n v="13000000"/>
    <n v="3.9472222222222224"/>
    <n v="15"/>
    <n v="7.7499999999999999E-2"/>
    <x v="1"/>
    <x v="1"/>
    <n v="0"/>
    <n v="0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0638888888888891"/>
    <n v="15"/>
    <n v="7.7499999999999999E-2"/>
    <x v="1"/>
    <x v="1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7T00:00:00"/>
    <d v="2028-11-07T00:00:00"/>
    <n v="12500000"/>
    <n v="4.1027777777777779"/>
    <n v="15"/>
    <n v="7.7499999999999999E-2"/>
    <x v="1"/>
    <x v="1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8T00:00:00"/>
    <d v="2028-11-08T00:00:00"/>
    <n v="12500000"/>
    <n v="4.1055555555555552"/>
    <n v="15"/>
    <n v="7.7499999999999999E-2"/>
    <x v="1"/>
    <x v="1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12-19T00:00:00"/>
    <d v="2028-12-19T00:00:00"/>
    <n v="13000000"/>
    <n v="4.2194444444444441"/>
    <n v="15"/>
    <n v="7.7499999999999999E-2"/>
    <x v="1"/>
    <x v="1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35"/>
    <n v="20"/>
    <n v="8.4500000000000006E-2"/>
    <x v="1"/>
    <x v="1"/>
    <n v="0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d v="2014-03-19T00:00:00"/>
    <d v="2034-03-19T00:00:00"/>
    <n v="20000000"/>
    <n v="9.469444444444445"/>
    <n v="20"/>
    <n v="8.4500000000000006E-2"/>
    <x v="1"/>
    <x v="1"/>
    <n v="0"/>
    <n v="0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5055555555555564"/>
    <n v="20"/>
    <n v="8.4500000000000006E-2"/>
    <x v="1"/>
    <x v="1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9.6666666666666661"/>
    <n v="20"/>
    <n v="8.4500000000000006E-2"/>
    <x v="1"/>
    <x v="1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d v="2014-06-11T00:00:00"/>
    <d v="2029-06-11T00:00:00"/>
    <n v="10000000"/>
    <n v="4.697222222222222"/>
    <n v="15"/>
    <n v="7.6999999999999999E-2"/>
    <x v="1"/>
    <x v="1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9.6972222222222229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6-12T00:00:00"/>
    <d v="2029-06-12T00:00:00"/>
    <n v="5000000"/>
    <n v="4.7"/>
    <n v="15"/>
    <n v="7.6999999999999999E-2"/>
    <x v="1"/>
    <x v="1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9.6999999999999993"/>
    <n v="20"/>
    <n v="8.4500000000000006E-2"/>
    <x v="1"/>
    <x v="1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7527777777777782"/>
    <n v="15"/>
    <n v="7.6999999999999999E-2"/>
    <x v="1"/>
    <x v="1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7527777777777782"/>
    <n v="20"/>
    <n v="8.4500000000000006E-2"/>
    <x v="1"/>
    <x v="1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797222222222222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583333.32999999996"/>
    <n v="247041.67"/>
    <n v="0"/>
    <n v="0"/>
    <n v="0"/>
    <n v="5833333.3399999999"/>
    <d v="2014-09-10T00:00:00"/>
    <d v="2029-09-10T00:00:00"/>
    <n v="7000000"/>
    <n v="4.9444444444444446"/>
    <n v="15"/>
    <n v="7.6999999999999999E-2"/>
    <x v="1"/>
    <x v="1"/>
    <n v="0"/>
    <n v="0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d v="2014-09-10T00:00:00"/>
    <d v="2034-09-10T00:00:00"/>
    <n v="7000000"/>
    <n v="9.9444444444444446"/>
    <n v="20"/>
    <n v="8.4500000000000006E-2"/>
    <x v="1"/>
    <x v="1"/>
    <n v="0"/>
    <n v="0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333333.33"/>
    <n v="141166.67000000001"/>
    <n v="0"/>
    <n v="0"/>
    <n v="0"/>
    <n v="3333333.34"/>
    <d v="2014-09-30T00:00:00"/>
    <d v="2029-09-30T00:00:00"/>
    <n v="4000000"/>
    <n v="5"/>
    <n v="15"/>
    <n v="7.6999999999999999E-2"/>
    <x v="1"/>
    <x v="1"/>
    <n v="0"/>
    <n v="0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d v="2014-09-30T00:00:00"/>
    <d v="2034-09-30T00:00:00"/>
    <n v="4000000"/>
    <n v="10"/>
    <n v="20"/>
    <n v="8.4500000000000006E-2"/>
    <x v="1"/>
    <x v="1"/>
    <n v="0"/>
    <n v="0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6697586.29"/>
    <n v="388460.01"/>
    <n v="0"/>
    <n v="0"/>
    <n v="0"/>
    <n v="6697586.3000000035"/>
    <d v="2017-03-08T00:00:00"/>
    <d v="2025-03-08T00:00:00"/>
    <n v="40185517.75"/>
    <n v="0.43888888888888888"/>
    <n v="8"/>
    <n v="5.8000000000000003E-2"/>
    <x v="1"/>
    <x v="1"/>
    <n v="0"/>
    <n v="0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8944722.6600000001"/>
    <n v="1717386.75"/>
    <n v="0"/>
    <n v="0"/>
    <n v="0"/>
    <n v="44723613.310000017"/>
    <d v="2017-03-08T00:00:00"/>
    <d v="2027-03-08T00:00:00"/>
    <n v="89447226.609999999"/>
    <n v="2.4388888888888891"/>
    <n v="10"/>
    <n v="6.4000000000000001E-2"/>
    <x v="1"/>
    <x v="1"/>
    <n v="0"/>
    <n v="0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5138888888888888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85277777777777775"/>
    <n v="5"/>
    <n v="7.1294999999999997E-2"/>
    <x v="1"/>
    <x v="1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5138888888888888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85277777777777775"/>
    <n v="5"/>
    <n v="7.1294999999999997E-2"/>
    <x v="1"/>
    <x v="1"/>
    <n v="0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5138888888888888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5138888888888888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85277777777777775"/>
    <n v="5"/>
    <n v="7.1294999999999997E-2"/>
    <x v="1"/>
    <x v="1"/>
    <n v="0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85277777777777775"/>
    <n v="5"/>
    <n v="7.1294999999999997E-2"/>
    <x v="1"/>
    <x v="1"/>
    <n v="0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5138888888888888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85277777777777775"/>
    <n v="5"/>
    <n v="7.1294999999999997E-2"/>
    <x v="1"/>
    <x v="1"/>
    <n v="0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5138888888888888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5138888888888888"/>
    <n v="5"/>
    <n v="7.1294999999999997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85277777777777775"/>
    <n v="5"/>
    <n v="7.1294999999999997E-2"/>
    <x v="1"/>
    <x v="1"/>
    <n v="0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5138888888888888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33333333333333331"/>
    <n v="5"/>
    <n v="7.85E-2"/>
    <x v="1"/>
    <x v="1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85277777777777775"/>
    <n v="5"/>
    <n v="7.1294999999999997E-2"/>
    <x v="1"/>
    <x v="1"/>
    <n v="0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5138888888888888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5138888888888888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85277777777777775"/>
    <n v="5"/>
    <n v="7.1294999999999997E-2"/>
    <x v="1"/>
    <x v="1"/>
    <n v="0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5138888888888888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5138888888888888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175"/>
    <n v="5"/>
    <n v="7.1294999999999997E-2"/>
    <x v="1"/>
    <x v="1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5138888888888888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5138888888888888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513888888888888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5138888888888888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5138888888888888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5138888888888888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5138888888888888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5138888888888888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5138888888888888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5138888888888888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5138888888888888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5138888888888888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5138888888888888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5138888888888888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5138888888888888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5138888888888888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5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5138888888888888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5138888888888888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5138888888888888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5138888888888888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5138888888888888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5138888888888888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85"/>
    <n v="4"/>
    <n v="4.7100000000000003E-2"/>
    <x v="1"/>
    <x v="1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524.52"/>
    <n v="874.19999999999982"/>
    <n v="1398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85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711.54"/>
    <n v="2846.16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85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451.67"/>
    <n v="5806.68"/>
    <n v="7258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84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37248.03"/>
    <n v="148992.12"/>
    <n v="186240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85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87498.51"/>
    <n v="349994.03999999986"/>
    <n v="437492.54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8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846.08999999999992"/>
    <n v="3384.3599999999988"/>
    <n v="4230.449999999998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5138888888888888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5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5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11800"/>
    <n v="42.28"/>
    <n v="0"/>
    <n v="0"/>
    <n v="0"/>
    <n v="0"/>
    <d v="2021-09-07T00:00:00"/>
    <d v="2024-09-07T00:00:00"/>
    <n v="2360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93611111111111112"/>
    <n v="4"/>
    <n v="4.7100000000000003E-2"/>
    <x v="1"/>
    <x v="1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137.5999999999999"/>
    <n v="2275.1999999999994"/>
    <n v="341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9361111111111111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764.87"/>
    <n v="7059.48"/>
    <n v="8824.34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93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6717.23"/>
    <n v="66868.920000000013"/>
    <n v="83586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9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57692.25"/>
    <n v="230769"/>
    <n v="2884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93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27571.949999999997"/>
    <n v="110287.79999999997"/>
    <n v="137859.7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93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720.9499999999998"/>
    <n v="6883.7999999999984"/>
    <n v="8604.74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174197.5"/>
    <n v="624.21"/>
    <n v="0"/>
    <n v="0"/>
    <n v="0"/>
    <n v="0"/>
    <d v="2021-09-28T00:00:00"/>
    <d v="2024-09-28T00:00:00"/>
    <n v="3483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99444444444444446"/>
    <n v="4"/>
    <n v="4.7100000000000003E-2"/>
    <x v="1"/>
    <x v="1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1705.56"/>
    <n v="3411.1200000000008"/>
    <n v="511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99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5806.86"/>
    <n v="23227.439999999991"/>
    <n v="29034.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9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2404.52"/>
    <n v="49618.079999999987"/>
    <n v="62022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99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48795.090000000004"/>
    <n v="195180.36000000002"/>
    <n v="24397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99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27884.639999999999"/>
    <n v="111538.56000000001"/>
    <n v="139423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9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451.82"/>
    <n v="5807.2799999999988"/>
    <n v="7259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9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5138888888888888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5138888888888888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5138888888888888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5138888888888888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5138888888888888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5138888888888888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5138888888888888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5138888888888888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5138888888888888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5138888888888888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5138888888888888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5138888888888888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5138888888888888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5138888888888888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5138888888888888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5138888888888888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5138888888888888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5138888888888888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5138888888888888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5138888888888888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5138888888888888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5138888888888888"/>
    <n v="5"/>
    <n v="7.1300000000000002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5138888888888888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5138888888888888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5138888888888888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5138888888888888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5138888888888888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5138888888888888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5138888888888888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5138888888888888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5138888888888888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5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d v="2021-12-07T00:00:00"/>
    <d v="2024-12-07T00:00:00"/>
    <n v="672010"/>
    <n v="0.18611111111111112"/>
    <n v="3"/>
    <n v="4.2999999999999997E-2"/>
    <x v="1"/>
    <x v="1"/>
    <n v="1204.02"/>
    <n v="1204.02"/>
    <n v="1204.02"/>
    <n v="0"/>
    <n v="0"/>
    <n v="0"/>
    <n v="0"/>
    <n v="0"/>
    <n v="0"/>
    <n v="0"/>
    <n v="0"/>
    <n v="0"/>
    <n v="0"/>
    <n v="0"/>
    <n v="0"/>
    <n v="3612.06"/>
    <n v="0"/>
    <n v="361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1861111111111111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18002.07"/>
    <n v="54006.179999999978"/>
    <n v="72008.2499999999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18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12047.460000000001"/>
    <n v="48189.840000000004"/>
    <n v="60237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1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3689.24"/>
    <n v="54756.960000000014"/>
    <n v="68446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18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23384.699999999997"/>
    <n v="93538.799999999988"/>
    <n v="116923.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1861111111111109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4594.2300000000005"/>
    <n v="18376.920000000002"/>
    <n v="22971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1861111111111109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456.41"/>
    <n v="5825.6400000000021"/>
    <n v="7282.0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5138888888888888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5138888888888888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5138888888888888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d v="2021-12-23T00:00:00"/>
    <d v="2024-12-23T00:00:00"/>
    <n v="197355"/>
    <n v="0.23055555555555557"/>
    <n v="3"/>
    <n v="4.2999999999999997E-2"/>
    <x v="1"/>
    <x v="1"/>
    <n v="353.59"/>
    <n v="353.59"/>
    <n v="353.59"/>
    <n v="0"/>
    <n v="0"/>
    <n v="0"/>
    <n v="0"/>
    <n v="0"/>
    <n v="0"/>
    <n v="0"/>
    <n v="0"/>
    <n v="0"/>
    <n v="0"/>
    <n v="0"/>
    <n v="0"/>
    <n v="1060.77"/>
    <n v="0"/>
    <n v="1060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23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3105.42"/>
    <n v="9316.26"/>
    <n v="1242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2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13670.25"/>
    <n v="54681"/>
    <n v="683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23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64593.990000000005"/>
    <n v="258375.96000000008"/>
    <n v="322969.9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23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5910.66"/>
    <n v="23642.640000000003"/>
    <n v="29553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2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d v="2021-12-28T00:00:00"/>
    <d v="2024-12-28T00:00:00"/>
    <n v="297950"/>
    <n v="0.24444444444444444"/>
    <n v="3"/>
    <n v="4.2999999999999997E-2"/>
    <x v="1"/>
    <x v="1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1601.4900000000002"/>
    <n v="0"/>
    <n v="1601.4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2444444444444445"/>
    <n v="4"/>
    <n v="4.7100000000000003E-2"/>
    <x v="1"/>
    <x v="1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2087.64"/>
    <n v="6262.9199999999973"/>
    <n v="8350.55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2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9529.17"/>
    <n v="38116.68"/>
    <n v="47645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2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2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3229.28"/>
    <n v="52917.120000000017"/>
    <n v="66146.4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2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4198.16"/>
    <n v="56792.640000000007"/>
    <n v="70990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5138888888888888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5138888888888888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5138888888888888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5138888888888888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5138888888888888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5138888888888888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5138888888888888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5138888888888888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5138888888888888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5138888888888888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5138888888888888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5138888888888888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5138888888888888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5138888888888888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5138888888888888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5138888888888888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5138888888888888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5138888888888888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5138888888888888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5138888888888888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5138888888888888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5138888888888888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5138888888888888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5138888888888888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5138888888888888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5138888888888888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5138888888888888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5138888888888888"/>
    <n v="5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5138888888888888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5138888888888888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5138888888888888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5138888888888888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5138888888888888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5138888888888888"/>
    <n v="5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5138888888888888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5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57499999999999996"/>
    <n v="3"/>
    <n v="4.2999999999999997E-2"/>
    <x v="1"/>
    <x v="1"/>
    <n v="1936.58"/>
    <n v="968.29"/>
    <n v="968.29"/>
    <n v="968.29"/>
    <n v="968.29"/>
    <n v="968.29"/>
    <n v="968.29"/>
    <n v="0"/>
    <n v="0"/>
    <n v="0"/>
    <n v="0"/>
    <n v="0"/>
    <n v="0"/>
    <n v="0"/>
    <n v="0"/>
    <n v="3873.16"/>
    <n v="3873.16"/>
    <n v="774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57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6123.99"/>
    <n v="22454.639999999999"/>
    <n v="28578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57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8239.46"/>
    <n v="72957.84"/>
    <n v="91197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5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10318.34"/>
    <n v="441273.3600000001"/>
    <n v="551591.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5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58773.72"/>
    <n v="235094.87999999998"/>
    <n v="293868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5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5766.2999999999993"/>
    <n v="23065.199999999997"/>
    <n v="28831.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57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59444444444444444"/>
    <n v="3"/>
    <n v="6.1652999999999999E-2"/>
    <x v="1"/>
    <x v="1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59444444444444444"/>
    <n v="3"/>
    <n v="6.1652999999999999E-2"/>
    <x v="1"/>
    <x v="1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5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59444444444444444"/>
    <n v="3"/>
    <n v="6.1652999999999999E-2"/>
    <x v="1"/>
    <x v="1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5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59444444444444444"/>
    <n v="3"/>
    <n v="6.1652999999999999E-2"/>
    <x v="1"/>
    <x v="1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5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5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59444444444444444"/>
    <n v="3"/>
    <n v="6.1652999999999999E-2"/>
    <x v="1"/>
    <x v="1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5944444444444446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59444444444444444"/>
    <n v="3"/>
    <n v="6.1652999999999999E-2"/>
    <x v="1"/>
    <x v="1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5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59444444444444444"/>
    <n v="3"/>
    <n v="6.1652999999999999E-2"/>
    <x v="1"/>
    <x v="1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59444444444444444"/>
    <n v="3"/>
    <n v="6.1652999999999999E-2"/>
    <x v="1"/>
    <x v="1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5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59444444444444444"/>
    <n v="3"/>
    <n v="6.1652999999999999E-2"/>
    <x v="1"/>
    <x v="1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5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59444444444444444"/>
    <n v="3"/>
    <n v="6.1652999999999999E-2"/>
    <x v="1"/>
    <x v="1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5944444444444446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59444444444444444"/>
    <n v="3"/>
    <n v="6.1652999999999999E-2"/>
    <x v="1"/>
    <x v="1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62777777777777777"/>
    <n v="3"/>
    <n v="4.2999999999999997E-2"/>
    <x v="1"/>
    <x v="1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4665.7"/>
    <n v="4665.7"/>
    <n v="933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62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2237.0099999999998"/>
    <n v="8575.2099999999991"/>
    <n v="1081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62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7319.34"/>
    <n v="29277.359999999997"/>
    <n v="36596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62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3233.84"/>
    <n v="52935.359999999993"/>
    <n v="66169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62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5856.02"/>
    <n v="63424.079999999987"/>
    <n v="79280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6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4458.380000000001"/>
    <n v="57833.52"/>
    <n v="72291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59444444444444444"/>
    <n v="3"/>
    <n v="6.1652999999999999E-2"/>
    <x v="1"/>
    <x v="1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5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6305555555555555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59444444444444444"/>
    <n v="3"/>
    <n v="6.1652999999999999E-2"/>
    <x v="1"/>
    <x v="1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59444444444444444"/>
    <n v="3"/>
    <n v="6.1652999999999999E-2"/>
    <x v="1"/>
    <x v="1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59444444444444444"/>
    <n v="3"/>
    <n v="6.1652999999999999E-2"/>
    <x v="1"/>
    <x v="1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0.73055555555555551"/>
    <n v="3"/>
    <n v="4.2999999999999997E-2"/>
    <x v="1"/>
    <x v="1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4978.8599999999997"/>
    <n v="4978.8599999999988"/>
    <n v="9957.71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73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3034.2"/>
    <n v="12136.799999999997"/>
    <n v="15170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7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0792.98"/>
    <n v="43171.92"/>
    <n v="53964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73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679.92"/>
    <n v="2719.6799999999989"/>
    <n v="3399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7305555555555552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246.13"/>
    <n v="8984.52"/>
    <n v="11230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0.7416666666666667"/>
    <n v="3"/>
    <n v="4.2999999999999997E-2"/>
    <x v="1"/>
    <x v="1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9269.5499999999993"/>
    <n v="9269.58"/>
    <n v="18539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74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6247.32"/>
    <n v="24989.279999999995"/>
    <n v="31236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7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28486.53"/>
    <n v="113946.11999999998"/>
    <n v="142432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7416666666666667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31091.36000000002"/>
    <n v="524365.44000000006"/>
    <n v="655456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7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68291.3"/>
    <n v="673165.19999999984"/>
    <n v="841456.4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7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6221.13"/>
    <n v="24884.519999999993"/>
    <n v="31105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7416666666666663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2919.66"/>
    <n v="11678.64"/>
    <n v="14598.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6305555555555555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59444444444444444"/>
    <n v="3"/>
    <n v="6.1652999999999999E-2"/>
    <x v="1"/>
    <x v="1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5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59444444444444444"/>
    <n v="3"/>
    <n v="6.2603000000000006E-2"/>
    <x v="1"/>
    <x v="1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59444444444444444"/>
    <n v="3"/>
    <n v="6.2603000000000006E-2"/>
    <x v="1"/>
    <x v="1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5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59444444444444444"/>
    <n v="3"/>
    <n v="6.2603000000000006E-2"/>
    <x v="1"/>
    <x v="1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5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59444444444444444"/>
    <n v="3"/>
    <n v="6.2603000000000006E-2"/>
    <x v="1"/>
    <x v="1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5944444444444446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59444444444444444"/>
    <n v="3"/>
    <n v="6.2603000000000006E-2"/>
    <x v="1"/>
    <x v="1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5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59444444444444444"/>
    <n v="3"/>
    <n v="6.2603000000000006E-2"/>
    <x v="1"/>
    <x v="1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5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82499999999999996"/>
    <n v="3"/>
    <n v="4.2999999999999997E-2"/>
    <x v="1"/>
    <x v="1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7639.5300000000007"/>
    <n v="10186.070000000002"/>
    <n v="1782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825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4604.28"/>
    <n v="18417.12"/>
    <n v="23021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82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1609.25"/>
    <n v="46437"/>
    <n v="580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8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5976.050000000001"/>
    <n v="63904.19999999999"/>
    <n v="79880.24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8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7051.88"/>
    <n v="68207.520000000004"/>
    <n v="85259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8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59444444444444444"/>
    <n v="3"/>
    <n v="6.2603000000000006E-2"/>
    <x v="1"/>
    <x v="1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5944444444444446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59444444444444444"/>
    <n v="3"/>
    <n v="6.2603000000000006E-2"/>
    <x v="1"/>
    <x v="1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5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59444444444444444"/>
    <n v="3"/>
    <n v="6.2603000000000006E-2"/>
    <x v="1"/>
    <x v="1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5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59444444444444444"/>
    <n v="3"/>
    <n v="6.2603000000000006E-2"/>
    <x v="1"/>
    <x v="1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5944444444444446"/>
    <n v="5"/>
    <n v="7.2565999999999992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59444444444444444"/>
    <n v="3"/>
    <n v="6.1652999999999999E-2"/>
    <x v="1"/>
    <x v="1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59444444444444444"/>
    <n v="3"/>
    <n v="6.1652999999999999E-2"/>
    <x v="1"/>
    <x v="1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5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59444444444444444"/>
    <n v="3"/>
    <n v="6.1652999999999999E-2"/>
    <x v="1"/>
    <x v="1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5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59444444444444444"/>
    <n v="3"/>
    <n v="6.1652999999999999E-2"/>
    <x v="1"/>
    <x v="1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5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59444444444444444"/>
    <n v="3"/>
    <n v="6.1652999999999999E-2"/>
    <x v="1"/>
    <x v="1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5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85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725.75"/>
    <n v="6903"/>
    <n v="8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85555555555555551"/>
    <n v="3"/>
    <n v="4.2999999999999997E-2"/>
    <x v="1"/>
    <x v="1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7124.2199999999993"/>
    <n v="11873.699999999997"/>
    <n v="18997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85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5635.9500000000007"/>
    <n v="22543.800000000003"/>
    <n v="28179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85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6270.800000000001"/>
    <n v="65083.19999999999"/>
    <n v="81353.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85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40998.54"/>
    <n v="163994.15999999995"/>
    <n v="204992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85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45860.58"/>
    <n v="183442.31999999995"/>
    <n v="229302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8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0229.31"/>
    <n v="40917.239999999991"/>
    <n v="51146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8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858333333333333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862.89"/>
    <n v="3451.5600000000009"/>
    <n v="4314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85833333333333328"/>
    <n v="3"/>
    <n v="4.2999999999999997E-2"/>
    <x v="1"/>
    <x v="1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3721.4700000000003"/>
    <n v="6202.4199999999992"/>
    <n v="9923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85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1431.710000000001"/>
    <n v="45726.840000000004"/>
    <n v="57158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8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2290.49"/>
    <n v="49161.960000000014"/>
    <n v="61452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858333333333333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8063.239999999998"/>
    <n v="72252.960000000006"/>
    <n v="90316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8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5479.579999999998"/>
    <n v="61918.32"/>
    <n v="77397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8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6903.36"/>
    <n v="27613.439999999991"/>
    <n v="3451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858333333333333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739.65000000000009"/>
    <n v="2958.6000000000004"/>
    <n v="3698.2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86111111111111116"/>
    <n v="3"/>
    <n v="4.2999999999999997E-2"/>
    <x v="1"/>
    <x v="1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5384.79"/>
    <n v="8974.619999999999"/>
    <n v="14359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86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4639.0199999999995"/>
    <n v="18556.079999999998"/>
    <n v="2319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8611111111111112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0841.58"/>
    <n v="43366.32"/>
    <n v="54207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8611111111111112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1900.52"/>
    <n v="47602.079999999987"/>
    <n v="59502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86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8004.9600000000009"/>
    <n v="32019.84"/>
    <n v="4002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8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84444444444444444"/>
    <n v="3"/>
    <n v="6.1652999999999999E-2"/>
    <x v="1"/>
    <x v="1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8805555555555555"/>
    <n v="10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84444444444444444"/>
    <n v="3"/>
    <n v="6.1652999999999999E-2"/>
    <x v="1"/>
    <x v="1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8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84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59444444444444444"/>
    <n v="3"/>
    <n v="6.1652999999999999E-2"/>
    <x v="1"/>
    <x v="1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5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5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6305555555555555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44913.75"/>
    <n v="142.97999999999999"/>
    <n v="0"/>
    <n v="0"/>
    <n v="0"/>
    <n v="0"/>
    <d v="2022-09-28T00:00:00"/>
    <d v="2024-09-28T00:00:00"/>
    <n v="8982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99444444444444446"/>
    <n v="3"/>
    <n v="4.2999999999999997E-2"/>
    <x v="1"/>
    <x v="1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5107.29"/>
    <n v="10214.609999999999"/>
    <n v="15321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99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6801.36"/>
    <n v="27205.439999999991"/>
    <n v="3400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9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6005.329999999998"/>
    <n v="64021.32"/>
    <n v="80026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99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76018.17"/>
    <n v="304072.68000000005"/>
    <n v="380090.8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994444444444444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56426.33000000002"/>
    <n v="625705.31999999995"/>
    <n v="782131.64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9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30672.659999999996"/>
    <n v="122690.64"/>
    <n v="153363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99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615.5"/>
    <n v="6462"/>
    <n v="80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6.9444444444444448E-2"/>
    <n v="2"/>
    <n v="3.8199999999999998E-2"/>
    <x v="1"/>
    <x v="1"/>
    <n v="184.3"/>
    <n v="0"/>
    <n v="0"/>
    <n v="0"/>
    <n v="0"/>
    <n v="0"/>
    <n v="0"/>
    <n v="0"/>
    <n v="0"/>
    <n v="0"/>
    <n v="0"/>
    <n v="0"/>
    <n v="0"/>
    <n v="0"/>
    <n v="0"/>
    <n v="184.3"/>
    <n v="0"/>
    <n v="184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0694444444444444"/>
    <n v="3"/>
    <n v="4.2999999999999997E-2"/>
    <x v="1"/>
    <x v="1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3753.18"/>
    <n v="8757.4199999999983"/>
    <n v="12510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06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286.56"/>
    <n v="1146.24"/>
    <n v="1432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0694444444444446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0542.45"/>
    <n v="42169.80000000001"/>
    <n v="52712.25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0694444444444446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5445.2699999999995"/>
    <n v="21781.079999999998"/>
    <n v="27226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0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2501.94"/>
    <n v="10007.759999999997"/>
    <n v="12509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d v="2022-11-01T00:00:00"/>
    <d v="2024-11-01T00:00:00"/>
    <n v="41447.5"/>
    <n v="8.611111111111111E-2"/>
    <n v="2"/>
    <n v="3.8199999999999998E-2"/>
    <x v="1"/>
    <x v="1"/>
    <n v="65.97"/>
    <n v="65.97"/>
    <n v="0"/>
    <n v="0"/>
    <n v="0"/>
    <n v="0"/>
    <n v="0"/>
    <n v="0"/>
    <n v="0"/>
    <n v="0"/>
    <n v="0"/>
    <n v="0"/>
    <n v="0"/>
    <n v="0"/>
    <n v="0"/>
    <n v="131.94"/>
    <n v="0"/>
    <n v="131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086111111111111"/>
    <n v="3"/>
    <n v="4.2999999999999997E-2"/>
    <x v="1"/>
    <x v="1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1588.8000000000002"/>
    <n v="4236.8000000000011"/>
    <n v="5825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08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901.41000000000008"/>
    <n v="3605.6400000000012"/>
    <n v="4507.0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0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7743.7199999999993"/>
    <n v="30974.87999999999"/>
    <n v="38718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08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4522.2300000000005"/>
    <n v="18088.920000000002"/>
    <n v="22611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0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3649.400000000001"/>
    <n v="54597.600000000013"/>
    <n v="68247.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0861111111111112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40976.340000000004"/>
    <n v="163905.36000000002"/>
    <n v="204881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5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d v="2022-11-18T00:00:00"/>
    <d v="2024-11-18T00:00:00"/>
    <n v="469640"/>
    <n v="0.13333333333333333"/>
    <n v="2"/>
    <n v="3.8199999999999998E-2"/>
    <x v="1"/>
    <x v="1"/>
    <n v="747.51"/>
    <n v="747.51"/>
    <n v="0"/>
    <n v="0"/>
    <n v="0"/>
    <n v="0"/>
    <n v="0"/>
    <n v="0"/>
    <n v="0"/>
    <n v="0"/>
    <n v="0"/>
    <n v="0"/>
    <n v="0"/>
    <n v="0"/>
    <n v="0"/>
    <n v="1495.02"/>
    <n v="0"/>
    <n v="149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1333333333333333"/>
    <n v="3"/>
    <n v="4.2999999999999997E-2"/>
    <x v="1"/>
    <x v="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4661.7300000000005"/>
    <n v="12431.309999999998"/>
    <n v="17093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13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1806.86"/>
    <n v="47227.44"/>
    <n v="59034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1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26078.52"/>
    <n v="104314.07999999997"/>
    <n v="130392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1333333333333337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73035.63"/>
    <n v="292142.51999999996"/>
    <n v="365178.1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1333333333333337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34152.20000000001"/>
    <n v="536608.80000000016"/>
    <n v="670761.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1333333333333337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36920.04"/>
    <n v="147680.15999999997"/>
    <n v="184600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1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5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6305555555555555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2-12-15T00:00:00"/>
    <d v="2024-12-15T00:00:00"/>
    <n v="53100"/>
    <n v="0.20833333333333334"/>
    <n v="2"/>
    <n v="3.8199999999999998E-2"/>
    <x v="1"/>
    <x v="1"/>
    <n v="84.52"/>
    <n v="84.52"/>
    <n v="84.52"/>
    <n v="0"/>
    <n v="0"/>
    <n v="0"/>
    <n v="0"/>
    <n v="0"/>
    <n v="0"/>
    <n v="0"/>
    <n v="0"/>
    <n v="0"/>
    <n v="0"/>
    <n v="0"/>
    <n v="0"/>
    <n v="253.56"/>
    <n v="0"/>
    <n v="25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20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3082.44"/>
    <n v="9247.3199999999979"/>
    <n v="12329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20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5436.21"/>
    <n v="21744.84"/>
    <n v="27181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2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5689.08"/>
    <n v="22756.320000000003"/>
    <n v="2844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208333333333333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5490.72"/>
    <n v="21962.880000000005"/>
    <n v="27453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2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9930.81"/>
    <n v="39723.239999999991"/>
    <n v="49654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2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37254.600000000006"/>
    <n v="149018.4"/>
    <n v="1862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d v="2022-12-27T00:00:00"/>
    <d v="2024-12-27T00:00:00"/>
    <n v="35744.17"/>
    <n v="0.24166666666666667"/>
    <n v="2"/>
    <n v="3.8199999999999998E-2"/>
    <x v="1"/>
    <x v="1"/>
    <n v="56.89"/>
    <n v="56.89"/>
    <n v="56.89"/>
    <n v="0"/>
    <n v="0"/>
    <n v="0"/>
    <n v="0"/>
    <n v="0"/>
    <n v="0"/>
    <n v="0"/>
    <n v="0"/>
    <n v="0"/>
    <n v="0"/>
    <n v="0"/>
    <n v="0"/>
    <n v="170.67000000000002"/>
    <n v="0"/>
    <n v="170.67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24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570.81000000000006"/>
    <n v="1712.4600000000007"/>
    <n v="2283.27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2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2980.44"/>
    <n v="11921.759999999997"/>
    <n v="14902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24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241.4000000000001"/>
    <n v="4965.6000000000013"/>
    <n v="6207.00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24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2551.6499999999996"/>
    <n v="10206.599999999999"/>
    <n v="12758.2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2416666666666663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3123.7799999999997"/>
    <n v="12495.12"/>
    <n v="15618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24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3107.88"/>
    <n v="12431.519999999997"/>
    <n v="1553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d v="2022-12-27T00:00:00"/>
    <d v="2024-12-27T00:00:00"/>
    <n v="46020"/>
    <n v="0.24166666666666667"/>
    <n v="2"/>
    <n v="3.8199999999999998E-2"/>
    <x v="1"/>
    <x v="1"/>
    <n v="73.25"/>
    <n v="73.25"/>
    <n v="73.25"/>
    <n v="0"/>
    <n v="0"/>
    <n v="0"/>
    <n v="0"/>
    <n v="0"/>
    <n v="0"/>
    <n v="0"/>
    <n v="0"/>
    <n v="0"/>
    <n v="0"/>
    <n v="0"/>
    <n v="0"/>
    <n v="219.75"/>
    <n v="0"/>
    <n v="219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2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625.26"/>
    <n v="2501.0400000000004"/>
    <n v="312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2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4627.17"/>
    <n v="18508.679999999997"/>
    <n v="23135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24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3423.2999999999997"/>
    <n v="13693.200000000003"/>
    <n v="17116.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2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1130.260000000002"/>
    <n v="84521.04"/>
    <n v="105651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2416666666666663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0181.219999999999"/>
    <n v="40724.879999999983"/>
    <n v="50906.0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d v="2022-12-28T00:00:00"/>
    <d v="2024-12-28T00:00:00"/>
    <n v="349575"/>
    <n v="0.24444444444444444"/>
    <n v="2"/>
    <n v="3.8199999999999998E-2"/>
    <x v="1"/>
    <x v="1"/>
    <n v="556.41"/>
    <n v="556.41"/>
    <n v="556.41"/>
    <n v="0"/>
    <n v="0"/>
    <n v="0"/>
    <n v="0"/>
    <n v="0"/>
    <n v="0"/>
    <n v="0"/>
    <n v="0"/>
    <n v="0"/>
    <n v="0"/>
    <n v="0"/>
    <n v="0"/>
    <n v="1669.23"/>
    <n v="0"/>
    <n v="1669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24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0501.59"/>
    <n v="31504.800000000003"/>
    <n v="42006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2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18559.59"/>
    <n v="74238.36"/>
    <n v="92797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2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24893.22"/>
    <n v="99572.880000000019"/>
    <n v="124466.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2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99265.76999999999"/>
    <n v="397063.07999999984"/>
    <n v="496328.84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2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38509.28"/>
    <n v="554037.12"/>
    <n v="69254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2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40405.620000000003"/>
    <n v="161622.48000000007"/>
    <n v="202028.1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244444444444444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266.33"/>
    <n v="5065.32"/>
    <n v="6331.6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160000000"/>
    <d v="2023-03-02T00:00:00"/>
    <d v="2026-03-02T00:00:00"/>
    <n v="160000000"/>
    <n v="1.4222222222222223"/>
    <n v="3"/>
    <n v="6.1652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d v="2023-03-15T00:00:00"/>
    <d v="2029-03-15T00:00:00"/>
    <n v="1757286.92"/>
    <n v="4.458333333333333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55000000"/>
    <d v="2023-03-02T00:00:00"/>
    <d v="2026-03-02T00:00:00"/>
    <n v="55000000"/>
    <n v="1.4222222222222223"/>
    <n v="3"/>
    <n v="6.165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30000000"/>
    <d v="2023-03-02T00:00:00"/>
    <d v="2026-03-02T00:00:00"/>
    <n v="30000000"/>
    <n v="1.4222222222222223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d v="2023-03-15T00:00:00"/>
    <d v="2029-03-15T00:00:00"/>
    <n v="1515970.29"/>
    <n v="4.458333333333333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d v="2023-03-15T00:00:00"/>
    <d v="2029-03-15T00:00:00"/>
    <n v="1140352.93"/>
    <n v="4.458333333333333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d v="2023-03-15T00:00:00"/>
    <d v="2029-03-15T00:00:00"/>
    <n v="2258134.16"/>
    <n v="4.458333333333333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d v="2023-03-15T00:00:00"/>
    <d v="2029-03-15T00:00:00"/>
    <n v="822720.44"/>
    <n v="4.458333333333333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d v="2023-03-15T00:00:00"/>
    <d v="2029-03-15T00:00:00"/>
    <n v="2012682.73"/>
    <n v="4.458333333333333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55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1870.56"/>
    <n v="7482.2400000000016"/>
    <n v="935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55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269.42"/>
    <n v="5077.68"/>
    <n v="6347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55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39200.93"/>
    <n v="556803.72"/>
    <n v="696004.649999999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5694444444444446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57222222222222219"/>
    <n v="2"/>
    <n v="3.8199999999999998E-2"/>
    <x v="1"/>
    <x v="1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18874.64"/>
    <n v="18874.64"/>
    <n v="37749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57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38334.06"/>
    <n v="140558.22000000003"/>
    <n v="178892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57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72645.66"/>
    <n v="290582.64"/>
    <n v="363228.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57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01308.88"/>
    <n v="805235.5199999999"/>
    <n v="1006544.3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572222222222222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40166.43"/>
    <n v="160665.72"/>
    <n v="200832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572222222222222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8316.93"/>
    <n v="33267.720000000008"/>
    <n v="41584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5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63055555555555554"/>
    <n v="2"/>
    <n v="3.8199999999999998E-2"/>
    <x v="1"/>
    <x v="1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2906.47"/>
    <n v="2906.45"/>
    <n v="5812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63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0604.67"/>
    <n v="40651.230000000003"/>
    <n v="51255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63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0049.19"/>
    <n v="40196.760000000009"/>
    <n v="50245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6305555555555555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2125.97"/>
    <n v="48503.879999999983"/>
    <n v="60629.84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6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9038.52"/>
    <n v="36154.080000000002"/>
    <n v="45192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6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9131.63"/>
    <n v="76526.52"/>
    <n v="95658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6305555555555555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73046.31"/>
    <n v="292185.24"/>
    <n v="365231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63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63202.740000000005"/>
    <n v="252810.96000000008"/>
    <n v="316013.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63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0621.5"/>
    <n v="42486"/>
    <n v="53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65"/>
    <n v="2"/>
    <n v="3.8199999999999998E-2"/>
    <x v="1"/>
    <x v="1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7050.17"/>
    <n v="7050.15"/>
    <n v="1410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65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8592.51"/>
    <n v="32937.949999999997"/>
    <n v="4153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6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18043.739999999998"/>
    <n v="72174.960000000006"/>
    <n v="90218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65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30058.83"/>
    <n v="120235.32"/>
    <n v="150294.1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65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59838.54"/>
    <n v="239354.15999999995"/>
    <n v="299192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65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07943.18"/>
    <n v="431772.72"/>
    <n v="539715.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65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6520.43"/>
    <n v="66081.719999999987"/>
    <n v="82602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65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6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5869.9500000000007"/>
    <n v="23479.800000000003"/>
    <n v="29349.750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d v="2023-03-10T00:00:00"/>
    <d v="2028-03-10T00:00:00"/>
    <n v="14173820.699999999"/>
    <n v="3.4444444444444446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7583333333333333"/>
    <n v="2"/>
    <n v="3.8199999999999998E-2"/>
    <x v="1"/>
    <x v="1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507.09000000000003"/>
    <n v="676.15"/>
    <n v="1183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75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1566.6000000000001"/>
    <n v="6266.3999999999987"/>
    <n v="7832.9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75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2334.27"/>
    <n v="9337.08"/>
    <n v="11671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75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36667.74"/>
    <n v="146670.96"/>
    <n v="183338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75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54082.01"/>
    <n v="616328.03999999992"/>
    <n v="770410.04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d v="2023-03-10T00:00:00"/>
    <d v="2028-03-10T00:00:00"/>
    <n v="2296720.37"/>
    <n v="3.4444444444444446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d v="2023-03-10T00:00:00"/>
    <d v="2028-03-10T00:00:00"/>
    <n v="3690219.5"/>
    <n v="3.4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d v="2023-03-15T00:00:00"/>
    <d v="2029-03-15T00:00:00"/>
    <n v="2864683.39"/>
    <n v="4.458333333333333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78055555555555556"/>
    <n v="2"/>
    <n v="3.8199999999999998E-2"/>
    <x v="1"/>
    <x v="1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1724.16"/>
    <n v="2298.8800000000006"/>
    <n v="4023.0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78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1780.6499999999999"/>
    <n v="7122.6000000000013"/>
    <n v="8903.25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78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057.71"/>
    <n v="4230.8400000000011"/>
    <n v="5288.5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7805555555555554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2064"/>
    <n v="8256"/>
    <n v="103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780555555555555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251.1200000000001"/>
    <n v="5004.4800000000005"/>
    <n v="625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780555555555555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405.92"/>
    <n v="5623.68"/>
    <n v="7029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7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6697.83"/>
    <n v="26791.320000000003"/>
    <n v="33489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780555555555555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33384.99"/>
    <n v="133539.96"/>
    <n v="166924.9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7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22628.91"/>
    <n v="90515.64"/>
    <n v="113144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d v="2023-03-15T00:00:00"/>
    <d v="2029-03-15T00:00:00"/>
    <n v="5667701.0899999999"/>
    <n v="4.458333333333333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d v="2023-03-15T00:00:00"/>
    <d v="2029-03-15T00:00:00"/>
    <n v="2327282.14"/>
    <n v="4.458333333333333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d v="2023-03-15T00:00:00"/>
    <d v="2029-03-15T00:00:00"/>
    <n v="3676061.67"/>
    <n v="4.458333333333333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d v="2023-03-15T00:00:00"/>
    <d v="2029-03-15T00:00:00"/>
    <n v="3354715.72"/>
    <n v="4.458333333333333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d v="2023-03-02T00:00:00"/>
    <d v="2026-03-02T00:00:00"/>
    <n v="7191734.7999999998"/>
    <n v="1.4222222222222223"/>
    <n v="3"/>
    <n v="6.1652999999999999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d v="2023-03-10T00:00:00"/>
    <d v="2028-03-10T00:00:00"/>
    <n v="7172766.4500000002"/>
    <n v="3.4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d v="2023-03-02T00:00:00"/>
    <d v="2026-03-02T00:00:00"/>
    <n v="2180249.61"/>
    <n v="1.4222222222222223"/>
    <n v="3"/>
    <n v="6.1652999999999999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d v="2023-03-10T00:00:00"/>
    <d v="2028-03-10T00:00:00"/>
    <n v="166699.85999999999"/>
    <n v="3.4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d v="2023-03-10T00:00:00"/>
    <d v="2028-03-10T00:00:00"/>
    <n v="190929.5"/>
    <n v="3.4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d v="2023-03-10T00:00:00"/>
    <d v="2028-03-10T00:00:00"/>
    <n v="48390.87"/>
    <n v="3.4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d v="2023-03-10T00:00:00"/>
    <d v="2028-03-10T00:00:00"/>
    <n v="58155.19"/>
    <n v="3.4444444444444446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d v="2023-03-10T00:00:00"/>
    <d v="2028-03-10T00:00:00"/>
    <n v="158941.44"/>
    <n v="3.4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d v="2023-03-10T00:00:00"/>
    <d v="2028-03-10T00:00:00"/>
    <n v="96908.43"/>
    <n v="3.4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d v="2023-03-10T00:00:00"/>
    <d v="2028-03-10T00:00:00"/>
    <n v="48453.25"/>
    <n v="3.4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d v="2023-03-10T00:00:00"/>
    <d v="2028-03-10T00:00:00"/>
    <n v="110476.05"/>
    <n v="3.4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d v="2023-03-10T00:00:00"/>
    <d v="2028-03-10T00:00:00"/>
    <n v="77525.19"/>
    <n v="3.4444444444444446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d v="2023-03-10T00:00:00"/>
    <d v="2028-03-10T00:00:00"/>
    <n v="56129.65"/>
    <n v="3.4444444444444446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d v="2023-03-10T00:00:00"/>
    <d v="2028-03-10T00:00:00"/>
    <n v="53228.18"/>
    <n v="3.4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d v="2023-03-10T00:00:00"/>
    <d v="2028-03-10T00:00:00"/>
    <n v="193817.60000000001"/>
    <n v="3.4444444444444446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4000000"/>
    <d v="2023-03-02T00:00:00"/>
    <d v="2026-03-02T00:00:00"/>
    <n v="4000000"/>
    <n v="1.4222222222222223"/>
    <n v="3"/>
    <n v="6.1652999999999999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9"/>
    <n v="2"/>
    <n v="3.8199999999999998E-2"/>
    <x v="1"/>
    <x v="1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874.77"/>
    <n v="1457.9799999999998"/>
    <n v="2332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653.28"/>
    <n v="2613.12"/>
    <n v="3266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900000000000000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296.45999999999998"/>
    <n v="1185.8399999999997"/>
    <n v="1482.2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9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998.55000000000007"/>
    <n v="3994.1999999999994"/>
    <n v="4992.74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9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2827.38"/>
    <n v="11309.519999999997"/>
    <n v="14136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9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571.88"/>
    <n v="6287.52"/>
    <n v="7859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d v="2023-03-02T00:00:00"/>
    <d v="2026-03-02T00:00:00"/>
    <n v="4987307.21"/>
    <n v="1.4222222222222223"/>
    <n v="3"/>
    <n v="6.1652999999999999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d v="2023-03-10T00:00:00"/>
    <d v="2028-03-10T00:00:00"/>
    <n v="4971962.1100000003"/>
    <n v="3.4444444444444446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d v="2023-03-15T00:00:00"/>
    <d v="2029-03-15T00:00:00"/>
    <n v="2052218.64"/>
    <n v="4.458333333333333"/>
    <n v="6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d v="2023-03-10T00:00:00"/>
    <d v="2028-03-10T00:00:00"/>
    <n v="50137.919999999998"/>
    <n v="3.4444444444444446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d v="2023-03-10T00:00:00"/>
    <d v="2028-03-10T00:00:00"/>
    <n v="82529.13"/>
    <n v="3.4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d v="2023-03-10T00:00:00"/>
    <d v="2028-03-10T00:00:00"/>
    <n v="18720.71"/>
    <n v="3.4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d v="2023-03-10T00:00:00"/>
    <d v="2028-03-10T00:00:00"/>
    <n v="65569.25"/>
    <n v="3.4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d v="2023-03-10T00:00:00"/>
    <d v="2028-03-10T00:00:00"/>
    <n v="43381.04"/>
    <n v="3.4444444444444446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d v="2023-03-10T00:00:00"/>
    <d v="2028-03-10T00:00:00"/>
    <n v="218206.34"/>
    <n v="3.4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d v="2023-03-10T00:00:00"/>
    <d v="2028-03-10T00:00:00"/>
    <n v="144827.22"/>
    <n v="3.4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d v="2023-03-10T00:00:00"/>
    <d v="2028-03-10T00:00:00"/>
    <n v="68549.91"/>
    <n v="3.4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d v="2023-03-10T00:00:00"/>
    <d v="2028-03-10T00:00:00"/>
    <n v="79170.31"/>
    <n v="3.4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d v="2023-03-10T00:00:00"/>
    <d v="2028-03-10T00:00:00"/>
    <n v="62607.29"/>
    <n v="3.4444444444444446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d v="2023-03-10T00:00:00"/>
    <d v="2028-03-10T00:00:00"/>
    <n v="53102.06"/>
    <n v="3.4444444444444446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d v="2023-03-10T00:00:00"/>
    <d v="2028-03-10T00:00:00"/>
    <n v="68500"/>
    <n v="3.4444444444444446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d v="2023-03-10T00:00:00"/>
    <d v="2028-03-10T00:00:00"/>
    <n v="115820.01"/>
    <n v="3.4444444444444446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d v="2023-03-10T00:00:00"/>
    <d v="2028-03-10T00:00:00"/>
    <n v="241425.63"/>
    <n v="3.4444444444444446"/>
    <n v="5"/>
    <n v="7.1294999999999997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d v="2023-03-10T00:00:00"/>
    <d v="2028-03-10T00:00:00"/>
    <n v="38550.47"/>
    <n v="3.4444444444444446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d v="2023-03-10T00:00:00"/>
    <d v="2028-03-10T00:00:00"/>
    <n v="96535.05"/>
    <n v="3.4444444444444446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d v="2023-03-02T00:00:00"/>
    <d v="2026-03-02T00:00:00"/>
    <n v="3140104.52"/>
    <n v="1.4222222222222223"/>
    <n v="3"/>
    <n v="6.1652999999999999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d v="2023-03-10T00:00:00"/>
    <d v="2028-03-10T00:00:00"/>
    <n v="1175140.54"/>
    <n v="3.4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d v="2023-03-02T00:00:00"/>
    <d v="2026-03-02T00:00:00"/>
    <n v="1198376.95"/>
    <n v="1.4222222222222223"/>
    <n v="3"/>
    <n v="6.1652999999999999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d v="2023-03-02T00:00:00"/>
    <d v="2026-03-02T00:00:00"/>
    <n v="40099383.560000002"/>
    <n v="1.4222222222222223"/>
    <n v="3"/>
    <n v="6.1652999999999999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d v="2023-03-10T00:00:00"/>
    <d v="2028-03-10T00:00:00"/>
    <n v="40135838.530000001"/>
    <n v="3.4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4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d v="2023-03-02T00:00:00"/>
    <d v="2026-03-02T00:00:00"/>
    <n v="11802650.619999999"/>
    <n v="1.4222222222222223"/>
    <n v="3"/>
    <n v="6.1652999999999999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05"/>
    <n v="1"/>
    <n v="3.2500000000000001E-2"/>
    <x v="1"/>
    <x v="1"/>
    <n v="3418.34"/>
    <n v="0"/>
    <n v="0"/>
    <n v="0"/>
    <n v="0"/>
    <n v="0"/>
    <n v="0"/>
    <n v="0"/>
    <n v="0"/>
    <n v="0"/>
    <n v="0"/>
    <n v="0"/>
    <n v="0"/>
    <n v="0"/>
    <n v="0"/>
    <n v="3418.34"/>
    <n v="0"/>
    <n v="341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05"/>
    <n v="2"/>
    <n v="3.8199999999999998E-2"/>
    <x v="1"/>
    <x v="1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4935.8099999999995"/>
    <n v="11516.919999999998"/>
    <n v="16452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04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16017.99"/>
    <n v="64071.960000000014"/>
    <n v="80089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05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41917.979999999996"/>
    <n v="167671.92000000001"/>
    <n v="209589.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05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37151.94"/>
    <n v="148607.75999999998"/>
    <n v="185759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0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259818.84"/>
    <n v="1039275.3600000002"/>
    <n v="1299094.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0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8972.0399999999991"/>
    <n v="35888.159999999996"/>
    <n v="44860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05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497.8700000000001"/>
    <n v="5991.4800000000005"/>
    <n v="7489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05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0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5358743.7300000004"/>
    <d v="2023-03-02T00:00:00"/>
    <d v="2026-03-02T00:00:00"/>
    <n v="5358743.7300000004"/>
    <n v="1.4222222222222223"/>
    <n v="3"/>
    <n v="6.1652999999999999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5358813.13"/>
    <d v="2023-03-10T00:00:00"/>
    <d v="2028-03-10T00:00:00"/>
    <n v="5358813.13"/>
    <n v="3.4444444444444446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5694444444444446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d v="2023-03-10T00:00:00"/>
    <d v="2028-03-10T00:00:00"/>
    <n v="570000000"/>
    <n v="3.4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d v="2023-03-02T00:00:00"/>
    <d v="2026-03-02T00:00:00"/>
    <n v="1533028.65"/>
    <n v="1.4222222222222223"/>
    <n v="3"/>
    <n v="6.1652999999999999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d v="2023-03-10T00:00:00"/>
    <d v="2028-03-10T00:00:00"/>
    <n v="1532872.01"/>
    <n v="3.4444444444444446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1439218.17"/>
    <d v="2023-03-02T00:00:00"/>
    <d v="2026-03-02T00:00:00"/>
    <n v="1439218.17"/>
    <n v="1.4222222222222223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d v="2023-03-10T00:00:00"/>
    <d v="2028-03-10T00:00:00"/>
    <n v="2077899"/>
    <n v="3.4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d v="2023-03-10T00:00:00"/>
    <d v="2028-03-10T00:00:00"/>
    <n v="7242823.2599999998"/>
    <n v="3.4444444444444446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d v="2023-03-02T00:00:00"/>
    <d v="2026-03-02T00:00:00"/>
    <n v="5008908.7300000004"/>
    <n v="1.4222222222222223"/>
    <n v="3"/>
    <n v="6.1652999999999999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d v="2023-03-10T00:00:00"/>
    <d v="2028-03-10T00:00:00"/>
    <n v="5008007.7"/>
    <n v="3.4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d v="2023-03-10T00:00:00"/>
    <d v="2028-03-10T00:00:00"/>
    <n v="2894574.87"/>
    <n v="3.4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d v="2023-03-10T00:00:00"/>
    <d v="2028-03-10T00:00:00"/>
    <n v="1415347.7"/>
    <n v="3.4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d v="2023-03-02T00:00:00"/>
    <d v="2026-03-02T00:00:00"/>
    <n v="4461241.0199999996"/>
    <n v="1.4222222222222223"/>
    <n v="3"/>
    <n v="6.1652999999999999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d v="2023-03-02T00:00:00"/>
    <d v="2026-03-02T00:00:00"/>
    <n v="923713.12"/>
    <n v="1.4222222222222223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d v="2023-03-10T00:00:00"/>
    <d v="2028-03-10T00:00:00"/>
    <n v="3306958.84"/>
    <n v="3.4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d v="2023-03-02T00:00:00"/>
    <d v="2026-03-02T00:00:00"/>
    <n v="4227185.0999999996"/>
    <n v="1.4222222222222223"/>
    <n v="3"/>
    <n v="6.1652999999999999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d v="2023-03-10T00:00:00"/>
    <d v="2028-03-10T00:00:00"/>
    <n v="4224454.29"/>
    <n v="3.4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964970.14"/>
    <d v="2023-03-02T00:00:00"/>
    <d v="2026-03-02T00:00:00"/>
    <n v="964970.14"/>
    <n v="1.4222222222222223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d v="2023-03-02T00:00:00"/>
    <d v="2026-03-02T00:00:00"/>
    <n v="45797743.100000001"/>
    <n v="1.4222222222222223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d v="2023-03-02T00:00:00"/>
    <d v="2026-03-02T00:00:00"/>
    <n v="1084261.4099999999"/>
    <n v="1.4222222222222223"/>
    <n v="3"/>
    <n v="6.1652999999999999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2165436.48"/>
    <d v="2023-03-10T00:00:00"/>
    <d v="2028-03-10T00:00:00"/>
    <n v="2165436.48"/>
    <n v="3.4444444444444446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d v="2023-03-15T00:00:00"/>
    <d v="2029-03-15T00:00:00"/>
    <n v="11818571.76"/>
    <n v="4.458333333333333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4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d v="2023-03-15T00:00:00"/>
    <d v="2029-03-15T00:00:00"/>
    <n v="12378544.4"/>
    <n v="4.458333333333333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d v="2023-03-02T00:00:00"/>
    <d v="2026-03-02T00:00:00"/>
    <n v="4694126.49"/>
    <n v="1.4222222222222223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5694444444444446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d v="2023-03-10T00:00:00"/>
    <d v="2028-03-10T00:00:00"/>
    <n v="4896968.82"/>
    <n v="3.4444444444444446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d v="2023-03-02T00:00:00"/>
    <d v="2026-03-02T00:00:00"/>
    <n v="6544491.0599999996"/>
    <n v="1.4222222222222223"/>
    <n v="3"/>
    <n v="6.165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15248745.48"/>
    <d v="2023-03-10T00:00:00"/>
    <d v="2028-03-10T00:00:00"/>
    <n v="15248745.48"/>
    <n v="3.4444444444444446"/>
    <n v="5"/>
    <n v="7.1294999999999997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763888888888889"/>
    <n v="16.5"/>
    <n v="1.2999999999999999E-2"/>
    <x v="0"/>
    <x v="2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763888888888889"/>
    <n v="16.5"/>
    <n v="1.2999999999999999E-2"/>
    <x v="0"/>
    <x v="3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26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263888888888888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d v="2023-03-02T00:00:00"/>
    <d v="2026-03-02T00:00:00"/>
    <n v="14682097.49"/>
    <n v="1.4222222222222223"/>
    <n v="3"/>
    <n v="6.1652999999999999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d v="2023-03-02T00:00:00"/>
    <d v="2026-03-02T00:00:00"/>
    <n v="15269381.390000001"/>
    <n v="1.4222222222222223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14094813.59"/>
    <d v="2023-03-02T00:00:00"/>
    <d v="2026-03-02T00:00:00"/>
    <n v="14094813.59"/>
    <n v="1.4222222222222223"/>
    <n v="3"/>
    <n v="6.1652999999999999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d v="2023-03-02T00:00:00"/>
    <d v="2026-03-02T00:00:00"/>
    <n v="14679621.25"/>
    <n v="1.4222222222222223"/>
    <n v="3"/>
    <n v="6.1652999999999999E-2"/>
    <x v="1"/>
    <x v="1"/>
    <n v="0"/>
    <n v="0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d v="2023-03-02T00:00:00"/>
    <d v="2026-03-02T00:00:00"/>
    <n v="9786414.1699999999"/>
    <n v="1.4222222222222223"/>
    <n v="3"/>
    <n v="6.1652999999999999E-2"/>
    <x v="1"/>
    <x v="1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d v="2023-03-02T00:00:00"/>
    <d v="2026-03-02T00:00:00"/>
    <n v="10765055.58"/>
    <n v="1.4222222222222223"/>
    <n v="3"/>
    <n v="6.1652999999999999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422121.01"/>
    <n v="0"/>
    <n v="36438.29"/>
    <n v="31463.25"/>
    <n v="0"/>
    <n v="0"/>
    <n v="0"/>
    <n v="4385682.72"/>
    <d v="2024-01-31T00:00:00"/>
    <d v="2033-08-11T00:00:00"/>
    <n v="4677691.78"/>
    <n v="8.9916666666666671"/>
    <n v="9.6666666666666661"/>
    <n v="8.5398000000000002E-2"/>
    <x v="1"/>
    <x v="1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92826.12"/>
    <n v="346939.67000000004"/>
    <n v="439765.7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526893.0699999994"/>
    <n v="0"/>
    <n v="98332.03"/>
    <n v="31977.759999999998"/>
    <n v="0"/>
    <n v="0"/>
    <n v="0"/>
    <n v="4428561.0399999991"/>
    <d v="2024-01-31T00:00:00"/>
    <d v="2027-11-22T00:00:00"/>
    <n v="5219359.879999999"/>
    <n v="3.1888888888888891"/>
    <n v="3.8638888888888889"/>
    <n v="8.4766999999999995E-2"/>
    <x v="1"/>
    <x v="1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91745.95"/>
    <n v="301755.01"/>
    <n v="393500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32045.5900000001"/>
    <n v="0"/>
    <n v="15673.75"/>
    <n v="8513.7199999999993"/>
    <n v="0"/>
    <n v="0"/>
    <n v="0"/>
    <n v="1216371.8400000001"/>
    <d v="2024-01-31T00:00:00"/>
    <d v="2029-10-26T00:00:00"/>
    <n v="1340324.05"/>
    <n v="5.1444444444444448"/>
    <n v="5.8194444444444446"/>
    <n v="8.2922999999999997E-2"/>
    <x v="1"/>
    <x v="1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24888.300000000003"/>
    <n v="89391.71"/>
    <n v="114280.01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d v="2023-03-02T00:00:00"/>
    <d v="2026-03-02T00:00:00"/>
    <n v="7305769.0899999999"/>
    <n v="1.4222222222222223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842376.1999999997"/>
    <n v="0"/>
    <n v="81902.63"/>
    <n v="11351.19"/>
    <n v="0"/>
    <n v="0"/>
    <n v="0"/>
    <n v="1760473.5699999998"/>
    <d v="2024-01-31T00:00:00"/>
    <d v="2026-04-28T00:00:00"/>
    <n v="2412354.9600000009"/>
    <n v="1.5972222222222223"/>
    <n v="2.2722222222222221"/>
    <n v="7.3934E-2"/>
    <x v="1"/>
    <x v="1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31012.09"/>
    <n v="79584.13"/>
    <n v="110596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290057.5800000019"/>
    <n v="0"/>
    <n v="53271.11"/>
    <n v="66417.990000000005"/>
    <n v="0"/>
    <n v="0"/>
    <n v="0"/>
    <n v="9236786.4700000025"/>
    <d v="2024-01-31T00:00:00"/>
    <d v="2033-12-08T00:00:00"/>
    <n v="9652458.2400000002"/>
    <n v="9.3222222222222229"/>
    <n v="9.9972222222222218"/>
    <n v="8.5975999999999997E-2"/>
    <x v="1"/>
    <x v="1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196949.76000000001"/>
    <n v="751477.04"/>
    <n v="94842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104268.37"/>
    <n v="0"/>
    <n v="125353.17"/>
    <n v="37899.01"/>
    <n v="0"/>
    <n v="0"/>
    <n v="0"/>
    <n v="3978915.2"/>
    <d v="2024-01-31T00:00:00"/>
    <d v="2031-08-14T00:00:00"/>
    <n v="5073977.74"/>
    <n v="6.9694444444444441"/>
    <n v="7.6444444444444448"/>
    <n v="8.4176000000000001E-2"/>
    <x v="1"/>
    <x v="1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80218.48000000001"/>
    <n v="250128.62999999998"/>
    <n v="330347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559579.9399999995"/>
    <n v="0"/>
    <n v="448359.84"/>
    <n v="43925.67"/>
    <n v="0"/>
    <n v="0"/>
    <n v="0"/>
    <n v="3111220.0999999996"/>
    <d v="2024-01-31T00:00:00"/>
    <d v="2030-01-06T00:00:00"/>
    <n v="5384699.0099999998"/>
    <n v="5.3444444444444441"/>
    <n v="6.0194444444444448"/>
    <n v="8.2498000000000002E-2"/>
    <x v="1"/>
    <x v="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42304.009999999995"/>
    <n v="207800.72000000003"/>
    <n v="250104.73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d v="2023-03-02T00:00:00"/>
    <d v="2026-03-02T00:00:00"/>
    <n v="10769529.800000001"/>
    <n v="1.4222222222222223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757427.6300000008"/>
    <n v="0"/>
    <n v="229680.69"/>
    <n v="46660.86"/>
    <n v="0"/>
    <n v="0"/>
    <n v="0"/>
    <n v="6527746.9400000004"/>
    <d v="2024-01-31T00:00:00"/>
    <d v="2029-10-26T00:00:00"/>
    <n v="9093830.6699999999"/>
    <n v="5.1444444444444448"/>
    <n v="5.8194444444444446"/>
    <n v="8.0518000000000006E-2"/>
    <x v="1"/>
    <x v="1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127547.9"/>
    <n v="372508.26999999996"/>
    <n v="500056.16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d v="2023-03-02T00:00:00"/>
    <d v="2026-03-02T00:00:00"/>
    <n v="5476513.7300000004"/>
    <n v="1.4222222222222223"/>
    <n v="3"/>
    <n v="6.1652999999999999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d v="2023-03-02T00:00:00"/>
    <d v="2026-03-02T00:00:00"/>
    <n v="5488903.1299999999"/>
    <n v="1.4222222222222223"/>
    <n v="3"/>
    <n v="6.1652999999999999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234823.46"/>
    <n v="0"/>
    <n v="48388.36"/>
    <n v="15880.14"/>
    <n v="0"/>
    <n v="0"/>
    <n v="0"/>
    <n v="2186435.1"/>
    <d v="2024-01-31T00:00:00"/>
    <d v="2032-12-31T00:00:00"/>
    <n v="2571949.0900000003"/>
    <n v="8.3722222222222218"/>
    <n v="9.0472222222222225"/>
    <n v="8.5975999999999997E-2"/>
    <x v="1"/>
    <x v="1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53825.25"/>
    <n v="146994.22"/>
    <n v="200819.4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d v="2023-03-02T00:00:00"/>
    <d v="2026-03-02T00:00:00"/>
    <n v="5211134.32"/>
    <n v="1.4222222222222223"/>
    <n v="3"/>
    <n v="6.1652999999999999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10213.3299999998"/>
    <n v="0"/>
    <n v="91097.59"/>
    <n v="14130.59"/>
    <n v="0"/>
    <n v="0"/>
    <n v="0"/>
    <n v="1119115.7399999998"/>
    <d v="2024-01-31T00:00:00"/>
    <d v="2026-12-24T00:00:00"/>
    <n v="1599497.38"/>
    <n v="2.2638888888888888"/>
    <n v="2.9388888888888891"/>
    <n v="8.1262000000000001E-2"/>
    <x v="1"/>
    <x v="1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21238.76"/>
    <n v="49479.979999999996"/>
    <n v="70718.73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781997.530000001"/>
    <n v="0"/>
    <n v="535119.81000000006"/>
    <n v="340736.45"/>
    <n v="0"/>
    <n v="0"/>
    <n v="0"/>
    <n v="23246877.720000003"/>
    <d v="2024-01-31T00:00:00"/>
    <d v="2029-11-03T00:00:00"/>
    <n v="26043160.600000001"/>
    <n v="5.166666666666667"/>
    <n v="5.8416666666666668"/>
    <n v="8.6263999999999993E-2"/>
    <x v="1"/>
    <x v="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494354.82999999996"/>
    <n v="1768044.1199999999"/>
    <n v="2262398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d v="2023-03-02T00:00:00"/>
    <d v="2026-03-02T00:00:00"/>
    <n v="13616051.960000001"/>
    <n v="1.4222222222222223"/>
    <n v="3"/>
    <n v="6.1652999999999999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130413.279999999"/>
    <n v="0"/>
    <n v="174685.45"/>
    <n v="84772"/>
    <n v="0"/>
    <n v="0"/>
    <n v="0"/>
    <n v="11955727.83"/>
    <d v="2024-01-31T00:00:00"/>
    <d v="2033-03-05T00:00:00"/>
    <n v="13409459.25"/>
    <n v="8.5500000000000007"/>
    <n v="9.2249999999999996"/>
    <n v="8.3875000000000005E-2"/>
    <x v="1"/>
    <x v="1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246955.93"/>
    <n v="873217.14000000013"/>
    <n v="1120173.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d v="2023-03-02T00:00:00"/>
    <d v="2026-03-02T00:00:00"/>
    <n v="1484441.48"/>
    <n v="1.4222222222222223"/>
    <n v="3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750414.8500000015"/>
    <n v="0"/>
    <n v="160585.26"/>
    <n v="52936.77"/>
    <n v="0"/>
    <n v="0"/>
    <n v="0"/>
    <n v="7589829.5900000017"/>
    <d v="2024-01-31T00:00:00"/>
    <d v="2032-08-14T00:00:00"/>
    <n v="8844291.1799999978"/>
    <n v="7.9861111111111107"/>
    <n v="8.6611111111111114"/>
    <n v="8.2136000000000001E-2"/>
    <x v="1"/>
    <x v="1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158651.38"/>
    <n v="503485.52999999991"/>
    <n v="662136.909999999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269317.29"/>
    <n v="0"/>
    <n v="131807.67999999999"/>
    <n v="43791.51"/>
    <n v="0"/>
    <n v="0"/>
    <n v="0"/>
    <n v="6137509.6100000003"/>
    <d v="2024-01-31T00:00:00"/>
    <d v="2032-08-06T00:00:00"/>
    <n v="7166559.2999999998"/>
    <n v="7.9638888888888886"/>
    <n v="8.6388888888888893"/>
    <n v="8.4209999999999993E-2"/>
    <x v="1"/>
    <x v="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113246.47"/>
    <n v="467746.85"/>
    <n v="580993.31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487255.3199999998"/>
    <n v="0"/>
    <n v="120794.24000000001"/>
    <n v="17331.38"/>
    <n v="0"/>
    <n v="0"/>
    <n v="0"/>
    <n v="2366461.0799999996"/>
    <d v="2024-01-31T00:00:00"/>
    <d v="2029-05-05T00:00:00"/>
    <n v="3357828.0299999993"/>
    <n v="4.6611111111111114"/>
    <n v="5.3361111111111112"/>
    <n v="8.5736999999999994E-2"/>
    <x v="1"/>
    <x v="1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48305.29"/>
    <n v="170311.61000000002"/>
    <n v="218616.90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d v="2023-03-02T00:00:00"/>
    <d v="2026-03-02T00:00:00"/>
    <n v="2042053.71"/>
    <n v="1.4222222222222223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d v="2023-03-02T00:00:00"/>
    <d v="2026-03-02T00:00:00"/>
    <n v="27159.11"/>
    <n v="1.4222222222222223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d v="2023-03-02T00:00:00"/>
    <d v="2026-03-02T00:00:00"/>
    <n v="29103.200000000001"/>
    <n v="1.4222222222222223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d v="2023-03-02T00:00:00"/>
    <d v="2026-03-02T00:00:00"/>
    <n v="38836.29"/>
    <n v="1.4222222222222223"/>
    <n v="3"/>
    <n v="6.1652999999999999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d v="2023-03-02T00:00:00"/>
    <d v="2026-03-02T00:00:00"/>
    <n v="38764.879999999997"/>
    <n v="1.4222222222222223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d v="2023-03-02T00:00:00"/>
    <d v="2026-03-02T00:00:00"/>
    <n v="27180.17"/>
    <n v="1.4222222222222223"/>
    <n v="3"/>
    <n v="6.1652999999999999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d v="2023-03-02T00:00:00"/>
    <d v="2026-03-02T00:00:00"/>
    <n v="27096.25"/>
    <n v="1.4222222222222223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d v="2023-03-02T00:00:00"/>
    <d v="2026-03-02T00:00:00"/>
    <n v="24182.68"/>
    <n v="1.4222222222222223"/>
    <n v="3"/>
    <n v="6.1652999999999999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d v="2023-03-02T00:00:00"/>
    <d v="2026-03-02T00:00:00"/>
    <n v="29041.61"/>
    <n v="1.4222222222222223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d v="2023-03-02T00:00:00"/>
    <d v="2026-03-02T00:00:00"/>
    <n v="19414.41"/>
    <n v="1.4222222222222223"/>
    <n v="3"/>
    <n v="6.1652999999999999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33975.21"/>
    <d v="2023-03-02T00:00:00"/>
    <d v="2026-03-02T00:00:00"/>
    <n v="33975.21"/>
    <n v="1.4222222222222223"/>
    <n v="3"/>
    <n v="6.1652999999999999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d v="2023-03-02T00:00:00"/>
    <d v="2026-03-02T00:00:00"/>
    <n v="24268.01"/>
    <n v="1.4222222222222223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d v="2023-03-02T00:00:00"/>
    <d v="2026-03-02T00:00:00"/>
    <n v="29122.31"/>
    <n v="1.4222222222222223"/>
    <n v="3"/>
    <n v="6.1652999999999999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d v="2023-03-02T00:00:00"/>
    <d v="2026-03-02T00:00:00"/>
    <n v="38828.81"/>
    <n v="1.4222222222222223"/>
    <n v="3"/>
    <n v="6.1652999999999999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d v="2023-03-02T00:00:00"/>
    <d v="2026-03-02T00:00:00"/>
    <n v="33880.480000000003"/>
    <n v="1.4222222222222223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d v="2023-03-02T00:00:00"/>
    <d v="2026-03-02T00:00:00"/>
    <n v="29045.4"/>
    <n v="1.4222222222222223"/>
    <n v="3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d v="2023-03-02T00:00:00"/>
    <d v="2026-03-02T00:00:00"/>
    <n v="38734.050000000003"/>
    <n v="1.4222222222222223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696843.4800000023"/>
    <n v="0"/>
    <n v="73303.27"/>
    <n v="56143.35"/>
    <n v="0"/>
    <n v="0"/>
    <n v="0"/>
    <n v="7623540.2100000028"/>
    <d v="2024-02-29T00:00:00"/>
    <d v="2033-05-21T00:00:00"/>
    <n v="8136663.0999999996"/>
    <n v="8.7638888888888893"/>
    <n v="9.3583333333333325"/>
    <n v="8.4708000000000006E-2"/>
    <x v="1"/>
    <x v="1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161668.70000000001"/>
    <n v="601190.93000000005"/>
    <n v="762859.63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d v="2023-03-02T00:00:00"/>
    <d v="2026-03-02T00:00:00"/>
    <n v="6391228.6299999999"/>
    <n v="1.4222222222222223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d v="2023-03-02T00:00:00"/>
    <d v="2026-03-02T00:00:00"/>
    <n v="4646056.34"/>
    <n v="1.4222222222222223"/>
    <n v="3"/>
    <n v="6.1652999999999999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d v="2023-03-02T00:00:00"/>
    <d v="2026-03-02T00:00:00"/>
    <n v="6166648.9900000002"/>
    <n v="1.4222222222222223"/>
    <n v="3"/>
    <n v="6.1652999999999999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d v="2023-03-02T00:00:00"/>
    <d v="2026-03-02T00:00:00"/>
    <n v="6718186.1900000004"/>
    <n v="1.4222222222222223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d v="2023-03-02T00:00:00"/>
    <d v="2026-03-02T00:00:00"/>
    <n v="8368829.6399999997"/>
    <n v="1.4222222222222223"/>
    <n v="3"/>
    <n v="6.1652999999999999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d v="2023-03-02T00:00:00"/>
    <d v="2026-03-02T00:00:00"/>
    <n v="22595766.530000001"/>
    <n v="1.4222222222222223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d v="2023-03-02T00:00:00"/>
    <d v="2026-03-02T00:00:00"/>
    <n v="3886656.82"/>
    <n v="1.4222222222222223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d v="2023-03-02T00:00:00"/>
    <d v="2026-03-02T00:00:00"/>
    <n v="1113810.49"/>
    <n v="1.4222222222222223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d v="2024-03-19T00:00:00"/>
    <d v="2029-03-19T00:00:00"/>
    <n v="100000000"/>
    <n v="4.4694444444444441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499903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104840395.84"/>
    <d v="2024-03-25T00:00:00"/>
    <d v="2027-03-25T00:00:00"/>
    <n v="104840395.84"/>
    <n v="2.4861111111111112"/>
    <n v="3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23284458.739999998"/>
    <d v="2024-03-25T00:00:00"/>
    <d v="2027-03-25T00:00:00"/>
    <n v="23284458.739999998"/>
    <n v="2.4861111111111112"/>
    <n v="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3081.91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1229993.57"/>
    <d v="2024-03-25T00:00:00"/>
    <d v="2027-03-25T00:00:00"/>
    <n v="1230871.6899999995"/>
    <n v="2.4861111111111112"/>
    <n v="3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191686.84"/>
    <n v="0"/>
    <n v="55889.16"/>
    <n v="29522.14"/>
    <n v="0"/>
    <n v="0"/>
    <n v="0"/>
    <n v="4135797.6799999997"/>
    <d v="2024-04-03T00:00:00"/>
    <d v="2030-11-03T00:00:00"/>
    <n v="4415243.4800000004"/>
    <n v="6.1805555555555554"/>
    <n v="6.6805555555555554"/>
    <n v="8.4515999999999994E-2"/>
    <x v="1"/>
    <x v="1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86204.64"/>
    <n v="309391.99000000005"/>
    <n v="395596.63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2604817.7799999998"/>
    <d v="2024-03-25T00:00:00"/>
    <d v="2027-03-25T00:00:00"/>
    <n v="2604817.7799999998"/>
    <n v="2.4861111111111112"/>
    <n v="3"/>
    <n v="8.7499999999999994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75000"/>
    <n v="0"/>
    <n v="31250"/>
    <n v="5833.33"/>
    <n v="0"/>
    <n v="0"/>
    <n v="0"/>
    <n v="843750"/>
    <d v="2024-04-03T00:00:00"/>
    <d v="2026-12-03T00:00:00"/>
    <n v="1000000"/>
    <n v="2.2055555555555557"/>
    <n v="2.7055555555555557"/>
    <n v="0.08"/>
    <x v="1"/>
    <x v="1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16250"/>
    <n v="46250"/>
    <n v="6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3036401.39"/>
    <d v="2024-03-25T00:00:00"/>
    <d v="2027-03-25T00:00:00"/>
    <n v="3036401.39"/>
    <n v="2.4861111111111112"/>
    <n v="3"/>
    <n v="8.7499999999999994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405180.51"/>
    <d v="2024-03-25T00:00:00"/>
    <d v="2027-03-25T00:00:00"/>
    <n v="405180.51"/>
    <n v="2.4861111111111112"/>
    <n v="3"/>
    <n v="8.7499999999999994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681852.4500000011"/>
    <n v="0"/>
    <n v="94837.68"/>
    <n v="52249.01"/>
    <n v="0"/>
    <n v="0"/>
    <n v="0"/>
    <n v="7587014.7700000014"/>
    <d v="2024-04-03T00:00:00"/>
    <d v="2031-05-03T00:00:00"/>
    <n v="8061203.1699999999"/>
    <n v="6.6833333333333336"/>
    <n v="7.1833333333333336"/>
    <n v="8.1618999999999997E-2"/>
    <x v="1"/>
    <x v="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152876.72999999998"/>
    <n v="553452.46"/>
    <n v="706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1465335.39"/>
    <d v="2024-03-25T00:00:00"/>
    <d v="2027-03-25T00:00:00"/>
    <n v="1465335.39"/>
    <n v="2.4861111111111112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1348490.09"/>
    <d v="2024-03-25T00:00:00"/>
    <d v="2027-03-25T00:00:00"/>
    <n v="1348490.09"/>
    <n v="2.4861111111111112"/>
    <n v="3"/>
    <n v="8.7499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1525758.55"/>
    <d v="2024-03-25T00:00:00"/>
    <d v="2027-03-25T00:00:00"/>
    <n v="1525758.55"/>
    <n v="2.4861111111111112"/>
    <n v="3"/>
    <n v="8.7499999999999994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1531193.9"/>
    <d v="2024-03-25T00:00:00"/>
    <d v="2027-03-25T00:00:00"/>
    <n v="1531193.9"/>
    <n v="2.4861111111111112"/>
    <n v="3"/>
    <n v="8.7499999999999994E-2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d v="2024-03-19T00:00:00"/>
    <d v="2029-03-19T00:00:00"/>
    <n v="150000000"/>
    <n v="4.4694444444444441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2000000"/>
    <d v="2024-03-21T00:00:00"/>
    <d v="2025-03-21T00:00:00"/>
    <n v="2000000"/>
    <n v="0.47499999999999998"/>
    <n v="1"/>
    <n v="4.9000000000000002E-2"/>
    <x v="1"/>
    <x v="1"/>
    <n v="0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4868934.91"/>
    <d v="2024-03-25T00:00:00"/>
    <d v="2027-03-25T00:00:00"/>
    <n v="4868934.91"/>
    <n v="2.4861111111111112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150000000"/>
    <d v="2024-03-25T00:00:00"/>
    <d v="2027-03-25T00:00:00"/>
    <n v="150000000"/>
    <n v="2.4861111111111112"/>
    <n v="3"/>
    <n v="8.7499999999999994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200000000"/>
    <d v="2024-03-19T00:00:00"/>
    <d v="2029-03-19T00:00:00"/>
    <n v="200000000"/>
    <n v="4.4694444444444441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5138888888888888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5138888888888888"/>
    <n v="3"/>
    <n v="8.7499999999999994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23344400.16"/>
    <d v="2024-03-25T00:00:00"/>
    <d v="2027-03-25T00:00:00"/>
    <n v="23344400.16"/>
    <n v="2.4861111111111112"/>
    <n v="3"/>
    <n v="8.7499999999999994E-2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100000"/>
    <d v="2024-03-21T00:00:00"/>
    <d v="2025-03-21T00:00:00"/>
    <n v="100000"/>
    <n v="0.47499999999999998"/>
    <n v="1"/>
    <n v="4.9000000000000002E-2"/>
    <x v="1"/>
    <x v="1"/>
    <n v="0"/>
    <n v="0"/>
    <n v="0"/>
    <n v="0"/>
    <n v="0"/>
    <n v="2450"/>
    <n v="0"/>
    <n v="0"/>
    <n v="0"/>
    <n v="0"/>
    <n v="0"/>
    <n v="0"/>
    <n v="0"/>
    <n v="0"/>
    <n v="0"/>
    <n v="0"/>
    <n v="2450"/>
    <n v="24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362600"/>
    <n v="0"/>
    <n v="0"/>
    <n v="0"/>
    <n v="14800000"/>
    <d v="2024-03-21T00:00:00"/>
    <d v="2025-03-21T00:00:00"/>
    <n v="14800000"/>
    <n v="0.47499999999999998"/>
    <n v="1"/>
    <n v="4.9000000000000002E-2"/>
    <x v="1"/>
    <x v="1"/>
    <n v="0"/>
    <n v="0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955500"/>
    <n v="0"/>
    <n v="0"/>
    <n v="0"/>
    <n v="39000000"/>
    <d v="2024-03-21T00:00:00"/>
    <d v="2025-03-21T00:00:00"/>
    <n v="39000000"/>
    <n v="0.47499999999999998"/>
    <n v="1"/>
    <n v="4.9000000000000002E-2"/>
    <x v="1"/>
    <x v="1"/>
    <n v="0"/>
    <n v="0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61250"/>
    <n v="0"/>
    <n v="0"/>
    <n v="0"/>
    <n v="2500000"/>
    <d v="2024-03-21T00:00:00"/>
    <d v="2025-03-21T00:00:00"/>
    <n v="2500000"/>
    <n v="0.47499999999999998"/>
    <n v="1"/>
    <n v="4.9000000000000002E-2"/>
    <x v="1"/>
    <x v="1"/>
    <n v="0"/>
    <n v="0"/>
    <n v="0"/>
    <n v="0"/>
    <n v="0"/>
    <n v="61250"/>
    <n v="0"/>
    <n v="0"/>
    <n v="0"/>
    <n v="0"/>
    <n v="0"/>
    <n v="0"/>
    <n v="0"/>
    <n v="0"/>
    <n v="0"/>
    <n v="0"/>
    <n v="61250"/>
    <n v="61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5138888888888888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81982"/>
    <n v="0"/>
    <n v="4504.5"/>
    <n v="3564.14"/>
    <n v="0"/>
    <n v="0"/>
    <n v="0"/>
    <n v="477477.5"/>
    <d v="2024-04-15T00:00:00"/>
    <d v="2033-07-01T00:00:00"/>
    <n v="500000"/>
    <n v="8.8777777777777782"/>
    <n v="9.344444444444445"/>
    <n v="8.8700000000000001E-2"/>
    <x v="1"/>
    <x v="1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0492.560000000001"/>
    <n v="38972.340000000004"/>
    <n v="49464.90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5138888888888888"/>
    <n v="3"/>
    <n v="8.7499999999999994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5444444444444443"/>
    <n v="5"/>
    <n v="9.2499999999999999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818300"/>
    <n v="0"/>
    <n v="0"/>
    <n v="0"/>
    <n v="33400000"/>
    <d v="2024-03-21T00:00:00"/>
    <d v="2025-03-21T00:00:00"/>
    <n v="33400000"/>
    <n v="0.47499999999999998"/>
    <n v="1"/>
    <n v="4.9000000000000002E-2"/>
    <x v="1"/>
    <x v="1"/>
    <n v="0"/>
    <n v="0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28665"/>
    <n v="0"/>
    <n v="0"/>
    <n v="0"/>
    <n v="1170000"/>
    <d v="2024-03-21T00:00:00"/>
    <d v="2025-03-21T00:00:00"/>
    <n v="1170000"/>
    <n v="0.47499999999999998"/>
    <n v="1"/>
    <n v="4.9000000000000002E-2"/>
    <x v="1"/>
    <x v="1"/>
    <n v="0"/>
    <n v="0"/>
    <n v="0"/>
    <n v="0"/>
    <n v="0"/>
    <n v="28665"/>
    <n v="0"/>
    <n v="0"/>
    <n v="0"/>
    <n v="0"/>
    <n v="0"/>
    <n v="0"/>
    <n v="0"/>
    <n v="0"/>
    <n v="0"/>
    <n v="0"/>
    <n v="28665"/>
    <n v="286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241570"/>
    <n v="0"/>
    <n v="0"/>
    <n v="0"/>
    <n v="9860000"/>
    <d v="2024-03-21T00:00:00"/>
    <d v="2025-03-21T00:00:00"/>
    <n v="9860000"/>
    <n v="0.47499999999999998"/>
    <n v="1"/>
    <n v="4.9000000000000002E-2"/>
    <x v="1"/>
    <x v="1"/>
    <n v="0"/>
    <n v="0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98000"/>
    <n v="0"/>
    <n v="0"/>
    <n v="0"/>
    <n v="4000000"/>
    <d v="2024-03-21T00:00:00"/>
    <d v="2025-03-21T00:00:00"/>
    <n v="4000000"/>
    <n v="0.47499999999999998"/>
    <n v="1"/>
    <n v="4.9000000000000002E-2"/>
    <x v="1"/>
    <x v="1"/>
    <n v="0"/>
    <n v="0"/>
    <n v="0"/>
    <n v="0"/>
    <n v="0"/>
    <n v="98000"/>
    <n v="0"/>
    <n v="0"/>
    <n v="0"/>
    <n v="0"/>
    <n v="0"/>
    <n v="0"/>
    <n v="0"/>
    <n v="0"/>
    <n v="0"/>
    <n v="0"/>
    <n v="98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20000000"/>
    <d v="2024-03-21T00:00:00"/>
    <d v="2025-03-21T00:00:00"/>
    <n v="20000000"/>
    <n v="0.47499999999999998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5444444444444443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159250"/>
    <n v="0"/>
    <n v="0"/>
    <n v="0"/>
    <n v="6500000"/>
    <d v="2024-03-21T00:00:00"/>
    <d v="2025-03-21T00:00:00"/>
    <n v="6500000"/>
    <n v="0.47499999999999998"/>
    <n v="1"/>
    <n v="4.9000000000000002E-2"/>
    <x v="1"/>
    <x v="1"/>
    <n v="0"/>
    <n v="0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6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71000000"/>
    <d v="2024-03-21T00:00:00"/>
    <d v="2025-03-21T00:00:00"/>
    <n v="71000000"/>
    <n v="0.47499999999999998"/>
    <n v="1"/>
    <n v="4.9000000000000002E-2"/>
    <x v="1"/>
    <x v="1"/>
    <n v="0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6194444444444445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63181.0299999998"/>
    <n v="0"/>
    <n v="20533.099999999999"/>
    <n v="11842.35"/>
    <n v="0"/>
    <n v="0"/>
    <n v="0"/>
    <n v="1642647.9299999997"/>
    <d v="2024-05-23T00:00:00"/>
    <d v="2031-05-23T00:00:00"/>
    <n v="1724780.33"/>
    <n v="6.6472222222222221"/>
    <n v="7"/>
    <n v="8.5444000000000006E-2"/>
    <x v="1"/>
    <x v="1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34649.83"/>
    <n v="125441.17000000001"/>
    <n v="1600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16999999998"/>
    <n v="0"/>
    <n v="0"/>
    <n v="0"/>
    <n v="686665.55"/>
    <d v="2024-03-25T00:00:00"/>
    <d v="2027-03-25T00:00:00"/>
    <n v="686665.55"/>
    <n v="2.4861111111111112"/>
    <n v="3"/>
    <n v="8.7499999999999994E-2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720959.79"/>
    <d v="2024-03-25T00:00:00"/>
    <d v="2027-03-25T00:00:00"/>
    <n v="720959.79"/>
    <n v="2.4861111111111112"/>
    <n v="3"/>
    <n v="8.7499999999999994E-2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577901.26"/>
    <d v="2024-03-25T00:00:00"/>
    <d v="2027-03-25T00:00:00"/>
    <n v="577901.26"/>
    <n v="2.4861111111111112"/>
    <n v="3"/>
    <n v="8.7499999999999994E-2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758472.39"/>
    <d v="2024-03-25T00:00:00"/>
    <d v="2027-03-25T00:00:00"/>
    <n v="758472.39"/>
    <n v="2.4861111111111112"/>
    <n v="3"/>
    <n v="8.7499999999999994E-2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1307638.31"/>
    <d v="2024-03-25T00:00:00"/>
    <d v="2027-03-25T00:00:00"/>
    <n v="1307638.31"/>
    <n v="2.4861111111111112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1763796.18"/>
    <d v="2024-03-25T00:00:00"/>
    <d v="2027-03-25T00:00:00"/>
    <n v="1763796.18"/>
    <n v="2.4861111111111112"/>
    <n v="3"/>
    <n v="8.7499999999999994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1942691.4"/>
    <d v="2024-03-25T00:00:00"/>
    <d v="2027-03-25T00:00:00"/>
    <n v="1942691.4"/>
    <n v="2.4861111111111112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2373776.2999999998"/>
    <d v="2024-03-25T00:00:00"/>
    <d v="2027-03-25T00:00:00"/>
    <n v="2373776.2999999998"/>
    <n v="2.4861111111111112"/>
    <n v="3"/>
    <n v="8.7499999999999994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351016.28"/>
    <d v="2024-03-25T00:00:00"/>
    <d v="2027-03-25T00:00:00"/>
    <n v="351016.28"/>
    <n v="2.4861111111111112"/>
    <n v="3"/>
    <n v="8.7499999999999994E-2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1445659.71"/>
    <d v="2024-03-25T00:00:00"/>
    <d v="2027-03-25T00:00:00"/>
    <n v="1445659.71"/>
    <n v="2.4861111111111112"/>
    <n v="3"/>
    <n v="8.7499999999999994E-2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446.52"/>
    <n v="1786.0799999999997"/>
    <n v="2232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7"/>
    <n v="3"/>
    <n v="4.2999999999999997E-2"/>
    <x v="1"/>
    <x v="1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2429.19"/>
    <n v="9716.7499999999982"/>
    <n v="12145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9238.670000000002"/>
    <n v="76954.680000000008"/>
    <n v="96193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7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231225.63"/>
    <n v="924902.5199999999"/>
    <n v="1156128.14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7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61002.69"/>
    <n v="244010.76000000004"/>
    <n v="305013.4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7"/>
    <n v="5"/>
    <n v="9.2499999999999999E-2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23830.708999999999"/>
    <n v="0"/>
    <n v="0"/>
    <n v="0"/>
    <n v="972682"/>
    <d v="2024-03-21T00:00:00"/>
    <d v="2025-03-21T00:00:00"/>
    <n v="972682"/>
    <n v="0.47499999999999998"/>
    <n v="1"/>
    <n v="4.9000000000000002E-2"/>
    <x v="1"/>
    <x v="1"/>
    <n v="0"/>
    <n v="0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11400000"/>
    <d v="2024-03-25T00:00:00"/>
    <d v="2027-03-25T00:00:00"/>
    <n v="11400000"/>
    <n v="2.4861111111111112"/>
    <n v="3"/>
    <n v="8.7499999999999994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7416666666666667"/>
    <n v="1"/>
    <n v="3.2500000000000001E-2"/>
    <x v="1"/>
    <x v="1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571.65000000000009"/>
    <n v="1143.3"/>
    <n v="1714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7416666666666667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033.92"/>
    <n v="4135.6799999999994"/>
    <n v="5169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74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2887.41"/>
    <n v="11549.64"/>
    <n v="14437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74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4032.87"/>
    <n v="16131.480000000003"/>
    <n v="20164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74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4146.6900000000005"/>
    <n v="16586.759999999998"/>
    <n v="20733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74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3820.56"/>
    <n v="15282.240000000003"/>
    <n v="19102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74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3299.7300000000005"/>
    <n v="13198.92"/>
    <n v="16498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74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5410.91"/>
    <n v="61643.640000000007"/>
    <n v="77054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7416666666666671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1859.599999999999"/>
    <n v="47438.399999999994"/>
    <n v="59297.999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6194444444444445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15000000"/>
    <d v="2024-03-25T00:00:00"/>
    <d v="2027-03-25T00:00:00"/>
    <n v="15000000"/>
    <n v="2.4861111111111112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5138888888888888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5138888888888888"/>
    <n v="3"/>
    <n v="8.7499999999999994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5138888888888888"/>
    <n v="3"/>
    <n v="8.7499999999999994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5138888888888888"/>
    <n v="3"/>
    <n v="8.7499999999999994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5138888888888888"/>
    <n v="3"/>
    <n v="8.7499999999999994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5138888888888888"/>
    <n v="3"/>
    <n v="8.7499999999999994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5138888888888888"/>
    <n v="3"/>
    <n v="8.7499999999999994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332276.48"/>
    <n v="0"/>
    <n v="66636.47"/>
    <n v="15237.35"/>
    <n v="0"/>
    <n v="0"/>
    <n v="0"/>
    <n v="2265640.0099999998"/>
    <d v="2024-07-04T00:00:00"/>
    <d v="2027-07-04T00:00:00"/>
    <n v="2398912.9500000002"/>
    <n v="2.7611111111111111"/>
    <n v="3"/>
    <n v="7.8398999999999996E-2"/>
    <x v="1"/>
    <x v="1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43099.92"/>
    <n v="133217.93"/>
    <n v="176317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56461.64999999997"/>
    <n v="0"/>
    <n v="23314.7"/>
    <n v="1047.22"/>
    <n v="0"/>
    <n v="0"/>
    <n v="0"/>
    <n v="233146.94999999995"/>
    <d v="2024-07-04T00:00:00"/>
    <d v="2025-07-04T00:00:00"/>
    <n v="279776.34999999998"/>
    <n v="0.76111111111111107"/>
    <n v="1"/>
    <n v="4.9000000000000002E-2"/>
    <x v="1"/>
    <x v="1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2570.4500000000003"/>
    <n v="2665.64"/>
    <n v="5236.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70590.58"/>
    <n v="0"/>
    <n v="26643.62"/>
    <n v="22475"/>
    <n v="0"/>
    <n v="0"/>
    <n v="0"/>
    <n v="3143946.96"/>
    <d v="2024-07-04T00:00:00"/>
    <d v="2034-07-04T00:00:00"/>
    <n v="3197234.2"/>
    <n v="9.7611111111111111"/>
    <n v="10"/>
    <n v="8.5063E-2"/>
    <x v="1"/>
    <x v="1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66291.790000000008"/>
    <n v="248169.27000000002"/>
    <n v="314461.06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22137.71999999997"/>
    <n v="0"/>
    <n v="7669.95"/>
    <n v="2275.5500000000002"/>
    <n v="0"/>
    <n v="0"/>
    <n v="0"/>
    <n v="314467.76999999996"/>
    <d v="2024-07-04T00:00:00"/>
    <d v="2028-07-04T00:00:00"/>
    <n v="329807.67000000004"/>
    <n v="3.7611111111111111"/>
    <n v="4"/>
    <n v="8.4766999999999995E-2"/>
    <x v="1"/>
    <x v="1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6501.57"/>
    <n v="21130.150000000005"/>
    <n v="27631.72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90795.42"/>
    <n v="0"/>
    <n v="27653.74"/>
    <n v="23327.08"/>
    <n v="0"/>
    <n v="0"/>
    <n v="0"/>
    <n v="3263141.6799999997"/>
    <d v="2024-07-04T00:00:00"/>
    <d v="2034-07-04T00:00:00"/>
    <n v="3318449.16"/>
    <n v="9.7611111111111111"/>
    <n v="10"/>
    <n v="8.5063E-2"/>
    <x v="1"/>
    <x v="1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68805.08"/>
    <n v="257577.99"/>
    <n v="326383.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5138888888888888"/>
    <n v="3"/>
    <n v="8.7499999999999994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5138888888888888"/>
    <n v="3"/>
    <n v="8.7499999999999994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98536.29000000004"/>
    <n v="0"/>
    <n v="27139.66"/>
    <n v="1219.02"/>
    <n v="0"/>
    <n v="0"/>
    <n v="0"/>
    <n v="271396.63000000006"/>
    <d v="2024-07-04T00:00:00"/>
    <d v="2025-07-04T00:00:00"/>
    <n v="325675.95"/>
    <n v="0.76111111111111107"/>
    <n v="1"/>
    <n v="4.9000000000000002E-2"/>
    <x v="1"/>
    <x v="1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2992.14"/>
    <n v="3102.96"/>
    <n v="6095.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5138888888888888"/>
    <n v="3"/>
    <n v="8.7499999999999994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13191.36"/>
    <n v="0"/>
    <n v="10290.120000000001"/>
    <n v="462.2"/>
    <n v="0"/>
    <n v="0"/>
    <n v="0"/>
    <n v="102901.24"/>
    <d v="2024-07-04T00:00:00"/>
    <d v="2025-07-04T00:00:00"/>
    <n v="123481.48000000001"/>
    <n v="0.76111111111111107"/>
    <n v="1"/>
    <n v="4.9000000000000002E-2"/>
    <x v="1"/>
    <x v="1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1134.48"/>
    <n v="1176.51"/>
    <n v="2310.9899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15700000"/>
    <d v="2024-03-25T00:00:00"/>
    <d v="2027-03-25T00:00:00"/>
    <n v="15700000"/>
    <n v="2.4861111111111112"/>
    <n v="3"/>
    <n v="8.7499999999999994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76306.98"/>
    <n v="0"/>
    <n v="0"/>
    <n v="0"/>
    <n v="3114570.55"/>
    <d v="2024-03-21T00:00:00"/>
    <d v="2025-03-21T00:00:00"/>
    <n v="3114570.55"/>
    <n v="0.47499999999999998"/>
    <n v="1"/>
    <n v="4.9000000000000002E-2"/>
    <x v="1"/>
    <x v="1"/>
    <n v="0"/>
    <n v="0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7833333333333332"/>
    <n v="3"/>
    <n v="8.7499999999999994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79166666666666663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19841.34"/>
    <n v="46296.46"/>
    <n v="6613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7916666666666667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27956.97"/>
    <n v="111827.88000000002"/>
    <n v="139784.8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7916666666666665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71069.31"/>
    <n v="284277.23999999993"/>
    <n v="355346.54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79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28195.88"/>
    <n v="512783.52000000008"/>
    <n v="640979.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791666666666667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5389.9500000000007"/>
    <n v="21559.800000000003"/>
    <n v="26949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79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5315.900000000001"/>
    <n v="61263.600000000013"/>
    <n v="76579.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791666666666667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3743.5499999999997"/>
    <n v="14974.200000000003"/>
    <n v="18717.7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791666666666667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712.86"/>
    <n v="2851.4399999999991"/>
    <n v="3564.2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40000000"/>
    <d v="2024-03-25T00:00:00"/>
    <d v="2027-03-25T00:00:00"/>
    <n v="40000000"/>
    <n v="2.4861111111111112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48700000"/>
    <d v="2024-03-25T00:00:00"/>
    <d v="2027-03-25T00:00:00"/>
    <n v="48700000"/>
    <n v="2.4861111111111112"/>
    <n v="3"/>
    <n v="8.7499999999999994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5138888888888888"/>
    <n v="3"/>
    <n v="8.7499999999999994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7"/>
    <n v="5"/>
    <n v="9.2499999999999999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513888888888888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81944444444444442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214.53000000000003"/>
    <n v="500.57"/>
    <n v="71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8194444444444446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588.27"/>
    <n v="2353.08"/>
    <n v="2941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81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552.71"/>
    <n v="6210.8399999999992"/>
    <n v="7763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8194444444444446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588.90000000000009"/>
    <n v="2355.6"/>
    <n v="294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8194444444444446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423.08"/>
    <n v="5692.32"/>
    <n v="711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8194444444444446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767.78"/>
    <n v="7071.1200000000017"/>
    <n v="8838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8194444444444446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5549.54"/>
    <n v="62198.16"/>
    <n v="77747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819444444444444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29547.06"/>
    <n v="118188.24000000003"/>
    <n v="147735.300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8333333333333335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108527.23"/>
    <n v="0"/>
    <n v="0"/>
    <n v="0"/>
    <n v="4429682.8600000003"/>
    <d v="2024-03-21T00:00:00"/>
    <d v="2025-03-21T00:00:00"/>
    <n v="4429682.8600000003"/>
    <n v="0.47499999999999998"/>
    <n v="1"/>
    <n v="4.9000000000000002E-2"/>
    <x v="1"/>
    <x v="1"/>
    <n v="0"/>
    <n v="0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8527777777777779"/>
    <n v="5"/>
    <n v="9.2499999999999999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1563430.82"/>
    <n v="0"/>
    <n v="0"/>
    <n v="0"/>
    <n v="63813502.909999996"/>
    <d v="2024-03-21T00:00:00"/>
    <d v="2025-03-21T00:00:00"/>
    <n v="63813502.909999996"/>
    <n v="0.47499999999999998"/>
    <n v="1"/>
    <n v="4.9000000000000002E-2"/>
    <x v="1"/>
    <x v="1"/>
    <n v="0"/>
    <n v="0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5138888888888888"/>
    <n v="3"/>
    <n v="8.7499999999999994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500000"/>
    <d v="2024-03-21T00:00:00"/>
    <d v="2025-03-21T00:00:00"/>
    <n v="500000"/>
    <n v="0.47499999999999998"/>
    <n v="1"/>
    <n v="4.9000000000000002E-2"/>
    <x v="1"/>
    <x v="1"/>
    <n v="0"/>
    <n v="0"/>
    <n v="0"/>
    <n v="0"/>
    <n v="0"/>
    <n v="12250"/>
    <n v="0"/>
    <n v="0"/>
    <n v="0"/>
    <n v="0"/>
    <n v="0"/>
    <n v="0"/>
    <n v="0"/>
    <n v="0"/>
    <n v="0"/>
    <n v="0"/>
    <n v="12250"/>
    <n v="12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8388888888888886"/>
    <n v="5"/>
    <n v="9.2499999999999999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5138888888888888"/>
    <n v="3"/>
    <n v="8.7499999999999994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7"/>
    <n v="5"/>
    <n v="9.2499999999999999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5138888888888888"/>
    <n v="3"/>
    <n v="8.7499999999999994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5138888888888888"/>
    <n v="3"/>
    <n v="8.7499999999999994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5138888888888888"/>
    <n v="3"/>
    <n v="8.7499999999999994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91111111111111109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785.78"/>
    <n v="0"/>
    <n v="0"/>
    <n v="0"/>
    <n v="0"/>
    <n v="2357.34"/>
    <n v="6286.2399999999989"/>
    <n v="8643.5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9111111111111112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3537.06"/>
    <n v="14148.240000000003"/>
    <n v="17685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911111111111111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3504.51"/>
    <n v="14018.04"/>
    <n v="17522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91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7735.77"/>
    <n v="30943.08"/>
    <n v="38678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9111111111111114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8889.7800000000007"/>
    <n v="35559.12000000001"/>
    <n v="44448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d v="2024-08-28T00:00:00"/>
    <d v="2030-08-28T00:00:00"/>
    <n v="2004525"/>
    <n v="5.91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26860.620000000003"/>
    <n v="107442.48000000004"/>
    <n v="134303.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911111111111111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9720.75"/>
    <n v="38883"/>
    <n v="486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d v="2024-08-28T00:00:00"/>
    <d v="2032-08-28T00:00:00"/>
    <n v="106200"/>
    <n v="7.911111111111111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5138888888888888"/>
    <n v="3"/>
    <n v="8.7499999999999994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5138888888888888"/>
    <n v="3"/>
    <n v="8.7499999999999994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5138888888888888"/>
    <n v="3"/>
    <n v="8.7499999999999994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600000"/>
    <n v="0"/>
    <n v="0"/>
    <n v="0"/>
    <n v="0"/>
    <n v="0"/>
    <n v="22600000"/>
    <d v="2024-09-09T00:00:00"/>
    <d v="2029-09-09T00:00:00"/>
    <n v="22600000"/>
    <n v="4.9416666666666664"/>
    <n v="5"/>
    <n v="9.2499999999999999E-2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371768.9900000002"/>
    <n v="0"/>
    <n v="58108.34"/>
    <n v="0"/>
    <n v="0"/>
    <n v="0"/>
    <n v="2371768.9900000002"/>
    <d v="2024-03-21T00:00:00"/>
    <d v="2025-03-21T00:00:00"/>
    <n v="2371768.9900000002"/>
    <n v="0.47499999999999998"/>
    <n v="1"/>
    <n v="4.9000000000000002E-2"/>
    <x v="1"/>
    <x v="1"/>
    <n v="0"/>
    <n v="0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5138888888888888"/>
    <n v="3"/>
    <n v="8.7499999999999994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2027.98000000001"/>
    <n v="0"/>
    <n v="0"/>
    <n v="0"/>
    <n v="0"/>
    <n v="0"/>
    <n v="152027.98000000001"/>
    <d v="2024-09-16T00:00:00"/>
    <d v="2027-09-16T00:00:00"/>
    <n v="152027.98000000001"/>
    <n v="2.9611111111111112"/>
    <n v="3"/>
    <n v="8.7499999999999994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067100.550000001"/>
    <n v="0"/>
    <n v="0"/>
    <n v="0"/>
    <n v="0"/>
    <n v="0"/>
    <n v="22067100.550000001"/>
    <d v="2024-06-12T00:00:00"/>
    <d v="2029-06-12T00:00:00"/>
    <n v="22067100.550000001"/>
    <n v="4.7"/>
    <n v="5"/>
    <n v="9.2499999999999999E-2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04-05T00:00:00"/>
    <d v="2027-04-05T00:00:00"/>
    <n v="1000000"/>
    <n v="2.513888888888888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03-21T00:00:00"/>
    <d v="2025-03-21T00:00:00"/>
    <n v="1500000"/>
    <n v="0.47499999999999998"/>
    <n v="1"/>
    <n v="4.9000000000000002E-2"/>
    <x v="1"/>
    <x v="1"/>
    <n v="0"/>
    <n v="0"/>
    <n v="0"/>
    <n v="0"/>
    <n v="0"/>
    <n v="36750"/>
    <n v="0"/>
    <n v="0"/>
    <n v="0"/>
    <n v="0"/>
    <n v="0"/>
    <n v="0"/>
    <n v="0"/>
    <n v="0"/>
    <n v="0"/>
    <n v="0"/>
    <n v="36750"/>
    <n v="3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55000000"/>
    <n v="0"/>
    <n v="0"/>
    <n v="0"/>
    <n v="0"/>
    <n v="0"/>
    <n v="55000000"/>
    <d v="2024-09-30T00:00:00"/>
    <d v="2031-09-30T00:00:00"/>
    <n v="55000000"/>
    <n v="7"/>
    <n v="7"/>
    <n v="9.5000000000000001E-2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05"/>
    <n v="0"/>
    <n v="4091795.05"/>
    <n v="1548090.23"/>
    <s v="  "/>
    <n v="-1.4901161193847656E-8"/>
    <n v="0"/>
    <n v="28642565.309999689"/>
    <n v="28642565.309999999"/>
    <n v="3.0919909477233887E-7"/>
    <s v=" "/>
    <d v="2015-03-31T00:00:00"/>
    <d v="2028-03-30T00:00:00"/>
    <n v="85710077.900000006"/>
    <n v="85710077.900000006"/>
    <n v="3.4986301369863013"/>
    <n v="13.008219178082191"/>
    <n v="9.1533900000000001E-2"/>
    <n v="9.153E-2"/>
    <n v="3.9000000000011248E-6"/>
    <n v="3.703E-2"/>
    <s v="SOFR 6 MESES"/>
    <n v="3.5000000000000003E-2"/>
    <n v="100209742.19416329"/>
    <n v="372588767.37500966"/>
    <n v="2621765.7088289806"/>
    <n v="3.4986301369863013"/>
    <n v="13.008219178082191"/>
    <n v="9.1533900000000001E-2"/>
    <s v="Convenios Originales (Bancos)"/>
    <x v="0"/>
    <n v="0"/>
    <n v="0"/>
    <n v="0"/>
    <n v="0"/>
    <n v="0"/>
    <n v="1368165.54"/>
    <n v="0"/>
    <n v="0"/>
    <n v="0"/>
    <n v="0"/>
    <n v="0"/>
    <n v="1148583.07"/>
    <n v="0"/>
    <n v="0"/>
    <n v="0"/>
    <n v="0"/>
    <n v="2516748.6100000003"/>
    <n v="2516748.6100000003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8328767123287673"/>
    <n v="14.008219178082191"/>
    <n v="9.0856599999999996E-2"/>
    <n v="2.8510000000000001E-2"/>
    <n v="6.2346599999999995E-2"/>
    <n v="2.8510000000000001E-2"/>
    <s v="SOFR 6 MESES"/>
    <n v="3.5000000000000003E-2"/>
    <n v="254007560.45484942"/>
    <n v="1256035451.2627127"/>
    <n v="8146582.3121722005"/>
    <n v="2.8328767123287673"/>
    <n v="14.008219178082191"/>
    <n v="9.0856599999999996E-2"/>
    <s v="Convenios Originales (Bancos)"/>
    <x v="0"/>
    <n v="0"/>
    <n v="0"/>
    <n v="0"/>
    <n v="1356428.98"/>
    <n v="0"/>
    <n v="0"/>
    <n v="0"/>
    <n v="0"/>
    <n v="0"/>
    <n v="1070940.43"/>
    <n v="0"/>
    <n v="0"/>
    <n v="0"/>
    <n v="0"/>
    <n v="0"/>
    <n v="0"/>
    <n v="2427369.41"/>
    <n v="2427369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18"/>
    <n v="0"/>
    <n v="0"/>
    <n v="0"/>
    <n v="0"/>
    <n v="5.9604644775390625E-8"/>
    <n v="0"/>
    <n v="108974006.98000124"/>
    <n v="108974006.98"/>
    <n v="-1.2367963790893555E-6"/>
    <s v=" "/>
    <d v="2014-11-24T00:00:00"/>
    <d v="2027-11-27T00:00:00"/>
    <n v="311964433.63"/>
    <n v="311964433.63"/>
    <n v="3.1589041095890411"/>
    <n v="13.016438356164384"/>
    <n v="9.3226600000000007E-2"/>
    <n v="9.3230000000000007E-2"/>
    <n v="-3.4000000000006247E-6"/>
    <n v="3.755E-2"/>
    <s v="SOFR 6 MESES"/>
    <n v="3.5000000000000003E-2"/>
    <n v="344238438.4875108"/>
    <n v="1418453444.2794135"/>
    <n v="10159276.159121785"/>
    <n v="3.1589041095890416"/>
    <n v="13.016438356164384"/>
    <n v="9.3226600000000021E-2"/>
    <s v="Convenios Originales (Bancos)"/>
    <x v="0"/>
    <n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331275.550000012"/>
    <n v="0"/>
    <n v="0"/>
    <n v="0"/>
    <n v="0"/>
    <n v="0"/>
    <n v="0"/>
    <n v="81331275.550000012"/>
    <n v="81331275.549999997"/>
    <n v="-1.4901161193847656E-8"/>
    <s v=" "/>
    <d v="2015-07-29T00:00:00"/>
    <d v="2037-04-21T00:00:00"/>
    <n v="102500000"/>
    <n v="102500000"/>
    <n v="12.564383561643835"/>
    <n v="21.745205479452054"/>
    <n v="3.0030000000000001E-2"/>
    <n v="1.8859999999999998E-2"/>
    <n v="1.1170000000000003E-2"/>
    <n v="2.068E-2"/>
    <s v="FIJA"/>
    <m/>
    <n v="1021877341.5679452"/>
    <n v="1768565298.740685"/>
    <n v="2442378.2047665003"/>
    <n v="12.564383561643835"/>
    <n v="21.745205479452054"/>
    <n v="3.0029999999999998E-2"/>
    <s v="Convenios Originales (Bancos)"/>
    <x v="1"/>
    <n v="128446.24"/>
    <n v="530830.96"/>
    <n v="16041.67"/>
    <n v="0"/>
    <n v="225567.56"/>
    <n v="0"/>
    <n v="118721.86"/>
    <n v="505285.72"/>
    <n v="0"/>
    <n v="0"/>
    <n v="216127.82"/>
    <n v="0"/>
    <n v="117957.63"/>
    <n v="487792.92"/>
    <n v="0"/>
    <n v="675318.87"/>
    <n v="1671453.5099999998"/>
    <n v="2346772.3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180821917808219"/>
    <n v="21.019178082191782"/>
    <n v="6.4549099999999998E-2"/>
    <n v="6.4119999999999996E-2"/>
    <n v="4.291000000000017E-4"/>
    <n v="2.1000000000000001E-2"/>
    <s v="SOFR 6 MESES"/>
    <n v="1.12926E-2"/>
    <n v="311045145.98544103"/>
    <n v="584743533.44775891"/>
    <n v="1795725.2499255142"/>
    <n v="11.180821917808219"/>
    <n v="21.019178082191782"/>
    <n v="6.4549099999999998E-2"/>
    <s v="Convenios Originales (Bancos)"/>
    <x v="1"/>
    <n v="0"/>
    <n v="581737.94999999995"/>
    <n v="330421.45"/>
    <n v="0"/>
    <n v="0"/>
    <n v="0"/>
    <n v="0"/>
    <n v="549362.96"/>
    <n v="314328.21999999997"/>
    <n v="0"/>
    <n v="0"/>
    <n v="0"/>
    <n v="0"/>
    <n v="535198.91"/>
    <n v="301689.15000000002"/>
    <n v="912159.39999999991"/>
    <n v="1700579.2399999998"/>
    <n v="2612738.63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745205479452055"/>
    <n v="25.591780821917808"/>
    <n v="3.4299999999999997E-2"/>
    <n v="3.4300000000000004E-2"/>
    <n v="0"/>
    <n v="3.4300000000000004E-2"/>
    <s v="FIJA"/>
    <m/>
    <n v="566419758.18267953"/>
    <n v="1054599753.0764221"/>
    <n v="1413452.6933562001"/>
    <n v="13.745205479452055"/>
    <n v="25.591780821917808"/>
    <n v="3.4299999999999997E-2"/>
    <s v="Convenios Originales (Bancos)"/>
    <x v="1"/>
    <n v="0"/>
    <n v="0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172602739726027"/>
    <n v="22.934246575342467"/>
    <n v="2.2200000000000001E-2"/>
    <n v="2.2200000000000001E-2"/>
    <n v="0"/>
    <n v="2.2200000000000001E-2"/>
    <s v="FIJA"/>
    <m/>
    <n v="158113693.15068492"/>
    <n v="238997783.56164384"/>
    <n v="231346.2"/>
    <n v="15.172602739726026"/>
    <n v="22.934246575342467"/>
    <n v="2.2200000000000001E-2"/>
    <s v="Convenios Originales (Bancos)"/>
    <x v="1"/>
    <n v="0"/>
    <n v="116305.19"/>
    <n v="0"/>
    <n v="0"/>
    <n v="0"/>
    <n v="0"/>
    <n v="0"/>
    <n v="114666.95"/>
    <n v="0"/>
    <n v="0"/>
    <n v="0"/>
    <n v="0"/>
    <n v="0"/>
    <n v="112736.38"/>
    <n v="0"/>
    <n v="116305.19"/>
    <n v="227403.33000000002"/>
    <n v="343708.52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n v="149875000"/>
    <n v="0"/>
    <s v=" "/>
    <d v="2016-11-14T00:00:00"/>
    <d v="2042-04-21T00:00:00"/>
    <n v="175000000"/>
    <n v="152500000"/>
    <n v="17.567123287671233"/>
    <n v="25.449315068493149"/>
    <n v="4.598E-2"/>
    <n v="4.598E-2"/>
    <n v="0"/>
    <n v="3.0699999999999998E-2"/>
    <s v="FIJA"/>
    <m/>
    <n v="2632872602.7397261"/>
    <n v="3814216095.8904109"/>
    <n v="6891252.5"/>
    <n v="17.567123287671233"/>
    <n v="25.449315068493149"/>
    <n v="4.598E-2"/>
    <s v="Convenios Originales (Bancos)"/>
    <x v="1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636437.81000000006"/>
    <n v="5838192.9199999999"/>
    <n v="647463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72"/>
    <n v="0"/>
    <n v="0"/>
    <n v="0"/>
    <n v="0"/>
    <n v="8.9406967163085938E-8"/>
    <n v="0"/>
    <n v="213760534.70000181"/>
    <n v="213760534.69999999"/>
    <n v="-1.8179416656494141E-6"/>
    <s v=" "/>
    <d v="2012-11-28T00:00:00"/>
    <d v="2038-02-13T00:00:00"/>
    <n v="259280000"/>
    <n v="259280000"/>
    <n v="13.38082191780822"/>
    <n v="25.227397260273971"/>
    <n v="3.304E-2"/>
    <n v="2.9060000000000002E-2"/>
    <n v="3.9799999999999974E-3"/>
    <n v="3.304E-2"/>
    <s v="FIJA"/>
    <m/>
    <n v="2860291647.8761888"/>
    <n v="5392621927.4455252"/>
    <n v="7062648.0664880592"/>
    <n v="13.38082191780822"/>
    <n v="25.227397260273975"/>
    <n v="3.304E-2"/>
    <s v="Convenios Originales (Bancos)"/>
    <x v="1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1636817.95"/>
    <n v="6338935.2800000003"/>
    <n v="7975753.2300000004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323287671232876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305402.89"/>
    <n v="0"/>
    <n v="0"/>
    <n v="0"/>
    <n v="12701305.35"/>
    <n v="12701305.35"/>
    <n v="0"/>
    <s v=" "/>
    <d v="2020-11-30T00:00:00"/>
    <d v="2040-10-20T00:00:00"/>
    <n v="59885000"/>
    <n v="59885000"/>
    <n v="16.065753424657533"/>
    <n v="19.901369863013699"/>
    <n v="4.8090000000000001E-2"/>
    <n v="4.8090000000000001E-2"/>
    <n v="0"/>
    <n v="2.7220000000000001E-2"/>
    <s v="FIJA"/>
    <m/>
    <n v="204056039.92438355"/>
    <n v="252773375.51342463"/>
    <n v="610805.77428150002"/>
    <n v="16.065753424657533"/>
    <n v="19.901369863013699"/>
    <n v="4.8090000000000001E-2"/>
    <s v="Convenios Originales (Bancos)"/>
    <x v="1"/>
    <n v="58979.618000000002"/>
    <n v="0"/>
    <n v="0"/>
    <n v="46746.809000000001"/>
    <n v="0"/>
    <n v="307099.57"/>
    <n v="33640.226999999999"/>
    <n v="0"/>
    <n v="0"/>
    <n v="19659.873"/>
    <n v="0"/>
    <n v="312189.62"/>
    <n v="19004.544000000002"/>
    <n v="0"/>
    <n v="0"/>
    <n v="58979.618000000002"/>
    <n v="738340.64300000004"/>
    <n v="797320.26100000006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5271294"/>
    <n v="0"/>
    <n v="5921000"/>
    <n v="860422.63"/>
    <n v="63905.93"/>
    <n v="197038.5"/>
    <n v="0"/>
    <n v="29547332.5"/>
    <n v="29547332.5"/>
    <n v="0"/>
    <s v="OTRA MONEDA"/>
    <d v="2018-09-26T00:00:00"/>
    <d v="2025-09-27T00:00:00"/>
    <n v="110345000"/>
    <n v="110345000"/>
    <n v="0.99178082191780825"/>
    <n v="7.0082191780821921"/>
    <n v="0.10976"/>
    <n v="0.10976000000000001"/>
    <n v="0"/>
    <n v="5.5129999999999998E-2"/>
    <s v="SOFR 3 MESES"/>
    <n v="5.3749999999999999E-2"/>
    <n v="29304477.712328769"/>
    <n v="207074182.28767124"/>
    <n v="3243115.2152"/>
    <n v="0.99178082191780825"/>
    <n v="7.0082191780821921"/>
    <n v="0.10976"/>
    <s v="Convenios Originales (Bancos)"/>
    <x v="2"/>
    <n v="0"/>
    <n v="0"/>
    <n v="819787.45499999996"/>
    <n v="0"/>
    <n v="0"/>
    <n v="648623.04299999995"/>
    <n v="0"/>
    <n v="0"/>
    <n v="497277.67"/>
    <n v="0"/>
    <n v="0"/>
    <n v="248638.829"/>
    <n v="0"/>
    <n v="0"/>
    <n v="0"/>
    <n v="819787.45499999996"/>
    <n v="1394539.5419999999"/>
    <n v="2214326.997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4293822.930000301"/>
    <n v="0"/>
    <n v="6073455.7300000004"/>
    <n v="1049960.6000000001"/>
    <n v="11251.54"/>
    <n v="1.4901161193847656E-8"/>
    <n v="0"/>
    <n v="18220367.200000316"/>
    <n v="18220367.199999999"/>
    <n v="-3.166496753692627E-7"/>
    <s v=" "/>
    <d v="2015-02-26T00:00:00"/>
    <d v="2026-03-30T00:00:00"/>
    <n v="88000000"/>
    <n v="88000000"/>
    <n v="1.4958904109589042"/>
    <n v="11.095890410958905"/>
    <n v="8.3921700000000002E-2"/>
    <n v="8.4000000000000005E-2"/>
    <n v="-7.8300000000003367E-5"/>
    <n v="2.9529999999999997E-2"/>
    <s v="SOFR 6 MESES"/>
    <n v="2.75E-2"/>
    <n v="27255672.578630611"/>
    <n v="202171197.69863367"/>
    <n v="1529084.1900482664"/>
    <n v="1.4958904109589042"/>
    <n v="11.095890410958905"/>
    <n v="8.3921700000000002E-2"/>
    <s v="Convenios Originales (Bancos)"/>
    <x v="3"/>
    <n v="0"/>
    <n v="0"/>
    <n v="0"/>
    <n v="0"/>
    <n v="0"/>
    <n v="768789.55"/>
    <n v="0"/>
    <n v="0"/>
    <n v="0"/>
    <n v="0"/>
    <n v="0"/>
    <n v="521021.28"/>
    <n v="0"/>
    <n v="0"/>
    <n v="0"/>
    <n v="0"/>
    <n v="1289810.83"/>
    <n v="1289810.83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7.3574483394622803E-8"/>
    <n v="0"/>
    <n v="0"/>
    <n v="0"/>
    <n v="0"/>
    <n v="3.7252902984619141E-9"/>
    <n v="0"/>
    <n v="7.7299773693084717E-8"/>
    <n v="0"/>
    <n v="-7.7299773693084717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44"/>
    <n v="0"/>
    <n v="0"/>
    <n v="0"/>
    <n v="0"/>
    <n v="-1.862645149230957E-9"/>
    <n v="0"/>
    <n v="3357142.8199999626"/>
    <n v="3357142.82"/>
    <n v="3.7252902984619141E-8"/>
    <s v=" "/>
    <d v="2017-05-22T00:00:00"/>
    <d v="2024-10-13T00:00:00"/>
    <n v="47000000"/>
    <n v="47000000"/>
    <n v="3.5616438356164383E-2"/>
    <n v="7.4"/>
    <n v="8.1250000000000003E-2"/>
    <n v="8.1250000000000003E-2"/>
    <n v="0"/>
    <n v="0.03"/>
    <s v="SOFR 6 MESES"/>
    <n v="2.75E-2"/>
    <n v="119569.47030136852"/>
    <n v="24842856.867999725"/>
    <n v="272767.85412499699"/>
    <n v="3.5616438356164383E-2"/>
    <n v="7.4"/>
    <n v="8.1250000000000003E-2"/>
    <s v="Convenios Originales (Bancos)"/>
    <x v="3"/>
    <n v="46930.06"/>
    <n v="0"/>
    <n v="0"/>
    <n v="0"/>
    <n v="0"/>
    <n v="0"/>
    <n v="0"/>
    <n v="0"/>
    <n v="0"/>
    <n v="15000"/>
    <n v="0"/>
    <n v="0"/>
    <n v="0"/>
    <n v="0"/>
    <n v="0"/>
    <n v="46930.06"/>
    <n v="15000"/>
    <n v="61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187557.923"/>
    <n v="0"/>
    <n v="0"/>
    <n v="0"/>
    <n v="12298.55"/>
    <n v="31831.579000000376"/>
    <n v="0"/>
    <n v="4219389.5020000003"/>
    <n v="4219389.5020000003"/>
    <n v="0"/>
    <s v="OTRA MONEDA"/>
    <d v="2014-11-12T00:00:00"/>
    <d v="2030-08-19T00:00:00"/>
    <n v="6610200"/>
    <n v="6610200"/>
    <n v="5.8876712328767127"/>
    <n v="15.778082191780822"/>
    <n v="0"/>
    <n v="0"/>
    <n v="0"/>
    <n v="0"/>
    <s v="SIN TASA"/>
    <m/>
    <n v="24842378.191227399"/>
    <n v="66573874.361693159"/>
    <n v="0"/>
    <n v="5.8876712328767127"/>
    <n v="15.778082191780822"/>
    <n v="0"/>
    <s v="Convenios Originales (Bancos)"/>
    <x v="4"/>
    <n v="0"/>
    <n v="0"/>
    <n v="16450.378000000001"/>
    <n v="0"/>
    <n v="0"/>
    <n v="16450.378000000001"/>
    <n v="0"/>
    <n v="0"/>
    <n v="16450.378000000001"/>
    <n v="0"/>
    <n v="0"/>
    <n v="16450.378000000001"/>
    <n v="0"/>
    <n v="0"/>
    <n v="16450.378000000001"/>
    <n v="16450.378000000001"/>
    <n v="65801.512000000002"/>
    <n v="82251.8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820903.898"/>
    <n v="0"/>
    <n v="764341.43"/>
    <s v="  "/>
    <n v="27325.21"/>
    <n v="77797.998999999836"/>
    <n v="0"/>
    <n v="9134360.4670000002"/>
    <n v="9134360.4670000002"/>
    <n v="0"/>
    <s v="OTRA MONEDA"/>
    <d v="2014-09-25T00:00:00"/>
    <d v="2030-09-30T00:00:00"/>
    <n v="15401850.842"/>
    <n v="15401850.842"/>
    <n v="6.0027397260273974"/>
    <n v="16.024657534246575"/>
    <n v="0"/>
    <n v="0"/>
    <n v="0"/>
    <n v="0"/>
    <s v="SIN TASA"/>
    <m/>
    <n v="54831188.447115071"/>
    <n v="146374998.27803561"/>
    <n v="0"/>
    <n v="6.0027397260273974"/>
    <n v="16.024657534246575"/>
    <n v="0"/>
    <s v="Convenios Originales (Bancos)"/>
    <x v="4"/>
    <n v="0"/>
    <n v="0"/>
    <n v="25119.488000000001"/>
    <n v="0"/>
    <n v="0"/>
    <n v="25119.488000000001"/>
    <n v="0"/>
    <n v="0"/>
    <n v="23026.202000000001"/>
    <n v="0"/>
    <n v="0"/>
    <n v="23026.202000000001"/>
    <n v="0"/>
    <n v="0"/>
    <n v="20932.916000000001"/>
    <n v="25119.488000000001"/>
    <n v="92104.808000000005"/>
    <n v="117224.29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178082191780822"/>
    <n v="19.457534246575342"/>
    <n v="7.3499999999999996E-2"/>
    <n v="7.3499999999999996E-2"/>
    <n v="0"/>
    <n v="7.3499999999999996E-2"/>
    <s v="FIJA"/>
    <m/>
    <n v="568310137.34657538"/>
    <n v="908017681.76273978"/>
    <n v="3429997.79745"/>
    <n v="12.178082191780822"/>
    <n v="19.457534246575342"/>
    <n v="7.3499999999999996E-2"/>
    <s v="Convenios Originales (Gobiernos)"/>
    <x v="5"/>
    <n v="0"/>
    <n v="0"/>
    <n v="1743582.21"/>
    <n v="0"/>
    <n v="0"/>
    <n v="0"/>
    <n v="0"/>
    <n v="0"/>
    <n v="1647351.66"/>
    <n v="0"/>
    <n v="0"/>
    <n v="0"/>
    <n v="0"/>
    <n v="0"/>
    <n v="1569223.88"/>
    <n v="1743582.21"/>
    <n v="3216575.54"/>
    <n v="4960157.7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11095"/>
    <n v="0"/>
    <n v="0"/>
    <n v="60316374.75"/>
    <n v="60316374.75"/>
    <n v="0"/>
    <s v=" "/>
    <d v="2019-08-28T00:00:00"/>
    <d v="2039-01-31T00:00:00"/>
    <n v="84000000"/>
    <n v="84000000"/>
    <n v="14.345205479452055"/>
    <n v="19.44109589041096"/>
    <n v="2.6699999999999998E-2"/>
    <n v="4.0300000000000002E-2"/>
    <n v="-1.3600000000000004E-2"/>
    <n v="2.6699999999999998E-2"/>
    <s v="FIJA"/>
    <m/>
    <n v="865250789.56438363"/>
    <n v="1172616425.2767124"/>
    <n v="1610447.2058249998"/>
    <n v="14.345205479452057"/>
    <n v="19.44109589041096"/>
    <n v="2.6699999999999998E-2"/>
    <s v="Convenios Originales (Gobiernos)"/>
    <x v="5"/>
    <n v="0"/>
    <n v="0"/>
    <n v="0"/>
    <n v="823117.46"/>
    <n v="0"/>
    <n v="0"/>
    <n v="0"/>
    <n v="0"/>
    <n v="0"/>
    <n v="782707.17"/>
    <n v="0"/>
    <n v="0"/>
    <n v="0"/>
    <n v="0"/>
    <n v="0"/>
    <n v="0"/>
    <n v="1605824.63"/>
    <n v="1605824.6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671232876712329"/>
    <n v="19.849315068493151"/>
    <n v="4.2200000000000001E-2"/>
    <n v="4.2199999999999994E-2"/>
    <n v="0"/>
    <n v="4.0399999999999998E-2"/>
    <s v="Libid 6 Meses"/>
    <n v="1.7600000000000001E-2"/>
    <n v="782557077.70738351"/>
    <n v="1455616438.5083423"/>
    <n v="3094666.6669901996"/>
    <n v="10.671232876712329"/>
    <n v="19.849315068493151"/>
    <n v="4.2200000000000001E-2"/>
    <s v="Convenios Originales (Gobiernos)"/>
    <x v="5"/>
    <n v="0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19"/>
    <n v="0"/>
    <n v="0"/>
    <n v="0"/>
    <n v="0"/>
    <n v="-2.9802322387695313E-8"/>
    <n v="0"/>
    <n v="79426666.749999389"/>
    <n v="79426666.75"/>
    <n v="6.1094760894775391E-7"/>
    <s v=" "/>
    <d v="2015-12-04T00:00:00"/>
    <d v="2035-12-01T00:00:00"/>
    <n v="100000000"/>
    <n v="100000000"/>
    <n v="11.175342465753424"/>
    <n v="20.005479452054793"/>
    <n v="6.8199999999999997E-2"/>
    <n v="6.8199999999999997E-2"/>
    <n v="0"/>
    <n v="4.53E-2"/>
    <s v="Sofr 6M (última tasa reportada)"/>
    <n v="1.8700000000000001E-2"/>
    <n v="887620201.84451365"/>
    <n v="1588968549.6123164"/>
    <n v="5416898.6723499577"/>
    <n v="11.175342465753424"/>
    <n v="20.005479452054793"/>
    <n v="6.8199999999999997E-2"/>
    <s v="Convenios Originales (Gobiernos)"/>
    <x v="5"/>
    <n v="0"/>
    <n v="0"/>
    <n v="1624701.47"/>
    <n v="0"/>
    <n v="0"/>
    <n v="0"/>
    <n v="0"/>
    <n v="0"/>
    <n v="1548521.74"/>
    <n v="0"/>
    <n v="0"/>
    <n v="0"/>
    <n v="0"/>
    <n v="0"/>
    <n v="1483423.08"/>
    <n v="1624701.47"/>
    <n v="3031944.8200000003"/>
    <n v="4656646.2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3104381.84"/>
    <n v="12.257534246575343"/>
    <n v="19.761643835616439"/>
    <n v="4.6600000000000003E-2"/>
    <n v="4.6600000000000003E-2"/>
    <n v="0"/>
    <n v="4.6600000000000003E-2"/>
    <s v="Libid 6 Meses"/>
    <n v="1.9800000000000002E-2"/>
    <n v="31042365.930575341"/>
    <n v="50046621.693616435"/>
    <n v="118015.109994"/>
    <n v="12.257534246575343"/>
    <n v="19.761643835616439"/>
    <n v="4.6600000000000003E-2"/>
    <s v="Convenios Originales (Gobiernos)"/>
    <x v="5"/>
    <n v="0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0999983"/>
    <n v="0"/>
    <n v="0"/>
    <n v="0"/>
    <n v="0"/>
    <n v="-4.0000006556510925E-3"/>
    <n v="0"/>
    <n v="43812499.946999982"/>
    <n v="43812500.034999996"/>
    <n v="8.8000014424324036E-2"/>
    <s v=" "/>
    <d v="2017-08-11T00:00:00"/>
    <d v="2036-12-01T00:00:00"/>
    <n v="65000000"/>
    <n v="65000000"/>
    <n v="12.178082191780822"/>
    <n v="19.32054794520548"/>
    <n v="2.6499999999999999E-2"/>
    <n v="2.6499999999999999E-2"/>
    <n v="0"/>
    <n v="2.6499999999999999E-2"/>
    <s v="FIJA "/>
    <m/>
    <n v="533552225.38195872"/>
    <n v="846481505.82532573"/>
    <n v="1161031.2485954994"/>
    <n v="12.178082191780822"/>
    <n v="19.32054794520548"/>
    <n v="2.6499999999999999E-2"/>
    <s v="Convenios Originales (Gobiernos)"/>
    <x v="5"/>
    <n v="0"/>
    <n v="0"/>
    <n v="944798.47"/>
    <n v="0"/>
    <n v="0"/>
    <n v="0"/>
    <n v="0"/>
    <n v="0"/>
    <n v="902050.21"/>
    <n v="0"/>
    <n v="0"/>
    <n v="0"/>
    <n v="0"/>
    <n v="0"/>
    <n v="869214.58"/>
    <n v="944798.47"/>
    <n v="1771264.79"/>
    <n v="2716063.2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0100000"/>
    <n v="12.676712328767124"/>
    <n v="19.460273972602739"/>
    <n v="3.9E-2"/>
    <n v="4.9599999999999998E-2"/>
    <n v="-1.0599999999999998E-2"/>
    <n v="3.56E-2"/>
    <s v="FIJA "/>
    <m/>
    <n v="330693169.11879462"/>
    <n v="507653680.62476724"/>
    <n v="1017380.0005200002"/>
    <n v="12.676712328767124"/>
    <n v="19.460273972602739"/>
    <n v="3.9E-2"/>
    <s v="Convenios Originales (Gobiernos)"/>
    <x v="5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533942.93000000005"/>
    <n v="1005691.51"/>
    <n v="1539634.4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841095890410958"/>
    <n v="19.701369863013699"/>
    <n v="3.5099999999999999E-2"/>
    <n v="3.5099999999999999E-2"/>
    <n v="0"/>
    <n v="3.5099999999999999E-2"/>
    <s v="FIJA"/>
    <m/>
    <n v="1187287671.2328768"/>
    <n v="1576109589.041096"/>
    <n v="2808000"/>
    <n v="14.84109589041096"/>
    <n v="19.701369863013699"/>
    <n v="3.5099999999999999E-2"/>
    <s v="Convenios Originales (Gobiernos)"/>
    <x v="5"/>
    <n v="0"/>
    <n v="0"/>
    <n v="0"/>
    <n v="1435200"/>
    <n v="0"/>
    <n v="0"/>
    <n v="0"/>
    <n v="0"/>
    <n v="0"/>
    <n v="1364740"/>
    <n v="0"/>
    <n v="0"/>
    <n v="0"/>
    <n v="0"/>
    <n v="0"/>
    <n v="0"/>
    <n v="2799940"/>
    <n v="27999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345205479452055"/>
    <n v="20.156164383561645"/>
    <n v="2.76E-2"/>
    <n v="2.76E-2"/>
    <n v="0"/>
    <n v="2.76E-2"/>
    <s v="FIJA "/>
    <m/>
    <n v="2301780821.9178081"/>
    <n v="3023424657.5342469"/>
    <n v="4140000"/>
    <n v="15.345205479452053"/>
    <n v="20.156164383561645"/>
    <n v="2.76E-2"/>
    <s v="Convenios Originales (Gobiernos)"/>
    <x v="5"/>
    <n v="0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673972602739726"/>
    <n v="19.835616438356166"/>
    <n v="6.6400000000000001E-2"/>
    <n v="6.6400000000000001E-2"/>
    <n v="0"/>
    <n v="6.6400000000000001E-2"/>
    <s v="FIJA"/>
    <m/>
    <n v="1255828009.6770411"/>
    <n v="1965454991.3665752"/>
    <n v="6579387.7307679998"/>
    <n v="12.673972602739727"/>
    <n v="19.835616438356166"/>
    <n v="6.6400000000000001E-2"/>
    <s v="Convenios Originales (Gobiernos)"/>
    <x v="5"/>
    <n v="0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615"/>
    <n v="0"/>
    <n v="0"/>
    <n v="0"/>
    <n v="0"/>
    <n v="2.9802322387695313E-8"/>
    <n v="0"/>
    <n v="53504816.230000645"/>
    <n v="53504816.229999997"/>
    <n v="-6.4820051193237305E-7"/>
    <s v=" "/>
    <d v="2017-10-20T00:00:00"/>
    <d v="2026-04-20T00:00:00"/>
    <n v="200000000"/>
    <n v="198269387.41"/>
    <n v="1.5534246575342465"/>
    <n v="8.5041095890410965"/>
    <n v="6.5000000000000002E-2"/>
    <n v="6.5000000000000002E-2"/>
    <n v="0"/>
    <n v="6.5000000000000002E-2"/>
    <s v="FIJA"/>
    <m/>
    <n v="83115700.82852155"/>
    <n v="455010820.76143014"/>
    <n v="3477813.0549500422"/>
    <n v="1.5534246575342465"/>
    <n v="8.5041095890410965"/>
    <n v="6.5000000000000002E-2"/>
    <s v="Convenios Originales (Gobiernos)"/>
    <x v="6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0"/>
    <n v="0"/>
    <n v="0"/>
    <n v="0"/>
    <n v="0"/>
    <n v="249255000"/>
    <n v="249255000"/>
    <n v="0"/>
    <s v=" "/>
    <d v="2018-12-20T00:00:00"/>
    <d v="2027-12-12T00:00:00"/>
    <n v="675000000"/>
    <n v="675000000"/>
    <n v="3.2"/>
    <n v="8.9835616438356158"/>
    <n v="6.3E-2"/>
    <n v="6.3E-2"/>
    <n v="0"/>
    <n v="6.6000000000000003E-2"/>
    <s v="FIJA"/>
    <m/>
    <n v="797616000"/>
    <n v="2239197657.5342464"/>
    <n v="15703065"/>
    <n v="3.2"/>
    <n v="8.9835616438356158"/>
    <n v="6.3E-2"/>
    <s v="Convenios Originales (Gobiernos)"/>
    <x v="6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3969385.88"/>
    <n v="12853322.129999999"/>
    <n v="16822708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0"/>
    <n v="0"/>
    <n v="0"/>
    <n v="0"/>
    <n v="0"/>
    <n v="369040000"/>
    <n v="369040000"/>
    <n v="0"/>
    <s v=" "/>
    <d v="2016-04-29T00:00:00"/>
    <d v="2027-04-29T00:00:00"/>
    <n v="1500000000"/>
    <n v="1500000000"/>
    <n v="2.5780821917808221"/>
    <n v="11.005479452054795"/>
    <n v="6.3E-2"/>
    <n v="6.3E-2"/>
    <n v="0"/>
    <n v="7.2499999999999995E-2"/>
    <s v="FIJA"/>
    <m/>
    <n v="951415452.05479455"/>
    <n v="4061462136.9863014"/>
    <n v="23249520"/>
    <n v="2.5780821917808221"/>
    <n v="11.005479452054795"/>
    <n v="6.3E-2"/>
    <s v="Convenios Originales (Gobiernos)"/>
    <x v="6"/>
    <n v="5812380"/>
    <n v="0"/>
    <n v="0"/>
    <n v="5283967.5"/>
    <n v="0"/>
    <n v="0"/>
    <n v="4755555"/>
    <n v="0"/>
    <n v="0"/>
    <n v="4227142.5"/>
    <n v="0"/>
    <n v="0"/>
    <n v="3698730"/>
    <n v="0"/>
    <n v="0"/>
    <n v="5812380"/>
    <n v="17965395"/>
    <n v="2377777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2929310.52500001"/>
    <n v="0"/>
    <n v="0"/>
    <n v="0"/>
    <n v="0"/>
    <n v="1168951.1149999946"/>
    <n v="0"/>
    <n v="114098261.64"/>
    <n v="114098261.64"/>
    <n v="0"/>
    <s v="OTRA MONEDA"/>
    <d v="2016-04-29T00:00:00"/>
    <d v="2027-04-29T00:00:00"/>
    <n v="503743800"/>
    <n v="503743800"/>
    <n v="2.5780821917808221"/>
    <n v="11.005479452054795"/>
    <n v="5.8999999999999997E-2"/>
    <n v="5.9000000000000004E-2"/>
    <n v="0"/>
    <n v="6.8720000000000003E-2"/>
    <s v="FIJA"/>
    <m/>
    <n v="294154696.4472329"/>
    <n v="1255706073.9941919"/>
    <n v="6731797.43676"/>
    <n v="2.5780821917808221"/>
    <n v="11.005479452054795"/>
    <n v="5.8999999999999997E-2"/>
    <s v="Convenios Originales (Gobiernos)"/>
    <x v="6"/>
    <n v="1720348.2339999999"/>
    <n v="0"/>
    <n v="0"/>
    <n v="1563951.7679999999"/>
    <n v="0"/>
    <n v="0"/>
    <n v="1376956.274"/>
    <n v="0"/>
    <n v="0"/>
    <n v="1237559.284"/>
    <n v="0"/>
    <n v="0"/>
    <n v="1094762.371"/>
    <n v="0"/>
    <n v="0"/>
    <n v="1720348.2339999999"/>
    <n v="5273229.6969999997"/>
    <n v="6993577.930999999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9690568.958000004"/>
    <n v="0"/>
    <n v="0"/>
    <n v="0"/>
    <n v="0"/>
    <n v="824891.06700000167"/>
    <n v="0"/>
    <n v="80515460.025000006"/>
    <n v="80515460.025000006"/>
    <n v="0"/>
    <s v="OTRA MONEDA"/>
    <d v="2018-12-20T00:00:00"/>
    <d v="2027-12-12T00:00:00"/>
    <n v="236782800"/>
    <n v="236782800"/>
    <n v="3.2"/>
    <n v="8.9835616438356158"/>
    <n v="5.8999999999999997E-2"/>
    <n v="5.9000000000000004E-2"/>
    <n v="0"/>
    <n v="6.2E-2"/>
    <s v="FIJA"/>
    <m/>
    <n v="257649472.08000004"/>
    <n v="723315598.41636992"/>
    <n v="4750412.1414750004"/>
    <n v="3.2"/>
    <n v="8.9835616438356158"/>
    <n v="5.9000000000000004E-2"/>
    <s v="Convenios Originales (Gobiernos)"/>
    <x v="6"/>
    <n v="0"/>
    <n v="0"/>
    <n v="1184955.155"/>
    <n v="0"/>
    <n v="0"/>
    <n v="1083667.0859999999"/>
    <n v="0"/>
    <n v="0"/>
    <n v="1015914.878"/>
    <n v="0"/>
    <n v="0"/>
    <n v="923567.48300000001"/>
    <n v="0"/>
    <n v="0"/>
    <n v="822185.08799999999"/>
    <n v="1184955.155"/>
    <n v="3845334.5349999997"/>
    <n v="5030289.6899999995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2"/>
    <n v="0"/>
    <n v="0"/>
    <n v="0"/>
    <n v="0"/>
    <n v="-2.3283064365386963E-10"/>
    <n v="0"/>
    <n v="1720377.119999995"/>
    <n v="1720377.12"/>
    <n v="5.1222741603851318E-9"/>
    <s v=" "/>
    <d v="2002-06-18T00:00:00"/>
    <d v="2032-10-29T00:00:00"/>
    <n v="4969978.46"/>
    <n v="4969978.46"/>
    <n v="8.0849315068493155"/>
    <n v="30.386301369863013"/>
    <n v="0.01"/>
    <n v="0.01"/>
    <n v="0"/>
    <n v="0.01"/>
    <s v="FIJA"/>
    <m/>
    <n v="13909131.181150645"/>
    <n v="52275897.638136834"/>
    <n v="17203.771199999952"/>
    <n v="8.0849315068493155"/>
    <n v="30.386301369863013"/>
    <n v="1.0000000000000002E-2"/>
    <s v="Convenios Originales (Gobiernos)"/>
    <x v="7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2904109589041095"/>
    <n v="30.471232876712328"/>
    <n v="2.5000000000000001E-2"/>
    <n v="2.5000000000000001E-2"/>
    <n v="0"/>
    <n v="2.5000000000000001E-2"/>
    <s v="FIJA"/>
    <m/>
    <n v="6104283.2839726023"/>
    <n v="35158901.441917807"/>
    <n v="28845.978749999998"/>
    <n v="5.2904109589041095"/>
    <n v="30.471232876712332"/>
    <n v="2.5000000000000001E-2"/>
    <s v="Convenios Originales (Gobiernos)"/>
    <x v="7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92087.21499999997"/>
    <n v="0"/>
    <n v="0"/>
    <n v="0"/>
    <n v="0"/>
    <n v="7541.3180000000866"/>
    <n v="0"/>
    <n v="999628.53300000005"/>
    <n v="999628.53300000005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986.998655000003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3.99999988"/>
    <n v="0"/>
    <n v="13573833.859999999"/>
    <n v="9429052.4100000001"/>
    <s v="  "/>
    <n v="-2.0000040531158447E-3"/>
    <n v="0"/>
    <n v="176459840.13799986"/>
    <n v="176459840.18200001"/>
    <n v="4.4000148773193359E-2"/>
    <s v=" "/>
    <d v="2013-04-10T00:00:00"/>
    <d v="2031-03-21T00:00:00"/>
    <n v="312480966.99000001"/>
    <n v="312480966.99000001"/>
    <n v="6.4739726027397264"/>
    <n v="17.956164383561642"/>
    <n v="9.7078300000000006E-2"/>
    <n v="9.8970000000000002E-2"/>
    <n v="-1.8916999999999962E-3"/>
    <n v="5.2499999999999998E-2"/>
    <s v="SOFR 6 MESES"/>
    <n v="0.04"/>
    <n v="1142396170.5372431"/>
    <n v="3168541896.6149344"/>
    <n v="17130421.298868794"/>
    <n v="6.4739726027397273"/>
    <n v="17.956164383561642"/>
    <n v="9.7078300000000006E-2"/>
    <s v="Convenios Originales (Gobiernos)"/>
    <x v="9"/>
    <n v="0"/>
    <n v="0"/>
    <n v="0"/>
    <n v="0"/>
    <n v="0"/>
    <n v="8780626.9399999995"/>
    <n v="0"/>
    <n v="0"/>
    <n v="0"/>
    <n v="0"/>
    <n v="0"/>
    <n v="8239534.3300000001"/>
    <n v="0"/>
    <n v="0"/>
    <n v="0"/>
    <n v="0"/>
    <n v="17020161.27"/>
    <n v="17020161.27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947577.798"/>
    <n v="0"/>
    <n v="0"/>
    <n v="392968.2"/>
    <n v="84802.97"/>
    <n v="392802.0380000025"/>
    <n v="0"/>
    <n v="38340379.836000003"/>
    <n v="38340379.836000003"/>
    <n v="0"/>
    <s v="OTRA MONEDA"/>
    <d v="2019-11-04T00:00:00"/>
    <d v="2039-09-21T00:00:00"/>
    <n v="113542860.57799999"/>
    <n v="113542860.57799999"/>
    <n v="14.983561643835616"/>
    <n v="19.893150684931506"/>
    <n v="0.02"/>
    <n v="0.02"/>
    <n v="0"/>
    <n v="0.02"/>
    <s v="FIJA"/>
    <m/>
    <n v="574475444.72077811"/>
    <n v="762710953.39505756"/>
    <n v="766807.59672000003"/>
    <n v="14.983561643835616"/>
    <n v="19.893150684931506"/>
    <n v="0.02"/>
    <s v="Convenios Originales (Gobiernos)"/>
    <x v="9"/>
    <n v="0"/>
    <n v="0"/>
    <n v="0"/>
    <n v="0"/>
    <n v="0"/>
    <n v="385533.82"/>
    <n v="0"/>
    <n v="0"/>
    <n v="0"/>
    <n v="0"/>
    <n v="0"/>
    <n v="378859.75300000003"/>
    <n v="0"/>
    <n v="0"/>
    <n v="0"/>
    <n v="0"/>
    <n v="764393.57300000009"/>
    <n v="764393.5730000000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317808219178081"/>
    <n v="20.19178082191781"/>
    <n v="0.03"/>
    <n v="0.03"/>
    <n v="0"/>
    <n v="0.03"/>
    <s v="FIJA"/>
    <m/>
    <n v="1052835781.3891504"/>
    <n v="1725845130.9693148"/>
    <n v="2564179.6721999994"/>
    <n v="12.317808219178081"/>
    <n v="20.19178082191781"/>
    <n v="3.0000000000000002E-2"/>
    <s v="Convenios Originales (Gobiernos)"/>
    <x v="9"/>
    <n v="0"/>
    <n v="0"/>
    <n v="0"/>
    <n v="1310580.72"/>
    <n v="0"/>
    <n v="0"/>
    <n v="0"/>
    <n v="0"/>
    <n v="0"/>
    <n v="1239307.56"/>
    <n v="0"/>
    <n v="0"/>
    <n v="0"/>
    <n v="0"/>
    <n v="0"/>
    <n v="0"/>
    <n v="2549888.2800000003"/>
    <n v="2549888.28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756164383561643"/>
    <n v="20.358904109589041"/>
    <n v="0.03"/>
    <n v="0.03"/>
    <n v="0"/>
    <n v="0.03"/>
    <s v="FIJA"/>
    <m/>
    <n v="1132363831.9843833"/>
    <n v="1960987097.5241091"/>
    <n v="2889625.7189999996"/>
    <n v="11.756164383561643"/>
    <n v="20.358904109589041"/>
    <n v="3.0000000000000002E-2"/>
    <s v="Convenios Originales (Gobiernos)"/>
    <x v="9"/>
    <n v="0"/>
    <n v="0"/>
    <n v="0"/>
    <n v="1476919.81"/>
    <n v="0"/>
    <n v="0"/>
    <n v="0"/>
    <n v="0"/>
    <n v="0"/>
    <n v="1389672.66"/>
    <n v="0"/>
    <n v="0"/>
    <n v="0"/>
    <n v="0"/>
    <n v="0"/>
    <n v="0"/>
    <n v="2866592.4699999997"/>
    <n v="2866592.46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23159797.390000001"/>
    <n v="8268305"/>
    <s v="  "/>
    <n v="0"/>
    <n v="0"/>
    <n v="231597973.90000004"/>
    <n v="231597973.90000001"/>
    <n v="-2.9802322387695313E-8"/>
    <s v=" "/>
    <d v="2011-10-18T00:00:00"/>
    <d v="2029-09-21T00:00:00"/>
    <n v="554251553.96000004"/>
    <n v="554251553.96000004"/>
    <n v="4.978082191780822"/>
    <n v="17.93972602739726"/>
    <n v="6.3500000000000001E-2"/>
    <n v="6.3500000000000001E-2"/>
    <n v="0"/>
    <n v="6.3500000000000001E-2"/>
    <s v="FIJA"/>
    <m/>
    <n v="1152913749.5241098"/>
    <n v="4154804200.2663021"/>
    <n v="14706471.342650002"/>
    <n v="4.978082191780822"/>
    <n v="17.93972602739726"/>
    <n v="6.3500000000000001E-2"/>
    <s v="Convenios Originales (Gobiernos)"/>
    <x v="9"/>
    <n v="0"/>
    <n v="0"/>
    <n v="0"/>
    <n v="0"/>
    <n v="0"/>
    <n v="7394086.8499999996"/>
    <n v="0"/>
    <n v="0"/>
    <n v="0"/>
    <n v="0"/>
    <n v="0"/>
    <n v="6764976.6799999997"/>
    <n v="0"/>
    <n v="0"/>
    <n v="0"/>
    <n v="0"/>
    <n v="14159063.529999999"/>
    <n v="14159063.529999999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9726233.332999997"/>
    <n v="0"/>
    <n v="2235799.7799999998"/>
    <n v="411387.16"/>
    <s v="  "/>
    <n v="417154.85200000554"/>
    <n v="0"/>
    <n v="37907588.405000001"/>
    <n v="37907588.405000001"/>
    <n v="0"/>
    <s v="OTRA MONEDA"/>
    <d v="2013-02-22T00:00:00"/>
    <d v="2033-02-26T00:00:00"/>
    <n v="77380000"/>
    <n v="75084685.136999995"/>
    <n v="8.4136986301369863"/>
    <n v="20.024657534246575"/>
    <n v="0.02"/>
    <n v="0.02"/>
    <n v="0"/>
    <n v="0.02"/>
    <s v="FIJA"/>
    <m/>
    <n v="318943024.63494521"/>
    <n v="759086475.75930142"/>
    <n v="758151.76809999999"/>
    <n v="8.4136986301369863"/>
    <n v="20.024657534246575"/>
    <n v="0.02"/>
    <s v="Convenios Originales (Gobiernos)"/>
    <x v="9"/>
    <n v="0"/>
    <n v="0"/>
    <n v="0"/>
    <n v="0"/>
    <n v="0"/>
    <n v="381181.86099999998"/>
    <n v="0"/>
    <n v="0"/>
    <n v="0"/>
    <n v="0"/>
    <n v="0"/>
    <n v="364705.68800000002"/>
    <n v="0"/>
    <n v="0"/>
    <n v="0"/>
    <n v="0"/>
    <n v="745887.549"/>
    <n v="745887.54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0999959"/>
    <n v="0"/>
    <n v="18839739.879999999"/>
    <n v="15891368.859999999"/>
    <s v="  "/>
    <n v="-3.0000209808349609E-3"/>
    <n v="0"/>
    <n v="301435837.92699957"/>
    <n v="301435837.99299997"/>
    <n v="6.6000401973724365E-2"/>
    <s v=" "/>
    <d v="2014-10-29T00:00:00"/>
    <d v="2032-09-21T00:00:00"/>
    <n v="509232882.64999998"/>
    <n v="484668867.74000001"/>
    <n v="7.9808219178082194"/>
    <n v="17.909589041095892"/>
    <n v="9.7078300000000006E-2"/>
    <n v="9.8970000000000002E-2"/>
    <n v="-1.8916999999999962E-3"/>
    <n v="5.2000000000000005E-2"/>
    <s v="SOFR 6 MESES"/>
    <n v="0.04"/>
    <n v="2405705742.1406841"/>
    <n v="5398591979.5309486"/>
    <n v="29262878.705028646"/>
    <n v="7.9808219178082185"/>
    <n v="17.909589041095892"/>
    <n v="9.7078300000000006E-2"/>
    <s v="Convenios Originales (Gobiernos)"/>
    <x v="9"/>
    <n v="0"/>
    <n v="0"/>
    <n v="0"/>
    <n v="0"/>
    <n v="0"/>
    <n v="14916552.439999999"/>
    <n v="0"/>
    <n v="0"/>
    <n v="0"/>
    <n v="0"/>
    <n v="0"/>
    <n v="13984267.91"/>
    <n v="0"/>
    <n v="0"/>
    <n v="0"/>
    <n v="0"/>
    <n v="28900820.350000001"/>
    <n v="28900820.350000001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287608.079000004"/>
    <n v="0"/>
    <n v="0"/>
    <n v="468978.28"/>
    <n v="12600.9"/>
    <n v="468779.97999999672"/>
    <n v="0"/>
    <n v="45756388.059"/>
    <n v="45756388.059"/>
    <n v="0"/>
    <s v="OTRA MONEDA"/>
    <d v="2019-11-04T00:00:00"/>
    <d v="2039-09-21T00:00:00"/>
    <n v="60384134.346000001"/>
    <n v="60384134.346000001"/>
    <n v="14.983561643835616"/>
    <n v="19.893150684931506"/>
    <n v="0.02"/>
    <n v="0.02"/>
    <n v="0"/>
    <n v="0.02"/>
    <s v="FIJA"/>
    <m/>
    <n v="685593661.08129036"/>
    <n v="910238722.45588768"/>
    <n v="915127.76118000003"/>
    <n v="14.983561643835616"/>
    <n v="19.893150684931506"/>
    <n v="0.02"/>
    <s v="Convenios Originales (Gobiernos)"/>
    <x v="9"/>
    <n v="0"/>
    <n v="0"/>
    <n v="0"/>
    <n v="0"/>
    <n v="0"/>
    <n v="460105.902"/>
    <n v="0"/>
    <n v="0"/>
    <n v="0"/>
    <n v="0"/>
    <n v="0"/>
    <n v="452140.90100000001"/>
    <n v="0"/>
    <n v="0"/>
    <n v="0"/>
    <n v="0"/>
    <n v="912246.80300000007"/>
    <n v="912246.80300000007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3767563.942000002"/>
    <n v="0"/>
    <n v="2227562.27"/>
    <n v="660348.46"/>
    <s v="  "/>
    <n v="665988.99400000274"/>
    <n v="0"/>
    <n v="62205990.666000001"/>
    <n v="62205990.666000001"/>
    <n v="0"/>
    <s v="OTRA MONEDA"/>
    <d v="2018-12-12T00:00:00"/>
    <d v="2038-03-21T00:00:00"/>
    <n v="75163134.240999997"/>
    <n v="75163134.240999997"/>
    <n v="13.479452054794521"/>
    <n v="19.284931506849315"/>
    <n v="0.02"/>
    <n v="0.02"/>
    <n v="0"/>
    <n v="0.02"/>
    <s v="FIJA"/>
    <m/>
    <n v="838502668.70334256"/>
    <n v="1199638269.3095179"/>
    <n v="1244119.81332"/>
    <n v="13.479452054794521"/>
    <n v="19.284931506849315"/>
    <n v="0.02"/>
    <s v="Convenios Originales (Gobiernos)"/>
    <x v="9"/>
    <n v="0"/>
    <n v="0"/>
    <n v="0"/>
    <n v="0"/>
    <n v="0"/>
    <n v="625515.79500000004"/>
    <n v="0"/>
    <n v="0"/>
    <n v="0"/>
    <n v="0"/>
    <n v="0"/>
    <n v="613173.33700000006"/>
    <n v="0"/>
    <n v="0"/>
    <n v="0"/>
    <n v="0"/>
    <n v="1238689.1320000002"/>
    <n v="1238689.1320000002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999575"/>
    <n v="0"/>
    <n v="74983428.819999993"/>
    <n v="21902659.559999999"/>
    <s v="  "/>
    <n v="2.9997825622558594E-3"/>
    <n v="0"/>
    <n v="599867430.6429956"/>
    <n v="599867430.57700002"/>
    <n v="-6.5995573997497559E-2"/>
    <s v=" "/>
    <d v="2010-06-03T00:00:00"/>
    <d v="2028-09-21T00:00:00"/>
    <n v="1682745000"/>
    <n v="1682745000"/>
    <n v="3.978082191780822"/>
    <n v="18.315068493150687"/>
    <n v="6.3500000000000001E-2"/>
    <n v="6.3500000000000001E-2"/>
    <n v="0"/>
    <n v="6.9000000000000006E-2"/>
    <s v="FIJA"/>
    <m/>
    <n v="2386321943.2702184"/>
    <n v="10986613079.036783"/>
    <n v="38091581.845830224"/>
    <n v="3.9780821917808225"/>
    <n v="18.315068493150687"/>
    <n v="6.3500000000000001E-2"/>
    <s v="Convenios Originales (Gobiernos)"/>
    <x v="9"/>
    <n v="0"/>
    <n v="0"/>
    <n v="0"/>
    <n v="0"/>
    <n v="0"/>
    <n v="19045790.920000002"/>
    <n v="0"/>
    <n v="0"/>
    <n v="0"/>
    <n v="0"/>
    <n v="0"/>
    <n v="16665067.060000001"/>
    <n v="0"/>
    <n v="0"/>
    <n v="0"/>
    <n v="0"/>
    <n v="35710857.980000004"/>
    <n v="35710857.980000004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2383561643835614"/>
    <n v="15.167123287671233"/>
    <n v="7.4499999999999997E-2"/>
    <n v="7.4499999999999997E-2"/>
    <n v="0"/>
    <n v="7.4499999999999997E-2"/>
    <s v="FIJA"/>
    <m/>
    <n v="309757817.87884927"/>
    <n v="1108480465.2729862"/>
    <n v="5444789.5686299996"/>
    <n v="4.2383561643835614"/>
    <n v="15.167123287671233"/>
    <n v="7.4499999999999997E-2"/>
    <s v="Convenios Originales (Gobiernos)"/>
    <x v="10"/>
    <n v="5000"/>
    <n v="0"/>
    <n v="13623054.16"/>
    <n v="0"/>
    <n v="0"/>
    <n v="0"/>
    <n v="0"/>
    <n v="0"/>
    <n v="1572939.21"/>
    <n v="0"/>
    <n v="0"/>
    <n v="0"/>
    <n v="5000"/>
    <n v="0"/>
    <n v="1383884.02"/>
    <n v="13628054.16"/>
    <n v="2961823.23"/>
    <n v="16589877.39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9021534.307999998"/>
    <n v="0"/>
    <n v="832729.95"/>
    <n v="41450.339999999997"/>
    <s v="  "/>
    <n v="866183.00300000608"/>
    <n v="0"/>
    <n v="49054987.361000001"/>
    <n v="49054987.361000001"/>
    <n v="0"/>
    <s v="OTRA MONEDA"/>
    <d v="2013-09-03T00:00:00"/>
    <d v="2053-09-20T00:00:00"/>
    <n v="64989000"/>
    <n v="64989000"/>
    <n v="28.991780821917807"/>
    <n v="40.073972602739723"/>
    <n v="2E-3"/>
    <n v="2E-3"/>
    <n v="0"/>
    <n v="2E-3"/>
    <s v="FIJA"/>
    <m/>
    <n v="1422191441.7920604"/>
    <n v="1965828219.5324574"/>
    <n v="98109.974721999999"/>
    <n v="28.991780821917811"/>
    <n v="40.073972602739723"/>
    <n v="2E-3"/>
    <s v="Convenios Originales (Gobiernos)"/>
    <x v="11"/>
    <n v="0"/>
    <n v="0"/>
    <n v="0"/>
    <n v="0"/>
    <n v="0"/>
    <n v="49327.514999999999"/>
    <n v="0"/>
    <n v="0"/>
    <n v="0"/>
    <n v="0"/>
    <n v="0"/>
    <n v="49294.038"/>
    <n v="0"/>
    <n v="0"/>
    <n v="0"/>
    <n v="0"/>
    <n v="98621.553"/>
    <n v="98621.553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584481.997000001"/>
    <n v="0"/>
    <n v="0"/>
    <n v="0"/>
    <n v="0"/>
    <n v="434308.30099999905"/>
    <n v="0"/>
    <n v="25018790.298"/>
    <n v="25018790.298"/>
    <n v="0"/>
    <s v="OTRA MONEDA"/>
    <d v="2010-12-22T00:00:00"/>
    <d v="2035-12-20T00:00:00"/>
    <n v="44804146.468999997"/>
    <n v="44804146.468999997"/>
    <n v="11.227397260273973"/>
    <n v="25.010958904109589"/>
    <n v="0.02"/>
    <n v="0.02"/>
    <n v="0"/>
    <n v="0.02"/>
    <s v="FIJA"/>
    <m/>
    <n v="280895897.64713424"/>
    <n v="625743935.97381377"/>
    <n v="500375.80596000003"/>
    <n v="11.227397260273973"/>
    <n v="25.010958904109593"/>
    <n v="0.02"/>
    <s v="Convenios Originales (Gobiernos)"/>
    <x v="11"/>
    <n v="0"/>
    <n v="0"/>
    <n v="250873.34899999999"/>
    <n v="0"/>
    <n v="0"/>
    <n v="0"/>
    <n v="0"/>
    <n v="0"/>
    <n v="238654.524"/>
    <n v="0"/>
    <n v="0"/>
    <n v="0"/>
    <n v="0"/>
    <n v="0"/>
    <n v="229058.27499999999"/>
    <n v="250873.34899999999"/>
    <n v="467712.799"/>
    <n v="718586.14800000004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38567.03500000003"/>
    <n v="0"/>
    <n v="16500.240000000002"/>
    <s v="  "/>
    <s v="  "/>
    <n v="7202.3739999999525"/>
    <n v="0"/>
    <n v="929269.16899999999"/>
    <n v="929269.16899999999"/>
    <n v="0"/>
    <s v="OTRA MONEDA"/>
    <d v="2009-12-18T00:00:00"/>
    <d v="2039-12-31T00:00:00"/>
    <n v="1164287.925"/>
    <n v="1164287.925"/>
    <n v="15.260273972602739"/>
    <n v="30.054794520547944"/>
    <n v="0"/>
    <n v="0"/>
    <n v="0"/>
    <n v="0"/>
    <s v="FIJA"/>
    <m/>
    <n v="14180902.113232877"/>
    <n v="27928993.928575341"/>
    <n v="0"/>
    <n v="15.260273972602739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9564.75599999999"/>
    <n v="0"/>
    <n v="0"/>
    <n v="0"/>
    <n v="0"/>
    <n v="3873.439000000013"/>
    <n v="0"/>
    <n v="513438.19500000001"/>
    <n v="513438.19500000001"/>
    <n v="0"/>
    <s v="OTRA MONEDA"/>
    <d v="2003-01-09T00:00:00"/>
    <d v="2034-12-31T00:00:00"/>
    <n v="1115872.567"/>
    <n v="1115872.567"/>
    <n v="10.257534246575343"/>
    <n v="31.997260273972604"/>
    <n v="0"/>
    <n v="0"/>
    <n v="0"/>
    <n v="0"/>
    <s v="FIJA"/>
    <m/>
    <n v="5266609.8687123293"/>
    <n v="16428615.560013698"/>
    <n v="0"/>
    <n v="10.257534246575343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9308.56599999999"/>
    <n v="0"/>
    <n v="0"/>
    <n v="0"/>
    <n v="0"/>
    <n v="1134.9640000000072"/>
    <n v="0"/>
    <n v="150443.53"/>
    <n v="150443.53"/>
    <n v="0"/>
    <s v="OTRA MONEDA"/>
    <d v="1995-11-09T00:00:00"/>
    <d v="2025-12-31T00:00:00"/>
    <n v="1601971.621"/>
    <n v="1601971.621"/>
    <n v="1.252054794520548"/>
    <n v="30.164383561643834"/>
    <n v="0"/>
    <n v="0"/>
    <n v="0"/>
    <n v="0"/>
    <s v="FIJA"/>
    <m/>
    <n v="188363.54304109589"/>
    <n v="4538036.343287671"/>
    <n v="0"/>
    <n v="1.252054794520548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7648.52500000002"/>
    <n v="0"/>
    <n v="0"/>
    <n v="0"/>
    <n v="0"/>
    <n v="2034.5209999999497"/>
    <n v="0"/>
    <n v="269683.04599999997"/>
    <n v="269683.04599999997"/>
    <n v="0"/>
    <s v="OTRA MONEDA"/>
    <d v="1998-09-30T00:00:00"/>
    <d v="2027-12-31T00:00:00"/>
    <n v="1435895.666"/>
    <n v="1435895.666"/>
    <n v="3.2520547945205478"/>
    <n v="29.271232876712329"/>
    <n v="0"/>
    <n v="0"/>
    <n v="0"/>
    <n v="0"/>
    <s v="FIJA"/>
    <m/>
    <n v="877024.04274520534"/>
    <n v="7893955.2423671223"/>
    <n v="0"/>
    <n v="3.2520547945205478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16.850000000000001"/>
    <n v="0"/>
    <n v="17.05"/>
    <s v="  "/>
    <s v="  "/>
    <n v="0.2"/>
    <n v="0"/>
    <n v="7.2164496600635175E-16"/>
    <n v="-6.77"/>
    <n v="-6.7700000000000005"/>
    <s v="OTRA MONEDA"/>
    <d v="1994-10-25T00:00:00"/>
    <d v="2024-12-31T00:00:00"/>
    <n v="2939397.4730000002"/>
    <n v="2939397.4730000002"/>
    <n v="0.25205479452054796"/>
    <n v="30.205479452054796"/>
    <n v="0"/>
    <n v="0"/>
    <n v="0"/>
    <n v="0"/>
    <s v="FIJA"/>
    <m/>
    <n v="1.8189407362351881E-16"/>
    <n v="2.1797632192383639E-14"/>
    <n v="0"/>
    <n v="0.25205479452054796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16.850000000000001"/>
    <n v="0"/>
    <n v="17.05"/>
    <s v="  "/>
    <s v="  "/>
    <n v="0.2"/>
    <n v="0"/>
    <n v="7.2164496600635175E-16"/>
    <n v="-6.77"/>
    <n v="-6.7700000000000005"/>
    <s v="OTRA MONEDA"/>
    <d v="1994-06-30T00:00:00"/>
    <d v="2024-12-21T00:00:00"/>
    <n v="2939397.4730000002"/>
    <n v="2939397.4730000002"/>
    <n v="0.22465753424657534"/>
    <n v="30.4986301369863"/>
    <n v="0"/>
    <n v="0"/>
    <n v="0"/>
    <n v="0"/>
    <s v="FIJA"/>
    <m/>
    <n v="1.6212297866444065E-16"/>
    <n v="2.2009182908445773E-14"/>
    <n v="0"/>
    <n v="0.22465753424657534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70536.37700000001"/>
    <n v="0"/>
    <n v="0"/>
    <n v="0"/>
    <n v="0"/>
    <n v="1296.3269999999902"/>
    <n v="0"/>
    <n v="171832.704"/>
    <n v="171832.704"/>
    <n v="0"/>
    <s v="OTRA MONEDA"/>
    <d v="1997-01-27T00:00:00"/>
    <d v="2026-12-31T00:00:00"/>
    <n v="1219849.953"/>
    <n v="1219849.953"/>
    <n v="2.2520547945205478"/>
    <n v="29.945205479452056"/>
    <n v="0"/>
    <n v="0"/>
    <n v="0"/>
    <n v="0"/>
    <s v="FIJA"/>
    <m/>
    <n v="386976.66489863012"/>
    <n v="5145565.6293698633"/>
    <n v="0"/>
    <n v="2.2520547945205478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630300"/>
    <n v="0"/>
    <n v="0"/>
    <n v="0"/>
    <n v="0"/>
    <n v="50400"/>
    <n v="0"/>
    <n v="6680700"/>
    <n v="6680700"/>
    <n v="0"/>
    <s v="OTRA MONEDA"/>
    <d v="2015-10-06T00:00:00"/>
    <d v="2050-11-03T00:00:00"/>
    <n v="14229000"/>
    <n v="14229000"/>
    <n v="26.109589041095891"/>
    <n v="35.101369863013701"/>
    <n v="0"/>
    <n v="0"/>
    <n v="0"/>
    <n v="0"/>
    <s v="FIJA"/>
    <m/>
    <n v="174430331.50684932"/>
    <n v="234501721.64383563"/>
    <n v="0"/>
    <n v="26.109589041095891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213415.15"/>
    <n v="0"/>
    <n v="0"/>
    <n v="0"/>
    <n v="0"/>
    <n v="16825.200000000186"/>
    <n v="0"/>
    <n v="2230240.35"/>
    <n v="2230240.35"/>
    <n v="0"/>
    <s v="OTRA MONEDA"/>
    <d v="2016-10-07T00:00:00"/>
    <d v="2048-04-27T00:00:00"/>
    <n v="3557250"/>
    <n v="3557250"/>
    <n v="23.589041095890412"/>
    <n v="31.575342465753426"/>
    <n v="0"/>
    <n v="0"/>
    <n v="0"/>
    <n v="0"/>
    <s v="FIJA"/>
    <m/>
    <n v="52609231.269863017"/>
    <n v="70420602.83219178"/>
    <n v="0"/>
    <n v="23.589041095890412"/>
    <n v="31.57534246575342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n v="858681.88"/>
    <n v="-1.1641532182693481E-10"/>
    <s v=" "/>
    <d v="1996-01-19T00:00:00"/>
    <d v="2026-02-13T00:00:00"/>
    <n v="11735317"/>
    <n v="11735317"/>
    <n v="1.3726027397260274"/>
    <n v="30.090410958904108"/>
    <n v="1.4999999999999999E-2"/>
    <n v="1.4999999999999999E-2"/>
    <n v="0"/>
    <n v="1.4999999999999999E-2"/>
    <s v="FIJA"/>
    <m/>
    <n v="1178629.101041096"/>
    <n v="25838090.652164385"/>
    <n v="12880.228200000001"/>
    <n v="1.3726027397260274"/>
    <n v="30.090410958904108"/>
    <n v="1.4999999999999999E-2"/>
    <s v="Convenios Originales (Gobiernos)"/>
    <x v="14"/>
    <n v="0"/>
    <n v="0"/>
    <n v="0"/>
    <n v="0"/>
    <n v="6583.23"/>
    <n v="0"/>
    <n v="0"/>
    <n v="0"/>
    <n v="0"/>
    <n v="0"/>
    <n v="4317.26"/>
    <n v="0"/>
    <n v="0"/>
    <n v="0"/>
    <n v="0"/>
    <n v="0"/>
    <n v="10900.49"/>
    <n v="10900.49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5"/>
    <n v="0"/>
    <n v="0"/>
    <n v="0"/>
    <n v="0"/>
    <n v="-3.7252902984619141E-9"/>
    <n v="0"/>
    <n v="5616721.2699999213"/>
    <n v="5616721.2699999996"/>
    <n v="7.8231096267700195E-8"/>
    <s v=" "/>
    <d v="1998-03-25T00:00:00"/>
    <d v="2028-06-10T00:00:00"/>
    <n v="28785695.23"/>
    <n v="28785695.23"/>
    <n v="3.6958904109589041"/>
    <n v="30.232876712328768"/>
    <n v="0.01"/>
    <n v="0.01"/>
    <n v="0"/>
    <n v="0.01"/>
    <s v="FIJA"/>
    <m/>
    <n v="20758786.282821625"/>
    <n v="169809641.68342227"/>
    <n v="56167.212699999218"/>
    <n v="3.6958904109589037"/>
    <n v="30.232876712328764"/>
    <n v="0.01"/>
    <s v="Convenios Originales (Gobiernos)"/>
    <x v="14"/>
    <n v="0"/>
    <n v="0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74"/>
    <n v="0"/>
    <n v="350812.87"/>
    <n v="30481.74"/>
    <s v="  "/>
    <n v="1.862645149230957E-9"/>
    <n v="0"/>
    <n v="5613006.2500000391"/>
    <n v="5613006.25"/>
    <n v="-3.9115548133850098E-8"/>
    <s v=" "/>
    <d v="2002-06-11T00:00:00"/>
    <d v="2032-09-20T00:00:00"/>
    <n v="14383328"/>
    <n v="14383328"/>
    <n v="7.978082191780822"/>
    <n v="30.298630136986301"/>
    <n v="0.01"/>
    <n v="0.01"/>
    <n v="0"/>
    <n v="0.01"/>
    <s v="FIJA"/>
    <m/>
    <n v="44781025.205479763"/>
    <n v="170066400.32534364"/>
    <n v="56130.062500000393"/>
    <n v="7.978082191780822"/>
    <n v="30.298630136986301"/>
    <n v="0.01"/>
    <s v="Convenios Originales (Gobiernos)"/>
    <x v="14"/>
    <n v="0"/>
    <n v="0"/>
    <n v="0"/>
    <n v="0"/>
    <n v="0"/>
    <n v="28220.95"/>
    <n v="0"/>
    <n v="0"/>
    <n v="0"/>
    <n v="0"/>
    <n v="0"/>
    <n v="26895.66"/>
    <n v="0"/>
    <n v="0"/>
    <n v="0"/>
    <n v="0"/>
    <n v="55116.61"/>
    <n v="55116.61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737"/>
    <n v="0"/>
    <n v="0"/>
    <n v="0"/>
    <n v="0"/>
    <n v="3.7252902984619141E-9"/>
    <n v="0"/>
    <n v="7574053.8700000774"/>
    <n v="7574053.8700000001"/>
    <n v="-7.7299773693084717E-8"/>
    <s v=" "/>
    <d v="2006-01-18T00:00:00"/>
    <d v="2036-08-10T00:00:00"/>
    <n v="12623423"/>
    <n v="12623422.99"/>
    <n v="11.868493150684932"/>
    <n v="30.580821917808219"/>
    <n v="6.9999999999999993E-3"/>
    <n v="6.9999999999999993E-3"/>
    <n v="0"/>
    <n v="6.9999999999999993E-3"/>
    <s v="FIJA"/>
    <m/>
    <n v="89892606.47901462"/>
    <n v="231620792.59435853"/>
    <n v="53018.377090000533"/>
    <n v="11.868493150684932"/>
    <n v="30.580821917808219"/>
    <n v="6.9999999999999984E-3"/>
    <s v="Convenios Originales (Gobiernos)"/>
    <x v="14"/>
    <n v="0"/>
    <n v="0"/>
    <n v="0"/>
    <n v="0"/>
    <n v="27098.28"/>
    <n v="0"/>
    <n v="0"/>
    <n v="0"/>
    <n v="0"/>
    <n v="0"/>
    <n v="25545.78"/>
    <n v="0"/>
    <n v="0"/>
    <n v="0"/>
    <n v="0"/>
    <n v="0"/>
    <n v="52644.06"/>
    <n v="52644.06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09"/>
    <n v="0"/>
    <n v="0"/>
    <n v="0"/>
    <n v="0"/>
    <n v="-4.6566128730773926E-10"/>
    <n v="0"/>
    <n v="1425946.2799999905"/>
    <n v="1425946.28"/>
    <n v="9.5460563898086548E-9"/>
    <s v=" "/>
    <d v="2006-01-18T00:00:00"/>
    <d v="2036-08-10T00:00:00"/>
    <n v="2376577"/>
    <n v="2376577"/>
    <n v="11.868493150684932"/>
    <n v="30.580821917808219"/>
    <n v="7.0000000000000001E-3"/>
    <n v="6.9999999999999993E-3"/>
    <n v="0"/>
    <n v="6.9999999999999993E-3"/>
    <s v="FIJA"/>
    <m/>
    <n v="16923833.657424547"/>
    <n v="43606609.253040805"/>
    <n v="9981.6239599999335"/>
    <n v="11.868493150684934"/>
    <n v="30.580821917808219"/>
    <n v="7.0000000000000001E-3"/>
    <s v="Convenios Originales (Gobiernos)"/>
    <x v="14"/>
    <n v="0"/>
    <n v="0"/>
    <n v="0"/>
    <n v="0"/>
    <n v="5101.72"/>
    <n v="0"/>
    <n v="0"/>
    <n v="0"/>
    <n v="0"/>
    <n v="0"/>
    <n v="4809.43"/>
    <n v="0"/>
    <n v="0"/>
    <n v="0"/>
    <n v="0"/>
    <n v="0"/>
    <n v="9911.1500000000015"/>
    <n v="9911.1500000000015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0"/>
    <n v="0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8132"/>
    <n v="0"/>
    <n v="0"/>
    <n v="0"/>
    <n v="0"/>
    <n v="-9.3132257461547852E-10"/>
    <n v="0"/>
    <n v="617168.43999998039"/>
    <n v="617168.43999999994"/>
    <n v="1.9557774066925049E-8"/>
    <s v=" "/>
    <d v="1994-12-12T00:00:00"/>
    <d v="2025-02-10T00:00:00"/>
    <n v="25479655.309999999"/>
    <n v="25303900.84"/>
    <n v="0.36438356164383562"/>
    <n v="30.186301369863013"/>
    <n v="3.0000000000000001E-3"/>
    <n v="3.0000000000000001E-3"/>
    <n v="0"/>
    <n v="3.0000000000000001E-3"/>
    <s v="FIJA"/>
    <m/>
    <n v="224886.03430136273"/>
    <n v="18630032.525807627"/>
    <n v="1851.5053199999411"/>
    <n v="0.36438356164383562"/>
    <n v="30.186301369863013"/>
    <n v="3.0000000000000001E-3"/>
    <s v="Convenios Originales (Gobiernos)"/>
    <x v="14"/>
    <n v="0"/>
    <n v="0"/>
    <n v="0"/>
    <n v="0"/>
    <n v="946.32"/>
    <n v="0"/>
    <n v="0"/>
    <n v="0"/>
    <n v="0"/>
    <n v="0"/>
    <n v="0"/>
    <n v="0"/>
    <n v="0"/>
    <n v="0"/>
    <n v="0"/>
    <n v="0"/>
    <n v="946.32"/>
    <n v="946.32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7698630136986302"/>
    <n v="30.169863013698631"/>
    <n v="1.4999999999999999E-2"/>
    <n v="1.4999999999999999E-2"/>
    <n v="0"/>
    <n v="1.4999999999999999E-2"/>
    <s v="FIJA"/>
    <m/>
    <n v="236294.58794520545"/>
    <n v="4027981.427945205"/>
    <n v="2002.6514999999995"/>
    <n v="1.7698630136986302"/>
    <n v="30.169863013698631"/>
    <n v="1.4999999999999999E-2"/>
    <s v="Convenios Originales (Gobiernos)"/>
    <x v="14"/>
    <n v="0"/>
    <n v="0"/>
    <n v="0"/>
    <n v="1023.58"/>
    <n v="0"/>
    <n v="0"/>
    <n v="0"/>
    <n v="0"/>
    <n v="0"/>
    <n v="755.17"/>
    <n v="0"/>
    <n v="0"/>
    <n v="0"/>
    <n v="0"/>
    <n v="0"/>
    <n v="0"/>
    <n v="1778.75"/>
    <n v="1778.7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442434.397999998"/>
    <n v="0"/>
    <n v="0"/>
    <n v="0"/>
    <n v="0"/>
    <n v="147791.00400000066"/>
    <n v="0"/>
    <n v="19590225.401999999"/>
    <n v="19590225.401999999"/>
    <n v="0"/>
    <s v="OTRA MONEDA"/>
    <d v="2014-02-13T00:00:00"/>
    <d v="2036-04-15T00:00:00"/>
    <n v="27816377.927999999"/>
    <n v="27816377.927999999"/>
    <n v="11.547945205479452"/>
    <n v="22.183561643835617"/>
    <n v="0.01"/>
    <n v="0.01"/>
    <n v="0"/>
    <n v="0.01"/>
    <s v="FIJA"/>
    <m/>
    <n v="226226849.50528768"/>
    <n v="434580972.82190138"/>
    <n v="195902.25401999999"/>
    <n v="11.547945205479452"/>
    <n v="22.183561643835617"/>
    <n v="0.01"/>
    <s v="Convenios Originales (Gobiernos)"/>
    <x v="14"/>
    <n v="99583.65"/>
    <n v="0"/>
    <n v="0"/>
    <n v="0"/>
    <n v="0"/>
    <n v="0"/>
    <n v="94912.827000000005"/>
    <n v="0"/>
    <n v="0"/>
    <n v="0"/>
    <n v="0"/>
    <n v="0"/>
    <n v="91285.006999999998"/>
    <n v="0"/>
    <n v="0"/>
    <n v="99583.65"/>
    <n v="186197.834"/>
    <n v="285781.484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665753424657535"/>
    <n v="25.882191780821916"/>
    <n v="7.4999999999999997E-3"/>
    <n v="7.4999999999999997E-3"/>
    <n v="0"/>
    <n v="7.4999999999999997E-3"/>
    <s v="FIJA"/>
    <m/>
    <n v="2992562391.4231234"/>
    <n v="4384419496.2429037"/>
    <n v="1270493.1058499999"/>
    <n v="17.665753424657535"/>
    <n v="25.882191780821916"/>
    <n v="7.4999999999999997E-3"/>
    <s v="Convenios Originales (Gobiernos)"/>
    <x v="14"/>
    <n v="0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654794520547945"/>
    <n v="25.994520547945207"/>
    <n v="2.4299999999999999E-2"/>
    <n v="2.4300000000000002E-2"/>
    <n v="0"/>
    <n v="2.4300000000000002E-2"/>
    <s v="FIJA"/>
    <m/>
    <n v="146972874.23605481"/>
    <n v="216399539.22279456"/>
    <n v="202292.97145200003"/>
    <n v="17.654794520547945"/>
    <n v="25.994520547945207"/>
    <n v="2.4299999999999999E-2"/>
    <s v="Convenios Originales (Gobiernos)"/>
    <x v="14"/>
    <n v="0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90646.1419999995"/>
    <n v="0"/>
    <n v="0"/>
    <n v="0"/>
    <n v="0"/>
    <n v="29574.611000000499"/>
    <n v="0"/>
    <n v="3920220.753"/>
    <n v="3920220.753"/>
    <n v="0"/>
    <s v="OTRA MONEDA"/>
    <d v="1995-11-22T00:00:00"/>
    <d v="2025-12-01T00:00:00"/>
    <n v="56946730.68"/>
    <n v="56946730.68"/>
    <n v="1.1698630136986301"/>
    <n v="30.046575342465754"/>
    <n v="0.01"/>
    <n v="0.01"/>
    <n v="0"/>
    <n v="0.01"/>
    <s v="FIJA"/>
    <m/>
    <n v="4586121.2644684929"/>
    <n v="117789208.21411233"/>
    <n v="39202.20753"/>
    <n v="1.1698630136986301"/>
    <n v="30.046575342465754"/>
    <n v="0.01"/>
    <s v="Convenios Originales (Gobiernos)"/>
    <x v="15"/>
    <n v="0"/>
    <n v="0"/>
    <n v="0"/>
    <n v="0"/>
    <n v="0"/>
    <n v="0"/>
    <n v="0"/>
    <n v="0"/>
    <n v="14854.013000000001"/>
    <n v="0"/>
    <n v="0"/>
    <n v="0"/>
    <n v="0"/>
    <n v="0"/>
    <n v="7427.0119999999997"/>
    <n v="0"/>
    <n v="22281.025000000001"/>
    <n v="22281.025000000001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n v="5600000"/>
    <n v="0"/>
    <s v=" "/>
    <d v="2014-03-24T00:00:00"/>
    <d v="2028-02-15T00:00:00"/>
    <n v="9600000"/>
    <n v="9600000"/>
    <n v="3.3780821917808219"/>
    <n v="13.906849315068493"/>
    <n v="0.06"/>
    <n v="0.06"/>
    <n v="0"/>
    <n v="0.06"/>
    <s v="FIJA"/>
    <m/>
    <n v="18917260.273972604"/>
    <n v="77878356.16438356"/>
    <n v="336000"/>
    <n v="3.3780821917808224"/>
    <n v="13.906849315068493"/>
    <n v="0.06"/>
    <s v="Convenios Originales (Gobiernos)"/>
    <x v="16"/>
    <n v="0"/>
    <n v="0"/>
    <n v="0"/>
    <n v="0"/>
    <n v="171733.33"/>
    <n v="0"/>
    <n v="0"/>
    <n v="0"/>
    <n v="0"/>
    <n v="0"/>
    <n v="144800"/>
    <n v="0"/>
    <n v="0"/>
    <n v="0"/>
    <n v="0"/>
    <n v="0"/>
    <n v="316533.32999999996"/>
    <n v="316533.32999999996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0904109589041093"/>
    <n v="11.701369863013699"/>
    <n v="9.53735E-2"/>
    <n v="9.6630000000000008E-2"/>
    <n v="-1.2565000000000076E-3"/>
    <n v="6.5960000000000005E-2"/>
    <s v="SOFR 6 MESES"/>
    <n v="3.7999999999999999E-2"/>
    <n v="108275566.88219178"/>
    <n v="309742093.87397259"/>
    <n v="2524592.2431239998"/>
    <n v="4.0904109589041093"/>
    <n v="11.701369863013698"/>
    <n v="9.5373499999999986E-2"/>
    <s v="Convenios Originales (Gobiernos)"/>
    <x v="16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19598.827"/>
    <n v="0"/>
    <n v="0"/>
    <n v="0"/>
    <n v="0"/>
    <n v="77683.933000000194"/>
    <n v="0"/>
    <n v="10297282.76"/>
    <n v="10297282.76"/>
    <n v="0"/>
    <s v="OTRA MONEDA"/>
    <d v="2013-06-14T00:00:00"/>
    <d v="2043-06-30T00:00:00"/>
    <n v="11857500"/>
    <n v="11855050.549000001"/>
    <n v="18.758904109589039"/>
    <n v="30.063013698630137"/>
    <n v="0.02"/>
    <n v="0.02"/>
    <n v="0"/>
    <n v="0.02"/>
    <s v="FIJA"/>
    <m/>
    <n v="193165739.88416436"/>
    <n v="309567352.67254794"/>
    <n v="205945.65520000001"/>
    <n v="18.758904109589039"/>
    <n v="30.063013698630137"/>
    <n v="0.02"/>
    <s v="Convenios Originales (Gobiernos)"/>
    <x v="17"/>
    <n v="0"/>
    <n v="0"/>
    <n v="107518.484"/>
    <n v="0"/>
    <n v="0"/>
    <n v="0"/>
    <n v="0"/>
    <n v="0"/>
    <n v="104116.973"/>
    <n v="0"/>
    <n v="0"/>
    <n v="0"/>
    <n v="0"/>
    <n v="0"/>
    <n v="101859.59699999999"/>
    <n v="107518.484"/>
    <n v="205976.57"/>
    <n v="313495.054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0"/>
    <n v="0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2514.25"/>
    <n v="0"/>
    <n v="0"/>
    <n v="0"/>
    <n v="0"/>
    <n v="14994"/>
    <n v="0"/>
    <n v="1987508.25"/>
    <n v="1987508.25"/>
    <n v="0"/>
    <s v="OTRA MONEDA"/>
    <d v="2009-10-06T00:00:00"/>
    <d v="2049-12-30T00:00:00"/>
    <n v="2490075"/>
    <n v="2490075"/>
    <n v="25.265753424657536"/>
    <n v="40.260273972602739"/>
    <n v="7.4999999999999997E-3"/>
    <n v="7.4999999999999997E-3"/>
    <n v="0"/>
    <n v="7.4999999999999997E-3"/>
    <s v="FIJA"/>
    <m/>
    <n v="50215893.37397261"/>
    <n v="80017626.66780822"/>
    <n v="14906.311874999999"/>
    <n v="25.265753424657539"/>
    <n v="40.260273972602739"/>
    <n v="7.4999999999999997E-3"/>
    <s v="Convenios Originales (Gobiernos)"/>
    <x v="17"/>
    <n v="0"/>
    <n v="0"/>
    <n v="7453.1559999999999"/>
    <n v="0"/>
    <n v="0"/>
    <n v="0"/>
    <n v="0"/>
    <n v="0"/>
    <n v="7307.0159999999996"/>
    <n v="0"/>
    <n v="0"/>
    <n v="0"/>
    <n v="0"/>
    <n v="0"/>
    <n v="7160.875"/>
    <n v="7453.1559999999999"/>
    <n v="14467.891"/>
    <n v="21921.04699999999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95502.35700000002"/>
    <n v="0"/>
    <n v="0"/>
    <n v="0"/>
    <n v="0"/>
    <n v="3006.3979999999865"/>
    <n v="0"/>
    <n v="398508.755"/>
    <n v="398508.755"/>
    <n v="0"/>
    <s v="OTRA MONEDA"/>
    <d v="1989-11-14T00:00:00"/>
    <d v="2027-12-31T00:00:00"/>
    <n v="16735927.33"/>
    <n v="16735927.33"/>
    <n v="3.2520547945205478"/>
    <n v="38.153424657534245"/>
    <n v="4.4999999999999998E-2"/>
    <n v="4.4999999999999998E-2"/>
    <n v="0"/>
    <n v="0.02"/>
    <s v="FIJA"/>
    <m/>
    <n v="1295972.3073561643"/>
    <n v="15204473.759260274"/>
    <n v="17932.893974999999"/>
    <n v="3.2520547945205478"/>
    <n v="38.153424657534245"/>
    <n v="4.4999999999999998E-2"/>
    <s v="Convenios Originales (Gobiernos)"/>
    <x v="17"/>
    <n v="0"/>
    <n v="0"/>
    <n v="3985.0819999999999"/>
    <n v="0"/>
    <n v="0"/>
    <n v="0"/>
    <n v="0"/>
    <n v="0"/>
    <n v="3415.7860000000001"/>
    <n v="0"/>
    <n v="0"/>
    <n v="0"/>
    <n v="0"/>
    <n v="0"/>
    <n v="2846.49"/>
    <n v="3985.0819999999999"/>
    <n v="6262.2759999999998"/>
    <n v="10247.358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23752.40700000001"/>
    <n v="0"/>
    <n v="0"/>
    <n v="0"/>
    <n v="0"/>
    <n v="3221.140000000014"/>
    <n v="0"/>
    <n v="426973.54700000002"/>
    <n v="426973.54700000002"/>
    <n v="0"/>
    <s v="OTRA MONEDA"/>
    <d v="1996-11-12T00:00:00"/>
    <d v="2026-12-30T00:00:00"/>
    <n v="3637586.0920000002"/>
    <n v="3637586.0920000002"/>
    <n v="2.2493150684931509"/>
    <n v="30.150684931506849"/>
    <n v="0.02"/>
    <n v="0.02"/>
    <n v="0"/>
    <n v="0.02"/>
    <s v="FIJA"/>
    <m/>
    <n v="960398.03311506857"/>
    <n v="12873544.889684932"/>
    <n v="8539.4709400000011"/>
    <n v="2.2493150684931509"/>
    <n v="30.150684931506849"/>
    <n v="0.02"/>
    <s v="Convenios Originales (Gobiernos)"/>
    <x v="17"/>
    <n v="0"/>
    <n v="0"/>
    <n v="4269.7359999999999"/>
    <n v="0"/>
    <n v="0"/>
    <n v="0"/>
    <n v="0"/>
    <n v="0"/>
    <n v="3415.7860000000001"/>
    <n v="0"/>
    <n v="0"/>
    <n v="0"/>
    <n v="0"/>
    <n v="0"/>
    <n v="2561.837"/>
    <n v="4269.7359999999999"/>
    <n v="5977.6229999999996"/>
    <n v="10247.359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90933.04"/>
    <n v="0"/>
    <n v="0"/>
    <n v="0"/>
    <n v="0"/>
    <n v="691.22400000000198"/>
    <n v="0"/>
    <n v="91624.263999999996"/>
    <n v="91624.263999999996"/>
    <n v="0"/>
    <s v="OTRA MONEDA"/>
    <d v="2005-02-16T00:00:00"/>
    <d v="2025-06-30T00:00:00"/>
    <n v="2000070.5360000001"/>
    <n v="1499130.2309999999"/>
    <n v="0.74794520547945209"/>
    <n v="20.38082191780822"/>
    <n v="4.4999999999999998E-2"/>
    <n v="4.4999999999999998E-2"/>
    <n v="0"/>
    <n v="4.4999999999999998E-2"/>
    <s v="FIJA"/>
    <m/>
    <n v="68529.928964383565"/>
    <n v="1867377.8079342465"/>
    <n v="4123.0918799999999"/>
    <n v="0.74794520547945209"/>
    <n v="20.38082191780822"/>
    <n v="4.4999999999999998E-2"/>
    <s v="Convenios Originales (Gobiernos)"/>
    <x v="17"/>
    <n v="0"/>
    <n v="0"/>
    <n v="2095.9029999999998"/>
    <n v="0"/>
    <n v="0"/>
    <n v="0"/>
    <n v="0"/>
    <n v="0"/>
    <n v="1045.886"/>
    <n v="0"/>
    <n v="0"/>
    <n v="0"/>
    <n v="0"/>
    <n v="0"/>
    <n v="0"/>
    <n v="2095.9029999999998"/>
    <n v="1045.886"/>
    <n v="3141.7889999999998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161774.1490000002"/>
    <n v="0"/>
    <n v="0"/>
    <n v="0"/>
    <n v="0"/>
    <n v="46838.516999999993"/>
    <n v="0"/>
    <n v="6208612.6660000002"/>
    <n v="6208612.6660000002"/>
    <n v="0"/>
    <s v="OTRA MONEDA"/>
    <d v="2013-01-30T00:00:00"/>
    <d v="2029-03-31T00:00:00"/>
    <n v="7707375"/>
    <n v="7503428.5729999999"/>
    <n v="4.5013698630136982"/>
    <n v="16.175342465753424"/>
    <n v="0"/>
    <n v="0"/>
    <n v="0"/>
    <n v="0"/>
    <s v="FIJA"/>
    <m/>
    <n v="27947261.945857532"/>
    <n v="100426436.10976438"/>
    <n v="0"/>
    <n v="4.5013698630136982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7037449.828000002"/>
    <n v="0"/>
    <n v="0"/>
    <n v="0"/>
    <n v="0"/>
    <n v="357553.57599999756"/>
    <n v="0"/>
    <n v="47395003.403999999"/>
    <n v="47395003.403999999"/>
    <n v="0"/>
    <s v="OTRA MONEDA"/>
    <d v="2013-01-28T00:00:00"/>
    <d v="2028-12-31T00:00:00"/>
    <n v="106717500"/>
    <n v="106717500"/>
    <n v="4.2547945205479456"/>
    <n v="15.934246575342465"/>
    <n v="0"/>
    <n v="0"/>
    <n v="0"/>
    <n v="0"/>
    <s v="FIJA"/>
    <m/>
    <n v="201656000.78469044"/>
    <n v="755203670.67853141"/>
    <n v="0"/>
    <n v="4.2547945205479456"/>
    <n v="15.934246575342463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555015.2000000002"/>
    <n v="0"/>
    <n v="0"/>
    <n v="0"/>
    <n v="0"/>
    <n v="97014.879999999888"/>
    <n v="0"/>
    <n v="5652030.0800000001"/>
    <n v="5652030.0800000001"/>
    <n v="0"/>
    <s v="OTRA MONEDA"/>
    <d v="1996-07-18T00:00:00"/>
    <d v="2026-07-20T00:00:00"/>
    <n v="75807864.275999993"/>
    <n v="75807864.275999993"/>
    <n v="1.8027397260273972"/>
    <n v="30.024657534246575"/>
    <n v="0.03"/>
    <n v="0.03"/>
    <n v="0"/>
    <n v="0.03"/>
    <s v="FIJA"/>
    <m/>
    <n v="10189139.157917809"/>
    <n v="169700267.52526027"/>
    <n v="169560.90239999999"/>
    <n v="1.8027397260273974"/>
    <n v="30.024657534246575"/>
    <n v="0.03"/>
    <s v="Convenios Originales (Gobiernos)"/>
    <x v="19"/>
    <n v="0"/>
    <n v="0"/>
    <n v="0"/>
    <n v="85477.277000000002"/>
    <n v="0"/>
    <n v="0"/>
    <n v="0"/>
    <n v="0"/>
    <n v="0"/>
    <n v="63062.718999999997"/>
    <n v="0"/>
    <n v="0"/>
    <n v="0"/>
    <n v="0"/>
    <n v="0"/>
    <n v="0"/>
    <n v="148539.99599999998"/>
    <n v="148539.99599999998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8054794520547945"/>
    <n v="40.915068493150685"/>
    <n v="0.03"/>
    <n v="0.03"/>
    <n v="0"/>
    <n v="0.03"/>
    <s v="FIJA"/>
    <m/>
    <n v="954101.92832876719"/>
    <n v="13914607.614904111"/>
    <n v="10202.5548"/>
    <n v="2.8054794520547945"/>
    <n v="40.915068493150685"/>
    <n v="2.9999999999999995E-2"/>
    <s v="Convenios Originales (Gobiernos)"/>
    <x v="20"/>
    <n v="0"/>
    <n v="0"/>
    <n v="0"/>
    <n v="5101.28"/>
    <n v="0"/>
    <n v="0"/>
    <n v="0"/>
    <n v="0"/>
    <n v="0"/>
    <n v="4282.3900000000003"/>
    <n v="0"/>
    <n v="0"/>
    <n v="0"/>
    <n v="0"/>
    <n v="0"/>
    <n v="0"/>
    <n v="9383.67"/>
    <n v="9383.67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6712328767123283"/>
    <n v="42.887671232876713"/>
    <n v="0.03"/>
    <n v="0.03"/>
    <n v="0"/>
    <n v="0.03"/>
    <s v="FIJA"/>
    <m/>
    <n v="300901.49506849312"/>
    <n v="2275513.0453150687"/>
    <n v="1591.7253000000001"/>
    <n v="5.6712328767123283"/>
    <n v="42.887671232876713"/>
    <n v="0.03"/>
    <s v="Convenios Originales (Gobiernos)"/>
    <x v="20"/>
    <n v="0"/>
    <n v="0"/>
    <n v="795.86"/>
    <n v="0"/>
    <n v="0"/>
    <n v="0"/>
    <n v="0"/>
    <n v="0"/>
    <n v="734.84"/>
    <n v="0"/>
    <n v="0"/>
    <n v="0"/>
    <n v="0"/>
    <n v="0"/>
    <n v="672.89"/>
    <n v="795.86"/>
    <n v="1407.73"/>
    <n v="2203.5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28"/>
    <n v="0"/>
    <n v="0"/>
    <n v="0"/>
    <n v="0"/>
    <n v="1.1641532182693481E-10"/>
    <n v="0"/>
    <n v="248531.35000000239"/>
    <n v="248531.35"/>
    <n v="-2.3865140974521637E-9"/>
    <s v=" "/>
    <d v="1987-07-21T00:00:00"/>
    <d v="2030-06-01T00:00:00"/>
    <n v="775671.25"/>
    <n v="775671.25"/>
    <n v="5.6712328767123283"/>
    <n v="42.893150684931506"/>
    <n v="0.03"/>
    <n v="0.03"/>
    <n v="0"/>
    <n v="0.03"/>
    <s v="FIJA"/>
    <m/>
    <n v="1409479.163013712"/>
    <n v="10660292.645479554"/>
    <n v="7455.9405000000716"/>
    <n v="5.6712328767123283"/>
    <n v="42.893150684931506"/>
    <n v="0.03"/>
    <s v="Convenios Originales (Gobiernos)"/>
    <x v="20"/>
    <n v="0"/>
    <n v="0"/>
    <n v="3727.97"/>
    <n v="0"/>
    <n v="0"/>
    <n v="0"/>
    <n v="0"/>
    <n v="0"/>
    <n v="3442.11"/>
    <n v="0"/>
    <n v="0"/>
    <n v="0"/>
    <n v="0"/>
    <n v="0"/>
    <n v="3151.96"/>
    <n v="3727.97"/>
    <n v="6594.07"/>
    <n v="10322.039999999999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29559.66"/>
    <n v="443.39"/>
    <s v="  "/>
    <n v="0"/>
    <n v="0"/>
    <n v="7.9999999998108251E-2"/>
    <n v="0.08"/>
    <n v="1.8917506450222277E-12"/>
    <s v=" "/>
    <d v="1986-06-23T00:00:00"/>
    <d v="2024-09-27T00:00:00"/>
    <n v="1912000"/>
    <n v="1064134.9099999999"/>
    <n v="0"/>
    <n v="0"/>
    <n v="0.03"/>
    <n v="0.03"/>
    <n v="-0.03"/>
    <n v="0.03"/>
    <s v="FIJA"/>
    <m/>
    <n v="0"/>
    <n v="0"/>
    <n v="0"/>
    <n v="0"/>
    <n v="0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85"/>
    <n v="0"/>
    <n v="0"/>
    <n v="0"/>
    <n v="0"/>
    <n v="-3.637978807091713E-12"/>
    <n v="0"/>
    <n v="5737.6399999999248"/>
    <n v="5737.64"/>
    <n v="7.5488060247153044E-11"/>
    <s v=" "/>
    <d v="1986-01-14T00:00:00"/>
    <d v="2026-01-14T00:00:00"/>
    <n v="14400000"/>
    <n v="3943388.48"/>
    <n v="1.2904109589041095"/>
    <n v="40.027397260273972"/>
    <n v="0.02"/>
    <n v="0.02"/>
    <n v="0"/>
    <n v="0.02"/>
    <s v="FIJA"/>
    <m/>
    <n v="7403.9135342464779"/>
    <n v="229662.79561643535"/>
    <n v="114.7527999999985"/>
    <n v="1.2904109589041095"/>
    <n v="40.027397260273972"/>
    <n v="0.02"/>
    <s v="BID"/>
    <x v="21"/>
    <n v="0"/>
    <n v="0"/>
    <n v="0"/>
    <n v="57.38"/>
    <n v="0"/>
    <n v="0"/>
    <n v="0"/>
    <n v="0"/>
    <n v="0"/>
    <n v="38.25"/>
    <n v="0"/>
    <n v="0"/>
    <n v="0"/>
    <n v="0"/>
    <n v="0"/>
    <n v="0"/>
    <n v="95.63"/>
    <n v="95.6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519"/>
    <n v="0"/>
    <n v="0"/>
    <n v="0"/>
    <n v="0"/>
    <n v="-2.3283064365386963E-10"/>
    <n v="0"/>
    <n v="762712.07999999495"/>
    <n v="762712.08"/>
    <n v="5.005858838558197E-9"/>
    <s v=" "/>
    <d v="1991-02-15T00:00:00"/>
    <d v="2031-02-15T00:00:00"/>
    <n v="1584094.39"/>
    <n v="1584094.39"/>
    <n v="6.3808219178082188"/>
    <n v="40.027397260273972"/>
    <n v="0.02"/>
    <n v="0.02"/>
    <n v="0"/>
    <n v="0.02"/>
    <s v="FIJA"/>
    <m/>
    <n v="4866729.9570410633"/>
    <n v="30529379.421369661"/>
    <n v="15254.241599999899"/>
    <n v="6.3808219178082188"/>
    <n v="40.027397260273972"/>
    <n v="0.02"/>
    <s v="BID"/>
    <x v="21"/>
    <n v="0"/>
    <n v="0"/>
    <n v="0"/>
    <n v="0"/>
    <n v="7627.12"/>
    <n v="0"/>
    <n v="0"/>
    <n v="0"/>
    <n v="0"/>
    <n v="0"/>
    <n v="7040.42"/>
    <n v="0"/>
    <n v="0"/>
    <n v="0"/>
    <n v="0"/>
    <n v="0"/>
    <n v="14667.54"/>
    <n v="14667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5205479452054798"/>
    <n v="40.030136986301372"/>
    <n v="0.02"/>
    <n v="0.02"/>
    <n v="0"/>
    <n v="0.02"/>
    <s v="FIJA"/>
    <m/>
    <n v="4549913.4575342471"/>
    <n v="24218136.804383565"/>
    <n v="12099.952000000003"/>
    <n v="7.5205479452054789"/>
    <n v="40.030136986301372"/>
    <n v="0.02"/>
    <s v="BID"/>
    <x v="21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500000"/>
    <n v="319597.09000000003"/>
    <s v="  "/>
    <n v="0"/>
    <n v="0"/>
    <n v="9000000"/>
    <n v="9000000"/>
    <n v="0"/>
    <s v=" "/>
    <d v="2013-09-23T00:00:00"/>
    <d v="2033-09-15T00:00:00"/>
    <n v="15000000"/>
    <n v="15000000"/>
    <n v="8.9643835616438352"/>
    <n v="19.991780821917807"/>
    <n v="6.6030199999999997E-2"/>
    <n v="6.6400000000000001E-2"/>
    <n v="-3.6980000000000346E-4"/>
    <n v="2.5600000000000001E-2"/>
    <s v="SOFR (MAS MARGEN)"/>
    <n v="1.2E-2"/>
    <n v="80679452.05479452"/>
    <n v="179926027.39726025"/>
    <n v="594271.79999999993"/>
    <n v="8.9643835616438352"/>
    <n v="19.991780821917807"/>
    <n v="6.6030199999999997E-2"/>
    <s v="BID"/>
    <x v="21"/>
    <n v="0"/>
    <n v="0"/>
    <n v="0"/>
    <n v="0"/>
    <n v="0"/>
    <n v="300446.88"/>
    <n v="0"/>
    <n v="0"/>
    <n v="0"/>
    <n v="0"/>
    <n v="0"/>
    <n v="288458.51"/>
    <n v="0"/>
    <n v="0"/>
    <n v="0"/>
    <n v="0"/>
    <n v="588905.39"/>
    <n v="588905.39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802739726027397"/>
    <n v="25.013698630136986"/>
    <n v="6.58889E-2"/>
    <n v="6.5890000000000004E-2"/>
    <n v="-1.1000000000038757E-6"/>
    <n v="2.5399999999999999E-2"/>
    <s v="SOFR (MAS MARGEN)"/>
    <n v="1.2E-2"/>
    <n v="1951296986.3013699"/>
    <n v="2346284931.5068493"/>
    <n v="6180378.8200000003"/>
    <n v="20.802739726027397"/>
    <n v="25.013698630136986"/>
    <n v="6.58889E-2"/>
    <s v="BID"/>
    <x v="21"/>
    <n v="0"/>
    <n v="0"/>
    <n v="0"/>
    <n v="3158860.29"/>
    <n v="0"/>
    <n v="0"/>
    <n v="0"/>
    <n v="0"/>
    <n v="0"/>
    <n v="3107357.13"/>
    <n v="0"/>
    <n v="0"/>
    <n v="0"/>
    <n v="0"/>
    <n v="0"/>
    <n v="0"/>
    <n v="6266217.4199999999"/>
    <n v="6266217.4199999999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2082191780821918"/>
    <n v="19.975342465753425"/>
    <n v="6.6000500000000004E-2"/>
    <n v="6.6000000000000003E-2"/>
    <n v="5.0000000000050004E-7"/>
    <n v="2.5399999999999999E-2"/>
    <s v="SOFR (MAS MARGEN)"/>
    <n v="1.2E-2"/>
    <n v="799107.83975342475"/>
    <n v="13211553.876739727"/>
    <n v="43652.275956555008"/>
    <n v="1.2082191780821918"/>
    <n v="19.975342465753425"/>
    <n v="6.6000500000000004E-2"/>
    <s v="BID"/>
    <x v="21"/>
    <n v="0"/>
    <n v="0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753"/>
    <n v="0"/>
    <n v="1191674.1399999999"/>
    <n v="222762.67"/>
    <s v="  "/>
    <n v="3.7252902984619141E-9"/>
    <n v="0"/>
    <n v="5958370.6600000793"/>
    <n v="5958370.6600000001"/>
    <n v="-7.9162418842315674E-8"/>
    <s v=" "/>
    <d v="2007-03-05T00:00:00"/>
    <d v="2027-03-05T00:00:00"/>
    <n v="37100000"/>
    <n v="35314037.869999997"/>
    <n v="2.4273972602739726"/>
    <n v="20.013698630136986"/>
    <n v="5.3900000000000003E-2"/>
    <n v="5.3899999999999997E-2"/>
    <n v="0"/>
    <n v="5.4900000000000004E-2"/>
    <s v="FIJA"/>
    <m/>
    <n v="14463332.615781015"/>
    <n v="119249034.715892"/>
    <n v="321156.17857400427"/>
    <n v="2.4273972602739726"/>
    <n v="20.013698630136986"/>
    <n v="5.3899999999999997E-2"/>
    <s v="BID"/>
    <x v="21"/>
    <n v="0"/>
    <n v="0"/>
    <n v="0"/>
    <n v="0"/>
    <n v="0"/>
    <n v="159258.26999999999"/>
    <n v="0"/>
    <n v="0"/>
    <n v="0"/>
    <n v="0"/>
    <n v="0"/>
    <n v="129518.33"/>
    <n v="0"/>
    <n v="0"/>
    <n v="0"/>
    <n v="0"/>
    <n v="288776.59999999998"/>
    <n v="288776.599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0000013113021851E-2"/>
    <n v="0"/>
    <n v="0"/>
    <n v="0"/>
    <n v="0"/>
    <n v="-4.0000006556510925E-3"/>
    <n v="0"/>
    <n v="-8.4000013768672943E-2"/>
    <n v="4.0000000000000001E-3"/>
    <n v="8.8000013768672947E-2"/>
    <s v=" "/>
    <d v="2002-12-18T00:00:00"/>
    <d v="2022-12-15T00:00:00"/>
    <n v="40000000"/>
    <n v="40000000"/>
    <n v="0"/>
    <n v="0"/>
    <n v="0"/>
    <n v="5.4900000000000004E-2"/>
    <n v="-5.4900000000000004E-2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205479452054794"/>
    <n v="25.019178082191782"/>
    <n v="7.5028999999999998E-2"/>
    <n v="7.5029999999999999E-2"/>
    <n v="-1.0000000000010001E-6"/>
    <n v="5.4900000000000004E-2"/>
    <s v="SOFR + MARGEN"/>
    <n v="1.2E-2"/>
    <n v="246740273.40315068"/>
    <n v="752331277.70202744"/>
    <n v="2256135.8030735301"/>
    <n v="8.205479452054794"/>
    <n v="25.019178082191782"/>
    <n v="7.5028999999999998E-2"/>
    <s v="BID"/>
    <x v="21"/>
    <n v="0"/>
    <n v="0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26"/>
    <n v="0"/>
    <n v="0"/>
    <n v="0"/>
    <n v="0"/>
    <n v="-3.7252902984619141E-9"/>
    <n v="0"/>
    <n v="24491903.389999922"/>
    <n v="24491903.390000001"/>
    <n v="7.8231096267700195E-8"/>
    <s v=" "/>
    <d v="2006-12-07T00:00:00"/>
    <d v="2031-12-07T00:00:00"/>
    <n v="61250000"/>
    <n v="61250000"/>
    <n v="7.1890410958904107"/>
    <n v="25.016438356164382"/>
    <n v="7.5045500000000001E-2"/>
    <n v="7.5050000000000006E-2"/>
    <n v="-4.5000000000045004E-6"/>
    <n v="2.5399999999999999E-2"/>
    <s v="SOFR + MARGEN"/>
    <n v="1.2E-2"/>
    <n v="176073299.9872871"/>
    <n v="612700191.38106656"/>
    <n v="1838007.1358542391"/>
    <n v="7.1890410958904107"/>
    <n v="25.016438356164382"/>
    <n v="7.5045500000000001E-2"/>
    <s v="BID"/>
    <x v="21"/>
    <n v="0"/>
    <n v="0"/>
    <n v="908246.95"/>
    <n v="0"/>
    <n v="0"/>
    <n v="0"/>
    <n v="0"/>
    <n v="0"/>
    <n v="138678.6"/>
    <n v="0"/>
    <n v="0"/>
    <n v="0"/>
    <n v="0"/>
    <n v="0"/>
    <n v="129480.53"/>
    <n v="908246.95"/>
    <n v="268159.13"/>
    <n v="1176406.0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0684931506849313"/>
    <n v="40.010958904109586"/>
    <n v="0.02"/>
    <n v="0.02"/>
    <n v="0"/>
    <n v="0.02"/>
    <s v="FIJA"/>
    <m/>
    <n v="4400365.2419178085"/>
    <n v="29012611.283506852"/>
    <n v="14502.332400000003"/>
    <n v="6.0684931506849313"/>
    <n v="40.010958904109586"/>
    <n v="0.02"/>
    <s v="BID"/>
    <x v="21"/>
    <n v="7249.21"/>
    <n v="0"/>
    <n v="0"/>
    <n v="0"/>
    <n v="0"/>
    <n v="0"/>
    <n v="6693.3"/>
    <n v="0"/>
    <n v="0"/>
    <n v="0"/>
    <n v="0"/>
    <n v="0"/>
    <n v="6135.43"/>
    <n v="0"/>
    <n v="0"/>
    <n v="7249.21"/>
    <n v="12828.73"/>
    <n v="20077.939999999999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499983.13"/>
    <n v="140732.96"/>
    <s v="  "/>
    <n v="0"/>
    <n v="0"/>
    <n v="13499544.341999998"/>
    <n v="13499544.342"/>
    <n v="1.862645149230957E-9"/>
    <s v="OTRA MONEDA"/>
    <d v="1998-03-14T00:00:00"/>
    <d v="2038-03-14T00:00:00"/>
    <n v="30000000"/>
    <n v="29998987.620000001"/>
    <n v="13.46027397260274"/>
    <n v="40.027397260273972"/>
    <n v="0.02"/>
    <n v="0.02"/>
    <n v="0"/>
    <n v="0.02"/>
    <s v="FIJA"/>
    <m/>
    <n v="181707565.34861916"/>
    <n v="540351624.20991778"/>
    <n v="269990.88683999999"/>
    <n v="13.46027397260274"/>
    <n v="40.027397260273979"/>
    <n v="0.02"/>
    <s v="BID"/>
    <x v="21"/>
    <n v="0"/>
    <n v="0"/>
    <n v="0"/>
    <n v="0"/>
    <n v="0"/>
    <n v="133885.89000000001"/>
    <n v="0"/>
    <n v="0"/>
    <n v="0"/>
    <n v="0"/>
    <n v="0"/>
    <n v="131064.07"/>
    <n v="0"/>
    <n v="0"/>
    <n v="0"/>
    <n v="0"/>
    <n v="264949.96000000002"/>
    <n v="264949.96000000002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9.0803951025009155E-9"/>
    <n v="0"/>
    <n v="0"/>
    <n v="0"/>
    <n v="0"/>
    <n v="4.6566128730773926E-10"/>
    <n v="0"/>
    <n v="9.5460563898086548E-9"/>
    <n v="0"/>
    <n v="-9.5460563898086548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67"/>
    <n v="0"/>
    <n v="0"/>
    <n v="0"/>
    <n v="0"/>
    <n v="-1.1641532182693481E-10"/>
    <n v="0"/>
    <n v="369940.61999999755"/>
    <n v="369940.62"/>
    <n v="2.4447217583656311E-9"/>
    <s v=" "/>
    <d v="2001-03-20T00:00:00"/>
    <d v="2026-03-20T00:00:00"/>
    <n v="4500000"/>
    <n v="4161833.75"/>
    <n v="1.4684931506849315"/>
    <n v="25.016438356164382"/>
    <n v="5.3900000000000003E-2"/>
    <n v="5.3899999999999997E-2"/>
    <n v="0"/>
    <n v="5.4900000000000004E-2"/>
    <s v="FIJA"/>
    <m/>
    <n v="543255.26663013338"/>
    <n v="9254596.7156711705"/>
    <n v="19939.799417999868"/>
    <n v="1.4684931506849315"/>
    <n v="25.016438356164379"/>
    <n v="5.3899999999999997E-2"/>
    <s v="BID"/>
    <x v="21"/>
    <n v="0"/>
    <n v="0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5"/>
    <n v="0"/>
    <n v="0"/>
    <n v="0"/>
    <n v="0"/>
    <n v="-2.3283064365386963E-10"/>
    <n v="0"/>
    <n v="980386.53999999526"/>
    <n v="980386.54"/>
    <n v="4.7730281949043274E-9"/>
    <s v=" "/>
    <d v="2001-04-30T00:00:00"/>
    <d v="2026-04-30T00:00:00"/>
    <n v="10400000"/>
    <n v="10263952.710000001"/>
    <n v="1.5808219178082192"/>
    <n v="25.016438356164382"/>
    <n v="5.3900000000000003E-2"/>
    <n v="5.3899999999999997E-2"/>
    <n v="0"/>
    <n v="5.4900000000000004E-2"/>
    <s v="FIJA"/>
    <m/>
    <n v="1549816.5303561569"/>
    <n v="24525779.443123169"/>
    <n v="52842.834505999745"/>
    <n v="1.5808219178082192"/>
    <n v="25.016438356164382"/>
    <n v="5.3899999999999997E-2"/>
    <s v="BID"/>
    <x v="21"/>
    <n v="0"/>
    <n v="0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909"/>
    <n v="0"/>
    <n v="0"/>
    <n v="0"/>
    <n v="0"/>
    <n v="4.6566128730773926E-10"/>
    <n v="0"/>
    <n v="985573.14000000956"/>
    <n v="985573.14"/>
    <n v="-9.5460563898086548E-9"/>
    <s v=" "/>
    <d v="2001-07-27T00:00:00"/>
    <d v="2026-07-27T00:00:00"/>
    <n v="9000000"/>
    <n v="8859976.0999999996"/>
    <n v="1.821917808219178"/>
    <n v="25.016438356164382"/>
    <n v="5.3900000000000003E-2"/>
    <n v="5.3899999999999997E-2"/>
    <n v="0"/>
    <n v="5.4900000000000004E-2"/>
    <s v="FIJA"/>
    <m/>
    <n v="1795633.2550685105"/>
    <n v="24655529.702301607"/>
    <n v="53122.39224600052"/>
    <n v="1.821917808219178"/>
    <n v="25.016438356164382"/>
    <n v="5.3900000000000003E-2"/>
    <s v="BID"/>
    <x v="21"/>
    <n v="0"/>
    <n v="0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2999999963"/>
    <n v="0"/>
    <n v="0"/>
    <n v="0"/>
    <n v="0"/>
    <n v="1.9999999785795808E-3"/>
    <n v="0"/>
    <n v="659139.73199999961"/>
    <n v="659139.68799999997"/>
    <n v="-4.3999999645166099E-2"/>
    <s v=" "/>
    <d v="2003-07-30T00:00:00"/>
    <d v="2028-07-30T00:00:00"/>
    <n v="4800000"/>
    <n v="3460484"/>
    <n v="3.8328767123287673"/>
    <n v="25.019178082191782"/>
    <n v="5.3900000000000003E-2"/>
    <n v="5.3899999999999997E-2"/>
    <n v="0"/>
    <n v="5.4900000000000004E-2"/>
    <s v="FIJA"/>
    <m/>
    <n v="2526401.3289534231"/>
    <n v="16491134.335956156"/>
    <n v="35527.631554799984"/>
    <n v="3.8328767123287668"/>
    <n v="25.019178082191782"/>
    <n v="5.390000000000001E-2"/>
    <s v="BID"/>
    <x v="21"/>
    <n v="0"/>
    <n v="0"/>
    <n v="0"/>
    <n v="18158.57"/>
    <n v="0"/>
    <n v="0"/>
    <n v="0"/>
    <n v="0"/>
    <n v="0"/>
    <n v="15629.69"/>
    <n v="0"/>
    <n v="0"/>
    <n v="0"/>
    <n v="0"/>
    <n v="0"/>
    <n v="0"/>
    <n v="33788.26"/>
    <n v="33788.26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54"/>
    <n v="0"/>
    <n v="0"/>
    <n v="0"/>
    <n v="0"/>
    <n v="-3.7252902984619141E-9"/>
    <n v="0"/>
    <n v="5123704.3799999217"/>
    <n v="5123704.38"/>
    <n v="7.8231096267700195E-8"/>
    <s v=" "/>
    <d v="2002-05-22T00:00:00"/>
    <d v="2027-05-22T00:00:00"/>
    <n v="40000000"/>
    <n v="35187390.920000002"/>
    <n v="2.6410958904109587"/>
    <n v="25.016438356164382"/>
    <n v="5.3900000000000003E-2"/>
    <n v="5.3899999999999997E-2"/>
    <n v="0"/>
    <n v="5.4900000000000004E-2"/>
    <s v="FIJA"/>
    <m/>
    <n v="13532194.581698421"/>
    <n v="128176834.77747749"/>
    <n v="276167.66608199582"/>
    <n v="2.6410958904109587"/>
    <n v="25.016438356164382"/>
    <n v="5.390000000000001E-2"/>
    <s v="BID"/>
    <x v="21"/>
    <n v="0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6410958904109587"/>
    <n v="25.016438356164382"/>
    <n v="5.3900000000000003E-2"/>
    <n v="5.3899999999999997E-2"/>
    <n v="0"/>
    <n v="5.4900000000000004E-2"/>
    <s v="FIJA"/>
    <m/>
    <n v="5948078.0557808224"/>
    <n v="56340145.982712328"/>
    <n v="121389.53696100002"/>
    <n v="2.6410958904109587"/>
    <n v="25.016438356164382"/>
    <n v="5.3900000000000003E-2"/>
    <s v="BID"/>
    <x v="21"/>
    <n v="0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2109589041095892"/>
    <n v="25.016438356164382"/>
    <n v="5.4579999999999997E-2"/>
    <n v="5.4580000000000004E-2"/>
    <n v="0"/>
    <n v="5.5579999999999997E-2"/>
    <s v="FIJA"/>
    <m/>
    <n v="12847341.726684935"/>
    <n v="100093069.37402742"/>
    <n v="218379.59699360005"/>
    <n v="3.2109589041095892"/>
    <n v="25.016438356164382"/>
    <n v="5.4580000000000004E-2"/>
    <s v="BID"/>
    <x v="21"/>
    <n v="0"/>
    <n v="0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n v="1481100.79"/>
    <n v="4.6566128730773926E-10"/>
    <s v=" "/>
    <d v="2003-02-12T00:00:00"/>
    <d v="2028-02-12T00:00:00"/>
    <n v="10000000"/>
    <n v="8666462.0299999993"/>
    <n v="3.3698630136986303"/>
    <n v="25.016438356164382"/>
    <n v="5.4719999999999998E-2"/>
    <n v="5.4610000000000006E-2"/>
    <n v="1.0999999999999205E-4"/>
    <n v="5.5109999999999999E-2"/>
    <s v="FIJA"/>
    <m/>
    <n v="4991106.7717808206"/>
    <n v="37051866.612301357"/>
    <n v="81045.835228799973"/>
    <n v="3.3698630136986303"/>
    <n v="25.016438356164382"/>
    <n v="5.4719999999999998E-2"/>
    <s v="BID"/>
    <x v="21"/>
    <n v="0"/>
    <n v="0"/>
    <n v="0"/>
    <n v="0"/>
    <n v="41340.160000000003"/>
    <n v="0"/>
    <n v="0"/>
    <n v="0"/>
    <n v="0"/>
    <n v="0"/>
    <n v="34856.69"/>
    <n v="0"/>
    <n v="0"/>
    <n v="0"/>
    <n v="0"/>
    <n v="0"/>
    <n v="76196.850000000006"/>
    <n v="76196.850000000006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n v="39600000"/>
    <n v="0"/>
    <s v=" "/>
    <d v="2003-08-27T00:00:00"/>
    <d v="2028-08-27T00:00:00"/>
    <n v="200000000"/>
    <n v="198000000"/>
    <n v="3.9095890410958902"/>
    <n v="25.019178082191782"/>
    <n v="5.4719999999999998E-2"/>
    <n v="5.5220000000000005E-2"/>
    <n v="-5.0000000000000738E-4"/>
    <n v="5.5219999999999998E-2"/>
    <s v="FIJA"/>
    <m/>
    <n v="154819726.02739725"/>
    <n v="990759452.05479455"/>
    <n v="2166912"/>
    <n v="3.9095890410958902"/>
    <n v="25.019178082191782"/>
    <n v="5.4719999999999998E-2"/>
    <s v="BID"/>
    <x v="21"/>
    <n v="0"/>
    <n v="0"/>
    <n v="0"/>
    <n v="0"/>
    <n v="1102342.49"/>
    <n v="0"/>
    <n v="0"/>
    <n v="0"/>
    <n v="0"/>
    <n v="0"/>
    <n v="948823.32"/>
    <n v="0"/>
    <n v="0"/>
    <n v="0"/>
    <n v="0"/>
    <n v="0"/>
    <n v="2051165.81"/>
    <n v="2051165.81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97"/>
    <n v="0"/>
    <n v="23077.02"/>
    <n v="148.24"/>
    <s v="  "/>
    <n v="2.9103830456733704E-11"/>
    <n v="0"/>
    <n v="6.2573235481977463E-10"/>
    <n v="0"/>
    <n v="-6.2573235481977463E-10"/>
    <s v=" "/>
    <d v="2004-09-07T00:00:00"/>
    <d v="2024-09-07T00:00:00"/>
    <n v="2900000"/>
    <n v="761541.1"/>
    <n v="0"/>
    <n v="0"/>
    <n v="1.3209E-2"/>
    <n v="1.321E-2"/>
    <n v="-9.9999999999926537E-7"/>
    <n v="1.321E-2"/>
    <s v="FIJA"/>
    <m/>
    <n v="0"/>
    <n v="0"/>
    <n v="8.2652986748144033E-12"/>
    <n v="0"/>
    <n v="0"/>
    <n v="1.320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0739726027397261"/>
    <n v="25.016438356164382"/>
    <n v="5.5E-2"/>
    <n v="1.6449999999999999E-2"/>
    <n v="3.8550000000000001E-2"/>
    <n v="1.745E-2"/>
    <s v="FIJA"/>
    <m/>
    <n v="16966860.741041094"/>
    <n v="83652486.73134245"/>
    <n v="183914.54069999998"/>
    <n v="5.0739726027397261"/>
    <n v="25.016438356164379"/>
    <n v="5.5E-2"/>
    <s v="BID"/>
    <x v="21"/>
    <n v="58723.29"/>
    <n v="0"/>
    <n v="0"/>
    <n v="0"/>
    <n v="0"/>
    <n v="0"/>
    <n v="53093.09"/>
    <n v="0"/>
    <n v="0"/>
    <n v="0"/>
    <n v="0"/>
    <n v="0"/>
    <n v="48046.33"/>
    <n v="0"/>
    <n v="0"/>
    <n v="58723.29"/>
    <n v="101139.42"/>
    <n v="159862.71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909"/>
    <n v="0"/>
    <n v="0"/>
    <n v="0"/>
    <n v="0"/>
    <n v="4.6566128730773926E-10"/>
    <n v="0"/>
    <n v="528256.26000000956"/>
    <n v="528256.26"/>
    <n v="-9.5460563898086548E-9"/>
    <s v=" "/>
    <d v="2006-05-25T00:00:00"/>
    <d v="2026-05-25T00:00:00"/>
    <n v="5000000"/>
    <n v="4343173.07"/>
    <n v="1.6493150684931508"/>
    <n v="20.013698630136986"/>
    <n v="4.2626999999999998E-2"/>
    <n v="4.2630000000000001E-2"/>
    <n v="-3.0000000000030003E-6"/>
    <n v="2.5499999999999998E-2"/>
    <s v="FIJA"/>
    <m/>
    <n v="871261.00964385143"/>
    <n v="10572361.587123478"/>
    <n v="22517.979595020406"/>
    <n v="1.6493150684931508"/>
    <n v="20.013698630136986"/>
    <n v="4.2626999999999998E-2"/>
    <s v="BID"/>
    <x v="21"/>
    <n v="0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999998"/>
    <n v="0"/>
    <n v="0"/>
    <n v="0"/>
    <n v="0"/>
    <n v="2.9999986290931702E-3"/>
    <n v="0"/>
    <n v="36428571.492999978"/>
    <n v="36428571.427000001"/>
    <n v="-6.5999977290630341E-2"/>
    <s v=" "/>
    <d v="2007-12-12T00:00:00"/>
    <d v="2032-12-12T00:00:00"/>
    <n v="90000000"/>
    <n v="90000000"/>
    <n v="8.205479452054794"/>
    <n v="25.019178082191782"/>
    <n v="5.3900000000000003E-2"/>
    <n v="2.605E-2"/>
    <n v="2.7850000000000003E-2"/>
    <n v="2.7050000000000001E-2"/>
    <s v="FIJA"/>
    <m/>
    <n v="298913894.85352033"/>
    <n v="911412917.46322143"/>
    <n v="1963500.0034726989"/>
    <n v="8.205479452054794"/>
    <n v="25.019178082191782"/>
    <n v="5.3900000000000003E-2"/>
    <s v="BID"/>
    <x v="21"/>
    <n v="0"/>
    <n v="0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271"/>
    <n v="0"/>
    <n v="0"/>
    <n v="0"/>
    <n v="0"/>
    <n v="-3.7252902984619141E-9"/>
    <n v="0"/>
    <n v="8620689.6799999233"/>
    <n v="8620689.6799999997"/>
    <n v="7.6368451118469238E-8"/>
    <s v=" "/>
    <d v="2007-06-29T00:00:00"/>
    <d v="2026-12-15T00:00:00"/>
    <n v="50000000"/>
    <n v="50000000"/>
    <n v="2.2082191780821918"/>
    <n v="19.476712328767125"/>
    <n v="5.3900000000000003E-2"/>
    <n v="5.3899999999999997E-2"/>
    <n v="0"/>
    <n v="5.4900000000000004E-2"/>
    <s v="FIJA"/>
    <m/>
    <n v="19036372.279671066"/>
    <n v="167902692.97293001"/>
    <n v="464655.1737519959"/>
    <n v="2.2082191780821918"/>
    <n v="19.476712328767125"/>
    <n v="5.3900000000000003E-2"/>
    <s v="BID"/>
    <x v="21"/>
    <n v="0"/>
    <n v="0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208219178082192"/>
    <n v="30.021917808219179"/>
    <n v="5.3900000000000003E-2"/>
    <n v="5.3899999999999997E-2"/>
    <n v="0"/>
    <n v="5.4900000000000004E-2"/>
    <s v="FIJA"/>
    <m/>
    <n v="277291736.2103014"/>
    <n v="630276466.58213711"/>
    <n v="1131570.0004840002"/>
    <n v="13.208219178082192"/>
    <n v="30.021917808219179"/>
    <n v="5.3900000000000003E-2"/>
    <s v="BID"/>
    <x v="21"/>
    <n v="0"/>
    <n v="0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213698630136985"/>
    <n v="40.027397260273972"/>
    <n v="2.5000000000000001E-3"/>
    <n v="2.5000000000000001E-3"/>
    <n v="0"/>
    <n v="2.5000000000000001E-3"/>
    <s v="FIJA"/>
    <m/>
    <n v="220530136.98630136"/>
    <n v="380260273.97260273"/>
    <n v="23750"/>
    <n v="23.213698630136985"/>
    <n v="40.027397260273972"/>
    <n v="2.5000000000000001E-3"/>
    <s v="BID"/>
    <x v="21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999997"/>
    <n v="0"/>
    <n v="0"/>
    <n v="0"/>
    <n v="0"/>
    <n v="-1.0000020265579224E-3"/>
    <n v="0"/>
    <n v="97528851.998999968"/>
    <n v="97528852.020999998"/>
    <n v="2.2000029683113098E-2"/>
    <s v=" "/>
    <d v="2007-12-12T00:00:00"/>
    <d v="2032-12-12T00:00:00"/>
    <n v="246400000"/>
    <n v="246400000"/>
    <n v="8.205479452054794"/>
    <n v="25.019178082191782"/>
    <n v="5.3900000000000003E-2"/>
    <n v="5.3899999999999997E-2"/>
    <n v="0"/>
    <n v="2.7050000000000001E-2"/>
    <s v="FIJA"/>
    <m/>
    <n v="800270991.06028736"/>
    <n v="2440091716.3147063"/>
    <n v="5256805.1227460988"/>
    <n v="8.205479452054794"/>
    <n v="25.019178082191782"/>
    <n v="5.3900000000000003E-2"/>
    <s v="BID"/>
    <x v="21"/>
    <n v="0"/>
    <n v="0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75000"/>
    <n v="6016.45"/>
    <s v="  "/>
    <n v="0"/>
    <n v="0"/>
    <n v="675000"/>
    <n v="675000"/>
    <n v="0"/>
    <s v=" "/>
    <d v="2009-03-31T00:00:00"/>
    <d v="2029-03-31T00:00:00"/>
    <n v="2400000"/>
    <n v="2400000"/>
    <n v="4.5013698630136982"/>
    <n v="20.013698630136986"/>
    <n v="1.6079E-2"/>
    <n v="1.6080000000000001E-2"/>
    <n v="-1.0000000000010001E-6"/>
    <n v="1.7079999999999998E-2"/>
    <s v="FIJA"/>
    <m/>
    <n v="3038424.6575342463"/>
    <n v="13509246.575342465"/>
    <n v="10853.324999999999"/>
    <n v="4.5013698630136982"/>
    <n v="20.013698630136986"/>
    <n v="1.6079E-2"/>
    <s v="BID"/>
    <x v="21"/>
    <n v="0"/>
    <n v="0"/>
    <n v="0"/>
    <n v="0"/>
    <n v="0"/>
    <n v="5411.79"/>
    <n v="0"/>
    <n v="0"/>
    <n v="0"/>
    <n v="0"/>
    <n v="0"/>
    <n v="4836.92"/>
    <n v="0"/>
    <n v="0"/>
    <n v="0"/>
    <n v="0"/>
    <n v="10248.709999999999"/>
    <n v="10248.70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165271.16"/>
    <n v="89778.21"/>
    <s v="  "/>
    <n v="0"/>
    <n v="0"/>
    <n v="4792863.5699999994"/>
    <n v="4792863.57"/>
    <n v="9.3132257461547852E-10"/>
    <s v=" "/>
    <d v="2009-03-31T00:00:00"/>
    <d v="2039-03-31T00:00:00"/>
    <n v="38080000"/>
    <n v="8098286.7699999996"/>
    <n v="14.506849315068493"/>
    <n v="30.019178082191782"/>
    <n v="3.6799999999999999E-2"/>
    <n v="3.6799999999999999E-2"/>
    <n v="0"/>
    <n v="3.78E-2"/>
    <s v="FIJA"/>
    <m/>
    <n v="69529349.597671226"/>
    <n v="143877825.03147945"/>
    <n v="176377.37937599997"/>
    <n v="14.506849315068493"/>
    <n v="30.019178082191782"/>
    <n v="3.6799999999999999E-2"/>
    <s v="BID"/>
    <x v="21"/>
    <n v="0"/>
    <n v="0"/>
    <n v="0"/>
    <n v="0"/>
    <n v="0"/>
    <n v="87947.08"/>
    <n v="0"/>
    <n v="0"/>
    <n v="0"/>
    <n v="0"/>
    <n v="0"/>
    <n v="85380.98"/>
    <n v="0"/>
    <n v="0"/>
    <n v="0"/>
    <n v="0"/>
    <n v="173328.06"/>
    <n v="173328.06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2433.29"/>
    <n v="0"/>
    <n v="0"/>
    <n v="0"/>
    <n v="2024571.69"/>
    <n v="2024571.69"/>
    <n v="0"/>
    <s v=" "/>
    <d v="2009-03-31T00:00:00"/>
    <d v="2049-03-31T00:00:00"/>
    <n v="9520000"/>
    <n v="2024571.69"/>
    <n v="24.515068493150686"/>
    <n v="40.027397260273972"/>
    <n v="2.5000000000000001E-3"/>
    <n v="2.5000000000000001E-3"/>
    <n v="0"/>
    <n v="2.5000000000000001E-3"/>
    <s v="FIJA"/>
    <m/>
    <n v="49632513.649643838"/>
    <n v="81038335.317534238"/>
    <n v="5061.4292249999999"/>
    <n v="24.515068493150686"/>
    <n v="40.027397260273972"/>
    <n v="2.5000000000000001E-3"/>
    <s v="BID"/>
    <x v="21"/>
    <n v="0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2200099"/>
    <n v="0"/>
    <n v="0"/>
    <n v="0"/>
    <n v="0"/>
    <n v="-3.9999485015869141E-3"/>
    <n v="0"/>
    <n v="186451376.61800104"/>
    <n v="186451376.706"/>
    <n v="8.7998956441879272E-2"/>
    <s v=" "/>
    <d v="2010-02-19T00:00:00"/>
    <d v="2035-02-19T00:00:00"/>
    <n v="350000000"/>
    <n v="336662873.99000001"/>
    <n v="10.394520547945206"/>
    <n v="25.016438356164382"/>
    <n v="1.84E-2"/>
    <n v="1.8360000000000001E-2"/>
    <n v="3.999999999999837E-5"/>
    <n v="1.8859999999999998E-2"/>
    <s v="FIJA"/>
    <m/>
    <n v="1938072665.448482"/>
    <n v="4664349369.5862122"/>
    <n v="3430705.3297712193"/>
    <n v="10.394520547945206"/>
    <n v="25.016438356164382"/>
    <n v="1.84E-2"/>
    <s v="BID"/>
    <x v="21"/>
    <n v="0"/>
    <n v="0"/>
    <n v="0"/>
    <n v="0"/>
    <n v="1760515.14"/>
    <n v="0"/>
    <n v="0"/>
    <n v="0"/>
    <n v="0"/>
    <n v="0"/>
    <n v="1649343.89"/>
    <n v="0"/>
    <n v="0"/>
    <n v="0"/>
    <n v="0"/>
    <n v="0"/>
    <n v="3409859.03"/>
    <n v="3409859.03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0000026"/>
    <n v="0"/>
    <n v="2378098.0869999998"/>
    <n v="481997.02"/>
    <s v="  "/>
    <n v="-2.9999986290931702E-3"/>
    <n v="0"/>
    <n v="49940059.93000003"/>
    <n v="49940059.995999999"/>
    <n v="6.5999969840049744E-2"/>
    <s v=" "/>
    <d v="2010-03-22T00:00:00"/>
    <d v="2035-03-22T00:00:00"/>
    <n v="100000000"/>
    <n v="99880120"/>
    <n v="10.479452054794521"/>
    <n v="25.016438356164382"/>
    <n v="1.8329999999999999E-2"/>
    <n v="1.8329999999999999E-2"/>
    <n v="0"/>
    <n v="1.933E-2"/>
    <s v="FIJA"/>
    <m/>
    <n v="523344463.65000033"/>
    <n v="1249322430.7420006"/>
    <n v="915401.29851690051"/>
    <n v="10.479452054794521"/>
    <n v="25.016438356164379"/>
    <n v="1.8329999999999999E-2"/>
    <s v="BID"/>
    <x v="21"/>
    <n v="0"/>
    <n v="0"/>
    <n v="0"/>
    <n v="0"/>
    <n v="0"/>
    <n v="453938.73"/>
    <n v="0"/>
    <n v="0"/>
    <n v="0"/>
    <n v="0"/>
    <n v="0"/>
    <n v="439488.17"/>
    <n v="0"/>
    <n v="0"/>
    <n v="0"/>
    <n v="0"/>
    <n v="893426.89999999991"/>
    <n v="893426.8999999999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97"/>
    <n v="0"/>
    <n v="0"/>
    <n v="0"/>
    <n v="0"/>
    <n v="1.4901161193847656E-8"/>
    <n v="0"/>
    <n v="41528651.150000311"/>
    <n v="41528651.149999999"/>
    <n v="-3.1292438507080078E-7"/>
    <s v=" "/>
    <d v="2010-12-13T00:00:00"/>
    <d v="2035-12-13T00:00:00"/>
    <n v="75000000"/>
    <n v="75000000"/>
    <n v="11.208219178082192"/>
    <n v="25.016438356164382"/>
    <n v="1.7909999999999999E-2"/>
    <n v="1.7909999999999999E-2"/>
    <n v="0"/>
    <n v="1.7909999999999999E-2"/>
    <s v="FIJA"/>
    <m/>
    <n v="465462224.25931859"/>
    <n v="1038898941.5086379"/>
    <n v="743778.1420965055"/>
    <n v="11.208219178082192"/>
    <n v="25.016438356164382"/>
    <n v="1.7909999999999999E-2"/>
    <s v="BID"/>
    <x v="21"/>
    <n v="0"/>
    <n v="0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53"/>
    <n v="0"/>
    <n v="0"/>
    <n v="0"/>
    <n v="0"/>
    <n v="-7.4505805969238281E-9"/>
    <n v="0"/>
    <n v="15602330.649999846"/>
    <n v="15602330.65"/>
    <n v="1.5459954738616943E-7"/>
    <s v=" "/>
    <d v="2011-01-10T00:00:00"/>
    <d v="2036-01-10T00:00:00"/>
    <n v="30000000"/>
    <n v="27053570.93"/>
    <n v="11.284931506849315"/>
    <n v="25.016438356164382"/>
    <n v="1.78E-2"/>
    <n v="1.7780000000000001E-2"/>
    <n v="1.9999999999999185E-5"/>
    <n v="1.8779999999999998E-2"/>
    <s v="FIJA"/>
    <m/>
    <n v="176071232.73246402"/>
    <n v="390314742.91821527"/>
    <n v="277721.48556999722"/>
    <n v="11.284931506849315"/>
    <n v="25.016438356164382"/>
    <n v="1.7799999999999996E-2"/>
    <s v="BID"/>
    <x v="21"/>
    <n v="0"/>
    <n v="0"/>
    <n v="0"/>
    <n v="139852.63"/>
    <n v="0"/>
    <n v="0"/>
    <n v="0"/>
    <n v="0"/>
    <n v="0"/>
    <n v="131591.01"/>
    <n v="0"/>
    <n v="0"/>
    <n v="0"/>
    <n v="0"/>
    <n v="0"/>
    <n v="0"/>
    <n v="271443.64"/>
    <n v="271443.6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1833471.5"/>
    <n v="398546.1"/>
    <s v="  "/>
    <n v="0"/>
    <n v="0"/>
    <n v="42169844.649999999"/>
    <n v="42169844.649999999"/>
    <n v="0"/>
    <s v=" "/>
    <d v="2011-03-27T00:00:00"/>
    <d v="2036-03-27T00:00:00"/>
    <n v="100000000"/>
    <n v="75711466.640000001"/>
    <n v="11.495890410958904"/>
    <n v="25.019178082191782"/>
    <n v="1.8020000000000001E-2"/>
    <n v="1.8020000000000001E-2"/>
    <n v="0"/>
    <n v="1.9019999999999999E-2"/>
    <s v="FIJA"/>
    <m/>
    <n v="484779912.74356163"/>
    <n v="1055054852.9967123"/>
    <n v="759900.60059300007"/>
    <n v="11.495890410958904"/>
    <n v="25.019178082191782"/>
    <n v="1.8020000000000001E-2"/>
    <s v="BID"/>
    <x v="21"/>
    <n v="0"/>
    <n v="0"/>
    <n v="0"/>
    <n v="0"/>
    <n v="0"/>
    <n v="376827.42"/>
    <n v="0"/>
    <n v="0"/>
    <n v="0"/>
    <n v="0"/>
    <n v="0"/>
    <n v="366417.82"/>
    <n v="0"/>
    <n v="0"/>
    <n v="0"/>
    <n v="0"/>
    <n v="743245.24"/>
    <n v="743245.24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71"/>
    <n v="0"/>
    <n v="0"/>
    <n v="0"/>
    <n v="0"/>
    <n v="-1.4901161193847656E-8"/>
    <n v="0"/>
    <n v="35430952.389999695"/>
    <n v="35430952.390000001"/>
    <n v="3.0547380447387695E-7"/>
    <s v=" "/>
    <d v="2011-02-01T00:00:00"/>
    <d v="2036-02-01T00:00:00"/>
    <n v="64700000"/>
    <n v="64700000"/>
    <n v="11.345205479452055"/>
    <n v="25.016438356164382"/>
    <n v="1.7999999999999999E-2"/>
    <n v="1.8000000000000002E-2"/>
    <n v="0"/>
    <n v="1.8495000000000001E-2"/>
    <s v="FIJA"/>
    <m/>
    <n v="401971435.19722944"/>
    <n v="886356236.36462247"/>
    <n v="637757.14301999449"/>
    <n v="11.345205479452055"/>
    <n v="25.016438356164382"/>
    <n v="1.7999999999999999E-2"/>
    <s v="BID"/>
    <x v="21"/>
    <n v="0"/>
    <n v="0"/>
    <n v="0"/>
    <n v="0"/>
    <n v="321410.19"/>
    <n v="0"/>
    <n v="0"/>
    <n v="0"/>
    <n v="0"/>
    <n v="0"/>
    <n v="302423.28999999998"/>
    <n v="0"/>
    <n v="0"/>
    <n v="0"/>
    <n v="0"/>
    <n v="0"/>
    <n v="623833.48"/>
    <n v="623833.4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29"/>
    <n v="0"/>
    <n v="0"/>
    <n v="0"/>
    <n v="0"/>
    <n v="1.4901161193847656E-8"/>
    <n v="0"/>
    <n v="49239722.110000305"/>
    <n v="49239722.109999999"/>
    <n v="-3.0547380447387695E-7"/>
    <s v=" "/>
    <d v="2011-02-01T00:00:00"/>
    <d v="2036-02-01T00:00:00"/>
    <n v="90000000"/>
    <n v="89391856.319999993"/>
    <n v="11.345205479452055"/>
    <n v="25.016438356164382"/>
    <n v="1.7999999999999999E-2"/>
    <n v="1.8000000000000002E-2"/>
    <n v="0"/>
    <n v="1.8495000000000001E-2"/>
    <s v="FIJA"/>
    <m/>
    <n v="558634765.08907199"/>
    <n v="1231802472.8394871"/>
    <n v="886314.99798000546"/>
    <n v="11.345205479452055"/>
    <n v="25.016438356164382"/>
    <n v="1.7999999999999999E-2"/>
    <s v="BID"/>
    <x v="21"/>
    <n v="0"/>
    <n v="0"/>
    <n v="0"/>
    <n v="0"/>
    <n v="446675.77"/>
    <n v="0"/>
    <n v="0"/>
    <n v="0"/>
    <n v="0"/>
    <n v="0"/>
    <n v="420288.98"/>
    <n v="0"/>
    <n v="0"/>
    <n v="0"/>
    <n v="0"/>
    <n v="0"/>
    <n v="866964.75"/>
    <n v="866964.7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5"/>
    <n v="0"/>
    <n v="0"/>
    <n v="0"/>
    <n v="0"/>
    <n v="7.4505805969238281E-9"/>
    <n v="0"/>
    <n v="27941814.960000157"/>
    <n v="27941814.960000001"/>
    <n v="-1.5646219253540039E-7"/>
    <s v=" "/>
    <d v="2011-02-01T00:00:00"/>
    <d v="2036-08-01T00:00:00"/>
    <n v="58000000"/>
    <n v="53844460.799999997"/>
    <n v="11.843835616438357"/>
    <n v="25.515068493150686"/>
    <n v="1.7999999999999999E-2"/>
    <n v="1.8000000000000002E-2"/>
    <n v="0"/>
    <n v="1.8495000000000001E-2"/>
    <s v="FIJA"/>
    <m/>
    <n v="330938263.21117997"/>
    <n v="712937322.52734649"/>
    <n v="502952.66928000277"/>
    <n v="11.843835616438357"/>
    <n v="25.515068493150686"/>
    <n v="1.7999999999999999E-2"/>
    <s v="BID"/>
    <x v="21"/>
    <n v="0"/>
    <n v="0"/>
    <n v="0"/>
    <n v="0"/>
    <n v="253472.83"/>
    <n v="0"/>
    <n v="0"/>
    <n v="0"/>
    <n v="0"/>
    <n v="0"/>
    <n v="238499.25"/>
    <n v="0"/>
    <n v="0"/>
    <n v="0"/>
    <n v="0"/>
    <n v="0"/>
    <n v="491972.07999999996"/>
    <n v="491972.0799999999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297"/>
    <n v="0"/>
    <n v="0"/>
    <n v="0"/>
    <n v="0"/>
    <n v="1.4901161193847656E-8"/>
    <n v="0"/>
    <n v="38723979.400000311"/>
    <n v="38723979.399999999"/>
    <n v="-3.1292438507080078E-7"/>
    <s v=" "/>
    <d v="2011-03-03T00:00:00"/>
    <d v="2036-03-03T00:00:00"/>
    <n v="78000000"/>
    <n v="73816306.129999995"/>
    <n v="11.43013698630137"/>
    <n v="25.019178082191782"/>
    <n v="1.8100000000000002E-2"/>
    <n v="1.805E-2"/>
    <n v="5.0000000000001432E-5"/>
    <n v="1.9050000000000001E-2"/>
    <s v="FIJA"/>
    <m/>
    <n v="442620389.19671589"/>
    <n v="968842136.65973389"/>
    <n v="700904.02714000572"/>
    <n v="11.43013698630137"/>
    <n v="25.019178082191782"/>
    <n v="1.8100000000000002E-2"/>
    <s v="BID"/>
    <x v="21"/>
    <n v="0"/>
    <n v="0"/>
    <n v="0"/>
    <n v="0"/>
    <n v="0"/>
    <n v="346611.45"/>
    <n v="0"/>
    <n v="0"/>
    <n v="0"/>
    <n v="0"/>
    <n v="0"/>
    <n v="337036.54"/>
    <n v="0"/>
    <n v="0"/>
    <n v="0"/>
    <n v="0"/>
    <n v="683647.99"/>
    <n v="683647.99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9"/>
    <n v="0"/>
    <n v="0"/>
    <n v="0"/>
    <n v="0"/>
    <n v="4.6566128730773926E-10"/>
    <n v="0"/>
    <n v="1312924.3600000094"/>
    <n v="1312924.3600000001"/>
    <n v="-9.3132257461547852E-9"/>
    <s v=" "/>
    <d v="2012-05-02T00:00:00"/>
    <d v="2037-05-02T00:00:00"/>
    <n v="2270161.4900000002"/>
    <n v="2270161.79"/>
    <n v="12.594520547945205"/>
    <n v="25.016438356164382"/>
    <n v="1.8159999999999999E-2"/>
    <n v="1.8159999999999999E-2"/>
    <n v="0"/>
    <n v="1.916E-2"/>
    <s v="FIJA"/>
    <m/>
    <n v="16535652.829917926"/>
    <n v="32844691.318246808"/>
    <n v="23842.706377600171"/>
    <n v="12.594520547945205"/>
    <n v="25.016438356164382"/>
    <n v="1.8159999999999999E-2"/>
    <s v="BID"/>
    <x v="21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72"/>
    <n v="0"/>
    <n v="0"/>
    <n v="0"/>
    <n v="0"/>
    <n v="3.7252902984619141E-9"/>
    <n v="0"/>
    <n v="21338621.760000076"/>
    <n v="21338621.760000002"/>
    <n v="-7.4505805969238281E-8"/>
    <s v=" "/>
    <d v="2011-12-02T00:00:00"/>
    <d v="2036-12-02T00:00:00"/>
    <n v="40000000"/>
    <n v="34159388.969999999"/>
    <n v="12.180821917808219"/>
    <n v="25.019178082191782"/>
    <n v="1.8185E-2"/>
    <n v="1.8189999999999998E-2"/>
    <n v="-4.9999999999980616E-6"/>
    <n v="1.9189999999999999E-2"/>
    <s v="FIJA"/>
    <m/>
    <n v="259921951.63002831"/>
    <n v="533874777.84197456"/>
    <n v="388042.83670560137"/>
    <n v="12.180821917808219"/>
    <n v="25.019178082191782"/>
    <n v="1.8185E-2"/>
    <s v="BID"/>
    <x v="21"/>
    <n v="0"/>
    <n v="0"/>
    <n v="194552.98"/>
    <n v="0"/>
    <n v="0"/>
    <n v="0"/>
    <n v="0"/>
    <n v="0"/>
    <n v="185750.26"/>
    <n v="0"/>
    <n v="0"/>
    <n v="0"/>
    <n v="0"/>
    <n v="0"/>
    <n v="178988.75"/>
    <n v="194552.98"/>
    <n v="364739.01"/>
    <n v="559291.99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9999869"/>
    <n v="0"/>
    <n v="0"/>
    <n v="0"/>
    <n v="0"/>
    <n v="3.9999932050704956E-3"/>
    <n v="0"/>
    <n v="22608695.683999863"/>
    <n v="22608695.596000001"/>
    <n v="-8.7999861687421799E-2"/>
    <s v=" "/>
    <d v="2012-05-02T00:00:00"/>
    <d v="2037-05-02T00:00:00"/>
    <n v="40000000"/>
    <n v="40000000"/>
    <n v="12.594520547945205"/>
    <n v="25.016438356164382"/>
    <n v="1.8159999999999999E-2"/>
    <n v="1.8159999999999999E-2"/>
    <n v="0"/>
    <n v="1.916E-2"/>
    <s v="FIJA"/>
    <m/>
    <n v="284745682.35437632"/>
    <n v="565589041.89206231"/>
    <n v="410573.9136214375"/>
    <n v="12.594520547945203"/>
    <n v="25.016438356164382"/>
    <n v="1.8159999999999999E-2"/>
    <s v="BID"/>
    <x v="21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"/>
    <n v="0"/>
    <n v="0"/>
    <n v="0"/>
    <n v="0"/>
    <n v="-1.4901161193847656E-8"/>
    <n v="0"/>
    <n v="32142857.149999686"/>
    <n v="32142857.149999999"/>
    <n v="3.1292438507080078E-7"/>
    <s v=" "/>
    <d v="2012-11-30T00:00:00"/>
    <d v="2037-11-30T00:00:00"/>
    <n v="50000000"/>
    <n v="50000000"/>
    <n v="13.175342465753424"/>
    <n v="25.016438356164382"/>
    <n v="1.8373E-2"/>
    <n v="1.8370000000000001E-2"/>
    <n v="2.9999999999995308E-6"/>
    <n v="1.9370000000000002E-2"/>
    <s v="FIJA"/>
    <m/>
    <n v="423493150.77903694"/>
    <n v="804099804.48396468"/>
    <n v="590560.71441694419"/>
    <n v="13.175342465753424"/>
    <n v="25.016438356164382"/>
    <n v="1.8373E-2"/>
    <s v="BID"/>
    <x v="21"/>
    <n v="0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000108"/>
    <n v="0"/>
    <n v="0"/>
    <n v="0"/>
    <n v="0"/>
    <n v="-1.9999444484710693E-3"/>
    <n v="0"/>
    <n v="155579224.55800113"/>
    <n v="155579224.602"/>
    <n v="4.3998867273330688E-2"/>
    <s v=" "/>
    <d v="2011-12-15T00:00:00"/>
    <d v="2036-12-15T00:00:00"/>
    <n v="250000000"/>
    <n v="248933378.06999999"/>
    <n v="12.216438356164383"/>
    <n v="25.019178082191782"/>
    <n v="1.8185E-2"/>
    <n v="1.8189999999999998E-2"/>
    <n v="-4.9999999999980616E-6"/>
    <n v="1.9189999999999999E-2"/>
    <s v="FIJA"/>
    <m/>
    <n v="1900624006.3126769"/>
    <n v="3892464325.1059356"/>
    <n v="2829208.1985872504"/>
    <n v="12.216438356164383"/>
    <n v="25.019178082191782"/>
    <n v="1.8185E-2"/>
    <s v="BID"/>
    <x v="21"/>
    <n v="0"/>
    <n v="0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353598.1"/>
    <n v="83795.91"/>
    <s v="  "/>
    <n v="0"/>
    <n v="0"/>
    <n v="8839952.5600000024"/>
    <n v="8839952.5600000005"/>
    <n v="-1.862645149230957E-9"/>
    <s v=" "/>
    <d v="2012-03-16T00:00:00"/>
    <d v="2037-03-16T00:00:00"/>
    <n v="14559417.130000001"/>
    <n v="14334092.779999999"/>
    <n v="12.465753424657533"/>
    <n v="25.016438356164382"/>
    <n v="1.8134000000000001E-2"/>
    <n v="1.813E-2"/>
    <n v="4.0000000000005309E-6"/>
    <n v="1.9130000000000001E-2"/>
    <s v="FIJA"/>
    <m/>
    <n v="110196668.89863016"/>
    <n v="221144128.28865758"/>
    <n v="160303.69972304004"/>
    <n v="12.465753424657533"/>
    <n v="25.016438356164382"/>
    <n v="1.8134000000000001E-2"/>
    <s v="BID"/>
    <x v="21"/>
    <n v="0"/>
    <n v="0"/>
    <n v="0"/>
    <n v="0"/>
    <n v="0"/>
    <n v="79493.070000000007"/>
    <n v="0"/>
    <n v="0"/>
    <n v="0"/>
    <n v="0"/>
    <n v="0"/>
    <n v="77578.210000000006"/>
    <n v="0"/>
    <n v="0"/>
    <n v="0"/>
    <n v="0"/>
    <n v="157071.28000000003"/>
    <n v="157071.28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2.882191780821918"/>
    <n v="25.016438356164382"/>
    <n v="1.8200000000000001E-2"/>
    <n v="1.822E-2"/>
    <n v="-1.9999999999999185E-5"/>
    <n v="1.8714999999999999E-2"/>
    <s v="FIJA"/>
    <m/>
    <n v="31525368.25928767"/>
    <n v="61220361.032657526"/>
    <n v="44539.136824000001"/>
    <n v="12.882191780821918"/>
    <n v="25.016438356164382"/>
    <n v="1.8200000000000001E-2"/>
    <s v="BID"/>
    <x v="21"/>
    <n v="0"/>
    <n v="0"/>
    <n v="0"/>
    <n v="0"/>
    <n v="22471.11"/>
    <n v="0"/>
    <n v="0"/>
    <n v="0"/>
    <n v="0"/>
    <n v="0"/>
    <n v="21254.55"/>
    <n v="0"/>
    <n v="0"/>
    <n v="0"/>
    <n v="0"/>
    <n v="0"/>
    <n v="43725.66"/>
    <n v="43725.66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134246575342466"/>
    <n v="24.687671232876713"/>
    <n v="1.7864999999999999E-2"/>
    <n v="1.787E-2"/>
    <n v="-5.000000000001531E-6"/>
    <n v="1.8870000000000001E-2"/>
    <s v="FIJA"/>
    <m/>
    <n v="28096583.391616438"/>
    <n v="52811496.233178079"/>
    <n v="38216.540203649995"/>
    <n v="13.134246575342466"/>
    <n v="24.687671232876713"/>
    <n v="1.7864999999999999E-2"/>
    <s v="BID"/>
    <x v="21"/>
    <n v="0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134246575342466"/>
    <n v="24.687671232876713"/>
    <n v="1.7084999999999999E-2"/>
    <n v="1.7090000000000001E-2"/>
    <n v="-5.000000000001531E-6"/>
    <n v="1.8089999999999998E-2"/>
    <s v="FIJA"/>
    <m/>
    <n v="1247622082.1917808"/>
    <n v="2345081890.4109588"/>
    <n v="1622904.15"/>
    <n v="13.134246575342466"/>
    <n v="24.68767123287671"/>
    <n v="1.7084999999999999E-2"/>
    <s v="BID"/>
    <x v="21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216438356164383"/>
    <n v="24.389041095890413"/>
    <n v="1.7084999999999999E-2"/>
    <n v="1.7090000000000001E-2"/>
    <n v="-5.000000000001531E-6"/>
    <n v="1.8089999999999998E-2"/>
    <s v="FIJA"/>
    <m/>
    <n v="1243904887.9430137"/>
    <n v="2295448033.2646575"/>
    <n v="1608006.2145179999"/>
    <n v="13.216438356164383"/>
    <n v="24.389041095890413"/>
    <n v="1.7084999999999999E-2"/>
    <s v="BID"/>
    <x v="21"/>
    <n v="0"/>
    <n v="0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632876712328768"/>
    <n v="24.931506849315067"/>
    <n v="3.109E-2"/>
    <n v="3.109E-2"/>
    <n v="0"/>
    <n v="3.209E-2"/>
    <s v="FIJA"/>
    <m/>
    <n v="2188602739.7260275"/>
    <n v="3490410958.9041095"/>
    <n v="4352600"/>
    <n v="15.632876712328768"/>
    <n v="24.931506849315067"/>
    <n v="3.109E-2"/>
    <s v="BID"/>
    <x v="21"/>
    <n v="0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632876712328766"/>
    <n v="24.701369863013699"/>
    <n v="4.5449999999999997E-2"/>
    <n v="4.5449999999999997E-2"/>
    <n v="0"/>
    <n v="2.5499999999999998E-2"/>
    <s v="FIJA"/>
    <m/>
    <n v="4654492602.7397261"/>
    <n v="6170402191.7808218"/>
    <n v="11353410"/>
    <n v="18.632876712328766"/>
    <n v="24.701369863013699"/>
    <n v="4.5449999999999997E-2"/>
    <s v="BID"/>
    <x v="21"/>
    <n v="0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134246575342466"/>
    <n v="24.967123287671232"/>
    <n v="2.9499999999999998E-2"/>
    <n v="2.9500000000000002E-2"/>
    <n v="0"/>
    <n v="3.0499999999999999E-2"/>
    <s v="FIJA"/>
    <m/>
    <n v="3773874734.916904"/>
    <n v="6666276499.1854515"/>
    <n v="7876564.4908349998"/>
    <n v="14.134246575342466"/>
    <n v="24.967123287671232"/>
    <n v="2.9499999999999998E-2"/>
    <s v="BID"/>
    <x v="21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131506849315068"/>
    <n v="19.649315068493152"/>
    <n v="1.7437000000000001E-2"/>
    <n v="1.7440000000000001E-2"/>
    <n v="-2.9999999999995308E-6"/>
    <n v="1.8440000000000002E-2"/>
    <s v="FIJA"/>
    <m/>
    <n v="273488630.13698626"/>
    <n v="588496986.30136991"/>
    <n v="522238.15"/>
    <n v="9.1315068493150662"/>
    <n v="19.649315068493152"/>
    <n v="1.7437000000000001E-2"/>
    <s v="BID"/>
    <x v="21"/>
    <n v="0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301369863013699"/>
    <n v="24.745205479452054"/>
    <n v="1.8440000000000002E-2"/>
    <n v="1.7940000000000001E-2"/>
    <n v="5.0000000000000044E-4"/>
    <n v="1.8939999999999999E-2"/>
    <s v="FIJA"/>
    <m/>
    <n v="147719461.84273973"/>
    <n v="255594287.23441094"/>
    <n v="190467.54978520001"/>
    <n v="14.301369863013699"/>
    <n v="24.745205479452054"/>
    <n v="1.8440000000000002E-2"/>
    <s v="BID"/>
    <x v="21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301369863013699"/>
    <n v="24.81917808219178"/>
    <n v="4.3900000000000002E-2"/>
    <n v="4.385E-2"/>
    <n v="5.0000000000001432E-5"/>
    <n v="1.8939999999999999E-2"/>
    <s v="FIJA"/>
    <m/>
    <n v="848980888.66849327"/>
    <n v="1473355913.8789041"/>
    <n v="2606062.3121800004"/>
    <n v="14.301369863013701"/>
    <n v="24.81917808219178"/>
    <n v="4.3900000000000002E-2"/>
    <s v="BID"/>
    <x v="21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63013698630137"/>
    <n v="24.909589041095892"/>
    <n v="4.3860000000000003E-2"/>
    <n v="4.3860000000000003E-2"/>
    <n v="0"/>
    <n v="3.0800000000000001E-2"/>
    <s v="FIJA"/>
    <m/>
    <n v="2194520547.9452057"/>
    <n v="3736438356.1643839"/>
    <n v="6579000.0000000009"/>
    <n v="14.630136986301371"/>
    <n v="24.909589041095892"/>
    <n v="4.3860000000000003E-2"/>
    <s v="BID"/>
    <x v="21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715068493150685"/>
    <n v="24.890410958904109"/>
    <n v="2.9919999999999999E-2"/>
    <n v="2.9919999999999999E-2"/>
    <n v="0"/>
    <n v="3.092E-2"/>
    <s v="FIJA"/>
    <m/>
    <n v="2501561643.8356166"/>
    <n v="4231369863.0136986"/>
    <n v="5086400"/>
    <n v="14.715068493150685"/>
    <n v="24.890410958904109"/>
    <n v="2.9919999999999999E-2"/>
    <s v="BID"/>
    <x v="21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715068493150685"/>
    <n v="24.890410958904109"/>
    <n v="6.6000500000000004E-2"/>
    <n v="6.6000000000000003E-2"/>
    <n v="5.0000000000050004E-7"/>
    <n v="2.5399999999999999E-2"/>
    <s v="SOFR (MAS MARGEN)"/>
    <n v="1.2E-2"/>
    <n v="735753424.65753424"/>
    <n v="1244520547.9452055"/>
    <n v="3300025"/>
    <n v="14.715068493150685"/>
    <n v="24.890410958904109"/>
    <n v="6.6000500000000004E-2"/>
    <s v="BID"/>
    <x v="21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4.882191780821918"/>
    <n v="24.767123287671232"/>
    <n v="2.9960000000000001E-2"/>
    <n v="2.9960000000000001E-2"/>
    <n v="0"/>
    <n v="3.0960000000000001E-2"/>
    <s v="FIJA"/>
    <m/>
    <n v="1736291096.3248219"/>
    <n v="2889556610.9676709"/>
    <n v="3495404.5756168002"/>
    <n v="14.882191780821918"/>
    <n v="24.767123287671229"/>
    <n v="2.9960000000000004E-2"/>
    <s v="BID"/>
    <x v="21"/>
    <n v="0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4.882191780821918"/>
    <n v="24.767123287671232"/>
    <n v="6.6534999999999997E-2"/>
    <n v="6.6540000000000002E-2"/>
    <n v="-5.0000000000050004E-6"/>
    <n v="2.5399999999999999E-2"/>
    <s v="SOFR (MAS MARGEN)"/>
    <n v="1.2E-2"/>
    <n v="420538695.98597258"/>
    <n v="699865576.53041089"/>
    <n v="1880135.8394994"/>
    <n v="14.882191780821918"/>
    <n v="24.767123287671229"/>
    <n v="6.6534999999999997E-2"/>
    <s v="BID"/>
    <x v="21"/>
    <n v="0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216438356164383"/>
    <n v="24.873972602739727"/>
    <n v="1.8204999999999999E-2"/>
    <n v="1.821E-2"/>
    <n v="-5.000000000001531E-6"/>
    <n v="1.9210000000000001E-2"/>
    <s v="FIJA"/>
    <m/>
    <n v="213094659.4020274"/>
    <n v="348341089.7931233"/>
    <n v="254947.19484355001"/>
    <n v="15.216438356164383"/>
    <n v="24.873972602739727"/>
    <n v="1.8204999999999999E-2"/>
    <s v="BID"/>
    <x v="21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216438356164383"/>
    <n v="24.873972602739727"/>
    <n v="1.831E-2"/>
    <n v="1.831E-2"/>
    <n v="0"/>
    <n v="1.9310000000000001E-2"/>
    <s v="FIJA"/>
    <m/>
    <n v="1045305623.4703015"/>
    <n v="1708737802.5723565"/>
    <n v="1257820.3596499001"/>
    <n v="15.216438356164383"/>
    <n v="24.873972602739727"/>
    <n v="1.831E-2"/>
    <s v="BID"/>
    <x v="21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298630136986301"/>
    <n v="19.956164383561642"/>
    <n v="2.878E-2"/>
    <n v="2.878E-2"/>
    <n v="0"/>
    <n v="2.9780000000000001E-2"/>
    <s v="FIJA"/>
    <m/>
    <n v="5149315068.4931507"/>
    <n v="9978082191.7808208"/>
    <n v="14390000"/>
    <n v="10.298630136986301"/>
    <n v="19.956164383561642"/>
    <n v="2.878E-2"/>
    <s v="BID"/>
    <x v="21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632876712328768"/>
    <n v="24.641095890410959"/>
    <n v="6.6068799999999997E-2"/>
    <n v="6.6070000000000004E-2"/>
    <n v="-1.2000000000067512E-6"/>
    <n v="2.5499999999999998E-2"/>
    <s v="SOFR (MAS MARGEN)"/>
    <n v="1.2E-2"/>
    <n v="328290410.95890415"/>
    <n v="517463013.69863015"/>
    <n v="1387444.8"/>
    <n v="15.63287671232877"/>
    <n v="24.641095890410959"/>
    <n v="6.6068799999999997E-2"/>
    <s v="BID"/>
    <x v="21"/>
    <n v="0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632876712328768"/>
    <n v="24.641095890410959"/>
    <n v="1.831E-2"/>
    <n v="1.831E-2"/>
    <n v="0"/>
    <n v="1.9310000000000001E-2"/>
    <s v="FIJA"/>
    <m/>
    <n v="543368477.68273985"/>
    <n v="856476706.67342472"/>
    <n v="636420.09141700005"/>
    <n v="15.63287671232877"/>
    <n v="24.641095890410959"/>
    <n v="1.831E-2"/>
    <s v="BID"/>
    <x v="21"/>
    <n v="0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550684931506851"/>
    <n v="25.849315068493151"/>
    <n v="3.1460000000000002E-2"/>
    <n v="3.1460000000000002E-2"/>
    <n v="0"/>
    <n v="3.2460000000000003E-2"/>
    <s v="FIJA"/>
    <m/>
    <n v="2250893150.6849318"/>
    <n v="3515506849.3150687"/>
    <n v="4278560"/>
    <n v="16.550684931506851"/>
    <n v="25.849315068493151"/>
    <n v="3.1460000000000002E-2"/>
    <s v="BID"/>
    <x v="21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6.884931506849316"/>
    <n v="24.805479452054794"/>
    <n v="4.5100000000000001E-2"/>
    <n v="4.514E-2"/>
    <n v="-3.999999999999837E-5"/>
    <n v="2.5399999999999999E-2"/>
    <s v="FIJA"/>
    <m/>
    <n v="1560634790.4991233"/>
    <n v="2292712541.4861369"/>
    <n v="4168487.6851860001"/>
    <n v="16.884931506849316"/>
    <n v="24.805479452054794"/>
    <n v="4.5100000000000001E-2"/>
    <s v="BID"/>
    <x v="21"/>
    <n v="0"/>
    <n v="0"/>
    <n v="0"/>
    <n v="0"/>
    <n v="2086092.39"/>
    <n v="0"/>
    <n v="0"/>
    <n v="0"/>
    <n v="0"/>
    <n v="0"/>
    <n v="2011587.94"/>
    <n v="0"/>
    <n v="0"/>
    <n v="0"/>
    <n v="0"/>
    <n v="0"/>
    <n v="4097680.33"/>
    <n v="4097680.3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6.884931506849316"/>
    <n v="24.805479452054794"/>
    <n v="2.5000000000000001E-2"/>
    <n v="2.5000000000000001E-2"/>
    <n v="0"/>
    <n v="2.5000000000000001E-2"/>
    <s v="FIJA"/>
    <m/>
    <n v="390327273.15068495"/>
    <n v="573425787.94520545"/>
    <n v="577922.5"/>
    <n v="16.884931506849316"/>
    <n v="24.805479452054794"/>
    <n v="2.5000000000000001E-2"/>
    <s v="BID"/>
    <x v="21"/>
    <n v="0"/>
    <n v="0"/>
    <n v="0"/>
    <n v="0"/>
    <n v="291336.27"/>
    <n v="0"/>
    <n v="0"/>
    <n v="0"/>
    <n v="0"/>
    <n v="0"/>
    <n v="263240.95"/>
    <n v="0"/>
    <n v="0"/>
    <n v="0"/>
    <n v="0"/>
    <n v="0"/>
    <n v="554577.22"/>
    <n v="554577.22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6.884931506849316"/>
    <n v="24.805479452054794"/>
    <n v="4.514E-2"/>
    <n v="4.514E-2"/>
    <n v="0"/>
    <n v="3.286E-2"/>
    <s v="FIJA"/>
    <m/>
    <n v="2109887644.357343"/>
    <n v="3099614267.7286029"/>
    <n v="5640551.6497154003"/>
    <n v="16.884931506849316"/>
    <n v="24.805479452054794"/>
    <n v="4.514E-2"/>
    <s v="BID"/>
    <x v="21"/>
    <n v="0"/>
    <n v="0"/>
    <n v="0"/>
    <n v="0"/>
    <n v="2820275.82"/>
    <n v="0"/>
    <n v="0"/>
    <n v="0"/>
    <n v="0"/>
    <n v="0"/>
    <n v="2719552.2"/>
    <n v="0"/>
    <n v="0"/>
    <n v="0"/>
    <n v="0"/>
    <n v="0"/>
    <n v="5539828.0199999996"/>
    <n v="5539828.019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052054794520547"/>
    <n v="24.893150684931506"/>
    <n v="1.8394000000000001E-2"/>
    <n v="1.839E-2"/>
    <n v="4.0000000000005309E-6"/>
    <n v="1.9390000000000001E-2"/>
    <s v="FIJA"/>
    <m/>
    <n v="267854352.8263014"/>
    <n v="391022597.97232878"/>
    <n v="288933.68132210005"/>
    <n v="17.052054794520547"/>
    <n v="24.893150684931506"/>
    <n v="1.8394000000000001E-2"/>
    <s v="BID"/>
    <x v="21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304109589041097"/>
    <n v="24.761643835616439"/>
    <n v="4.5100000000000001E-2"/>
    <n v="4.5110000000000004E-2"/>
    <n v="-1.0000000000003062E-5"/>
    <n v="2.5399999999999999E-2"/>
    <s v="FIJA"/>
    <m/>
    <n v="916692409.69939733"/>
    <n v="1311758391.206959"/>
    <n v="2389191.2764829998"/>
    <n v="17.304109589041097"/>
    <n v="24.761643835616439"/>
    <n v="4.5099999999999994E-2"/>
    <s v="BID"/>
    <x v="21"/>
    <n v="0"/>
    <n v="0"/>
    <n v="0"/>
    <n v="1221277.5900000001"/>
    <n v="0"/>
    <n v="0"/>
    <n v="0"/>
    <n v="0"/>
    <n v="0"/>
    <n v="1125700.95"/>
    <n v="0"/>
    <n v="0"/>
    <n v="0"/>
    <n v="0"/>
    <n v="0"/>
    <n v="0"/>
    <n v="2346978.54"/>
    <n v="2346978.54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389041095890413"/>
    <n v="24.742465753424657"/>
    <n v="4.5100000000000001E-2"/>
    <n v="4.5100000000000001E-2"/>
    <n v="0"/>
    <n v="2.5399999999999999E-2"/>
    <s v="FIJA"/>
    <m/>
    <n v="155462867.4629589"/>
    <n v="221204530.65353423"/>
    <n v="403206.55313399999"/>
    <n v="17.389041095890413"/>
    <n v="24.742465753424657"/>
    <n v="4.5100000000000001E-2"/>
    <s v="BID"/>
    <x v="21"/>
    <n v="0"/>
    <n v="0"/>
    <n v="0"/>
    <n v="0"/>
    <n v="203260.29"/>
    <n v="0"/>
    <n v="0"/>
    <n v="0"/>
    <n v="0"/>
    <n v="0"/>
    <n v="187340.84"/>
    <n v="0"/>
    <n v="0"/>
    <n v="0"/>
    <n v="0"/>
    <n v="0"/>
    <n v="390601.13"/>
    <n v="390601.1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"/>
    <n v="0"/>
    <n v="0"/>
    <n v="0"/>
    <n v="0"/>
    <n v="2.9802322387695313E-8"/>
    <n v="0"/>
    <n v="130812509.29000063"/>
    <n v="130812509.29000001"/>
    <n v="-6.2584877014160156E-7"/>
    <s v=" "/>
    <d v="2019-07-03T00:00:00"/>
    <d v="2042-11-15T00:00:00"/>
    <n v="150000000"/>
    <n v="150000000"/>
    <n v="18.136986301369863"/>
    <n v="23.386301369863013"/>
    <n v="4.5249999999999999E-2"/>
    <n v="4.5250000000000005E-2"/>
    <n v="0"/>
    <n v="2.5600000000000001E-2"/>
    <s v="FIJA"/>
    <m/>
    <n v="2372544689.0405593"/>
    <n v="3059220765.2039599"/>
    <n v="5919266.045372528"/>
    <n v="18.136986301369863"/>
    <n v="23.386301369863013"/>
    <n v="4.5249999999999999E-2"/>
    <s v="BID"/>
    <x v="21"/>
    <n v="0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219178082191782"/>
    <n v="24.287671232876711"/>
    <n v="4.5242999999999998E-2"/>
    <n v="4.5240000000000002E-2"/>
    <n v="2.9999999999960614E-6"/>
    <n v="2.5399999999999999E-2"/>
    <s v="FIJA"/>
    <m/>
    <n v="4125806985.4054799"/>
    <n v="5500041943.7021914"/>
    <n v="10245461.38133166"/>
    <n v="18.219178082191782"/>
    <n v="24.287671232876711"/>
    <n v="4.5242999999999998E-2"/>
    <s v="BID"/>
    <x v="21"/>
    <n v="0"/>
    <n v="0"/>
    <n v="5207258.9400000004"/>
    <n v="0"/>
    <n v="0"/>
    <n v="0"/>
    <n v="0"/>
    <n v="0"/>
    <n v="5179649.92"/>
    <n v="0"/>
    <n v="0"/>
    <n v="0"/>
    <n v="0"/>
    <n v="0"/>
    <n v="4765420.22"/>
    <n v="5207258.9400000004"/>
    <n v="9945070.1400000006"/>
    <n v="15152329.080000002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0"/>
    <n v="0"/>
    <n v="0"/>
    <n v="0"/>
    <n v="88596870"/>
    <n v="88596870"/>
    <n v="0"/>
    <s v=" "/>
    <d v="2019-09-04T00:00:00"/>
    <d v="2043-10-15T00:00:00"/>
    <n v="100000000"/>
    <n v="100000000"/>
    <n v="19.052054794520547"/>
    <n v="24.12876712328767"/>
    <n v="4.5440000000000001E-2"/>
    <n v="4.5439999999999994E-2"/>
    <n v="0"/>
    <n v="2.5600000000000001E-2"/>
    <s v="FIJA"/>
    <m/>
    <n v="1687952421.8630137"/>
    <n v="2137733244.0821917"/>
    <n v="4025841.7727999999"/>
    <n v="19.052054794520547"/>
    <n v="24.12876712328767"/>
    <n v="4.5440000000000001E-2"/>
    <s v="BID"/>
    <x v="21"/>
    <n v="1774041.62"/>
    <n v="0"/>
    <n v="0"/>
    <n v="0"/>
    <n v="0"/>
    <n v="0"/>
    <n v="2035286.67"/>
    <n v="0"/>
    <n v="0"/>
    <n v="0"/>
    <n v="0"/>
    <n v="0"/>
    <n v="1892984.35"/>
    <n v="0"/>
    <n v="0"/>
    <n v="1774041.62"/>
    <n v="3928271.02"/>
    <n v="5702312.6400000006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136986301369863"/>
    <n v="24.695890410958903"/>
    <n v="4.5429999999999998E-2"/>
    <n v="4.5429999999999998E-2"/>
    <n v="0"/>
    <n v="2.5600000000000001E-2"/>
    <s v="FIJA"/>
    <m/>
    <n v="233386839.149863"/>
    <n v="301180954.63090408"/>
    <n v="554045.65460859996"/>
    <n v="19.136986301369863"/>
    <n v="24.695890410958903"/>
    <n v="4.5429999999999998E-2"/>
    <s v="BID"/>
    <x v="21"/>
    <n v="0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049315068493151"/>
    <n v="19.857534246575341"/>
    <n v="1.84E-2"/>
    <n v="1.84E-2"/>
    <n v="0"/>
    <n v="1.9400000000000001E-2"/>
    <s v="FIJA"/>
    <m/>
    <n v="1404931506.8493152"/>
    <n v="1985753424.6575341"/>
    <n v="1840000"/>
    <n v="14.049315068493152"/>
    <n v="19.857534246575341"/>
    <n v="1.84E-2"/>
    <s v="BID"/>
    <x v="21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219178082191782"/>
    <n v="24.282191780821918"/>
    <n v="6.5565100000000001E-2"/>
    <n v="6.5570000000000003E-2"/>
    <n v="-4.9000000000021249E-6"/>
    <n v="2.5399999999999999E-2"/>
    <s v="SOFR (MAS MARGEN)"/>
    <n v="1.2E-2"/>
    <n v="109069962.24465755"/>
    <n v="137802861.77824658"/>
    <n v="372085.78592616203"/>
    <n v="19.219178082191782"/>
    <n v="24.282191780821918"/>
    <n v="6.5565100000000001E-2"/>
    <s v="BID"/>
    <x v="21"/>
    <n v="0"/>
    <n v="0"/>
    <n v="229676.92199999999"/>
    <n v="0"/>
    <n v="0"/>
    <n v="0"/>
    <n v="0"/>
    <n v="0"/>
    <n v="188110.04"/>
    <n v="0"/>
    <n v="0"/>
    <n v="0"/>
    <n v="0"/>
    <n v="0"/>
    <n v="174957.84"/>
    <n v="229676.92199999999"/>
    <n v="363067.88"/>
    <n v="592744.8020000000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136986301369863"/>
    <n v="24.616438356164384"/>
    <n v="6.6070599999999993E-2"/>
    <n v="6.6070000000000004E-2"/>
    <n v="5.9999999998949782E-7"/>
    <n v="2.5600000000000001E-2"/>
    <s v="SOFR (MAS MARGEN)"/>
    <n v="1.2E-2"/>
    <n v="88765192.266164392"/>
    <n v="114181138.51273973"/>
    <n v="306462.54429941397"/>
    <n v="19.136986301369863"/>
    <n v="24.616438356164384"/>
    <n v="6.6070599999999993E-2"/>
    <s v="BID"/>
    <x v="21"/>
    <n v="0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635616438356163"/>
    <n v="24.731506849315068"/>
    <n v="6.6068799999999997E-2"/>
    <n v="6.6070000000000004E-2"/>
    <n v="-1.2000000000067512E-6"/>
    <n v="2.5600000000000001E-2"/>
    <s v="SOFR (MAS MARGEN)"/>
    <n v="1.2E-2"/>
    <n v="49650452.823287666"/>
    <n v="62535878.001369864"/>
    <n v="167061.00609519999"/>
    <n v="19.635616438356163"/>
    <n v="24.731506849315068"/>
    <n v="6.6068799999999997E-2"/>
    <s v="BID"/>
    <x v="21"/>
    <n v="0"/>
    <n v="106664.52500000001"/>
    <n v="0"/>
    <n v="0"/>
    <n v="0"/>
    <n v="0"/>
    <n v="0"/>
    <n v="83994.559999999998"/>
    <n v="0"/>
    <n v="0"/>
    <n v="0"/>
    <n v="0"/>
    <n v="0"/>
    <n v="80263.53"/>
    <n v="0"/>
    <n v="106664.52500000001"/>
    <n v="164258.09"/>
    <n v="270922.61499999999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6219178082191781"/>
    <n v="6.9808219178082194"/>
    <n v="3.8969999999999998E-2"/>
    <n v="3.8969999999999998E-2"/>
    <n v="0"/>
    <n v="3.9969999999999999E-2"/>
    <s v="FIJA"/>
    <m/>
    <n v="360426179.56821918"/>
    <n v="1551293759.3578081"/>
    <n v="8659999.9991339985"/>
    <n v="1.6219178082191783"/>
    <n v="6.9808219178082194"/>
    <n v="3.8969999999999998E-2"/>
    <s v="BID"/>
    <x v="21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720547945205478"/>
    <n v="24.945205479452056"/>
    <n v="4.5447000000000001E-2"/>
    <n v="4.5449999999999997E-2"/>
    <n v="-2.9999999999960614E-6"/>
    <n v="2.5399999999999999E-2"/>
    <s v="FIJA"/>
    <m/>
    <n v="1529624873.2657533"/>
    <n v="1934875586.4246576"/>
    <n v="3525097.8729630001"/>
    <n v="19.720547945205478"/>
    <n v="24.945205479452056"/>
    <n v="4.5447000000000001E-2"/>
    <s v="BID"/>
    <x v="21"/>
    <n v="0"/>
    <n v="0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n v="39194185.920000002"/>
    <n v="0"/>
    <s v=" "/>
    <d v="2019-07-23T00:00:00"/>
    <d v="2043-07-15T00:00:00"/>
    <n v="87100000"/>
    <n v="87100000"/>
    <n v="18.8"/>
    <n v="23.994520547945207"/>
    <n v="6.5799999999999997E-2"/>
    <n v="7.7800000000000008E-2"/>
    <n v="-1.2000000000000011E-2"/>
    <n v="1.2E-2"/>
    <s v="SOFR (MAS MARGEN)"/>
    <n v="1.2E-2"/>
    <n v="736850695.296"/>
    <n v="940445699.4174248"/>
    <n v="2578977.4335360001"/>
    <n v="18.8"/>
    <n v="23.994520547945207"/>
    <n v="6.5799999999999997E-2"/>
    <s v="BID"/>
    <x v="21"/>
    <n v="0"/>
    <n v="0"/>
    <n v="0"/>
    <n v="1612211.733"/>
    <n v="0"/>
    <n v="0"/>
    <n v="0"/>
    <n v="0"/>
    <n v="0"/>
    <n v="1582926.6409999998"/>
    <n v="0"/>
    <n v="0"/>
    <n v="0"/>
    <n v="0"/>
    <n v="0"/>
    <n v="0"/>
    <n v="3195138.3739999998"/>
    <n v="3195138.3739999998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802739726027397"/>
    <n v="24.797260273972604"/>
    <n v="4.5444999999999999E-2"/>
    <n v="4.5449999999999997E-2"/>
    <n v="-4.9999999999980616E-6"/>
    <n v="2.5399999999999999E-2"/>
    <s v="FIJA"/>
    <m/>
    <n v="258672871.81369862"/>
    <n v="323913691.58630139"/>
    <n v="593624.35815500002"/>
    <n v="19.802739726027397"/>
    <n v="24.797260273972604"/>
    <n v="4.5444999999999999E-2"/>
    <s v="BID"/>
    <x v="21"/>
    <n v="0"/>
    <n v="0"/>
    <n v="0"/>
    <n v="303408.01"/>
    <n v="0"/>
    <n v="0"/>
    <n v="0"/>
    <n v="0"/>
    <n v="0"/>
    <n v="280553.46999999997"/>
    <n v="0"/>
    <n v="0"/>
    <n v="0"/>
    <n v="0"/>
    <n v="0"/>
    <n v="0"/>
    <n v="583961.48"/>
    <n v="583961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547945205479452"/>
    <n v="19.742465753424657"/>
    <n v="4.4872000000000002E-2"/>
    <n v="4.487E-2"/>
    <n v="2.0000000000020002E-6"/>
    <n v="2.5600000000000001E-2"/>
    <s v="FIJA"/>
    <m/>
    <n v="4364383561.643836"/>
    <n v="5922739726.0273972"/>
    <n v="13461600"/>
    <n v="14.547945205479454"/>
    <n v="19.742465753424657"/>
    <n v="4.4872000000000002E-2"/>
    <s v="BID"/>
    <x v="21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187168.53"/>
    <n v="5238.58"/>
    <n v="0"/>
    <n v="0"/>
    <n v="5540126.1299999999"/>
    <n v="5540126.1299999999"/>
    <n v="0"/>
    <s v=" "/>
    <d v="2019-11-18T00:00:00"/>
    <d v="2044-09-15T00:00:00"/>
    <n v="75000000"/>
    <n v="75000000"/>
    <n v="19.972602739726028"/>
    <n v="24.843835616438355"/>
    <n v="6.6100599999999995E-2"/>
    <n v="2.4300000000000002E-2"/>
    <n v="4.1800599999999993E-2"/>
    <n v="2.5600000000000001E-2"/>
    <s v="SOFR (MAS MARGEN)"/>
    <n v="1.2E-2"/>
    <n v="110650738.32246576"/>
    <n v="137637982.86805478"/>
    <n v="366205.66126867797"/>
    <n v="19.972602739726028"/>
    <n v="24.843835616438355"/>
    <n v="6.6100599999999995E-2"/>
    <s v="BID"/>
    <x v="21"/>
    <n v="0"/>
    <n v="0"/>
    <n v="0"/>
    <n v="0"/>
    <n v="0"/>
    <n v="184389.14"/>
    <n v="0"/>
    <n v="0"/>
    <n v="0"/>
    <n v="0"/>
    <n v="0"/>
    <n v="176198.6"/>
    <n v="0"/>
    <n v="0"/>
    <n v="0"/>
    <n v="0"/>
    <n v="360587.74"/>
    <n v="360587.74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635616438356163"/>
    <n v="24.958904109589042"/>
    <n v="4.5516000000000001E-2"/>
    <n v="4.5519999999999998E-2"/>
    <n v="-3.9999999999970615E-6"/>
    <n v="2.5600000000000001E-2"/>
    <s v="FIJA"/>
    <m/>
    <n v="4625285013.8442726"/>
    <n v="5594310472.1350679"/>
    <n v="10201995.822079079"/>
    <n v="20.635616438356163"/>
    <n v="24.958904109589042"/>
    <n v="4.5516000000000001E-2"/>
    <s v="BID"/>
    <x v="21"/>
    <n v="0"/>
    <n v="5222088.3099999996"/>
    <n v="0"/>
    <n v="0"/>
    <n v="0"/>
    <n v="0"/>
    <n v="0"/>
    <n v="5129336.79"/>
    <n v="0"/>
    <n v="0"/>
    <n v="0"/>
    <n v="0"/>
    <n v="0"/>
    <n v="5214353.42"/>
    <n v="0"/>
    <n v="5222088.3099999996"/>
    <n v="10343690.210000001"/>
    <n v="15565778.5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632876712328768"/>
    <n v="19.923287671232877"/>
    <n v="4.4935999999999997E-2"/>
    <n v="4.4940000000000001E-2"/>
    <n v="-4.0000000000040004E-6"/>
    <n v="2.5600000000000001E-2"/>
    <s v="FIJA"/>
    <m/>
    <n v="4377205479.452055"/>
    <n v="5578520547.9452057"/>
    <n v="12582080"/>
    <n v="15.632876712328768"/>
    <n v="19.923287671232877"/>
    <n v="4.4935999999999997E-2"/>
    <s v="BID"/>
    <x v="21"/>
    <n v="0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054794520547944"/>
    <n v="25.550684931506851"/>
    <n v="4.5516000000000001E-2"/>
    <n v="4.5519999999999998E-2"/>
    <n v="-3.9999999999970615E-6"/>
    <n v="2.5600000000000001E-2"/>
    <s v="FIJA"/>
    <m/>
    <n v="1894931506.8493149"/>
    <n v="2299561643.8356166"/>
    <n v="4096440"/>
    <n v="21.054794520547944"/>
    <n v="25.550684931506851"/>
    <n v="4.5516000000000001E-2"/>
    <s v="BID"/>
    <x v="21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4589471.1100000003"/>
    <s v="  "/>
    <n v="0"/>
    <n v="0"/>
    <n v="200000000"/>
    <n v="200000000"/>
    <n v="0"/>
    <s v=" "/>
    <d v="2021-03-22T00:00:00"/>
    <d v="2039-03-15T00:00:00"/>
    <n v="200000000"/>
    <n v="200000000"/>
    <n v="14.463013698630137"/>
    <n v="17.991780821917807"/>
    <n v="4.4896999999999999E-2"/>
    <n v="4.4900000000000002E-2"/>
    <n v="-3.0000000000030003E-6"/>
    <n v="2.5600000000000001E-2"/>
    <s v="FIJA"/>
    <m/>
    <n v="2892602739.7260275"/>
    <n v="3598356164.3835616"/>
    <n v="8979400"/>
    <n v="14.463013698630137"/>
    <n v="17.991780821917807"/>
    <n v="4.4896999999999999E-2"/>
    <s v="BID"/>
    <x v="21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1496013030409813E-9"/>
    <n v="0"/>
    <n v="0"/>
    <n v="0"/>
    <n v="0"/>
    <n v="-5.8207660913467407E-11"/>
    <n v="0"/>
    <n v="-1.2078089639544487E-9"/>
    <n v="0"/>
    <n v="1.2078089639544487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2.9831426218152046E-10"/>
    <n v="0"/>
    <n v="0"/>
    <n v="0"/>
    <n v="0"/>
    <n v="-1.4551915228366852E-11"/>
    <n v="0"/>
    <n v="-3.1286617740988731E-10"/>
    <n v="0"/>
    <n v="3.1286617740988731E-10"/>
    <s v=" "/>
    <d v="1984-11-07T00:00:00"/>
    <d v="2024-07-11T00:00:00"/>
    <n v="1000000"/>
    <n v="981007.14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26849315068493151"/>
    <n v="40.079452054794523"/>
    <n v="0.02"/>
    <n v="0.02"/>
    <n v="0"/>
    <n v="0.02"/>
    <s v="FIJA"/>
    <m/>
    <n v="114940.05446575351"/>
    <n v="17157735.273260288"/>
    <n v="8561.8612000000066"/>
    <n v="0.26849315068493151"/>
    <n v="40.07945205479453"/>
    <n v="0.02"/>
    <s v="BID"/>
    <x v="21"/>
    <n v="0"/>
    <n v="0"/>
    <n v="0"/>
    <n v="4280.93"/>
    <n v="0"/>
    <n v="0"/>
    <n v="0"/>
    <n v="0"/>
    <n v="0"/>
    <n v="0"/>
    <n v="0"/>
    <n v="0"/>
    <n v="0"/>
    <n v="0"/>
    <n v="0"/>
    <n v="0"/>
    <n v="4280.93"/>
    <n v="4280.93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2904109589041095"/>
    <n v="40.027397260273972"/>
    <n v="0.02"/>
    <n v="0.02"/>
    <n v="0"/>
    <n v="0.02"/>
    <s v="FIJA"/>
    <m/>
    <n v="703477.65106849291"/>
    <n v="21821249.43123287"/>
    <n v="10903.156799999997"/>
    <n v="1.2904109589041095"/>
    <n v="40.027397260273972"/>
    <n v="0.02"/>
    <s v="BID"/>
    <x v="21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2904109589041095"/>
    <n v="40.027397260273972"/>
    <n v="0.02"/>
    <n v="0.02"/>
    <n v="0"/>
    <n v="0.02"/>
    <s v="FIJA"/>
    <m/>
    <n v="703477.66397260246"/>
    <n v="21821249.831506845"/>
    <n v="10903.156999999997"/>
    <n v="1.2904109589041095"/>
    <n v="40.027397260273972"/>
    <n v="0.02"/>
    <s v="BID"/>
    <x v="21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2904109589041095"/>
    <n v="40.027397260273972"/>
    <n v="0.02"/>
    <n v="0.02"/>
    <n v="0"/>
    <n v="0.02"/>
    <s v="FIJA"/>
    <m/>
    <n v="247025.7700273972"/>
    <n v="7662519.1084931483"/>
    <n v="3828.6371999999992"/>
    <n v="1.2904109589041095"/>
    <n v="40.027397260273972"/>
    <n v="0.02"/>
    <s v="BID"/>
    <x v="21"/>
    <n v="0"/>
    <n v="0"/>
    <n v="0"/>
    <n v="1914.32"/>
    <n v="0"/>
    <n v="0"/>
    <n v="0"/>
    <n v="0"/>
    <n v="0"/>
    <n v="1276.21"/>
    <n v="0"/>
    <n v="0"/>
    <n v="0"/>
    <n v="0"/>
    <n v="0"/>
    <n v="0"/>
    <n v="3190.5299999999997"/>
    <n v="3190.529999999999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1506849315068495"/>
    <n v="39.980821917808221"/>
    <n v="0.02"/>
    <n v="0.02"/>
    <n v="0"/>
    <n v="0.02"/>
    <s v="FIJA"/>
    <m/>
    <n v="7368272.0179452058"/>
    <n v="136974768.86353424"/>
    <n v="68520.236600000004"/>
    <n v="2.1506849315068495"/>
    <n v="39.980821917808214"/>
    <n v="0.02"/>
    <s v="BID"/>
    <x v="21"/>
    <n v="0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25"/>
    <n v="0"/>
    <n v="479521.89"/>
    <n v="28718.05"/>
    <s v="  "/>
    <n v="-1.862645149230957E-9"/>
    <n v="0"/>
    <n v="2397610.8899999605"/>
    <n v="2397610.89"/>
    <n v="3.9581209421157837E-8"/>
    <s v=" "/>
    <d v="1987-03-25T00:00:00"/>
    <d v="2027-03-24T00:00:00"/>
    <n v="9110915.9499999993"/>
    <n v="9110915.9499999993"/>
    <n v="2.4794520547945207"/>
    <n v="40.024657534246572"/>
    <n v="0.02"/>
    <n v="0.02"/>
    <n v="0"/>
    <n v="0.02"/>
    <s v="FIJA"/>
    <m/>
    <n v="5944761.2478081221"/>
    <n v="95963554.772628546"/>
    <n v="47952.217799999213"/>
    <n v="2.4794520547945207"/>
    <n v="40.024657534246572"/>
    <n v="0.02"/>
    <s v="BID"/>
    <x v="21"/>
    <n v="0"/>
    <n v="0"/>
    <n v="0"/>
    <n v="0"/>
    <n v="0"/>
    <n v="23779.08"/>
    <n v="0"/>
    <n v="0"/>
    <n v="0"/>
    <n v="0"/>
    <n v="0"/>
    <n v="19338.59"/>
    <n v="0"/>
    <n v="0"/>
    <n v="0"/>
    <n v="0"/>
    <n v="43117.67"/>
    <n v="43117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2246575342465755"/>
    <n v="40.027397260273972"/>
    <n v="0.02"/>
    <n v="0.02"/>
    <n v="0"/>
    <n v="0.02"/>
    <s v="FIJA"/>
    <m/>
    <n v="2587453.3980821916"/>
    <n v="24515365.853424653"/>
    <n v="12249.292999999998"/>
    <n v="4.2246575342465755"/>
    <n v="40.027397260273972"/>
    <n v="0.02"/>
    <s v="BID"/>
    <x v="21"/>
    <n v="0"/>
    <n v="0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86"/>
    <n v="0"/>
    <n v="162071.95000000001"/>
    <n v="17809.91"/>
    <s v="  "/>
    <n v="9.3132257461547852E-10"/>
    <n v="0"/>
    <n v="1620719.5100000196"/>
    <n v="1620719.51"/>
    <n v="-1.9557774066925049E-8"/>
    <s v=" "/>
    <d v="1989-09-28T00:00:00"/>
    <d v="2029-09-24T00:00:00"/>
    <n v="3889726.81"/>
    <n v="3889726.81"/>
    <n v="4.9863013698630141"/>
    <n v="40.016438356164386"/>
    <n v="0.02"/>
    <n v="0.02"/>
    <n v="0"/>
    <n v="0.02"/>
    <s v="FIJA"/>
    <m/>
    <n v="8081395.9128768109"/>
    <n v="64855422.364548735"/>
    <n v="32414.390200000391"/>
    <n v="4.9863013698630141"/>
    <n v="40.016438356164386"/>
    <n v="0.02"/>
    <s v="BID"/>
    <x v="21"/>
    <n v="0"/>
    <n v="0"/>
    <n v="0"/>
    <n v="0"/>
    <n v="0"/>
    <n v="16207.2"/>
    <n v="0"/>
    <n v="0"/>
    <n v="0"/>
    <n v="0"/>
    <n v="0"/>
    <n v="14586.48"/>
    <n v="0"/>
    <n v="0"/>
    <n v="0"/>
    <n v="0"/>
    <n v="30793.68"/>
    <n v="30793.68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6"/>
    <n v="40.035616438356165"/>
    <n v="0.02"/>
    <n v="0.02"/>
    <n v="0"/>
    <n v="0.02"/>
    <s v="FIJA"/>
    <m/>
    <n v="48019814.023999989"/>
    <n v="343304081.37608218"/>
    <n v="171499.33579999997"/>
    <n v="5.6"/>
    <n v="40.035616438356165"/>
    <n v="0.02"/>
    <s v="BID"/>
    <x v="21"/>
    <n v="0"/>
    <n v="85749.67"/>
    <n v="0"/>
    <n v="0"/>
    <n v="0"/>
    <n v="0"/>
    <n v="0"/>
    <n v="78603.86"/>
    <n v="0"/>
    <n v="0"/>
    <n v="0"/>
    <n v="0"/>
    <n v="0"/>
    <n v="71458.06"/>
    <n v="0"/>
    <n v="85749.67"/>
    <n v="150061.91999999998"/>
    <n v="235811.58999999997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271"/>
    <n v="0"/>
    <n v="0"/>
    <n v="0"/>
    <n v="0"/>
    <n v="-3.7252902984619141E-9"/>
    <n v="0"/>
    <n v="7432273.2599999234"/>
    <n v="7432273.2599999998"/>
    <n v="7.6368451118469238E-8"/>
    <s v=" "/>
    <d v="1990-10-30T00:00:00"/>
    <d v="2030-10-24T00:00:00"/>
    <n v="15436133.039999999"/>
    <n v="15436133.039999999"/>
    <n v="6.0684931506849313"/>
    <n v="40.010958904109586"/>
    <n v="0.02"/>
    <n v="0.02"/>
    <n v="0"/>
    <n v="0.02"/>
    <s v="FIJA"/>
    <m/>
    <n v="45102699.372328304"/>
    <n v="297372379.96996951"/>
    <n v="148645.46519999846"/>
    <n v="6.0684931506849313"/>
    <n v="40.010958904109586"/>
    <n v="0.02"/>
    <s v="BID"/>
    <x v="21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366"/>
    <n v="0"/>
    <n v="0"/>
    <n v="0"/>
    <n v="0"/>
    <n v="1.862645149230957E-9"/>
    <n v="0"/>
    <n v="2638099.3200000385"/>
    <n v="2638099.3199999998"/>
    <n v="-3.8649886846542358E-8"/>
    <s v=" "/>
    <d v="1991-02-15T00:00:00"/>
    <d v="2031-02-15T00:00:00"/>
    <n v="5479129.4000000004"/>
    <n v="5479129.4000000004"/>
    <n v="6.3808219178082188"/>
    <n v="40.027397260273972"/>
    <n v="0.02"/>
    <n v="0.02"/>
    <n v="0"/>
    <n v="0.02"/>
    <s v="FIJA"/>
    <m/>
    <n v="16833241.962411202"/>
    <n v="105596249.49370016"/>
    <n v="52761.986400000773"/>
    <n v="6.3808219178082188"/>
    <n v="40.027397260273972"/>
    <n v="0.02"/>
    <s v="BID"/>
    <x v="21"/>
    <n v="0"/>
    <n v="0"/>
    <n v="0"/>
    <n v="0"/>
    <n v="26380.99"/>
    <n v="0"/>
    <n v="0"/>
    <n v="0"/>
    <n v="0"/>
    <n v="0"/>
    <n v="24351.69"/>
    <n v="0"/>
    <n v="0"/>
    <n v="0"/>
    <n v="0"/>
    <n v="0"/>
    <n v="50732.68"/>
    <n v="50732.6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636"/>
    <n v="0"/>
    <n v="0"/>
    <n v="0"/>
    <n v="0"/>
    <n v="-1.862645149230957E-9"/>
    <n v="0"/>
    <n v="4481458.3799999617"/>
    <n v="4481458.38"/>
    <n v="3.8184225559234619E-8"/>
    <s v=" "/>
    <d v="1991-02-15T00:00:00"/>
    <d v="2031-02-15T00:00:00"/>
    <n v="9307644.1400000006"/>
    <n v="9307644.1400000006"/>
    <n v="6.3808219178082188"/>
    <n v="40.027397260273972"/>
    <n v="0.02"/>
    <n v="0.02"/>
    <n v="0"/>
    <n v="0.02"/>
    <s v="FIJA"/>
    <m/>
    <n v="28595387.85484907"/>
    <n v="179381114.88164231"/>
    <n v="89629.167599999229"/>
    <n v="6.3808219178082188"/>
    <n v="40.027397260273972"/>
    <n v="0.02"/>
    <s v="BID"/>
    <x v="21"/>
    <n v="0"/>
    <n v="0"/>
    <n v="0"/>
    <n v="0"/>
    <n v="45810.46"/>
    <n v="0"/>
    <n v="0"/>
    <n v="0"/>
    <n v="0"/>
    <n v="0"/>
    <n v="41597.129999999997"/>
    <n v="0"/>
    <n v="0"/>
    <n v="0"/>
    <n v="0"/>
    <n v="0"/>
    <n v="87407.59"/>
    <n v="87407.5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25"/>
    <n v="0"/>
    <n v="0"/>
    <n v="0"/>
    <n v="0"/>
    <n v="-1.862645149230957E-9"/>
    <n v="0"/>
    <n v="3559446.7799999607"/>
    <n v="3559446.78"/>
    <n v="3.9115548133850098E-8"/>
    <s v=" "/>
    <d v="1991-06-19T00:00:00"/>
    <d v="2031-07-06T00:00:00"/>
    <n v="12203816.9"/>
    <n v="12203816.9"/>
    <n v="6.7671232876712333"/>
    <n v="40.073972602739723"/>
    <n v="0.02"/>
    <n v="0.02"/>
    <n v="0"/>
    <n v="0.02"/>
    <s v="FIJA"/>
    <m/>
    <n v="24087215.19616412"/>
    <n v="142641172.74262854"/>
    <n v="71188.935599999211"/>
    <n v="6.7671232876712333"/>
    <n v="40.073972602739723"/>
    <n v="0.02"/>
    <s v="BID"/>
    <x v="21"/>
    <n v="0"/>
    <n v="0"/>
    <n v="0"/>
    <n v="35594.47"/>
    <n v="0"/>
    <n v="0"/>
    <n v="0"/>
    <n v="0"/>
    <n v="0"/>
    <n v="33052.01"/>
    <n v="0"/>
    <n v="0"/>
    <n v="0"/>
    <n v="0"/>
    <n v="0"/>
    <n v="0"/>
    <n v="68646.48000000001"/>
    <n v="68646.4800000000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331506849315069"/>
    <n v="40.027397260273972"/>
    <n v="0.02"/>
    <n v="0.02"/>
    <n v="0"/>
    <n v="0.02"/>
    <s v="FIJA"/>
    <m/>
    <n v="5788092.1992328772"/>
    <n v="24827958.61150685"/>
    <n v="12405.482400000001"/>
    <n v="9.331506849315069"/>
    <n v="40.027397260273972"/>
    <n v="0.02"/>
    <s v="BID"/>
    <x v="21"/>
    <n v="0"/>
    <n v="0"/>
    <n v="0"/>
    <n v="6253.72"/>
    <n v="0"/>
    <n v="0"/>
    <n v="0"/>
    <n v="0"/>
    <n v="0"/>
    <n v="5827.98"/>
    <n v="0"/>
    <n v="0"/>
    <n v="0"/>
    <n v="0"/>
    <n v="0"/>
    <n v="0"/>
    <n v="12081.7"/>
    <n v="12081.7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331506849315069"/>
    <n v="40.027397260273972"/>
    <n v="0.02"/>
    <n v="0.02"/>
    <n v="0"/>
    <n v="0.02"/>
    <s v="FIJA"/>
    <m/>
    <n v="10115180.698465759"/>
    <n v="43388957.723013714"/>
    <n v="21679.62980000001"/>
    <n v="9.331506849315069"/>
    <n v="40.027397260273972"/>
    <n v="0.02"/>
    <s v="BID"/>
    <x v="21"/>
    <n v="0"/>
    <n v="0"/>
    <n v="0"/>
    <n v="10928.91"/>
    <n v="0"/>
    <n v="0"/>
    <n v="0"/>
    <n v="0"/>
    <n v="0"/>
    <n v="10184.89"/>
    <n v="0"/>
    <n v="0"/>
    <n v="0"/>
    <n v="0"/>
    <n v="0"/>
    <n v="0"/>
    <n v="21113.8"/>
    <n v="21113.8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56"/>
    <n v="0"/>
    <n v="0"/>
    <n v="0"/>
    <n v="0"/>
    <n v="1.862645149230957E-9"/>
    <n v="0"/>
    <n v="4752923.7400000375"/>
    <n v="4752923.74"/>
    <n v="-3.7252902984619141E-8"/>
    <s v=" "/>
    <d v="1994-04-09T00:00:00"/>
    <d v="2034-04-09T00:00:00"/>
    <n v="8079970.4000000004"/>
    <n v="8079970.4000000004"/>
    <n v="9.5287671232876718"/>
    <n v="40.027397260273972"/>
    <n v="0.02"/>
    <n v="0.02"/>
    <n v="0"/>
    <n v="0.02"/>
    <s v="FIJA"/>
    <m/>
    <n v="45289503.473205842"/>
    <n v="190247166.68876863"/>
    <n v="95058.474800000753"/>
    <n v="9.5287671232876718"/>
    <n v="40.027397260273972"/>
    <n v="0.02"/>
    <s v="BID"/>
    <x v="21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36"/>
    <n v="0"/>
    <n v="0"/>
    <n v="0"/>
    <n v="0"/>
    <n v="-1.862645149230957E-9"/>
    <n v="0"/>
    <n v="4072406.1499999617"/>
    <n v="4072406.15"/>
    <n v="3.8184225559234619E-8"/>
    <s v=" "/>
    <d v="1994-07-26T00:00:00"/>
    <d v="2034-07-26T00:00:00"/>
    <n v="6923090.4900000002"/>
    <n v="6923090.4900000002"/>
    <n v="9.8246575342465761"/>
    <n v="40.027397260273972"/>
    <n v="0.02"/>
    <n v="0.02"/>
    <n v="0"/>
    <n v="0.02"/>
    <s v="FIJA"/>
    <m/>
    <n v="40009995.764109217"/>
    <n v="163007818.77123135"/>
    <n v="81448.122999999236"/>
    <n v="9.8246575342465761"/>
    <n v="40.027397260273972"/>
    <n v="0.02"/>
    <s v="BID"/>
    <x v="21"/>
    <n v="0"/>
    <n v="0"/>
    <n v="0"/>
    <n v="41058.78"/>
    <n v="0"/>
    <n v="0"/>
    <n v="0"/>
    <n v="0"/>
    <n v="0"/>
    <n v="38369.879999999997"/>
    <n v="0"/>
    <n v="0"/>
    <n v="0"/>
    <n v="0"/>
    <n v="0"/>
    <n v="0"/>
    <n v="79428.66"/>
    <n v="79428.66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04109589041096"/>
    <n v="40.027397260273972"/>
    <n v="0.02"/>
    <n v="0.02"/>
    <n v="0"/>
    <n v="0.02"/>
    <s v="FIJA"/>
    <m/>
    <n v="50884734.586712331"/>
    <n v="202844740.05780822"/>
    <n v="101352.95019999999"/>
    <n v="10.04109589041096"/>
    <n v="40.027397260273972"/>
    <n v="0.02"/>
    <s v="BID"/>
    <x v="21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06027397260274"/>
    <n v="40.027397260273972"/>
    <n v="0.02"/>
    <n v="0.02"/>
    <n v="0"/>
    <n v="0.02"/>
    <s v="FIJA"/>
    <m/>
    <n v="53007232.87671233"/>
    <n v="150903287.67123288"/>
    <n v="75400"/>
    <n v="14.06027397260274"/>
    <n v="40.027397260273972"/>
    <n v="0.02"/>
    <s v="BID"/>
    <x v="21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05"/>
    <n v="0"/>
    <n v="0"/>
    <n v="0"/>
    <n v="0"/>
    <n v="-4.6566128730773926E-10"/>
    <n v="0"/>
    <n v="2077207.0699999901"/>
    <n v="2077207.07"/>
    <n v="1.0011717677116394E-8"/>
    <s v=" "/>
    <d v="2006-12-07T00:00:00"/>
    <d v="2031-12-07T00:00:00"/>
    <n v="6588000"/>
    <n v="6063747.96"/>
    <n v="7.1890410958904107"/>
    <n v="25.016438356164382"/>
    <n v="5.1299999999999998E-2"/>
    <n v="5.1299999999999998E-2"/>
    <n v="0"/>
    <n v="3.9699999999999999E-2"/>
    <s v="LIBOR (3 meses) ajustada"/>
    <n v="8.0000000000000002E-3"/>
    <n v="14933126.990904037"/>
    <n v="51964322.619643584"/>
    <n v="106560.72269099949"/>
    <n v="7.1890410958904107"/>
    <n v="25.016438356164382"/>
    <n v="5.1299999999999998E-2"/>
    <s v="BID"/>
    <x v="21"/>
    <n v="0"/>
    <n v="0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0"/>
    <n v="0"/>
    <n v="0"/>
    <n v="0"/>
    <n v="0"/>
    <n v="0"/>
    <n v="19457484.189999998"/>
    <n v="19457484.190000001"/>
    <n v="3.7252902984619141E-9"/>
    <s v=" "/>
    <d v="2020-02-24T00:00:00"/>
    <d v="2045-02-15T00:00:00"/>
    <n v="27500000"/>
    <n v="27500000"/>
    <n v="20.391780821917809"/>
    <n v="24.994520547945207"/>
    <n v="6.5910499999999997E-2"/>
    <n v="7.7910000000000007E-2"/>
    <n v="-1.199950000000001E-2"/>
    <n v="2.5399999999999999E-2"/>
    <s v="SOFR (MAS MARGEN)"/>
    <n v="1.2E-2"/>
    <n v="396772752.94841093"/>
    <n v="486330488.39827394"/>
    <n v="1282452.5117049948"/>
    <n v="20.391780821917809"/>
    <n v="24.994520547945207"/>
    <n v="6.5910499999999997E-2"/>
    <s v="BID"/>
    <x v="21"/>
    <n v="0"/>
    <n v="0"/>
    <n v="0"/>
    <n v="0"/>
    <n v="782967.647"/>
    <n v="0"/>
    <n v="0"/>
    <n v="0"/>
    <n v="0"/>
    <n v="0"/>
    <n v="762182.11"/>
    <n v="0"/>
    <n v="0"/>
    <n v="0"/>
    <n v="0"/>
    <n v="0"/>
    <n v="1545149.757"/>
    <n v="1545149.75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14"/>
    <n v="0"/>
    <n v="0"/>
    <n v="0"/>
    <n v="0"/>
    <n v="5.5879354476928711E-9"/>
    <n v="0"/>
    <n v="11456843.410000119"/>
    <n v="11456843.41"/>
    <n v="-1.1920928955078125E-7"/>
    <s v=" "/>
    <d v="2007-12-12T00:00:00"/>
    <d v="2027-12-12T00:00:00"/>
    <n v="62250000"/>
    <n v="62188291.189999998"/>
    <n v="3.2"/>
    <n v="20.013698630136986"/>
    <n v="5.3900000000000003E-2"/>
    <n v="5.3899999999999997E-2"/>
    <n v="0"/>
    <n v="5.4900000000000004E-2"/>
    <s v="FIJA"/>
    <m/>
    <n v="36661898.91200038"/>
    <n v="229293811.26041335"/>
    <n v="617523.85979900649"/>
    <n v="3.1999999999999997"/>
    <n v="20.013698630136986"/>
    <n v="5.3900000000000003E-2"/>
    <s v="BID"/>
    <x v="21"/>
    <n v="0"/>
    <n v="0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389041095890413"/>
    <n v="23.564383561643837"/>
    <n v="6.88E-2"/>
    <n v="7.0599999999999996E-2"/>
    <n v="-1.799999999999996E-3"/>
    <n v="1.5100000000000001E-2"/>
    <s v="SOFR 6 MESES"/>
    <n v="1.7299999999999999E-2"/>
    <n v="4556424657.5342474"/>
    <n v="5537630136.9863014"/>
    <n v="16168000"/>
    <n v="19.389041095890413"/>
    <n v="23.564383561643837"/>
    <n v="6.88E-2"/>
    <s v="BIRF"/>
    <x v="22"/>
    <n v="0"/>
    <n v="0"/>
    <n v="0"/>
    <n v="0"/>
    <n v="8350506.8490000004"/>
    <n v="0"/>
    <n v="0"/>
    <n v="0"/>
    <n v="0"/>
    <n v="0"/>
    <n v="8343357.8770000003"/>
    <n v="0"/>
    <n v="0"/>
    <n v="0"/>
    <n v="0"/>
    <n v="0"/>
    <n v="16693864.726"/>
    <n v="16693864.726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2082191780821918"/>
    <n v="18.671232876712327"/>
    <n v="4.3999999999999997E-2"/>
    <n v="2.2400000000000003E-2"/>
    <n v="2.1599999999999994E-2"/>
    <n v="2.5099999999999997E-2"/>
    <s v="FIJA"/>
    <m/>
    <n v="5677302.2258630125"/>
    <n v="48003492.145479433"/>
    <n v="113123.41655999997"/>
    <n v="2.2082191780821918"/>
    <n v="18.671232876712327"/>
    <n v="4.3999999999999997E-2"/>
    <s v="BIRF"/>
    <x v="22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n v="204507656.09999999"/>
    <n v="0"/>
    <s v=" "/>
    <d v="2013-11-11T00:00:00"/>
    <d v="2043-02-15T00:00:00"/>
    <n v="205000000"/>
    <n v="205000000"/>
    <n v="18.389041095890413"/>
    <n v="29.282191780821918"/>
    <n v="6.2899999999999998E-2"/>
    <n v="6.4899999999999999E-2"/>
    <n v="-2.0000000000000018E-3"/>
    <n v="1.04E-2"/>
    <s v="SOFR (6 meses)"/>
    <n v="1.14E-2"/>
    <n v="3760699692.4471235"/>
    <n v="5988432406.5665751"/>
    <n v="12863531.568689998"/>
    <n v="18.389041095890413"/>
    <n v="29.282191780821918"/>
    <n v="6.2899999999999998E-2"/>
    <s v="BIRF"/>
    <x v="22"/>
    <n v="0"/>
    <n v="0"/>
    <n v="0"/>
    <n v="0"/>
    <n v="6643395.3700000001"/>
    <n v="0"/>
    <n v="0"/>
    <n v="0"/>
    <n v="0"/>
    <n v="0"/>
    <n v="6636273.4400000004"/>
    <n v="0"/>
    <n v="0"/>
    <n v="0"/>
    <n v="0"/>
    <n v="0"/>
    <n v="13279668.810000001"/>
    <n v="13279668.810000001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8155853.1100000003"/>
    <n v="3173.92"/>
    <n v="0"/>
    <n v="0"/>
    <n v="227458405.81999999"/>
    <n v="227458405.81999999"/>
    <n v="0"/>
    <s v=" "/>
    <d v="2018-11-29T00:00:00"/>
    <d v="2038-03-15T00:00:00"/>
    <n v="230000000"/>
    <n v="230000000"/>
    <n v="13.463013698630137"/>
    <n v="19.304109589041097"/>
    <n v="6.7799999999999999E-2"/>
    <n v="6.9800000000000001E-2"/>
    <n v="-2.0000000000000018E-3"/>
    <n v="1.3899999999999999E-2"/>
    <s v="SOFR 6 MESES"/>
    <n v="1.6299999999999999E-2"/>
    <n v="3062275633.4232326"/>
    <n v="4390881992.8978634"/>
    <n v="15421679.914595999"/>
    <n v="13.463013698630135"/>
    <n v="19.304109589041097"/>
    <n v="6.7799999999999999E-2"/>
    <s v="BIRF"/>
    <x v="22"/>
    <n v="0"/>
    <n v="0"/>
    <n v="0"/>
    <n v="0"/>
    <n v="0"/>
    <n v="7873052.0800000001"/>
    <n v="0"/>
    <n v="0"/>
    <n v="0"/>
    <n v="0"/>
    <n v="0"/>
    <n v="8003544.6500000004"/>
    <n v="0"/>
    <n v="0"/>
    <n v="0"/>
    <n v="0"/>
    <n v="15876596.73"/>
    <n v="15876596.73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"/>
    <n v="0"/>
    <n v="0"/>
    <n v="0"/>
    <n v="0"/>
    <n v="2.9802322387695313E-8"/>
    <n v="0"/>
    <n v="102500000.00000063"/>
    <n v="102500000"/>
    <n v="-6.2584877014160156E-7"/>
    <s v=" "/>
    <d v="2015-06-29T00:00:00"/>
    <d v="2050-03-01T00:00:00"/>
    <n v="102500000"/>
    <n v="102500000"/>
    <n v="25.432876712328767"/>
    <n v="34.695890410958903"/>
    <n v="6.59E-2"/>
    <n v="6.7900000000000002E-2"/>
    <n v="-2.0000000000000018E-3"/>
    <n v="1.2199999999999999E-2"/>
    <s v="SOFR (6 meses)"/>
    <n v="1.44E-2"/>
    <n v="2606869863.0137143"/>
    <n v="3556328767.1233091"/>
    <n v="6754750.000000041"/>
    <n v="25.432876712328763"/>
    <n v="34.695890410958903"/>
    <n v="6.59E-2"/>
    <s v="BIRF"/>
    <x v="22"/>
    <n v="0"/>
    <n v="0"/>
    <n v="0"/>
    <n v="0"/>
    <n v="0"/>
    <n v="3499207.64"/>
    <n v="0"/>
    <n v="0"/>
    <n v="0"/>
    <n v="0"/>
    <n v="0"/>
    <n v="3557205.56"/>
    <n v="0"/>
    <n v="0"/>
    <n v="0"/>
    <n v="0"/>
    <n v="7056413.2000000002"/>
    <n v="7056413.200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7349490.91000001"/>
    <n v="3076364.36"/>
    <n v="0"/>
    <n v="0"/>
    <n v="0"/>
    <n v="0"/>
    <n v="0"/>
    <n v="120425855.27000001"/>
    <n v="120425855.27000001"/>
    <n v="0"/>
    <s v=" "/>
    <d v="2018-11-29T00:00:00"/>
    <d v="2053-03-01T00:00:00"/>
    <n v="233600000"/>
    <n v="233600000"/>
    <n v="28.435616438356163"/>
    <n v="34.276712328767125"/>
    <n v="6.59E-2"/>
    <n v="6.7900000000000002E-2"/>
    <n v="-2.0000000000000018E-3"/>
    <n v="1.2199999999999999E-2"/>
    <s v="SOFR (6 meses)"/>
    <n v="1.44E-2"/>
    <n v="3424383429.7187123"/>
    <n v="4127802398.0355349"/>
    <n v="7936063.8622930003"/>
    <n v="28.435616438356163"/>
    <n v="34.276712328767125"/>
    <n v="6.59E-2"/>
    <s v="BIRF"/>
    <x v="22"/>
    <n v="0"/>
    <n v="0"/>
    <n v="0"/>
    <n v="0"/>
    <n v="0"/>
    <n v="4123004.61"/>
    <n v="0"/>
    <n v="0"/>
    <n v="0"/>
    <n v="0"/>
    <n v="0"/>
    <n v="4154287.5290000001"/>
    <n v="0"/>
    <n v="0"/>
    <n v="0"/>
    <n v="0"/>
    <n v="8277292.1390000004"/>
    <n v="8277292.1390000004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12647935.25"/>
    <n v="20259.34"/>
    <n v="0"/>
    <n v="0"/>
    <n v="345131302.13999999"/>
    <n v="345131302.13999999"/>
    <n v="0"/>
    <s v=" "/>
    <d v="2019-07-22T00:00:00"/>
    <d v="2049-03-15T00:00:00"/>
    <n v="350000000"/>
    <n v="350000000"/>
    <n v="24.471232876712328"/>
    <n v="29.668493150684931"/>
    <n v="7.1800000000000003E-2"/>
    <n v="7.3700000000000002E-2"/>
    <n v="-1.8999999999999989E-3"/>
    <n v="1.8799999999999997E-2"/>
    <s v="SOFR 6 MESES"/>
    <n v="2.0299999999999999E-2"/>
    <n v="8445788467.7109032"/>
    <n v="10239525673.627562"/>
    <n v="24780427.493652001"/>
    <n v="24.471232876712328"/>
    <n v="29.668493150684931"/>
    <n v="7.1800000000000003E-2"/>
    <s v="BIRF"/>
    <x v="22"/>
    <n v="0"/>
    <n v="0"/>
    <n v="0"/>
    <n v="0"/>
    <n v="0"/>
    <n v="12613556.25"/>
    <n v="0"/>
    <n v="0"/>
    <n v="0"/>
    <n v="0"/>
    <n v="0"/>
    <n v="12822620.720000001"/>
    <n v="0"/>
    <n v="0"/>
    <n v="0"/>
    <n v="0"/>
    <n v="25436176.969999999"/>
    <n v="25436176.969999999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53972602739726028"/>
    <n v="21.649315068493152"/>
    <n v="4.6199999999999998E-2"/>
    <n v="4.87E-2"/>
    <n v="-2.5000000000000022E-3"/>
    <n v="4.87E-2"/>
    <s v="FIJA"/>
    <m/>
    <n v="1646164.3835616438"/>
    <n v="66030410.958904117"/>
    <n v="140910"/>
    <n v="0.53972602739726028"/>
    <n v="21.649315068493152"/>
    <n v="4.6199999999999998E-2"/>
    <s v="BIRF"/>
    <x v="22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53972602739726028"/>
    <n v="21.649315068493152"/>
    <n v="4.6199999999999998E-2"/>
    <n v="4.87E-2"/>
    <n v="-2.5000000000000022E-3"/>
    <n v="4.87E-2"/>
    <s v="FIJA"/>
    <m/>
    <n v="1646164.3835616438"/>
    <n v="66030410.958904117"/>
    <n v="140910"/>
    <n v="0.53972602739726028"/>
    <n v="21.649315068493152"/>
    <n v="4.6199999999999998E-2"/>
    <s v="BIRF"/>
    <x v="22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49"/>
    <n v="0"/>
    <n v="0"/>
    <n v="0"/>
    <n v="0"/>
    <n v="7.4505805969238281E-9"/>
    <n v="0"/>
    <n v="34906196.180000156"/>
    <n v="34906196.18"/>
    <n v="-1.5646219253540039E-7"/>
    <s v=" "/>
    <d v="2015-10-09T00:00:00"/>
    <d v="2050-06-15T00:00:00"/>
    <n v="80000000"/>
    <n v="37854311.770000003"/>
    <n v="25.723287671232878"/>
    <n v="34.706849315068496"/>
    <n v="6.9800000000000001E-2"/>
    <n v="2.8199999999999999E-2"/>
    <n v="4.1599999999999998E-2"/>
    <n v="2.8199999999999999E-2"/>
    <s v="SOFR 6 MESES"/>
    <n v="1.83E-2"/>
    <n v="897902125.84663415"/>
    <n v="1211484090.9814849"/>
    <n v="2436452.4933640109"/>
    <n v="25.723287671232878"/>
    <n v="34.706849315068496"/>
    <n v="6.9800000000000001E-2"/>
    <s v="BIRF"/>
    <x v="22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054794520547944"/>
    <n v="29.734246575342464"/>
    <n v="7.1300000000000002E-2"/>
    <n v="7.3300000000000004E-2"/>
    <n v="-2.0000000000000018E-3"/>
    <n v="1.8000000000000002E-2"/>
    <s v="SOFR 6 MESES"/>
    <n v="1.9800000000000002E-2"/>
    <n v="2442663904.4184933"/>
    <n v="3449607202.9478083"/>
    <n v="8271842.1314950008"/>
    <n v="21.054794520547944"/>
    <n v="29.734246575342464"/>
    <n v="7.1300000000000002E-2"/>
    <s v="BIRF"/>
    <x v="22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394520547945206"/>
    <n v="34.841095890410962"/>
    <n v="7.2300000000000003E-2"/>
    <n v="7.4299999999999991E-2"/>
    <n v="-1.9999999999999879E-3"/>
    <n v="1.8600000000000002E-2"/>
    <s v="SOFR 6 MESES"/>
    <n v="2.0799999999999999E-2"/>
    <n v="1394455137.8406575"/>
    <n v="1840698151.1230686"/>
    <n v="3819698.3454479999"/>
    <n v="26.394520547945206"/>
    <n v="34.841095890410962"/>
    <n v="7.2300000000000003E-2"/>
    <s v="BIRF"/>
    <x v="22"/>
    <n v="0"/>
    <n v="0"/>
    <n v="0"/>
    <n v="0"/>
    <n v="2006295.53"/>
    <n v="0"/>
    <n v="0"/>
    <n v="0"/>
    <n v="0"/>
    <n v="0"/>
    <n v="1973584.19"/>
    <n v="0"/>
    <n v="0"/>
    <n v="0"/>
    <n v="0"/>
    <n v="0"/>
    <n v="3979879.7199999997"/>
    <n v="3979879.7199999997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142465753424659"/>
    <n v="34.920547945205477"/>
    <n v="7.2300000000000003E-2"/>
    <n v="7.4299999999999991E-2"/>
    <n v="-1.9999999999999879E-3"/>
    <n v="4.9000000000000002E-2"/>
    <s v="SOFR 6 MESES"/>
    <n v="2.0799999999999999E-2"/>
    <n v="1313615140.2793972"/>
    <n v="1690051335.2176437"/>
    <n v="3499106.363622"/>
    <n v="27.142465753424656"/>
    <n v="34.920547945205477"/>
    <n v="7.2300000000000003E-2"/>
    <s v="BIRF"/>
    <x v="22"/>
    <n v="0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684931506849313"/>
    <n v="29.978082191780821"/>
    <n v="7.1800000000000003E-2"/>
    <n v="7.3800000000000004E-2"/>
    <n v="-2.0000000000000018E-3"/>
    <n v="1.8600000000000002E-2"/>
    <s v="SOFR 6 MESES"/>
    <n v="2.0299999999999999E-2"/>
    <n v="12342465753.424656"/>
    <n v="14989041095.890411"/>
    <n v="35900000"/>
    <n v="24.684931506849313"/>
    <n v="29.978082191780821"/>
    <n v="7.1800000000000003E-2"/>
    <s v="BIRF"/>
    <x v="22"/>
    <n v="0"/>
    <n v="0"/>
    <n v="18706666.670000002"/>
    <n v="0"/>
    <n v="0"/>
    <n v="0"/>
    <n v="0"/>
    <n v="0"/>
    <n v="18604444.440000001"/>
    <n v="0"/>
    <n v="0"/>
    <n v="0"/>
    <n v="0"/>
    <n v="0"/>
    <n v="18706666.670000002"/>
    <n v="18706666.670000002"/>
    <n v="37311111.109999999"/>
    <n v="56017777.780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276636.92"/>
    <n v="3237.98"/>
    <n v="0"/>
    <n v="0"/>
    <n v="17423688"/>
    <n v="17423688"/>
    <n v="0"/>
    <s v=" "/>
    <d v="2020-04-04T00:00:00"/>
    <d v="2048-03-15T00:00:00"/>
    <n v="20000000"/>
    <n v="20000000"/>
    <n v="23.471232876712328"/>
    <n v="27.964383561643835"/>
    <n v="2.7799999999999998E-2"/>
    <n v="7.3700000000000002E-2"/>
    <n v="-4.5900000000000003E-2"/>
    <n v="2.7799999999999998E-2"/>
    <s v="FIJA"/>
    <m/>
    <n v="408955438.61917806"/>
    <n v="487242694.29041094"/>
    <n v="484378.52639999997"/>
    <n v="23.471232876712328"/>
    <n v="27.964383561643835"/>
    <n v="2.7799999999999998E-2"/>
    <s v="BIRF"/>
    <x v="22"/>
    <n v="0"/>
    <n v="0"/>
    <n v="0"/>
    <n v="0"/>
    <n v="0"/>
    <n v="278173.78999999998"/>
    <n v="0"/>
    <n v="0"/>
    <n v="0"/>
    <n v="0"/>
    <n v="0"/>
    <n v="282784.40999999997"/>
    <n v="0"/>
    <n v="0"/>
    <n v="0"/>
    <n v="0"/>
    <n v="560958.19999999995"/>
    <n v="560958.1999999999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6"/>
    <n v="28"/>
    <n v="2.7E-2"/>
    <n v="2.7000000000000003E-2"/>
    <n v="0"/>
    <n v="2.7000000000000003E-2"/>
    <s v="FIJA"/>
    <m/>
    <n v="11800000000"/>
    <n v="14000000000"/>
    <n v="13500000"/>
    <n v="23.6"/>
    <n v="28"/>
    <n v="2.7E-2"/>
    <s v="BIRF"/>
    <x v="22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1287671232876715"/>
    <n v="10.975342465753425"/>
    <n v="1.7600000000000001E-2"/>
    <n v="1.7600000000000001E-2"/>
    <n v="0"/>
    <n v="0.01"/>
    <s v="FIJA"/>
    <m/>
    <n v="3564383561.6438355"/>
    <n v="5487671232.8767128"/>
    <n v="8800000"/>
    <n v="7.1287671232876715"/>
    <n v="10.975342465753426"/>
    <n v="1.7600000000000001E-2"/>
    <s v="BIRF"/>
    <x v="22"/>
    <n v="0"/>
    <n v="4424043.72"/>
    <n v="0"/>
    <n v="0"/>
    <n v="0"/>
    <n v="0"/>
    <n v="0"/>
    <n v="4360805.45"/>
    <n v="0"/>
    <n v="0"/>
    <n v="0"/>
    <n v="0"/>
    <n v="0"/>
    <n v="4119422.25"/>
    <n v="0"/>
    <n v="4424043.72"/>
    <n v="8480227.6999999993"/>
    <n v="12904271.419999998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81"/>
    <n v="0"/>
    <n v="0"/>
    <n v="4946115.22"/>
    <n v="3591.2"/>
    <n v="-5.9604644775390625E-8"/>
    <n v="0"/>
    <n v="147142638.61999875"/>
    <n v="147142638.62"/>
    <n v="1.2516975402832031E-6"/>
    <s v=" "/>
    <d v="2021-04-26T00:00:00"/>
    <d v="2039-03-15T00:00:00"/>
    <n v="150000000"/>
    <n v="150000000"/>
    <n v="14.463013698630137"/>
    <n v="17.895890410958906"/>
    <n v="6.3399999999999998E-2"/>
    <n v="6.5299999999999997E-2"/>
    <n v="-1.8999999999999989E-3"/>
    <n v="0.01"/>
    <s v="SOFR (6 meses)"/>
    <n v="1.1900000000000001E-2"/>
    <n v="2128125998.0136259"/>
    <n v="2633248535.5228271"/>
    <n v="9328843.2885079198"/>
    <n v="14.463013698630137"/>
    <n v="17.895890410958906"/>
    <n v="6.3399999999999998E-2"/>
    <s v="BIRF"/>
    <x v="22"/>
    <n v="0"/>
    <n v="0"/>
    <n v="0"/>
    <n v="0"/>
    <n v="0"/>
    <n v="4838295.2"/>
    <n v="0"/>
    <n v="0"/>
    <n v="0"/>
    <n v="0"/>
    <n v="0"/>
    <n v="4918487.93"/>
    <n v="0"/>
    <n v="0"/>
    <n v="0"/>
    <n v="0"/>
    <n v="9756783.129999999"/>
    <n v="9756783.129999999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37677.279999945"/>
    <n v="0"/>
    <n v="0"/>
    <n v="0"/>
    <n v="0"/>
    <n v="0"/>
    <n v="0"/>
    <n v="26037677.279999945"/>
    <n v="26037677.280000001"/>
    <n v="5.5879354476928711E-8"/>
    <s v=" "/>
    <d v="2016-12-22T00:00:00"/>
    <d v="2040-08-15T00:00:00"/>
    <n v="52500000"/>
    <n v="52500000"/>
    <n v="15.884931506849314"/>
    <n v="23.663013698630138"/>
    <n v="6.88E-2"/>
    <n v="7.0800000000000002E-2"/>
    <n v="-2.0000000000000018E-3"/>
    <n v="1.5100000000000001E-2"/>
    <s v="SOFR 6 MESES"/>
    <n v="1.7299999999999999E-2"/>
    <n v="413606720.19024569"/>
    <n v="616129914.15714943"/>
    <n v="1791392.1968639963"/>
    <n v="15.884931506849314"/>
    <n v="23.663013698630138"/>
    <n v="6.88E-2"/>
    <s v="BIRF"/>
    <x v="22"/>
    <n v="0"/>
    <n v="0"/>
    <n v="0"/>
    <n v="0"/>
    <n v="942216.75"/>
    <n v="0"/>
    <n v="0"/>
    <n v="0"/>
    <n v="0"/>
    <n v="0"/>
    <n v="897909.99"/>
    <n v="0"/>
    <n v="0"/>
    <n v="0"/>
    <n v="0"/>
    <n v="0"/>
    <n v="1840126.74"/>
    <n v="1840126.74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27"/>
    <n v="0"/>
    <n v="1777781.46"/>
    <n v="1456154.3800000001"/>
    <s v="  "/>
    <n v="-2.9802322387695313E-8"/>
    <n v="0"/>
    <n v="78517455.499999404"/>
    <n v="78517455.5"/>
    <n v="5.9604644775390625E-7"/>
    <s v=" "/>
    <d v="2013-11-20T00:00:00"/>
    <d v="2043-02-15T00:00:00"/>
    <n v="100000000"/>
    <n v="100000000"/>
    <n v="18.389041095890413"/>
    <n v="29.257534246575343"/>
    <n v="3.5299999999999998E-2"/>
    <n v="2.58E-2"/>
    <n v="9.499999999999998E-3"/>
    <n v="2.8399999999999998E-2"/>
    <s v="FIJA"/>
    <m/>
    <n v="1443860715.9342358"/>
    <n v="2297227143.2451882"/>
    <n v="2771666.1791499788"/>
    <n v="18.389041095890413"/>
    <n v="29.257534246575347"/>
    <n v="3.5299999999999998E-2"/>
    <s v="BIRF"/>
    <x v="22"/>
    <n v="0"/>
    <n v="0"/>
    <n v="0"/>
    <n v="0"/>
    <n v="1444322.17"/>
    <n v="0"/>
    <n v="0"/>
    <n v="0"/>
    <n v="0"/>
    <n v="0"/>
    <n v="1388603.23"/>
    <n v="0"/>
    <n v="0"/>
    <n v="0"/>
    <n v="0"/>
    <n v="0"/>
    <n v="2832925.4"/>
    <n v="2832925.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169863013698631"/>
    <n v="15.010958904109589"/>
    <n v="7.6291999999999999E-2"/>
    <n v="7.6289999999999997E-2"/>
    <n v="2.0000000000020002E-6"/>
    <n v="2.06E-2"/>
    <s v="SOFR 6 MESES"/>
    <n v="2.2283000000000001E-2"/>
    <n v="305095890.41095895"/>
    <n v="450328767.12328768"/>
    <n v="2288760"/>
    <n v="10.169863013698631"/>
    <n v="15.010958904109589"/>
    <n v="7.6291999999999999E-2"/>
    <s v="CAF"/>
    <x v="23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n v="40000000"/>
    <n v="0"/>
    <s v=" "/>
    <d v="2019-08-13T00:00:00"/>
    <d v="2034-08-13T00:00:00"/>
    <n v="50000000"/>
    <n v="50000000"/>
    <n v="9.8739726027397268"/>
    <n v="15.010958904109589"/>
    <n v="7.417E-2"/>
    <n v="7.417E-2"/>
    <n v="0"/>
    <n v="2.0080000000000001E-2"/>
    <s v="SOFR 6 MESES"/>
    <n v="2.2282999999999997E-2"/>
    <n v="394958904.1095891"/>
    <n v="600438356.16438353"/>
    <n v="2966800"/>
    <n v="9.8739726027397268"/>
    <n v="15.010958904109588"/>
    <n v="7.417E-2"/>
    <s v="CAF"/>
    <x v="23"/>
    <n v="0"/>
    <n v="0"/>
    <n v="0"/>
    <n v="0"/>
    <n v="1516364.44"/>
    <n v="0"/>
    <n v="0"/>
    <n v="0"/>
    <n v="0"/>
    <n v="0"/>
    <n v="1417059.06"/>
    <n v="0"/>
    <n v="0"/>
    <n v="0"/>
    <n v="0"/>
    <n v="0"/>
    <n v="2933423.5"/>
    <n v="2933423.5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23"/>
    <n v="0"/>
    <n v="0"/>
    <n v="0"/>
    <n v="0"/>
    <n v="-1.862645149230957E-9"/>
    <n v="0"/>
    <n v="8132641.9799999604"/>
    <n v="8132641.9800000004"/>
    <n v="4.0046870708465576E-8"/>
    <s v=" "/>
    <d v="2011-06-27T00:00:00"/>
    <d v="2026-06-28T00:00:00"/>
    <n v="48200000"/>
    <n v="48200000"/>
    <n v="1.7424657534246575"/>
    <n v="15.013698630136986"/>
    <n v="7.9549999999999996E-2"/>
    <n v="7.9549999999999996E-2"/>
    <n v="0"/>
    <n v="2.614E-2"/>
    <s v="SOFR 6 MESES"/>
    <n v="2.7782999999999999E-2"/>
    <n v="14170850.135013629"/>
    <n v="122101035.75451995"/>
    <n v="646951.66950899677"/>
    <n v="1.7424657534246575"/>
    <n v="15.013698630136986"/>
    <n v="7.9549999999999996E-2"/>
    <s v="CAF"/>
    <x v="23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54"/>
    <n v="0"/>
    <n v="1303165.3799999999"/>
    <n v="551839.28"/>
    <s v="  "/>
    <n v="-7.4505805969238281E-9"/>
    <n v="0"/>
    <n v="11728488.339999847"/>
    <n v="11728488.34"/>
    <n v="1.5273690223693848E-7"/>
    <s v=" "/>
    <d v="2014-03-18T00:00:00"/>
    <d v="2029-03-18T00:00:00"/>
    <n v="26000000"/>
    <n v="26000000"/>
    <n v="4.4657534246575343"/>
    <n v="15.010958904109589"/>
    <n v="8.2850999999999994E-2"/>
    <n v="8.2850000000000007E-2"/>
    <n v="9.999999999871223E-7"/>
    <n v="2.8580000000000001E-2"/>
    <s v="SOFR 6 MESES"/>
    <n v="3.0282999999999997E-2"/>
    <n v="52376536.97041028"/>
    <n v="176055856.47906619"/>
    <n v="971716.98745732731"/>
    <n v="4.4657534246575343"/>
    <n v="15.010958904109589"/>
    <n v="8.2850999999999994E-2"/>
    <s v="CAF"/>
    <x v="23"/>
    <n v="0"/>
    <n v="0"/>
    <n v="0"/>
    <n v="0"/>
    <n v="0"/>
    <n v="488557.71"/>
    <n v="0"/>
    <n v="0"/>
    <n v="0"/>
    <n v="0"/>
    <n v="0"/>
    <n v="441471.42"/>
    <n v="0"/>
    <n v="0"/>
    <n v="0"/>
    <n v="0"/>
    <n v="930029.13"/>
    <n v="930029.13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169863013698631"/>
    <n v="18.013698630136986"/>
    <n v="7.5790999999999997E-2"/>
    <n v="7.5789999999999996E-2"/>
    <n v="1.0000000000010001E-6"/>
    <n v="2.1059999999999999E-2"/>
    <s v="SOFR 6 MESES"/>
    <n v="2.2783000000000001E-2"/>
    <n v="959478603.61106861"/>
    <n v="1420209774.5931509"/>
    <n v="5975403.5657124203"/>
    <n v="12.169863013698631"/>
    <n v="18.013698630136986"/>
    <n v="7.5790999999999997E-2"/>
    <s v="CAF"/>
    <x v="23"/>
    <n v="0"/>
    <n v="3054095.16"/>
    <n v="0"/>
    <n v="0"/>
    <n v="0"/>
    <n v="0"/>
    <n v="0"/>
    <n v="2884128.12"/>
    <n v="0"/>
    <n v="0"/>
    <n v="0"/>
    <n v="0"/>
    <n v="0"/>
    <n v="2809767.54"/>
    <n v="0"/>
    <n v="3054095.16"/>
    <n v="5693895.6600000001"/>
    <n v="8747990.8200000003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169863013698631"/>
    <n v="18.013698630136986"/>
    <n v="7.5790999999999997E-2"/>
    <n v="7.6698000000000002E-2"/>
    <n v="-9.0700000000000502E-4"/>
    <n v="1.61E-2"/>
    <s v="SOFR 6 MESES"/>
    <n v="2.2783000000000001E-2"/>
    <n v="466927784.71161646"/>
    <n v="691141419.28835618"/>
    <n v="2907914.7145077698"/>
    <n v="12.169863013698631"/>
    <n v="18.013698630136986"/>
    <n v="7.5790999999999997E-2"/>
    <s v="CAF"/>
    <x v="23"/>
    <n v="0"/>
    <n v="1453910.89"/>
    <n v="0"/>
    <n v="0"/>
    <n v="0"/>
    <n v="0"/>
    <n v="0"/>
    <n v="1372997.59"/>
    <n v="0"/>
    <n v="0"/>
    <n v="0"/>
    <n v="0"/>
    <n v="0"/>
    <n v="1337598.02"/>
    <n v="0"/>
    <n v="1453910.89"/>
    <n v="2710595.6100000003"/>
    <n v="4164506.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7561643835616438"/>
    <n v="15.008219178082191"/>
    <n v="8.1860000000000002E-2"/>
    <n v="8.1860000000000002E-2"/>
    <n v="0"/>
    <n v="2.86E-2"/>
    <s v="SOFR 6 MESES"/>
    <n v="3.0283000000000001E-2"/>
    <n v="68902200.94520548"/>
    <n v="375195086.26027393"/>
    <n v="2046443.31195"/>
    <n v="2.7561643835616438"/>
    <n v="15.008219178082189"/>
    <n v="8.1860000000000002E-2"/>
    <s v="CAF"/>
    <x v="23"/>
    <n v="0"/>
    <n v="0"/>
    <n v="0"/>
    <n v="1045959.91"/>
    <n v="0"/>
    <n v="0"/>
    <n v="0"/>
    <n v="0"/>
    <n v="0"/>
    <n v="857421.85"/>
    <n v="0"/>
    <n v="0"/>
    <n v="0"/>
    <n v="0"/>
    <n v="0"/>
    <n v="0"/>
    <n v="1903381.76"/>
    <n v="1903381.76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00000835"/>
    <n v="0"/>
    <n v="0"/>
    <n v="0"/>
    <n v="0"/>
    <n v="3.0000042170286179E-3"/>
    <n v="0"/>
    <n v="5305142.4330000877"/>
    <n v="5305142.3669999996"/>
    <n v="-6.600008811801672E-2"/>
    <s v=" "/>
    <d v="2014-11-25T00:00:00"/>
    <d v="2026-11-25T00:00:00"/>
    <n v="26715200"/>
    <n v="24837786.09"/>
    <n v="2.1534246575342464"/>
    <n v="12.008219178082191"/>
    <n v="7.7790999999999999E-2"/>
    <n v="7.7789999999999998E-2"/>
    <n v="1.0000000000010001E-6"/>
    <n v="2.3039999999999998E-2"/>
    <s v="SOFR 6 MESES"/>
    <n v="2.4782999999999999E-2"/>
    <n v="11424224.526953613"/>
    <n v="63705313.106409267"/>
    <n v="412692.33500550984"/>
    <n v="2.1534246575342464"/>
    <n v="12.008219178082191"/>
    <n v="7.7790999999999999E-2"/>
    <s v="CAF"/>
    <x v="23"/>
    <n v="0"/>
    <n v="224611.24"/>
    <n v="0"/>
    <n v="0"/>
    <n v="0"/>
    <n v="0"/>
    <n v="0"/>
    <n v="151308.29999999999"/>
    <n v="0"/>
    <n v="0"/>
    <n v="0"/>
    <n v="0"/>
    <n v="0"/>
    <n v="96700.71"/>
    <n v="0"/>
    <n v="224611.24"/>
    <n v="248009.01"/>
    <n v="472620.2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230136986301369"/>
    <n v="18.013698630136986"/>
    <n v="7.4796000000000001E-2"/>
    <n v="7.4800000000000005E-2"/>
    <n v="-4.0000000000040004E-6"/>
    <n v="2.06E-2"/>
    <s v="SOFR 6 MESES"/>
    <n v="2.2283000000000001E-2"/>
    <n v="5661559.5550136985"/>
    <n v="7708584.4013698632"/>
    <n v="32007.378979920002"/>
    <n v="13.230136986301369"/>
    <n v="18.013698630136986"/>
    <n v="7.4796000000000001E-2"/>
    <s v="CAF"/>
    <x v="23"/>
    <n v="0"/>
    <n v="0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205479452054794"/>
    <n v="15.010958904109589"/>
    <n v="7.5203999999999993E-2"/>
    <n v="7.5199999999999989E-2"/>
    <n v="4.0000000000040004E-6"/>
    <n v="2.0449999999999999E-2"/>
    <s v="SOFR 6 MESES"/>
    <n v="2.2283000000000001E-2"/>
    <n v="1530410958.9041095"/>
    <n v="2495571917.8082194"/>
    <n v="12502664.999999998"/>
    <n v="9.205479452054794"/>
    <n v="15.010958904109591"/>
    <n v="7.5203999999999993E-2"/>
    <s v="CAF"/>
    <x v="23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7500000"/>
    <n v="3683218.5"/>
    <s v="  "/>
    <n v="0"/>
    <n v="0"/>
    <n v="90000000"/>
    <n v="90000000"/>
    <n v="0"/>
    <s v=" "/>
    <d v="2018-09-14T00:00:00"/>
    <d v="2030-09-14T00:00:00"/>
    <n v="150000000"/>
    <n v="150000000"/>
    <n v="5.9589041095890414"/>
    <n v="12.008219178082191"/>
    <n v="7.4116000000000001E-2"/>
    <n v="7.4120000000000005E-2"/>
    <n v="-4.0000000000040004E-6"/>
    <n v="1.9429999999999999E-2"/>
    <s v="SOFR 6 MESES"/>
    <n v="2.2783000000000001E-2"/>
    <n v="536301369.86301374"/>
    <n v="1080739726.0273972"/>
    <n v="6670440"/>
    <n v="5.9589041095890414"/>
    <n v="12.008219178082191"/>
    <n v="7.4116000000000001E-2"/>
    <s v="CAF"/>
    <x v="23"/>
    <n v="0"/>
    <n v="0"/>
    <n v="0"/>
    <n v="0"/>
    <n v="0"/>
    <n v="3353749"/>
    <n v="0"/>
    <n v="0"/>
    <n v="0"/>
    <n v="0"/>
    <n v="0"/>
    <n v="3125224.67"/>
    <n v="0"/>
    <n v="0"/>
    <n v="0"/>
    <n v="0"/>
    <n v="6478973.6699999999"/>
    <n v="6478973.6699999999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3842752.66"/>
    <n v="3759508.32"/>
    <n v="163840.67000000001"/>
    <n v="0"/>
    <n v="0"/>
    <n v="96068816.409999996"/>
    <n v="96068816.409999996"/>
    <n v="0"/>
    <s v=" "/>
    <d v="2019-03-29T00:00:00"/>
    <d v="2037-04-01T00:00:00"/>
    <n v="192000000"/>
    <n v="192000000"/>
    <n v="12.509589041095891"/>
    <n v="18.021917808219179"/>
    <n v="7.5023000000000006E-2"/>
    <n v="2.4849999999999997E-2"/>
    <n v="5.0173000000000009E-2"/>
    <n v="2.0569999999999998E-2"/>
    <s v="SOFR 6 MESES"/>
    <n v="2.2783000000000001E-2"/>
    <n v="1201781412.953589"/>
    <n v="1731344313.2739179"/>
    <n v="7207370.8135274304"/>
    <n v="12.509589041095889"/>
    <n v="18.021917808219179"/>
    <n v="7.5023000000000006E-2"/>
    <s v="CAF"/>
    <x v="23"/>
    <n v="3974137.37"/>
    <n v="0"/>
    <n v="0"/>
    <n v="0"/>
    <n v="0"/>
    <n v="0"/>
    <n v="3643726.36"/>
    <n v="0"/>
    <n v="0"/>
    <n v="0"/>
    <n v="0"/>
    <n v="0"/>
    <n v="3517196.96"/>
    <n v="0"/>
    <n v="0"/>
    <n v="3974137.37"/>
    <n v="7160923.3200000003"/>
    <n v="11135060.69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6520547945205486"/>
    <n v="15.010958904109589"/>
    <n v="7.6085E-2"/>
    <n v="7.6090000000000005E-2"/>
    <n v="-5.0000000000050004E-6"/>
    <n v="2.0489999999999998E-2"/>
    <s v="SOFR 6 MESES"/>
    <n v="2.2282999999999997E-2"/>
    <n v="2413013698.630137"/>
    <n v="3752739726.0273972"/>
    <n v="19021250"/>
    <n v="9.6520547945205486"/>
    <n v="15.010958904109589"/>
    <n v="7.6085E-2"/>
    <s v="CAF"/>
    <x v="23"/>
    <n v="0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93"/>
    <n v="0"/>
    <n v="0"/>
    <n v="0"/>
    <n v="0"/>
    <n v="-2.9802322387695313E-8"/>
    <n v="0"/>
    <n v="71117330.339999363"/>
    <n v="71117330.340000004"/>
    <n v="6.4074993133544922E-7"/>
    <s v=" "/>
    <d v="2019-11-18T00:00:00"/>
    <d v="2034-11-18T00:00:00"/>
    <n v="203000000"/>
    <n v="203000000"/>
    <n v="10.139726027397261"/>
    <n v="15.010958904109589"/>
    <n v="7.6674000000000006E-2"/>
    <n v="7.6670000000000002E-2"/>
    <n v="4.0000000000040004E-6"/>
    <n v="2.0560000000000002E-2"/>
    <s v="SOFR 6 MESES"/>
    <n v="2.2283000000000001E-2"/>
    <n v="721110245.44750047"/>
    <n v="1067539323.1037165"/>
    <n v="5452850.1864891117"/>
    <n v="10.139726027397261"/>
    <n v="15.010958904109589"/>
    <n v="7.6674000000000006E-2"/>
    <s v="CAF"/>
    <x v="23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663013698630136"/>
    <n v="16.010958904109589"/>
    <n v="7.6198000000000002E-2"/>
    <n v="7.6200000000000004E-2"/>
    <n v="-2.0000000000020002E-6"/>
    <n v="1.1599999999999999E-2"/>
    <s v="SOFR 6 MESES"/>
    <n v="1.3283E-2"/>
    <n v="126526973.14695889"/>
    <n v="189985516.7191233"/>
    <n v="904162.98546916002"/>
    <n v="10.663013698630136"/>
    <n v="16.010958904109589"/>
    <n v="7.6198000000000002E-2"/>
    <s v="CAF"/>
    <x v="23"/>
    <n v="0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5561643835616437"/>
    <n v="12.013698630136986"/>
    <n v="7.6424000000000006E-2"/>
    <n v="7.6420000000000002E-2"/>
    <n v="4.0000000000040004E-6"/>
    <n v="2.017E-2"/>
    <s v="SOFR 6 MESES"/>
    <n v="2.1783E-2"/>
    <n v="23679694.355780814"/>
    <n v="37648825.145068482"/>
    <n v="239499.41658007994"/>
    <n v="7.5561643835616437"/>
    <n v="12.013698630136986"/>
    <n v="7.6424000000000006E-2"/>
    <s v="CAF"/>
    <x v="23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605479452054794"/>
    <n v="20.013698630136986"/>
    <n v="7.6731999999999995E-2"/>
    <n v="7.6730000000000007E-2"/>
    <n v="1.9999999999881224E-6"/>
    <n v="2.06E-2"/>
    <s v="SOFR 6 MESES"/>
    <n v="2.2282999999999997E-2"/>
    <n v="5461917808.2191782"/>
    <n v="7004794520.547945"/>
    <n v="26856199.999999996"/>
    <n v="15.605479452054794"/>
    <n v="20.013698630136986"/>
    <n v="7.6731999999999995E-2"/>
    <s v="CAF"/>
    <x v="23"/>
    <n v="0"/>
    <n v="13428100"/>
    <n v="0"/>
    <n v="0"/>
    <n v="0"/>
    <n v="0"/>
    <n v="0"/>
    <n v="13428100"/>
    <n v="0"/>
    <n v="0"/>
    <n v="0"/>
    <n v="0"/>
    <n v="0"/>
    <n v="13428100"/>
    <n v="0"/>
    <n v="13428100"/>
    <n v="26856200"/>
    <n v="402843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816438356164383"/>
    <n v="15.008219178082191"/>
    <n v="7.3875999999999997E-2"/>
    <n v="7.3880000000000001E-2"/>
    <n v="-4.0000000000040004E-6"/>
    <n v="2.035E-2"/>
    <s v="SOFR 6 MESES"/>
    <n v="2.2283000000000001E-2"/>
    <n v="1322009132.7205477"/>
    <n v="1834337899.9602737"/>
    <n v="9029288.8909409977"/>
    <n v="10.816438356164383"/>
    <n v="15.008219178082191"/>
    <n v="7.3875999999999997E-2"/>
    <s v="CAF"/>
    <x v="23"/>
    <n v="0"/>
    <n v="0"/>
    <n v="0"/>
    <n v="4602476.05"/>
    <n v="0"/>
    <n v="0"/>
    <n v="0"/>
    <n v="0"/>
    <n v="0"/>
    <n v="4321643.1500000004"/>
    <n v="0"/>
    <n v="0"/>
    <n v="0"/>
    <n v="0"/>
    <n v="0"/>
    <n v="0"/>
    <n v="8924119.1999999993"/>
    <n v="8924119.1999999993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183561643835617"/>
    <n v="15.008219178082191"/>
    <n v="7.5616000000000003E-2"/>
    <n v="7.5620000000000007E-2"/>
    <n v="-4.0000000000040004E-6"/>
    <n v="2.06E-2"/>
    <s v="SOFR 6 MESES"/>
    <n v="2.2283000000000001E-2"/>
    <n v="1317082918.8556712"/>
    <n v="1767511080.2281642"/>
    <n v="8905261.5941081587"/>
    <n v="11.183561643835617"/>
    <n v="15.008219178082191"/>
    <n v="7.5615999999999989E-2"/>
    <s v="CAF"/>
    <x v="23"/>
    <n v="0"/>
    <n v="0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1.3698630136986301E-2"/>
    <n v="18.013698630136986"/>
    <n v="7.5639999999999999E-2"/>
    <n v="7.5639999999999999E-2"/>
    <n v="0"/>
    <n v="1.9E-2"/>
    <s v="SOFR 6 MESES"/>
    <n v="2.0782999999999999E-2"/>
    <n v="97847.359178082188"/>
    <n v="128669277.31917807"/>
    <n v="540285.72012079996"/>
    <n v="1.3698630136986301E-2"/>
    <n v="18.013698630136986"/>
    <n v="7.5639999999999999E-2"/>
    <s v="CAF"/>
    <x v="23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4.1095890410958902E-2"/>
    <n v="18.041095890410958"/>
    <n v="7.5181999999999999E-2"/>
    <n v="7.5179999999999997E-2"/>
    <n v="2.0000000000020002E-6"/>
    <n v="1.9630000000000002E-2"/>
    <s v="SOFR 6 MESES"/>
    <n v="2.0782999999999999E-2"/>
    <n v="266983.85835616436"/>
    <n v="117205913.81835616"/>
    <n v="488427.92401403998"/>
    <n v="4.1095890410958902E-2"/>
    <n v="18.041095890410958"/>
    <n v="7.5181999999999999E-2"/>
    <s v="CAF"/>
    <x v="23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66"/>
    <n v="0"/>
    <n v="0"/>
    <n v="0"/>
    <n v="0"/>
    <n v="1.862645149230957E-9"/>
    <n v="0"/>
    <n v="1450016.0300000384"/>
    <n v="1450016.03"/>
    <n v="-3.8417056202888489E-8"/>
    <s v=" "/>
    <d v="2007-01-12T00:00:00"/>
    <d v="2025-01-12T00:00:00"/>
    <n v="50000000"/>
    <n v="42614640.289999999"/>
    <n v="0.28493150684931506"/>
    <n v="18.013698630136986"/>
    <n v="7.0129999999999998E-2"/>
    <n v="7.0129999999999998E-2"/>
    <n v="0"/>
    <n v="1.6500000000000001E-2"/>
    <s v="SOFR 6 MESES"/>
    <n v="1.8283000000000001E-2"/>
    <n v="413155.25238357257"/>
    <n v="26120151.773288362"/>
    <n v="101689.62418390269"/>
    <n v="0.28493150684931506"/>
    <n v="18.013698630136986"/>
    <n v="7.0129999999999998E-2"/>
    <s v="CAF"/>
    <x v="23"/>
    <n v="0"/>
    <n v="0"/>
    <n v="0"/>
    <n v="51974.7"/>
    <n v="0"/>
    <n v="0"/>
    <n v="0"/>
    <n v="0"/>
    <n v="0"/>
    <n v="0"/>
    <n v="0"/>
    <n v="0"/>
    <n v="0"/>
    <n v="0"/>
    <n v="0"/>
    <n v="0"/>
    <n v="51974.7"/>
    <n v="51974.7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8.4931506849315067E-2"/>
    <n v="18.016438356164382"/>
    <n v="6.7920999999999995E-2"/>
    <n v="1.9879999999999998E-2"/>
    <n v="4.8041E-2"/>
    <n v="1.9879999999999998E-2"/>
    <s v="SOFR 6 MESES"/>
    <n v="1.4783000000000001E-2"/>
    <n v="834148.73126027395"/>
    <n v="176947163.12153423"/>
    <n v="667081.25261980994"/>
    <n v="8.4931506849315067E-2"/>
    <n v="18.016438356164382"/>
    <n v="6.7920999999999995E-2"/>
    <s v="CAF"/>
    <x v="23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1917808219178083"/>
    <n v="18.019178082191782"/>
    <n v="6.7798999999999998E-2"/>
    <n v="6.7799999999999999E-2"/>
    <n v="-1.0000000000010001E-6"/>
    <n v="1.363E-2"/>
    <s v="SOFR 6 MESES"/>
    <n v="1.4782999999999999E-2"/>
    <n v="22984344.380136989"/>
    <n v="347512719.51301372"/>
    <n v="1307552.1404357499"/>
    <n v="1.1917808219178083"/>
    <n v="18.019178082191782"/>
    <n v="6.7798999999999998E-2"/>
    <s v="CAF"/>
    <x v="23"/>
    <n v="0"/>
    <n v="0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02"/>
    <n v="0"/>
    <n v="0"/>
    <n v="0"/>
    <n v="0"/>
    <n v="-1.4901161193847656E-8"/>
    <n v="0"/>
    <n v="26785714.249999687"/>
    <n v="26785714.25"/>
    <n v="3.1292438507080078E-7"/>
    <s v=" "/>
    <d v="2007-12-09T00:00:00"/>
    <d v="2025-12-09T00:00:00"/>
    <n v="250000000"/>
    <n v="250000000"/>
    <n v="1.1917808219178083"/>
    <n v="18.013698630136986"/>
    <n v="6.7798999999999998E-2"/>
    <n v="6.7799999999999999E-2"/>
    <n v="-1.0000000000010001E-6"/>
    <n v="1.303E-2"/>
    <s v="SOFR 6 MESES"/>
    <n v="1.4782999999999999E-2"/>
    <n v="31922700.544520177"/>
    <n v="482509784.0924601"/>
    <n v="1816044.6404357287"/>
    <n v="1.1917808219178083"/>
    <n v="18.013698630136986"/>
    <n v="6.7798999999999998E-2"/>
    <s v="CAF"/>
    <x v="23"/>
    <n v="0"/>
    <n v="0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48"/>
    <n v="0"/>
    <n v="0"/>
    <n v="0"/>
    <n v="0"/>
    <n v="7.4505805969238281E-9"/>
    <n v="0"/>
    <n v="10860349.040000156"/>
    <n v="10860349.039999999"/>
    <n v="-1.5646219253540039E-7"/>
    <s v=" "/>
    <d v="2007-11-29T00:00:00"/>
    <d v="2025-11-29T00:00:00"/>
    <n v="100000000"/>
    <n v="100000000"/>
    <n v="1.1643835616438356"/>
    <n v="18.013698630136986"/>
    <n v="6.8792000000000006E-2"/>
    <n v="6.878999999999999E-2"/>
    <n v="2.000000000015878E-6"/>
    <n v="1.363E-2"/>
    <s v="SOFR 6 MESES"/>
    <n v="1.4782999999999999E-2"/>
    <n v="12645611.895890592"/>
    <n v="195635054.62466034"/>
    <n v="747105.13115969079"/>
    <n v="1.1643835616438356"/>
    <n v="18.013698630136986"/>
    <n v="6.8792000000000006E-2"/>
    <s v="CAF"/>
    <x v="23"/>
    <n v="0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48"/>
    <n v="0"/>
    <n v="0"/>
    <n v="0"/>
    <n v="0"/>
    <n v="7.4505805969238281E-9"/>
    <n v="0"/>
    <n v="9864387.8800001554"/>
    <n v="9864387.8800000008"/>
    <n v="-1.5459954738616943E-7"/>
    <s v=" "/>
    <d v="2010-02-09T00:00:00"/>
    <d v="2025-11-29T00:00:00"/>
    <n v="100000000"/>
    <n v="100000000"/>
    <n v="1.1643835616438356"/>
    <n v="15.813698630136987"/>
    <n v="8.0216999999999997E-2"/>
    <n v="8.022E-2"/>
    <n v="-3.0000000000030003E-6"/>
    <n v="2.6070000000000003E-2"/>
    <s v="SOFR 6 MESES"/>
    <n v="2.8282999999999999E-2"/>
    <n v="11485931.093150865"/>
    <n v="155992457.10509834"/>
    <n v="791291.6025699724"/>
    <n v="1.1643835616438356"/>
    <n v="15.813698630136985"/>
    <n v="8.0216999999999997E-2"/>
    <s v="CAF"/>
    <x v="23"/>
    <n v="0"/>
    <n v="0"/>
    <n v="0"/>
    <n v="0"/>
    <n v="404437.93"/>
    <n v="0"/>
    <n v="0"/>
    <n v="0"/>
    <n v="0"/>
    <n v="0"/>
    <n v="229796.65"/>
    <n v="0"/>
    <n v="0"/>
    <n v="38209.61"/>
    <n v="0"/>
    <n v="0"/>
    <n v="672444.19"/>
    <n v="672444.1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04"/>
    <n v="0"/>
    <n v="5265194.32"/>
    <n v="1719362.31"/>
    <s v="  "/>
    <n v="-1.4901161193847656E-8"/>
    <n v="0"/>
    <n v="36856360.239999689"/>
    <n v="36856360.240000002"/>
    <n v="3.1292438507080078E-7"/>
    <s v=" "/>
    <d v="2010-03-23T00:00:00"/>
    <d v="2028-03-23T00:00:00"/>
    <n v="255303921.38"/>
    <n v="146467528.34999999"/>
    <n v="3.4794520547945207"/>
    <n v="18.013698630136986"/>
    <n v="8.0740999999999993E-2"/>
    <n v="8.0739999999999992E-2"/>
    <n v="1.0000000000010001E-6"/>
    <n v="2.6019999999999998E-2"/>
    <s v="SOFR 6 MESES"/>
    <n v="2.8282999999999999E-2"/>
    <n v="128239938.36931399"/>
    <n v="663919365.96711767"/>
    <n v="2975819.3821378145"/>
    <n v="3.4794520547945207"/>
    <n v="18.013698630136986"/>
    <n v="8.0740999999999993E-2"/>
    <s v="CAF"/>
    <x v="23"/>
    <n v="0"/>
    <n v="0"/>
    <n v="0"/>
    <n v="0"/>
    <n v="0"/>
    <n v="1496175.85"/>
    <n v="0"/>
    <n v="0"/>
    <n v="0"/>
    <n v="0"/>
    <n v="0"/>
    <n v="1303692.3"/>
    <n v="0"/>
    <n v="0"/>
    <n v="0"/>
    <n v="0"/>
    <n v="2799868.1500000004"/>
    <n v="2799868.1500000004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171"/>
    <n v="0"/>
    <n v="0"/>
    <n v="0"/>
    <n v="0"/>
    <n v="5.9604644775390625E-8"/>
    <n v="0"/>
    <n v="98957669.600001231"/>
    <n v="98957669.599999994"/>
    <n v="-1.2367963790893555E-6"/>
    <s v=" "/>
    <d v="2010-11-30T00:00:00"/>
    <d v="2028-11-30T00:00:00"/>
    <n v="300000000"/>
    <n v="300000000"/>
    <n v="4.1698630136986301"/>
    <n v="18.013698630136986"/>
    <n v="8.2226999999999995E-2"/>
    <n v="8.2230000000000011E-2"/>
    <n v="-3.0000000000168781E-6"/>
    <n v="2.6600000000000002E-2"/>
    <s v="SOFR 6 MESES"/>
    <n v="2.8282999999999999E-2"/>
    <n v="412639926.38685447"/>
    <n v="1782593637.3150907"/>
    <n v="8136992.2981993007"/>
    <n v="4.1698630136986301"/>
    <n v="18.013698630136986"/>
    <n v="8.2226999999999995E-2"/>
    <s v="CAF"/>
    <x v="23"/>
    <n v="0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7452054794520544"/>
    <n v="18.019178082191782"/>
    <n v="8.0049999999999996E-2"/>
    <n v="8.005000000000001E-2"/>
    <n v="0"/>
    <n v="2.664E-2"/>
    <s v="SOFR 6 MESES"/>
    <n v="2.8282999999999999E-2"/>
    <n v="32278009.295452051"/>
    <n v="122570708.50819179"/>
    <n v="544519.02141849999"/>
    <n v="4.7452054794520544"/>
    <n v="18.019178082191782"/>
    <n v="8.0049999999999996E-2"/>
    <s v="CAF"/>
    <x v="23"/>
    <n v="0"/>
    <n v="0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7342465753424658"/>
    <n v="15.008219178082191"/>
    <n v="7.9920000000000005E-2"/>
    <n v="7.9920000000000005E-2"/>
    <n v="0"/>
    <n v="2.614E-2"/>
    <s v="SOFR 6 MESES"/>
    <n v="2.7782999999999999E-2"/>
    <n v="57130179.785041109"/>
    <n v="313586297.45736992"/>
    <n v="1669872.7940616005"/>
    <n v="2.7342465753424658"/>
    <n v="15.008219178082191"/>
    <n v="7.9920000000000005E-2"/>
    <s v="CAF"/>
    <x v="23"/>
    <n v="0"/>
    <n v="0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2700987756252289E-9"/>
    <n v="0"/>
    <n v="0"/>
    <n v="0"/>
    <n v="0"/>
    <n v="1.1641532182693481E-10"/>
    <n v="0"/>
    <n v="2.3865140974521637E-9"/>
    <n v="0"/>
    <n v="-2.3865140974521637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29999281"/>
    <n v="0"/>
    <n v="0"/>
    <n v="0"/>
    <n v="0"/>
    <n v="9.9999643862247467E-4"/>
    <n v="0"/>
    <n v="1557122.0139999245"/>
    <n v="1557121.9920000001"/>
    <n v="-2.1999924443662167E-2"/>
    <s v=" "/>
    <d v="2012-10-05T00:00:00"/>
    <d v="2024-10-05T00:00:00"/>
    <n v="31000000"/>
    <n v="31000000"/>
    <n v="1.3698630136986301E-2"/>
    <n v="12.008219178082191"/>
    <n v="8.4640000000000007E-2"/>
    <n v="8.4640000000000007E-2"/>
    <n v="0"/>
    <n v="2.801E-2"/>
    <s v="SOFR 6 MESES"/>
    <n v="2.9783E-2"/>
    <n v="21330.43854794417"/>
    <n v="18698262.431127861"/>
    <n v="131794.80726495362"/>
    <n v="1.3698630136986301E-2"/>
    <n v="12.008219178082191"/>
    <n v="8.4640000000000007E-2"/>
    <s v="CAF"/>
    <x v="23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69998781"/>
    <n v="0"/>
    <n v="0"/>
    <n v="0"/>
    <n v="0"/>
    <n v="-3.0000060796737671E-3"/>
    <n v="0"/>
    <n v="7142857.093999872"/>
    <n v="7142857.1600000001"/>
    <n v="6.6000128164887428E-2"/>
    <s v=" "/>
    <d v="2013-04-04T00:00:00"/>
    <d v="2025-04-04T00:00:00"/>
    <n v="75000000"/>
    <n v="75000000"/>
    <n v="0.50958904109589043"/>
    <n v="12.008219178082191"/>
    <n v="8.4308999999999995E-2"/>
    <n v="8.4309999999999996E-2"/>
    <n v="-1.0000000000010001E-6"/>
    <n v="3.4549999999999997E-2"/>
    <s v="SOFR 6 MESES"/>
    <n v="2.9783E-2"/>
    <n v="3639921.6972163734"/>
    <n v="85772993.542469695"/>
    <n v="602207.13873803522"/>
    <n v="0.50958904109589043"/>
    <n v="12.008219178082191"/>
    <n v="8.4309000000000009E-2"/>
    <s v="CAF"/>
    <x v="23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22"/>
    <n v="0"/>
    <n v="0"/>
    <n v="0"/>
    <n v="0"/>
    <n v="-2.9802322387695313E-8"/>
    <n v="0"/>
    <n v="76142077.949999392"/>
    <n v="76142077.950000003"/>
    <n v="6.1094760894775391E-7"/>
    <s v=" "/>
    <d v="2013-12-03T00:00:00"/>
    <d v="2028-12-03T00:00:00"/>
    <n v="184093889.5"/>
    <n v="181750869.44"/>
    <n v="4.1780821917808222"/>
    <n v="15.010958904109589"/>
    <n v="8.3615999999999996E-2"/>
    <n v="8.362E-2"/>
    <n v="-4.0000000000040004E-6"/>
    <n v="2.8590000000000001E-2"/>
    <s v="SOFR 6 MESES"/>
    <n v="3.0283000000000001E-2"/>
    <n v="318127859.92807966"/>
    <n v="1142965602.9809499"/>
    <n v="6366695.9898671489"/>
    <n v="4.1780821917808222"/>
    <n v="15.010958904109591"/>
    <n v="8.3615999999999996E-2"/>
    <s v="CAF"/>
    <x v="23"/>
    <n v="0"/>
    <n v="0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1780821917808222"/>
    <n v="15.010958904109589"/>
    <n v="8.3615999999999996E-2"/>
    <n v="8.362E-2"/>
    <n v="-4.0000000000040004E-6"/>
    <n v="2.8590000000000001E-2"/>
    <s v="SOFR 6 MESES"/>
    <n v="3.0283000000000001E-2"/>
    <n v="157092501.98630136"/>
    <n v="564399880.90684927"/>
    <n v="3143893.787423999"/>
    <n v="4.1780821917808222"/>
    <n v="15.010958904109591"/>
    <n v="8.3615999999999996E-2"/>
    <s v="CAF"/>
    <x v="23"/>
    <n v="0"/>
    <n v="0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1369863013698627"/>
    <n v="15.010958904109589"/>
    <n v="7.9033000000000006E-2"/>
    <n v="7.9029999999999989E-2"/>
    <n v="3.0000000000168781E-6"/>
    <n v="2.349E-2"/>
    <s v="SOFR 6 MESES"/>
    <n v="2.5283E-2"/>
    <n v="282140226.79109585"/>
    <n v="824451361.38048756"/>
    <n v="4340752.9698949056"/>
    <n v="5.1369863013698627"/>
    <n v="15.010958904109589"/>
    <n v="7.9033000000000006E-2"/>
    <s v="CAF"/>
    <x v="23"/>
    <n v="0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1534246575342464"/>
    <n v="12.008219178082191"/>
    <n v="7.8552999999999998E-2"/>
    <n v="7.8550000000000009E-2"/>
    <n v="2.9999999999891225E-6"/>
    <n v="2.3039999999999998E-2"/>
    <s v="SOFR 6 MESES"/>
    <n v="2.4782999999999999E-2"/>
    <n v="83481095.98372604"/>
    <n v="465518630.65734255"/>
    <n v="3045237.9700706308"/>
    <n v="2.1534246575342464"/>
    <n v="12.008219178082191"/>
    <n v="7.8552999999999998E-2"/>
    <s v="CAF"/>
    <x v="23"/>
    <n v="0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49999329"/>
    <n v="0"/>
    <n v="0"/>
    <n v="0"/>
    <n v="0"/>
    <n v="4.9999654293060303E-3"/>
    <n v="0"/>
    <n v="92159937.254999295"/>
    <n v="92159937.144999996"/>
    <n v="-0.10999929904937744"/>
    <s v=" "/>
    <d v="2014-12-05T00:00:00"/>
    <d v="2029-12-05T00:00:00"/>
    <n v="200725000.00099999"/>
    <n v="200725000.00099999"/>
    <n v="5.183561643835616"/>
    <n v="15.010958904109589"/>
    <n v="7.8691999999999998E-2"/>
    <n v="7.8689999999999996E-2"/>
    <n v="2.0000000000020002E-6"/>
    <n v="2.3559999999999998E-2"/>
    <s v="SOFR 6 MESES"/>
    <n v="2.5283E-2"/>
    <n v="477716715.85331136"/>
    <n v="1383409030.7401128"/>
    <n v="7252249.7824704042"/>
    <n v="5.183561643835616"/>
    <n v="15.010958904109589"/>
    <n v="7.8691999999999998E-2"/>
    <s v="CAF"/>
    <x v="23"/>
    <n v="0"/>
    <n v="0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7397260273972606"/>
    <n v="15.010958904109589"/>
    <n v="7.6420000000000002E-2"/>
    <n v="7.6420000000000002E-2"/>
    <n v="0"/>
    <n v="2.2639999999999997E-2"/>
    <s v="SOFR 6 MESES"/>
    <n v="2.4282999999999999E-2"/>
    <n v="602671232.87671232"/>
    <n v="1576150684.9315069"/>
    <n v="8024100"/>
    <n v="5.7397260273972606"/>
    <n v="15.010958904109589"/>
    <n v="7.6420000000000002E-2"/>
    <s v="CAF"/>
    <x v="23"/>
    <n v="0"/>
    <n v="0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7890410958904113"/>
    <n v="15.010958904109589"/>
    <n v="7.5840000000000005E-2"/>
    <n v="7.5839999999999991E-2"/>
    <n v="0"/>
    <n v="2.2480000000000003E-2"/>
    <s v="SOFR 6 MESES"/>
    <n v="2.4282999999999999E-2"/>
    <n v="1029162861.7939452"/>
    <n v="2668614917.0700545"/>
    <n v="13482666.670627199"/>
    <n v="5.7890410958904113"/>
    <n v="15.010958904109589"/>
    <n v="7.5840000000000005E-2"/>
    <s v="CAF"/>
    <x v="23"/>
    <n v="0"/>
    <n v="0"/>
    <n v="0"/>
    <n v="6891140.7400000002"/>
    <n v="0"/>
    <n v="0"/>
    <n v="0"/>
    <n v="0"/>
    <n v="0"/>
    <n v="6213886.4199999999"/>
    <n v="0"/>
    <n v="0"/>
    <n v="0"/>
    <n v="0"/>
    <n v="0"/>
    <n v="0"/>
    <n v="13105027.16"/>
    <n v="13105027.16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7397260273972606"/>
    <n v="15.010958904109589"/>
    <n v="7.6420000000000002E-2"/>
    <n v="7.6420000000000002E-2"/>
    <n v="0"/>
    <n v="2.2639999999999997E-2"/>
    <s v="SOFR 6 MESES"/>
    <n v="2.4282999999999999E-2"/>
    <n v="114794520.31835613"/>
    <n v="300219177.48175335"/>
    <n v="1528399.9969431995"/>
    <n v="5.7397260273972606"/>
    <n v="15.010958904109589"/>
    <n v="7.6420000000000002E-2"/>
    <s v="CAF"/>
    <x v="23"/>
    <n v="0"/>
    <n v="0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84"/>
    <n v="0"/>
    <n v="3847400.84"/>
    <n v="2151476.4900000002"/>
    <s v="  "/>
    <n v="2.9802322387695313E-8"/>
    <n v="0"/>
    <n v="53863611.86000061"/>
    <n v="53863611.859999999"/>
    <n v="-6.1094760894775391E-7"/>
    <s v=" "/>
    <d v="2016-09-23T00:00:00"/>
    <d v="2031-09-23T00:00:00"/>
    <n v="100000000"/>
    <n v="100000000"/>
    <n v="6.9835616438356167"/>
    <n v="15.008219178082191"/>
    <n v="7.6741000000000004E-2"/>
    <n v="7.6740000000000003E-2"/>
    <n v="1.0000000000010001E-6"/>
    <n v="2.2019999999999998E-2"/>
    <s v="SOFR 6 MESES"/>
    <n v="2.4282999999999999E-2"/>
    <n v="376159853.78394949"/>
    <n v="808396892.51803648"/>
    <n v="4133547.4377483069"/>
    <n v="6.9835616438356167"/>
    <n v="15.008219178082191"/>
    <n v="7.6741000000000004E-2"/>
    <s v="CAF"/>
    <x v="23"/>
    <n v="0"/>
    <n v="0"/>
    <n v="0"/>
    <n v="0"/>
    <n v="0"/>
    <n v="2078255.8"/>
    <n v="0"/>
    <n v="0"/>
    <n v="0"/>
    <n v="0"/>
    <n v="0"/>
    <n v="1961794.74"/>
    <n v="0"/>
    <n v="0"/>
    <n v="0"/>
    <n v="0"/>
    <n v="4040050.54"/>
    <n v="4040050.54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6"/>
    <n v="0"/>
    <n v="0"/>
    <n v="0"/>
    <n v="0"/>
    <n v="-2.2351741790771484E-8"/>
    <n v="0"/>
    <n v="35454545.429999538"/>
    <n v="35454545.43"/>
    <n v="4.6193599700927734E-7"/>
    <s v=" "/>
    <d v="2015-10-26T00:00:00"/>
    <d v="2030-10-26T00:00:00"/>
    <n v="60000000"/>
    <n v="60000000"/>
    <n v="6.0739726027397261"/>
    <n v="15.010958904109589"/>
    <n v="7.8738000000000002E-2"/>
    <n v="7.8739999999999991E-2"/>
    <n v="-1.9999999999881224E-6"/>
    <n v="2.2460000000000001E-2"/>
    <s v="SOFR 6 MESES"/>
    <n v="2.4282999999999999E-2"/>
    <n v="215349937.58440816"/>
    <n v="532206724.4136095"/>
    <n v="2791619.9980673036"/>
    <n v="6.0739726027397261"/>
    <n v="15.010958904109589"/>
    <n v="7.8738000000000002E-2"/>
    <s v="CAF"/>
    <x v="23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3062500"/>
    <n v="1026976.91"/>
    <s v="  "/>
    <n v="0"/>
    <n v="0"/>
    <n v="24500000"/>
    <n v="24500000"/>
    <n v="0"/>
    <s v=" "/>
    <d v="2018-09-14T00:00:00"/>
    <d v="2028-09-14T00:00:00"/>
    <n v="49000000"/>
    <n v="49000000"/>
    <n v="3.9589041095890409"/>
    <n v="10.008219178082191"/>
    <n v="7.4116000000000001E-2"/>
    <n v="7.4120000000000005E-2"/>
    <n v="-4.0000000000040004E-6"/>
    <n v="1.9429999999999999E-2"/>
    <s v="SOFR 6 MESES"/>
    <n v="2.1783E-2"/>
    <n v="96993150.684931502"/>
    <n v="245201369.86301368"/>
    <n v="1815842"/>
    <n v="3.9589041095890409"/>
    <n v="10.008219178082191"/>
    <n v="7.4116000000000001E-2"/>
    <s v="CAF"/>
    <x v="23"/>
    <n v="0"/>
    <n v="0"/>
    <n v="0"/>
    <n v="0"/>
    <n v="0"/>
    <n v="912965.01"/>
    <n v="0"/>
    <n v="0"/>
    <n v="0"/>
    <n v="0"/>
    <n v="0"/>
    <n v="812084.89"/>
    <n v="0"/>
    <n v="0"/>
    <n v="0"/>
    <n v="0"/>
    <n v="1725049.9"/>
    <n v="1725049.9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05"/>
    <n v="0"/>
    <n v="0"/>
    <n v="0"/>
    <n v="0"/>
    <n v="-1.4901161193847656E-8"/>
    <n v="0"/>
    <n v="37753947.12999969"/>
    <n v="37753947.130000003"/>
    <n v="3.1292438507080078E-7"/>
    <s v=" "/>
    <d v="2020-12-04T00:00:00"/>
    <d v="2030-12-04T00:00:00"/>
    <n v="49000000"/>
    <n v="49000000"/>
    <n v="6.1808219178082195"/>
    <n v="10.005479452054795"/>
    <n v="7.5116000000000002E-2"/>
    <n v="7.5119999999999992E-2"/>
    <n v="-3.9999999999901226E-6"/>
    <n v="2.0059999999999998E-2"/>
    <s v="SOFR 6 MESES"/>
    <n v="2.1783E-2"/>
    <n v="233350423.9048748"/>
    <n v="377746342.24317497"/>
    <n v="2835925.4926170567"/>
    <n v="6.1808219178082195"/>
    <n v="10.005479452054795"/>
    <n v="7.5116000000000002E-2"/>
    <s v="CAF"/>
    <x v="23"/>
    <n v="0"/>
    <n v="0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1397260273972603"/>
    <n v="9.9917808219178088"/>
    <n v="7.7533000000000005E-2"/>
    <n v="7.7530000000000002E-2"/>
    <n v="3.0000000000030003E-6"/>
    <n v="2.2069999999999999E-2"/>
    <s v="SOFR 6 MESES"/>
    <n v="2.3782999999999999E-2"/>
    <n v="10648602.739726027"/>
    <n v="93354457.19178082"/>
    <n v="724400.510625"/>
    <n v="1.1397260273972603"/>
    <n v="9.9917808219178088"/>
    <n v="7.7533000000000005E-2"/>
    <s v="CAF"/>
    <x v="23"/>
    <n v="0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44"/>
    <n v="0"/>
    <n v="0"/>
    <n v="0"/>
    <n v="0"/>
    <n v="7.4505805969238281E-9"/>
    <n v="0"/>
    <n v="18347661.130000152"/>
    <n v="18347661.129999999"/>
    <n v="-1.5273690223693848E-7"/>
    <s v=" "/>
    <d v="2014-10-21T00:00:00"/>
    <d v="2026-10-21T00:00:00"/>
    <n v="56500000"/>
    <n v="56500000"/>
    <n v="2.0575342465753423"/>
    <n v="12.008219178082191"/>
    <n v="8.2178000000000001E-2"/>
    <n v="8.2180000000000003E-2"/>
    <n v="-2.0000000000020002E-6"/>
    <n v="2.5539999999999997E-2"/>
    <s v="SOFR 6 MESES"/>
    <n v="2.7283000000000002E-2"/>
    <n v="37750941.11953456"/>
    <n v="220322736.25422099"/>
    <n v="1507774.0963411524"/>
    <n v="2.0575342465753423"/>
    <n v="12.008219178082191"/>
    <n v="8.2178000000000001E-2"/>
    <s v="CAF"/>
    <x v="23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958156.19"/>
    <n v="12.63013698630137"/>
    <n v="17.865753424657534"/>
    <n v="1.44E-2"/>
    <n v="1.44E-2"/>
    <n v="0"/>
    <n v="1.2199999999999999E-2"/>
    <s v="T.FIDA"/>
    <m/>
    <n v="24731780.920273971"/>
    <n v="34983935.657506846"/>
    <n v="28197.449135999999"/>
    <n v="12.63013698630137"/>
    <n v="17.865753424657534"/>
    <n v="1.44E-2"/>
    <s v="FIDA"/>
    <x v="24"/>
    <n v="0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23431.909"/>
    <n v="0"/>
    <n v="0"/>
    <n v="0"/>
    <n v="0"/>
    <n v="60326.81799999997"/>
    <n v="0"/>
    <n v="8383758.727"/>
    <n v="8383758.727"/>
    <n v="0"/>
    <s v="OTRA MONEDA"/>
    <d v="2007-03-16T00:00:00"/>
    <d v="2044-11-15T00:00:00"/>
    <n v="14144823"/>
    <n v="12962161.161"/>
    <n v="20.139726027397259"/>
    <n v="37.695890410958903"/>
    <n v="7.4999999999999997E-3"/>
    <n v="7.4999999999999997E-3"/>
    <n v="0"/>
    <n v="7.4999999999999997E-3"/>
    <s v="T. FIDA"/>
    <m/>
    <n v="168846603.84158081"/>
    <n v="316033250.2049123"/>
    <n v="62878.190452499999"/>
    <n v="20.139726027397259"/>
    <n v="37.695890410958903"/>
    <n v="7.4999999999999997E-3"/>
    <s v="FIDA"/>
    <x v="24"/>
    <n v="0"/>
    <n v="31439.097000000002"/>
    <n v="0"/>
    <n v="0"/>
    <n v="0"/>
    <n v="0"/>
    <n v="0"/>
    <n v="30672.544000000002"/>
    <n v="0"/>
    <n v="0"/>
    <n v="0"/>
    <n v="0"/>
    <n v="0"/>
    <n v="29905.991999999998"/>
    <n v="0"/>
    <n v="31439.097000000002"/>
    <n v="60578.536"/>
    <n v="92017.633000000002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725507.3"/>
    <n v="0"/>
    <n v="0"/>
    <n v="0"/>
    <n v="0"/>
    <n v="13116.385000000009"/>
    <n v="0"/>
    <n v="1738623.6850000001"/>
    <n v="1738623.6850000001"/>
    <n v="0"/>
    <s v="OTRA MONEDA"/>
    <d v="2017-09-05T00:00:00"/>
    <d v="2035-11-15T00:00:00"/>
    <n v="16896937.5"/>
    <n v="1942635.13"/>
    <n v="11.131506849315068"/>
    <n v="18.205479452054796"/>
    <n v="4.8300000000000003E-2"/>
    <n v="4.8300000000000003E-2"/>
    <n v="0"/>
    <n v="1.0200000000000001E-2"/>
    <s v="T.FIDA"/>
    <m/>
    <n v="19353501.457958903"/>
    <n v="31652477.772123292"/>
    <n v="83975.523985500011"/>
    <n v="11.131506849315068"/>
    <n v="18.205479452054796"/>
    <n v="4.8300000000000003E-2"/>
    <s v="FIDA"/>
    <x v="24"/>
    <n v="0"/>
    <n v="42217.203000000001"/>
    <n v="0"/>
    <n v="0"/>
    <n v="0"/>
    <n v="0"/>
    <n v="0"/>
    <n v="41613.745999999999"/>
    <n v="0"/>
    <n v="0"/>
    <n v="0"/>
    <n v="0"/>
    <n v="0"/>
    <n v="40568.995999999999"/>
    <n v="0"/>
    <n v="42217.203000000001"/>
    <n v="82182.741999999998"/>
    <n v="124399.94500000001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83515.3230000001"/>
    <n v="0"/>
    <n v="0"/>
    <n v="0"/>
    <n v="0"/>
    <n v="13651.398999999976"/>
    <n v="0"/>
    <n v="1897166.7220000001"/>
    <n v="1897166.7220000001"/>
    <n v="0"/>
    <s v="OTRA MONEDA"/>
    <d v="2011-04-04T00:00:00"/>
    <d v="2029-11-15T00:00:00"/>
    <n v="7929673.5"/>
    <n v="6383973.6626739008"/>
    <n v="5.1287671232876715"/>
    <n v="18.63013698630137"/>
    <n v="5.3699999999999998E-2"/>
    <n v="5.3699999999999998E-2"/>
    <n v="0"/>
    <n v="1.4199999999999999E-2"/>
    <s v="T.FIDA"/>
    <m/>
    <n v="9730126.3111890424"/>
    <n v="35344475.916712329"/>
    <n v="101877.8529714"/>
    <n v="5.1287671232876715"/>
    <n v="18.63013698630137"/>
    <n v="5.3699999999999998E-2"/>
    <s v="FIDA"/>
    <x v="24"/>
    <n v="0"/>
    <n v="50938.923000000003"/>
    <n v="0"/>
    <n v="0"/>
    <n v="0"/>
    <n v="0"/>
    <n v="0"/>
    <n v="46472.071000000004"/>
    <n v="0"/>
    <n v="0"/>
    <n v="0"/>
    <n v="0"/>
    <n v="0"/>
    <n v="42005.218999999997"/>
    <n v="0"/>
    <n v="50938.923000000003"/>
    <n v="88477.290000000008"/>
    <n v="139416.2130000000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67250.02800000005"/>
    <n v="0"/>
    <n v="0"/>
    <n v="0"/>
    <n v="0"/>
    <n v="4111.3319999999367"/>
    <n v="0"/>
    <n v="571361.36"/>
    <n v="571361.36"/>
    <n v="0"/>
    <s v="OTRA MONEDA"/>
    <d v="2011-04-04T00:00:00"/>
    <d v="2029-11-15T00:00:00"/>
    <n v="3786240.5"/>
    <n v="2236633.0808244003"/>
    <n v="5.1287671232876715"/>
    <n v="18.63013698630137"/>
    <n v="5.3699999999999998E-2"/>
    <n v="5.3699999999999998E-2"/>
    <n v="0"/>
    <n v="1.4199999999999999E-2"/>
    <s v="T.FIDA"/>
    <m/>
    <n v="2930379.3586849314"/>
    <n v="10644540.405479452"/>
    <n v="30682.105031999999"/>
    <n v="5.1287671232876715"/>
    <n v="18.63013698630137"/>
    <n v="5.3699999999999998E-2"/>
    <s v="FIDA"/>
    <x v="24"/>
    <n v="0"/>
    <n v="15341.047"/>
    <n v="0"/>
    <n v="0"/>
    <n v="0"/>
    <n v="0"/>
    <n v="0"/>
    <n v="14017.989"/>
    <n v="0"/>
    <n v="0"/>
    <n v="0"/>
    <n v="0"/>
    <n v="0"/>
    <n v="12694.931"/>
    <n v="0"/>
    <n v="15341.047"/>
    <n v="26712.92"/>
    <n v="42053.966999999997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959343.1720000003"/>
    <n v="0"/>
    <n v="0"/>
    <n v="0"/>
    <n v="0"/>
    <n v="43192.304999999702"/>
    <n v="0"/>
    <n v="6002535.477"/>
    <n v="6002535.477"/>
    <n v="0"/>
    <s v="OTRA MONEDA"/>
    <d v="2012-05-30T00:00:00"/>
    <d v="2030-11-15T00:00:00"/>
    <n v="15359277.5"/>
    <n v="14100159.532821"/>
    <n v="6.1287671232876715"/>
    <n v="18.473972602739725"/>
    <n v="5.3699999999999998E-2"/>
    <n v="5.3699999999999998E-2"/>
    <n v="0"/>
    <n v="1.4199999999999999E-2"/>
    <s v="T.FIDA"/>
    <m/>
    <n v="36788142.08780548"/>
    <n v="110890675.94907123"/>
    <n v="322336.15511489997"/>
    <n v="6.1287671232876715"/>
    <n v="18.473972602739725"/>
    <n v="5.3699999999999998E-2"/>
    <s v="FIDA"/>
    <x v="24"/>
    <n v="0"/>
    <n v="161168.07500000001"/>
    <n v="0"/>
    <n v="0"/>
    <n v="0"/>
    <n v="0"/>
    <n v="0"/>
    <n v="148775.91200000001"/>
    <n v="0"/>
    <n v="0"/>
    <n v="0"/>
    <n v="0"/>
    <n v="0"/>
    <n v="136383.75"/>
    <n v="0"/>
    <n v="161168.07500000001"/>
    <n v="285159.66200000001"/>
    <n v="446327.73700000002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955537.4759999998"/>
    <n v="0"/>
    <n v="0"/>
    <n v="0"/>
    <n v="0"/>
    <n v="37669.349000000395"/>
    <n v="0"/>
    <n v="4993206.8250000002"/>
    <n v="4993206.8250000002"/>
    <n v="0"/>
    <s v="OTRA MONEDA"/>
    <d v="2012-05-30T00:00:00"/>
    <d v="2030-11-15T00:00:00"/>
    <n v="12699382.5"/>
    <n v="11628528.205839001"/>
    <n v="6.1287671232876715"/>
    <n v="18.473972602739725"/>
    <n v="4.8300000000000003E-2"/>
    <n v="4.8300000000000003E-2"/>
    <n v="0"/>
    <n v="1.0200000000000001E-2"/>
    <s v="T.FIDA"/>
    <m/>
    <n v="30602201.828835618"/>
    <n v="92244366.084863007"/>
    <n v="241171.88964750004"/>
    <n v="6.1287671232876715"/>
    <n v="18.473972602739725"/>
    <n v="4.8300000000000003E-2"/>
    <s v="FIDA"/>
    <x v="24"/>
    <n v="0"/>
    <n v="120585.94500000001"/>
    <n v="0"/>
    <n v="0"/>
    <n v="0"/>
    <n v="0"/>
    <n v="0"/>
    <n v="111296.776"/>
    <n v="0"/>
    <n v="0"/>
    <n v="0"/>
    <n v="0"/>
    <n v="0"/>
    <n v="102007.61900000001"/>
    <n v="0"/>
    <n v="120585.94500000001"/>
    <n v="213304.39500000002"/>
    <n v="333890.34000000003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14605150"/>
    <n v="0"/>
    <n v="0"/>
    <n v="0"/>
    <n v="0"/>
    <n v="45042400"/>
    <n v="0"/>
    <n v="6259647550"/>
    <n v="6259647550"/>
    <n v="0"/>
    <s v="OTRA MONEDA"/>
    <d v="2020-09-30T00:00:00"/>
    <d v="2033-01-31T00:00:00"/>
    <n v="6593773550"/>
    <n v="6593773550"/>
    <n v="8.3424657534246567"/>
    <n v="12.345205479452055"/>
    <n v="4.6934999999999998E-2"/>
    <n v="4.5309999999999996E-2"/>
    <n v="1.6250000000000014E-3"/>
    <n v="1.0500000000000001E-2"/>
    <s v="T.VAR.FMI"/>
    <n v="0"/>
    <n v="52220895314.383553"/>
    <n v="77276635233.698624"/>
    <n v="293796557.75924999"/>
    <n v="8.3424657534246567"/>
    <n v="12.345205479452053"/>
    <n v="4.6934999999999998E-2"/>
    <s v="FMI"/>
    <x v="25"/>
    <n v="116579899.406"/>
    <n v="0"/>
    <n v="0"/>
    <n v="122513437.223"/>
    <n v="0"/>
    <n v="0"/>
    <n v="110931259.84999999"/>
    <n v="0"/>
    <n v="0"/>
    <n v="118835767.006"/>
    <n v="0"/>
    <n v="0"/>
    <n v="116749990.008"/>
    <n v="0"/>
    <n v="0"/>
    <n v="116579899.406"/>
    <n v="469030454.08700001"/>
    <n v="585610353.49300003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7188518.875"/>
    <n v="0"/>
    <n v="0"/>
    <n v="0"/>
    <n v="0"/>
    <n v="1719102"/>
    <n v="0"/>
    <n v="238907620.875"/>
    <n v="238907620.875"/>
    <n v="0"/>
    <s v="OTRA MONEDA"/>
    <d v="2020-05-02T00:00:00"/>
    <d v="2025-07-31T00:00:00"/>
    <n v="671093269"/>
    <n v="671093269"/>
    <n v="0.83287671232876714"/>
    <n v="5.2493150684931509"/>
    <n v="4.6934999999999998E-2"/>
    <n v="4.5309999999999996E-2"/>
    <n v="1.6250000000000014E-3"/>
    <n v="1.0500000000000001E-2"/>
    <s v="T.VAR.FMI"/>
    <n v="0"/>
    <n v="198980593.82465753"/>
    <n v="1254101374.2369864"/>
    <n v="11213129.185768124"/>
    <n v="0.83287671232876714"/>
    <n v="5.2493150684931509"/>
    <n v="4.6934999999999998E-2"/>
    <s v="FMI"/>
    <x v="25"/>
    <n v="6096652.6890000002"/>
    <n v="0"/>
    <n v="0"/>
    <n v="7493058.5539999995"/>
    <n v="0"/>
    <n v="0"/>
    <n v="6453799.4910000004"/>
    <n v="0"/>
    <n v="0"/>
    <n v="5480177.8449999997"/>
    <n v="0"/>
    <n v="0"/>
    <n v="0"/>
    <n v="0"/>
    <n v="0"/>
    <n v="6096652.6890000002"/>
    <n v="19427035.890000001"/>
    <n v="25523688.579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75792524.6370001"/>
    <n v="0"/>
    <n v="52705046.079999998"/>
    <s v="  "/>
    <s v="  "/>
    <n v="8136407.6819999218"/>
    <n v="0"/>
    <n v="1131223886.2390001"/>
    <n v="1131223886.2390001"/>
    <n v="0"/>
    <s v="OTRA MONEDA"/>
    <d v="2019-03-11T00:00:00"/>
    <d v="2030-01-31T00:00:00"/>
    <n v="4336316950"/>
    <n v="1445415170.5"/>
    <n v="5.3397260273972602"/>
    <n v="10.901369863013699"/>
    <n v="4.6934999999999998E-2"/>
    <n v="4.5309999999999996E-2"/>
    <n v="1.6250000000000014E-3"/>
    <n v="1.0500000000000001E-2"/>
    <s v="T.VAR.FMI"/>
    <n v="0"/>
    <n v="6040425628.163866"/>
    <n v="12331889981.767073"/>
    <n v="53093993.100627467"/>
    <n v="5.3397260273972602"/>
    <n v="10.901369863013699"/>
    <n v="4.6934999999999998E-2"/>
    <s v="FMI"/>
    <x v="25"/>
    <n v="14209724.789000001"/>
    <n v="0"/>
    <n v="0"/>
    <n v="13400579.092"/>
    <n v="0"/>
    <n v="0"/>
    <n v="12202246.759"/>
    <n v="0"/>
    <n v="0"/>
    <n v="12028499.113"/>
    <n v="0"/>
    <n v="0"/>
    <n v="11243726.896"/>
    <n v="0"/>
    <n v="0"/>
    <n v="14209724.789000001"/>
    <n v="48875051.859999999"/>
    <n v="63084776.649000004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85"/>
    <n v="0"/>
    <n v="0"/>
    <n v="0"/>
    <n v="0"/>
    <n v="0"/>
    <n v="239415057.59999999"/>
    <n v="389049468.59999979"/>
    <n v="17877000"/>
    <n v="-371172468.59999979"/>
    <s v=" "/>
    <d v="2000-08-23T00:00:00"/>
    <d v="2030-08-15T00:00:00"/>
    <n v="2560409000"/>
    <n v="2568243000"/>
    <n v="5.8767123287671232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n v="213000000"/>
    <n v="0"/>
    <s v=" "/>
    <d v="2020-01-30T00:00:00"/>
    <d v="2035-01-30T00:00:00"/>
    <n v="400000000"/>
    <n v="400000000"/>
    <n v="10.33972602739726"/>
    <n v="15.010958904109589"/>
    <n v="7.2499999999999995E-2"/>
    <n v="7.2499999999999995E-2"/>
    <n v="0"/>
    <n v="7.2499999999999995E-2"/>
    <s v="FIJA"/>
    <m/>
    <n v="2202361643.8356166"/>
    <n v="3197334246.5753427"/>
    <n v="15442499.999999998"/>
    <n v="10.33972602739726"/>
    <n v="15.010958904109589"/>
    <n v="7.2499999999999995E-2"/>
    <s v="Bonos Soberanos 2019-2035"/>
    <x v="28"/>
    <n v="0"/>
    <n v="0"/>
    <n v="0"/>
    <n v="7721250"/>
    <n v="0"/>
    <n v="0"/>
    <n v="0"/>
    <n v="0"/>
    <n v="0"/>
    <n v="7395000"/>
    <n v="0"/>
    <n v="0"/>
    <n v="0"/>
    <n v="0"/>
    <n v="0"/>
    <n v="0"/>
    <n v="15116250"/>
    <n v="151162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41369863013698632"/>
    <n v="30.021917808219179"/>
    <n v="4.5600000000000002E-2"/>
    <n v="6.6879999999999995E-2"/>
    <n v="-2.1279999999999993E-2"/>
    <n v="4.5629999999999997E-2"/>
    <s v="LIBOR A 6 MESES (MAS MARGEN)"/>
    <n v="8.1250000000000003E-3"/>
    <n v="5106282.1917808224"/>
    <n v="370560531.50684935"/>
    <n v="562840.80000000005"/>
    <n v="0.41369863013698632"/>
    <n v="30.021917808219182"/>
    <n v="4.5600000000000002E-2"/>
    <s v="Descuento"/>
    <x v="29"/>
    <n v="0"/>
    <n v="0"/>
    <n v="0"/>
    <n v="0"/>
    <n v="421890.6"/>
    <n v="0"/>
    <n v="0"/>
    <n v="0"/>
    <n v="0"/>
    <n v="0"/>
    <n v="0"/>
    <n v="0"/>
    <n v="0"/>
    <n v="0"/>
    <n v="0"/>
    <n v="0"/>
    <n v="421890.6"/>
    <n v="421890.6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29921"/>
    <n v="0"/>
    <n v="0"/>
    <n v="50183000"/>
    <n v="50183000"/>
    <n v="0"/>
    <s v=" "/>
    <d v="1995-02-28T00:00:00"/>
    <d v="2025-02-28T00:00:00"/>
    <n v="1912895000"/>
    <n v="1912895000"/>
    <n v="0.41369863013698632"/>
    <n v="30.021917808219179"/>
    <n v="0.05"/>
    <n v="0.05"/>
    <n v="0"/>
    <n v="0.05"/>
    <s v="FIJA"/>
    <m/>
    <n v="20760638.356164385"/>
    <n v="1506589901.369863"/>
    <n v="2509150"/>
    <n v="0.41369863013698632"/>
    <n v="30.021917808219179"/>
    <n v="0.05"/>
    <s v="Par"/>
    <x v="30"/>
    <n v="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843835616438357"/>
    <n v="19.92876712328767"/>
    <n v="4.2999999999999997E-2"/>
    <n v="6.9000000000000006E-2"/>
    <n v="-2.6000000000000009E-2"/>
    <n v="4.2999999999999997E-2"/>
    <s v="FIJA"/>
    <m/>
    <n v="287528038.02904111"/>
    <n v="361659856.23780817"/>
    <n v="780348.0125999999"/>
    <n v="15.843835616438358"/>
    <n v="19.92876712328767"/>
    <n v="4.2999999999999997E-2"/>
    <s v="Bonos 2022"/>
    <x v="31"/>
    <n v="0"/>
    <n v="0"/>
    <n v="0"/>
    <n v="453690.71"/>
    <n v="0"/>
    <n v="0"/>
    <n v="0"/>
    <n v="0"/>
    <n v="0"/>
    <n v="453690.71"/>
    <n v="0"/>
    <n v="0"/>
    <n v="0"/>
    <n v="0"/>
    <n v="0"/>
    <n v="0"/>
    <n v="907381.42"/>
    <n v="907381.42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843835616438357"/>
    <n v="19.92876712328767"/>
    <n v="4.2999999999999997E-2"/>
    <n v="6.9000000000000006E-2"/>
    <n v="-2.6000000000000009E-2"/>
    <n v="4.2999999999999997E-2"/>
    <s v="FIJA"/>
    <m/>
    <n v="297808241.05589044"/>
    <n v="374590549.09917808"/>
    <n v="808248.37339999992"/>
    <n v="15.843835616438357"/>
    <n v="19.92876712328767"/>
    <n v="4.2999999999999997E-2"/>
    <s v="Bonos 2023"/>
    <x v="32"/>
    <n v="0"/>
    <n v="0"/>
    <n v="0"/>
    <n v="469911.85"/>
    <n v="0"/>
    <n v="0"/>
    <n v="0"/>
    <n v="0"/>
    <n v="0"/>
    <n v="469911.85"/>
    <n v="0"/>
    <n v="0"/>
    <n v="0"/>
    <n v="0"/>
    <n v="0"/>
    <n v="0"/>
    <n v="939823.7"/>
    <n v="939823.7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843835616438357"/>
    <n v="19.92876712328767"/>
    <n v="4.2999999999999997E-2"/>
    <n v="6.9000000000000006E-2"/>
    <n v="-2.6000000000000009E-2"/>
    <n v="4.2999999999999997E-2"/>
    <s v="FIJA"/>
    <m/>
    <n v="953864231.41260278"/>
    <n v="1199793951.1145205"/>
    <n v="2588777.2975999997"/>
    <n v="15.843835616438357"/>
    <n v="19.92876712328767"/>
    <n v="4.299999999999999E-2"/>
    <s v="Bonos 2024"/>
    <x v="33"/>
    <n v="0"/>
    <n v="0"/>
    <n v="0"/>
    <n v="1505103.08"/>
    <n v="0"/>
    <n v="0"/>
    <n v="0"/>
    <n v="0"/>
    <n v="0"/>
    <n v="1505103.08"/>
    <n v="0"/>
    <n v="0"/>
    <n v="0"/>
    <n v="0"/>
    <n v="0"/>
    <n v="0"/>
    <n v="3010206.16"/>
    <n v="3010206.16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5.843835616438357"/>
    <n v="19.92876712328767"/>
    <n v="4.2999999999999997E-2"/>
    <n v="6.9000000000000006E-2"/>
    <n v="-2.6000000000000009E-2"/>
    <n v="4.2999999999999997E-2"/>
    <s v="FIJA"/>
    <m/>
    <n v="143590757.16575342"/>
    <n v="180611995.09315068"/>
    <n v="389703.77549999999"/>
    <n v="15.843835616438357"/>
    <n v="19.92876712328767"/>
    <n v="4.2999999999999997E-2"/>
    <s v="Bonos 2025"/>
    <x v="34"/>
    <n v="0"/>
    <n v="0"/>
    <n v="0"/>
    <n v="226571.96"/>
    <n v="0"/>
    <n v="0"/>
    <n v="0"/>
    <n v="0"/>
    <n v="0"/>
    <n v="226571.96"/>
    <n v="0"/>
    <n v="0"/>
    <n v="0"/>
    <n v="0"/>
    <n v="0"/>
    <n v="0"/>
    <n v="453143.92"/>
    <n v="453143.92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843835616438357"/>
    <n v="19.92876712328767"/>
    <n v="4.2999999999999997E-2"/>
    <n v="6.9000000000000006E-2"/>
    <n v="-2.6000000000000009E-2"/>
    <n v="4.2999999999999997E-2"/>
    <s v="FIJA"/>
    <m/>
    <n v="434295262.4221918"/>
    <n v="546267290.13643837"/>
    <n v="1178672.6860999998"/>
    <n v="15.843835616438357"/>
    <n v="19.928767123287674"/>
    <n v="4.2999999999999997E-2"/>
    <s v="Bonos 2026"/>
    <x v="35"/>
    <n v="0"/>
    <n v="0"/>
    <n v="0"/>
    <n v="685274.82"/>
    <n v="0"/>
    <n v="0"/>
    <n v="0"/>
    <n v="0"/>
    <n v="0"/>
    <n v="685274.82"/>
    <n v="0"/>
    <n v="0"/>
    <n v="0"/>
    <n v="0"/>
    <n v="0"/>
    <n v="0"/>
    <n v="1370549.64"/>
    <n v="1370549.64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843835616438357"/>
    <n v="19.92876712328767"/>
    <n v="4.2999999999999997E-2"/>
    <n v="6.9000000000000006E-2"/>
    <n v="-2.6000000000000009E-2"/>
    <n v="4.2999999999999997E-2"/>
    <s v="FIJA"/>
    <m/>
    <n v="222756983.56493151"/>
    <n v="280189226.7769863"/>
    <n v="604560.06519999995"/>
    <n v="15.843835616438357"/>
    <n v="19.92876712328767"/>
    <n v="4.2999999999999997E-2"/>
    <s v="Bonos 2027 1"/>
    <x v="36"/>
    <n v="0"/>
    <n v="0"/>
    <n v="0"/>
    <n v="351488.41"/>
    <n v="0"/>
    <n v="0"/>
    <n v="0"/>
    <n v="0"/>
    <n v="0"/>
    <n v="351488.41"/>
    <n v="0"/>
    <n v="0"/>
    <n v="0"/>
    <n v="0"/>
    <n v="0"/>
    <n v="0"/>
    <n v="702976.82"/>
    <n v="702976.82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5.843835616438357"/>
    <n v="19.92876712328767"/>
    <n v="4.2999999999999997E-2"/>
    <n v="6.9000000000000006E-2"/>
    <n v="-2.6000000000000009E-2"/>
    <n v="4.2999999999999997E-2"/>
    <s v="FIJA"/>
    <m/>
    <n v="455649785.2827397"/>
    <n v="573127535.56054795"/>
    <n v="1236628.6321999999"/>
    <n v="15.843835616438357"/>
    <n v="19.928767123287674"/>
    <n v="4.2999999999999997E-2"/>
    <s v="Bonos 2027 2"/>
    <x v="37"/>
    <n v="0"/>
    <n v="0"/>
    <n v="0"/>
    <n v="718970.14"/>
    <n v="0"/>
    <n v="0"/>
    <n v="0"/>
    <n v="0"/>
    <n v="0"/>
    <n v="718970.14"/>
    <n v="0"/>
    <n v="0"/>
    <n v="0"/>
    <n v="0"/>
    <n v="0"/>
    <n v="0"/>
    <n v="1437940.28"/>
    <n v="1437940.28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2224.4"/>
    <n v="0"/>
    <n v="0"/>
    <n v="50274598.399999999"/>
    <n v="50274598.399999999"/>
    <n v="0"/>
    <s v=" "/>
    <d v="2020-08-31T00:00:00"/>
    <d v="2040-07-31T00:00:00"/>
    <n v="50274598.399999999"/>
    <n v="50274598.399999999"/>
    <n v="15.843835616438357"/>
    <n v="19.92876712328767"/>
    <n v="4.2999999999999997E-2"/>
    <n v="6.9000000000000006E-2"/>
    <n v="-2.6000000000000009E-2"/>
    <n v="4.2999999999999997E-2"/>
    <s v="FIJA"/>
    <m/>
    <n v="796542472.73205483"/>
    <n v="1001910763.7304109"/>
    <n v="2161807.7311999998"/>
    <n v="15.843835616438357"/>
    <n v="19.92876712328767"/>
    <n v="4.2999999999999997E-2"/>
    <s v="Bonos 2028"/>
    <x v="38"/>
    <n v="0"/>
    <n v="0"/>
    <n v="0"/>
    <n v="1256864.96"/>
    <n v="0"/>
    <n v="0"/>
    <n v="0"/>
    <n v="0"/>
    <n v="0"/>
    <n v="1256864.96"/>
    <n v="0"/>
    <n v="0"/>
    <n v="0"/>
    <n v="0"/>
    <n v="0"/>
    <n v="0"/>
    <n v="2513729.92"/>
    <n v="2513729.92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843835616438357"/>
    <n v="19.92876712328767"/>
    <n v="4.2999999999999997E-2"/>
    <n v="6.9000000000000006E-2"/>
    <n v="-2.6000000000000009E-2"/>
    <n v="6.9000000000000006E-2"/>
    <s v="FIJA"/>
    <m/>
    <n v="466420896.88109589"/>
    <n v="586675705.32821918"/>
    <n v="1265861.3135999998"/>
    <n v="15.843835616438357"/>
    <n v="19.92876712328767"/>
    <n v="4.299999999999999E-2"/>
    <s v="Bonos 2029"/>
    <x v="39"/>
    <n v="0"/>
    <n v="0"/>
    <n v="0"/>
    <n v="735965.88"/>
    <n v="0"/>
    <n v="0"/>
    <n v="0"/>
    <n v="0"/>
    <n v="0"/>
    <n v="735965.88"/>
    <n v="0"/>
    <n v="0"/>
    <n v="0"/>
    <n v="0"/>
    <n v="0"/>
    <n v="0"/>
    <n v="1471931.76"/>
    <n v="1471931.76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5.843835616438357"/>
    <n v="19.92876712328767"/>
    <n v="4.2999999999999997E-2"/>
    <n v="6.9000000000000006E-2"/>
    <n v="-2.6000000000000009E-2"/>
    <n v="4.2999999999999997E-2"/>
    <s v="FIJA"/>
    <m/>
    <n v="225919012.30493152"/>
    <n v="284166504.49698627"/>
    <n v="613141.77729999996"/>
    <n v="15.843835616438358"/>
    <n v="19.92876712328767"/>
    <n v="4.2999999999999997E-2"/>
    <s v="Bonos-2030"/>
    <x v="40"/>
    <n v="0"/>
    <n v="0"/>
    <n v="0"/>
    <n v="356477.78"/>
    <n v="0"/>
    <n v="0"/>
    <n v="0"/>
    <n v="0"/>
    <n v="0"/>
    <n v="356477.78"/>
    <n v="0"/>
    <n v="0"/>
    <n v="0"/>
    <n v="0"/>
    <n v="0"/>
    <n v="0"/>
    <n v="712955.56"/>
    <n v="712955.56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5.8356164383561646"/>
    <n v="9.9205479452054792"/>
    <n v="0"/>
    <n v="0"/>
    <n v="0"/>
    <n v="0"/>
    <s v="SIN TASA"/>
    <m/>
    <n v="5864456008.1095896"/>
    <n v="9969575213.7863007"/>
    <n v="0"/>
    <n v="5.8356164383561646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5.843835616438357"/>
    <n v="19.92876712328767"/>
    <n v="4.2999999999999997E-2"/>
    <n v="6.9000000000000006E-2"/>
    <n v="-2.6000000000000009E-2"/>
    <n v="4.2999999999999997E-2"/>
    <s v="FIJA"/>
    <m/>
    <n v="47261249387.468498"/>
    <n v="59446364870.213699"/>
    <n v="128266524.14599998"/>
    <n v="15.843835616438358"/>
    <n v="19.92876712328767"/>
    <n v="4.2999999999999997E-2"/>
    <s v="Nuevo Bono S. 2040 1"/>
    <x v="42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5.8356164383561646"/>
    <n v="9.9205479452054792"/>
    <n v="4.7800000000000002E-2"/>
    <n v="6.9000000000000006E-2"/>
    <n v="-2.1200000000000004E-2"/>
    <n v="4.7800000000000002E-2"/>
    <s v="FIJA"/>
    <m/>
    <n v="20419323454.027397"/>
    <n v="34712849871.846573"/>
    <n v="167256308.1232"/>
    <n v="5.8356164383561646"/>
    <n v="9.9205479452054792"/>
    <n v="4.7800000000000002E-2"/>
    <s v="Nuevo Bono SOB 2030"/>
    <x v="43"/>
    <n v="0"/>
    <n v="0"/>
    <n v="0"/>
    <n v="120718465.06999999"/>
    <n v="0"/>
    <n v="0"/>
    <n v="0"/>
    <n v="0"/>
    <n v="0"/>
    <n v="120718465.06999999"/>
    <n v="0"/>
    <n v="0"/>
    <n v="0"/>
    <n v="0"/>
    <n v="0"/>
    <n v="0"/>
    <n v="241436930.13999999"/>
    <n v="241436930.13999999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0.838356164383562"/>
    <n v="14.923287671232877"/>
    <n v="3.32E-2"/>
    <n v="6.9000000000000006E-2"/>
    <n v="-3.5800000000000005E-2"/>
    <n v="3.32E-2"/>
    <s v="FIJA"/>
    <m/>
    <n v="80774325986.904114"/>
    <n v="111217834593.19179"/>
    <n v="247427523.33399999"/>
    <n v="10.838356164383562"/>
    <n v="14.923287671232877"/>
    <n v="3.32E-2"/>
    <s v="Nuevo Bono SOB 2035"/>
    <x v="44"/>
    <n v="0"/>
    <n v="0"/>
    <n v="0"/>
    <n v="204947496.74000001"/>
    <n v="0"/>
    <n v="0"/>
    <n v="0"/>
    <n v="0"/>
    <n v="0"/>
    <n v="204947496.74000001"/>
    <n v="0"/>
    <n v="0"/>
    <n v="0"/>
    <n v="0"/>
    <n v="0"/>
    <n v="0"/>
    <n v="409894993.48000002"/>
    <n v="409894993.48000002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243835616438357"/>
    <n v="29.019178082191782"/>
    <n v="6.6068799999999997E-2"/>
    <n v="6.6070000000000004E-2"/>
    <n v="-1.2000000000067512E-6"/>
    <n v="1.1899999999999999E-2"/>
    <s v="SOFR (MAS MARGEN)"/>
    <n v="1.2E-2"/>
    <n v="302289469.75057536"/>
    <n v="347498378.94487673"/>
    <n v="791159.585354432"/>
    <n v="25.243835616438357"/>
    <n v="29.019178082191782"/>
    <n v="6.6068799999999997E-2"/>
    <s v="BID"/>
    <x v="21"/>
    <n v="0"/>
    <n v="483694.34299999999"/>
    <n v="0"/>
    <n v="0"/>
    <n v="0"/>
    <n v="0"/>
    <n v="0"/>
    <n v="538331.20900000003"/>
    <n v="0"/>
    <n v="0"/>
    <n v="0"/>
    <n v="0"/>
    <n v="0"/>
    <n v="472358.32500000001"/>
    <n v="0"/>
    <n v="483694.34299999999"/>
    <n v="1010689.534"/>
    <n v="1494383.8769999999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n v="184615384.59999999"/>
    <n v="-2.9802322387695313E-8"/>
    <s v=" "/>
    <d v="2021-08-31T00:00:00"/>
    <d v="2038-08-31T00:00:00"/>
    <n v="200000000"/>
    <n v="200000000"/>
    <n v="13.926027397260274"/>
    <n v="17.010958904109589"/>
    <n v="7.5151999999999997E-2"/>
    <n v="7.5149999999999995E-2"/>
    <n v="2.0000000000020002E-6"/>
    <n v="1.9480000000000001E-2"/>
    <s v="SOFR 6 MESES"/>
    <n v="2.2283000000000001E-2"/>
    <n v="2570958903.8953428"/>
    <n v="3140484720.4969869"/>
    <n v="13874215.383459201"/>
    <n v="13.926027397260274"/>
    <n v="17.010958904109589"/>
    <n v="7.5151999999999997E-2"/>
    <s v="CAF"/>
    <x v="23"/>
    <n v="0"/>
    <n v="0"/>
    <n v="0"/>
    <n v="0"/>
    <n v="0"/>
    <n v="6975647.1799999997"/>
    <n v="0"/>
    <n v="0"/>
    <n v="0"/>
    <n v="0"/>
    <n v="0"/>
    <n v="6795796.2400000002"/>
    <n v="0"/>
    <n v="0"/>
    <n v="0"/>
    <n v="0"/>
    <n v="13771443.42"/>
    <n v="13771443.4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054794520547944"/>
    <n v="22.980821917808218"/>
    <n v="6.6131800000000004E-2"/>
    <n v="6.6130000000000008E-2"/>
    <n v="1.799999999996249E-6"/>
    <n v="1.06E-2"/>
    <s v="SOFR + MARGEN"/>
    <n v="1.2E-2"/>
    <n v="5850406930.3890409"/>
    <n v="6703990892.3638353"/>
    <n v="19292042.141977083"/>
    <n v="20.054794520547944"/>
    <n v="22.980821917808218"/>
    <n v="6.6131800000000004E-2"/>
    <s v="BID"/>
    <x v="21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019178082191782"/>
    <n v="25.695890410958903"/>
    <n v="6.9089999999999999E-2"/>
    <n v="6.7430000000000004E-2"/>
    <n v="1.6599999999999948E-3"/>
    <n v="2.9300000000000003E-2"/>
    <s v="SOFR 6 MESES"/>
    <n v="1.52826E-2"/>
    <n v="1152628458.3013699"/>
    <n v="1409085285.5068493"/>
    <n v="3788687.6390999998"/>
    <n v="21.019178082191782"/>
    <n v="25.695890410958903"/>
    <n v="6.9089999999999999E-2"/>
    <s v="Convenios Originales (Gobiernos)"/>
    <x v="45"/>
    <n v="0"/>
    <n v="0"/>
    <n v="0"/>
    <n v="0"/>
    <n v="1848752.35"/>
    <n v="0"/>
    <n v="0"/>
    <n v="0"/>
    <n v="0"/>
    <n v="0"/>
    <n v="1848752.35"/>
    <n v="0"/>
    <n v="0"/>
    <n v="0"/>
    <n v="0"/>
    <n v="0"/>
    <n v="3697504.7"/>
    <n v="3697504.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7835616438356166"/>
    <n v="10.005479452054795"/>
    <n v="7.4799000000000004E-2"/>
    <n v="7.4800000000000005E-2"/>
    <n v="-1.0000000000010001E-6"/>
    <n v="1.7500000000000002E-2"/>
    <s v="Sofr 6 Meses "/>
    <n v="2.1783E-2"/>
    <n v="635958904.1095891"/>
    <n v="938013698.63013697"/>
    <n v="7012406.25"/>
    <n v="6.7835616438356174"/>
    <n v="10.005479452054795"/>
    <n v="7.4799000000000004E-2"/>
    <s v="CAF"/>
    <x v="23"/>
    <n v="0"/>
    <n v="0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5397260273972604"/>
    <n v="5.8438356164383558"/>
    <n v="5.4958E-2"/>
    <n v="5.4960000000000002E-2"/>
    <n v="-2.0000000000020002E-6"/>
    <n v="1.0800000000000001E-2"/>
    <s v="FIJA"/>
    <m/>
    <n v="1269863013.6986301"/>
    <n v="2921917808.2191777"/>
    <n v="27479000"/>
    <n v="2.5397260273972604"/>
    <n v="5.8438356164383558"/>
    <n v="5.4958E-2"/>
    <s v="BID"/>
    <x v="21"/>
    <n v="0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9558948.069999978"/>
    <n v="0"/>
    <n v="0"/>
    <n v="0"/>
    <n v="0"/>
    <n v="-1.862645149230957E-9"/>
    <n v="0"/>
    <n v="19558948.069999978"/>
    <n v="19558948.07"/>
    <n v="2.2351741790771484E-8"/>
    <s v=" "/>
    <d v="2021-06-02T00:00:00"/>
    <d v="2036-06-02T00:00:00"/>
    <n v="48000000"/>
    <n v="48000000"/>
    <n v="11.67945205479452"/>
    <n v="15.010958904109589"/>
    <n v="7.5616000000000003E-2"/>
    <n v="7.5620000000000007E-2"/>
    <n v="-4.0000000000040004E-6"/>
    <n v="1.8000000000000002E-2"/>
    <s v="SOFR 6 MESES"/>
    <n v="2.2283000000000001E-2"/>
    <n v="228437796.22578058"/>
    <n v="293598565.68638325"/>
    <n v="1478969.4172611183"/>
    <n v="11.67945205479452"/>
    <n v="15.010958904109589"/>
    <n v="7.5616000000000003E-2"/>
    <s v="CAF"/>
    <x v="23"/>
    <n v="0"/>
    <n v="0"/>
    <n v="771594.08799999999"/>
    <n v="0"/>
    <n v="0"/>
    <n v="0"/>
    <n v="0"/>
    <n v="0"/>
    <n v="772539.03499999992"/>
    <n v="0"/>
    <n v="0"/>
    <n v="0"/>
    <n v="0"/>
    <n v="0"/>
    <n v="775135.2209999999"/>
    <n v="771594.08799999999"/>
    <n v="1547674.2559999998"/>
    <n v="2319268.3439999996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44109589041096"/>
    <n v="19.663013698630138"/>
    <n v="7.5450000000000003E-2"/>
    <n v="7.5450000000000003E-2"/>
    <n v="0"/>
    <n v="1.7999999999999999E-2"/>
    <s v="SOFR 6 MESES"/>
    <n v="2.2283000000000001E-2"/>
    <n v="4110273972.6027398"/>
    <n v="4915753424.6575346"/>
    <n v="18862500"/>
    <n v="16.44109589041096"/>
    <n v="19.663013698630138"/>
    <n v="7.5450000000000003E-2"/>
    <s v="CAF"/>
    <x v="23"/>
    <n v="0"/>
    <n v="0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44109589041096"/>
    <n v="19.663013698630138"/>
    <n v="7.5450000000000003E-2"/>
    <n v="7.5450000000000003E-2"/>
    <n v="0"/>
    <n v="1.7999999999999999E-2"/>
    <s v="SOFR 6 MESES"/>
    <n v="2.2283000000000001E-2"/>
    <n v="616541095.89041102"/>
    <n v="737363013.69863021"/>
    <n v="2829375"/>
    <n v="16.44109589041096"/>
    <n v="19.663013698630138"/>
    <n v="7.5450000000000003E-2"/>
    <s v="CAF"/>
    <x v="23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663013698630136"/>
    <n v="16.010958904109589"/>
    <n v="7.6198000000000002E-2"/>
    <n v="7.6200000000000004E-2"/>
    <n v="-2.0000000000020002E-6"/>
    <n v="2.0499999999999997E-2"/>
    <s v="SOFR 6 MESES"/>
    <n v="2.2283000000000001E-2"/>
    <n v="136209684.38728768"/>
    <n v="204524510.678137"/>
    <n v="973355.73453084007"/>
    <n v="10.663013698630138"/>
    <n v="16.010958904109589"/>
    <n v="7.6198000000000002E-2"/>
    <s v="CAF"/>
    <x v="23"/>
    <n v="0"/>
    <n v="468029.7"/>
    <n v="0"/>
    <n v="0"/>
    <n v="0"/>
    <n v="0"/>
    <n v="0"/>
    <n v="467137.01"/>
    <n v="0"/>
    <n v="0"/>
    <n v="0"/>
    <n v="0"/>
    <n v="0"/>
    <n v="452266.3"/>
    <n v="0"/>
    <n v="468029.7"/>
    <n v="919403.31"/>
    <n v="1387433.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208253.41"/>
    <n v="0"/>
    <n v="0"/>
    <n v="0"/>
    <n v="0"/>
    <n v="31988.894999999553"/>
    <n v="0"/>
    <n v="4240242.3049999997"/>
    <n v="4240242.3049999997"/>
    <n v="0"/>
    <s v="OTRA MONEDA"/>
    <d v="2019-12-23T00:00:00"/>
    <d v="2049-12-31T00:00:00"/>
    <n v="21499450"/>
    <n v="21499450"/>
    <n v="25.268493150684932"/>
    <n v="30.043835616438358"/>
    <n v="0.02"/>
    <n v="0.02"/>
    <n v="0"/>
    <n v="0.02"/>
    <s v="FIJA"/>
    <m/>
    <n v="107144533.64113699"/>
    <n v="127393142.78528766"/>
    <n v="84804.846099999995"/>
    <n v="25.268493150684932"/>
    <n v="30.043835616438358"/>
    <n v="0.02"/>
    <s v="Convenios Originales (Gobiernos)"/>
    <x v="17"/>
    <n v="0"/>
    <n v="0"/>
    <n v="41386.847000000002"/>
    <n v="0"/>
    <n v="0"/>
    <n v="0"/>
    <n v="0"/>
    <n v="0"/>
    <n v="42402.425000000003"/>
    <n v="0"/>
    <n v="0"/>
    <n v="0"/>
    <n v="0"/>
    <n v="0"/>
    <n v="42402.425000000003"/>
    <n v="41386.847000000002"/>
    <n v="84804.85"/>
    <n v="126191.69700000001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139726027397259"/>
    <n v="24.18082191780822"/>
    <n v="6.6068799999999997E-2"/>
    <n v="6.6070000000000004E-2"/>
    <n v="-1.2000000000067512E-6"/>
    <n v="1.1599999999999999E-2"/>
    <s v="SOFR (MAS MARGEN)"/>
    <n v="1.2E-2"/>
    <n v="440468330.09383559"/>
    <n v="528849609.76849318"/>
    <n v="1444965.7342763999"/>
    <n v="20.139726027397259"/>
    <n v="24.18082191780822"/>
    <n v="6.6068799999999997E-2"/>
    <s v="BID"/>
    <x v="21"/>
    <n v="0"/>
    <n v="766864.99600000004"/>
    <n v="0"/>
    <n v="0"/>
    <n v="0"/>
    <n v="0"/>
    <n v="0"/>
    <n v="767554.05"/>
    <n v="0"/>
    <n v="0"/>
    <n v="0"/>
    <n v="0"/>
    <n v="0"/>
    <n v="738538.04"/>
    <n v="0"/>
    <n v="766864.99600000004"/>
    <n v="1506092.09"/>
    <n v="2272957.0860000001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63013698630137"/>
    <n v="16.230136986301371"/>
    <n v="2.93E-2"/>
    <n v="2.9300000000000003E-2"/>
    <n v="0"/>
    <n v="8.9999999999999993E-3"/>
    <s v="FIJA"/>
    <m/>
    <n v="9541095890.4109592"/>
    <n v="11361095890.410959"/>
    <n v="20510000"/>
    <n v="13.63013698630137"/>
    <n v="16.230136986301371"/>
    <n v="2.93E-2"/>
    <s v="BIRF"/>
    <x v="22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10482888.890000001"/>
    <n v="20794861.109999999"/>
    <n v="3127775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34585.257"/>
    <n v="0"/>
    <n v="0"/>
    <n v="0"/>
    <n v="0"/>
    <n v="13945.537999999942"/>
    <n v="0"/>
    <n v="1848530.7949999999"/>
    <n v="1848530.7949999999"/>
    <n v="0"/>
    <s v="OTRA MONEDA"/>
    <d v="2021-04-15T00:00:00"/>
    <d v="2050-11-15T00:00:00"/>
    <n v="21687975"/>
    <n v="21687975"/>
    <n v="26.142465753424659"/>
    <n v="29.605479452054794"/>
    <n v="0.02"/>
    <n v="0.02"/>
    <n v="0"/>
    <n v="0.02"/>
    <s v="FIJA"/>
    <m/>
    <n v="48325153.002438359"/>
    <n v="54726640.467863008"/>
    <n v="36970.615899999997"/>
    <n v="26.142465753424659"/>
    <n v="29.605479452054794"/>
    <n v="0.02"/>
    <s v="Convenios Originales (Gobiernos)"/>
    <x v="17"/>
    <n v="0"/>
    <n v="18485.308000000001"/>
    <n v="0"/>
    <n v="0"/>
    <n v="0"/>
    <n v="0"/>
    <n v="0"/>
    <n v="18485.308000000001"/>
    <n v="0"/>
    <n v="0"/>
    <n v="0"/>
    <n v="0"/>
    <n v="0"/>
    <n v="18485.308000000001"/>
    <n v="0"/>
    <n v="18485.308000000001"/>
    <n v="36970.616000000002"/>
    <n v="55455.923999999999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2884615.38"/>
    <n v="2754110.41"/>
    <s v="  "/>
    <n v="0"/>
    <n v="0"/>
    <n v="72115384.620000005"/>
    <n v="72115384.620000005"/>
    <n v="0"/>
    <m/>
    <d v="2022-03-08T00:00:00"/>
    <d v="2037-03-08T00:00:00"/>
    <n v="75000000"/>
    <n v="75000000"/>
    <n v="12.443835616438356"/>
    <n v="15.010958904109589"/>
    <n v="7.2457999999999995E-2"/>
    <n v="7.2460000000000011E-2"/>
    <n v="-2.000000000015878E-6"/>
    <n v="0.02"/>
    <s v="SOFR (6 meses)"/>
    <n v="0.02"/>
    <n v="897391991.62750697"/>
    <n v="1082521074.8848767"/>
    <n v="5225336.5387959601"/>
    <n v="12.443835616438356"/>
    <n v="15.010958904109588"/>
    <n v="7.2457999999999995E-2"/>
    <s v="CAF"/>
    <x v="23"/>
    <n v="0"/>
    <n v="0"/>
    <n v="0"/>
    <n v="0"/>
    <n v="0"/>
    <n v="2627183.09"/>
    <n v="0"/>
    <n v="0"/>
    <n v="0"/>
    <n v="0"/>
    <n v="0"/>
    <n v="2563898.46"/>
    <n v="0"/>
    <n v="0"/>
    <n v="0"/>
    <n v="0"/>
    <n v="5191081.55"/>
    <n v="5191081.55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1923076.92"/>
    <n v="1836073.62"/>
    <s v="  "/>
    <n v="0"/>
    <n v="0"/>
    <n v="48076923.079999998"/>
    <n v="48076923.079999998"/>
    <n v="0"/>
    <m/>
    <d v="2022-03-08T00:00:00"/>
    <d v="2037-03-08T00:00:00"/>
    <n v="50000000"/>
    <n v="50000000"/>
    <n v="12.443835616438356"/>
    <n v="15.010958904109589"/>
    <n v="7.2457999999999995E-2"/>
    <n v="7.2460000000000011E-2"/>
    <n v="-2.000000000015878E-6"/>
    <n v="0.02"/>
    <s v="SOFR (6 meses)"/>
    <n v="0.02"/>
    <n v="598261327.7516712"/>
    <n v="721680716.58991778"/>
    <n v="3483557.6925306395"/>
    <n v="12.443835616438356"/>
    <n v="15.010958904109589"/>
    <n v="7.2457999999999995E-2"/>
    <s v="CAF"/>
    <x v="23"/>
    <n v="0"/>
    <n v="0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1923076.92"/>
    <n v="1836073.62"/>
    <s v="  "/>
    <n v="0"/>
    <n v="0"/>
    <n v="48076923.079999998"/>
    <n v="48076923.079999998"/>
    <n v="0"/>
    <m/>
    <d v="2022-03-08T00:00:00"/>
    <d v="2037-03-08T00:00:00"/>
    <n v="50000000"/>
    <n v="50000000"/>
    <n v="12.443835616438356"/>
    <n v="15.010958904109589"/>
    <n v="7.2457999999999995E-2"/>
    <n v="7.2460000000000011E-2"/>
    <n v="-2.000000000015878E-6"/>
    <n v="0.02"/>
    <s v="SOFR (6 meses)"/>
    <n v="0.02"/>
    <n v="598261327.7516712"/>
    <n v="721680716.58991778"/>
    <n v="3483557.6925306395"/>
    <n v="12.443835616438356"/>
    <n v="15.010958904109589"/>
    <n v="7.2457999999999995E-2"/>
    <s v="CAF"/>
    <x v="23"/>
    <n v="0"/>
    <n v="0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212539.24"/>
    <n v="0"/>
    <n v="36730.76"/>
    <n v="49071.06"/>
    <n v="0"/>
    <n v="0"/>
    <n v="1169050.1600000001"/>
    <n v="1169050.1599999999"/>
    <n v="-2.3283064365386963E-10"/>
    <m/>
    <d v="2021-04-09T00:00:00"/>
    <d v="2048-09-15T00:00:00"/>
    <n v="40000000"/>
    <n v="40000000"/>
    <n v="23.975342465753425"/>
    <n v="27.454794520547946"/>
    <n v="7.2500000000000009E-2"/>
    <n v="7.4700000000000003E-2"/>
    <n v="-2.1999999999999936E-3"/>
    <n v="1.7000000000000001E-2"/>
    <s v="SOFR 6 MESES"/>
    <n v="2.1299999999999999E-2"/>
    <n v="28028377.945643838"/>
    <n v="32096031.927013703"/>
    <n v="84756.136600000027"/>
    <n v="23.975342465753425"/>
    <n v="27.454794520547946"/>
    <n v="7.2500000000000009E-2"/>
    <s v="BIRF"/>
    <x v="22"/>
    <n v="0"/>
    <n v="0"/>
    <n v="0"/>
    <n v="0"/>
    <n v="0"/>
    <n v="92376.014999999999"/>
    <n v="0"/>
    <n v="0"/>
    <n v="0"/>
    <n v="0"/>
    <n v="0"/>
    <n v="69502.751999999993"/>
    <n v="0"/>
    <n v="0"/>
    <n v="0"/>
    <n v="0"/>
    <n v="161878.76699999999"/>
    <n v="161878.76699999999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9444.44"/>
    <n v="0"/>
    <n v="0"/>
    <n v="0"/>
    <n v="0"/>
    <n v="0"/>
    <m/>
    <d v="2021-12-24T00:00:00"/>
    <d v="2041-12-24T00:00:00"/>
    <n v="100000000"/>
    <n v="100000000"/>
    <n v="17.243835616438357"/>
    <n v="20.013698630136986"/>
    <n v="2.35E-2"/>
    <n v="2.35E-2"/>
    <n v="0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632876712328768"/>
    <n v="17.898630136986302"/>
    <n v="6.6068799999999997E-2"/>
    <n v="6.6070000000000004E-2"/>
    <n v="-1.2000000000067512E-6"/>
    <n v="3.5099999999999999E-2"/>
    <s v="SOFR (MAS MARGEN)"/>
    <n v="1.2E-2"/>
    <n v="3908219178.0821919"/>
    <n v="4474657534.2465754"/>
    <n v="16517200"/>
    <n v="15.632876712328768"/>
    <n v="17.898630136986302"/>
    <n v="6.6068799999999997E-2"/>
    <s v="BID"/>
    <x v="21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6547945205479451"/>
    <n v="10.008219178082191"/>
    <n v="7.3431999999999997E-2"/>
    <n v="7.3429999999999995E-2"/>
    <n v="2.0000000000020002E-6"/>
    <n v="3.5099999999999999E-2"/>
    <s v="SOFR (6 meses)"/>
    <n v="1.95E-2"/>
    <n v="238427599.7267397"/>
    <n v="311730859.62841094"/>
    <n v="2287222.1398152797"/>
    <n v="7.6547945205479451"/>
    <n v="10.008219178082191"/>
    <n v="7.3431999999999997E-2"/>
    <s v="CAF"/>
    <x v="23"/>
    <n v="0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7.92876712328767"/>
    <n v="19.778082191780822"/>
    <n v="5.6000000000000001E-2"/>
    <n v="5.5999999999999994E-2"/>
    <n v="0"/>
    <n v="0"/>
    <s v="FIJA"/>
    <m/>
    <n v="896438356.16438353"/>
    <n v="988904109.58904111"/>
    <n v="2800000"/>
    <n v="17.92876712328767"/>
    <n v="19.778082191780822"/>
    <n v="5.6000000000000001E-2"/>
    <s v="Convenios Originales (Gobiernos)"/>
    <x v="5"/>
    <n v="0"/>
    <n v="0"/>
    <n v="0"/>
    <n v="1400000"/>
    <n v="0"/>
    <n v="0"/>
    <n v="0"/>
    <n v="0"/>
    <n v="0"/>
    <n v="1400000"/>
    <n v="0"/>
    <n v="0"/>
    <n v="0"/>
    <n v="0"/>
    <n v="0"/>
    <n v="0"/>
    <n v="2800000"/>
    <n v="28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n v="100000000"/>
    <n v="0"/>
    <m/>
    <d v="2022-11-25T00:00:00"/>
    <d v="2042-08-31T00:00:00"/>
    <n v="100000000"/>
    <n v="100000000"/>
    <n v="17.92876712328767"/>
    <n v="19.778082191780822"/>
    <n v="5.3999999999999999E-2"/>
    <n v="5.4000000000000006E-2"/>
    <n v="0"/>
    <n v="0"/>
    <s v="FIJA"/>
    <m/>
    <n v="1792876712.3287671"/>
    <n v="1977808219.1780822"/>
    <n v="5400000"/>
    <n v="17.92876712328767"/>
    <n v="19.778082191780822"/>
    <n v="5.3999999999999999E-2"/>
    <s v="Convenios Originales (Gobiernos)"/>
    <x v="5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8"/>
    <n v="19.600000000000001"/>
    <n v="6.5799999999999997E-2"/>
    <n v="6.5890000000000004E-2"/>
    <n v="-9.0000000000006741E-5"/>
    <m/>
    <s v="SOFR (MAS MARGEN)"/>
    <n v="1.2E-2"/>
    <n v="7120000000"/>
    <n v="7840000000.000001"/>
    <n v="26320000"/>
    <n v="17.8"/>
    <n v="19.600000000000001"/>
    <n v="6.5799999999999997E-2"/>
    <s v="BID"/>
    <x v="21"/>
    <n v="0"/>
    <n v="0"/>
    <n v="0"/>
    <n v="13470619.560000001"/>
    <n v="0"/>
    <n v="0"/>
    <n v="0"/>
    <n v="0"/>
    <n v="0"/>
    <n v="13250989.890000001"/>
    <n v="0"/>
    <n v="0"/>
    <n v="0"/>
    <n v="0"/>
    <n v="0"/>
    <n v="0"/>
    <n v="26721609.450000003"/>
    <n v="26721609.450000003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7441416.0800000001"/>
    <n v="0"/>
    <n v="0"/>
    <n v="0"/>
    <n v="0"/>
    <n v="0"/>
    <n v="50732117.649999991"/>
    <n v="50732117.649999999"/>
    <n v="7.4505805969238281E-9"/>
    <m/>
    <d v="2022-10-26T00:00:00"/>
    <d v="2039-07-01T00:00:00"/>
    <n v="80000000"/>
    <n v="80000000"/>
    <n v="14.758904109589041"/>
    <n v="16.69041095890411"/>
    <n v="6.0400000000000002E-2"/>
    <n v="6.54E-2"/>
    <n v="-4.9999999999999975E-3"/>
    <m/>
    <s v="SOFR (6 meses)"/>
    <n v="1.1900000000000001E-2"/>
    <n v="748750459.67273962"/>
    <n v="846739892.39397252"/>
    <n v="3064219.9060599995"/>
    <n v="14.758904109589041"/>
    <n v="16.69041095890411"/>
    <n v="6.0400000000000002E-2"/>
    <s v="BIRF"/>
    <x v="22"/>
    <n v="0"/>
    <n v="0"/>
    <n v="0"/>
    <n v="1594059.3229999999"/>
    <n v="0"/>
    <n v="0"/>
    <n v="0"/>
    <n v="0"/>
    <n v="0"/>
    <n v="1688614.6310000001"/>
    <n v="0"/>
    <n v="0"/>
    <n v="0"/>
    <n v="0"/>
    <n v="0"/>
    <n v="0"/>
    <n v="3282673.9539999999"/>
    <n v="3282673.9539999999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279452054794522"/>
    <n v="18.07123287671233"/>
    <n v="4.5999999999999999E-2"/>
    <n v="4.5999999999999999E-2"/>
    <n v="0"/>
    <m/>
    <s v="FIJA"/>
    <m/>
    <n v="8139726027.3972607"/>
    <n v="9035616438.3561649"/>
    <n v="23000000"/>
    <n v="16.279452054794522"/>
    <n v="18.07123287671233"/>
    <n v="4.5999999999999999E-2"/>
    <s v="BIRF"/>
    <x v="22"/>
    <n v="0"/>
    <n v="0"/>
    <n v="11691666.67"/>
    <n v="0"/>
    <n v="0"/>
    <n v="0"/>
    <n v="0"/>
    <n v="0"/>
    <n v="11627777.779999999"/>
    <n v="0"/>
    <n v="0"/>
    <n v="0"/>
    <n v="0"/>
    <n v="0"/>
    <n v="11691666.67"/>
    <n v="11691666.67"/>
    <n v="23319444.449999999"/>
    <n v="35011111.119999997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232876712328768"/>
    <n v="15.010958904109589"/>
    <n v="7.2538000000000005E-2"/>
    <n v="7.2539999999999993E-2"/>
    <n v="-1.9999999999881224E-6"/>
    <m/>
    <s v="SOFR (6 meses)"/>
    <n v="0.02"/>
    <n v="3308219178.0821919"/>
    <n v="3752739726.0273972"/>
    <n v="18134500"/>
    <n v="13.232876712328768"/>
    <n v="15.010958904109589"/>
    <n v="7.2538000000000005E-2"/>
    <s v="CAF"/>
    <x v="23"/>
    <n v="0"/>
    <n v="0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7.843835616438355"/>
    <n v="19.567123287671233"/>
    <n v="5.3100000000000001E-2"/>
    <n v="5.3099999999999994E-2"/>
    <n v="0"/>
    <n v="0"/>
    <s v="FIJA"/>
    <m/>
    <n v="178438356.16438356"/>
    <n v="195671232.87671232"/>
    <n v="531000"/>
    <n v="17.843835616438355"/>
    <n v="19.567123287671233"/>
    <n v="5.3100000000000001E-2"/>
    <s v="Convenios Originales (Gobiernos)"/>
    <x v="5"/>
    <n v="0"/>
    <n v="317060.73300000001"/>
    <n v="0"/>
    <n v="0"/>
    <n v="0"/>
    <n v="0"/>
    <n v="0"/>
    <n v="305913.30199999997"/>
    <n v="0"/>
    <n v="0"/>
    <n v="0"/>
    <n v="0"/>
    <n v="0"/>
    <n v="298127.56600000005"/>
    <n v="0"/>
    <n v="317060.73300000001"/>
    <n v="604040.86800000002"/>
    <n v="921101.60100000002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7377500"/>
    <n v="0"/>
    <n v="0"/>
    <n v="0"/>
    <n v="0"/>
    <n v="2748500"/>
    <n v="0"/>
    <n v="160126000"/>
    <n v="160126000"/>
    <n v="0"/>
    <s v="OTRA MONEDA"/>
    <d v="2022-10-27T00:00:00"/>
    <d v="2037-11-10T00:00:00"/>
    <n v="175720000"/>
    <n v="175720000"/>
    <n v="13.12054794520548"/>
    <n v="15.049315068493151"/>
    <n v="1E-4"/>
    <n v="1E-4"/>
    <n v="0"/>
    <n v="1E-4"/>
    <s v="FIJA"/>
    <m/>
    <n v="2100940860.2739727"/>
    <n v="2409786624.6575341"/>
    <n v="16012.6"/>
    <n v="13.12054794520548"/>
    <n v="15.049315068493151"/>
    <n v="1E-4"/>
    <s v="Convenios Originales (Gobiernos)"/>
    <x v="45"/>
    <n v="8139.7380000000003"/>
    <n v="0"/>
    <n v="0"/>
    <n v="0"/>
    <n v="0"/>
    <n v="0"/>
    <n v="8095.259"/>
    <n v="0"/>
    <n v="0"/>
    <n v="0"/>
    <n v="0"/>
    <n v="0"/>
    <n v="8139.7380000000003"/>
    <n v="0"/>
    <n v="0"/>
    <n v="8139.7380000000003"/>
    <n v="16234.996999999999"/>
    <n v="24374.735000000001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145205479452056"/>
    <n v="31.18904109589041"/>
    <n v="2.63E-2"/>
    <n v="2.63E-2"/>
    <n v="0"/>
    <m/>
    <s v="T.FIDA"/>
    <m/>
    <n v="51646863.669534251"/>
    <n v="55268649.747506849"/>
    <n v="46605.007313000002"/>
    <n v="29.145205479452056"/>
    <n v="31.18904109589041"/>
    <n v="2.63E-2"/>
    <s v="FIDA"/>
    <x v="24"/>
    <n v="0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5561643835616437"/>
    <n v="12.013698630136986"/>
    <n v="7.6424000000000006E-2"/>
    <n v="7.6420000000000002E-2"/>
    <n v="4.0000000000040004E-6"/>
    <m/>
    <s v="SOFR 6 MESES"/>
    <n v="1.3583E-2"/>
    <n v="254523431.81961653"/>
    <n v="404671953.78136998"/>
    <n v="2574282.1047804812"/>
    <n v="7.5561643835616437"/>
    <n v="12.013698630136986"/>
    <n v="7.6424000000000006E-2"/>
    <s v="CAF"/>
    <x v="23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532"/>
    <n v="0"/>
    <n v="0"/>
    <n v="0"/>
    <n v="0"/>
    <n v="1.4901161193847656E-8"/>
    <n v="0"/>
    <n v="2073321.1400002681"/>
    <n v="2073321.14"/>
    <n v="-2.6822090148925781E-7"/>
    <m/>
    <d v="2023-01-23T00:00:00"/>
    <d v="2047-11-15T00:00:00"/>
    <n v="35000000"/>
    <n v="35000000"/>
    <n v="23.139726027397259"/>
    <n v="24.827397260273973"/>
    <n v="1.2999999999999999E-2"/>
    <n v="1.3000000000000001E-2"/>
    <n v="0"/>
    <m/>
    <s v="FIJA"/>
    <m/>
    <n v="47976083.146417163"/>
    <n v="51475167.590910763"/>
    <n v="26953.174820003485"/>
    <n v="23.139726027397259"/>
    <n v="24.827397260273973"/>
    <n v="1.2999999999999999E-2"/>
    <s v="BID"/>
    <x v="21"/>
    <n v="0"/>
    <n v="0"/>
    <n v="0"/>
    <n v="13587.35"/>
    <n v="0"/>
    <n v="0"/>
    <n v="0"/>
    <n v="0"/>
    <n v="0"/>
    <n v="13365.82"/>
    <n v="0"/>
    <n v="0"/>
    <n v="0"/>
    <n v="0"/>
    <n v="0"/>
    <n v="0"/>
    <n v="26953.17"/>
    <n v="26953.1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53"/>
    <n v="0"/>
    <n v="0"/>
    <n v="0"/>
    <n v="0"/>
    <n v="1.4901161193847656E-8"/>
    <n v="0"/>
    <n v="80000000.000000268"/>
    <n v="80000000"/>
    <n v="-2.6822090148925781E-7"/>
    <m/>
    <d v="2022-12-16T00:00:00"/>
    <d v="2034-01-01T00:00:00"/>
    <n v="100000000"/>
    <n v="100000000"/>
    <n v="9.2602739726027394"/>
    <n v="11.052054794520547"/>
    <n v="4.7199999999999999E-2"/>
    <n v="4.7199999999999999E-2"/>
    <n v="0"/>
    <m/>
    <s v="FIJA"/>
    <m/>
    <n v="740821917.8082217"/>
    <n v="884164383.5616467"/>
    <n v="3776000.0000000126"/>
    <n v="9.2602739726027394"/>
    <n v="11.052054794520547"/>
    <n v="4.7199999999999999E-2"/>
    <s v="BIRF"/>
    <x v="22"/>
    <n v="0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n v="656022000"/>
    <n v="0"/>
    <m/>
    <d v="2023-05-09T00:00:00"/>
    <d v="2041-11-09T00:00:00"/>
    <n v="656022000"/>
    <n v="656022000"/>
    <n v="17.12054794520548"/>
    <n v="18.517808219178082"/>
    <n v="6.9750000000000006E-2"/>
    <n v="6.9749999999999993E-2"/>
    <n v="0"/>
    <n v="2.2019999999999998E-2"/>
    <s v="FIJA"/>
    <m/>
    <n v="11231456104.109591"/>
    <n v="12148089583.561644"/>
    <n v="45757534.500000007"/>
    <n v="17.12054794520548"/>
    <n v="18.517808219178082"/>
    <n v="6.9750000000000006E-2"/>
    <s v="GPS BLUE"/>
    <x v="46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238"/>
    <n v="0"/>
    <n v="0"/>
    <n v="0"/>
    <n v="0"/>
    <n v="1.4901161193847656E-8"/>
    <n v="0"/>
    <n v="4217292.3200002387"/>
    <n v="4217292.32"/>
    <n v="-2.384185791015625E-7"/>
    <m/>
    <d v="2022-12-23T00:00:00"/>
    <d v="2037-12-23T00:00:00"/>
    <n v="26891460"/>
    <n v="26891460"/>
    <n v="13.238356164383562"/>
    <n v="15.010958904109589"/>
    <n v="7.2316000000000005E-2"/>
    <n v="7.2319999999999995E-2"/>
    <n v="-3.9999999999901226E-6"/>
    <m/>
    <s v="SOFR 6 MESES"/>
    <n v="0.02"/>
    <n v="55830017.781482615"/>
    <n v="63305601.70214057"/>
    <n v="304977.71141313727"/>
    <n v="13.238356164383562"/>
    <n v="15.010958904109589"/>
    <n v="7.2316000000000005E-2"/>
    <s v="CAF"/>
    <x v="23"/>
    <n v="0"/>
    <n v="0"/>
    <n v="194682.92600000001"/>
    <n v="0"/>
    <n v="0"/>
    <n v="0"/>
    <n v="0"/>
    <n v="0"/>
    <n v="177974.652"/>
    <n v="0"/>
    <n v="0"/>
    <n v="0"/>
    <n v="0"/>
    <n v="0"/>
    <n v="178821.81200000001"/>
    <n v="194682.92600000001"/>
    <n v="356796.46400000004"/>
    <n v="551479.3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24"/>
    <n v="0"/>
    <n v="0"/>
    <n v="0"/>
    <n v="0"/>
    <n v="1.4901161193847656E-8"/>
    <n v="0"/>
    <n v="75000000.000000238"/>
    <n v="75000000"/>
    <n v="-2.384185791015625E-7"/>
    <m/>
    <d v="2023-05-24T00:00:00"/>
    <d v="2033-05-24T00:00:00"/>
    <n v="75000000"/>
    <n v="75000000"/>
    <n v="8.6520547945205486"/>
    <n v="10.008219178082191"/>
    <n v="7.3844999999999994E-2"/>
    <n v="7.3849999999999999E-2"/>
    <n v="-5.0000000000050004E-6"/>
    <m/>
    <s v="SOFR 6 MESES"/>
    <n v="1.95E-2"/>
    <n v="648904109.58904326"/>
    <n v="750616438.35616672"/>
    <n v="5538375.0000000168"/>
    <n v="8.6520547945205486"/>
    <n v="10.008219178082191"/>
    <n v="7.3844999999999994E-2"/>
    <s v="CAF"/>
    <x v="23"/>
    <n v="0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44109589041096"/>
    <n v="19.663013698630138"/>
    <n v="7.5450000000000003E-2"/>
    <n v="7.5450000000000003E-2"/>
    <n v="0"/>
    <m/>
    <s v="SOFR 6 MESES"/>
    <n v="1.5283E-2"/>
    <n v="616541095.89041102"/>
    <n v="737363013.69863021"/>
    <n v="2829375"/>
    <n v="16.44109589041096"/>
    <n v="19.663013698630138"/>
    <n v="7.5450000000000003E-2"/>
    <s v="CAF"/>
    <x v="23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3378416.38"/>
    <n v="511111.11"/>
    <n v="0"/>
    <n v="0"/>
    <n v="100000000"/>
    <n v="100000000"/>
    <n v="0"/>
    <m/>
    <d v="2023-04-14T00:00:00"/>
    <d v="2047-04-14T00:00:00"/>
    <n v="300000000"/>
    <n v="300000000"/>
    <n v="22.550684931506851"/>
    <n v="24.016438356164382"/>
    <n v="6.6100599999999995E-2"/>
    <n v="5.9180000000000003E-2"/>
    <n v="6.920599999999992E-3"/>
    <m/>
    <s v="SOFR + MARGEN VARIABLE"/>
    <n v="1.2E-2"/>
    <n v="2255068493.1506848"/>
    <n v="2401643835.6164384"/>
    <n v="6610060"/>
    <n v="22.550684931506847"/>
    <n v="24.016438356164382"/>
    <n v="6.6100599999999995E-2"/>
    <s v="BID"/>
    <x v="21"/>
    <n v="0"/>
    <n v="0"/>
    <n v="0"/>
    <n v="0"/>
    <n v="0"/>
    <n v="3691025.8879999998"/>
    <n v="0"/>
    <n v="0"/>
    <n v="0"/>
    <n v="0"/>
    <n v="0"/>
    <n v="3701190.2179999999"/>
    <n v="0"/>
    <n v="0"/>
    <n v="0"/>
    <n v="0"/>
    <n v="7392216.1059999997"/>
    <n v="7392216.1059999997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139726027397259"/>
    <n v="22.827397260273973"/>
    <n v="6.5799999999999997E-2"/>
    <n v="6.5890000000000004E-2"/>
    <n v="-9.0000000000006741E-5"/>
    <m/>
    <s v="SOFR + MARGEN VARIABLE"/>
    <n v="1.2E-2"/>
    <n v="86579965.713863015"/>
    <n v="93492000.30169864"/>
    <n v="269490.80307800003"/>
    <n v="21.139726027397259"/>
    <n v="22.827397260273973"/>
    <n v="6.5799999999999997E-2"/>
    <s v="BID"/>
    <x v="21"/>
    <n v="0"/>
    <n v="0"/>
    <n v="0"/>
    <n v="466519.63500000001"/>
    <n v="0"/>
    <n v="0"/>
    <n v="0"/>
    <n v="0"/>
    <n v="0"/>
    <n v="235510.68699999998"/>
    <n v="0"/>
    <n v="0"/>
    <n v="0"/>
    <n v="0"/>
    <n v="0"/>
    <n v="0"/>
    <n v="702030.32199999993"/>
    <n v="702030.32199999993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802739726027397"/>
    <n v="24.183561643835617"/>
    <n v="6.5506200000000001E-2"/>
    <n v="6.5509999999999999E-2"/>
    <n v="-3.7999999999982492E-6"/>
    <m/>
    <s v="SOFR + MARGEN VARIABLE"/>
    <n v="1.2E-2"/>
    <n v="59531108.042191774"/>
    <n v="63136019.54684931"/>
    <n v="171017.02323875998"/>
    <n v="22.802739726027397"/>
    <n v="24.183561643835617"/>
    <n v="6.5506200000000001E-2"/>
    <s v="BID"/>
    <x v="21"/>
    <n v="0"/>
    <n v="0"/>
    <n v="0"/>
    <n v="102350.23699999999"/>
    <n v="0"/>
    <n v="0"/>
    <n v="0"/>
    <n v="0"/>
    <n v="0"/>
    <n v="99829.717000000004"/>
    <n v="0"/>
    <n v="0"/>
    <n v="0"/>
    <n v="0"/>
    <n v="0"/>
    <n v="0"/>
    <n v="202179.954"/>
    <n v="202179.954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6.098630136986301"/>
    <n v="17.652054794520549"/>
    <n v="6.3500000000000001E-2"/>
    <n v="6.5500000000000003E-2"/>
    <n v="-2.0000000000000018E-3"/>
    <m/>
    <s v="SOFR (6 meses)"/>
    <n v="1.2E-2"/>
    <n v="1389633511.9452055"/>
    <n v="1523725105.0821919"/>
    <n v="5481319.0475000003"/>
    <n v="16.098630136986301"/>
    <n v="17.652054794520549"/>
    <n v="6.3500000000000001E-2"/>
    <s v="BIRF"/>
    <x v="22"/>
    <n v="0"/>
    <n v="2968319.7990000001"/>
    <n v="0"/>
    <n v="0"/>
    <n v="0"/>
    <n v="0"/>
    <n v="0"/>
    <n v="2923606.9560000002"/>
    <n v="0"/>
    <n v="0"/>
    <n v="0"/>
    <n v="0"/>
    <n v="0"/>
    <n v="2931896.6230000001"/>
    <n v="0"/>
    <n v="2968319.7990000001"/>
    <n v="5855503.5789999999"/>
    <n v="8823823.3780000005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7698630136986306"/>
    <n v="10.008219178082191"/>
    <n v="7.1280999999999997E-2"/>
    <n v="7.1279999999999996E-2"/>
    <n v="1.0000000000010001E-6"/>
    <m/>
    <s v="SOFR 6 MESES"/>
    <n v="1.95E-2"/>
    <n v="5793934.532054794"/>
    <n v="6612072.116712328"/>
    <n v="47092.804840199991"/>
    <n v="8.7698630136986306"/>
    <n v="10.008219178082191"/>
    <n v="7.1280999999999997E-2"/>
    <s v="CAF"/>
    <x v="23"/>
    <n v="0"/>
    <n v="0"/>
    <n v="0"/>
    <n v="45005.894"/>
    <n v="0"/>
    <n v="0"/>
    <n v="0"/>
    <n v="0"/>
    <n v="0"/>
    <n v="36879.404999999999"/>
    <n v="0"/>
    <n v="0"/>
    <n v="0"/>
    <n v="0"/>
    <n v="0"/>
    <n v="0"/>
    <n v="81885.298999999999"/>
    <n v="81885.298999999999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835616438356166"/>
    <n v="20.013698630136986"/>
    <n v="7.2137000000000007E-2"/>
    <n v="7.214000000000001E-2"/>
    <n v="-3.0000000000030003E-6"/>
    <m/>
    <s v="SOFR 6 MESES"/>
    <n v="0.02"/>
    <n v="522769206.35273975"/>
    <n v="555466043.98643839"/>
    <n v="2002111.3915801703"/>
    <n v="18.835616438356166"/>
    <n v="20.013698630136986"/>
    <n v="7.2137000000000007E-2"/>
    <s v="CAF"/>
    <x v="23"/>
    <n v="0"/>
    <n v="0"/>
    <n v="0"/>
    <n v="1227249.5970000001"/>
    <n v="0"/>
    <n v="0"/>
    <n v="0"/>
    <n v="0"/>
    <n v="0"/>
    <n v="1207240.094"/>
    <n v="0"/>
    <n v="0"/>
    <n v="0"/>
    <n v="0"/>
    <n v="0"/>
    <n v="0"/>
    <n v="2434489.6910000001"/>
    <n v="2434489.691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11223481.289999999"/>
    <n v="0"/>
    <n v="0"/>
    <n v="0"/>
    <n v="0"/>
    <n v="0"/>
    <n v="11223481.289999999"/>
    <n v="11223481.289999999"/>
    <n v="0"/>
    <m/>
    <d v="2023-07-28T00:00:00"/>
    <d v="2038-07-28T00:00:00"/>
    <n v="20204813.629999999"/>
    <n v="20204813.629999999"/>
    <n v="13.832876712328767"/>
    <n v="15.010958904109589"/>
    <n v="7.1999999999999995E-2"/>
    <n v="0.02"/>
    <n v="5.1999999999999991E-2"/>
    <m/>
    <s v="SOFR 6 MESES"/>
    <n v="0.02"/>
    <n v="155253032.96769863"/>
    <n v="168475216.40523288"/>
    <n v="808090.65287999983"/>
    <n v="13.832876712328769"/>
    <n v="15.010958904109589"/>
    <n v="7.1999999999999995E-2"/>
    <s v="CAF"/>
    <x v="23"/>
    <n v="0"/>
    <n v="0"/>
    <n v="0"/>
    <n v="103531.81599999999"/>
    <n v="0"/>
    <n v="0"/>
    <n v="0"/>
    <n v="0"/>
    <n v="0"/>
    <n v="128662.98999999999"/>
    <n v="0"/>
    <n v="0"/>
    <n v="0"/>
    <n v="0"/>
    <n v="0"/>
    <n v="0"/>
    <n v="232194.80599999998"/>
    <n v="232194.80599999998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8"/>
    <n v="18.920547945205481"/>
    <n v="6.5799999999999997E-2"/>
    <n v="6.5890000000000004E-2"/>
    <n v="-9.0000000000006741E-5"/>
    <m/>
    <s v="SOFR + MARGEN VARIABLE"/>
    <n v="1.2E-2"/>
    <n v="8010000000"/>
    <n v="8514246575.3424664"/>
    <n v="29610000"/>
    <n v="17.8"/>
    <n v="18.920547945205481"/>
    <n v="6.5799999999999997E-2"/>
    <s v="BID"/>
    <x v="21"/>
    <n v="0"/>
    <n v="0"/>
    <n v="0"/>
    <n v="15154447"/>
    <n v="0"/>
    <n v="0"/>
    <n v="0"/>
    <n v="0"/>
    <n v="0"/>
    <n v="14907363.630000001"/>
    <n v="0"/>
    <n v="0"/>
    <n v="0"/>
    <n v="0"/>
    <n v="0"/>
    <n v="0"/>
    <n v="30061810.630000003"/>
    <n v="30061810.630000003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797260273972602"/>
    <n v="14.917808219178083"/>
    <n v="2.5000000000000001E-2"/>
    <n v="2.5000000000000001E-2"/>
    <n v="0"/>
    <m/>
    <s v="FIJA "/>
    <m/>
    <n v="689863013.69863009"/>
    <n v="745890410.95890415"/>
    <n v="1250000"/>
    <n v="13.797260273972602"/>
    <n v="14.917808219178083"/>
    <n v="2.5000000000000001E-2"/>
    <s v="BID"/>
    <x v="21"/>
    <n v="0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219178082191782"/>
    <n v="17.328767123287673"/>
    <n v="5.1999999999999998E-2"/>
    <n v="5.2000000000000005E-2"/>
    <n v="0"/>
    <m/>
    <s v="FIJA"/>
    <m/>
    <n v="8109589041.095891"/>
    <n v="8664383561.643837"/>
    <n v="26000000"/>
    <n v="16.219178082191782"/>
    <n v="17.328767123287673"/>
    <n v="5.1999999999999998E-2"/>
    <s v="BIRF"/>
    <x v="22"/>
    <n v="0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8.865753424657534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4082191780821915"/>
    <n v="8.8191780821917813"/>
    <n v="6.5660200000000002E-2"/>
    <n v="6.5610000000000002E-2"/>
    <n v="5.0200000000000244E-5"/>
    <m/>
    <s v="SOFR 6 MESES"/>
    <n v="1.2282599999999999E-2"/>
    <n v="370410958.9041096"/>
    <n v="440958904.10958904"/>
    <n v="3283010"/>
    <n v="7.4082191780821915"/>
    <n v="8.8191780821917813"/>
    <n v="6.5660200000000002E-2"/>
    <s v="AIIB"/>
    <x v="47"/>
    <n v="0"/>
    <n v="0"/>
    <n v="0"/>
    <n v="0"/>
    <n v="1676776.67"/>
    <n v="0"/>
    <n v="0"/>
    <n v="0"/>
    <n v="0"/>
    <n v="0"/>
    <n v="1649437.92"/>
    <n v="0"/>
    <n v="0"/>
    <n v="0"/>
    <n v="0"/>
    <n v="0"/>
    <n v="3326214.59"/>
    <n v="3326214.5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357777.78"/>
    <n v="0"/>
    <n v="0"/>
    <n v="0"/>
    <n v="0"/>
    <n v="0"/>
    <m/>
    <d v="2023-09-15T00:00:00"/>
    <d v="2038-09-15T00:00:00"/>
    <n v="200000000"/>
    <n v="200000000"/>
    <n v="13.967123287671233"/>
    <n v="15.010958904109589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8713407.1699999999"/>
    <n v="50409.84"/>
    <n v="0"/>
    <n v="0"/>
    <n v="300000000"/>
    <n v="300000000"/>
    <n v="0"/>
    <m/>
    <d v="2023-10-11T00:00:00"/>
    <d v="2043-03-15T00:00:00"/>
    <n v="300000000"/>
    <n v="300000000"/>
    <n v="18.465753424657535"/>
    <n v="19.438356164383563"/>
    <n v="6.3399999999999998E-2"/>
    <n v="6.54E-2"/>
    <n v="-2.0000000000000018E-3"/>
    <m/>
    <s v="SOFR 6 MESES"/>
    <n v="1.1900000000000001E-2"/>
    <n v="5539726027.3972607"/>
    <n v="5831506849.3150692"/>
    <n v="19020000"/>
    <n v="18.465753424657535"/>
    <n v="19.438356164383563"/>
    <n v="6.3399999999999998E-2"/>
    <s v="BIRF"/>
    <x v="22"/>
    <n v="0"/>
    <n v="0"/>
    <n v="0"/>
    <n v="0"/>
    <n v="0"/>
    <n v="9864500"/>
    <n v="0"/>
    <n v="0"/>
    <n v="0"/>
    <n v="0"/>
    <n v="0"/>
    <n v="10028000"/>
    <n v="0"/>
    <n v="0"/>
    <n v="0"/>
    <n v="0"/>
    <n v="19892500"/>
    <n v="1989250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2027397260273975"/>
    <n v="7.0027397260273974"/>
    <n v="7.0013000000000006E-2"/>
    <n v="7.0010000000000003E-2"/>
    <n v="3.0000000000030003E-6"/>
    <m/>
    <s v="SOFR 6 MESES"/>
    <n v="1.7500000000000002E-2"/>
    <n v="465205479.4520548"/>
    <n v="525205479.4520548"/>
    <n v="5250975"/>
    <n v="6.2027397260273975"/>
    <n v="7.0027397260273974"/>
    <n v="7.0013000000000006E-2"/>
    <s v="CAF"/>
    <x v="23"/>
    <n v="0"/>
    <n v="0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2.802739726027397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56693.86"/>
    <n v="0"/>
    <n v="0"/>
    <n v="0"/>
    <n v="0"/>
    <n v="0"/>
    <n v="636693.86"/>
    <n v="636693.86"/>
    <n v="0"/>
    <m/>
    <d v="2023-07-21T00:00:00"/>
    <d v="2048-07-21T00:00:00"/>
    <n v="40000000"/>
    <n v="40000000"/>
    <n v="23.82191780821918"/>
    <n v="25.019178082191782"/>
    <n v="6.1817999999999998E-2"/>
    <n v="6.1810000000000004E-2"/>
    <n v="7.9999999999941229E-6"/>
    <m/>
    <s v="SOFR (MAS MARGEN)"/>
    <n v="1.1599999999999999E-2"/>
    <n v="15167268.801917808"/>
    <n v="15929557.067178084"/>
    <n v="39359.141037479996"/>
    <n v="23.82191780821918"/>
    <n v="25.019178082191782"/>
    <n v="6.1817999999999998E-2"/>
    <s v="BID"/>
    <x v="21"/>
    <n v="0"/>
    <n v="0"/>
    <n v="0"/>
    <n v="318430.54399999999"/>
    <n v="0"/>
    <n v="0"/>
    <n v="0"/>
    <n v="0"/>
    <n v="0"/>
    <n v="102288.09600000001"/>
    <n v="0"/>
    <n v="0"/>
    <n v="0"/>
    <n v="0"/>
    <n v="0"/>
    <n v="0"/>
    <n v="420718.64"/>
    <n v="420718.64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043835616438358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34471.53"/>
    <n v="52282.59"/>
    <n v="0"/>
    <n v="0"/>
    <n v="1070574"/>
    <n v="1070574"/>
    <n v="0"/>
    <m/>
    <d v="2023-09-29T00:00:00"/>
    <d v="2038-09-29T00:00:00"/>
    <n v="30000000"/>
    <n v="30000000"/>
    <n v="14.005479452054795"/>
    <n v="15.010958904109589"/>
    <n v="7.2997999999999993E-2"/>
    <n v="0.02"/>
    <n v="5.299799999999999E-2"/>
    <m/>
    <s v="SOFR 6 MESES"/>
    <n v="0.02"/>
    <n v="14993902.158904109"/>
    <n v="16070342.31780822"/>
    <n v="78149.760851999992"/>
    <n v="14.005479452054795"/>
    <n v="15.010958904109589"/>
    <n v="7.2997999999999993E-2"/>
    <s v="CAF"/>
    <x v="23"/>
    <n v="0"/>
    <n v="0"/>
    <n v="0"/>
    <n v="0"/>
    <n v="0"/>
    <n v="84757.994000000006"/>
    <n v="0"/>
    <n v="0"/>
    <n v="0"/>
    <n v="0"/>
    <n v="0"/>
    <n v="85869.608000000007"/>
    <n v="0"/>
    <n v="0"/>
    <n v="0"/>
    <n v="0"/>
    <n v="170627.60200000001"/>
    <n v="170627.60200000001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3929.1"/>
    <n v="63591.61"/>
    <n v="0"/>
    <n v="0"/>
    <n v="120928.04"/>
    <n v="120928.04"/>
    <n v="0"/>
    <m/>
    <d v="2023-10-06T00:00:00"/>
    <d v="2046-09-15T00:00:00"/>
    <n v="25000000"/>
    <n v="25000000"/>
    <n v="21.972602739726028"/>
    <n v="22.958904109589042"/>
    <n v="6.6100000000000006E-2"/>
    <n v="6.2780000000000002E-2"/>
    <n v="3.3200000000000035E-3"/>
    <m/>
    <s v="SOFR + MARGEN VARIABLE"/>
    <n v="1.26E-2"/>
    <n v="2657103.7830136986"/>
    <n v="2776375.2745205481"/>
    <n v="7993.3434440000001"/>
    <n v="21.972602739726028"/>
    <n v="22.958904109589042"/>
    <n v="6.6100000000000006E-2"/>
    <s v="BID"/>
    <x v="21"/>
    <n v="0"/>
    <n v="0"/>
    <n v="0"/>
    <n v="0"/>
    <n v="0"/>
    <n v="53043.367999999995"/>
    <n v="0"/>
    <n v="0"/>
    <n v="0"/>
    <n v="0"/>
    <n v="0"/>
    <n v="49093.406999999999"/>
    <n v="0"/>
    <n v="0"/>
    <n v="0"/>
    <n v="0"/>
    <n v="102136.77499999999"/>
    <n v="102136.774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054794520547944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145205479452056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427397260273974"/>
    <n v="19.479452054794521"/>
    <n v="6.4899999999999999E-2"/>
    <n v="6.6900000000000001E-2"/>
    <n v="-2.0000000000000018E-3"/>
    <m/>
    <s v="SOFR 6 MESES"/>
    <n v="1.34E-2"/>
    <n v="38244699.386301376"/>
    <n v="40428161.260273971"/>
    <n v="134695.14739999999"/>
    <n v="18.427397260273974"/>
    <n v="19.479452054794521"/>
    <n v="6.4899999999999999E-2"/>
    <s v="BIRF"/>
    <x v="22"/>
    <n v="0"/>
    <n v="0"/>
    <n v="0"/>
    <n v="0"/>
    <n v="0"/>
    <n v="229033.04799999998"/>
    <n v="0"/>
    <n v="0"/>
    <n v="0"/>
    <n v="0"/>
    <n v="0"/>
    <n v="222177.51699999999"/>
    <n v="0"/>
    <n v="0"/>
    <n v="0"/>
    <n v="0"/>
    <n v="451210.56499999994"/>
    <n v="451210.56499999994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139726027397259"/>
    <n v="20.898630136986302"/>
    <n v="6.5199999999999994E-2"/>
    <n v="0"/>
    <n v="6.5199999999999994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n v="2635522.0499999998"/>
    <n v="0"/>
    <m/>
    <d v="2022-03-28T00:00:00"/>
    <d v="2047-03-01T00:00:00"/>
    <n v="17000000"/>
    <n v="17000000"/>
    <n v="22.43013698630137"/>
    <n v="24.942465753424656"/>
    <n v="3.2300000000000002E-2"/>
    <n v="3.2300000000000002E-2"/>
    <n v="0"/>
    <m/>
    <s v="FIJA"/>
    <m/>
    <n v="59115120.611917809"/>
    <n v="65736418.474520542"/>
    <n v="85127.362215000001"/>
    <n v="22.43013698630137"/>
    <n v="24.942465753424656"/>
    <n v="3.2300000000000002E-2"/>
    <s v="Convenios Originales (Gobiernos)"/>
    <x v="14"/>
    <n v="0"/>
    <n v="0"/>
    <n v="0"/>
    <n v="0"/>
    <n v="40323.32"/>
    <n v="0"/>
    <n v="0"/>
    <n v="0"/>
    <n v="0"/>
    <n v="0"/>
    <n v="42563.68"/>
    <n v="0"/>
    <n v="0"/>
    <n v="0"/>
    <n v="0"/>
    <n v="0"/>
    <n v="82887"/>
    <n v="82887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43013698630137"/>
    <n v="20.013698630136986"/>
    <n v="7.2357000000000005E-2"/>
    <n v="7.2359999999999994E-2"/>
    <n v="-2.9999999999891225E-6"/>
    <m/>
    <s v="SOFR + MARGEN VARIABLE"/>
    <n v="0.02"/>
    <n v="971506849.31506848"/>
    <n v="1000684931.5068493"/>
    <n v="3617850"/>
    <n v="19.43013698630137"/>
    <n v="20.013698630136986"/>
    <n v="7.2357000000000005E-2"/>
    <s v="CAF"/>
    <x v="23"/>
    <n v="0"/>
    <n v="0"/>
    <n v="0"/>
    <n v="0"/>
    <n v="0"/>
    <n v="1818974.58"/>
    <n v="0"/>
    <n v="0"/>
    <n v="0"/>
    <n v="0"/>
    <n v="0"/>
    <n v="1849123.33"/>
    <n v="0"/>
    <n v="0"/>
    <n v="0"/>
    <n v="0"/>
    <n v="3668097.91"/>
    <n v="3668097.9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60044473.799999997"/>
    <n v="0"/>
    <n v="0"/>
    <n v="0"/>
    <n v="0"/>
    <n v="-128806.19999999553"/>
    <n v="0"/>
    <n v="59915667.600000001"/>
    <n v="59915667.600000001"/>
    <n v="0"/>
    <s v="OTRA MONEDA"/>
    <d v="2024-03-15T00:00:00"/>
    <d v="2034-03-15T00:00:00"/>
    <n v="88616472"/>
    <n v="88616472"/>
    <n v="9.4602739726027405"/>
    <n v="10.005479452054795"/>
    <n v="3.5299999999999998E-2"/>
    <n v="3.5339999999999996E-2"/>
    <n v="-3.999999999999837E-5"/>
    <m/>
    <s v="FIJA"/>
    <m/>
    <n v="566818630.7473973"/>
    <n v="599484981.02794528"/>
    <n v="2115023.0662799999"/>
    <n v="9.4602739726027405"/>
    <n v="10.005479452054795"/>
    <n v="3.5299999999999998E-2"/>
    <s v="Convenios Originales (Gobiernos)"/>
    <x v="48"/>
    <n v="0"/>
    <n v="0"/>
    <n v="0"/>
    <n v="0"/>
    <n v="0"/>
    <n v="1776279.8540000001"/>
    <n v="0"/>
    <n v="0"/>
    <n v="0"/>
    <n v="0"/>
    <n v="0"/>
    <n v="0"/>
    <n v="0"/>
    <n v="0"/>
    <n v="0"/>
    <n v="0"/>
    <n v="1776279.8540000001"/>
    <n v="1776279.8540000001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53961.74"/>
    <n v="0"/>
    <n v="0"/>
    <n v="0"/>
    <n v="0"/>
    <n v="0"/>
    <m/>
    <d v="2024-02-27T00:00:00"/>
    <d v="2029-03-15T00:00:00"/>
    <n v="100000000"/>
    <n v="100000000"/>
    <n v="4.4575342465753423"/>
    <n v="5.0493150684931507"/>
    <n v="6.4000000000000001E-2"/>
    <n v="1.2500000000000001E-2"/>
    <n v="5.1500000000000004E-2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3643835616438356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58082191780821912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56986301369863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6547945205479451"/>
    <n v="10.008219178082191"/>
    <n v="7.3431999999999997E-2"/>
    <n v="7.3429999999999995E-2"/>
    <n v="2.0000000000020002E-6"/>
    <m/>
    <s v="SOFR (6 meses)"/>
    <n v="9.7000000000000003E-3"/>
    <n v="60742658.769205481"/>
    <n v="79417656.579780817"/>
    <n v="582700.80362927995"/>
    <n v="7.6547945205479451"/>
    <n v="10.008219178082191"/>
    <n v="7.3431999999999997E-2"/>
    <s v="CAF"/>
    <x v="23"/>
    <n v="0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164383561643838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13862669"/>
    <n v="0"/>
    <n v="0"/>
    <n v="0"/>
    <n v="0"/>
    <n v="7348304"/>
    <n v="0"/>
    <n v="1021210973"/>
    <n v="1021210973"/>
    <n v="0"/>
    <s v="OTRA MONEDA"/>
    <d v="2024-06-04T00:00:00"/>
    <d v="2034-07-31T00:00:00"/>
    <n v="4000000000"/>
    <n v="4000000000"/>
    <n v="9.838356164383562"/>
    <n v="10.161643835616438"/>
    <n v="4.6934999999999998E-2"/>
    <n v="4.5309999999999996E-2"/>
    <n v="1.6250000000000014E-3"/>
    <n v="1.0500000000000001E-2"/>
    <s v="T.VAR.FMI"/>
    <n v="0"/>
    <n v="10047037271.350685"/>
    <n v="10377182188.649315"/>
    <n v="47930537.017754994"/>
    <n v="9.838356164383562"/>
    <n v="10.161643835616438"/>
    <n v="4.6934999999999998E-2"/>
    <s v="FMI"/>
    <x v="25"/>
    <n v="15444067.321"/>
    <n v="0"/>
    <n v="0"/>
    <n v="15444067.321"/>
    <n v="0"/>
    <n v="0"/>
    <n v="14940456.431"/>
    <n v="0"/>
    <n v="0"/>
    <n v="15444067.321"/>
    <n v="0"/>
    <n v="0"/>
    <n v="15444067.321"/>
    <n v="0"/>
    <n v="0"/>
    <n v="15444067.321"/>
    <n v="61272658.394000001"/>
    <n v="76716725.715000004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224657534246575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841095890410958"/>
    <n v="20.013698630136986"/>
    <n v="7.1999999999999995E-2"/>
    <n v="0.02"/>
    <n v="5.1999999999999991E-2"/>
    <m/>
    <s v="SOFR 6 MESES"/>
    <n v="0.02"/>
    <n v="4960273972.6027393"/>
    <n v="5003424657.5342464"/>
    <n v="18000000"/>
    <n v="19.841095890410958"/>
    <n v="20.013698630136986"/>
    <n v="7.1999999999999995E-2"/>
    <s v="CAF"/>
    <x v="23"/>
    <n v="0"/>
    <n v="0"/>
    <n v="0"/>
    <n v="2493150.6800000002"/>
    <n v="0"/>
    <n v="0"/>
    <n v="0"/>
    <n v="0"/>
    <n v="0"/>
    <n v="2479452.0499999998"/>
    <n v="0"/>
    <n v="0"/>
    <n v="0"/>
    <n v="0"/>
    <n v="0"/>
    <n v="0"/>
    <n v="4972602.7300000004"/>
    <n v="4972602.7300000004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4.838356164383562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841095890410958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835616438356164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172602739726027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671232876712327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34"/>
    <x v="33"/>
    <x v="2"/>
    <s v="INTERNATIONAL ORGANIZATIONS"/>
    <s v="CFA 12332"/>
    <s v="CFA 12332"/>
    <s v="CAF"/>
    <n v="0"/>
    <n v="0"/>
    <n v="0"/>
    <n v="0"/>
    <n v="383500"/>
    <n v="0"/>
    <n v="0"/>
    <n v="0"/>
    <n v="0"/>
    <n v="0"/>
    <m/>
    <d v="2024-08-01T00:00:00"/>
    <d v="2039-08-01T00:00:00"/>
    <n v="41000000"/>
    <n v="41000000"/>
    <n v="14.843835616438357"/>
    <n v="15.008219178082191"/>
    <m/>
    <n v="0.02"/>
    <n v="-0.02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n v="0"/>
    <n v="0"/>
    <m/>
    <d v="2024-08-02T00:00:00"/>
    <d v="2036-08-12T00:00:00"/>
    <n v="30000000"/>
    <n v="30000000"/>
    <n v="11.873972602739727"/>
    <n v="12.035616438356165"/>
    <m/>
    <n v="0"/>
    <n v="0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34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854794520547944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0"/>
    <n v="0"/>
    <n v="0"/>
    <n v="0"/>
    <n v="308000000"/>
    <n v="308000000"/>
    <n v="0"/>
    <m/>
    <d v="2024-08-05T00:00:00"/>
    <d v="2025-08-14T00:00:00"/>
    <n v="308000000"/>
    <n v="308000000"/>
    <n v="0.87123287671232874"/>
    <n v="1.0246575342465754"/>
    <n v="4.8300000000000003E-2"/>
    <n v="0.02"/>
    <n v="2.8300000000000002E-2"/>
    <m/>
    <s v="SOFR"/>
    <n v="0.02"/>
    <n v="268339726.02739725"/>
    <n v="315594520.5479452"/>
    <n v="14876400"/>
    <n v="0.87123287671232874"/>
    <n v="1.0246575342465754"/>
    <n v="4.8300000000000003E-2"/>
    <s v="FLAR"/>
    <x v="49"/>
    <n v="0"/>
    <n v="1574222.22"/>
    <n v="0"/>
    <n v="0"/>
    <n v="1574222.22"/>
    <n v="0"/>
    <n v="0"/>
    <n v="1522888.89"/>
    <n v="0"/>
    <n v="0"/>
    <n v="1574222.22"/>
    <n v="0"/>
    <n v="0"/>
    <n v="0"/>
    <n v="0"/>
    <n v="1574222.22"/>
    <n v="4671333.33"/>
    <n v="6245555.5499999998"/>
  </r>
  <r>
    <n v="20877000"/>
    <x v="0"/>
    <x v="0"/>
    <x v="1"/>
    <s v="USD"/>
    <x v="0"/>
    <s v="Gobierno General"/>
    <s v="Gobiernos Autonomos Descentralizados GADS"/>
    <s v="Concejo Municipal"/>
    <s v="Préstamos"/>
    <x v="34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8602739726027391"/>
    <n v="10.005479452054795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n v="700000000"/>
    <n v="0"/>
    <m/>
    <d v="2024-08-15T00:00:00"/>
    <d v="2038-10-15T00:00:00"/>
    <n v="700000000"/>
    <n v="700000000"/>
    <n v="14.049315068493151"/>
    <n v="14.175342465753424"/>
    <n v="6.5299999999999997E-2"/>
    <n v="6.5099999999999991E-2"/>
    <n v="2.0000000000000573E-4"/>
    <m/>
    <s v="SOFR 6 MESES"/>
    <n v="1.1900000000000001E-2"/>
    <n v="9834520547.9452057"/>
    <n v="9922739726.0273972"/>
    <n v="45710000"/>
    <n v="14.049315068493151"/>
    <n v="14.175342465753424"/>
    <n v="6.5299999999999997E-2"/>
    <s v="BIRF"/>
    <x v="22"/>
    <n v="0"/>
    <n v="0"/>
    <n v="0"/>
    <n v="0"/>
    <n v="0"/>
    <n v="0"/>
    <n v="28548194.48"/>
    <n v="0"/>
    <n v="0"/>
    <n v="0"/>
    <n v="0"/>
    <n v="0"/>
    <n v="22847424.66"/>
    <n v="0"/>
    <n v="0"/>
    <n v="0"/>
    <n v="51395619.140000001"/>
    <n v="51395619.140000001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0"/>
    <n v="500000000"/>
    <n v="0"/>
    <n v="0"/>
    <n v="0"/>
    <n v="0"/>
    <n v="0"/>
    <n v="500000000"/>
    <n v="500000000"/>
    <n v="0"/>
    <m/>
    <d v="2024-08-15T00:00:00"/>
    <d v="2043-10-15T00:00:00"/>
    <n v="500000000"/>
    <n v="500000000"/>
    <n v="19.052054794520547"/>
    <n v="19.17808219178082"/>
    <n v="5.3903E-2"/>
    <n v="6.59E-2"/>
    <n v="-1.1997000000000001E-2"/>
    <m/>
    <s v="SOFR + MARGEN VARIABLE"/>
    <n v="1.2E-2"/>
    <n v="9526027397.260273"/>
    <n v="9589041095.8904095"/>
    <n v="26951500"/>
    <n v="19.052054794520547"/>
    <n v="19.17808219178082"/>
    <n v="5.3903E-2"/>
    <s v="BID"/>
    <x v="21"/>
    <n v="0"/>
    <n v="0"/>
    <n v="0"/>
    <n v="0"/>
    <n v="468750"/>
    <n v="0"/>
    <n v="16658813.890000001"/>
    <n v="0"/>
    <n v="0"/>
    <n v="0"/>
    <n v="0"/>
    <n v="0"/>
    <n v="16750345.83"/>
    <n v="0"/>
    <n v="0"/>
    <n v="0"/>
    <n v="33877909.719999999"/>
    <n v="33877909.719999999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0"/>
    <n v="100000000"/>
    <n v="0"/>
    <n v="0"/>
    <n v="0"/>
    <n v="0"/>
    <n v="0"/>
    <n v="100000000"/>
    <n v="100000000"/>
    <n v="0"/>
    <m/>
    <d v="2024-08-15T00:00:00"/>
    <d v="2039-08-15T00:00:00"/>
    <n v="100000000"/>
    <n v="100000000"/>
    <n v="14.882191780821918"/>
    <n v="15.008219178082191"/>
    <n v="2.5000000000000001E-2"/>
    <n v="2.5000000000000001E-2"/>
    <n v="0"/>
    <m/>
    <s v="FIJA"/>
    <m/>
    <n v="1488219178.0821917"/>
    <n v="1500821917.8082192"/>
    <n v="2500000"/>
    <n v="14.882191780821916"/>
    <n v="15.008219178082191"/>
    <n v="2.5000000000000001E-2"/>
    <s v="BID"/>
    <x v="21"/>
    <n v="0"/>
    <n v="0"/>
    <n v="0"/>
    <n v="0"/>
    <n v="0"/>
    <n v="0"/>
    <n v="0"/>
    <n v="0"/>
    <n v="0"/>
    <n v="0"/>
    <n v="1250000"/>
    <n v="0"/>
    <n v="0"/>
    <n v="0"/>
    <n v="0"/>
    <n v="0"/>
    <n v="1250000"/>
    <n v="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08219178082192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08219178082192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34"/>
    <x v="36"/>
    <x v="2"/>
    <s v="INTERNATIONAL ORGANIZATIONS"/>
    <s v="CFA 12375"/>
    <s v="CFA 12375"/>
    <s v="CAF"/>
    <n v="0"/>
    <n v="0"/>
    <n v="0"/>
    <n v="0"/>
    <n v="0"/>
    <n v="0"/>
    <n v="0"/>
    <n v="0"/>
    <n v="0"/>
    <n v="0"/>
    <m/>
    <d v="2024-09-23T00:00:00"/>
    <d v="2039-09-23T00:00:00"/>
    <n v="35000000"/>
    <n v="35000000"/>
    <n v="14.989041095890411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05"/>
    <n v="0"/>
    <n v="4091795.05"/>
    <n v="1548090.23"/>
    <s v="  "/>
    <n v="-1.4901161193847656E-8"/>
    <n v="0"/>
    <n v="28642565.309999689"/>
    <d v="2015-03-31T00:00:00"/>
    <d v="2028-03-30T00:00:00"/>
    <n v="85710077.900000006"/>
    <n v="85710077.900000006"/>
    <n v="3.4986301369863013"/>
    <n v="13.008219178082191"/>
    <n v="9.1533900000000001E-2"/>
    <s v="SOFR 6 MESES"/>
    <n v="3.5000000000000003E-2"/>
    <s v="Convenios Originales (Bancos)"/>
    <x v="0"/>
    <n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d v="2013-07-31T00:00:00"/>
    <d v="2027-07-31T00:00:00"/>
    <n v="298880591.93000001"/>
    <n v="298880591.93000001"/>
    <n v="2.8328767123287673"/>
    <n v="14.008219178082191"/>
    <n v="9.0856599999999996E-2"/>
    <s v="SOFR 6 MESES"/>
    <n v="3.5000000000000003E-2"/>
    <s v="Convenios Originales (Bancos)"/>
    <x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18"/>
    <n v="0"/>
    <n v="0"/>
    <n v="0"/>
    <n v="0"/>
    <n v="5.9604644775390625E-8"/>
    <n v="0"/>
    <n v="108974006.98000124"/>
    <d v="2014-11-24T00:00:00"/>
    <d v="2027-11-27T00:00:00"/>
    <n v="311964433.63"/>
    <n v="311964433.63"/>
    <n v="3.1589041095890411"/>
    <n v="13.016438356164384"/>
    <n v="9.3226600000000007E-2"/>
    <s v="SOFR 6 MESES"/>
    <n v="3.5000000000000003E-2"/>
    <s v="Convenios Originales (Bancos)"/>
    <x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331275.550000012"/>
    <n v="0"/>
    <n v="0"/>
    <n v="0"/>
    <n v="0"/>
    <n v="0"/>
    <n v="0"/>
    <n v="81331275.550000012"/>
    <d v="2015-07-29T00:00:00"/>
    <d v="2037-04-21T00:00:00"/>
    <n v="102500000"/>
    <n v="102500000"/>
    <n v="12.564383561643835"/>
    <n v="21.745205479452054"/>
    <n v="3.0030000000000001E-2"/>
    <s v="FIJA"/>
    <m/>
    <s v="Convenios Originales (Bancos)"/>
    <x v="1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d v="2014-12-01T00:00:00"/>
    <d v="2035-12-03T00:00:00"/>
    <n v="124800000"/>
    <n v="34434211.609999999"/>
    <n v="11.180821917808219"/>
    <n v="21.019178082191782"/>
    <n v="6.4549099999999998E-2"/>
    <s v="SOFR 6 MESES"/>
    <n v="1.12926E-2"/>
    <s v="Convenios Originales (Bancos)"/>
    <x v="1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d v="2012-11-28T00:00:00"/>
    <d v="2038-06-26T00:00:00"/>
    <n v="44152000"/>
    <n v="44152000"/>
    <n v="13.745205479452055"/>
    <n v="25.591780821917808"/>
    <n v="3.4299999999999997E-2"/>
    <s v="FIJA"/>
    <m/>
    <s v="Convenios Originales (Bancos)"/>
    <x v="1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172602739726027"/>
    <n v="22.934246575342467"/>
    <n v="2.2200000000000001E-2"/>
    <s v="FIJA"/>
    <m/>
    <s v="Convenios Originales (Bancos)"/>
    <x v="1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d v="2016-11-14T00:00:00"/>
    <d v="2042-04-21T00:00:00"/>
    <n v="175000000"/>
    <n v="152500000"/>
    <n v="17.567123287671233"/>
    <n v="25.449315068493149"/>
    <n v="4.598E-2"/>
    <s v="FIJA"/>
    <m/>
    <s v="Convenios Originales (Bancos)"/>
    <x v="1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72"/>
    <n v="0"/>
    <n v="0"/>
    <n v="0"/>
    <n v="0"/>
    <n v="8.9406967163085938E-8"/>
    <n v="0"/>
    <n v="213760534.70000181"/>
    <d v="2012-11-28T00:00:00"/>
    <d v="2038-02-13T00:00:00"/>
    <n v="259280000"/>
    <n v="259280000"/>
    <n v="13.38082191780822"/>
    <n v="25.227397260273971"/>
    <n v="3.304E-2"/>
    <s v="FIJA"/>
    <m/>
    <s v="Convenios Originales (Bancos)"/>
    <x v="1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323287671232876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305402.89"/>
    <n v="0"/>
    <n v="0"/>
    <n v="0"/>
    <n v="12701305.35"/>
    <d v="2020-11-30T00:00:00"/>
    <d v="2040-10-20T00:00:00"/>
    <n v="59885000"/>
    <n v="59885000"/>
    <n v="16.065753424657533"/>
    <n v="19.901369863013699"/>
    <n v="4.809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5271294"/>
    <n v="0"/>
    <n v="5921000"/>
    <n v="860422.63"/>
    <n v="63905.93"/>
    <n v="197038.5"/>
    <n v="0"/>
    <n v="29547332.5"/>
    <d v="2018-09-26T00:00:00"/>
    <d v="2025-09-27T00:00:00"/>
    <n v="110345000"/>
    <n v="110345000"/>
    <n v="0.99178082191780825"/>
    <n v="7.0082191780821921"/>
    <n v="0.10976"/>
    <s v="SOFR 3 MESES"/>
    <n v="5.3749999999999999E-2"/>
    <s v="Convenios Originales (Bancos)"/>
    <x v="2"/>
    <n v="0"/>
    <n v="0"/>
    <n v="5909466.5"/>
    <n v="0"/>
    <n v="0"/>
    <n v="5909466.5"/>
    <n v="0"/>
    <n v="0"/>
    <n v="8864199.75"/>
    <n v="0"/>
    <n v="0"/>
    <n v="8864199.75"/>
    <n v="0"/>
    <n v="0"/>
    <n v="0"/>
    <n v="5909466.5"/>
    <n v="23637866"/>
    <n v="29547332.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4293822.930000301"/>
    <n v="0"/>
    <n v="6073455.7300000004"/>
    <n v="1049960.6000000001"/>
    <n v="11251.54"/>
    <n v="1.4901161193847656E-8"/>
    <n v="0"/>
    <n v="18220367.200000316"/>
    <d v="2015-02-26T00:00:00"/>
    <d v="2026-03-30T00:00:00"/>
    <n v="88000000"/>
    <n v="88000000"/>
    <n v="1.4958904109589042"/>
    <n v="11.095890410958905"/>
    <n v="8.3921700000000002E-2"/>
    <s v="SOFR 6 MESES"/>
    <n v="2.75E-2"/>
    <s v="Convenios Originales (Bancos)"/>
    <x v="3"/>
    <n v="0"/>
    <n v="0"/>
    <n v="0"/>
    <n v="0"/>
    <n v="0"/>
    <n v="6073455.7300000004"/>
    <n v="0"/>
    <n v="0"/>
    <n v="0"/>
    <n v="0"/>
    <n v="0"/>
    <n v="6073455.7300000004"/>
    <n v="0"/>
    <n v="0"/>
    <n v="0"/>
    <n v="0"/>
    <n v="12146911.460000001"/>
    <n v="12146911.46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7.3574483394622803E-8"/>
    <n v="0"/>
    <n v="0"/>
    <n v="0"/>
    <n v="0"/>
    <n v="3.7252902984619141E-9"/>
    <n v="0"/>
    <n v="7.7299773693084717E-8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44"/>
    <n v="0"/>
    <n v="0"/>
    <n v="0"/>
    <n v="0"/>
    <n v="-1.862645149230957E-9"/>
    <n v="0"/>
    <n v="3357142.8199999626"/>
    <d v="2017-05-22T00:00:00"/>
    <d v="2024-10-13T00:00:00"/>
    <n v="47000000"/>
    <n v="47000000"/>
    <n v="3.5616438356164383E-2"/>
    <n v="7.4"/>
    <n v="8.1250000000000003E-2"/>
    <s v="SOFR 6 MESES"/>
    <n v="2.75E-2"/>
    <s v="Convenios Originales (Bancos)"/>
    <x v="3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187557.923"/>
    <n v="0"/>
    <n v="0"/>
    <n v="0"/>
    <n v="12298.55"/>
    <n v="31831.579000000376"/>
    <n v="0"/>
    <n v="4219389.5020000003"/>
    <d v="2014-11-12T00:00:00"/>
    <d v="2030-08-19T00:00:00"/>
    <n v="6610200"/>
    <n v="6610200"/>
    <n v="5.8876712328767127"/>
    <n v="15.778082191780822"/>
    <n v="0"/>
    <s v="SIN TASA"/>
    <m/>
    <s v="Convenios Originales (Bancos)"/>
    <x v="4"/>
    <n v="0"/>
    <n v="0"/>
    <n v="0"/>
    <n v="0"/>
    <n v="351615.78499999997"/>
    <n v="0"/>
    <n v="0"/>
    <n v="0"/>
    <n v="0"/>
    <n v="0"/>
    <n v="351615.78499999997"/>
    <n v="0"/>
    <n v="0"/>
    <n v="0"/>
    <n v="0"/>
    <n v="0"/>
    <n v="703231.57"/>
    <n v="703231.57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820903.898"/>
    <n v="0"/>
    <n v="764341.43"/>
    <s v="  "/>
    <n v="27325.21"/>
    <n v="77797.998999999836"/>
    <n v="0"/>
    <n v="9134360.4670000002"/>
    <d v="2014-09-25T00:00:00"/>
    <d v="2030-09-30T00:00:00"/>
    <n v="15401850.842"/>
    <n v="15401850.842"/>
    <n v="6.0027397260273974"/>
    <n v="16.024657534246575"/>
    <n v="0"/>
    <s v="SIN TASA"/>
    <m/>
    <s v="Convenios Originales (Bancos)"/>
    <x v="4"/>
    <n v="0"/>
    <n v="0"/>
    <n v="0"/>
    <n v="0"/>
    <n v="0"/>
    <n v="761196.69799999997"/>
    <n v="0"/>
    <n v="0"/>
    <n v="0"/>
    <n v="0"/>
    <n v="0"/>
    <n v="761196.69799999997"/>
    <n v="0"/>
    <n v="0"/>
    <n v="0"/>
    <n v="0"/>
    <n v="1522393.3959999999"/>
    <n v="1522393.395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d v="2017-06-22T00:00:00"/>
    <d v="2036-12-01T00:00:00"/>
    <n v="70000000"/>
    <n v="70000000"/>
    <n v="12.178082191780822"/>
    <n v="19.457534246575342"/>
    <n v="7.3499999999999996E-2"/>
    <s v="FIJA"/>
    <m/>
    <s v="Convenios Originales (Gobiernos)"/>
    <x v="5"/>
    <n v="0"/>
    <n v="0"/>
    <n v="2333333.33"/>
    <n v="0"/>
    <n v="0"/>
    <n v="0"/>
    <n v="0"/>
    <n v="0"/>
    <n v="2333333.33"/>
    <n v="0"/>
    <n v="0"/>
    <n v="0"/>
    <n v="0"/>
    <n v="0"/>
    <n v="2333303.4300000002"/>
    <n v="2333333.33"/>
    <n v="4666636.76"/>
    <n v="6999970.08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11095"/>
    <n v="0"/>
    <n v="0"/>
    <n v="60316374.75"/>
    <d v="2019-08-28T00:00:00"/>
    <d v="2039-01-31T00:00:00"/>
    <n v="84000000"/>
    <n v="84000000"/>
    <n v="14.345205479452055"/>
    <n v="19.44109589041096"/>
    <n v="2.6699999999999998E-2"/>
    <s v="FIJA"/>
    <m/>
    <s v="Convenios Originales (Gobiernos)"/>
    <x v="5"/>
    <n v="0"/>
    <n v="0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d v="2015-07-30T00:00:00"/>
    <d v="2035-05-31T00:00:00"/>
    <n v="100000000"/>
    <n v="100000000"/>
    <n v="10.671232876712329"/>
    <n v="19.849315068493151"/>
    <n v="4.2200000000000001E-2"/>
    <s v="Libid 6 Meses"/>
    <n v="1.7600000000000001E-2"/>
    <s v="Convenios Originales (Gobiernos)"/>
    <x v="5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19"/>
    <n v="0"/>
    <n v="0"/>
    <n v="0"/>
    <n v="0"/>
    <n v="-2.9802322387695313E-8"/>
    <n v="0"/>
    <n v="79426666.749999389"/>
    <d v="2015-12-04T00:00:00"/>
    <d v="2035-12-01T00:00:00"/>
    <n v="100000000"/>
    <n v="100000000"/>
    <n v="11.175342465753424"/>
    <n v="20.005479452054793"/>
    <n v="6.8199999999999997E-2"/>
    <s v="Sofr 6M (última tasa reportada)"/>
    <n v="1.8700000000000001E-2"/>
    <s v="Convenios Originales (Gobiernos)"/>
    <x v="5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d v="2017-04-01T00:00:00"/>
    <d v="2036-12-30T00:00:00"/>
    <n v="75000000"/>
    <n v="3104381.84"/>
    <n v="12.257534246575343"/>
    <n v="19.761643835616439"/>
    <n v="4.6600000000000003E-2"/>
    <s v="Libid 6 Meses"/>
    <n v="1.9800000000000002E-2"/>
    <s v="Convenios Originales (Gobiernos)"/>
    <x v="5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0999983"/>
    <n v="0"/>
    <n v="0"/>
    <n v="0"/>
    <n v="0"/>
    <n v="-4.0000006556510925E-3"/>
    <n v="0"/>
    <n v="43812499.946999982"/>
    <d v="2017-08-11T00:00:00"/>
    <d v="2036-12-01T00:00:00"/>
    <n v="65000000"/>
    <n v="65000000"/>
    <n v="12.178082191780822"/>
    <n v="19.32054794520548"/>
    <n v="2.6499999999999999E-2"/>
    <s v="FIJA "/>
    <m/>
    <s v="Convenios Originales (Gobiernos)"/>
    <x v="5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d v="2017-12-20T00:00:00"/>
    <d v="2037-06-01T00:00:00"/>
    <n v="35000000"/>
    <n v="30100000"/>
    <n v="12.676712328767124"/>
    <n v="19.460273972602739"/>
    <n v="3.9E-2"/>
    <s v="FIJA "/>
    <m/>
    <s v="Convenios Originales (Gobiernos)"/>
    <x v="5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d v="2019-11-22T00:00:00"/>
    <d v="2039-07-31T00:00:00"/>
    <n v="80000000"/>
    <n v="80000000"/>
    <n v="14.841095890410958"/>
    <n v="19.701369863013699"/>
    <n v="3.5099999999999999E-2"/>
    <s v="FIJA"/>
    <m/>
    <s v="Convenios Originales (Gobiernos)"/>
    <x v="5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345205479452055"/>
    <n v="20.156164383561645"/>
    <n v="2.76E-2"/>
    <s v="FIJA "/>
    <m/>
    <s v="Convenios Originales (Gobiernos)"/>
    <x v="5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d v="2017-08-04T00:00:00"/>
    <d v="2037-05-31T00:00:00"/>
    <n v="114331343.78"/>
    <n v="114331343.78"/>
    <n v="12.673972602739726"/>
    <n v="19.835616438356166"/>
    <n v="6.6400000000000001E-2"/>
    <s v="FIJA"/>
    <m/>
    <s v="Convenios Originales (Gobiernos)"/>
    <x v="5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615"/>
    <n v="0"/>
    <n v="0"/>
    <n v="0"/>
    <n v="0"/>
    <n v="2.9802322387695313E-8"/>
    <n v="0"/>
    <n v="53504816.230000645"/>
    <d v="2017-10-20T00:00:00"/>
    <d v="2026-04-20T00:00:00"/>
    <n v="200000000"/>
    <n v="198269387.41"/>
    <n v="1.5534246575342465"/>
    <n v="8.5041095890410965"/>
    <n v="6.5000000000000002E-2"/>
    <s v="FIJA"/>
    <m/>
    <s v="Convenios Originales (Gobiernos)"/>
    <x v="6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0"/>
    <n v="0"/>
    <n v="0"/>
    <n v="0"/>
    <n v="0"/>
    <n v="249255000"/>
    <d v="2018-12-20T00:00:00"/>
    <d v="2027-12-12T00:00:00"/>
    <n v="675000000"/>
    <n v="675000000"/>
    <n v="3.2"/>
    <n v="8.9835616438356158"/>
    <n v="6.3E-2"/>
    <s v="FIJA"/>
    <m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0"/>
    <n v="0"/>
    <n v="0"/>
    <n v="0"/>
    <n v="0"/>
    <n v="369040000"/>
    <d v="2016-04-29T00:00:00"/>
    <d v="2027-04-29T00:00:00"/>
    <n v="1500000000"/>
    <n v="1500000000"/>
    <n v="2.5780821917808221"/>
    <n v="11.005479452054795"/>
    <n v="6.3E-2"/>
    <s v="FIJA"/>
    <m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2929310.52500001"/>
    <n v="0"/>
    <n v="0"/>
    <n v="0"/>
    <n v="0"/>
    <n v="1168951.1149999946"/>
    <n v="0"/>
    <n v="114098261.64"/>
    <d v="2016-04-29T00:00:00"/>
    <d v="2027-04-29T00:00:00"/>
    <n v="503743800"/>
    <n v="503743800"/>
    <n v="2.5780821917808221"/>
    <n v="11.005479452054795"/>
    <n v="5.8999999999999997E-2"/>
    <s v="FIJA"/>
    <m/>
    <s v="Convenios Originales (Gobiernos)"/>
    <x v="6"/>
    <n v="10372646.955"/>
    <n v="0"/>
    <n v="0"/>
    <n v="10372646.955"/>
    <n v="0"/>
    <n v="0"/>
    <n v="10372646.955"/>
    <n v="0"/>
    <n v="0"/>
    <n v="10372646.955"/>
    <n v="0"/>
    <n v="0"/>
    <n v="10372646.955"/>
    <n v="0"/>
    <n v="0"/>
    <n v="10372646.955"/>
    <n v="41490587.82"/>
    <n v="51863234.77499999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9690568.958000004"/>
    <n v="0"/>
    <n v="0"/>
    <n v="0"/>
    <n v="0"/>
    <n v="824891.06700000167"/>
    <n v="0"/>
    <n v="80515460.025000006"/>
    <d v="2018-12-20T00:00:00"/>
    <d v="2027-12-12T00:00:00"/>
    <n v="236782800"/>
    <n v="236782800"/>
    <n v="3.2"/>
    <n v="8.9835616438356158"/>
    <n v="5.8999999999999997E-2"/>
    <s v="FIJA"/>
    <m/>
    <s v="Convenios Originales (Gobiernos)"/>
    <x v="6"/>
    <n v="0"/>
    <n v="0"/>
    <n v="6192072.1500000004"/>
    <n v="0"/>
    <n v="0"/>
    <n v="6192072.1500000004"/>
    <n v="0"/>
    <n v="0"/>
    <n v="6192072.1500000004"/>
    <n v="0"/>
    <n v="0"/>
    <n v="6192072.1500000004"/>
    <n v="0"/>
    <n v="0"/>
    <n v="6192072.1500000004"/>
    <n v="6192072.1500000004"/>
    <n v="24768288.600000001"/>
    <n v="30960360.75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2"/>
    <n v="0"/>
    <n v="0"/>
    <n v="0"/>
    <n v="0"/>
    <n v="-2.3283064365386963E-10"/>
    <n v="0"/>
    <n v="1720377.119999995"/>
    <d v="2002-06-18T00:00:00"/>
    <d v="2032-10-29T00:00:00"/>
    <n v="4969978.46"/>
    <n v="4969978.46"/>
    <n v="8.0849315068493155"/>
    <n v="30.386301369863013"/>
    <n v="0.01"/>
    <s v="FIJA"/>
    <m/>
    <s v="Convenios Originales (Gobiernos)"/>
    <x v="7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2904109589041095"/>
    <n v="30.471232876712328"/>
    <n v="2.5000000000000001E-2"/>
    <s v="FIJA"/>
    <m/>
    <s v="Convenios Originales (Gobiernos)"/>
    <x v="7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92087.21499999997"/>
    <n v="0"/>
    <n v="0"/>
    <n v="0"/>
    <n v="0"/>
    <n v="7541.3180000000866"/>
    <n v="0"/>
    <n v="999628.53300000005"/>
    <d v="1989-08-28T00:00:00"/>
    <d v="2024-06-30T00:00:00"/>
    <n v="11012961.728"/>
    <n v="11012961.728"/>
    <n v="0"/>
    <n v="0"/>
    <n v="3.5000000000000003E-2"/>
    <s v="FIJA"/>
    <m/>
    <s v="Convenios Originales (Gobiernos)"/>
    <x v="8"/>
    <n v="0"/>
    <n v="0"/>
    <n v="0"/>
    <n v="0"/>
    <n v="0"/>
    <n v="501051.821"/>
    <n v="0"/>
    <n v="0"/>
    <n v="0"/>
    <n v="0"/>
    <n v="0"/>
    <n v="0"/>
    <n v="0"/>
    <n v="0"/>
    <n v="498576.71"/>
    <n v="0"/>
    <n v="999628.53099999996"/>
    <n v="999628.53099999996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3.99999988"/>
    <n v="0"/>
    <n v="13573833.859999999"/>
    <n v="9429052.4100000001"/>
    <s v="  "/>
    <n v="-2.0000040531158447E-3"/>
    <n v="0"/>
    <n v="176459840.13799986"/>
    <d v="2013-04-10T00:00:00"/>
    <d v="2031-03-21T00:00:00"/>
    <n v="312480966.99000001"/>
    <n v="312480966.99000001"/>
    <n v="6.4739726027397264"/>
    <n v="17.956164383561642"/>
    <n v="9.7078300000000006E-2"/>
    <s v="SOFR 6 MESES"/>
    <n v="0.04"/>
    <s v="Convenios Originales (Gobiernos)"/>
    <x v="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947577.798"/>
    <n v="0"/>
    <n v="0"/>
    <n v="392968.2"/>
    <n v="84802.97"/>
    <n v="392802.0380000025"/>
    <n v="0"/>
    <n v="38340379.836000003"/>
    <d v="2019-11-04T00:00:00"/>
    <d v="2039-09-21T00:00:00"/>
    <n v="113542860.57799999"/>
    <n v="113542860.57799999"/>
    <n v="14.983561643835616"/>
    <n v="19.893150684931506"/>
    <n v="0.02"/>
    <s v="FIJA"/>
    <m/>
    <s v="Convenios Originales (Gobiernos)"/>
    <x v="9"/>
    <n v="0"/>
    <n v="0"/>
    <n v="0"/>
    <n v="0"/>
    <n v="0"/>
    <n v="1278012.662"/>
    <n v="0"/>
    <n v="0"/>
    <n v="0"/>
    <n v="0"/>
    <n v="0"/>
    <n v="1278012.662"/>
    <n v="0"/>
    <n v="0"/>
    <n v="0"/>
    <n v="0"/>
    <n v="2556025.324"/>
    <n v="2556025.324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d v="2016-11-17T00:00:00"/>
    <d v="2037-01-21T00:00:00"/>
    <n v="102567186.91"/>
    <n v="102567186.91"/>
    <n v="12.317808219178081"/>
    <n v="20.19178082191781"/>
    <n v="0.03"/>
    <s v="FIJA"/>
    <m/>
    <s v="Convenios Originales (Gobiernos)"/>
    <x v="9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d v="2016-02-25T00:00:00"/>
    <d v="2036-06-30T00:00:00"/>
    <n v="198244300"/>
    <n v="198244300"/>
    <n v="11.756164383561643"/>
    <n v="20.358904109589041"/>
    <n v="0.03"/>
    <s v="FIJA"/>
    <m/>
    <s v="Convenios Originales (Gobiernos)"/>
    <x v="9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23159797.390000001"/>
    <n v="8268305"/>
    <s v="  "/>
    <n v="0"/>
    <n v="0"/>
    <n v="231597973.90000004"/>
    <d v="2011-10-18T00:00:00"/>
    <d v="2029-09-21T00:00:00"/>
    <n v="554251553.96000004"/>
    <n v="554251553.96000004"/>
    <n v="4.978082191780822"/>
    <n v="17.93972602739726"/>
    <n v="6.3500000000000001E-2"/>
    <s v="FIJA"/>
    <m/>
    <s v="Convenios Originales (Gobiernos)"/>
    <x v="9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9726233.332999997"/>
    <n v="0"/>
    <n v="2235799.7799999998"/>
    <n v="411387.16"/>
    <s v="  "/>
    <n v="417154.85200000554"/>
    <n v="0"/>
    <n v="37907588.405000001"/>
    <d v="2013-02-22T00:00:00"/>
    <d v="2033-02-26T00:00:00"/>
    <n v="77380000"/>
    <n v="75084685.136999995"/>
    <n v="8.4136986301369863"/>
    <n v="20.024657534246575"/>
    <n v="0.02"/>
    <s v="FIJA"/>
    <m/>
    <s v="Convenios Originales (Gobiernos)"/>
    <x v="9"/>
    <n v="0"/>
    <n v="0"/>
    <n v="0"/>
    <n v="0"/>
    <n v="0"/>
    <n v="2229858.142"/>
    <n v="0"/>
    <n v="0"/>
    <n v="0"/>
    <n v="0"/>
    <n v="0"/>
    <n v="2229858.142"/>
    <n v="0"/>
    <n v="0"/>
    <n v="0"/>
    <n v="0"/>
    <n v="4459716.284"/>
    <n v="4459716.284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0999959"/>
    <n v="0"/>
    <n v="18839739.879999999"/>
    <n v="15891368.859999999"/>
    <s v="  "/>
    <n v="-3.0000209808349609E-3"/>
    <n v="0"/>
    <n v="301435837.92699957"/>
    <d v="2014-10-29T00:00:00"/>
    <d v="2032-09-21T00:00:00"/>
    <n v="509232882.64999998"/>
    <n v="484668867.74000001"/>
    <n v="7.9808219178082194"/>
    <n v="17.909589041095892"/>
    <n v="9.7078300000000006E-2"/>
    <s v="SOFR 6 MESES"/>
    <n v="0.04"/>
    <s v="Convenios Originales (Gobiernos)"/>
    <x v="9"/>
    <n v="0"/>
    <n v="0"/>
    <n v="0"/>
    <n v="0"/>
    <n v="0"/>
    <n v="18839740"/>
    <n v="0"/>
    <n v="0"/>
    <n v="0"/>
    <n v="0"/>
    <n v="0"/>
    <n v="18839737.93"/>
    <n v="0"/>
    <n v="0"/>
    <n v="0"/>
    <n v="0"/>
    <n v="37679477.93"/>
    <n v="37679477.93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287608.079000004"/>
    <n v="0"/>
    <n v="0"/>
    <n v="468978.28"/>
    <n v="12600.9"/>
    <n v="468779.97999999672"/>
    <n v="0"/>
    <n v="45756388.059"/>
    <d v="2019-11-04T00:00:00"/>
    <d v="2039-09-21T00:00:00"/>
    <n v="60384134.346000001"/>
    <n v="60384134.346000001"/>
    <n v="14.983561643835616"/>
    <n v="19.893150684931506"/>
    <n v="0.02"/>
    <s v="FIJA"/>
    <m/>
    <s v="Convenios Originales (Gobiernos)"/>
    <x v="9"/>
    <n v="0"/>
    <n v="0"/>
    <n v="0"/>
    <n v="0"/>
    <n v="0"/>
    <n v="1525212.9350000001"/>
    <n v="0"/>
    <n v="0"/>
    <n v="0"/>
    <n v="0"/>
    <n v="0"/>
    <n v="1525212.9350000001"/>
    <n v="0"/>
    <n v="0"/>
    <n v="0"/>
    <n v="0"/>
    <n v="3050425.87"/>
    <n v="3050425.87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3767563.942000002"/>
    <n v="0"/>
    <n v="2227562.27"/>
    <n v="660348.46"/>
    <s v="  "/>
    <n v="665988.99400000274"/>
    <n v="0"/>
    <n v="62205990.666000001"/>
    <d v="2018-12-12T00:00:00"/>
    <d v="2038-03-21T00:00:00"/>
    <n v="75163134.240999997"/>
    <n v="75163134.240999997"/>
    <n v="13.479452054794521"/>
    <n v="19.284931506849315"/>
    <n v="0.02"/>
    <s v="FIJA"/>
    <m/>
    <s v="Convenios Originales (Gobiernos)"/>
    <x v="9"/>
    <n v="0"/>
    <n v="0"/>
    <n v="0"/>
    <n v="0"/>
    <n v="0"/>
    <n v="2221642.523"/>
    <n v="0"/>
    <n v="0"/>
    <n v="0"/>
    <n v="0"/>
    <n v="0"/>
    <n v="2221642.523"/>
    <n v="0"/>
    <n v="0"/>
    <n v="0"/>
    <n v="0"/>
    <n v="4443285.0460000001"/>
    <n v="4443285.046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999575"/>
    <n v="0"/>
    <n v="74983428.819999993"/>
    <n v="21902659.559999999"/>
    <s v="  "/>
    <n v="2.9997825622558594E-3"/>
    <n v="0"/>
    <n v="599867430.6429956"/>
    <d v="2010-06-03T00:00:00"/>
    <d v="2028-09-21T00:00:00"/>
    <n v="1682745000"/>
    <n v="1682745000"/>
    <n v="3.978082191780822"/>
    <n v="18.315068493150687"/>
    <n v="6.3500000000000001E-2"/>
    <s v="FIJA"/>
    <m/>
    <s v="Convenios Originales (Gobiernos)"/>
    <x v="9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2383561643835614"/>
    <n v="15.167123287671233"/>
    <n v="7.4499999999999997E-2"/>
    <s v="FIJA"/>
    <m/>
    <s v="Convenios Originales (Gobiernos)"/>
    <x v="10"/>
    <n v="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0"/>
    <n v="0"/>
    <n v="7.9000000000000001E-2"/>
    <s v="FIJA"/>
    <m/>
    <s v="Convenios Originales (Gobiernos)"/>
    <x v="1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9021534.307999998"/>
    <n v="0"/>
    <n v="832729.95"/>
    <n v="41450.339999999997"/>
    <s v="  "/>
    <n v="866183.00300000608"/>
    <n v="0"/>
    <n v="49054987.361000001"/>
    <d v="2013-09-03T00:00:00"/>
    <d v="2053-09-20T00:00:00"/>
    <n v="64989000"/>
    <n v="64989000"/>
    <n v="28.991780821917807"/>
    <n v="40.073972602739723"/>
    <n v="2E-3"/>
    <s v="FIJA"/>
    <m/>
    <s v="Convenios Originales (Gobiernos)"/>
    <x v="11"/>
    <n v="0"/>
    <n v="0"/>
    <n v="0"/>
    <n v="0"/>
    <n v="0"/>
    <n v="832559.06299999997"/>
    <n v="0"/>
    <n v="0"/>
    <n v="0"/>
    <n v="0"/>
    <n v="0"/>
    <n v="832559.06299999997"/>
    <n v="0"/>
    <n v="0"/>
    <n v="0"/>
    <n v="0"/>
    <n v="1665118.1259999999"/>
    <n v="1665118.125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584481.997000001"/>
    <n v="0"/>
    <n v="0"/>
    <n v="0"/>
    <n v="0"/>
    <n v="434308.30099999905"/>
    <n v="0"/>
    <n v="25018790.298"/>
    <d v="2010-12-22T00:00:00"/>
    <d v="2035-12-20T00:00:00"/>
    <n v="44804146.468999997"/>
    <n v="44804146.468999997"/>
    <n v="11.227397260273973"/>
    <n v="25.010958904109589"/>
    <n v="0.02"/>
    <s v="FIJA"/>
    <m/>
    <s v="Convenios Originales (Gobiernos)"/>
    <x v="11"/>
    <n v="0"/>
    <n v="0"/>
    <n v="1087773.4909999999"/>
    <n v="0"/>
    <n v="0"/>
    <n v="0"/>
    <n v="0"/>
    <n v="0"/>
    <n v="1087773.4909999999"/>
    <n v="0"/>
    <n v="0"/>
    <n v="0"/>
    <n v="0"/>
    <n v="0"/>
    <n v="1087773.4909999999"/>
    <n v="1087773.4909999999"/>
    <n v="2175546.9819999998"/>
    <n v="3263320.4729999998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38567.03500000003"/>
    <n v="0"/>
    <n v="16500.240000000002"/>
    <s v="  "/>
    <s v="  "/>
    <n v="7202.3739999999525"/>
    <n v="0"/>
    <n v="929269.16899999999"/>
    <d v="2009-12-18T00:00:00"/>
    <d v="2039-12-31T00:00:00"/>
    <n v="1164287.925"/>
    <n v="1164287.925"/>
    <n v="15.260273972602739"/>
    <n v="30.054794520547944"/>
    <n v="0"/>
    <s v="FIJA"/>
    <m/>
    <s v="Convenios Originales (Gobiernos)"/>
    <x v="12"/>
    <n v="0"/>
    <n v="0"/>
    <n v="54664.828000000001"/>
    <n v="0"/>
    <n v="0"/>
    <n v="0"/>
    <n v="0"/>
    <n v="0"/>
    <n v="0"/>
    <n v="0"/>
    <n v="0"/>
    <n v="0"/>
    <n v="0"/>
    <n v="0"/>
    <n v="54631.917999999998"/>
    <n v="54664.828000000001"/>
    <n v="54631.917999999998"/>
    <n v="109296.746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9564.75599999999"/>
    <n v="0"/>
    <n v="0"/>
    <n v="0"/>
    <n v="0"/>
    <n v="3873.439000000013"/>
    <n v="0"/>
    <n v="513438.19500000001"/>
    <d v="2003-01-09T00:00:00"/>
    <d v="2034-12-31T00:00:00"/>
    <n v="1115872.567"/>
    <n v="1115872.567"/>
    <n v="10.257534246575343"/>
    <n v="31.997260273972604"/>
    <n v="0"/>
    <s v="FIJA"/>
    <m/>
    <s v="Convenios Originales (Gobiernos)"/>
    <x v="12"/>
    <n v="0"/>
    <n v="0"/>
    <n v="52391.675000000003"/>
    <n v="0"/>
    <n v="0"/>
    <n v="0"/>
    <n v="0"/>
    <n v="0"/>
    <n v="0"/>
    <n v="0"/>
    <n v="0"/>
    <n v="0"/>
    <n v="0"/>
    <n v="0"/>
    <n v="52391.675000000003"/>
    <n v="52391.675000000003"/>
    <n v="52391.675000000003"/>
    <n v="104783.35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9308.56599999999"/>
    <n v="0"/>
    <n v="0"/>
    <n v="0"/>
    <n v="0"/>
    <n v="1134.9640000000072"/>
    <n v="0"/>
    <n v="150443.53"/>
    <d v="1995-11-09T00:00:00"/>
    <d v="2025-12-31T00:00:00"/>
    <n v="1601971.621"/>
    <n v="1601971.621"/>
    <n v="1.252054794520548"/>
    <n v="30.164383561643834"/>
    <n v="0"/>
    <s v="FIJA"/>
    <m/>
    <s v="Convenios Originales (Gobiernos)"/>
    <x v="12"/>
    <n v="0"/>
    <n v="0"/>
    <n v="75223.47"/>
    <n v="0"/>
    <n v="0"/>
    <n v="0"/>
    <n v="0"/>
    <n v="0"/>
    <n v="0"/>
    <n v="0"/>
    <n v="0"/>
    <n v="0"/>
    <n v="0"/>
    <n v="0"/>
    <n v="75220.061000000002"/>
    <n v="75223.47"/>
    <n v="75220.061000000002"/>
    <n v="150443.53100000002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7648.52500000002"/>
    <n v="0"/>
    <n v="0"/>
    <n v="0"/>
    <n v="0"/>
    <n v="2034.5209999999497"/>
    <n v="0"/>
    <n v="269683.04599999997"/>
    <d v="1998-09-30T00:00:00"/>
    <d v="2027-12-31T00:00:00"/>
    <n v="1435895.666"/>
    <n v="1435895.666"/>
    <n v="3.2520547945205478"/>
    <n v="29.271232876712329"/>
    <n v="0"/>
    <s v="FIJA"/>
    <m/>
    <s v="Convenios Originales (Gobiernos)"/>
    <x v="12"/>
    <n v="0"/>
    <n v="0"/>
    <n v="67417.159"/>
    <n v="0"/>
    <n v="0"/>
    <n v="0"/>
    <n v="0"/>
    <n v="0"/>
    <n v="0"/>
    <n v="0"/>
    <n v="0"/>
    <n v="0"/>
    <n v="0"/>
    <n v="0"/>
    <n v="67424.869000000006"/>
    <n v="67417.159"/>
    <n v="67424.869000000006"/>
    <n v="134842.02799999999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16.850000000000001"/>
    <n v="0"/>
    <n v="17.05"/>
    <s v="  "/>
    <s v="  "/>
    <n v="0.2"/>
    <n v="0"/>
    <n v="7.2164496600635175E-16"/>
    <d v="1994-10-25T00:00:00"/>
    <d v="2024-12-31T00:00:00"/>
    <n v="2939397.4730000002"/>
    <n v="2939397.4730000002"/>
    <n v="0.25205479452054796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16.850000000000001"/>
    <n v="0"/>
    <n v="17.05"/>
    <s v="  "/>
    <s v="  "/>
    <n v="0.2"/>
    <n v="0"/>
    <n v="7.2164496600635175E-16"/>
    <d v="1994-06-30T00:00:00"/>
    <d v="2024-12-21T00:00:00"/>
    <n v="2939397.4730000002"/>
    <n v="2939397.4730000002"/>
    <n v="0.22465753424657534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70536.37700000001"/>
    <n v="0"/>
    <n v="0"/>
    <n v="0"/>
    <n v="0"/>
    <n v="1296.3269999999902"/>
    <n v="0"/>
    <n v="171832.704"/>
    <d v="1997-01-27T00:00:00"/>
    <d v="2026-12-31T00:00:00"/>
    <n v="1219849.953"/>
    <n v="1219849.953"/>
    <n v="2.2520547945205478"/>
    <n v="29.945205479452056"/>
    <n v="0"/>
    <s v="FIJA"/>
    <m/>
    <s v="Convenios Originales (Gobiernos)"/>
    <x v="12"/>
    <n v="0"/>
    <n v="0"/>
    <n v="57273.540999999997"/>
    <n v="0"/>
    <n v="0"/>
    <n v="0"/>
    <n v="0"/>
    <n v="0"/>
    <n v="0"/>
    <n v="0"/>
    <n v="0"/>
    <n v="0"/>
    <n v="0"/>
    <n v="0"/>
    <n v="57279.970999999998"/>
    <n v="57273.540999999997"/>
    <n v="57279.970999999998"/>
    <n v="114553.51199999999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630300"/>
    <n v="0"/>
    <n v="0"/>
    <n v="0"/>
    <n v="0"/>
    <n v="50400"/>
    <n v="0"/>
    <n v="6680700"/>
    <d v="2015-10-06T00:00:00"/>
    <d v="2050-11-03T00:00:00"/>
    <n v="14229000"/>
    <n v="14229000"/>
    <n v="26.109589041095891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213415.15"/>
    <n v="0"/>
    <n v="0"/>
    <n v="0"/>
    <n v="0"/>
    <n v="16825.200000000186"/>
    <n v="0"/>
    <n v="2230240.35"/>
    <d v="2016-10-07T00:00:00"/>
    <d v="2048-04-27T00:00:00"/>
    <n v="3557250"/>
    <n v="3557250"/>
    <n v="23.589041095890412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d v="1996-01-19T00:00:00"/>
    <d v="2026-02-13T00:00:00"/>
    <n v="11735317"/>
    <n v="11735317"/>
    <n v="1.3726027397260274"/>
    <n v="30.090410958904108"/>
    <n v="1.4999999999999999E-2"/>
    <s v="FIJA"/>
    <m/>
    <s v="Convenios Originales (Gobiernos)"/>
    <x v="14"/>
    <n v="0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5"/>
    <n v="0"/>
    <n v="0"/>
    <n v="0"/>
    <n v="0"/>
    <n v="-3.7252902984619141E-9"/>
    <n v="0"/>
    <n v="5616721.2699999213"/>
    <d v="1998-03-25T00:00:00"/>
    <d v="2028-06-10T00:00:00"/>
    <n v="28785695.23"/>
    <n v="28785695.23"/>
    <n v="3.6958904109589041"/>
    <n v="30.232876712328768"/>
    <n v="0.01"/>
    <s v="FIJA"/>
    <m/>
    <s v="Convenios Originales (Gobiernos)"/>
    <x v="14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74"/>
    <n v="0"/>
    <n v="350812.87"/>
    <n v="30481.74"/>
    <s v="  "/>
    <n v="1.862645149230957E-9"/>
    <n v="0"/>
    <n v="5613006.2500000391"/>
    <d v="2002-06-11T00:00:00"/>
    <d v="2032-09-20T00:00:00"/>
    <n v="14383328"/>
    <n v="14383328"/>
    <n v="7.978082191780822"/>
    <n v="30.298630136986301"/>
    <n v="0.01"/>
    <s v="FIJA"/>
    <m/>
    <s v="Convenios Originales (Gobiernos)"/>
    <x v="14"/>
    <n v="0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737"/>
    <n v="0"/>
    <n v="0"/>
    <n v="0"/>
    <n v="0"/>
    <n v="3.7252902984619141E-9"/>
    <n v="0"/>
    <n v="7574053.8700000774"/>
    <d v="2006-01-18T00:00:00"/>
    <d v="2036-08-10T00:00:00"/>
    <n v="12623423"/>
    <n v="12623422.99"/>
    <n v="11.868493150684932"/>
    <n v="30.580821917808219"/>
    <n v="6.9999999999999993E-3"/>
    <s v="FIJA"/>
    <m/>
    <s v="Convenios Originales (Gobiernos)"/>
    <x v="14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09"/>
    <n v="0"/>
    <n v="0"/>
    <n v="0"/>
    <n v="0"/>
    <n v="-4.6566128730773926E-10"/>
    <n v="0"/>
    <n v="1425946.2799999905"/>
    <d v="2006-01-18T00:00:00"/>
    <d v="2036-08-10T00:00:00"/>
    <n v="2376577"/>
    <n v="2376577"/>
    <n v="11.868493150684932"/>
    <n v="30.580821917808219"/>
    <n v="7.0000000000000001E-3"/>
    <s v="FIJA"/>
    <m/>
    <s v="Convenios Originales (Gobiernos)"/>
    <x v="14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d v="1994-05-17T00:00:00"/>
    <d v="2024-07-13T00:00:00"/>
    <n v="59733607.420000002"/>
    <n v="59733607.420000002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8132"/>
    <n v="0"/>
    <n v="0"/>
    <n v="0"/>
    <n v="0"/>
    <n v="-9.3132257461547852E-10"/>
    <n v="0"/>
    <n v="617168.43999998039"/>
    <d v="1994-12-12T00:00:00"/>
    <d v="2025-02-10T00:00:00"/>
    <n v="25479655.309999999"/>
    <n v="25303900.84"/>
    <n v="0.36438356164383562"/>
    <n v="30.186301369863013"/>
    <n v="3.0000000000000001E-3"/>
    <s v="FIJA"/>
    <m/>
    <s v="Convenios Originales (Gobiernos)"/>
    <x v="14"/>
    <n v="0"/>
    <n v="0"/>
    <n v="0"/>
    <n v="0"/>
    <n v="617168.43999999994"/>
    <n v="0"/>
    <n v="0"/>
    <n v="0"/>
    <n v="0"/>
    <n v="0"/>
    <n v="0"/>
    <n v="0"/>
    <n v="0"/>
    <n v="0"/>
    <n v="0"/>
    <n v="0"/>
    <n v="617168.43999999994"/>
    <n v="617168.4399999999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d v="1996-05-14T00:00:00"/>
    <d v="2026-07-08T00:00:00"/>
    <n v="1368475.38"/>
    <n v="1368475.38"/>
    <n v="1.7698630136986302"/>
    <n v="30.169863013698631"/>
    <n v="1.4999999999999999E-2"/>
    <s v="FIJA"/>
    <m/>
    <s v="Convenios Originales (Gobiernos)"/>
    <x v="14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442434.397999998"/>
    <n v="0"/>
    <n v="0"/>
    <n v="0"/>
    <n v="0"/>
    <n v="147791.00400000066"/>
    <n v="0"/>
    <n v="19590225.401999999"/>
    <d v="2014-02-13T00:00:00"/>
    <d v="2036-04-15T00:00:00"/>
    <n v="27816377.927999999"/>
    <n v="27816377.927999999"/>
    <n v="11.547945205479452"/>
    <n v="22.183561643835617"/>
    <n v="0.01"/>
    <s v="FIJA"/>
    <m/>
    <s v="Convenios Originales (Gobiernos)"/>
    <x v="14"/>
    <n v="816259.38300000003"/>
    <n v="0"/>
    <n v="0"/>
    <n v="0"/>
    <n v="0"/>
    <n v="0"/>
    <n v="816259.38300000003"/>
    <n v="0"/>
    <n v="0"/>
    <n v="0"/>
    <n v="0"/>
    <n v="0"/>
    <n v="816259.38300000003"/>
    <n v="0"/>
    <n v="0"/>
    <n v="816259.38300000003"/>
    <n v="1632518.7660000001"/>
    <n v="2448778.1490000002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d v="2016-07-15T00:00:00"/>
    <d v="2042-05-27T00:00:00"/>
    <n v="183592999"/>
    <n v="183592999"/>
    <n v="17.665753424657535"/>
    <n v="25.882191780821916"/>
    <n v="7.4999999999999997E-3"/>
    <s v="FIJA"/>
    <m/>
    <s v="Convenios Originales (Gobiernos)"/>
    <x v="14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d v="2016-05-31T00:00:00"/>
    <d v="2042-05-23T00:00:00"/>
    <n v="20000000"/>
    <n v="20000000"/>
    <n v="17.654794520547945"/>
    <n v="25.994520547945207"/>
    <n v="2.4299999999999999E-2"/>
    <s v="FIJA"/>
    <m/>
    <s v="Convenios Originales (Gobiernos)"/>
    <x v="14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90646.1419999995"/>
    <n v="0"/>
    <n v="0"/>
    <n v="0"/>
    <n v="0"/>
    <n v="29574.611000000499"/>
    <n v="0"/>
    <n v="3920220.753"/>
    <d v="1995-11-22T00:00:00"/>
    <d v="2025-12-01T00:00:00"/>
    <n v="56946730.68"/>
    <n v="56946730.68"/>
    <n v="1.1698630136986301"/>
    <n v="30.046575342465754"/>
    <n v="0.01"/>
    <s v="FIJA"/>
    <m/>
    <s v="Convenios Originales (Gobiernos)"/>
    <x v="15"/>
    <n v="0"/>
    <n v="0"/>
    <n v="949417.68200000003"/>
    <n v="0"/>
    <n v="0"/>
    <n v="0"/>
    <n v="0"/>
    <n v="0"/>
    <n v="1485401.5689999999"/>
    <n v="0"/>
    <n v="0"/>
    <n v="0"/>
    <n v="0"/>
    <n v="0"/>
    <n v="1485401.5020000001"/>
    <n v="949417.68200000003"/>
    <n v="2970803.071"/>
    <n v="3920220.753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3780821917808219"/>
    <n v="13.906849315068493"/>
    <n v="0.06"/>
    <s v="FIJA"/>
    <m/>
    <s v="Convenios Originales (Gobiernos)"/>
    <x v="16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d v="2017-02-21T00:00:00"/>
    <d v="2028-11-01T00:00:00"/>
    <n v="50000000"/>
    <n v="50000000"/>
    <n v="4.0904109589041093"/>
    <n v="11.701369863013699"/>
    <n v="9.53735E-2"/>
    <s v="SOFR 6 MESES"/>
    <n v="3.7999999999999999E-2"/>
    <s v="Convenios Originales (Gobiernos)"/>
    <x v="16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19598.827"/>
    <n v="0"/>
    <n v="0"/>
    <n v="0"/>
    <n v="0"/>
    <n v="77683.933000000194"/>
    <n v="0"/>
    <n v="10297282.76"/>
    <d v="2013-06-14T00:00:00"/>
    <d v="2043-06-30T00:00:00"/>
    <n v="11857500"/>
    <n v="11855050.549000001"/>
    <n v="18.758904109589039"/>
    <n v="30.063013698630137"/>
    <n v="0.02"/>
    <s v="FIJA"/>
    <m/>
    <s v="Convenios Originales (Gobiernos)"/>
    <x v="17"/>
    <n v="0"/>
    <n v="0"/>
    <n v="278305.71399999998"/>
    <n v="0"/>
    <n v="0"/>
    <n v="0"/>
    <n v="0"/>
    <n v="0"/>
    <n v="278305.71399999998"/>
    <n v="0"/>
    <n v="0"/>
    <n v="0"/>
    <n v="0"/>
    <n v="0"/>
    <n v="0.29399999999441206"/>
    <n v="278305.71399999998"/>
    <n v="278306.00799999997"/>
    <n v="556611.72199999995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d v="2004-03-25T00:00:00"/>
    <d v="2024-06-30T00:00:00"/>
    <n v="15460162.352"/>
    <n v="15356580.579"/>
    <n v="0"/>
    <n v="0"/>
    <n v="0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2514.25"/>
    <n v="0"/>
    <n v="0"/>
    <n v="0"/>
    <n v="0"/>
    <n v="14994"/>
    <n v="0"/>
    <n v="1987508.25"/>
    <d v="2009-10-06T00:00:00"/>
    <d v="2049-12-30T00:00:00"/>
    <n v="2490075"/>
    <n v="2490075"/>
    <n v="25.265753424657536"/>
    <n v="40.260273972602739"/>
    <n v="7.4999999999999997E-3"/>
    <s v="FIJA"/>
    <m/>
    <s v="Convenios Originales (Gobiernos)"/>
    <x v="17"/>
    <n v="0"/>
    <n v="0"/>
    <n v="38970.75"/>
    <n v="0"/>
    <n v="0"/>
    <n v="0"/>
    <n v="0"/>
    <n v="0"/>
    <n v="38970.75"/>
    <n v="0"/>
    <n v="0"/>
    <n v="0"/>
    <n v="0"/>
    <n v="0"/>
    <n v="38970.75"/>
    <n v="38970.75"/>
    <n v="77941.5"/>
    <n v="116912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95502.35700000002"/>
    <n v="0"/>
    <n v="0"/>
    <n v="0"/>
    <n v="0"/>
    <n v="3006.3979999999865"/>
    <n v="0"/>
    <n v="398508.755"/>
    <d v="1989-11-14T00:00:00"/>
    <d v="2027-12-31T00:00:00"/>
    <n v="16735927.33"/>
    <n v="16735927.33"/>
    <n v="3.2520547945205478"/>
    <n v="38.153424657534245"/>
    <n v="4.4999999999999998E-2"/>
    <s v="FIJA"/>
    <m/>
    <s v="Convenios Originales (Gobiernos)"/>
    <x v="17"/>
    <n v="0"/>
    <n v="0"/>
    <n v="56929.796999999999"/>
    <n v="0"/>
    <n v="0"/>
    <n v="0"/>
    <n v="0"/>
    <n v="0"/>
    <n v="56929.796999999999"/>
    <n v="0"/>
    <n v="0"/>
    <n v="0"/>
    <n v="0"/>
    <n v="0"/>
    <n v="56929.796999999999"/>
    <n v="56929.796999999999"/>
    <n v="113859.594"/>
    <n v="170789.391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23752.40700000001"/>
    <n v="0"/>
    <n v="0"/>
    <n v="0"/>
    <n v="0"/>
    <n v="3221.140000000014"/>
    <n v="0"/>
    <n v="426973.54700000002"/>
    <d v="1996-11-12T00:00:00"/>
    <d v="2026-12-30T00:00:00"/>
    <n v="3637586.0920000002"/>
    <n v="3637586.0920000002"/>
    <n v="2.2493150684931509"/>
    <n v="30.150684931506849"/>
    <n v="0.02"/>
    <s v="FIJA"/>
    <m/>
    <s v="Convenios Originales (Gobiernos)"/>
    <x v="17"/>
    <n v="0"/>
    <n v="0"/>
    <n v="85394.688999999998"/>
    <n v="0"/>
    <n v="0"/>
    <n v="0"/>
    <n v="0"/>
    <n v="0"/>
    <n v="85394.688999999998"/>
    <n v="0"/>
    <n v="0"/>
    <n v="0"/>
    <n v="0"/>
    <n v="0"/>
    <n v="85394.688999999998"/>
    <n v="85394.688999999998"/>
    <n v="170789.378"/>
    <n v="256184.06699999998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90933.04"/>
    <n v="0"/>
    <n v="0"/>
    <n v="0"/>
    <n v="0"/>
    <n v="691.22400000000198"/>
    <n v="0"/>
    <n v="91624.263999999996"/>
    <d v="2005-02-16T00:00:00"/>
    <d v="2025-06-30T00:00:00"/>
    <n v="2000070.5360000001"/>
    <n v="1499130.2309999999"/>
    <n v="0.74794520547945209"/>
    <n v="20.38082191780822"/>
    <n v="4.4999999999999998E-2"/>
    <s v="FIJA"/>
    <m/>
    <s v="Convenios Originales (Gobiernos)"/>
    <x v="17"/>
    <n v="0"/>
    <n v="0"/>
    <n v="45651.45"/>
    <n v="0"/>
    <n v="0"/>
    <n v="0"/>
    <n v="0"/>
    <n v="0"/>
    <n v="45972.813999999998"/>
    <n v="0"/>
    <n v="0"/>
    <n v="0"/>
    <n v="0"/>
    <n v="0"/>
    <n v="0"/>
    <n v="45651.45"/>
    <n v="45972.813999999998"/>
    <n v="91624.263999999996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161774.1490000002"/>
    <n v="0"/>
    <n v="0"/>
    <n v="0"/>
    <n v="0"/>
    <n v="46838.516999999993"/>
    <n v="0"/>
    <n v="6208612.6660000002"/>
    <d v="2013-01-30T00:00:00"/>
    <d v="2029-03-31T00:00:00"/>
    <n v="7707375"/>
    <n v="7503428.5729999999"/>
    <n v="4.5013698630136982"/>
    <n v="16.175342465753424"/>
    <n v="0"/>
    <s v="FIJA"/>
    <m/>
    <s v="Convenios Originales (Gobiernos)"/>
    <x v="18"/>
    <n v="0"/>
    <n v="0"/>
    <n v="0"/>
    <n v="0"/>
    <n v="0"/>
    <n v="689845.853"/>
    <n v="0"/>
    <n v="0"/>
    <n v="0"/>
    <n v="0"/>
    <n v="0"/>
    <n v="689845.853"/>
    <n v="0"/>
    <n v="0"/>
    <n v="0"/>
    <n v="0"/>
    <n v="1379691.706"/>
    <n v="1379691.706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7037449.828000002"/>
    <n v="0"/>
    <n v="0"/>
    <n v="0"/>
    <n v="0"/>
    <n v="357553.57599999756"/>
    <n v="0"/>
    <n v="47395003.403999999"/>
    <d v="2013-01-28T00:00:00"/>
    <d v="2028-12-31T00:00:00"/>
    <n v="106717500"/>
    <n v="106717500"/>
    <n v="4.2547945205479456"/>
    <n v="15.934246575342465"/>
    <n v="0"/>
    <s v="FIJA"/>
    <m/>
    <s v="Convenios Originales (Gobiernos)"/>
    <x v="18"/>
    <n v="0"/>
    <n v="0"/>
    <n v="5266094.8669999996"/>
    <n v="0"/>
    <n v="0"/>
    <n v="0"/>
    <n v="0"/>
    <n v="0"/>
    <n v="5266094.8669999996"/>
    <n v="0"/>
    <n v="0"/>
    <n v="0"/>
    <n v="0"/>
    <n v="0"/>
    <n v="5266286.2169999992"/>
    <n v="5266094.8669999996"/>
    <n v="10532381.083999999"/>
    <n v="15798475.950999998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555015.2000000002"/>
    <n v="0"/>
    <n v="0"/>
    <n v="0"/>
    <n v="0"/>
    <n v="97014.879999999888"/>
    <n v="0"/>
    <n v="5652030.0800000001"/>
    <d v="1996-07-18T00:00:00"/>
    <d v="2026-07-20T00:00:00"/>
    <n v="75807864.275999993"/>
    <n v="75807864.275999993"/>
    <n v="1.8027397260273972"/>
    <n v="30.024657534246575"/>
    <n v="0.03"/>
    <s v="FIJA"/>
    <m/>
    <s v="Convenios Originales (Gobiernos)"/>
    <x v="19"/>
    <n v="0"/>
    <n v="0"/>
    <n v="0"/>
    <n v="1413007.52"/>
    <n v="0"/>
    <n v="0"/>
    <n v="0"/>
    <n v="0"/>
    <n v="0"/>
    <n v="1413007.52"/>
    <n v="0"/>
    <n v="0"/>
    <n v="0"/>
    <n v="0"/>
    <n v="0"/>
    <n v="0"/>
    <n v="2826015.04"/>
    <n v="2826015.04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d v="1986-08-31T00:00:00"/>
    <d v="2027-07-21T00:00:00"/>
    <n v="1850144.51"/>
    <n v="1850144.51"/>
    <n v="2.8054794520547945"/>
    <n v="40.915068493150685"/>
    <n v="0.03"/>
    <s v="FIJA"/>
    <m/>
    <s v="Convenios Originales (Gobiernos)"/>
    <x v="20"/>
    <n v="0"/>
    <n v="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d v="1987-07-23T00:00:00"/>
    <d v="2030-06-01T00:00:00"/>
    <n v="165593.25"/>
    <n v="165593.25"/>
    <n v="5.6712328767123283"/>
    <n v="42.887671232876713"/>
    <n v="0.03"/>
    <s v="FIJA"/>
    <m/>
    <s v="Convenios Originales (Gobiernos)"/>
    <x v="2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28"/>
    <n v="0"/>
    <n v="0"/>
    <n v="0"/>
    <n v="0"/>
    <n v="1.1641532182693481E-10"/>
    <n v="0"/>
    <n v="248531.35000000239"/>
    <d v="1987-07-21T00:00:00"/>
    <d v="2030-06-01T00:00:00"/>
    <n v="775671.25"/>
    <n v="775671.25"/>
    <n v="5.6712328767123283"/>
    <n v="42.893150684931506"/>
    <n v="0.03"/>
    <s v="FIJA"/>
    <m/>
    <s v="Convenios Originales (Gobiernos)"/>
    <x v="2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29559.66"/>
    <n v="443.39"/>
    <s v="  "/>
    <n v="0"/>
    <n v="0"/>
    <n v="7.9999999998108251E-2"/>
    <d v="1986-06-23T00:00:00"/>
    <d v="2024-09-27T00:00:00"/>
    <n v="1912000"/>
    <n v="1064134.9099999999"/>
    <n v="0"/>
    <n v="0"/>
    <n v="0.03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85"/>
    <n v="0"/>
    <n v="0"/>
    <n v="0"/>
    <n v="0"/>
    <n v="-3.637978807091713E-12"/>
    <n v="0"/>
    <n v="5737.6399999999248"/>
    <d v="1986-01-14T00:00:00"/>
    <d v="2026-01-14T00:00:00"/>
    <n v="14400000"/>
    <n v="3943388.48"/>
    <n v="1.2904109589041095"/>
    <n v="40.027397260273972"/>
    <n v="0.02"/>
    <s v="FIJA"/>
    <m/>
    <s v="BID"/>
    <x v="21"/>
    <n v="0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519"/>
    <n v="0"/>
    <n v="0"/>
    <n v="0"/>
    <n v="0"/>
    <n v="-2.3283064365386963E-10"/>
    <n v="0"/>
    <n v="762712.07999999495"/>
    <d v="1991-02-15T00:00:00"/>
    <d v="2031-02-15T00:00:00"/>
    <n v="1584094.39"/>
    <n v="1584094.39"/>
    <n v="6.3808219178082188"/>
    <n v="40.027397260273972"/>
    <n v="0.02"/>
    <s v="FIJA"/>
    <m/>
    <s v="BID"/>
    <x v="21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d v="1992-04-05T00:00:00"/>
    <d v="2032-04-06T00:00:00"/>
    <n v="2270200"/>
    <n v="2268767.86"/>
    <n v="7.5205479452054798"/>
    <n v="40.030136986301372"/>
    <n v="0.02"/>
    <s v="FIJA"/>
    <m/>
    <s v="BID"/>
    <x v="21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500000"/>
    <n v="319597.09000000003"/>
    <s v="  "/>
    <n v="0"/>
    <n v="0"/>
    <n v="9000000"/>
    <d v="2013-09-23T00:00:00"/>
    <d v="2033-09-15T00:00:00"/>
    <n v="15000000"/>
    <n v="15000000"/>
    <n v="8.9643835616438352"/>
    <n v="19.991780821917807"/>
    <n v="6.6030199999999997E-2"/>
    <s v="SOFR (MAS MARGEN)"/>
    <n v="1.2E-2"/>
    <s v="BID"/>
    <x v="21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0.802739726027397"/>
    <n v="25.013698630136986"/>
    <n v="6.58889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d v="2005-12-29T00:00:00"/>
    <d v="2025-12-15T00:00:00"/>
    <n v="8000000"/>
    <n v="7029193.7000000002"/>
    <n v="1.2082191780821918"/>
    <n v="19.975342465753425"/>
    <n v="6.6000500000000004E-2"/>
    <s v="SOFR (MAS MARGEN)"/>
    <n v="1.2E-2"/>
    <s v="BID"/>
    <x v="21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753"/>
    <n v="0"/>
    <n v="1191674.1399999999"/>
    <n v="222762.67"/>
    <s v="  "/>
    <n v="3.7252902984619141E-9"/>
    <n v="0"/>
    <n v="5958370.6600000793"/>
    <d v="2007-03-05T00:00:00"/>
    <d v="2027-03-05T00:00:00"/>
    <n v="37100000"/>
    <n v="35314037.869999997"/>
    <n v="2.4273972602739726"/>
    <n v="20.013698630136986"/>
    <n v="5.3900000000000003E-2"/>
    <s v="FIJA"/>
    <m/>
    <s v="BID"/>
    <x v="21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0000013113021851E-2"/>
    <n v="0"/>
    <n v="0"/>
    <n v="0"/>
    <n v="0"/>
    <n v="-4.0000006556510925E-3"/>
    <n v="0"/>
    <n v="-8.4000013768672943E-2"/>
    <d v="2002-12-18T00:00:00"/>
    <d v="2022-12-15T00:00:00"/>
    <n v="40000000"/>
    <n v="40000000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d v="2007-12-12T00:00:00"/>
    <d v="2032-12-12T00:00:00"/>
    <n v="67100000"/>
    <n v="67100000"/>
    <n v="8.205479452054794"/>
    <n v="25.019178082191782"/>
    <n v="7.5028999999999998E-2"/>
    <s v="SOFR + MARGEN"/>
    <n v="1.2E-2"/>
    <s v="BID"/>
    <x v="21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26"/>
    <n v="0"/>
    <n v="0"/>
    <n v="0"/>
    <n v="0"/>
    <n v="-3.7252902984619141E-9"/>
    <n v="0"/>
    <n v="24491903.389999922"/>
    <d v="2006-12-07T00:00:00"/>
    <d v="2031-12-07T00:00:00"/>
    <n v="61250000"/>
    <n v="61250000"/>
    <n v="7.1890410958904107"/>
    <n v="25.016438356164382"/>
    <n v="7.5045500000000001E-2"/>
    <s v="SOFR + MARGEN"/>
    <n v="1.2E-2"/>
    <s v="BID"/>
    <x v="21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d v="1990-10-30T00:00:00"/>
    <d v="2030-10-24T00:00:00"/>
    <n v="1506134.34"/>
    <n v="1506134.34"/>
    <n v="6.0684931506849313"/>
    <n v="40.010958904109586"/>
    <n v="0.02"/>
    <s v="FIJA"/>
    <m/>
    <s v="BID"/>
    <x v="21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499983.13"/>
    <n v="140732.96"/>
    <s v="  "/>
    <n v="0"/>
    <n v="0"/>
    <n v="13499544.341999998"/>
    <d v="1998-03-14T00:00:00"/>
    <d v="2038-03-14T00:00:00"/>
    <n v="30000000"/>
    <n v="29998987.620000001"/>
    <n v="13.46027397260274"/>
    <n v="40.027397260273972"/>
    <n v="0.02"/>
    <s v="FIJA"/>
    <m/>
    <s v="BID"/>
    <x v="21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9.0803951025009155E-9"/>
    <n v="0"/>
    <n v="0"/>
    <n v="0"/>
    <n v="0"/>
    <n v="4.6566128730773926E-10"/>
    <n v="0"/>
    <n v="9.5460563898086548E-9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67"/>
    <n v="0"/>
    <n v="0"/>
    <n v="0"/>
    <n v="0"/>
    <n v="-1.1641532182693481E-10"/>
    <n v="0"/>
    <n v="369940.61999999755"/>
    <d v="2001-03-20T00:00:00"/>
    <d v="2026-03-20T00:00:00"/>
    <n v="4500000"/>
    <n v="4161833.75"/>
    <n v="1.4684931506849315"/>
    <n v="25.016438356164382"/>
    <n v="5.3900000000000003E-2"/>
    <s v="FIJA"/>
    <m/>
    <s v="BID"/>
    <x v="21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5"/>
    <n v="0"/>
    <n v="0"/>
    <n v="0"/>
    <n v="0"/>
    <n v="-2.3283064365386963E-10"/>
    <n v="0"/>
    <n v="980386.53999999526"/>
    <d v="2001-04-30T00:00:00"/>
    <d v="2026-04-30T00:00:00"/>
    <n v="10400000"/>
    <n v="10263952.710000001"/>
    <n v="1.5808219178082192"/>
    <n v="25.016438356164382"/>
    <n v="5.3900000000000003E-2"/>
    <s v="FIJA"/>
    <m/>
    <s v="BID"/>
    <x v="21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909"/>
    <n v="0"/>
    <n v="0"/>
    <n v="0"/>
    <n v="0"/>
    <n v="4.6566128730773926E-10"/>
    <n v="0"/>
    <n v="985573.14000000956"/>
    <d v="2001-07-27T00:00:00"/>
    <d v="2026-07-27T00:00:00"/>
    <n v="9000000"/>
    <n v="8859976.0999999996"/>
    <n v="1.821917808219178"/>
    <n v="25.016438356164382"/>
    <n v="5.3900000000000003E-2"/>
    <s v="FIJA"/>
    <m/>
    <s v="BID"/>
    <x v="21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2999999963"/>
    <n v="0"/>
    <n v="0"/>
    <n v="0"/>
    <n v="0"/>
    <n v="1.9999999785795808E-3"/>
    <n v="0"/>
    <n v="659139.73199999961"/>
    <d v="2003-07-30T00:00:00"/>
    <d v="2028-07-30T00:00:00"/>
    <n v="4800000"/>
    <n v="3460484"/>
    <n v="3.8328767123287673"/>
    <n v="25.019178082191782"/>
    <n v="5.3900000000000003E-2"/>
    <s v="FIJA"/>
    <m/>
    <s v="BID"/>
    <x v="21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54"/>
    <n v="0"/>
    <n v="0"/>
    <n v="0"/>
    <n v="0"/>
    <n v="-3.7252902984619141E-9"/>
    <n v="0"/>
    <n v="5123704.3799999217"/>
    <d v="2002-05-22T00:00:00"/>
    <d v="2027-05-22T00:00:00"/>
    <n v="40000000"/>
    <n v="35187390.920000002"/>
    <n v="2.6410958904109587"/>
    <n v="25.016438356164382"/>
    <n v="5.3900000000000003E-2"/>
    <s v="FIJA"/>
    <m/>
    <s v="BID"/>
    <x v="21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d v="2002-05-22T00:00:00"/>
    <d v="2027-05-22T00:00:00"/>
    <n v="15200000"/>
    <n v="15080000"/>
    <n v="2.6410958904109587"/>
    <n v="25.016438356164382"/>
    <n v="5.3900000000000003E-2"/>
    <s v="FIJA"/>
    <m/>
    <s v="BID"/>
    <x v="21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d v="2002-12-16T00:00:00"/>
    <d v="2027-12-16T00:00:00"/>
    <n v="25000000"/>
    <n v="24515611.170000002"/>
    <n v="3.2109589041095892"/>
    <n v="25.016438356164382"/>
    <n v="5.4579999999999997E-2"/>
    <s v="FIJA"/>
    <m/>
    <s v="BID"/>
    <x v="21"/>
    <n v="0"/>
    <n v="0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d v="2003-02-12T00:00:00"/>
    <d v="2028-02-12T00:00:00"/>
    <n v="10000000"/>
    <n v="8666462.0299999993"/>
    <n v="3.3698630136986303"/>
    <n v="25.016438356164382"/>
    <n v="5.4719999999999998E-2"/>
    <s v="FIJA"/>
    <m/>
    <s v="BID"/>
    <x v="21"/>
    <n v="0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9095890410958902"/>
    <n v="25.019178082191782"/>
    <n v="5.4719999999999998E-2"/>
    <s v="FIJA"/>
    <m/>
    <s v="BID"/>
    <x v="21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97"/>
    <n v="0"/>
    <n v="23077.02"/>
    <n v="148.24"/>
    <s v="  "/>
    <n v="2.9103830456733704E-11"/>
    <n v="0"/>
    <n v="6.2573235481977463E-10"/>
    <d v="2004-09-07T00:00:00"/>
    <d v="2024-09-07T00:00:00"/>
    <n v="2900000"/>
    <n v="761541.1"/>
    <n v="0"/>
    <n v="0"/>
    <n v="1.320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d v="2004-10-26T00:00:00"/>
    <d v="2029-10-26T00:00:00"/>
    <n v="12400000"/>
    <n v="11944835.029999999"/>
    <n v="5.0739726027397261"/>
    <n v="25.016438356164382"/>
    <n v="5.5E-2"/>
    <s v="FIJA"/>
    <m/>
    <s v="BID"/>
    <x v="21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909"/>
    <n v="0"/>
    <n v="0"/>
    <n v="0"/>
    <n v="0"/>
    <n v="4.6566128730773926E-10"/>
    <n v="0"/>
    <n v="528256.26000000956"/>
    <d v="2006-05-25T00:00:00"/>
    <d v="2026-05-25T00:00:00"/>
    <n v="5000000"/>
    <n v="4343173.07"/>
    <n v="1.6493150684931508"/>
    <n v="20.013698630136986"/>
    <n v="4.2626999999999998E-2"/>
    <s v="FIJA"/>
    <m/>
    <s v="BID"/>
    <x v="21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999998"/>
    <n v="0"/>
    <n v="0"/>
    <n v="0"/>
    <n v="0"/>
    <n v="2.9999986290931702E-3"/>
    <n v="0"/>
    <n v="36428571.492999978"/>
    <d v="2007-12-12T00:00:00"/>
    <d v="2032-12-12T00:00:00"/>
    <n v="90000000"/>
    <n v="90000000"/>
    <n v="8.205479452054794"/>
    <n v="25.019178082191782"/>
    <n v="5.3900000000000003E-2"/>
    <s v="FIJA"/>
    <m/>
    <s v="BID"/>
    <x v="21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271"/>
    <n v="0"/>
    <n v="0"/>
    <n v="0"/>
    <n v="0"/>
    <n v="-3.7252902984619141E-9"/>
    <n v="0"/>
    <n v="8620689.6799999233"/>
    <d v="2007-06-29T00:00:00"/>
    <d v="2026-12-15T00:00:00"/>
    <n v="50000000"/>
    <n v="50000000"/>
    <n v="2.2082191780821918"/>
    <n v="19.476712328767125"/>
    <n v="5.3900000000000003E-2"/>
    <s v="FIJA"/>
    <m/>
    <s v="BID"/>
    <x v="21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d v="2007-12-12T00:00:00"/>
    <d v="2037-12-12T00:00:00"/>
    <n v="38100000"/>
    <n v="38100000"/>
    <n v="13.208219178082192"/>
    <n v="30.021917808219179"/>
    <n v="5.3900000000000003E-2"/>
    <s v="FIJA"/>
    <m/>
    <s v="BID"/>
    <x v="21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213698630136985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999997"/>
    <n v="0"/>
    <n v="0"/>
    <n v="0"/>
    <n v="0"/>
    <n v="-1.0000020265579224E-3"/>
    <n v="0"/>
    <n v="97528851.998999968"/>
    <d v="2007-12-12T00:00:00"/>
    <d v="2032-12-12T00:00:00"/>
    <n v="246400000"/>
    <n v="246400000"/>
    <n v="8.205479452054794"/>
    <n v="25.019178082191782"/>
    <n v="5.3900000000000003E-2"/>
    <s v="FIJA"/>
    <m/>
    <s v="BID"/>
    <x v="21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75000"/>
    <n v="6016.45"/>
    <s v="  "/>
    <n v="0"/>
    <n v="0"/>
    <n v="675000"/>
    <d v="2009-03-31T00:00:00"/>
    <d v="2029-03-31T00:00:00"/>
    <n v="2400000"/>
    <n v="2400000"/>
    <n v="4.5013698630136982"/>
    <n v="20.013698630136986"/>
    <n v="1.6079E-2"/>
    <s v="FIJA"/>
    <m/>
    <s v="BID"/>
    <x v="21"/>
    <n v="0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165271.16"/>
    <n v="89778.21"/>
    <s v="  "/>
    <n v="0"/>
    <n v="0"/>
    <n v="4792863.5699999994"/>
    <d v="2009-03-31T00:00:00"/>
    <d v="2039-03-31T00:00:00"/>
    <n v="38080000"/>
    <n v="8098286.7699999996"/>
    <n v="14.506849315068493"/>
    <n v="30.019178082191782"/>
    <n v="3.6799999999999999E-2"/>
    <s v="FIJA"/>
    <m/>
    <s v="BID"/>
    <x v="2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2433.29"/>
    <n v="0"/>
    <n v="0"/>
    <n v="0"/>
    <n v="2024571.69"/>
    <d v="2009-03-31T00:00:00"/>
    <d v="2049-03-31T00:00:00"/>
    <n v="9520000"/>
    <n v="2024571.69"/>
    <n v="24.515068493150686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2200099"/>
    <n v="0"/>
    <n v="0"/>
    <n v="0"/>
    <n v="0"/>
    <n v="-3.9999485015869141E-3"/>
    <n v="0"/>
    <n v="186451376.61800104"/>
    <d v="2010-02-19T00:00:00"/>
    <d v="2035-02-19T00:00:00"/>
    <n v="350000000"/>
    <n v="336662873.99000001"/>
    <n v="10.394520547945206"/>
    <n v="25.016438356164382"/>
    <n v="1.84E-2"/>
    <s v="FIJA"/>
    <m/>
    <s v="BID"/>
    <x v="21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0000026"/>
    <n v="0"/>
    <n v="2378098.0869999998"/>
    <n v="481997.02"/>
    <s v="  "/>
    <n v="-2.9999986290931702E-3"/>
    <n v="0"/>
    <n v="49940059.93000003"/>
    <d v="2010-03-22T00:00:00"/>
    <d v="2035-03-22T00:00:00"/>
    <n v="100000000"/>
    <n v="99880120"/>
    <n v="10.479452054794521"/>
    <n v="25.016438356164382"/>
    <n v="1.8329999999999999E-2"/>
    <s v="FIJA"/>
    <m/>
    <s v="BID"/>
    <x v="2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97"/>
    <n v="0"/>
    <n v="0"/>
    <n v="0"/>
    <n v="0"/>
    <n v="1.4901161193847656E-8"/>
    <n v="0"/>
    <n v="41528651.150000311"/>
    <d v="2010-12-13T00:00:00"/>
    <d v="2035-12-13T00:00:00"/>
    <n v="75000000"/>
    <n v="75000000"/>
    <n v="11.208219178082192"/>
    <n v="25.016438356164382"/>
    <n v="1.7909999999999999E-2"/>
    <s v="FIJA"/>
    <m/>
    <s v="BID"/>
    <x v="21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53"/>
    <n v="0"/>
    <n v="0"/>
    <n v="0"/>
    <n v="0"/>
    <n v="-7.4505805969238281E-9"/>
    <n v="0"/>
    <n v="15602330.649999846"/>
    <d v="2011-01-10T00:00:00"/>
    <d v="2036-01-10T00:00:00"/>
    <n v="30000000"/>
    <n v="27053570.93"/>
    <n v="11.284931506849315"/>
    <n v="25.016438356164382"/>
    <n v="1.78E-2"/>
    <s v="FIJA"/>
    <m/>
    <s v="BID"/>
    <x v="21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1833471.5"/>
    <n v="398546.1"/>
    <s v="  "/>
    <n v="0"/>
    <n v="0"/>
    <n v="42169844.649999999"/>
    <d v="2011-03-27T00:00:00"/>
    <d v="2036-03-27T00:00:00"/>
    <n v="100000000"/>
    <n v="75711466.640000001"/>
    <n v="11.495890410958904"/>
    <n v="25.019178082191782"/>
    <n v="1.8020000000000001E-2"/>
    <s v="FIJA"/>
    <m/>
    <s v="BID"/>
    <x v="21"/>
    <n v="0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71"/>
    <n v="0"/>
    <n v="0"/>
    <n v="0"/>
    <n v="0"/>
    <n v="-1.4901161193847656E-8"/>
    <n v="0"/>
    <n v="35430952.389999695"/>
    <d v="2011-02-01T00:00:00"/>
    <d v="2036-02-01T00:00:00"/>
    <n v="64700000"/>
    <n v="64700000"/>
    <n v="11.345205479452055"/>
    <n v="25.016438356164382"/>
    <n v="1.7999999999999999E-2"/>
    <s v="FIJA"/>
    <m/>
    <s v="BID"/>
    <x v="21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29"/>
    <n v="0"/>
    <n v="0"/>
    <n v="0"/>
    <n v="0"/>
    <n v="1.4901161193847656E-8"/>
    <n v="0"/>
    <n v="49239722.110000305"/>
    <d v="2011-02-01T00:00:00"/>
    <d v="2036-02-01T00:00:00"/>
    <n v="90000000"/>
    <n v="89391856.319999993"/>
    <n v="11.345205479452055"/>
    <n v="25.016438356164382"/>
    <n v="1.7999999999999999E-2"/>
    <s v="FIJA"/>
    <m/>
    <s v="BID"/>
    <x v="21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5"/>
    <n v="0"/>
    <n v="0"/>
    <n v="0"/>
    <n v="0"/>
    <n v="7.4505805969238281E-9"/>
    <n v="0"/>
    <n v="27941814.960000157"/>
    <d v="2011-02-01T00:00:00"/>
    <d v="2036-08-01T00:00:00"/>
    <n v="58000000"/>
    <n v="53844460.799999997"/>
    <n v="11.843835616438357"/>
    <n v="25.515068493150686"/>
    <n v="1.7999999999999999E-2"/>
    <s v="FIJA"/>
    <m/>
    <s v="BID"/>
    <x v="21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297"/>
    <n v="0"/>
    <n v="0"/>
    <n v="0"/>
    <n v="0"/>
    <n v="1.4901161193847656E-8"/>
    <n v="0"/>
    <n v="38723979.400000311"/>
    <d v="2011-03-03T00:00:00"/>
    <d v="2036-03-03T00:00:00"/>
    <n v="78000000"/>
    <n v="73816306.129999995"/>
    <n v="11.43013698630137"/>
    <n v="25.019178082191782"/>
    <n v="1.8100000000000002E-2"/>
    <s v="FIJA"/>
    <m/>
    <s v="BID"/>
    <x v="21"/>
    <n v="0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9"/>
    <n v="0"/>
    <n v="0"/>
    <n v="0"/>
    <n v="0"/>
    <n v="4.6566128730773926E-10"/>
    <n v="0"/>
    <n v="1312924.3600000094"/>
    <d v="2012-05-02T00:00:00"/>
    <d v="2037-05-02T00:00:00"/>
    <n v="2270161.4900000002"/>
    <n v="2270161.79"/>
    <n v="12.594520547945205"/>
    <n v="25.016438356164382"/>
    <n v="1.8159999999999999E-2"/>
    <s v="FIJA"/>
    <m/>
    <s v="BID"/>
    <x v="21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72"/>
    <n v="0"/>
    <n v="0"/>
    <n v="0"/>
    <n v="0"/>
    <n v="3.7252902984619141E-9"/>
    <n v="0"/>
    <n v="21338621.760000076"/>
    <d v="2011-12-02T00:00:00"/>
    <d v="2036-12-02T00:00:00"/>
    <n v="40000000"/>
    <n v="34159388.969999999"/>
    <n v="12.180821917808219"/>
    <n v="25.019178082191782"/>
    <n v="1.8185E-2"/>
    <s v="FIJA"/>
    <m/>
    <s v="BID"/>
    <x v="21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9999869"/>
    <n v="0"/>
    <n v="0"/>
    <n v="0"/>
    <n v="0"/>
    <n v="3.9999932050704956E-3"/>
    <n v="0"/>
    <n v="22608695.683999863"/>
    <d v="2012-05-02T00:00:00"/>
    <d v="2037-05-02T00:00:00"/>
    <n v="40000000"/>
    <n v="40000000"/>
    <n v="12.594520547945205"/>
    <n v="25.016438356164382"/>
    <n v="1.8159999999999999E-2"/>
    <s v="FIJA"/>
    <m/>
    <s v="BID"/>
    <x v="21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"/>
    <n v="0"/>
    <n v="0"/>
    <n v="0"/>
    <n v="0"/>
    <n v="-1.4901161193847656E-8"/>
    <n v="0"/>
    <n v="32142857.149999686"/>
    <d v="2012-11-30T00:00:00"/>
    <d v="2037-11-30T00:00:00"/>
    <n v="50000000"/>
    <n v="50000000"/>
    <n v="13.175342465753424"/>
    <n v="25.016438356164382"/>
    <n v="1.8373E-2"/>
    <s v="FIJA"/>
    <m/>
    <s v="BID"/>
    <x v="21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000108"/>
    <n v="0"/>
    <n v="0"/>
    <n v="0"/>
    <n v="0"/>
    <n v="-1.9999444484710693E-3"/>
    <n v="0"/>
    <n v="155579224.55800113"/>
    <d v="2011-12-15T00:00:00"/>
    <d v="2036-12-15T00:00:00"/>
    <n v="250000000"/>
    <n v="248933378.06999999"/>
    <n v="12.216438356164383"/>
    <n v="25.019178082191782"/>
    <n v="1.8185E-2"/>
    <s v="FIJA"/>
    <m/>
    <s v="BID"/>
    <x v="21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353598.1"/>
    <n v="83795.91"/>
    <s v="  "/>
    <n v="0"/>
    <n v="0"/>
    <n v="8839952.5600000024"/>
    <d v="2012-03-16T00:00:00"/>
    <d v="2037-03-16T00:00:00"/>
    <n v="14559417.130000001"/>
    <n v="14334092.779999999"/>
    <n v="12.465753424657533"/>
    <n v="25.016438356164382"/>
    <n v="1.8134000000000001E-2"/>
    <s v="FIJA"/>
    <m/>
    <s v="BID"/>
    <x v="21"/>
    <n v="0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882191780821918"/>
    <n v="25.016438356164382"/>
    <n v="1.8200000000000001E-2"/>
    <s v="FIJA"/>
    <m/>
    <s v="BID"/>
    <x v="21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3.134246575342466"/>
    <n v="24.687671232876713"/>
    <n v="1.7864999999999999E-2"/>
    <s v="FIJA"/>
    <m/>
    <s v="BID"/>
    <x v="21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3.134246575342466"/>
    <n v="24.6876712328767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3.216438356164383"/>
    <n v="24.3890410958904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632876712328768"/>
    <n v="24.931506849315067"/>
    <n v="3.109E-2"/>
    <s v="FIJA"/>
    <m/>
    <s v="BID"/>
    <x v="21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632876712328766"/>
    <n v="24.701369863013699"/>
    <n v="4.5449999999999997E-2"/>
    <s v="FIJA"/>
    <m/>
    <s v="BID"/>
    <x v="21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4.134246575342466"/>
    <n v="24.967123287671232"/>
    <n v="2.949999999999999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9.131506849315068"/>
    <n v="19.649315068493152"/>
    <n v="1.7437000000000001E-2"/>
    <s v="FIJA"/>
    <m/>
    <s v="BID"/>
    <x v="21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301369863013699"/>
    <n v="24.745205479452054"/>
    <n v="1.84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363606.200000003"/>
    <n v="14.301369863013699"/>
    <n v="24.81917808219178"/>
    <n v="4.390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63013698630137"/>
    <n v="24.909589041095892"/>
    <n v="4.386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715068493150685"/>
    <n v="24.890410958904109"/>
    <n v="2.991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715068493150685"/>
    <n v="24.890410958904109"/>
    <n v="6.6000500000000004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882191780821918"/>
    <n v="24.767123287671232"/>
    <n v="2.996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882191780821918"/>
    <n v="24.767123287671232"/>
    <n v="6.6534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216438356164383"/>
    <n v="24.873972602739727"/>
    <n v="1.820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216438356164383"/>
    <n v="24.873972602739727"/>
    <n v="1.83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298630136986301"/>
    <n v="19.956164383561642"/>
    <n v="2.87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632876712328768"/>
    <n v="24.641095890410959"/>
    <n v="6.6068799999999997E-2"/>
    <s v="SOFR (MAS MARGEN)"/>
    <n v="1.2E-2"/>
    <s v="BID"/>
    <x v="21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632876712328768"/>
    <n v="24.641095890410959"/>
    <n v="1.831E-2"/>
    <s v="FIJA"/>
    <m/>
    <s v="BID"/>
    <x v="21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d v="2015-06-16T00:00:00"/>
    <d v="2041-04-15T00:00:00"/>
    <n v="300000000"/>
    <n v="160000000"/>
    <n v="16.550684931506851"/>
    <n v="25.849315068493151"/>
    <n v="3.1460000000000002E-2"/>
    <s v="FIJA"/>
    <m/>
    <s v="BID"/>
    <x v="21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884931506849316"/>
    <n v="24.805479452054794"/>
    <n v="4.5100000000000001E-2"/>
    <s v="FIJA"/>
    <m/>
    <s v="BID"/>
    <x v="21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884931506849316"/>
    <n v="24.805479452054794"/>
    <n v="2.5000000000000001E-2"/>
    <s v="FIJA"/>
    <m/>
    <s v="BID"/>
    <x v="21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6.884931506849316"/>
    <n v="24.805479452054794"/>
    <n v="4.514E-2"/>
    <s v="FIJA"/>
    <m/>
    <s v="BID"/>
    <x v="21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052054794520547"/>
    <n v="24.893150684931506"/>
    <n v="1.8394000000000001E-2"/>
    <s v="FIJA"/>
    <m/>
    <s v="BID"/>
    <x v="21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d v="2017-04-18T00:00:00"/>
    <d v="2042-01-15T00:00:00"/>
    <n v="60000000"/>
    <n v="60000000"/>
    <n v="17.304109589041097"/>
    <n v="24.761643835616439"/>
    <n v="4.5100000000000001E-2"/>
    <s v="FIJA"/>
    <m/>
    <s v="BID"/>
    <x v="21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389041095890413"/>
    <n v="24.742465753424657"/>
    <n v="4.5100000000000001E-2"/>
    <s v="FIJA"/>
    <m/>
    <s v="BID"/>
    <x v="21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"/>
    <n v="0"/>
    <n v="0"/>
    <n v="0"/>
    <n v="0"/>
    <n v="2.9802322387695313E-8"/>
    <n v="0"/>
    <n v="130812509.29000063"/>
    <d v="2019-07-03T00:00:00"/>
    <d v="2042-11-15T00:00:00"/>
    <n v="150000000"/>
    <n v="150000000"/>
    <n v="18.136986301369863"/>
    <n v="23.386301369863013"/>
    <n v="4.5249999999999999E-2"/>
    <s v="FIJA"/>
    <m/>
    <s v="BID"/>
    <x v="21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8.219178082191782"/>
    <n v="24.287671232876711"/>
    <n v="4.5242999999999998E-2"/>
    <s v="FIJA"/>
    <m/>
    <s v="BID"/>
    <x v="21"/>
    <n v="0"/>
    <n v="0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9.052054794520547"/>
    <n v="24.12876712328767"/>
    <n v="4.5440000000000001E-2"/>
    <s v="FIJA"/>
    <m/>
    <s v="BID"/>
    <x v="21"/>
    <n v="0"/>
    <n v="0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9.136986301369863"/>
    <n v="24.695890410958903"/>
    <n v="4.5429999999999998E-2"/>
    <s v="FIJA"/>
    <m/>
    <s v="BID"/>
    <x v="21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049315068493151"/>
    <n v="19.857534246575341"/>
    <n v="1.84E-2"/>
    <s v="FIJA"/>
    <m/>
    <s v="BID"/>
    <x v="21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d v="2019-09-09T00:00:00"/>
    <d v="2043-12-15T00:00:00"/>
    <n v="40081242"/>
    <n v="40081242"/>
    <n v="19.219178082191782"/>
    <n v="24.282191780821918"/>
    <n v="6.5565100000000001E-2"/>
    <s v="SOFR (MAS MARGEN)"/>
    <n v="1.2E-2"/>
    <s v="BID"/>
    <x v="21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9.136986301369863"/>
    <n v="24.616438356164384"/>
    <n v="6.6070599999999993E-2"/>
    <s v="SOFR (MAS MARGEN)"/>
    <n v="1.2E-2"/>
    <s v="BID"/>
    <x v="21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d v="2019-08-28T00:00:00"/>
    <d v="2044-05-15T00:00:00"/>
    <n v="12000000"/>
    <n v="12000000"/>
    <n v="19.635616438356163"/>
    <n v="24.731506849315068"/>
    <n v="6.6068799999999997E-2"/>
    <s v="SOFR (MAS MARGEN)"/>
    <n v="1.2E-2"/>
    <s v="BID"/>
    <x v="21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d v="2019-05-24T00:00:00"/>
    <d v="2026-05-15T00:00:00"/>
    <n v="500000000"/>
    <n v="500000000"/>
    <n v="1.6219178082191781"/>
    <n v="6.9808219178082194"/>
    <n v="3.8969999999999998E-2"/>
    <s v="FIJA"/>
    <m/>
    <s v="BID"/>
    <x v="21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720547945205478"/>
    <n v="24.945205479452056"/>
    <n v="4.5447000000000001E-2"/>
    <s v="FIJA"/>
    <m/>
    <s v="BID"/>
    <x v="21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d v="2019-07-23T00:00:00"/>
    <d v="2043-07-15T00:00:00"/>
    <n v="87100000"/>
    <n v="87100000"/>
    <n v="18.8"/>
    <n v="23.994520547945207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19.802739726027397"/>
    <n v="24.797260273972604"/>
    <n v="4.5444999999999999E-2"/>
    <s v="FIJA"/>
    <m/>
    <s v="BID"/>
    <x v="21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547945205479452"/>
    <n v="19.742465753424657"/>
    <n v="4.4872000000000002E-2"/>
    <s v="FIJA"/>
    <m/>
    <s v="BID"/>
    <x v="21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187168.53"/>
    <n v="5238.58"/>
    <n v="0"/>
    <n v="0"/>
    <n v="5540126.1299999999"/>
    <d v="2019-11-18T00:00:00"/>
    <d v="2044-09-15T00:00:00"/>
    <n v="75000000"/>
    <n v="75000000"/>
    <n v="19.972602739726028"/>
    <n v="24.843835616438355"/>
    <n v="6.6100599999999995E-2"/>
    <s v="SOFR (MAS MARGEN)"/>
    <n v="1.2E-2"/>
    <s v="BID"/>
    <x v="21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d v="2020-06-05T00:00:00"/>
    <d v="2045-05-15T00:00:00"/>
    <n v="250000000"/>
    <n v="250000000"/>
    <n v="20.635616438356163"/>
    <n v="24.958904109589042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632876712328768"/>
    <n v="19.923287671232877"/>
    <n v="4.4935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054794520547944"/>
    <n v="25.550684931506851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4589471.1100000003"/>
    <s v="  "/>
    <n v="0"/>
    <n v="0"/>
    <n v="200000000"/>
    <d v="2021-03-22T00:00:00"/>
    <d v="2039-03-15T00:00:00"/>
    <n v="200000000"/>
    <n v="200000000"/>
    <n v="14.463013698630137"/>
    <n v="17.991780821917807"/>
    <n v="4.4896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1496013030409813E-9"/>
    <n v="0"/>
    <n v="0"/>
    <n v="0"/>
    <n v="0"/>
    <n v="-5.8207660913467407E-11"/>
    <n v="0"/>
    <n v="-1.2078089639544487E-9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2.9831426218152046E-10"/>
    <n v="0"/>
    <n v="0"/>
    <n v="0"/>
    <n v="0"/>
    <n v="-1.4551915228366852E-11"/>
    <n v="0"/>
    <n v="-3.1286617740988731E-10"/>
    <d v="1984-11-07T00:00:00"/>
    <d v="2024-07-11T00:00:00"/>
    <n v="1000000"/>
    <n v="981007.14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d v="1984-12-18T00:00:00"/>
    <d v="2025-01-06T00:00:00"/>
    <n v="6421396.8799999999"/>
    <n v="6421396.8799999999"/>
    <n v="0.26849315068493151"/>
    <n v="40.079452054794523"/>
    <n v="0.02"/>
    <s v="FIJA"/>
    <m/>
    <s v="BID"/>
    <x v="21"/>
    <n v="0"/>
    <n v="0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d v="1986-01-14T00:00:00"/>
    <d v="2026-01-14T00:00:00"/>
    <n v="13096844.33"/>
    <n v="10903155.66"/>
    <n v="1.2904109589041095"/>
    <n v="40.027397260273972"/>
    <n v="0.02"/>
    <s v="FIJA"/>
    <m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d v="1986-01-14T00:00:00"/>
    <d v="2026-01-14T00:00:00"/>
    <n v="8177366.7699999996"/>
    <n v="8177366.7699999996"/>
    <n v="1.2904109589041095"/>
    <n v="40.027397260273972"/>
    <n v="0.02"/>
    <s v="FIJA"/>
    <m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d v="1986-01-14T00:00:00"/>
    <d v="2026-01-14T00:00:00"/>
    <n v="2361000.79"/>
    <n v="2361000.79"/>
    <n v="1.2904109589041095"/>
    <n v="40.027397260273972"/>
    <n v="0.02"/>
    <s v="FIJA"/>
    <m/>
    <s v="BID"/>
    <x v="21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d v="1986-12-11T00:00:00"/>
    <d v="2026-11-24T00:00:00"/>
    <n v="13018844.73"/>
    <n v="13018844.73"/>
    <n v="2.1506849315068495"/>
    <n v="39.980821917808221"/>
    <n v="0.02"/>
    <s v="FIJA"/>
    <m/>
    <s v="BID"/>
    <x v="21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25"/>
    <n v="0"/>
    <n v="479521.89"/>
    <n v="28718.05"/>
    <s v="  "/>
    <n v="-1.862645149230957E-9"/>
    <n v="0"/>
    <n v="2397610.8899999605"/>
    <d v="1987-03-25T00:00:00"/>
    <d v="2027-03-24T00:00:00"/>
    <n v="9110915.9499999993"/>
    <n v="9110915.9499999993"/>
    <n v="2.4794520547945207"/>
    <n v="40.024657534246572"/>
    <n v="0.02"/>
    <s v="FIJA"/>
    <m/>
    <s v="BID"/>
    <x v="21"/>
    <n v="0"/>
    <n v="0"/>
    <n v="0"/>
    <n v="0"/>
    <n v="0"/>
    <n v="479521.89"/>
    <n v="0"/>
    <n v="0"/>
    <n v="0"/>
    <n v="0"/>
    <n v="0"/>
    <n v="479517.69"/>
    <n v="0"/>
    <n v="0"/>
    <n v="0"/>
    <n v="0"/>
    <n v="959039.58000000007"/>
    <n v="959039.5800000000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d v="1988-12-20T00:00:00"/>
    <d v="2028-12-20T00:00:00"/>
    <n v="6300000"/>
    <n v="4083098.29"/>
    <n v="4.2246575342465755"/>
    <n v="40.027397260273972"/>
    <n v="0.02"/>
    <s v="FIJA"/>
    <m/>
    <s v="BID"/>
    <x v="21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86"/>
    <n v="0"/>
    <n v="162071.95000000001"/>
    <n v="17809.91"/>
    <s v="  "/>
    <n v="9.3132257461547852E-10"/>
    <n v="0"/>
    <n v="1620719.5100000196"/>
    <d v="1989-09-28T00:00:00"/>
    <d v="2029-09-24T00:00:00"/>
    <n v="3889726.81"/>
    <n v="3889726.81"/>
    <n v="4.9863013698630141"/>
    <n v="40.016438356164386"/>
    <n v="0.02"/>
    <s v="FIJA"/>
    <m/>
    <s v="BID"/>
    <x v="2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d v="1990-05-03T00:00:00"/>
    <d v="2030-05-06T00:00:00"/>
    <n v="18579094.77"/>
    <n v="18579094.77"/>
    <n v="5.6"/>
    <n v="40.035616438356165"/>
    <n v="0.02"/>
    <s v="FIJA"/>
    <m/>
    <s v="BID"/>
    <x v="21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271"/>
    <n v="0"/>
    <n v="0"/>
    <n v="0"/>
    <n v="0"/>
    <n v="-3.7252902984619141E-9"/>
    <n v="0"/>
    <n v="7432273.2599999234"/>
    <d v="1990-10-30T00:00:00"/>
    <d v="2030-10-24T00:00:00"/>
    <n v="15436133.039999999"/>
    <n v="15436133.039999999"/>
    <n v="6.0684931506849313"/>
    <n v="40.010958904109586"/>
    <n v="0.02"/>
    <s v="FIJA"/>
    <m/>
    <s v="BID"/>
    <x v="21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366"/>
    <n v="0"/>
    <n v="0"/>
    <n v="0"/>
    <n v="0"/>
    <n v="1.862645149230957E-9"/>
    <n v="0"/>
    <n v="2638099.3200000385"/>
    <d v="1991-02-15T00:00:00"/>
    <d v="2031-02-15T00:00:00"/>
    <n v="5479129.4000000004"/>
    <n v="5479129.4000000004"/>
    <n v="6.3808219178082188"/>
    <n v="40.027397260273972"/>
    <n v="0.02"/>
    <s v="FIJA"/>
    <m/>
    <s v="BID"/>
    <x v="21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636"/>
    <n v="0"/>
    <n v="0"/>
    <n v="0"/>
    <n v="0"/>
    <n v="-1.862645149230957E-9"/>
    <n v="0"/>
    <n v="4481458.3799999617"/>
    <d v="1991-02-15T00:00:00"/>
    <d v="2031-02-15T00:00:00"/>
    <n v="9307644.1400000006"/>
    <n v="9307644.1400000006"/>
    <n v="6.3808219178082188"/>
    <n v="40.027397260273972"/>
    <n v="0.02"/>
    <s v="FIJA"/>
    <m/>
    <s v="BID"/>
    <x v="21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25"/>
    <n v="0"/>
    <n v="0"/>
    <n v="0"/>
    <n v="0"/>
    <n v="-1.862645149230957E-9"/>
    <n v="0"/>
    <n v="3559446.7799999607"/>
    <d v="1991-06-19T00:00:00"/>
    <d v="2031-07-06T00:00:00"/>
    <n v="12203816.9"/>
    <n v="12203816.9"/>
    <n v="6.7671232876712333"/>
    <n v="40.073972602739723"/>
    <n v="0.02"/>
    <s v="FIJA"/>
    <m/>
    <s v="BID"/>
    <x v="21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d v="1994-01-27T00:00:00"/>
    <d v="2034-01-27T00:00:00"/>
    <n v="1077318.3500000001"/>
    <n v="1077318.3500000001"/>
    <n v="9.331506849315069"/>
    <n v="40.027397260273972"/>
    <n v="0.02"/>
    <s v="FIJA"/>
    <m/>
    <s v="BID"/>
    <x v="21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d v="1994-01-27T00:00:00"/>
    <d v="2034-01-27T00:00:00"/>
    <n v="1882704.59"/>
    <n v="1882704.59"/>
    <n v="9.331506849315069"/>
    <n v="40.027397260273972"/>
    <n v="0.02"/>
    <s v="FIJA"/>
    <m/>
    <s v="BID"/>
    <x v="21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56"/>
    <n v="0"/>
    <n v="0"/>
    <n v="0"/>
    <n v="0"/>
    <n v="1.862645149230957E-9"/>
    <n v="0"/>
    <n v="4752923.7400000375"/>
    <d v="1994-04-09T00:00:00"/>
    <d v="2034-04-09T00:00:00"/>
    <n v="8079970.4000000004"/>
    <n v="8079970.4000000004"/>
    <n v="9.5287671232876718"/>
    <n v="40.027397260273972"/>
    <n v="0.02"/>
    <s v="FIJA"/>
    <m/>
    <s v="BID"/>
    <x v="21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36"/>
    <n v="0"/>
    <n v="0"/>
    <n v="0"/>
    <n v="0"/>
    <n v="-1.862645149230957E-9"/>
    <n v="0"/>
    <n v="4072406.1499999617"/>
    <d v="1994-07-26T00:00:00"/>
    <d v="2034-07-26T00:00:00"/>
    <n v="6923090.4900000002"/>
    <n v="6923090.4900000002"/>
    <n v="9.8246575342465761"/>
    <n v="40.027397260273972"/>
    <n v="0.02"/>
    <s v="FIJA"/>
    <m/>
    <s v="BID"/>
    <x v="21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d v="1994-10-13T00:00:00"/>
    <d v="2034-10-13T00:00:00"/>
    <n v="8446079.0700000003"/>
    <n v="8446079.0700000003"/>
    <n v="10.04109589041096"/>
    <n v="40.027397260273972"/>
    <n v="0.02"/>
    <s v="FIJA"/>
    <m/>
    <s v="BID"/>
    <x v="21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d v="1998-10-19T00:00:00"/>
    <d v="2038-10-19T00:00:00"/>
    <n v="7800000"/>
    <n v="7800000"/>
    <n v="14.06027397260274"/>
    <n v="40.027397260273972"/>
    <n v="0.02"/>
    <s v="FIJA"/>
    <m/>
    <s v="BID"/>
    <x v="21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05"/>
    <n v="0"/>
    <n v="0"/>
    <n v="0"/>
    <n v="0"/>
    <n v="-4.6566128730773926E-10"/>
    <n v="0"/>
    <n v="2077207.0699999901"/>
    <d v="2006-12-07T00:00:00"/>
    <d v="2031-12-07T00:00:00"/>
    <n v="6588000"/>
    <n v="6063747.96"/>
    <n v="7.1890410958904107"/>
    <n v="25.016438356164382"/>
    <n v="5.1299999999999998E-2"/>
    <s v="LIBOR (3 meses) ajustada"/>
    <n v="8.0000000000000002E-3"/>
    <s v="BID"/>
    <x v="21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0"/>
    <n v="0"/>
    <n v="0"/>
    <n v="0"/>
    <n v="0"/>
    <n v="0"/>
    <n v="19457484.189999998"/>
    <d v="2020-02-24T00:00:00"/>
    <d v="2045-02-15T00:00:00"/>
    <n v="27500000"/>
    <n v="27500000"/>
    <n v="20.391780821917809"/>
    <n v="24.994520547945207"/>
    <n v="6.5910499999999997E-2"/>
    <s v="SOFR (MAS MARGEN)"/>
    <n v="1.2E-2"/>
    <s v="BID"/>
    <x v="21"/>
    <n v="0"/>
    <n v="0"/>
    <n v="0"/>
    <n v="0"/>
    <n v="0"/>
    <n v="0"/>
    <n v="0"/>
    <n v="0"/>
    <n v="0"/>
    <n v="0"/>
    <n v="486437.1"/>
    <n v="0"/>
    <n v="0"/>
    <n v="0"/>
    <n v="0"/>
    <n v="0"/>
    <n v="486437.1"/>
    <n v="486437.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14"/>
    <n v="0"/>
    <n v="0"/>
    <n v="0"/>
    <n v="0"/>
    <n v="5.5879354476928711E-9"/>
    <n v="0"/>
    <n v="11456843.410000119"/>
    <d v="2007-12-12T00:00:00"/>
    <d v="2027-12-12T00:00:00"/>
    <n v="62250000"/>
    <n v="62188291.189999998"/>
    <n v="3.2"/>
    <n v="20.013698630136986"/>
    <n v="5.3900000000000003E-2"/>
    <s v="FIJA"/>
    <m/>
    <s v="BID"/>
    <x v="21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389041095890413"/>
    <n v="23.564383561643837"/>
    <n v="6.88E-2"/>
    <s v="SOFR 6 MESES"/>
    <n v="1.7299999999999999E-2"/>
    <s v="BIRF"/>
    <x v="22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d v="2008-04-18T00:00:00"/>
    <d v="2026-12-15T00:00:00"/>
    <n v="15300000"/>
    <n v="15037954.869999999"/>
    <n v="2.2082191780821918"/>
    <n v="18.671232876712327"/>
    <n v="4.3999999999999997E-2"/>
    <s v="FIJA"/>
    <m/>
    <s v="BIRF"/>
    <x v="22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389041095890413"/>
    <n v="29.282191780821918"/>
    <n v="6.2899999999999998E-2"/>
    <s v="SOFR (6 meses)"/>
    <n v="1.1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8155853.1100000003"/>
    <n v="3173.92"/>
    <n v="0"/>
    <n v="0"/>
    <n v="227458405.81999999"/>
    <d v="2018-11-29T00:00:00"/>
    <d v="2038-03-15T00:00:00"/>
    <n v="230000000"/>
    <n v="230000000"/>
    <n v="13.463013698630137"/>
    <n v="19.304109589041097"/>
    <n v="6.7799999999999999E-2"/>
    <s v="SOFR 6 MESES"/>
    <n v="1.6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"/>
    <n v="0"/>
    <n v="0"/>
    <n v="0"/>
    <n v="0"/>
    <n v="2.9802322387695313E-8"/>
    <n v="0"/>
    <n v="102500000.00000063"/>
    <d v="2015-06-29T00:00:00"/>
    <d v="2050-03-01T00:00:00"/>
    <n v="102500000"/>
    <n v="102500000"/>
    <n v="25.432876712328767"/>
    <n v="34.695890410958903"/>
    <n v="6.59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7349490.91000001"/>
    <n v="3076364.36"/>
    <n v="0"/>
    <n v="0"/>
    <n v="0"/>
    <n v="0"/>
    <n v="0"/>
    <n v="120425855.27000001"/>
    <d v="2018-11-29T00:00:00"/>
    <d v="2053-03-01T00:00:00"/>
    <n v="233600000"/>
    <n v="233600000"/>
    <n v="28.435616438356163"/>
    <n v="34.276712328767125"/>
    <n v="6.59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12647935.25"/>
    <n v="20259.34"/>
    <n v="0"/>
    <n v="0"/>
    <n v="345131302.13999999"/>
    <d v="2019-07-22T00:00:00"/>
    <d v="2049-03-15T00:00:00"/>
    <n v="350000000"/>
    <n v="350000000"/>
    <n v="24.471232876712328"/>
    <n v="29.668493150684931"/>
    <n v="7.1800000000000003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53972602739726028"/>
    <n v="21.649315068493152"/>
    <n v="4.6199999999999998E-2"/>
    <s v="FIJA"/>
    <m/>
    <s v="BIRF"/>
    <x v="22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53972602739726028"/>
    <n v="21.649315068493152"/>
    <n v="4.6199999999999998E-2"/>
    <s v="FIJA"/>
    <m/>
    <s v="BIRF"/>
    <x v="22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49"/>
    <n v="0"/>
    <n v="0"/>
    <n v="0"/>
    <n v="0"/>
    <n v="7.4505805969238281E-9"/>
    <n v="0"/>
    <n v="34906196.180000156"/>
    <d v="2015-10-09T00:00:00"/>
    <d v="2050-06-15T00:00:00"/>
    <n v="80000000"/>
    <n v="37854311.770000003"/>
    <n v="25.723287671232878"/>
    <n v="34.706849315068496"/>
    <n v="6.9800000000000001E-2"/>
    <s v="SOFR 6 MESES"/>
    <n v="1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054794520547944"/>
    <n v="29.734246575342464"/>
    <n v="7.1300000000000002E-2"/>
    <s v="SOFR 6 MESES"/>
    <n v="1.98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394520547945206"/>
    <n v="34.841095890410962"/>
    <n v="7.2300000000000003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7.142465753424659"/>
    <n v="34.920547945205477"/>
    <n v="7.2300000000000003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684931506849313"/>
    <n v="29.978082191780821"/>
    <n v="7.1800000000000003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276636.92"/>
    <n v="3237.98"/>
    <n v="0"/>
    <n v="0"/>
    <n v="17423688"/>
    <d v="2020-04-04T00:00:00"/>
    <d v="2048-03-15T00:00:00"/>
    <n v="20000000"/>
    <n v="20000000"/>
    <n v="23.471232876712328"/>
    <n v="27.964383561643835"/>
    <n v="2.77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6"/>
    <n v="28"/>
    <n v="2.7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7.1287671232876715"/>
    <n v="10.975342465753425"/>
    <n v="1.7600000000000001E-2"/>
    <s v="FIJA"/>
    <m/>
    <s v="BIRF"/>
    <x v="22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81"/>
    <n v="0"/>
    <n v="0"/>
    <n v="4946115.22"/>
    <n v="3591.2"/>
    <n v="-5.9604644775390625E-8"/>
    <n v="0"/>
    <n v="147142638.61999875"/>
    <d v="2021-04-26T00:00:00"/>
    <d v="2039-03-15T00:00:00"/>
    <n v="150000000"/>
    <n v="150000000"/>
    <n v="14.463013698630137"/>
    <n v="17.895890410958906"/>
    <n v="6.3399999999999998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37677.279999945"/>
    <n v="0"/>
    <n v="0"/>
    <n v="0"/>
    <n v="0"/>
    <n v="0"/>
    <n v="0"/>
    <n v="26037677.279999945"/>
    <d v="2016-12-22T00:00:00"/>
    <d v="2040-08-15T00:00:00"/>
    <n v="52500000"/>
    <n v="52500000"/>
    <n v="15.884931506849314"/>
    <n v="23.663013698630138"/>
    <n v="6.88E-2"/>
    <s v="SOFR 6 MESES"/>
    <n v="1.7299999999999999E-2"/>
    <s v="BIRF"/>
    <x v="22"/>
    <n v="0"/>
    <n v="0"/>
    <n v="0"/>
    <n v="0"/>
    <n v="813124.6"/>
    <n v="0"/>
    <n v="0"/>
    <n v="0"/>
    <n v="0"/>
    <n v="0"/>
    <n v="813124.6"/>
    <n v="0"/>
    <n v="0"/>
    <n v="0"/>
    <n v="0"/>
    <n v="0"/>
    <n v="1626249.2"/>
    <n v="1626249.2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27"/>
    <n v="0"/>
    <n v="1777781.46"/>
    <n v="1456154.3800000001"/>
    <s v="  "/>
    <n v="-2.9802322387695313E-8"/>
    <n v="0"/>
    <n v="78517455.499999404"/>
    <d v="2013-11-20T00:00:00"/>
    <d v="2043-02-15T00:00:00"/>
    <n v="100000000"/>
    <n v="100000000"/>
    <n v="18.389041095890413"/>
    <n v="29.257534246575343"/>
    <n v="3.5299999999999998E-2"/>
    <s v="FIJA"/>
    <m/>
    <s v="BIRF"/>
    <x v="22"/>
    <n v="0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30000000"/>
    <n v="10.169863013698631"/>
    <n v="15.010958904109589"/>
    <n v="7.6291999999999999E-2"/>
    <s v="SOFR 6 MESES"/>
    <n v="2.2283000000000001E-2"/>
    <s v="CAF"/>
    <x v="23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8739726027397268"/>
    <n v="15.010958904109589"/>
    <n v="7.417E-2"/>
    <s v="SOFR 6 MESES"/>
    <n v="2.2282999999999997E-2"/>
    <s v="CAF"/>
    <x v="23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23"/>
    <n v="0"/>
    <n v="0"/>
    <n v="0"/>
    <n v="0"/>
    <n v="-1.862645149230957E-9"/>
    <n v="0"/>
    <n v="8132641.9799999604"/>
    <d v="2011-06-27T00:00:00"/>
    <d v="2026-06-28T00:00:00"/>
    <n v="48200000"/>
    <n v="48200000"/>
    <n v="1.7424657534246575"/>
    <n v="15.013698630136986"/>
    <n v="7.9549999999999996E-2"/>
    <s v="SOFR 6 MESES"/>
    <n v="2.7782999999999999E-2"/>
    <s v="CAF"/>
    <x v="23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54"/>
    <n v="0"/>
    <n v="1303165.3799999999"/>
    <n v="551839.28"/>
    <s v="  "/>
    <n v="-7.4505805969238281E-9"/>
    <n v="0"/>
    <n v="11728488.339999847"/>
    <d v="2014-03-18T00:00:00"/>
    <d v="2029-03-18T00:00:00"/>
    <n v="26000000"/>
    <n v="26000000"/>
    <n v="4.4657534246575343"/>
    <n v="15.010958904109589"/>
    <n v="8.2850999999999994E-2"/>
    <s v="SOFR 6 MESES"/>
    <n v="3.0282999999999997E-2"/>
    <s v="CAF"/>
    <x v="23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d v="2018-11-28T00:00:00"/>
    <d v="2036-11-28T00:00:00"/>
    <n v="122200000"/>
    <n v="102200000"/>
    <n v="12.169863013698631"/>
    <n v="18.013698630136986"/>
    <n v="7.5790999999999997E-2"/>
    <s v="SOFR 6 MESES"/>
    <n v="2.2783000000000001E-2"/>
    <s v="CAF"/>
    <x v="23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d v="2018-11-28T00:00:00"/>
    <d v="2036-11-28T00:00:00"/>
    <n v="50000000"/>
    <n v="50000000"/>
    <n v="12.169863013698631"/>
    <n v="18.013698630136986"/>
    <n v="7.5790999999999997E-2"/>
    <s v="SOFR 6 MESES"/>
    <n v="2.2783000000000001E-2"/>
    <s v="CAF"/>
    <x v="23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d v="2012-07-03T00:00:00"/>
    <d v="2027-07-03T00:00:00"/>
    <n v="99997230"/>
    <n v="99997230"/>
    <n v="2.7561643835616438"/>
    <n v="15.008219178082191"/>
    <n v="8.1860000000000002E-2"/>
    <s v="SOFR 6 MESES"/>
    <n v="3.0283000000000001E-2"/>
    <s v="CAF"/>
    <x v="23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00000835"/>
    <n v="0"/>
    <n v="0"/>
    <n v="0"/>
    <n v="0"/>
    <n v="3.0000042170286179E-3"/>
    <n v="0"/>
    <n v="5305142.4330000877"/>
    <d v="2014-11-25T00:00:00"/>
    <d v="2026-11-25T00:00:00"/>
    <n v="26715200"/>
    <n v="24837786.09"/>
    <n v="2.1534246575342464"/>
    <n v="12.008219178082191"/>
    <n v="7.7790999999999999E-2"/>
    <s v="SOFR 6 MESES"/>
    <n v="2.4782999999999999E-2"/>
    <s v="CAF"/>
    <x v="23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230136986301369"/>
    <n v="18.013698630136986"/>
    <n v="7.4796000000000001E-2"/>
    <s v="SOFR 6 MESES"/>
    <n v="2.2283000000000001E-2"/>
    <s v="CAF"/>
    <x v="23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d v="2018-12-12T00:00:00"/>
    <d v="2033-12-12T00:00:00"/>
    <n v="210000000"/>
    <n v="210000000"/>
    <n v="9.205479452054794"/>
    <n v="15.010958904109589"/>
    <n v="7.5203999999999993E-2"/>
    <s v="SOFR 6 MESES"/>
    <n v="2.2283000000000001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7500000"/>
    <n v="3683218.5"/>
    <s v="  "/>
    <n v="0"/>
    <n v="0"/>
    <n v="90000000"/>
    <d v="2018-09-14T00:00:00"/>
    <d v="2030-09-14T00:00:00"/>
    <n v="150000000"/>
    <n v="150000000"/>
    <n v="5.9589041095890414"/>
    <n v="12.008219178082191"/>
    <n v="7.4116000000000001E-2"/>
    <s v="SOFR 6 MESES"/>
    <n v="2.2783000000000001E-2"/>
    <s v="CAF"/>
    <x v="23"/>
    <n v="0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3842752.66"/>
    <n v="3759508.32"/>
    <n v="163840.67000000001"/>
    <n v="0"/>
    <n v="0"/>
    <n v="96068816.409999996"/>
    <d v="2019-03-29T00:00:00"/>
    <d v="2037-04-01T00:00:00"/>
    <n v="192000000"/>
    <n v="192000000"/>
    <n v="12.509589041095891"/>
    <n v="18.021917808219179"/>
    <n v="7.5023000000000006E-2"/>
    <s v="SOFR 6 MESES"/>
    <n v="2.2783000000000001E-2"/>
    <s v="CAF"/>
    <x v="23"/>
    <n v="0"/>
    <n v="0"/>
    <n v="0"/>
    <n v="0"/>
    <n v="0"/>
    <n v="0"/>
    <n v="3842752.66"/>
    <n v="0"/>
    <n v="0"/>
    <n v="0"/>
    <n v="0"/>
    <n v="0"/>
    <n v="3842752.66"/>
    <n v="0"/>
    <n v="0"/>
    <n v="0"/>
    <n v="7685505.3200000003"/>
    <n v="7685505.3200000003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d v="2019-05-24T00:00:00"/>
    <d v="2034-05-24T00:00:00"/>
    <n v="300000000"/>
    <n v="300000000"/>
    <n v="9.6520547945205486"/>
    <n v="15.010958904109589"/>
    <n v="7.6085E-2"/>
    <s v="SOFR 6 MESES"/>
    <n v="2.2282999999999997E-2"/>
    <s v="CAF"/>
    <x v="23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93"/>
    <n v="0"/>
    <n v="0"/>
    <n v="0"/>
    <n v="0"/>
    <n v="-2.9802322387695313E-8"/>
    <n v="0"/>
    <n v="71117330.339999363"/>
    <d v="2019-11-18T00:00:00"/>
    <d v="2034-11-18T00:00:00"/>
    <n v="203000000"/>
    <n v="203000000"/>
    <n v="10.139726027397261"/>
    <n v="15.010958904109589"/>
    <n v="7.6674000000000006E-2"/>
    <s v="SOFR 6 MESES"/>
    <n v="2.2283000000000001E-2"/>
    <s v="CAF"/>
    <x v="23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100000000"/>
    <n v="11865967.42"/>
    <n v="10.663013698630136"/>
    <n v="16.010958904109589"/>
    <n v="7.6198000000000002E-2"/>
    <s v="SOFR 6 MESES"/>
    <n v="1.3283E-2"/>
    <s v="CAF"/>
    <x v="23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d v="2020-04-17T00:00:00"/>
    <d v="2032-04-19T00:00:00"/>
    <n v="50000000"/>
    <n v="8323671.1900000004"/>
    <n v="7.5561643835616437"/>
    <n v="12.013698630136986"/>
    <n v="7.6424000000000006E-2"/>
    <s v="SOFR 6 MESES"/>
    <n v="2.1783E-2"/>
    <s v="CAF"/>
    <x v="23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605479452054794"/>
    <n v="20.013698630136986"/>
    <n v="7.6731999999999995E-2"/>
    <s v="SOFR 6 MESES"/>
    <n v="2.22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d v="2020-07-23T00:00:00"/>
    <d v="2035-07-23T00:00:00"/>
    <n v="150000000"/>
    <n v="150000000"/>
    <n v="10.816438356164383"/>
    <n v="15.008219178082191"/>
    <n v="7.3875999999999997E-2"/>
    <s v="SOFR 6 MESES"/>
    <n v="2.2283000000000001E-2"/>
    <s v="CAF"/>
    <x v="23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d v="2020-12-04T00:00:00"/>
    <d v="2035-12-04T00:00:00"/>
    <n v="138251200"/>
    <n v="138251200"/>
    <n v="11.183561643835617"/>
    <n v="15.008219178082191"/>
    <n v="7.5616000000000003E-2"/>
    <s v="SOFR 6 MESES"/>
    <n v="2.2283000000000001E-2"/>
    <s v="CAF"/>
    <x v="23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d v="2006-10-05T00:00:00"/>
    <d v="2024-10-05T00:00:00"/>
    <n v="200000000"/>
    <n v="200000000"/>
    <n v="1.3698630136986301E-2"/>
    <n v="18.013698630136986"/>
    <n v="7.5639999999999999E-2"/>
    <s v="SOFR 6 MESES"/>
    <n v="2.0782999999999999E-2"/>
    <s v="CAF"/>
    <x v="23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d v="2006-10-05T00:00:00"/>
    <d v="2024-10-15T00:00:00"/>
    <n v="250000000"/>
    <n v="181905000"/>
    <n v="4.1095890410958902E-2"/>
    <n v="18.041095890410958"/>
    <n v="7.5181999999999999E-2"/>
    <s v="SOFR 6 MESES"/>
    <n v="2.0782999999999999E-2"/>
    <s v="CAF"/>
    <x v="23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66"/>
    <n v="0"/>
    <n v="0"/>
    <n v="0"/>
    <n v="0"/>
    <n v="1.862645149230957E-9"/>
    <n v="0"/>
    <n v="1450016.0300000384"/>
    <d v="2007-01-12T00:00:00"/>
    <d v="2025-01-12T00:00:00"/>
    <n v="50000000"/>
    <n v="42614640.289999999"/>
    <n v="0.28493150684931506"/>
    <n v="18.013698630136986"/>
    <n v="7.0129999999999998E-2"/>
    <s v="SOFR 6 MESES"/>
    <n v="1.8283000000000001E-2"/>
    <s v="CAF"/>
    <x v="23"/>
    <n v="0"/>
    <n v="0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d v="2006-10-30T00:00:00"/>
    <d v="2024-10-31T00:00:00"/>
    <n v="275000000"/>
    <n v="275000000"/>
    <n v="8.4931506849315067E-2"/>
    <n v="18.016438356164382"/>
    <n v="6.7920999999999995E-2"/>
    <s v="SOFR 6 MESES"/>
    <n v="1.4783000000000001E-2"/>
    <s v="CAF"/>
    <x v="23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d v="2007-12-07T00:00:00"/>
    <d v="2025-12-09T00:00:00"/>
    <n v="180000000"/>
    <n v="180000000"/>
    <n v="1.1917808219178083"/>
    <n v="18.019178082191782"/>
    <n v="6.7798999999999998E-2"/>
    <s v="SOFR 6 MESES"/>
    <n v="1.4782999999999999E-2"/>
    <s v="CAF"/>
    <x v="23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02"/>
    <n v="0"/>
    <n v="0"/>
    <n v="0"/>
    <n v="0"/>
    <n v="-1.4901161193847656E-8"/>
    <n v="0"/>
    <n v="26785714.249999687"/>
    <d v="2007-12-09T00:00:00"/>
    <d v="2025-12-09T00:00:00"/>
    <n v="250000000"/>
    <n v="250000000"/>
    <n v="1.1917808219178083"/>
    <n v="18.013698630136986"/>
    <n v="6.7798999999999998E-2"/>
    <s v="SOFR 6 MESES"/>
    <n v="1.4782999999999999E-2"/>
    <s v="CAF"/>
    <x v="23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48"/>
    <n v="0"/>
    <n v="0"/>
    <n v="0"/>
    <n v="0"/>
    <n v="7.4505805969238281E-9"/>
    <n v="0"/>
    <n v="10860349.040000156"/>
    <d v="2007-11-29T00:00:00"/>
    <d v="2025-11-29T00:00:00"/>
    <n v="100000000"/>
    <n v="100000000"/>
    <n v="1.1643835616438356"/>
    <n v="18.013698630136986"/>
    <n v="6.8792000000000006E-2"/>
    <s v="SOFR 6 MESES"/>
    <n v="1.4782999999999999E-2"/>
    <s v="CAF"/>
    <x v="23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48"/>
    <n v="0"/>
    <n v="0"/>
    <n v="0"/>
    <n v="0"/>
    <n v="7.4505805969238281E-9"/>
    <n v="0"/>
    <n v="9864387.8800001554"/>
    <d v="2010-02-09T00:00:00"/>
    <d v="2025-11-29T00:00:00"/>
    <n v="100000000"/>
    <n v="100000000"/>
    <n v="1.1643835616438356"/>
    <n v="15.813698630136987"/>
    <n v="8.0216999999999997E-2"/>
    <s v="SOFR 6 MESES"/>
    <n v="2.8282999999999999E-2"/>
    <s v="CAF"/>
    <x v="23"/>
    <n v="0"/>
    <n v="0"/>
    <n v="0"/>
    <n v="0"/>
    <n v="4166666.67"/>
    <n v="0"/>
    <n v="0"/>
    <n v="0"/>
    <n v="0"/>
    <n v="0"/>
    <n v="4166666.67"/>
    <n v="0"/>
    <n v="0"/>
    <n v="1531054.54"/>
    <n v="0"/>
    <n v="0"/>
    <n v="9864387.879999999"/>
    <n v="9864387.87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04"/>
    <n v="0"/>
    <n v="5265194.32"/>
    <n v="1719362.31"/>
    <s v="  "/>
    <n v="-1.4901161193847656E-8"/>
    <n v="0"/>
    <n v="36856360.239999689"/>
    <d v="2010-03-23T00:00:00"/>
    <d v="2028-03-23T00:00:00"/>
    <n v="255303921.38"/>
    <n v="146467528.34999999"/>
    <n v="3.4794520547945207"/>
    <n v="18.013698630136986"/>
    <n v="8.0740999999999993E-2"/>
    <s v="SOFR 6 MESES"/>
    <n v="2.8282999999999999E-2"/>
    <s v="CAF"/>
    <x v="23"/>
    <n v="0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171"/>
    <n v="0"/>
    <n v="0"/>
    <n v="0"/>
    <n v="0"/>
    <n v="5.9604644775390625E-8"/>
    <n v="0"/>
    <n v="98957669.600001231"/>
    <d v="2010-11-30T00:00:00"/>
    <d v="2028-11-30T00:00:00"/>
    <n v="300000000"/>
    <n v="300000000"/>
    <n v="4.1698630136986301"/>
    <n v="18.013698630136986"/>
    <n v="8.2226999999999995E-2"/>
    <s v="SOFR 6 MESES"/>
    <n v="2.8282999999999999E-2"/>
    <s v="CAF"/>
    <x v="23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d v="2011-06-26T00:00:00"/>
    <d v="2029-06-28T00:00:00"/>
    <n v="66726740.520000003"/>
    <n v="18557373"/>
    <n v="4.7452054794520544"/>
    <n v="18.019178082191782"/>
    <n v="8.0049999999999996E-2"/>
    <s v="SOFR 6 MESES"/>
    <n v="2.8282999999999999E-2"/>
    <s v="CAF"/>
    <x v="23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d v="2012-06-25T00:00:00"/>
    <d v="2027-06-25T00:00:00"/>
    <n v="84000000"/>
    <n v="83263495.359999999"/>
    <n v="2.7342465753424658"/>
    <n v="15.008219178082191"/>
    <n v="7.9920000000000005E-2"/>
    <s v="SOFR 6 MESES"/>
    <n v="2.7782999999999999E-2"/>
    <s v="CAF"/>
    <x v="23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2700987756252289E-9"/>
    <n v="0"/>
    <n v="0"/>
    <n v="0"/>
    <n v="0"/>
    <n v="1.1641532182693481E-10"/>
    <n v="0"/>
    <n v="2.3865140974521637E-9"/>
    <d v="2012-06-25T00:00:00"/>
    <d v="2024-06-25T00:00:00"/>
    <n v="5500000"/>
    <n v="5500000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29999281"/>
    <n v="0"/>
    <n v="0"/>
    <n v="0"/>
    <n v="0"/>
    <n v="9.9999643862247467E-4"/>
    <n v="0"/>
    <n v="1557122.0139999245"/>
    <d v="2012-10-05T00:00:00"/>
    <d v="2024-10-05T00:00:00"/>
    <n v="31000000"/>
    <n v="31000000"/>
    <n v="1.3698630136986301E-2"/>
    <n v="12.008219178082191"/>
    <n v="8.4640000000000007E-2"/>
    <s v="SOFR 6 MESES"/>
    <n v="2.9783E-2"/>
    <s v="CAF"/>
    <x v="23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69998781"/>
    <n v="0"/>
    <n v="0"/>
    <n v="0"/>
    <n v="0"/>
    <n v="-3.0000060796737671E-3"/>
    <n v="0"/>
    <n v="7142857.093999872"/>
    <d v="2013-04-04T00:00:00"/>
    <d v="2025-04-04T00:00:00"/>
    <n v="75000000"/>
    <n v="75000000"/>
    <n v="0.50958904109589043"/>
    <n v="12.008219178082191"/>
    <n v="8.4308999999999995E-2"/>
    <s v="SOFR 6 MESES"/>
    <n v="2.9783E-2"/>
    <s v="CAF"/>
    <x v="23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22"/>
    <n v="0"/>
    <n v="0"/>
    <n v="0"/>
    <n v="0"/>
    <n v="-2.9802322387695313E-8"/>
    <n v="0"/>
    <n v="76142077.949999392"/>
    <d v="2013-12-03T00:00:00"/>
    <d v="2028-12-03T00:00:00"/>
    <n v="184093889.5"/>
    <n v="181750869.44"/>
    <n v="4.1780821917808222"/>
    <n v="15.010958904109589"/>
    <n v="8.3615999999999996E-2"/>
    <s v="SOFR 6 MESES"/>
    <n v="3.0283000000000001E-2"/>
    <s v="CAF"/>
    <x v="23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d v="2013-12-03T00:00:00"/>
    <d v="2028-12-03T00:00:00"/>
    <n v="90906110.5"/>
    <n v="89749130.560000002"/>
    <n v="4.1780821917808222"/>
    <n v="15.010958904109589"/>
    <n v="8.3615999999999996E-2"/>
    <s v="SOFR 6 MESES"/>
    <n v="3.0283000000000001E-2"/>
    <s v="CAF"/>
    <x v="23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d v="2014-11-18T00:00:00"/>
    <d v="2029-11-18T00:00:00"/>
    <n v="120000000"/>
    <n v="119832649.09999999"/>
    <n v="5.1369863013698627"/>
    <n v="15.010958904109589"/>
    <n v="7.9033000000000006E-2"/>
    <s v="SOFR 6 MESES"/>
    <n v="2.5283E-2"/>
    <s v="CAF"/>
    <x v="23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d v="2014-11-25T00:00:00"/>
    <d v="2026-11-25T00:00:00"/>
    <n v="176000000"/>
    <n v="139560000"/>
    <n v="2.1534246575342464"/>
    <n v="12.008219178082191"/>
    <n v="7.8552999999999998E-2"/>
    <s v="SOFR 6 MESES"/>
    <n v="2.4782999999999999E-2"/>
    <s v="CAF"/>
    <x v="23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49999329"/>
    <n v="0"/>
    <n v="0"/>
    <n v="0"/>
    <n v="0"/>
    <n v="4.9999654293060303E-3"/>
    <n v="0"/>
    <n v="92159937.254999295"/>
    <d v="2014-12-05T00:00:00"/>
    <d v="2029-12-05T00:00:00"/>
    <n v="200725000.00099999"/>
    <n v="200725000.00099999"/>
    <n v="5.183561643835616"/>
    <n v="15.010958904109589"/>
    <n v="7.8691999999999998E-2"/>
    <s v="SOFR 6 MESES"/>
    <n v="2.5283E-2"/>
    <s v="CAF"/>
    <x v="23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d v="2015-06-26T00:00:00"/>
    <d v="2030-06-26T00:00:00"/>
    <n v="210000000"/>
    <n v="210000000"/>
    <n v="5.7397260273972606"/>
    <n v="15.010958904109589"/>
    <n v="7.6420000000000002E-2"/>
    <s v="SOFR 6 MESES"/>
    <n v="2.4282999999999999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d v="2015-07-14T00:00:00"/>
    <d v="2030-07-14T00:00:00"/>
    <n v="400000000"/>
    <n v="400000000"/>
    <n v="5.7890410958904113"/>
    <n v="15.010958904109589"/>
    <n v="7.5840000000000005E-2"/>
    <s v="SOFR 6 MESES"/>
    <n v="2.4282999999999999E-2"/>
    <s v="CAF"/>
    <x v="23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d v="2015-06-26T00:00:00"/>
    <d v="2030-06-26T00:00:00"/>
    <n v="40000000"/>
    <n v="40000000"/>
    <n v="5.7397260273972606"/>
    <n v="15.010958904109589"/>
    <n v="7.6420000000000002E-2"/>
    <s v="SOFR 6 MESES"/>
    <n v="2.4282999999999999E-2"/>
    <s v="CAF"/>
    <x v="23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84"/>
    <n v="0"/>
    <n v="3847400.84"/>
    <n v="2151476.4900000002"/>
    <s v="  "/>
    <n v="2.9802322387695313E-8"/>
    <n v="0"/>
    <n v="53863611.86000061"/>
    <d v="2016-09-23T00:00:00"/>
    <d v="2031-09-23T00:00:00"/>
    <n v="100000000"/>
    <n v="100000000"/>
    <n v="6.9835616438356167"/>
    <n v="15.008219178082191"/>
    <n v="7.6741000000000004E-2"/>
    <s v="SOFR 6 MESES"/>
    <n v="2.4282999999999999E-2"/>
    <s v="CAF"/>
    <x v="23"/>
    <n v="0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6"/>
    <n v="0"/>
    <n v="0"/>
    <n v="0"/>
    <n v="0"/>
    <n v="-2.2351741790771484E-8"/>
    <n v="0"/>
    <n v="35454545.429999538"/>
    <d v="2015-10-26T00:00:00"/>
    <d v="2030-10-26T00:00:00"/>
    <n v="60000000"/>
    <n v="60000000"/>
    <n v="6.0739726027397261"/>
    <n v="15.010958904109589"/>
    <n v="7.8738000000000002E-2"/>
    <s v="SOFR 6 MESES"/>
    <n v="2.4282999999999999E-2"/>
    <s v="CAF"/>
    <x v="23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3062500"/>
    <n v="1026976.91"/>
    <s v="  "/>
    <n v="0"/>
    <n v="0"/>
    <n v="24500000"/>
    <d v="2018-09-14T00:00:00"/>
    <d v="2028-09-14T00:00:00"/>
    <n v="49000000"/>
    <n v="49000000"/>
    <n v="3.9589041095890409"/>
    <n v="10.008219178082191"/>
    <n v="7.4116000000000001E-2"/>
    <s v="SOFR 6 MESES"/>
    <n v="2.1783E-2"/>
    <s v="CAF"/>
    <x v="23"/>
    <n v="0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05"/>
    <n v="0"/>
    <n v="0"/>
    <n v="0"/>
    <n v="0"/>
    <n v="-1.4901161193847656E-8"/>
    <n v="0"/>
    <n v="37753947.12999969"/>
    <d v="2020-12-04T00:00:00"/>
    <d v="2030-12-04T00:00:00"/>
    <n v="49000000"/>
    <n v="49000000"/>
    <n v="6.1808219178082195"/>
    <n v="10.005479452054795"/>
    <n v="7.5116000000000002E-2"/>
    <s v="SOFR 6 MESES"/>
    <n v="2.1783E-2"/>
    <s v="CAF"/>
    <x v="23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d v="2015-11-26T00:00:00"/>
    <d v="2025-11-20T00:00:00"/>
    <n v="49350000"/>
    <n v="49350000"/>
    <n v="1.1397260273972603"/>
    <n v="9.9917808219178088"/>
    <n v="7.7533000000000005E-2"/>
    <s v="SOFR 6 MESES"/>
    <n v="2.3782999999999999E-2"/>
    <s v="CAF"/>
    <x v="23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44"/>
    <n v="0"/>
    <n v="0"/>
    <n v="0"/>
    <n v="0"/>
    <n v="7.4505805969238281E-9"/>
    <n v="0"/>
    <n v="18347661.130000152"/>
    <d v="2014-10-21T00:00:00"/>
    <d v="2026-10-21T00:00:00"/>
    <n v="56500000"/>
    <n v="56500000"/>
    <n v="2.0575342465753423"/>
    <n v="12.008219178082191"/>
    <n v="8.2178000000000001E-2"/>
    <s v="SOFR 6 MESES"/>
    <n v="2.7283000000000002E-2"/>
    <s v="CAF"/>
    <x v="23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63013698630137"/>
    <n v="17.865753424657534"/>
    <n v="1.44E-2"/>
    <s v="T.FIDA"/>
    <m/>
    <s v="FIDA"/>
    <x v="24"/>
    <n v="0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23431.909"/>
    <n v="0"/>
    <n v="0"/>
    <n v="0"/>
    <n v="0"/>
    <n v="60326.81799999997"/>
    <n v="0"/>
    <n v="8383758.727"/>
    <d v="2007-03-16T00:00:00"/>
    <d v="2044-11-15T00:00:00"/>
    <n v="14144823"/>
    <n v="12962161.161"/>
    <n v="20.139726027397259"/>
    <n v="37.695890410958903"/>
    <n v="7.4999999999999997E-3"/>
    <s v="T. FIDA"/>
    <m/>
    <s v="FIDA"/>
    <x v="24"/>
    <n v="0"/>
    <n v="204414.65700000001"/>
    <n v="0"/>
    <n v="0"/>
    <n v="0"/>
    <n v="0"/>
    <n v="0"/>
    <n v="204414.65700000001"/>
    <n v="0"/>
    <n v="0"/>
    <n v="0"/>
    <n v="0"/>
    <n v="0"/>
    <n v="204414.65700000001"/>
    <n v="0"/>
    <n v="204414.65700000001"/>
    <n v="408829.31400000001"/>
    <n v="613243.97100000002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725507.3"/>
    <n v="0"/>
    <n v="0"/>
    <n v="0"/>
    <n v="0"/>
    <n v="13116.385000000009"/>
    <n v="0"/>
    <n v="1738623.6850000001"/>
    <d v="2017-09-05T00:00:00"/>
    <d v="2035-11-15T00:00:00"/>
    <n v="16896937.5"/>
    <n v="1942635.13"/>
    <n v="11.131506849315068"/>
    <n v="18.205479452054796"/>
    <n v="4.8300000000000003E-2"/>
    <s v="T.FIDA"/>
    <m/>
    <s v="FIDA"/>
    <x v="24"/>
    <n v="0"/>
    <n v="0"/>
    <n v="0"/>
    <n v="0"/>
    <n v="0"/>
    <n v="0"/>
    <n v="0"/>
    <n v="72442.649000000005"/>
    <n v="0"/>
    <n v="0"/>
    <n v="0"/>
    <n v="0"/>
    <n v="0"/>
    <n v="72442.649000000005"/>
    <n v="0"/>
    <n v="0"/>
    <n v="144885.29800000001"/>
    <n v="144885.29800000001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83515.3230000001"/>
    <n v="0"/>
    <n v="0"/>
    <n v="0"/>
    <n v="0"/>
    <n v="13651.398999999976"/>
    <n v="0"/>
    <n v="1897166.7220000001"/>
    <d v="2011-04-04T00:00:00"/>
    <d v="2029-11-15T00:00:00"/>
    <n v="7929673.5"/>
    <n v="6383973.6626739008"/>
    <n v="5.1287671232876715"/>
    <n v="18.63013698630137"/>
    <n v="5.3699999999999998E-2"/>
    <s v="T.FIDA"/>
    <m/>
    <s v="FIDA"/>
    <x v="24"/>
    <n v="0"/>
    <n v="166363.22899999999"/>
    <n v="0"/>
    <n v="0"/>
    <n v="0"/>
    <n v="0"/>
    <n v="0"/>
    <n v="166363.22899999999"/>
    <n v="0"/>
    <n v="0"/>
    <n v="0"/>
    <n v="0"/>
    <n v="0"/>
    <n v="166363.22899999999"/>
    <n v="0"/>
    <n v="166363.22899999999"/>
    <n v="332726.45799999998"/>
    <n v="499089.68699999998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67250.02800000005"/>
    <n v="0"/>
    <n v="0"/>
    <n v="0"/>
    <n v="0"/>
    <n v="4111.3319999999367"/>
    <n v="0"/>
    <n v="571361.36"/>
    <d v="2011-04-04T00:00:00"/>
    <d v="2029-11-15T00:00:00"/>
    <n v="3786240.5"/>
    <n v="2236633.0808244003"/>
    <n v="5.1287671232876715"/>
    <n v="18.63013698630137"/>
    <n v="5.3699999999999998E-2"/>
    <s v="T.FIDA"/>
    <m/>
    <s v="FIDA"/>
    <x v="24"/>
    <n v="0"/>
    <n v="49275.891000000003"/>
    <n v="0"/>
    <n v="0"/>
    <n v="0"/>
    <n v="0"/>
    <n v="0"/>
    <n v="49275.891000000003"/>
    <n v="0"/>
    <n v="0"/>
    <n v="0"/>
    <n v="0"/>
    <n v="0"/>
    <n v="49275.891000000003"/>
    <n v="0"/>
    <n v="49275.891000000003"/>
    <n v="98551.782000000007"/>
    <n v="147827.67300000001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959343.1720000003"/>
    <n v="0"/>
    <n v="0"/>
    <n v="0"/>
    <n v="0"/>
    <n v="43192.304999999702"/>
    <n v="0"/>
    <n v="6002535.477"/>
    <d v="2012-05-30T00:00:00"/>
    <d v="2030-11-15T00:00:00"/>
    <n v="15359277.5"/>
    <n v="14100159.532821"/>
    <n v="6.1287671232876715"/>
    <n v="18.473972602739725"/>
    <n v="5.3699999999999998E-2"/>
    <s v="T.FIDA"/>
    <m/>
    <s v="FIDA"/>
    <x v="24"/>
    <n v="0"/>
    <n v="461533.18599999999"/>
    <n v="0"/>
    <n v="0"/>
    <n v="0"/>
    <n v="0"/>
    <n v="0"/>
    <n v="461533.18599999999"/>
    <n v="0"/>
    <n v="0"/>
    <n v="0"/>
    <n v="0"/>
    <n v="0"/>
    <n v="461533.18599999999"/>
    <n v="0"/>
    <n v="461533.18599999999"/>
    <n v="923066.37199999997"/>
    <n v="1384599.558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955537.4759999998"/>
    <n v="0"/>
    <n v="0"/>
    <n v="0"/>
    <n v="0"/>
    <n v="37669.349000000395"/>
    <n v="0"/>
    <n v="4993206.8250000002"/>
    <d v="2012-05-30T00:00:00"/>
    <d v="2030-11-15T00:00:00"/>
    <n v="12699382.5"/>
    <n v="11628528.205839001"/>
    <n v="6.1287671232876715"/>
    <n v="18.473972602739725"/>
    <n v="4.8300000000000003E-2"/>
    <s v="T.FIDA"/>
    <m/>
    <s v="FIDA"/>
    <x v="24"/>
    <n v="0"/>
    <n v="384644.44199999998"/>
    <n v="0"/>
    <n v="0"/>
    <n v="0"/>
    <n v="0"/>
    <n v="0"/>
    <n v="384644.44199999998"/>
    <n v="0"/>
    <n v="0"/>
    <n v="0"/>
    <n v="0"/>
    <n v="0"/>
    <n v="384644.44199999998"/>
    <n v="0"/>
    <n v="384644.44199999998"/>
    <n v="769288.88399999996"/>
    <n v="1153933.3259999999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14605150"/>
    <n v="0"/>
    <n v="0"/>
    <n v="0"/>
    <n v="0"/>
    <n v="45042400"/>
    <n v="0"/>
    <n v="6259647550"/>
    <d v="2020-09-30T00:00:00"/>
    <d v="2033-01-31T00:00:00"/>
    <n v="6593773550"/>
    <n v="6593773550"/>
    <n v="8.3424657534246567"/>
    <n v="12.345205479452055"/>
    <n v="4.6934999999999998E-2"/>
    <s v="T.VAR.FMI"/>
    <n v="0"/>
    <s v="FMI"/>
    <x v="25"/>
    <n v="0"/>
    <n v="0"/>
    <n v="0"/>
    <n v="0"/>
    <n v="0"/>
    <n v="0"/>
    <n v="224705296.65799999"/>
    <n v="0"/>
    <n v="160503783.329"/>
    <n v="0"/>
    <n v="0"/>
    <n v="0"/>
    <n v="224705296.65799999"/>
    <n v="0"/>
    <n v="160503783.329"/>
    <n v="0"/>
    <n v="770418159.97399998"/>
    <n v="770418159.97399998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7188518.875"/>
    <n v="0"/>
    <n v="0"/>
    <n v="0"/>
    <n v="0"/>
    <n v="1719102"/>
    <n v="0"/>
    <n v="238907620.875"/>
    <d v="2020-05-02T00:00:00"/>
    <d v="2025-07-31T00:00:00"/>
    <n v="671093269"/>
    <n v="671093269"/>
    <n v="0.83287671232876714"/>
    <n v="5.2493150684931509"/>
    <n v="4.6934999999999998E-2"/>
    <s v="T.VAR.FMI"/>
    <n v="0"/>
    <s v="FMI"/>
    <x v="25"/>
    <n v="0"/>
    <n v="79635873.625"/>
    <n v="0"/>
    <n v="0"/>
    <n v="79635873.625"/>
    <n v="0"/>
    <n v="0"/>
    <n v="79635873.625"/>
    <n v="0"/>
    <n v="0"/>
    <n v="0"/>
    <n v="0"/>
    <n v="0"/>
    <n v="0"/>
    <n v="0"/>
    <n v="79635873.625"/>
    <n v="159271747.25"/>
    <n v="238907620.87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75792524.6370001"/>
    <n v="0"/>
    <n v="52705046.079999998"/>
    <s v="  "/>
    <s v="  "/>
    <n v="8136407.6819999218"/>
    <n v="0"/>
    <n v="1131223886.2390001"/>
    <d v="2019-03-11T00:00:00"/>
    <d v="2030-01-31T00:00:00"/>
    <n v="4336316950"/>
    <n v="1445415170.5"/>
    <n v="5.3397260273972602"/>
    <n v="10.901369863013699"/>
    <n v="4.6934999999999998E-2"/>
    <s v="T.VAR.FMI"/>
    <n v="0"/>
    <s v="FMI"/>
    <x v="25"/>
    <n v="0"/>
    <n v="0"/>
    <n v="61257059.677000001"/>
    <n v="0"/>
    <n v="0"/>
    <n v="53090582.420999996"/>
    <n v="0"/>
    <n v="0"/>
    <n v="61257059.677000001"/>
    <n v="0"/>
    <n v="0"/>
    <n v="53090582.420999996"/>
    <n v="0"/>
    <n v="0"/>
    <n v="61257062.406999998"/>
    <n v="61257059.677000001"/>
    <n v="228695286.926"/>
    <n v="289952346.60299999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85"/>
    <n v="0"/>
    <n v="0"/>
    <n v="0"/>
    <n v="0"/>
    <n v="0"/>
    <n v="239415057.59999999"/>
    <n v="389049468.59999979"/>
    <d v="2000-08-23T00:00:00"/>
    <d v="2030-08-15T00:00:00"/>
    <n v="2560409000"/>
    <n v="2568243000"/>
    <n v="5.8767123287671232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d v="2020-01-30T00:00:00"/>
    <d v="2035-01-30T00:00:00"/>
    <n v="400000000"/>
    <n v="400000000"/>
    <n v="10.33972602739726"/>
    <n v="15.010958904109589"/>
    <n v="7.2499999999999995E-2"/>
    <s v="FIJA"/>
    <m/>
    <s v="Bonos Soberanos 2019-2035"/>
    <x v="28"/>
    <n v="0"/>
    <n v="0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41369863013698632"/>
    <n v="30.021917808219179"/>
    <n v="4.5600000000000002E-2"/>
    <s v="LIBOR A 6 MESES (MAS MARGEN)"/>
    <n v="8.1250000000000003E-3"/>
    <s v="Descuento"/>
    <x v="29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29921"/>
    <n v="0"/>
    <n v="0"/>
    <n v="50183000"/>
    <d v="1995-02-28T00:00:00"/>
    <d v="2025-02-28T00:00:00"/>
    <n v="1912895000"/>
    <n v="1912895000"/>
    <n v="0.41369863013698632"/>
    <n v="30.021917808219179"/>
    <n v="0.05"/>
    <s v="FIJA"/>
    <m/>
    <s v="Par"/>
    <x v="3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5.843835616438357"/>
    <n v="19.92876712328767"/>
    <n v="4.2999999999999997E-2"/>
    <s v="FIJA"/>
    <m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5.843835616438357"/>
    <n v="19.92876712328767"/>
    <n v="4.2999999999999997E-2"/>
    <s v="FIJA"/>
    <m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5.843835616438357"/>
    <n v="19.92876712328767"/>
    <n v="4.2999999999999997E-2"/>
    <s v="FIJA"/>
    <m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5.843835616438357"/>
    <n v="19.92876712328767"/>
    <n v="4.2999999999999997E-2"/>
    <s v="FIJA"/>
    <m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5.843835616438357"/>
    <n v="19.92876712328767"/>
    <n v="4.2999999999999997E-2"/>
    <s v="FIJA"/>
    <m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5.843835616438357"/>
    <n v="19.92876712328767"/>
    <n v="4.2999999999999997E-2"/>
    <s v="FIJA"/>
    <m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5.843835616438357"/>
    <n v="19.92876712328767"/>
    <n v="4.2999999999999997E-2"/>
    <s v="FIJA"/>
    <m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2224.4"/>
    <n v="0"/>
    <n v="0"/>
    <n v="50274598.399999999"/>
    <d v="2020-08-31T00:00:00"/>
    <d v="2040-07-31T00:00:00"/>
    <n v="50274598.399999999"/>
    <n v="50274598.399999999"/>
    <n v="15.843835616438357"/>
    <n v="19.92876712328767"/>
    <n v="4.2999999999999997E-2"/>
    <s v="FIJA"/>
    <m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5.843835616438357"/>
    <n v="19.92876712328767"/>
    <n v="4.2999999999999997E-2"/>
    <s v="FIJA"/>
    <m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5.843835616438357"/>
    <n v="19.92876712328767"/>
    <n v="4.2999999999999997E-2"/>
    <s v="FIJA"/>
    <m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8356164383561646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5.843835616438357"/>
    <n v="19.92876712328767"/>
    <n v="4.2999999999999997E-2"/>
    <s v="FIJA"/>
    <m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5.8356164383561646"/>
    <n v="9.9205479452054792"/>
    <n v="4.7800000000000002E-2"/>
    <s v="FIJA"/>
    <m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0.838356164383562"/>
    <n v="14.923287671232877"/>
    <n v="3.32E-2"/>
    <s v="FIJA"/>
    <m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5.243835616438357"/>
    <n v="29.01917808219178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d v="2021-08-31T00:00:00"/>
    <d v="2038-08-31T00:00:00"/>
    <n v="200000000"/>
    <n v="200000000"/>
    <n v="13.926027397260274"/>
    <n v="17.010958904109589"/>
    <n v="7.5151999999999997E-2"/>
    <s v="SOFR 6 MESES"/>
    <n v="2.2283000000000001E-2"/>
    <s v="CAF"/>
    <x v="23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20.054794520547944"/>
    <n v="22.980821917808218"/>
    <n v="6.6131800000000004E-2"/>
    <s v="SOFR + MARGEN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d v="2020-01-28T00:00:00"/>
    <d v="2045-10-02T00:00:00"/>
    <n v="70000000"/>
    <n v="70000000"/>
    <n v="21.019178082191782"/>
    <n v="25.695890410958903"/>
    <n v="6.9089999999999999E-2"/>
    <s v="SOFR 6 MESES"/>
    <n v="1.52826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d v="2021-07-12T00:00:00"/>
    <d v="2031-07-12T00:00:00"/>
    <n v="100000000"/>
    <n v="100000000"/>
    <n v="6.7835616438356166"/>
    <n v="10.005479452054795"/>
    <n v="7.4799000000000004E-2"/>
    <s v="Sofr 6 Meses "/>
    <n v="2.1783E-2"/>
    <s v="CAF"/>
    <x v="23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2.5397260273972604"/>
    <n v="5.8438356164383558"/>
    <n v="5.4958E-2"/>
    <s v="FIJA"/>
    <m/>
    <s v="BID"/>
    <x v="21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9558948.069999978"/>
    <n v="0"/>
    <n v="0"/>
    <n v="0"/>
    <n v="0"/>
    <n v="-1.862645149230957E-9"/>
    <n v="0"/>
    <n v="19558948.069999978"/>
    <d v="2021-06-02T00:00:00"/>
    <d v="2036-06-02T00:00:00"/>
    <n v="48000000"/>
    <n v="48000000"/>
    <n v="11.67945205479452"/>
    <n v="15.010958904109589"/>
    <n v="7.5616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44109589041096"/>
    <n v="19.663013698630138"/>
    <n v="7.5450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6.44109589041096"/>
    <n v="19.663013698630138"/>
    <n v="7.5450000000000003E-2"/>
    <s v="SOFR 6 MESES"/>
    <n v="2.2283000000000001E-2"/>
    <s v="CAF"/>
    <x v="23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d v="2019-05-28T00:00:00"/>
    <d v="2035-05-28T00:00:00"/>
    <n v="100000000"/>
    <n v="88134032.579999998"/>
    <n v="10.663013698630136"/>
    <n v="16.010958904109589"/>
    <n v="7.6198000000000002E-2"/>
    <s v="SOFR 6 MESES"/>
    <n v="2.2283000000000001E-2"/>
    <s v="CAF"/>
    <x v="23"/>
    <n v="0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208253.41"/>
    <n v="0"/>
    <n v="0"/>
    <n v="0"/>
    <n v="0"/>
    <n v="31988.894999999553"/>
    <n v="0"/>
    <n v="4240242.3049999997"/>
    <d v="2019-12-23T00:00:00"/>
    <d v="2049-12-31T00:00:00"/>
    <n v="21499450"/>
    <n v="21499450"/>
    <n v="25.268493150684932"/>
    <n v="30.043835616438358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d v="2020-09-16T00:00:00"/>
    <d v="2044-11-15T00:00:00"/>
    <n v="50000000"/>
    <n v="50000000"/>
    <n v="20.139726027397259"/>
    <n v="24.1808219178082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1093531.088"/>
    <n v="0"/>
    <n v="0"/>
    <n v="1093531.088"/>
    <n v="1093531.08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63013698630137"/>
    <n v="16.230136986301371"/>
    <n v="2.93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34585.257"/>
    <n v="0"/>
    <n v="0"/>
    <n v="0"/>
    <n v="0"/>
    <n v="13945.537999999942"/>
    <n v="0"/>
    <n v="1848530.7949999999"/>
    <d v="2021-04-15T00:00:00"/>
    <d v="2050-11-15T00:00:00"/>
    <n v="21687975"/>
    <n v="21687975"/>
    <n v="26.142465753424659"/>
    <n v="29.605479452054794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2884615.38"/>
    <n v="2754110.41"/>
    <s v="  "/>
    <n v="0"/>
    <n v="0"/>
    <n v="72115384.620000005"/>
    <d v="2022-03-08T00:00:00"/>
    <d v="2037-03-08T00:00:00"/>
    <n v="75000000"/>
    <n v="75000000"/>
    <n v="12.443835616438356"/>
    <n v="15.010958904109589"/>
    <n v="7.2457999999999995E-2"/>
    <s v="SOFR (6 meses)"/>
    <n v="0.02"/>
    <s v="CAF"/>
    <x v="23"/>
    <n v="0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1923076.92"/>
    <n v="1836073.62"/>
    <s v="  "/>
    <n v="0"/>
    <n v="0"/>
    <n v="48076923.079999998"/>
    <d v="2022-03-08T00:00:00"/>
    <d v="2037-03-08T00:00:00"/>
    <n v="50000000"/>
    <n v="50000000"/>
    <n v="12.443835616438356"/>
    <n v="15.010958904109589"/>
    <n v="7.2457999999999995E-2"/>
    <s v="SOFR (6 meses)"/>
    <n v="0.0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1923076.92"/>
    <n v="1836073.62"/>
    <s v="  "/>
    <n v="0"/>
    <n v="0"/>
    <n v="48076923.079999998"/>
    <d v="2022-03-08T00:00:00"/>
    <d v="2037-03-08T00:00:00"/>
    <n v="50000000"/>
    <n v="50000000"/>
    <n v="12.443835616438356"/>
    <n v="15.010958904109589"/>
    <n v="7.2457999999999995E-2"/>
    <s v="SOFR (6 meses)"/>
    <n v="0.0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212539.24"/>
    <n v="0"/>
    <n v="36730.76"/>
    <n v="49071.06"/>
    <n v="0"/>
    <n v="0"/>
    <n v="1169050.1600000001"/>
    <d v="2021-04-09T00:00:00"/>
    <d v="2048-09-15T00:00:00"/>
    <n v="40000000"/>
    <n v="40000000"/>
    <n v="23.975342465753425"/>
    <n v="27.454794520547946"/>
    <n v="7.2500000000000009E-2"/>
    <s v="SOFR 6 MESES"/>
    <n v="2.1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9444.44"/>
    <n v="0"/>
    <n v="0"/>
    <n v="0"/>
    <d v="2021-12-24T00:00:00"/>
    <d v="2041-12-24T00:00:00"/>
    <n v="100000000"/>
    <n v="100000000"/>
    <n v="17.243835616438357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632876712328768"/>
    <n v="17.89863013698630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d v="2022-05-25T00:00:00"/>
    <d v="2032-05-25T00:00:00"/>
    <n v="49000000"/>
    <n v="40966350.619999997"/>
    <n v="7.6547945205479451"/>
    <n v="10.008219178082191"/>
    <n v="7.3431999999999997E-2"/>
    <s v="SOFR (6 meses)"/>
    <n v="1.95E-2"/>
    <s v="CAF"/>
    <x v="23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7.92876712328767"/>
    <n v="19.778082191780822"/>
    <n v="5.60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d v="2022-11-25T00:00:00"/>
    <d v="2042-08-31T00:00:00"/>
    <n v="100000000"/>
    <n v="100000000"/>
    <n v="17.92876712328767"/>
    <n v="19.778082191780822"/>
    <n v="5.3999999999999999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7.8"/>
    <n v="19.600000000000001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7441416.0800000001"/>
    <n v="0"/>
    <n v="0"/>
    <n v="0"/>
    <n v="0"/>
    <n v="0"/>
    <n v="50732117.649999991"/>
    <d v="2022-10-26T00:00:00"/>
    <d v="2039-07-01T00:00:00"/>
    <n v="80000000"/>
    <n v="80000000"/>
    <n v="14.758904109589041"/>
    <n v="16.69041095890411"/>
    <n v="6.0400000000000002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279452054794522"/>
    <n v="18.07123287671233"/>
    <n v="4.59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232876712328768"/>
    <n v="15.010958904109589"/>
    <n v="7.2538000000000005E-2"/>
    <s v="SOFR (6 meses)"/>
    <n v="0.02"/>
    <s v="CAF"/>
    <x v="23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843835616438355"/>
    <n v="19.567123287671233"/>
    <n v="5.31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7377500"/>
    <n v="0"/>
    <n v="0"/>
    <n v="0"/>
    <n v="0"/>
    <n v="2748500"/>
    <n v="0"/>
    <n v="160126000"/>
    <d v="2022-10-27T00:00:00"/>
    <d v="2037-11-10T00:00:00"/>
    <n v="175720000"/>
    <n v="175720000"/>
    <n v="13.12054794520548"/>
    <n v="15.049315068493151"/>
    <n v="1E-4"/>
    <s v="FIJA"/>
    <m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9.145205479452056"/>
    <n v="31.18904109589041"/>
    <n v="2.63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d v="2020-04-17T00:00:00"/>
    <d v="2032-04-19T00:00:00"/>
    <n v="50000000"/>
    <n v="40000000"/>
    <n v="7.5561643835616437"/>
    <n v="12.013698630136986"/>
    <n v="7.6424000000000006E-2"/>
    <s v="SOFR 6 MESES"/>
    <n v="1.3583E-2"/>
    <s v="CAF"/>
    <x v="23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532"/>
    <n v="0"/>
    <n v="0"/>
    <n v="0"/>
    <n v="0"/>
    <n v="1.4901161193847656E-8"/>
    <n v="0"/>
    <n v="2073321.1400002681"/>
    <d v="2023-01-23T00:00:00"/>
    <d v="2047-11-15T00:00:00"/>
    <n v="35000000"/>
    <n v="35000000"/>
    <n v="23.139726027397259"/>
    <n v="24.827397260273973"/>
    <n v="1.2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53"/>
    <n v="0"/>
    <n v="0"/>
    <n v="0"/>
    <n v="0"/>
    <n v="1.4901161193847656E-8"/>
    <n v="0"/>
    <n v="80000000.000000268"/>
    <d v="2022-12-16T00:00:00"/>
    <d v="2034-01-01T00:00:00"/>
    <n v="100000000"/>
    <n v="100000000"/>
    <n v="9.2602739726027394"/>
    <n v="11.052054794520547"/>
    <n v="4.71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d v="2023-05-09T00:00:00"/>
    <d v="2041-11-09T00:00:00"/>
    <n v="656022000"/>
    <n v="656022000"/>
    <n v="17.12054794520548"/>
    <n v="18.517808219178082"/>
    <n v="6.9750000000000006E-2"/>
    <s v="FIJA"/>
    <m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238"/>
    <n v="0"/>
    <n v="0"/>
    <n v="0"/>
    <n v="0"/>
    <n v="1.4901161193847656E-8"/>
    <n v="0"/>
    <n v="4217292.3200002387"/>
    <d v="2022-12-23T00:00:00"/>
    <d v="2037-12-23T00:00:00"/>
    <n v="26891460"/>
    <n v="26891460"/>
    <n v="13.238356164383562"/>
    <n v="15.010958904109589"/>
    <n v="7.231600000000000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24"/>
    <n v="0"/>
    <n v="0"/>
    <n v="0"/>
    <n v="0"/>
    <n v="1.4901161193847656E-8"/>
    <n v="0"/>
    <n v="75000000.000000238"/>
    <d v="2023-05-24T00:00:00"/>
    <d v="2033-05-24T00:00:00"/>
    <n v="75000000"/>
    <n v="75000000"/>
    <n v="8.6520547945205486"/>
    <n v="10.008219178082191"/>
    <n v="7.3844999999999994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6.44109589041096"/>
    <n v="19.663013698630138"/>
    <n v="7.5450000000000003E-2"/>
    <s v="SOFR 6 MESES"/>
    <n v="1.5283E-2"/>
    <s v="CAF"/>
    <x v="23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3378416.38"/>
    <n v="511111.11"/>
    <n v="0"/>
    <n v="0"/>
    <n v="100000000"/>
    <d v="2023-04-14T00:00:00"/>
    <d v="2047-04-14T00:00:00"/>
    <n v="300000000"/>
    <n v="300000000"/>
    <n v="22.550684931506851"/>
    <n v="24.016438356164382"/>
    <n v="6.6100599999999995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139726027397259"/>
    <n v="22.827397260273973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d v="2023-05-15T00:00:00"/>
    <d v="2047-07-15T00:00:00"/>
    <n v="9539946.7300000004"/>
    <n v="9539946.7300000004"/>
    <n v="22.802739726027397"/>
    <n v="24.183561643835617"/>
    <n v="6.5506200000000001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d v="2023-03-13T00:00:00"/>
    <d v="2040-11-01T00:00:00"/>
    <n v="200000000"/>
    <n v="200000000"/>
    <n v="16.098630136986301"/>
    <n v="17.652054794520549"/>
    <n v="6.3500000000000001E-2"/>
    <s v="SOFR (6 meses)"/>
    <n v="1.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7698630136986306"/>
    <n v="10.008219178082191"/>
    <n v="7.1280999999999997E-2"/>
    <s v="SOFR 6 MESES"/>
    <n v="1.95E-2"/>
    <s v="CAF"/>
    <x v="23"/>
    <n v="0"/>
    <n v="0"/>
    <n v="0"/>
    <n v="0"/>
    <n v="0"/>
    <n v="0"/>
    <n v="0"/>
    <n v="0"/>
    <n v="0"/>
    <n v="38862.6"/>
    <n v="0"/>
    <n v="0"/>
    <n v="0"/>
    <n v="0"/>
    <n v="0"/>
    <n v="0"/>
    <n v="38862.6"/>
    <n v="38862.6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8.835616438356166"/>
    <n v="20.013698630136986"/>
    <n v="7.2137000000000007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11223481.289999999"/>
    <n v="0"/>
    <n v="0"/>
    <n v="0"/>
    <n v="0"/>
    <n v="0"/>
    <n v="11223481.289999999"/>
    <d v="2023-07-28T00:00:00"/>
    <d v="2038-07-28T00:00:00"/>
    <n v="20204813.629999999"/>
    <n v="20204813.629999999"/>
    <n v="13.832876712328767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7.8"/>
    <n v="18.920547945205481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797260273972602"/>
    <n v="14.917808219178083"/>
    <n v="2.5000000000000001E-2"/>
    <s v="FIJA 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219178082191782"/>
    <n v="17.328767123287673"/>
    <n v="5.19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8.865753424657534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4082191780821915"/>
    <n v="8.8191780821917813"/>
    <n v="6.5660200000000002E-2"/>
    <s v="SOFR 6 MESES"/>
    <n v="1.2282599999999999E-2"/>
    <s v="AIIB"/>
    <x v="47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357777.78"/>
    <n v="0"/>
    <n v="0"/>
    <n v="0"/>
    <d v="2023-09-15T00:00:00"/>
    <d v="2038-09-15T00:00:00"/>
    <n v="200000000"/>
    <n v="200000000"/>
    <n v="13.967123287671233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8713407.1699999999"/>
    <n v="50409.84"/>
    <n v="0"/>
    <n v="0"/>
    <n v="300000000"/>
    <d v="2023-10-11T00:00:00"/>
    <d v="2043-03-15T00:00:00"/>
    <n v="300000000"/>
    <n v="300000000"/>
    <n v="18.465753424657535"/>
    <n v="19.438356164383563"/>
    <n v="6.3399999999999998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2027397260273975"/>
    <n v="7.0027397260273974"/>
    <n v="7.0013000000000006E-2"/>
    <s v="SOFR 6 MESES"/>
    <n v="1.7500000000000002E-2"/>
    <s v="CAF"/>
    <x v="23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2.802739726027397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56693.86"/>
    <n v="0"/>
    <n v="0"/>
    <n v="0"/>
    <n v="0"/>
    <n v="0"/>
    <n v="636693.86"/>
    <d v="2023-07-21T00:00:00"/>
    <d v="2048-07-21T00:00:00"/>
    <n v="40000000"/>
    <n v="40000000"/>
    <n v="23.82191780821918"/>
    <n v="25.019178082191782"/>
    <n v="6.1817999999999998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043835616438358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34471.53"/>
    <n v="52282.59"/>
    <n v="0"/>
    <n v="0"/>
    <n v="1070574"/>
    <d v="2023-09-29T00:00:00"/>
    <d v="2038-09-29T00:00:00"/>
    <n v="30000000"/>
    <n v="30000000"/>
    <n v="14.005479452054795"/>
    <n v="15.010958904109589"/>
    <n v="7.2997999999999993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3929.1"/>
    <n v="63591.61"/>
    <n v="0"/>
    <n v="0"/>
    <n v="120928.04"/>
    <d v="2023-10-06T00:00:00"/>
    <d v="2046-09-15T00:00:00"/>
    <n v="25000000"/>
    <n v="25000000"/>
    <n v="21.972602739726028"/>
    <n v="22.958904109589042"/>
    <n v="6.6100000000000006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d v="2023-11-16T00:00:00"/>
    <d v="2046-10-15T00:00:00"/>
    <n v="125000000"/>
    <n v="125000000"/>
    <n v="22.054794520547944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145205479452056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427397260273974"/>
    <n v="19.479452054794521"/>
    <n v="6.4899999999999999E-2"/>
    <s v="SOFR 6 MESES"/>
    <n v="1.3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139726027397259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d v="2022-03-28T00:00:00"/>
    <d v="2047-03-01T00:00:00"/>
    <n v="17000000"/>
    <n v="17000000"/>
    <n v="22.43013698630137"/>
    <n v="24.942465753424656"/>
    <n v="3.23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43013698630137"/>
    <n v="20.013698630136986"/>
    <n v="7.2357000000000005E-2"/>
    <s v="SOFR + MARGEN VARIABLE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60044473.799999997"/>
    <n v="0"/>
    <n v="0"/>
    <n v="0"/>
    <n v="0"/>
    <n v="-128806.19999999553"/>
    <n v="0"/>
    <n v="59915667.600000001"/>
    <d v="2024-03-15T00:00:00"/>
    <d v="2034-03-15T00:00:00"/>
    <n v="88616472"/>
    <n v="88616472"/>
    <n v="9.4602739726027405"/>
    <n v="10.005479452054795"/>
    <n v="3.5299999999999998E-2"/>
    <s v="FIJA"/>
    <m/>
    <s v="Convenios Originales (Gobiernos)"/>
    <x v="48"/>
    <n v="0"/>
    <n v="0"/>
    <n v="0"/>
    <n v="0"/>
    <n v="0"/>
    <n v="5991566.7599999998"/>
    <n v="0"/>
    <n v="0"/>
    <n v="0"/>
    <n v="0"/>
    <n v="0"/>
    <n v="0"/>
    <n v="0"/>
    <n v="0"/>
    <n v="0"/>
    <n v="0"/>
    <n v="5991566.7599999998"/>
    <n v="5991566.7599999998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53961.74"/>
    <n v="0"/>
    <n v="0"/>
    <n v="0"/>
    <d v="2024-02-27T00:00:00"/>
    <d v="2029-03-15T00:00:00"/>
    <n v="100000000"/>
    <n v="100000000"/>
    <n v="4.4575342465753423"/>
    <n v="5.0493150684931507"/>
    <n v="6.4000000000000001E-2"/>
    <s v="SOFR + MARGEN VARIABLE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3643835616438356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58082191780821912"/>
    <n v="1"/>
    <n v="5.7114999999999999E-2"/>
    <s v="SOFR 6 MESES + MARGEN"/>
    <n v="4.0000000000000001E-3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d v="2024-04-23T00:00:00"/>
    <d v="2039-04-23T00:00:00"/>
    <n v="50000000"/>
    <n v="50000000"/>
    <n v="14.56986301369863"/>
    <n v="15.008219178082191"/>
    <m/>
    <s v="SOFR 6 MESES + MARGEN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d v="2022-05-25T00:00:00"/>
    <d v="2032-05-25T00:00:00"/>
    <n v="0"/>
    <n v="8033649.3799999999"/>
    <n v="7.6547945205479451"/>
    <n v="10.008219178082191"/>
    <n v="7.3431999999999997E-2"/>
    <s v="SOFR (6 meses)"/>
    <n v="9.7000000000000003E-3"/>
    <s v="CAF"/>
    <x v="23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d v="2024-05-01T00:00:00"/>
    <d v="2063-11-20T00:00:00"/>
    <n v="33000000"/>
    <n v="33000000"/>
    <n v="39.164383561643838"/>
    <n v="39.580821917808223"/>
    <n v="5.0000000000000001E-4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13862669"/>
    <n v="0"/>
    <n v="0"/>
    <n v="0"/>
    <n v="0"/>
    <n v="7348304"/>
    <n v="0"/>
    <n v="1021210973"/>
    <d v="2024-06-04T00:00:00"/>
    <d v="2034-07-31T00:00:00"/>
    <n v="4000000000"/>
    <n v="4000000000"/>
    <n v="9.838356164383562"/>
    <n v="10.161643835616438"/>
    <n v="4.6934999999999998E-2"/>
    <s v="T.VAR.FMI"/>
    <n v="0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4.224657534246575"/>
    <n v="24.512328767123286"/>
    <n v="5.39004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d v="2024-07-29T00:00:00"/>
    <d v="2044-07-29T00:00:00"/>
    <n v="250000000"/>
    <n v="250000000"/>
    <n v="19.841095890410958"/>
    <n v="20.013698630136986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d v="2024-07-30T00:00:00"/>
    <d v="2039-07-30T00:00:00"/>
    <n v="218670660"/>
    <n v="218670660"/>
    <n v="14.838356164383562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d v="2024-07-31T00:00:00"/>
    <d v="2039-07-31T00:00:00"/>
    <n v="50000000"/>
    <n v="50000000"/>
    <n v="14.841095890410958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d v="2024-07-29T00:00:00"/>
    <d v="2039-07-29T00:00:00"/>
    <n v="43417880"/>
    <n v="43417880"/>
    <n v="14.835616438356164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3.172602739726027"/>
    <n v="23.421917808219177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671232876712327"/>
    <n v="24.920547945205481"/>
    <n v="5.3899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34"/>
    <x v="33"/>
    <x v="2"/>
    <s v="INTERNATIONAL ORGANIZATIONS"/>
    <s v="CFA 12332"/>
    <s v="CFA 12332"/>
    <s v="CAF"/>
    <n v="0"/>
    <n v="0"/>
    <n v="0"/>
    <n v="0"/>
    <n v="383500"/>
    <n v="0"/>
    <n v="0"/>
    <n v="0"/>
    <d v="2024-08-01T00:00:00"/>
    <d v="2039-08-01T00:00:00"/>
    <n v="41000000"/>
    <n v="41000000"/>
    <n v="14.843835616438357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d v="2024-08-02T00:00:00"/>
    <d v="2036-08-12T00:00:00"/>
    <n v="30000000"/>
    <n v="30000000"/>
    <n v="11.873972602739727"/>
    <n v="12.035616438356165"/>
    <m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34"/>
    <x v="34"/>
    <x v="2"/>
    <s v="INTERNATIONAL ORGANIZATIONS"/>
    <s v="CFA 12334"/>
    <s v="CFA 12334"/>
    <s v="CAF"/>
    <n v="0"/>
    <n v="0"/>
    <n v="0"/>
    <n v="0"/>
    <n v="0"/>
    <n v="0"/>
    <n v="0"/>
    <n v="0"/>
    <d v="2024-08-05T00:00:00"/>
    <d v="2039-08-05T00:00:00"/>
    <n v="50000000"/>
    <n v="50000000"/>
    <n v="14.854794520547944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87123287671232874"/>
    <n v="1.0246575342465754"/>
    <n v="4.8300000000000003E-2"/>
    <s v="SOFR"/>
    <n v="0.02"/>
    <s v="FLAR"/>
    <x v="49"/>
    <n v="0"/>
    <n v="0"/>
    <n v="0"/>
    <n v="0"/>
    <n v="0"/>
    <n v="0"/>
    <n v="0"/>
    <n v="0"/>
    <n v="0"/>
    <n v="0"/>
    <n v="308000000"/>
    <n v="0"/>
    <n v="0"/>
    <n v="0"/>
    <n v="0"/>
    <n v="0"/>
    <n v="30800000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34"/>
    <x v="35"/>
    <x v="2"/>
    <s v="INTERNATIONAL ORGANIZATIONS"/>
    <s v="CFA 12330"/>
    <s v="CFA 12330"/>
    <s v="CAF"/>
    <n v="0"/>
    <n v="0"/>
    <n v="0"/>
    <n v="0"/>
    <n v="0"/>
    <n v="0"/>
    <n v="0"/>
    <n v="0"/>
    <d v="2024-08-08T00:00:00"/>
    <d v="2034-08-08T00:00:00"/>
    <n v="49000000"/>
    <n v="49000000"/>
    <n v="9.8602739726027391"/>
    <n v="10.005479452054795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4.049315068493151"/>
    <n v="14.175342465753424"/>
    <n v="6.5299999999999997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0"/>
    <n v="500000000"/>
    <n v="0"/>
    <n v="0"/>
    <n v="0"/>
    <n v="0"/>
    <n v="0"/>
    <n v="500000000"/>
    <d v="2024-08-15T00:00:00"/>
    <d v="2043-10-15T00:00:00"/>
    <n v="500000000"/>
    <n v="500000000"/>
    <n v="19.052054794520547"/>
    <n v="19.17808219178082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0"/>
    <n v="100000000"/>
    <n v="0"/>
    <n v="0"/>
    <n v="0"/>
    <n v="0"/>
    <n v="0"/>
    <n v="100000000"/>
    <d v="2024-08-15T00:00:00"/>
    <d v="2039-08-15T00:00:00"/>
    <n v="100000000"/>
    <n v="100000000"/>
    <n v="14.882191780821918"/>
    <n v="15.008219178082191"/>
    <n v="2.50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408219178082192"/>
    <n v="30.523287671232875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408219178082192"/>
    <n v="30.523287671232875"/>
    <n v="7.4999999999999997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34"/>
    <x v="36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989041095890411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">
  <r>
    <n v="28093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CO OF CHINA 3 CAR"/>
    <s v="BANCO OF CHINA 3 CAR"/>
    <s v="BANCO OF CHINA"/>
    <n v="32734360.359999705"/>
    <n v="0"/>
    <n v="4091795.05"/>
    <n v="1548090.23"/>
    <s v="  "/>
    <n v="-1.4901161193847656E-8"/>
    <n v="0"/>
    <n v="28642565.309999689"/>
    <d v="2015-03-31T00:00:00"/>
    <d v="2028-03-30T00:00:00"/>
    <n v="85710077.900000006"/>
    <n v="85710077.900000006"/>
    <n v="3.4986301369863013"/>
    <n v="13.008219178082191"/>
    <n v="9.1533900000000001E-2"/>
    <s v="SOFR 6 MESES"/>
    <n v="3.5000000000000003E-2"/>
    <s v="Convenios Originales (Bancos)"/>
    <x v="0"/>
    <n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d v="2013-07-31T00:00:00"/>
    <d v="2027-07-31T00:00:00"/>
    <n v="298880591.93000001"/>
    <n v="298880591.93000001"/>
    <n v="2.8328767123287673"/>
    <n v="14.008219178082191"/>
    <n v="9.0856599999999996E-2"/>
    <s v="SOFR 6 MESES"/>
    <n v="3.5000000000000003E-2"/>
    <s v="Convenios Originales (Bancos)"/>
    <x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K OF CHINA 10CARR"/>
    <s v="BANK OF CHINA 10CARR"/>
    <s v="BANCO OF CHINA"/>
    <n v="108974006.98000118"/>
    <n v="0"/>
    <n v="0"/>
    <n v="0"/>
    <n v="0"/>
    <n v="5.9604644775390625E-8"/>
    <n v="0"/>
    <n v="108974006.98000124"/>
    <d v="2014-11-24T00:00:00"/>
    <d v="2027-11-27T00:00:00"/>
    <n v="311964433.63"/>
    <n v="311964433.63"/>
    <n v="3.1589041095890411"/>
    <n v="13.016438356164384"/>
    <n v="9.3226600000000007E-2"/>
    <s v="SOFR 6 MESES"/>
    <n v="3.5000000000000003E-2"/>
    <s v="Convenios Originales (Bancos)"/>
    <x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s v="EMAPA-G"/>
    <x v="0"/>
    <s v="BANKS"/>
    <s v="BEI"/>
    <s v="BEI"/>
    <s v="BEI"/>
    <n v="81331275.550000012"/>
    <n v="0"/>
    <n v="0"/>
    <n v="0"/>
    <n v="0"/>
    <n v="0"/>
    <n v="0"/>
    <n v="81331275.550000012"/>
    <d v="2015-07-29T00:00:00"/>
    <d v="2037-04-21T00:00:00"/>
    <n v="102500000"/>
    <n v="102500000"/>
    <n v="12.564383561643835"/>
    <n v="21.745205479452054"/>
    <n v="3.0030000000000001E-2"/>
    <s v="FIJA"/>
    <m/>
    <s v="Convenios Originales (Bancos)"/>
    <x v="1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"/>
    <s v="BEI"/>
    <s v="BEI"/>
    <n v="27819524.205999997"/>
    <n v="0"/>
    <n v="0"/>
    <n v="0"/>
    <n v="0"/>
    <n v="0"/>
    <n v="0"/>
    <n v="27819524.205999997"/>
    <d v="2014-12-01T00:00:00"/>
    <d v="2035-12-03T00:00:00"/>
    <n v="124800000"/>
    <n v="34434211.609999999"/>
    <n v="11.180821917808219"/>
    <n v="21.019178082191782"/>
    <n v="6.4549099999999998E-2"/>
    <s v="SOFR 6 MESES"/>
    <n v="1.12926E-2"/>
    <s v="Convenios Originales (Bancos)"/>
    <x v="1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s v="BEI"/>
    <s v="GOBIERNO CENTRAL"/>
    <x v="0"/>
    <s v="BANKS"/>
    <s v="BEI METRO QUITO B"/>
    <s v="BEI METRO QUITO B"/>
    <s v="BEI"/>
    <n v="41208533.334000006"/>
    <n v="0"/>
    <n v="0"/>
    <n v="0"/>
    <n v="0"/>
    <n v="0"/>
    <n v="0"/>
    <n v="41208533.334000006"/>
    <d v="2012-11-28T00:00:00"/>
    <d v="2038-06-26T00:00:00"/>
    <n v="44152000"/>
    <n v="44152000"/>
    <n v="13.745205479452055"/>
    <n v="25.591780821917808"/>
    <n v="3.4299999999999997E-2"/>
    <s v="FIJA"/>
    <m/>
    <s v="Convenios Originales (Bancos)"/>
    <x v="1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172602739726027"/>
    <n v="22.934246575342467"/>
    <n v="2.2200000000000001E-2"/>
    <s v="FIJA"/>
    <m/>
    <s v="Convenios Originales (Bancos)"/>
    <x v="1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 USD.175.0 M."/>
    <s v="BEI USD.175.0 M."/>
    <s v="BEI"/>
    <n v="149875000"/>
    <n v="0"/>
    <n v="0"/>
    <n v="0"/>
    <n v="0"/>
    <n v="0"/>
    <n v="0"/>
    <n v="149875000"/>
    <d v="2016-11-14T00:00:00"/>
    <d v="2042-04-21T00:00:00"/>
    <n v="175000000"/>
    <n v="152500000"/>
    <n v="17.567123287671233"/>
    <n v="25.449315068493149"/>
    <n v="4.598E-2"/>
    <s v="FIJA"/>
    <m/>
    <s v="Convenios Originales (Bancos)"/>
    <x v="1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. EUR 240.0M"/>
    <s v="BEI. EUR 240.0M"/>
    <s v="BEI"/>
    <n v="213760534.70000172"/>
    <n v="0"/>
    <n v="0"/>
    <n v="0"/>
    <n v="0"/>
    <n v="8.9406967163085938E-8"/>
    <n v="0"/>
    <n v="213760534.70000181"/>
    <d v="2012-11-28T00:00:00"/>
    <d v="2038-02-13T00:00:00"/>
    <n v="259280000"/>
    <n v="259280000"/>
    <n v="13.38082191780822"/>
    <n v="25.227397260273971"/>
    <n v="3.304E-2"/>
    <s v="FIJA"/>
    <m/>
    <s v="Convenios Originales (Bancos)"/>
    <x v="1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s v="BEI"/>
    <s v="MUN. CUENCA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323287671232876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s v="BEI"/>
    <s v="MUN. PORTOVIEJO"/>
    <x v="0"/>
    <s v="BANKS"/>
    <s v="BEI MUN PORTOVIEJO"/>
    <s v="BEI MUN PORTOVIEJO"/>
    <s v="BEI"/>
    <n v="12701305.35"/>
    <n v="0"/>
    <n v="0"/>
    <n v="305402.89"/>
    <n v="0"/>
    <n v="0"/>
    <n v="0"/>
    <n v="12701305.35"/>
    <d v="2020-11-30T00:00:00"/>
    <d v="2040-10-20T00:00:00"/>
    <n v="59885000"/>
    <n v="59885000"/>
    <n v="16.065753424657533"/>
    <n v="19.901369863013699"/>
    <n v="4.809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s v="CREDIT SUISSE"/>
    <s v="GOBIERNO CENTRAL"/>
    <x v="0"/>
    <s v="BANKS"/>
    <s v="CREDIT SUISSE CHF100"/>
    <s v="CREDIT SUISSE CHF100"/>
    <s v="CREDIT SUISSE"/>
    <n v="35271294"/>
    <n v="0"/>
    <n v="5921000"/>
    <n v="860422.63"/>
    <n v="63905.93"/>
    <n v="197038.5"/>
    <n v="0"/>
    <n v="29547332.5"/>
    <d v="2018-09-26T00:00:00"/>
    <d v="2025-09-27T00:00:00"/>
    <n v="110345000"/>
    <n v="110345000"/>
    <n v="0.99178082191780825"/>
    <n v="7.0082191780821921"/>
    <n v="0.10976"/>
    <s v="SOFR 3 MESES"/>
    <n v="5.3749999999999999E-2"/>
    <s v="Convenios Originales (Bancos)"/>
    <x v="2"/>
    <n v="0"/>
    <n v="0"/>
    <n v="5909466.5"/>
    <n v="0"/>
    <n v="0"/>
    <n v="5909466.5"/>
    <n v="0"/>
    <n v="0"/>
    <n v="8864199.75"/>
    <n v="0"/>
    <n v="0"/>
    <n v="8864199.75"/>
    <n v="0"/>
    <n v="0"/>
    <n v="0"/>
    <n v="5909466.5"/>
    <n v="23637866"/>
    <n v="29547332.5"/>
  </r>
  <r>
    <n v="28092000"/>
    <x v="0"/>
    <x v="0"/>
    <x v="0"/>
    <s v="USD"/>
    <x v="0"/>
    <s v="Gobierno General"/>
    <s v="Gobierno Central "/>
    <s v="PGE"/>
    <s v="Préstamos"/>
    <s v="DEUTSCHE BANK ESPAÑA"/>
    <s v="GOBIERNO CENTRAL"/>
    <x v="0"/>
    <s v="BANKS"/>
    <s v="DEUTSCHE USD.88.0M"/>
    <s v="DEUTSCHE USD.88.0M"/>
    <s v="DEUTSCHE BANK ESPAÑA"/>
    <n v="24293822.930000301"/>
    <n v="0"/>
    <n v="6073455.7300000004"/>
    <n v="1049960.6000000001"/>
    <n v="11251.54"/>
    <n v="1.4901161193847656E-8"/>
    <n v="0"/>
    <n v="18220367.200000316"/>
    <d v="2015-02-26T00:00:00"/>
    <d v="2026-03-30T00:00:00"/>
    <n v="88000000"/>
    <n v="88000000"/>
    <n v="1.4958904109589042"/>
    <n v="11.095890410958905"/>
    <n v="8.3921700000000002E-2"/>
    <s v="SOFR 6 MESES"/>
    <n v="2.75E-2"/>
    <s v="Convenios Originales (Bancos)"/>
    <x v="3"/>
    <n v="0"/>
    <n v="0"/>
    <n v="0"/>
    <n v="0"/>
    <n v="0"/>
    <n v="6073455.7300000004"/>
    <n v="0"/>
    <n v="0"/>
    <n v="0"/>
    <n v="0"/>
    <n v="0"/>
    <n v="6073455.7300000004"/>
    <n v="0"/>
    <n v="0"/>
    <n v="0"/>
    <n v="0"/>
    <n v="12146911.460000001"/>
    <n v="12146911.460000001"/>
  </r>
  <r>
    <n v="28098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STCHE BANK USD64"/>
    <s v="DEUTSCHE BANK USD64"/>
    <s v="DEUTSCHE BANK ESPAÑA"/>
    <n v="7.3574483394622803E-8"/>
    <n v="0"/>
    <n v="0"/>
    <n v="0"/>
    <n v="0"/>
    <n v="3.7252902984619141E-9"/>
    <n v="0"/>
    <n v="7.7299773693084717E-8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TSCHE USD.47.0"/>
    <s v="DEUTSCHE USD.47.0"/>
    <s v="DEUTSCHE BANK ESPAÑA"/>
    <n v="3357142.8199999644"/>
    <n v="0"/>
    <n v="0"/>
    <n v="0"/>
    <n v="0"/>
    <n v="-1.862645149230957E-9"/>
    <n v="0"/>
    <n v="3357142.8199999626"/>
    <d v="2017-05-22T00:00:00"/>
    <d v="2024-10-13T00:00:00"/>
    <n v="47000000"/>
    <n v="47000000"/>
    <n v="3.5616438356164383E-2"/>
    <n v="7.4"/>
    <n v="8.1250000000000003E-2"/>
    <s v="SOFR 6 MESES"/>
    <n v="2.75E-2"/>
    <s v="Convenios Originales (Bancos)"/>
    <x v="3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s v="UNICREDIT"/>
    <s v="GOBIERNO CENTRAL"/>
    <x v="0"/>
    <s v="BANKS"/>
    <s v="UNICREDIT BANK 6.0 M"/>
    <s v="UNICREDIT BANK 6.0 M"/>
    <s v="UNICREDIT"/>
    <n v="4187557.923"/>
    <n v="0"/>
    <n v="0"/>
    <n v="0"/>
    <n v="12298.55"/>
    <n v="31831.579000000376"/>
    <n v="0"/>
    <n v="4219389.5020000003"/>
    <d v="2014-11-12T00:00:00"/>
    <d v="2030-08-19T00:00:00"/>
    <n v="6610200"/>
    <n v="6610200"/>
    <n v="5.8876712328767127"/>
    <n v="15.778082191780822"/>
    <n v="0"/>
    <s v="SIN TASA"/>
    <m/>
    <s v="Convenios Originales (Bancos)"/>
    <x v="4"/>
    <n v="0"/>
    <n v="0"/>
    <n v="0"/>
    <n v="0"/>
    <n v="351615.78499999997"/>
    <n v="0"/>
    <n v="0"/>
    <n v="0"/>
    <n v="0"/>
    <n v="0"/>
    <n v="351615.78499999997"/>
    <n v="0"/>
    <n v="0"/>
    <n v="0"/>
    <n v="0"/>
    <n v="0"/>
    <n v="703231.57"/>
    <n v="703231.57"/>
  </r>
  <r>
    <n v="28087000"/>
    <x v="0"/>
    <x v="0"/>
    <x v="0"/>
    <s v="EUR"/>
    <x v="0"/>
    <s v="Gobierno General"/>
    <s v="Gobierno Central "/>
    <s v="PGE"/>
    <s v="Préstamos"/>
    <s v="UNICREDIT"/>
    <s v="GOBIERNO CENTRAL"/>
    <x v="0"/>
    <s v="BANKS"/>
    <s v="UNICREDIT EUR.12.9"/>
    <s v="UNICREDIT EUR.12.9"/>
    <s v="UNICREDIT"/>
    <n v="9820903.898"/>
    <n v="0"/>
    <n v="764341.43"/>
    <s v="  "/>
    <n v="27325.21"/>
    <n v="77797.998999999836"/>
    <n v="0"/>
    <n v="9134360.4670000002"/>
    <d v="2014-09-25T00:00:00"/>
    <d v="2030-09-30T00:00:00"/>
    <n v="15401850.842"/>
    <n v="15401850.842"/>
    <n v="6.0027397260273974"/>
    <n v="16.024657534246575"/>
    <n v="0"/>
    <s v="SIN TASA"/>
    <m/>
    <s v="Convenios Originales (Bancos)"/>
    <x v="4"/>
    <n v="0"/>
    <n v="0"/>
    <n v="0"/>
    <n v="0"/>
    <n v="0"/>
    <n v="761196.69799999997"/>
    <n v="0"/>
    <n v="0"/>
    <n v="0"/>
    <n v="0"/>
    <n v="0"/>
    <n v="761196.69799999997"/>
    <n v="0"/>
    <n v="0"/>
    <n v="0"/>
    <n v="0"/>
    <n v="1522393.3959999999"/>
    <n v="1522393.395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-Q"/>
    <x v="1"/>
    <s v="BILATERALS"/>
    <s v="AFD CEC 1010 01R"/>
    <s v="AFD CEC 1010 01R"/>
    <s v="AFD"/>
    <n v="46666636.700000003"/>
    <n v="0"/>
    <n v="0"/>
    <n v="0"/>
    <n v="0"/>
    <n v="0"/>
    <n v="0"/>
    <n v="46666636.700000003"/>
    <d v="2017-06-22T00:00:00"/>
    <d v="2036-12-01T00:00:00"/>
    <n v="70000000"/>
    <n v="70000000"/>
    <n v="12.178082191780822"/>
    <n v="19.457534246575342"/>
    <n v="7.3499999999999996E-2"/>
    <s v="FIJA"/>
    <m/>
    <s v="Convenios Originales (Gobiernos)"/>
    <x v="5"/>
    <n v="0"/>
    <n v="0"/>
    <n v="2333333.33"/>
    <n v="0"/>
    <n v="0"/>
    <n v="0"/>
    <n v="0"/>
    <n v="0"/>
    <n v="2333333.33"/>
    <n v="0"/>
    <n v="0"/>
    <n v="0"/>
    <n v="0"/>
    <n v="0"/>
    <n v="2333303.4300000002"/>
    <n v="2333333.33"/>
    <n v="4666636.76"/>
    <n v="6999970.08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A-G"/>
    <x v="1"/>
    <s v="BILATERALS"/>
    <s v="AFD CEC1019 01A"/>
    <s v="AFD CEC1019 01A"/>
    <s v="AFD"/>
    <n v="60316374.75"/>
    <n v="0"/>
    <n v="0"/>
    <n v="0"/>
    <n v="11095"/>
    <n v="0"/>
    <n v="0"/>
    <n v="60316374.75"/>
    <d v="2019-08-28T00:00:00"/>
    <d v="2039-01-31T00:00:00"/>
    <n v="84000000"/>
    <n v="84000000"/>
    <n v="14.345205479452055"/>
    <n v="19.44109589041096"/>
    <n v="2.6699999999999998E-2"/>
    <s v="FIJA"/>
    <m/>
    <s v="Convenios Originales (Gobiernos)"/>
    <x v="5"/>
    <n v="0"/>
    <n v="0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d v="2015-07-30T00:00:00"/>
    <d v="2035-05-31T00:00:00"/>
    <n v="100000000"/>
    <n v="100000000"/>
    <n v="10.671232876712329"/>
    <n v="19.849315068493151"/>
    <n v="4.2200000000000001E-2"/>
    <s v="Libid 6 Meses"/>
    <n v="1.7600000000000001E-2"/>
    <s v="Convenios Originales (Gobiernos)"/>
    <x v="5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6 02 X"/>
    <s v="AFD CEC 1006 02 X"/>
    <s v="AFD"/>
    <n v="79426666.749999419"/>
    <n v="0"/>
    <n v="0"/>
    <n v="0"/>
    <n v="0"/>
    <n v="-2.9802322387695313E-8"/>
    <n v="0"/>
    <n v="79426666.749999389"/>
    <d v="2015-12-04T00:00:00"/>
    <d v="2035-12-01T00:00:00"/>
    <n v="100000000"/>
    <n v="100000000"/>
    <n v="11.175342465753424"/>
    <n v="20.005479452054793"/>
    <n v="6.8199999999999997E-2"/>
    <s v="Sofr 6M (última tasa reportada)"/>
    <n v="1.8700000000000001E-2"/>
    <s v="Convenios Originales (Gobiernos)"/>
    <x v="5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8"/>
    <s v="AFD CEC 1008"/>
    <s v="AFD"/>
    <n v="2532513.09"/>
    <n v="0"/>
    <n v="0"/>
    <n v="0"/>
    <n v="0"/>
    <n v="0"/>
    <n v="0"/>
    <n v="2532513.09"/>
    <d v="2017-04-01T00:00:00"/>
    <d v="2036-12-30T00:00:00"/>
    <n v="75000000"/>
    <n v="3104381.84"/>
    <n v="12.257534246575343"/>
    <n v="19.761643835616439"/>
    <n v="4.6600000000000003E-2"/>
    <s v="Libid 6 Meses"/>
    <n v="1.9800000000000002E-2"/>
    <s v="Convenios Originales (Gobiernos)"/>
    <x v="5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12 01"/>
    <s v="AFD CEC 1012 01"/>
    <s v="AFD"/>
    <n v="43812499.950999983"/>
    <n v="0"/>
    <n v="0"/>
    <n v="0"/>
    <n v="0"/>
    <n v="-4.0000006556510925E-3"/>
    <n v="0"/>
    <n v="43812499.946999982"/>
    <d v="2017-08-11T00:00:00"/>
    <d v="2036-12-01T00:00:00"/>
    <n v="65000000"/>
    <n v="65000000"/>
    <n v="12.178082191780822"/>
    <n v="19.32054794520548"/>
    <n v="2.6499999999999999E-2"/>
    <s v="FIJA "/>
    <m/>
    <s v="Convenios Originales (Gobiernos)"/>
    <x v="5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12 02U"/>
    <s v="AFD CEC 1012 02U"/>
    <s v="AFD"/>
    <n v="26086666.680000007"/>
    <n v="0"/>
    <n v="0"/>
    <n v="0"/>
    <n v="0"/>
    <n v="0"/>
    <n v="0"/>
    <n v="26086666.680000007"/>
    <d v="2017-12-20T00:00:00"/>
    <d v="2037-06-01T00:00:00"/>
    <n v="35000000"/>
    <n v="30100000"/>
    <n v="12.676712328767124"/>
    <n v="19.460273972602739"/>
    <n v="3.9E-2"/>
    <s v="FIJA "/>
    <m/>
    <s v="Convenios Originales (Gobiernos)"/>
    <x v="5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31 01U"/>
    <s v="AFD CEC 1031 01U"/>
    <s v="AFD"/>
    <n v="80000000"/>
    <n v="0"/>
    <n v="0"/>
    <n v="0"/>
    <n v="0"/>
    <n v="0"/>
    <n v="0"/>
    <n v="80000000"/>
    <d v="2019-11-22T00:00:00"/>
    <d v="2039-07-31T00:00:00"/>
    <n v="80000000"/>
    <n v="80000000"/>
    <n v="14.841095890410958"/>
    <n v="19.701369863013699"/>
    <n v="3.5099999999999999E-2"/>
    <s v="FIJA"/>
    <m/>
    <s v="Convenios Originales (Gobiernos)"/>
    <x v="5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345205479452055"/>
    <n v="20.156164383561645"/>
    <n v="2.76E-2"/>
    <s v="FIJA "/>
    <m/>
    <s v="Convenios Originales (Gobiernos)"/>
    <x v="5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s v="AFD"/>
    <s v="MUN. GUAYAQUIL"/>
    <x v="1"/>
    <s v="BILATERALS"/>
    <s v="AFD. USD.114.3"/>
    <s v="AFD. USD.114.3"/>
    <s v="AFD"/>
    <n v="99087164.61999999"/>
    <n v="0"/>
    <n v="0"/>
    <n v="0"/>
    <n v="0"/>
    <n v="0"/>
    <n v="0"/>
    <n v="99087164.61999999"/>
    <d v="2017-08-04T00:00:00"/>
    <d v="2037-05-31T00:00:00"/>
    <n v="114331343.78"/>
    <n v="114331343.78"/>
    <n v="12.673972602739726"/>
    <n v="19.835616438356166"/>
    <n v="6.6400000000000001E-2"/>
    <s v="FIJA"/>
    <m/>
    <s v="Convenios Originales (Gobiernos)"/>
    <x v="5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s v="BANCO DESA CHINA"/>
    <s v="BANCO DEL ESTADO"/>
    <x v="1"/>
    <s v="CHINA"/>
    <s v="CDB USDS 200.0 M"/>
    <s v="CDB USDS 200.0 M"/>
    <s v="BANCO DESA CHINA"/>
    <n v="53504816.230000615"/>
    <n v="0"/>
    <n v="0"/>
    <n v="0"/>
    <n v="0"/>
    <n v="2.9802322387695313E-8"/>
    <n v="0"/>
    <n v="53504816.230000645"/>
    <d v="2017-10-20T00:00:00"/>
    <d v="2026-04-20T00:00:00"/>
    <n v="200000000"/>
    <n v="198269387.41"/>
    <n v="1.5534246575342465"/>
    <n v="8.5041095890410965"/>
    <n v="6.5000000000000002E-2"/>
    <s v="FIJA"/>
    <m/>
    <s v="Convenios Originales (Gobiernos)"/>
    <x v="6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s v="BANCO DESA CHINA"/>
    <s v="GOBIERNO CENTRAL"/>
    <x v="1"/>
    <s v="CHINA"/>
    <s v="CDB  LINA 5 TRAMO A"/>
    <s v="CDB  LINA 5 TRAMO A"/>
    <s v="BANCO DESA CHINA"/>
    <n v="249255000"/>
    <n v="0"/>
    <n v="0"/>
    <n v="0"/>
    <n v="0"/>
    <n v="0"/>
    <n v="0"/>
    <n v="249255000"/>
    <d v="2018-12-20T00:00:00"/>
    <d v="2027-12-12T00:00:00"/>
    <n v="675000000"/>
    <n v="675000000"/>
    <n v="3.2"/>
    <n v="8.9835616438356158"/>
    <n v="6.3E-2"/>
    <s v="FIJA"/>
    <m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s v="BANCO DESA CHINA"/>
    <s v="GOBIERNO CENTRAL"/>
    <x v="1"/>
    <s v="CHINA"/>
    <s v="CDB LINEA 4 TRAMO A"/>
    <s v="CDB LINEA 4 TRAMO A"/>
    <s v="BANCO DESA CHINA"/>
    <n v="369040000"/>
    <n v="0"/>
    <n v="0"/>
    <n v="0"/>
    <n v="0"/>
    <n v="0"/>
    <n v="0"/>
    <n v="369040000"/>
    <d v="2016-04-29T00:00:00"/>
    <d v="2027-04-29T00:00:00"/>
    <n v="1500000000"/>
    <n v="1500000000"/>
    <n v="2.5780821917808221"/>
    <n v="11.005479452054795"/>
    <n v="6.3E-2"/>
    <s v="FIJA"/>
    <m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s v="BANCO DESA CHINA"/>
    <s v="GOBIERNO CENTRAL"/>
    <x v="1"/>
    <s v="CHINA"/>
    <s v="CDB LINEA 4 TRAMO B"/>
    <s v="CDB LINEA 4 TRAMO B"/>
    <s v="BANCO DESA CHINA"/>
    <n v="112929310.52500001"/>
    <n v="0"/>
    <n v="0"/>
    <n v="0"/>
    <n v="0"/>
    <n v="1168951.1149999946"/>
    <n v="0"/>
    <n v="114098261.64"/>
    <d v="2016-04-29T00:00:00"/>
    <d v="2027-04-29T00:00:00"/>
    <n v="503743800"/>
    <n v="503743800"/>
    <n v="2.5780821917808221"/>
    <n v="11.005479452054795"/>
    <n v="5.8999999999999997E-2"/>
    <s v="FIJA"/>
    <m/>
    <s v="Convenios Originales (Gobiernos)"/>
    <x v="6"/>
    <n v="10372646.955"/>
    <n v="0"/>
    <n v="0"/>
    <n v="10372646.955"/>
    <n v="0"/>
    <n v="0"/>
    <n v="10372646.955"/>
    <n v="0"/>
    <n v="0"/>
    <n v="10372646.955"/>
    <n v="0"/>
    <n v="0"/>
    <n v="10372646.955"/>
    <n v="0"/>
    <n v="0"/>
    <n v="10372646.955"/>
    <n v="41490587.82"/>
    <n v="51863234.774999999"/>
  </r>
  <r>
    <n v="23197001"/>
    <x v="0"/>
    <x v="0"/>
    <x v="0"/>
    <s v="CNY"/>
    <x v="0"/>
    <s v="Gobierno General"/>
    <s v="Gobierno Central "/>
    <s v="PGE"/>
    <s v="Préstamos"/>
    <s v="BANCO DESA CHINA"/>
    <s v="GOBIERNO CENTRAL"/>
    <x v="1"/>
    <s v="CHINA"/>
    <s v="PLAN INVERSIONES"/>
    <s v="PLAN INVERSIONES"/>
    <s v="BANCO DESA CHINA"/>
    <n v="79690568.958000004"/>
    <n v="0"/>
    <n v="0"/>
    <n v="0"/>
    <n v="0"/>
    <n v="824891.06700000167"/>
    <n v="0"/>
    <n v="80515460.025000006"/>
    <d v="2018-12-20T00:00:00"/>
    <d v="2027-12-12T00:00:00"/>
    <n v="236782800"/>
    <n v="236782800"/>
    <n v="3.2"/>
    <n v="8.9835616438356158"/>
    <n v="5.8999999999999997E-2"/>
    <s v="FIJA"/>
    <m/>
    <s v="Convenios Originales (Gobiernos)"/>
    <x v="6"/>
    <n v="0"/>
    <n v="0"/>
    <n v="6192072.1500000004"/>
    <n v="0"/>
    <n v="0"/>
    <n v="6192072.1500000004"/>
    <n v="0"/>
    <n v="0"/>
    <n v="6192072.1500000004"/>
    <n v="0"/>
    <n v="0"/>
    <n v="6192072.1500000004"/>
    <n v="0"/>
    <n v="0"/>
    <n v="6192072.1500000004"/>
    <n v="6192072.1500000004"/>
    <n v="24768288.600000001"/>
    <n v="30960360.75"/>
  </r>
  <r>
    <n v="23148000"/>
    <x v="0"/>
    <x v="0"/>
    <x v="0"/>
    <s v="USD"/>
    <x v="0"/>
    <s v="Gobierno General"/>
    <s v="Gobierno Central "/>
    <s v="PGE"/>
    <s v="Préstamos"/>
    <s v="CCC"/>
    <s v="GOBIERNO CENTRAL"/>
    <x v="1"/>
    <s v="BILATERALS"/>
    <s v="PL-480 TITULO 1"/>
    <s v="PL-480 TITULO 1"/>
    <s v="CCC"/>
    <n v="1720377.1199999952"/>
    <n v="0"/>
    <n v="0"/>
    <n v="0"/>
    <n v="0"/>
    <n v="-2.3283064365386963E-10"/>
    <n v="0"/>
    <n v="1720377.119999995"/>
    <d v="2002-06-18T00:00:00"/>
    <d v="2032-10-29T00:00:00"/>
    <n v="4969978.46"/>
    <n v="4969978.46"/>
    <n v="8.0849315068493155"/>
    <n v="30.386301369863013"/>
    <n v="0.01"/>
    <s v="FIJA"/>
    <m/>
    <s v="Convenios Originales (Gobiernos)"/>
    <x v="7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s v="CCC"/>
    <s v="GOBIERNO CENTRAL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2904109589041095"/>
    <n v="30.471232876712328"/>
    <n v="2.5000000000000001E-2"/>
    <s v="FIJA"/>
    <m/>
    <s v="Convenios Originales (Gobiernos)"/>
    <x v="7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s v="CREDIT NATIONALE"/>
    <s v="EMETEL"/>
    <x v="1"/>
    <s v="BILATERALS"/>
    <s v="509 - OA1 /  2 (2)"/>
    <s v="509 - OA1 /  2 (2)"/>
    <s v="CREDIT NATIONALE"/>
    <n v="992087.21499999997"/>
    <n v="0"/>
    <n v="0"/>
    <n v="0"/>
    <n v="0"/>
    <n v="7541.3180000000866"/>
    <n v="0"/>
    <n v="999628.53300000005"/>
    <d v="1989-08-28T00:00:00"/>
    <d v="2024-06-30T00:00:00"/>
    <n v="11012961.728"/>
    <n v="11012961.728"/>
    <n v="0"/>
    <n v="0"/>
    <n v="3.5000000000000003E-2"/>
    <s v="FIJA"/>
    <m/>
    <s v="Convenios Originales (Gobiernos)"/>
    <x v="8"/>
    <n v="0"/>
    <n v="0"/>
    <n v="0"/>
    <n v="0"/>
    <n v="0"/>
    <n v="501051.821"/>
    <n v="0"/>
    <n v="0"/>
    <n v="0"/>
    <n v="0"/>
    <n v="0"/>
    <n v="0"/>
    <n v="0"/>
    <n v="0"/>
    <n v="498576.71"/>
    <n v="0"/>
    <n v="999628.53099999996"/>
    <n v="999628.53099999996"/>
  </r>
  <r>
    <n v="23171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. CHINA USD312"/>
    <s v="EXIMB. CHINA USD312"/>
    <s v="EXIMBANK CHINA"/>
    <n v="190033673.99999988"/>
    <n v="0"/>
    <n v="13573833.859999999"/>
    <n v="9429052.4100000001"/>
    <s v="  "/>
    <n v="-2.0000040531158447E-3"/>
    <n v="0"/>
    <n v="176459840.13799986"/>
    <d v="2013-04-10T00:00:00"/>
    <d v="2031-03-21T00:00:00"/>
    <n v="312480966.99000001"/>
    <n v="312480966.99000001"/>
    <n v="6.4739726027397264"/>
    <n v="17.956164383561642"/>
    <n v="9.7078300000000006E-2"/>
    <s v="SOFR 6 MESES"/>
    <n v="0.04"/>
    <s v="Convenios Originales (Gobiernos)"/>
    <x v="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 CH RMB733"/>
    <s v="EXIMBANK  CH RMB733"/>
    <s v="EXIMBANK CHINA"/>
    <n v="37947577.798"/>
    <n v="0"/>
    <n v="0"/>
    <n v="392968.2"/>
    <n v="84802.97"/>
    <n v="392802.0380000025"/>
    <n v="0"/>
    <n v="38340379.836000003"/>
    <d v="2019-11-04T00:00:00"/>
    <d v="2039-09-21T00:00:00"/>
    <n v="113542860.57799999"/>
    <n v="113542860.57799999"/>
    <n v="14.983561643835616"/>
    <n v="19.893150684931506"/>
    <n v="0.02"/>
    <s v="FIJA"/>
    <m/>
    <s v="Convenios Originales (Gobiernos)"/>
    <x v="9"/>
    <n v="0"/>
    <n v="0"/>
    <n v="0"/>
    <n v="0"/>
    <n v="0"/>
    <n v="1278012.662"/>
    <n v="0"/>
    <n v="0"/>
    <n v="0"/>
    <n v="0"/>
    <n v="0"/>
    <n v="1278012.662"/>
    <n v="0"/>
    <n v="0"/>
    <n v="0"/>
    <n v="0"/>
    <n v="2556025.324"/>
    <n v="2556025.324"/>
  </r>
  <r>
    <n v="23187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d v="2016-11-17T00:00:00"/>
    <d v="2037-01-21T00:00:00"/>
    <n v="102567186.91"/>
    <n v="102567186.91"/>
    <n v="12.317808219178081"/>
    <n v="20.19178082191781"/>
    <n v="0.03"/>
    <s v="FIJA"/>
    <m/>
    <s v="Convenios Originales (Gobiernos)"/>
    <x v="9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d v="2016-02-25T00:00:00"/>
    <d v="2036-06-30T00:00:00"/>
    <n v="198244300"/>
    <n v="198244300"/>
    <n v="11.756164383561643"/>
    <n v="20.358904109589041"/>
    <n v="0.03"/>
    <s v="FIJA"/>
    <m/>
    <s v="Convenios Originales (Gobiernos)"/>
    <x v="9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571"/>
    <s v="EXIMBANK CHINA 571"/>
    <s v="EXIMBANK CHINA"/>
    <n v="254757771.29000002"/>
    <n v="0"/>
    <n v="23159797.390000001"/>
    <n v="8268305"/>
    <s v="  "/>
    <n v="0"/>
    <n v="0"/>
    <n v="231597973.90000004"/>
    <d v="2011-10-18T00:00:00"/>
    <d v="2029-09-21T00:00:00"/>
    <n v="554251553.96000004"/>
    <n v="554251553.96000004"/>
    <n v="4.978082191780822"/>
    <n v="17.93972602739726"/>
    <n v="6.3500000000000001E-2"/>
    <s v="FIJA"/>
    <m/>
    <s v="Convenios Originales (Gobiernos)"/>
    <x v="9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CHINA USD80"/>
    <s v="EXIMBANK CHINA USD80"/>
    <s v="EXIMBANK CHINA"/>
    <n v="39726233.332999997"/>
    <n v="0"/>
    <n v="2235799.7799999998"/>
    <n v="411387.16"/>
    <s v="  "/>
    <n v="417154.85200000554"/>
    <n v="0"/>
    <n v="37907588.405000001"/>
    <d v="2013-02-22T00:00:00"/>
    <d v="2033-02-26T00:00:00"/>
    <n v="77380000"/>
    <n v="75084685.136999995"/>
    <n v="8.4136986301369863"/>
    <n v="20.024657534246575"/>
    <n v="0.02"/>
    <s v="FIJA"/>
    <m/>
    <s v="Convenios Originales (Gobiernos)"/>
    <x v="9"/>
    <n v="0"/>
    <n v="0"/>
    <n v="0"/>
    <n v="0"/>
    <n v="0"/>
    <n v="2229858.142"/>
    <n v="0"/>
    <n v="0"/>
    <n v="0"/>
    <n v="0"/>
    <n v="0"/>
    <n v="2229858.142"/>
    <n v="0"/>
    <n v="0"/>
    <n v="0"/>
    <n v="0"/>
    <n v="4459716.284"/>
    <n v="4459716.284"/>
  </r>
  <r>
    <n v="23178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OF CHINA"/>
    <s v="EXIMBANK OF CHINA"/>
    <s v="EXIMBANK CHINA"/>
    <n v="320275577.80999959"/>
    <n v="0"/>
    <n v="18839739.879999999"/>
    <n v="15891368.859999999"/>
    <s v="  "/>
    <n v="-3.0000209808349609E-3"/>
    <n v="0"/>
    <n v="301435837.92699957"/>
    <d v="2014-10-29T00:00:00"/>
    <d v="2032-09-21T00:00:00"/>
    <n v="509232882.64999998"/>
    <n v="484668867.74000001"/>
    <n v="7.9808219178082194"/>
    <n v="17.909589041095892"/>
    <n v="9.7078300000000006E-2"/>
    <s v="SOFR 6 MESES"/>
    <n v="0.04"/>
    <s v="Convenios Originales (Gobiernos)"/>
    <x v="9"/>
    <n v="0"/>
    <n v="0"/>
    <n v="0"/>
    <n v="0"/>
    <n v="0"/>
    <n v="18839740"/>
    <n v="0"/>
    <n v="0"/>
    <n v="0"/>
    <n v="0"/>
    <n v="0"/>
    <n v="18839737.93"/>
    <n v="0"/>
    <n v="0"/>
    <n v="0"/>
    <n v="0"/>
    <n v="37679477.93"/>
    <n v="37679477.93"/>
  </r>
  <r>
    <n v="23201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RMB 390.1"/>
    <s v="EXIMBANK RMB 390.1"/>
    <s v="EXIMBANK CHINA"/>
    <n v="45287608.079000004"/>
    <n v="0"/>
    <n v="0"/>
    <n v="468978.28"/>
    <n v="12600.9"/>
    <n v="468779.97999999672"/>
    <n v="0"/>
    <n v="45756388.059"/>
    <d v="2019-11-04T00:00:00"/>
    <d v="2039-09-21T00:00:00"/>
    <n v="60384134.346000001"/>
    <n v="60384134.346000001"/>
    <n v="14.983561643835616"/>
    <n v="19.893150684931506"/>
    <n v="0.02"/>
    <s v="FIJA"/>
    <m/>
    <s v="Convenios Originales (Gobiernos)"/>
    <x v="9"/>
    <n v="0"/>
    <n v="0"/>
    <n v="0"/>
    <n v="0"/>
    <n v="0"/>
    <n v="1525212.9350000001"/>
    <n v="0"/>
    <n v="0"/>
    <n v="0"/>
    <n v="0"/>
    <n v="0"/>
    <n v="1525212.9350000001"/>
    <n v="0"/>
    <n v="0"/>
    <n v="0"/>
    <n v="0"/>
    <n v="3050425.87"/>
    <n v="3050425.87"/>
  </r>
  <r>
    <n v="23196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RMB485.6 M."/>
    <s v="EXIMBANK RMB485.6 M."/>
    <s v="EXIMBANK CHINA"/>
    <n v="63767563.942000002"/>
    <n v="0"/>
    <n v="2227562.27"/>
    <n v="660348.46"/>
    <s v="  "/>
    <n v="665988.99400000274"/>
    <n v="0"/>
    <n v="62205990.666000001"/>
    <d v="2018-12-12T00:00:00"/>
    <d v="2038-03-21T00:00:00"/>
    <n v="75163134.240999997"/>
    <n v="75163134.240999997"/>
    <n v="13.479452054794521"/>
    <n v="19.284931506849315"/>
    <n v="0.02"/>
    <s v="FIJA"/>
    <m/>
    <s v="Convenios Originales (Gobiernos)"/>
    <x v="9"/>
    <n v="0"/>
    <n v="0"/>
    <n v="0"/>
    <n v="0"/>
    <n v="0"/>
    <n v="2221642.523"/>
    <n v="0"/>
    <n v="0"/>
    <n v="0"/>
    <n v="0"/>
    <n v="0"/>
    <n v="2221642.523"/>
    <n v="0"/>
    <n v="0"/>
    <n v="0"/>
    <n v="0"/>
    <n v="4443285.0460000001"/>
    <n v="4443285.0460000001"/>
  </r>
  <r>
    <n v="23158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PORT IMPORT CHINA"/>
    <s v="EXPORT IMPORT CHINA"/>
    <s v="EXIMBANK CHINA"/>
    <n v="674850859.45999575"/>
    <n v="0"/>
    <n v="74983428.819999993"/>
    <n v="21902659.559999999"/>
    <s v="  "/>
    <n v="2.9997825622558594E-3"/>
    <n v="0"/>
    <n v="599867430.6429956"/>
    <d v="2010-06-03T00:00:00"/>
    <d v="2028-09-21T00:00:00"/>
    <n v="1682745000"/>
    <n v="1682745000"/>
    <n v="3.978082191780822"/>
    <n v="18.315068493150687"/>
    <n v="6.3500000000000001E-2"/>
    <s v="FIJA"/>
    <m/>
    <s v="Convenios Originales (Gobiernos)"/>
    <x v="9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CELEC EP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2383561643835614"/>
    <n v="15.167123287671233"/>
    <n v="7.4499999999999997E-2"/>
    <s v="FIJA"/>
    <m/>
    <s v="Convenios Originales (Gobiernos)"/>
    <x v="10"/>
    <n v="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HIDROTOAPI E.P.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0"/>
    <n v="0"/>
    <n v="7.9000000000000001E-2"/>
    <s v="FIJA"/>
    <m/>
    <s v="Convenios Originales (Gobiernos)"/>
    <x v="1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COREA WONS"/>
    <s v="EXIMBANK COREA WONS"/>
    <s v="EXIMBANK KOREA"/>
    <n v="49021534.307999998"/>
    <n v="0"/>
    <n v="832729.95"/>
    <n v="41450.339999999997"/>
    <s v="  "/>
    <n v="866183.00300000608"/>
    <n v="0"/>
    <n v="49054987.361000001"/>
    <d v="2013-09-03T00:00:00"/>
    <d v="2053-09-20T00:00:00"/>
    <n v="64989000"/>
    <n v="64989000"/>
    <n v="28.991780821917807"/>
    <n v="40.073972602739723"/>
    <n v="2E-3"/>
    <s v="FIJA"/>
    <m/>
    <s v="Convenios Originales (Gobiernos)"/>
    <x v="11"/>
    <n v="0"/>
    <n v="0"/>
    <n v="0"/>
    <n v="0"/>
    <n v="0"/>
    <n v="832559.06299999997"/>
    <n v="0"/>
    <n v="0"/>
    <n v="0"/>
    <n v="0"/>
    <n v="0"/>
    <n v="832559.06299999997"/>
    <n v="0"/>
    <n v="0"/>
    <n v="0"/>
    <n v="0"/>
    <n v="1665118.1259999999"/>
    <n v="1665118.1259999999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KOREA"/>
    <s v="EXIMBANK KOREA"/>
    <s v="EXIMBANK KOREA"/>
    <n v="24584481.997000001"/>
    <n v="0"/>
    <n v="0"/>
    <n v="0"/>
    <n v="0"/>
    <n v="434308.30099999905"/>
    <n v="0"/>
    <n v="25018790.298"/>
    <d v="2010-12-22T00:00:00"/>
    <d v="2035-12-20T00:00:00"/>
    <n v="44804146.468999997"/>
    <n v="44804146.468999997"/>
    <n v="11.227397260273973"/>
    <n v="25.010958904109589"/>
    <n v="0.02"/>
    <s v="FIJA"/>
    <m/>
    <s v="Convenios Originales (Gobiernos)"/>
    <x v="11"/>
    <n v="0"/>
    <n v="0"/>
    <n v="1087773.4909999999"/>
    <n v="0"/>
    <n v="0"/>
    <n v="0"/>
    <n v="0"/>
    <n v="0"/>
    <n v="1087773.4909999999"/>
    <n v="0"/>
    <n v="0"/>
    <n v="0"/>
    <n v="0"/>
    <n v="0"/>
    <n v="1087773.4909999999"/>
    <n v="1087773.4909999999"/>
    <n v="2175546.9819999998"/>
    <n v="3263320.4729999998"/>
  </r>
  <r>
    <n v="23156000"/>
    <x v="0"/>
    <x v="0"/>
    <x v="0"/>
    <s v="EUR"/>
    <x v="0"/>
    <s v="Gobierno General"/>
    <s v="Gobierno Central "/>
    <s v="PGE"/>
    <s v="Préstamos"/>
    <s v="GOB. BELGICA"/>
    <s v="ARMADA NAC."/>
    <x v="1"/>
    <s v="BILATERALS"/>
    <s v="BELG EUROS 982."/>
    <s v="BELG EUROS 982."/>
    <s v="GOB. BELGICA"/>
    <n v="938567.03500000003"/>
    <n v="0"/>
    <n v="16500.240000000002"/>
    <s v="  "/>
    <s v="  "/>
    <n v="7202.3739999999525"/>
    <n v="0"/>
    <n v="929269.16899999999"/>
    <d v="2009-12-18T00:00:00"/>
    <d v="2039-12-31T00:00:00"/>
    <n v="1164287.925"/>
    <n v="1164287.925"/>
    <n v="15.260273972602739"/>
    <n v="30.054794520547944"/>
    <n v="0"/>
    <s v="FIJA"/>
    <m/>
    <s v="Convenios Originales (Gobiernos)"/>
    <x v="12"/>
    <n v="0"/>
    <n v="0"/>
    <n v="54664.828000000001"/>
    <n v="0"/>
    <n v="0"/>
    <n v="0"/>
    <n v="0"/>
    <n v="0"/>
    <n v="0"/>
    <n v="0"/>
    <n v="0"/>
    <n v="0"/>
    <n v="0"/>
    <n v="0"/>
    <n v="54631.917999999998"/>
    <n v="54664.828000000001"/>
    <n v="54631.917999999998"/>
    <n v="109296.746"/>
  </r>
  <r>
    <n v="23151000"/>
    <x v="0"/>
    <x v="0"/>
    <x v="0"/>
    <s v="EUR"/>
    <x v="0"/>
    <s v="Gobierno General"/>
    <s v="Gobierno Central "/>
    <s v="PGE"/>
    <s v="Préstamos"/>
    <s v="GOB. BELGICA"/>
    <s v="ARMADA NAC."/>
    <x v="1"/>
    <s v="BILATERALS"/>
    <s v="GOB BELGICA EURO 942"/>
    <s v="GOB BELGICA EURO 942"/>
    <s v="GOB. BELGICA"/>
    <n v="509564.75599999999"/>
    <n v="0"/>
    <n v="0"/>
    <n v="0"/>
    <n v="0"/>
    <n v="3873.439000000013"/>
    <n v="0"/>
    <n v="513438.19500000001"/>
    <d v="2003-01-09T00:00:00"/>
    <d v="2034-12-31T00:00:00"/>
    <n v="1115872.567"/>
    <n v="1115872.567"/>
    <n v="10.257534246575343"/>
    <n v="31.997260273972604"/>
    <n v="0"/>
    <s v="FIJA"/>
    <m/>
    <s v="Convenios Originales (Gobiernos)"/>
    <x v="12"/>
    <n v="0"/>
    <n v="0"/>
    <n v="52391.675000000003"/>
    <n v="0"/>
    <n v="0"/>
    <n v="0"/>
    <n v="0"/>
    <n v="0"/>
    <n v="0"/>
    <n v="0"/>
    <n v="0"/>
    <n v="0"/>
    <n v="0"/>
    <n v="0"/>
    <n v="52391.675000000003"/>
    <n v="52391.675000000003"/>
    <n v="52391.675000000003"/>
    <n v="104783.35"/>
  </r>
  <r>
    <n v="21016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 BELGICA IV"/>
    <s v="G. BELGICA IV"/>
    <s v="GOB. BELGICA"/>
    <n v="149308.56599999999"/>
    <n v="0"/>
    <n v="0"/>
    <n v="0"/>
    <n v="0"/>
    <n v="1134.9640000000072"/>
    <n v="0"/>
    <n v="150443.53"/>
    <d v="1995-11-09T00:00:00"/>
    <d v="2025-12-31T00:00:00"/>
    <n v="1601971.621"/>
    <n v="1601971.621"/>
    <n v="1.252054794520548"/>
    <n v="30.164383561643834"/>
    <n v="0"/>
    <s v="FIJA"/>
    <m/>
    <s v="Convenios Originales (Gobiernos)"/>
    <x v="12"/>
    <n v="0"/>
    <n v="0"/>
    <n v="75223.47"/>
    <n v="0"/>
    <n v="0"/>
    <n v="0"/>
    <n v="0"/>
    <n v="0"/>
    <n v="0"/>
    <n v="0"/>
    <n v="0"/>
    <n v="0"/>
    <n v="0"/>
    <n v="0"/>
    <n v="75220.061000000002"/>
    <n v="75223.47"/>
    <n v="75220.061000000002"/>
    <n v="150443.53100000002"/>
  </r>
  <r>
    <n v="21019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 BELGICA VI APLICA"/>
    <s v="G. BELGICA VI APLICA"/>
    <s v="GOB. BELGICA"/>
    <n v="267648.52500000002"/>
    <n v="0"/>
    <n v="0"/>
    <n v="0"/>
    <n v="0"/>
    <n v="2034.5209999999497"/>
    <n v="0"/>
    <n v="269683.04599999997"/>
    <d v="1998-09-30T00:00:00"/>
    <d v="2027-12-31T00:00:00"/>
    <n v="1435895.666"/>
    <n v="1435895.666"/>
    <n v="3.2520547945205478"/>
    <n v="29.271232876712329"/>
    <n v="0"/>
    <s v="FIJA"/>
    <m/>
    <s v="Convenios Originales (Gobiernos)"/>
    <x v="12"/>
    <n v="0"/>
    <n v="0"/>
    <n v="67417.159"/>
    <n v="0"/>
    <n v="0"/>
    <n v="0"/>
    <n v="0"/>
    <n v="0"/>
    <n v="0"/>
    <n v="0"/>
    <n v="0"/>
    <n v="0"/>
    <n v="0"/>
    <n v="0"/>
    <n v="67424.869000000006"/>
    <n v="67417.159"/>
    <n v="67424.869000000006"/>
    <n v="134842.02799999999"/>
  </r>
  <r>
    <n v="21015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. III"/>
    <s v="G.B. III"/>
    <s v="GOB. BELGICA"/>
    <n v="16.850000000000001"/>
    <n v="0"/>
    <n v="17.05"/>
    <s v="  "/>
    <s v="  "/>
    <n v="0.2"/>
    <n v="0"/>
    <n v="7.2164496600635175E-16"/>
    <d v="1994-10-25T00:00:00"/>
    <d v="2024-12-31T00:00:00"/>
    <n v="2939397.4730000002"/>
    <n v="2939397.4730000002"/>
    <n v="0.25205479452054796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ELGICA - II"/>
    <s v="G.BELGICA - II"/>
    <s v="GOB. BELGICA"/>
    <n v="16.850000000000001"/>
    <n v="0"/>
    <n v="17.05"/>
    <s v="  "/>
    <s v="  "/>
    <n v="0.2"/>
    <n v="0"/>
    <n v="7.2164496600635175E-16"/>
    <d v="1994-06-30T00:00:00"/>
    <d v="2024-12-21T00:00:00"/>
    <n v="2939397.4730000002"/>
    <n v="2939397.4730000002"/>
    <n v="0.22465753424657534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ELGICA V"/>
    <s v="G.BELGICA V"/>
    <s v="GOB. BELGICA"/>
    <n v="170536.37700000001"/>
    <n v="0"/>
    <n v="0"/>
    <n v="0"/>
    <n v="0"/>
    <n v="1296.3269999999902"/>
    <n v="0"/>
    <n v="171832.704"/>
    <d v="1997-01-27T00:00:00"/>
    <d v="2026-12-31T00:00:00"/>
    <n v="1219849.953"/>
    <n v="1219849.953"/>
    <n v="2.2520547945205478"/>
    <n v="29.945205479452056"/>
    <n v="0"/>
    <s v="FIJA"/>
    <m/>
    <s v="Convenios Originales (Gobiernos)"/>
    <x v="12"/>
    <n v="0"/>
    <n v="0"/>
    <n v="57273.540999999997"/>
    <n v="0"/>
    <n v="0"/>
    <n v="0"/>
    <n v="0"/>
    <n v="0"/>
    <n v="0"/>
    <n v="0"/>
    <n v="0"/>
    <n v="0"/>
    <n v="0"/>
    <n v="0"/>
    <n v="57279.970999999998"/>
    <n v="57273.540999999997"/>
    <n v="57279.970999999998"/>
    <n v="114553.51199999999"/>
  </r>
  <r>
    <n v="23181000"/>
    <x v="0"/>
    <x v="0"/>
    <x v="0"/>
    <s v="EUR"/>
    <x v="0"/>
    <s v="Gobierno General"/>
    <s v="Gobierno Central "/>
    <s v="PGE"/>
    <s v="Préstamos"/>
    <s v="GOBIERNO DE ITALIA"/>
    <s v="GOBIERNO CENTRAL"/>
    <x v="1"/>
    <s v="BILATERALS"/>
    <s v="GOBIERNO DE ITALIA"/>
    <s v="GOBIERNO DE ITALIA"/>
    <s v="GOBIERNO DE ITALIA"/>
    <n v="6630300"/>
    <n v="0"/>
    <n v="0"/>
    <n v="0"/>
    <n v="0"/>
    <n v="50400"/>
    <n v="0"/>
    <n v="6680700"/>
    <d v="2015-10-06T00:00:00"/>
    <d v="2050-11-03T00:00:00"/>
    <n v="14229000"/>
    <n v="14229000"/>
    <n v="26.109589041095891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s v="GOBIERNO DE ITALIA"/>
    <s v="GOBIERNO CENTRAL"/>
    <x v="1"/>
    <s v="BILATERALS"/>
    <s v="GOBIERNO DE ITALIA"/>
    <s v="GOBIERNO DE ITALIA"/>
    <s v="GOBIERNO DE ITALIA"/>
    <n v="2213415.15"/>
    <n v="0"/>
    <n v="0"/>
    <n v="0"/>
    <n v="0"/>
    <n v="16825.200000000186"/>
    <n v="0"/>
    <n v="2230240.35"/>
    <d v="2016-10-07T00:00:00"/>
    <d v="2048-04-27T00:00:00"/>
    <n v="3557250"/>
    <n v="3557250"/>
    <n v="23.589041095890412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s v="ICO - ESPAÑA"/>
    <s v="EMETEL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d v="1996-01-19T00:00:00"/>
    <d v="2026-02-13T00:00:00"/>
    <n v="11735317"/>
    <n v="11735317"/>
    <n v="1.3726027397260274"/>
    <n v="30.090410958904108"/>
    <n v="1.4999999999999999E-2"/>
    <s v="FIJA"/>
    <m/>
    <s v="Convenios Originales (Gobiernos)"/>
    <x v="14"/>
    <n v="0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27"/>
    <n v="1030027"/>
    <s v="ICO - ESPAÑA"/>
    <n v="5616721.269999925"/>
    <n v="0"/>
    <n v="0"/>
    <n v="0"/>
    <n v="0"/>
    <n v="-3.7252902984619141E-9"/>
    <n v="0"/>
    <n v="5616721.2699999213"/>
    <d v="1998-03-25T00:00:00"/>
    <d v="2028-06-10T00:00:00"/>
    <n v="28785695.23"/>
    <n v="28785695.23"/>
    <n v="3.6958904109589041"/>
    <n v="30.232876712328768"/>
    <n v="0.01"/>
    <s v="FIJA"/>
    <m/>
    <s v="Convenios Originales (Gobiernos)"/>
    <x v="14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29"/>
    <n v="1030029"/>
    <s v="ICO - ESPAÑA"/>
    <n v="5963819.1200000374"/>
    <n v="0"/>
    <n v="350812.87"/>
    <n v="30481.74"/>
    <s v="  "/>
    <n v="1.862645149230957E-9"/>
    <n v="0"/>
    <n v="5613006.2500000391"/>
    <d v="2002-06-11T00:00:00"/>
    <d v="2032-09-20T00:00:00"/>
    <n v="14383328"/>
    <n v="14383328"/>
    <n v="7.978082191780822"/>
    <n v="30.298630136986301"/>
    <n v="0.01"/>
    <s v="FIJA"/>
    <m/>
    <s v="Convenios Originales (Gobiernos)"/>
    <x v="14"/>
    <n v="0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30"/>
    <n v="1030030"/>
    <s v="ICO - ESPAÑA"/>
    <n v="7574053.8700000737"/>
    <n v="0"/>
    <n v="0"/>
    <n v="0"/>
    <n v="0"/>
    <n v="3.7252902984619141E-9"/>
    <n v="0"/>
    <n v="7574053.8700000774"/>
    <d v="2006-01-18T00:00:00"/>
    <d v="2036-08-10T00:00:00"/>
    <n v="12623423"/>
    <n v="12623422.99"/>
    <n v="11.868493150684932"/>
    <n v="30.580821917808219"/>
    <n v="6.9999999999999993E-3"/>
    <s v="FIJA"/>
    <m/>
    <s v="Convenios Originales (Gobiernos)"/>
    <x v="14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31"/>
    <n v="1030031"/>
    <s v="ICO - ESPAÑA"/>
    <n v="1425946.2799999909"/>
    <n v="0"/>
    <n v="0"/>
    <n v="0"/>
    <n v="0"/>
    <n v="-4.6566128730773926E-10"/>
    <n v="0"/>
    <n v="1425946.2799999905"/>
    <d v="2006-01-18T00:00:00"/>
    <d v="2036-08-10T00:00:00"/>
    <n v="2376577"/>
    <n v="2376577"/>
    <n v="11.868493150684932"/>
    <n v="30.580821917808219"/>
    <n v="7.0000000000000001E-3"/>
    <s v="FIJA"/>
    <m/>
    <s v="Convenios Originales (Gobiernos)"/>
    <x v="14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3.0"/>
    <s v="ICO 013023.0"/>
    <s v="ICO - ESPAÑA"/>
    <n v="0"/>
    <n v="0"/>
    <n v="0"/>
    <n v="0"/>
    <n v="0"/>
    <n v="0"/>
    <n v="0"/>
    <n v="0"/>
    <d v="1994-05-17T00:00:00"/>
    <d v="2024-07-13T00:00:00"/>
    <n v="59733607.420000002"/>
    <n v="59733607.420000002"/>
    <n v="0"/>
    <n v="0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4.1"/>
    <s v="ICO 013024.1"/>
    <s v="ICO - ESPAÑA"/>
    <n v="617168.43999998132"/>
    <n v="0"/>
    <n v="0"/>
    <n v="0"/>
    <n v="0"/>
    <n v="-9.3132257461547852E-10"/>
    <n v="0"/>
    <n v="617168.43999998039"/>
    <d v="1994-12-12T00:00:00"/>
    <d v="2025-02-10T00:00:00"/>
    <n v="25479655.309999999"/>
    <n v="25303900.84"/>
    <n v="0.36438356164383562"/>
    <n v="30.186301369863013"/>
    <n v="3.0000000000000001E-3"/>
    <s v="FIJA"/>
    <m/>
    <s v="Convenios Originales (Gobiernos)"/>
    <x v="14"/>
    <n v="0"/>
    <n v="0"/>
    <n v="0"/>
    <n v="0"/>
    <n v="617168.43999999994"/>
    <n v="0"/>
    <n v="0"/>
    <n v="0"/>
    <n v="0"/>
    <n v="0"/>
    <n v="0"/>
    <n v="0"/>
    <n v="0"/>
    <n v="0"/>
    <n v="0"/>
    <n v="0"/>
    <n v="617168.43999999994"/>
    <n v="617168.43999999994"/>
  </r>
  <r>
    <n v="2309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d v="1996-05-14T00:00:00"/>
    <d v="2026-07-08T00:00:00"/>
    <n v="1368475.38"/>
    <n v="1368475.38"/>
    <n v="1.7698630136986302"/>
    <n v="30.169863013698631"/>
    <n v="1.4999999999999999E-2"/>
    <s v="FIJA"/>
    <m/>
    <s v="Convenios Originales (Gobiernos)"/>
    <x v="14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s v="ICO - ESPAÑA"/>
    <s v="GOBIERNO CENTRAL"/>
    <x v="1"/>
    <s v="BILATERALS"/>
    <s v="ICO EUR23.5"/>
    <s v="ICO EUR23.5"/>
    <s v="ICO - ESPAÑA"/>
    <n v="19442434.397999998"/>
    <n v="0"/>
    <n v="0"/>
    <n v="0"/>
    <n v="0"/>
    <n v="147791.00400000066"/>
    <n v="0"/>
    <n v="19590225.401999999"/>
    <d v="2014-02-13T00:00:00"/>
    <d v="2036-04-15T00:00:00"/>
    <n v="27816377.927999999"/>
    <n v="27816377.927999999"/>
    <n v="11.547945205479452"/>
    <n v="22.183561643835617"/>
    <n v="0.01"/>
    <s v="FIJA"/>
    <m/>
    <s v="Convenios Originales (Gobiernos)"/>
    <x v="14"/>
    <n v="816259.38300000003"/>
    <n v="0"/>
    <n v="0"/>
    <n v="0"/>
    <n v="0"/>
    <n v="0"/>
    <n v="816259.38300000003"/>
    <n v="0"/>
    <n v="0"/>
    <n v="0"/>
    <n v="0"/>
    <n v="0"/>
    <n v="816259.38300000003"/>
    <n v="0"/>
    <n v="0"/>
    <n v="816259.38300000003"/>
    <n v="1632518.7660000001"/>
    <n v="2448778.1490000002"/>
  </r>
  <r>
    <n v="2318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d v="2016-07-15T00:00:00"/>
    <d v="2042-05-27T00:00:00"/>
    <n v="183592999"/>
    <n v="183592999"/>
    <n v="17.665753424657535"/>
    <n v="25.882191780821916"/>
    <n v="7.4999999999999997E-3"/>
    <s v="FIJA"/>
    <m/>
    <s v="Convenios Originales (Gobiernos)"/>
    <x v="14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d v="2016-05-31T00:00:00"/>
    <d v="2042-05-23T00:00:00"/>
    <n v="20000000"/>
    <n v="20000000"/>
    <n v="17.654794520547945"/>
    <n v="25.994520547945207"/>
    <n v="2.4299999999999999E-2"/>
    <s v="FIJA"/>
    <m/>
    <s v="Convenios Originales (Gobiernos)"/>
    <x v="14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s v="INST.CENTR.CRED.MED."/>
    <s v="GOBIERNO CENTRAL"/>
    <x v="1"/>
    <s v="BILATERALS"/>
    <s v="INST.CENTR.CRED.MED."/>
    <s v="INST.CENTR.CRED.MED."/>
    <s v="INST.CENTR.CRED.MED."/>
    <n v="3890646.1419999995"/>
    <n v="0"/>
    <n v="0"/>
    <n v="0"/>
    <n v="0"/>
    <n v="29574.611000000499"/>
    <n v="0"/>
    <n v="3920220.753"/>
    <d v="1995-11-22T00:00:00"/>
    <d v="2025-12-01T00:00:00"/>
    <n v="56946730.68"/>
    <n v="56946730.68"/>
    <n v="1.1698630136986301"/>
    <n v="30.046575342465754"/>
    <n v="0.01"/>
    <s v="FIJA"/>
    <m/>
    <s v="Convenios Originales (Gobiernos)"/>
    <x v="15"/>
    <n v="0"/>
    <n v="0"/>
    <n v="949417.68200000003"/>
    <n v="0"/>
    <n v="0"/>
    <n v="0"/>
    <n v="0"/>
    <n v="0"/>
    <n v="1485401.5689999999"/>
    <n v="0"/>
    <n v="0"/>
    <n v="0"/>
    <n v="0"/>
    <n v="0"/>
    <n v="1485401.5020000001"/>
    <n v="949417.68200000003"/>
    <n v="2970803.071"/>
    <n v="3920220.753"/>
  </r>
  <r>
    <n v="23177000"/>
    <x v="0"/>
    <x v="0"/>
    <x v="0"/>
    <s v="USD"/>
    <x v="0"/>
    <s v="Gobierno General"/>
    <s v="Gobierno Central "/>
    <s v="PGE"/>
    <s v="Préstamos"/>
    <s v="JBIC"/>
    <s v="GOBIERNO CENTRAL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3780821917808219"/>
    <n v="13.906849315068493"/>
    <n v="0.06"/>
    <s v="FIJA"/>
    <m/>
    <s v="Convenios Originales (Gobiernos)"/>
    <x v="16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s v="JBIC"/>
    <s v="GOBIERNO CENTRAL"/>
    <x v="1"/>
    <s v="BILATERALS"/>
    <s v="JBIC USD.50.0"/>
    <s v="JBIC USD.50.0"/>
    <s v="JBIC"/>
    <n v="26470584"/>
    <n v="0"/>
    <n v="0"/>
    <n v="0"/>
    <n v="0"/>
    <n v="0"/>
    <n v="0"/>
    <n v="26470584"/>
    <d v="2017-02-21T00:00:00"/>
    <d v="2028-11-01T00:00:00"/>
    <n v="50000000"/>
    <n v="50000000"/>
    <n v="4.0904109589041093"/>
    <n v="11.701369863013699"/>
    <n v="9.53735E-2"/>
    <s v="SOFR 6 MESES"/>
    <n v="3.7999999999999999E-2"/>
    <s v="Convenios Originales (Gobiernos)"/>
    <x v="16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KFW EUR 10.0"/>
    <s v="KFW EUR 10.0"/>
    <s v="KFW"/>
    <n v="10219598.827"/>
    <n v="0"/>
    <n v="0"/>
    <n v="0"/>
    <n v="0"/>
    <n v="77683.933000000194"/>
    <n v="0"/>
    <n v="10297282.76"/>
    <d v="2013-06-14T00:00:00"/>
    <d v="2043-06-30T00:00:00"/>
    <n v="11857500"/>
    <n v="11855050.549000001"/>
    <n v="18.758904109589039"/>
    <n v="30.063013698630137"/>
    <n v="0.02"/>
    <s v="FIJA"/>
    <m/>
    <s v="Convenios Originales (Gobiernos)"/>
    <x v="17"/>
    <n v="0"/>
    <n v="0"/>
    <n v="278305.71399999998"/>
    <n v="0"/>
    <n v="0"/>
    <n v="0"/>
    <n v="0"/>
    <n v="0"/>
    <n v="278305.71399999998"/>
    <n v="0"/>
    <n v="0"/>
    <n v="0"/>
    <n v="0"/>
    <n v="0"/>
    <n v="0.29399999999441206"/>
    <n v="278305.71399999998"/>
    <n v="278306.00799999997"/>
    <n v="556611.72199999995"/>
  </r>
  <r>
    <n v="23152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KFW EUR13'M200266759"/>
    <s v="KFW EUR13'M200266759"/>
    <s v="KFW"/>
    <n v="0"/>
    <n v="0"/>
    <n v="0"/>
    <n v="0"/>
    <n v="0"/>
    <n v="0"/>
    <n v="0"/>
    <n v="0"/>
    <d v="2004-03-25T00:00:00"/>
    <d v="2024-06-30T00:00:00"/>
    <n v="15460162.352"/>
    <n v="15356580.579"/>
    <n v="0"/>
    <n v="0"/>
    <n v="0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0266015"/>
    <s v="KFW. 200266015"/>
    <s v="KFW"/>
    <n v="1972514.25"/>
    <n v="0"/>
    <n v="0"/>
    <n v="0"/>
    <n v="0"/>
    <n v="14994"/>
    <n v="0"/>
    <n v="1987508.25"/>
    <d v="2009-10-06T00:00:00"/>
    <d v="2049-12-30T00:00:00"/>
    <n v="2490075"/>
    <n v="2490075"/>
    <n v="25.265753424657536"/>
    <n v="40.260273972602739"/>
    <n v="7.4999999999999997E-3"/>
    <s v="FIJA"/>
    <m/>
    <s v="Convenios Originales (Gobiernos)"/>
    <x v="17"/>
    <n v="0"/>
    <n v="0"/>
    <n v="38970.75"/>
    <n v="0"/>
    <n v="0"/>
    <n v="0"/>
    <n v="0"/>
    <n v="0"/>
    <n v="38970.75"/>
    <n v="0"/>
    <n v="0"/>
    <n v="0"/>
    <n v="0"/>
    <n v="0"/>
    <n v="38970.75"/>
    <n v="38970.75"/>
    <n v="77941.5"/>
    <n v="116912.25"/>
  </r>
  <r>
    <n v="23076100"/>
    <x v="0"/>
    <x v="0"/>
    <x v="0"/>
    <s v="EUR"/>
    <x v="0"/>
    <s v="Gobierno General"/>
    <s v="Gobierno Central "/>
    <s v="PGE"/>
    <s v="Préstamos"/>
    <s v="KFW"/>
    <s v="GOBIERNO CENTRAL"/>
    <x v="1"/>
    <s v="BILATERALS"/>
    <n v="8766461"/>
    <n v="8766461"/>
    <s v="KFW"/>
    <n v="395502.35700000002"/>
    <n v="0"/>
    <n v="0"/>
    <n v="0"/>
    <n v="0"/>
    <n v="3006.3979999999865"/>
    <n v="0"/>
    <n v="398508.755"/>
    <d v="1989-11-14T00:00:00"/>
    <d v="2027-12-31T00:00:00"/>
    <n v="16735927.33"/>
    <n v="16735927.33"/>
    <n v="3.2520547945205478"/>
    <n v="38.153424657534245"/>
    <n v="4.4999999999999998E-2"/>
    <s v="FIJA"/>
    <m/>
    <s v="Convenios Originales (Gobiernos)"/>
    <x v="17"/>
    <n v="0"/>
    <n v="0"/>
    <n v="56929.796999999999"/>
    <n v="0"/>
    <n v="0"/>
    <n v="0"/>
    <n v="0"/>
    <n v="0"/>
    <n v="56929.796999999999"/>
    <n v="0"/>
    <n v="0"/>
    <n v="0"/>
    <n v="0"/>
    <n v="0"/>
    <n v="56929.796999999999"/>
    <n v="56929.796999999999"/>
    <n v="113859.594"/>
    <n v="170789.391"/>
  </r>
  <r>
    <n v="23104100"/>
    <x v="0"/>
    <x v="0"/>
    <x v="0"/>
    <s v="EUR"/>
    <x v="0"/>
    <s v="Gobierno General"/>
    <s v="Gobierno Central "/>
    <s v="PGE"/>
    <s v="Préstamos"/>
    <s v="KFW"/>
    <s v="GOBIERNO CENTRAL"/>
    <x v="1"/>
    <s v="BILATERALS"/>
    <s v="KFW No. 9466657"/>
    <s v="KFW No. 9466657"/>
    <s v="KFW"/>
    <n v="423752.40700000001"/>
    <n v="0"/>
    <n v="0"/>
    <n v="0"/>
    <n v="0"/>
    <n v="3221.140000000014"/>
    <n v="0"/>
    <n v="426973.54700000002"/>
    <d v="1996-11-12T00:00:00"/>
    <d v="2026-12-30T00:00:00"/>
    <n v="3637586.0920000002"/>
    <n v="3637586.0920000002"/>
    <n v="2.2493150684931509"/>
    <n v="30.150684931506849"/>
    <n v="0.02"/>
    <s v="FIJA"/>
    <m/>
    <s v="Convenios Originales (Gobiernos)"/>
    <x v="17"/>
    <n v="0"/>
    <n v="0"/>
    <n v="85394.688999999998"/>
    <n v="0"/>
    <n v="0"/>
    <n v="0"/>
    <n v="0"/>
    <n v="0"/>
    <n v="85394.688999999998"/>
    <n v="0"/>
    <n v="0"/>
    <n v="0"/>
    <n v="0"/>
    <n v="0"/>
    <n v="85394.688999999998"/>
    <n v="85394.688999999998"/>
    <n v="170789.378"/>
    <n v="256184.06699999998"/>
  </r>
  <r>
    <n v="23153000"/>
    <x v="0"/>
    <x v="0"/>
    <x v="1"/>
    <s v="EUR"/>
    <x v="0"/>
    <s v="Gobierno General"/>
    <s v="Gobiernos Autonomos Descentralizados GADS"/>
    <s v="Concejo Municipal"/>
    <s v="Préstamos"/>
    <s v="KFW"/>
    <s v="MUN. BABAHOYO"/>
    <x v="1"/>
    <s v="BILATERALS"/>
    <s v="8766461 TERCERA AMPL"/>
    <s v="8766461 TERCERA AMPL"/>
    <s v="KFW"/>
    <n v="90933.04"/>
    <n v="0"/>
    <n v="0"/>
    <n v="0"/>
    <n v="0"/>
    <n v="691.22400000000198"/>
    <n v="0"/>
    <n v="91624.263999999996"/>
    <d v="2005-02-16T00:00:00"/>
    <d v="2025-06-30T00:00:00"/>
    <n v="2000070.5360000001"/>
    <n v="1499130.2309999999"/>
    <n v="0.74794520547945209"/>
    <n v="20.38082191780822"/>
    <n v="4.4999999999999998E-2"/>
    <s v="FIJA"/>
    <m/>
    <s v="Convenios Originales (Gobiernos)"/>
    <x v="17"/>
    <n v="0"/>
    <n v="0"/>
    <n v="45651.45"/>
    <n v="0"/>
    <n v="0"/>
    <n v="0"/>
    <n v="0"/>
    <n v="0"/>
    <n v="45972.813999999998"/>
    <n v="0"/>
    <n v="0"/>
    <n v="0"/>
    <n v="0"/>
    <n v="0"/>
    <n v="0"/>
    <n v="45651.45"/>
    <n v="45972.813999999998"/>
    <n v="91624.263999999996"/>
  </r>
  <r>
    <n v="23169000"/>
    <x v="0"/>
    <x v="0"/>
    <x v="0"/>
    <s v="EUR"/>
    <x v="0"/>
    <s v="Gobierno General"/>
    <s v="Gobierno Central "/>
    <s v="PGE"/>
    <s v="Préstamos"/>
    <s v="NATEXIS BANQUE"/>
    <s v="GOBIERNO CENTRAL"/>
    <x v="1"/>
    <s v="BILATERALS"/>
    <s v="GOB. FRANCIA EUR 6.5"/>
    <s v="GOB. FRANCIA EUR 6.5"/>
    <s v="NATEXIS BANQUE"/>
    <n v="6161774.1490000002"/>
    <n v="0"/>
    <n v="0"/>
    <n v="0"/>
    <n v="0"/>
    <n v="46838.516999999993"/>
    <n v="0"/>
    <n v="6208612.6660000002"/>
    <d v="2013-01-30T00:00:00"/>
    <d v="2029-03-31T00:00:00"/>
    <n v="7707375"/>
    <n v="7503428.5729999999"/>
    <n v="4.5013698630136982"/>
    <n v="16.175342465753424"/>
    <n v="0"/>
    <s v="FIJA"/>
    <m/>
    <s v="Convenios Originales (Gobiernos)"/>
    <x v="18"/>
    <n v="0"/>
    <n v="0"/>
    <n v="0"/>
    <n v="0"/>
    <n v="0"/>
    <n v="689845.853"/>
    <n v="0"/>
    <n v="0"/>
    <n v="0"/>
    <n v="0"/>
    <n v="0"/>
    <n v="689845.853"/>
    <n v="0"/>
    <n v="0"/>
    <n v="0"/>
    <n v="0"/>
    <n v="1379691.706"/>
    <n v="1379691.706"/>
  </r>
  <r>
    <n v="23168000"/>
    <x v="0"/>
    <x v="0"/>
    <x v="0"/>
    <s v="EUR"/>
    <x v="0"/>
    <s v="Gobierno General"/>
    <s v="Gobierno Central "/>
    <s v="PGE"/>
    <s v="Préstamos"/>
    <s v="NATEXIS BANQUE"/>
    <s v="GOBIERNO CENTRAL"/>
    <x v="1"/>
    <s v="BILATERALS"/>
    <s v="GOB.FRANCIA EUR 90.0"/>
    <s v="GOB.FRANCIA EUR 90.0"/>
    <s v="NATEXIS BANQUE"/>
    <n v="47037449.828000002"/>
    <n v="0"/>
    <n v="0"/>
    <n v="0"/>
    <n v="0"/>
    <n v="357553.57599999756"/>
    <n v="0"/>
    <n v="47395003.403999999"/>
    <d v="2013-01-28T00:00:00"/>
    <d v="2028-12-31T00:00:00"/>
    <n v="106717500"/>
    <n v="106717500"/>
    <n v="4.2547945205479456"/>
    <n v="15.934246575342465"/>
    <n v="0"/>
    <s v="FIJA"/>
    <m/>
    <s v="Convenios Originales (Gobiernos)"/>
    <x v="18"/>
    <n v="0"/>
    <n v="0"/>
    <n v="5266094.8669999996"/>
    <n v="0"/>
    <n v="0"/>
    <n v="0"/>
    <n v="0"/>
    <n v="0"/>
    <n v="5266094.8669999996"/>
    <n v="0"/>
    <n v="0"/>
    <n v="0"/>
    <n v="0"/>
    <n v="0"/>
    <n v="5266286.2169999992"/>
    <n v="5266094.8669999996"/>
    <n v="10532381.083999999"/>
    <n v="15798475.950999998"/>
  </r>
  <r>
    <n v="23099100"/>
    <x v="0"/>
    <x v="0"/>
    <x v="0"/>
    <s v="JPY"/>
    <x v="0"/>
    <s v="Gobierno General"/>
    <s v="Gobierno Central "/>
    <s v="PGE"/>
    <s v="Préstamos"/>
    <s v="OECF"/>
    <s v="GOBIERNO CENTRAL"/>
    <x v="1"/>
    <s v="BILATERALS"/>
    <s v="OECF EC- P6"/>
    <s v="OECF EC- P6"/>
    <s v="OECF"/>
    <n v="5555015.2000000002"/>
    <n v="0"/>
    <n v="0"/>
    <n v="0"/>
    <n v="0"/>
    <n v="97014.879999999888"/>
    <n v="0"/>
    <n v="5652030.0800000001"/>
    <d v="1996-07-18T00:00:00"/>
    <d v="2026-07-20T00:00:00"/>
    <n v="75807864.275999993"/>
    <n v="75807864.275999993"/>
    <n v="1.8027397260273972"/>
    <n v="30.024657534246575"/>
    <n v="0.03"/>
    <s v="FIJA"/>
    <m/>
    <s v="Convenios Originales (Gobiernos)"/>
    <x v="19"/>
    <n v="0"/>
    <n v="0"/>
    <n v="0"/>
    <n v="1413007.52"/>
    <n v="0"/>
    <n v="0"/>
    <n v="0"/>
    <n v="0"/>
    <n v="0"/>
    <n v="1413007.52"/>
    <n v="0"/>
    <n v="0"/>
    <n v="0"/>
    <n v="0"/>
    <n v="0"/>
    <n v="0"/>
    <n v="2826015.04"/>
    <n v="2826015.04"/>
  </r>
  <r>
    <n v="23005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518-T-058-A"/>
    <s v="518-T-058-A"/>
    <s v="USAID"/>
    <n v="340085.16000000003"/>
    <n v="0"/>
    <n v="0"/>
    <n v="0"/>
    <n v="0"/>
    <n v="0"/>
    <n v="0"/>
    <n v="340085.16000000003"/>
    <d v="1986-08-31T00:00:00"/>
    <d v="2027-07-21T00:00:00"/>
    <n v="1850144.51"/>
    <n v="1850144.51"/>
    <n v="2.8054794520547945"/>
    <n v="40.915068493150685"/>
    <n v="0.03"/>
    <s v="FIJA"/>
    <m/>
    <s v="Convenios Originales (Gobiernos)"/>
    <x v="20"/>
    <n v="0"/>
    <n v="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T-058-B"/>
    <s v="AID 518-T-058-B"/>
    <s v="USAID"/>
    <n v="53057.51"/>
    <n v="0"/>
    <n v="0"/>
    <n v="0"/>
    <n v="0"/>
    <n v="0"/>
    <n v="0"/>
    <n v="53057.51"/>
    <d v="1987-07-23T00:00:00"/>
    <d v="2030-06-01T00:00:00"/>
    <n v="165593.25"/>
    <n v="165593.25"/>
    <n v="5.6712328767123283"/>
    <n v="42.887671232876713"/>
    <n v="0.03"/>
    <s v="FIJA"/>
    <m/>
    <s v="Convenios Originales (Gobiernos)"/>
    <x v="2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T-058-C"/>
    <s v="AID 518-T-058-C"/>
    <s v="USAID"/>
    <n v="248531.35000000228"/>
    <n v="0"/>
    <n v="0"/>
    <n v="0"/>
    <n v="0"/>
    <n v="1.1641532182693481E-10"/>
    <n v="0"/>
    <n v="248531.35000000239"/>
    <d v="1987-07-21T00:00:00"/>
    <d v="2030-06-01T00:00:00"/>
    <n v="775671.25"/>
    <n v="775671.25"/>
    <n v="5.6712328767123283"/>
    <n v="42.893150684931506"/>
    <n v="0.03"/>
    <s v="FIJA"/>
    <m/>
    <s v="Convenios Originales (Gobiernos)"/>
    <x v="2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U-062-A"/>
    <s v="AID 518-U-062-A"/>
    <s v="USAID"/>
    <n v="29559.739999999998"/>
    <n v="0"/>
    <n v="29559.66"/>
    <n v="443.39"/>
    <s v="  "/>
    <n v="0"/>
    <n v="0"/>
    <n v="7.9999999998108251E-2"/>
    <d v="1986-06-23T00:00:00"/>
    <d v="2024-09-27T00:00:00"/>
    <n v="1912000"/>
    <n v="1064134.9099999999"/>
    <n v="0"/>
    <n v="0"/>
    <n v="0.03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778-SF-EC"/>
    <s v="778-SF-EC"/>
    <s v="BID"/>
    <n v="5737.6399999999285"/>
    <n v="0"/>
    <n v="0"/>
    <n v="0"/>
    <n v="0"/>
    <n v="-3.637978807091713E-12"/>
    <n v="0"/>
    <n v="5737.6399999999248"/>
    <d v="1986-01-14T00:00:00"/>
    <d v="2026-01-14T00:00:00"/>
    <n v="14400000"/>
    <n v="3943388.48"/>
    <n v="1.2904109589041095"/>
    <n v="40.027397260273972"/>
    <n v="0.02"/>
    <s v="FIJA"/>
    <m/>
    <s v="BID"/>
    <x v="21"/>
    <n v="0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843-SF-EC BEDE USD"/>
    <s v="843-SF-EC BEDE USD"/>
    <s v="BID"/>
    <n v="762712.07999999519"/>
    <n v="0"/>
    <n v="0"/>
    <n v="0"/>
    <n v="0"/>
    <n v="-2.3283064365386963E-10"/>
    <n v="0"/>
    <n v="762712.07999999495"/>
    <d v="1991-02-15T00:00:00"/>
    <d v="2031-02-15T00:00:00"/>
    <n v="1584094.39"/>
    <n v="1584094.39"/>
    <n v="6.3808219178082188"/>
    <n v="40.027397260273972"/>
    <n v="0.02"/>
    <s v="FIJA"/>
    <m/>
    <s v="BID"/>
    <x v="21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d v="1992-04-05T00:00:00"/>
    <d v="2032-04-06T00:00:00"/>
    <n v="2270200"/>
    <n v="2268767.86"/>
    <n v="7.5205479452054798"/>
    <n v="40.030136986301372"/>
    <n v="0.02"/>
    <s v="FIJA"/>
    <m/>
    <s v="BID"/>
    <x v="21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s v="BID"/>
    <s v="CON. PROV. CHIMBORAZ"/>
    <x v="2"/>
    <s v="INTERNATIONAL ORGANIZATIONS"/>
    <s v="2950/OC-EC"/>
    <s v="2950/OC-EC"/>
    <s v="BID"/>
    <n v="9500000"/>
    <n v="0"/>
    <n v="500000"/>
    <n v="319597.09000000003"/>
    <s v="  "/>
    <n v="0"/>
    <n v="0"/>
    <n v="9000000"/>
    <d v="2013-09-23T00:00:00"/>
    <d v="2033-09-15T00:00:00"/>
    <n v="15000000"/>
    <n v="15000000"/>
    <n v="8.9643835616438352"/>
    <n v="19.991780821917807"/>
    <n v="6.6030199999999997E-2"/>
    <s v="SOFR (MAS MARGEN)"/>
    <n v="1.2E-2"/>
    <s v="BID"/>
    <x v="21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0.802739726027397"/>
    <n v="25.013698630136986"/>
    <n v="6.58889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s v="BID"/>
    <s v="DMQ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d v="2005-12-29T00:00:00"/>
    <d v="2025-12-15T00:00:00"/>
    <n v="8000000"/>
    <n v="7029193.7000000002"/>
    <n v="1.2082191780821918"/>
    <n v="19.975342465753425"/>
    <n v="6.6000500000000004E-2"/>
    <s v="SOFR (MAS MARGEN)"/>
    <n v="1.2E-2"/>
    <s v="BID"/>
    <x v="21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s v="BID"/>
    <s v="DMQ"/>
    <x v="2"/>
    <s v="INTERNATIONAL ORGANIZATIONS"/>
    <s v="1740-OC-EC"/>
    <s v="1740-OC-EC"/>
    <s v="BID"/>
    <n v="7150044.8000000753"/>
    <n v="0"/>
    <n v="1191674.1399999999"/>
    <n v="222762.67"/>
    <s v="  "/>
    <n v="3.7252902984619141E-9"/>
    <n v="0"/>
    <n v="5958370.6600000793"/>
    <d v="2007-03-05T00:00:00"/>
    <d v="2027-03-05T00:00:00"/>
    <n v="37100000"/>
    <n v="35314037.869999997"/>
    <n v="2.4273972602739726"/>
    <n v="20.013698630136986"/>
    <n v="5.3900000000000003E-2"/>
    <s v="FIJA"/>
    <m/>
    <s v="BID"/>
    <x v="21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1424-OC-EC"/>
    <s v="1424-OC-EC"/>
    <s v="BID"/>
    <n v="-8.0000013113021851E-2"/>
    <n v="0"/>
    <n v="0"/>
    <n v="0"/>
    <n v="0"/>
    <n v="-4.0000006556510925E-3"/>
    <n v="0"/>
    <n v="-8.4000013768672943E-2"/>
    <d v="2002-12-18T00:00:00"/>
    <d v="2022-12-15T00:00:00"/>
    <n v="40000000"/>
    <n v="40000000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1802-OC-EC"/>
    <s v="1802-OC-EC"/>
    <s v="BID"/>
    <n v="30070183.57"/>
    <n v="0"/>
    <n v="0"/>
    <n v="0"/>
    <n v="0"/>
    <n v="0"/>
    <n v="0"/>
    <n v="30070183.57"/>
    <d v="2007-12-12T00:00:00"/>
    <d v="2032-12-12T00:00:00"/>
    <n v="67100000"/>
    <n v="67100000"/>
    <n v="8.205479452054794"/>
    <n v="25.019178082191782"/>
    <n v="7.5028999999999998E-2"/>
    <s v="SOFR + MARGEN"/>
    <n v="1.2E-2"/>
    <s v="BID"/>
    <x v="21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2"/>
    <s v="INTERNATIONAL ORGANIZATIONS"/>
    <s v="1753-OC-EC"/>
    <s v="1753-OC-EC"/>
    <s v="BID"/>
    <n v="24491903.389999926"/>
    <n v="0"/>
    <n v="0"/>
    <n v="0"/>
    <n v="0"/>
    <n v="-3.7252902984619141E-9"/>
    <n v="0"/>
    <n v="24491903.389999922"/>
    <d v="2006-12-07T00:00:00"/>
    <d v="2031-12-07T00:00:00"/>
    <n v="61250000"/>
    <n v="61250000"/>
    <n v="7.1890410958904107"/>
    <n v="25.016438356164382"/>
    <n v="7.5045500000000001E-2"/>
    <s v="SOFR + MARGEN"/>
    <n v="1.2E-2"/>
    <s v="BID"/>
    <x v="21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d v="1990-10-30T00:00:00"/>
    <d v="2030-10-24T00:00:00"/>
    <n v="1506134.34"/>
    <n v="1506134.34"/>
    <n v="6.0684931506849313"/>
    <n v="40.010958904109586"/>
    <n v="0.02"/>
    <s v="FIJA"/>
    <m/>
    <s v="BID"/>
    <x v="21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s v="BID"/>
    <s v="GOBIERNO CENTRAL"/>
    <x v="2"/>
    <s v="INTERNATIONAL ORGANIZATIONS"/>
    <s v="1002-SF-EC"/>
    <s v="1002-SF-EC"/>
    <s v="BID"/>
    <n v="13999527.471999999"/>
    <n v="0"/>
    <n v="499983.13"/>
    <n v="140732.96"/>
    <s v="  "/>
    <n v="0"/>
    <n v="0"/>
    <n v="13499544.341999998"/>
    <d v="1998-03-14T00:00:00"/>
    <d v="2038-03-14T00:00:00"/>
    <n v="30000000"/>
    <n v="29998987.620000001"/>
    <n v="13.46027397260274"/>
    <n v="40.027397260273972"/>
    <n v="0.02"/>
    <s v="FIJA"/>
    <m/>
    <s v="BID"/>
    <x v="21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138-OC-EC"/>
    <s v="1138-OC-EC"/>
    <s v="BID"/>
    <n v="9.0803951025009155E-9"/>
    <n v="0"/>
    <n v="0"/>
    <n v="0"/>
    <n v="0"/>
    <n v="4.6566128730773926E-10"/>
    <n v="0"/>
    <n v="9.5460563898086548E-9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61-OC-EC"/>
    <s v="1261-OC-EC"/>
    <s v="BID"/>
    <n v="369940.61999999767"/>
    <n v="0"/>
    <n v="0"/>
    <n v="0"/>
    <n v="0"/>
    <n v="-1.1641532182693481E-10"/>
    <n v="0"/>
    <n v="369940.61999999755"/>
    <d v="2001-03-20T00:00:00"/>
    <d v="2026-03-20T00:00:00"/>
    <n v="4500000"/>
    <n v="4161833.75"/>
    <n v="1.4684931506849315"/>
    <n v="25.016438356164382"/>
    <n v="5.3900000000000003E-2"/>
    <s v="FIJA"/>
    <m/>
    <s v="BID"/>
    <x v="21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74-OC-EC"/>
    <s v="1274-OC-EC"/>
    <s v="BID"/>
    <n v="980386.5399999955"/>
    <n v="0"/>
    <n v="0"/>
    <n v="0"/>
    <n v="0"/>
    <n v="-2.3283064365386963E-10"/>
    <n v="0"/>
    <n v="980386.53999999526"/>
    <d v="2001-04-30T00:00:00"/>
    <d v="2026-04-30T00:00:00"/>
    <n v="10400000"/>
    <n v="10263952.710000001"/>
    <n v="1.5808219178082192"/>
    <n v="25.016438356164382"/>
    <n v="5.3900000000000003E-2"/>
    <s v="FIJA"/>
    <m/>
    <s v="BID"/>
    <x v="21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82-OC-EC"/>
    <s v="1282-OC-EC"/>
    <s v="BID"/>
    <n v="985573.14000000909"/>
    <n v="0"/>
    <n v="0"/>
    <n v="0"/>
    <n v="0"/>
    <n v="4.6566128730773926E-10"/>
    <n v="0"/>
    <n v="985573.14000000956"/>
    <d v="2001-07-27T00:00:00"/>
    <d v="2026-07-27T00:00:00"/>
    <n v="9000000"/>
    <n v="8859976.0999999996"/>
    <n v="1.821917808219178"/>
    <n v="25.016438356164382"/>
    <n v="5.3900000000000003E-2"/>
    <s v="FIJA"/>
    <m/>
    <s v="BID"/>
    <x v="21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58-OC-EC"/>
    <s v="1358-OC-EC"/>
    <s v="BID"/>
    <n v="659139.72999999963"/>
    <n v="0"/>
    <n v="0"/>
    <n v="0"/>
    <n v="0"/>
    <n v="1.9999999785795808E-3"/>
    <n v="0"/>
    <n v="659139.73199999961"/>
    <d v="2003-07-30T00:00:00"/>
    <d v="2028-07-30T00:00:00"/>
    <n v="4800000"/>
    <n v="3460484"/>
    <n v="3.8328767123287673"/>
    <n v="25.019178082191782"/>
    <n v="5.3900000000000003E-2"/>
    <s v="FIJA"/>
    <m/>
    <s v="BID"/>
    <x v="21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73-OC-EC"/>
    <s v="1373-OC-EC"/>
    <s v="BID"/>
    <n v="5123704.3799999254"/>
    <n v="0"/>
    <n v="0"/>
    <n v="0"/>
    <n v="0"/>
    <n v="-3.7252902984619141E-9"/>
    <n v="0"/>
    <n v="5123704.3799999217"/>
    <d v="2002-05-22T00:00:00"/>
    <d v="2027-05-22T00:00:00"/>
    <n v="40000000"/>
    <n v="35187390.920000002"/>
    <n v="2.6410958904109587"/>
    <n v="25.016438356164382"/>
    <n v="5.3900000000000003E-2"/>
    <s v="FIJA"/>
    <m/>
    <s v="BID"/>
    <x v="21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d v="2002-05-22T00:00:00"/>
    <d v="2027-05-22T00:00:00"/>
    <n v="15200000"/>
    <n v="15080000"/>
    <n v="2.6410958904109587"/>
    <n v="25.016438356164382"/>
    <n v="5.3900000000000003E-2"/>
    <s v="FIJA"/>
    <m/>
    <s v="BID"/>
    <x v="21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d v="2002-12-16T00:00:00"/>
    <d v="2027-12-16T00:00:00"/>
    <n v="25000000"/>
    <n v="24515611.170000002"/>
    <n v="3.2109589041095892"/>
    <n v="25.016438356164382"/>
    <n v="5.4579999999999997E-2"/>
    <s v="FIJA"/>
    <m/>
    <s v="BID"/>
    <x v="21"/>
    <n v="0"/>
    <n v="0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d v="2003-02-12T00:00:00"/>
    <d v="2028-02-12T00:00:00"/>
    <n v="10000000"/>
    <n v="8666462.0299999993"/>
    <n v="3.3698630136986303"/>
    <n v="25.016438356164382"/>
    <n v="5.4719999999999998E-2"/>
    <s v="FIJA"/>
    <m/>
    <s v="BID"/>
    <x v="21"/>
    <n v="0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9095890410958902"/>
    <n v="25.019178082191782"/>
    <n v="5.4719999999999998E-2"/>
    <s v="FIJA"/>
    <m/>
    <s v="BID"/>
    <x v="21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524-OC-EC"/>
    <s v="1524-OC-EC"/>
    <s v="BID"/>
    <n v="23077.020000000597"/>
    <n v="0"/>
    <n v="23077.02"/>
    <n v="148.24"/>
    <s v="  "/>
    <n v="2.9103830456733704E-11"/>
    <n v="0"/>
    <n v="6.2573235481977463E-10"/>
    <d v="2004-09-07T00:00:00"/>
    <d v="2024-09-07T00:00:00"/>
    <n v="2900000"/>
    <n v="761541.1"/>
    <n v="0"/>
    <n v="0"/>
    <n v="1.320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d v="2004-10-26T00:00:00"/>
    <d v="2029-10-26T00:00:00"/>
    <n v="12400000"/>
    <n v="11944835.029999999"/>
    <n v="5.0739726027397261"/>
    <n v="25.016438356164382"/>
    <n v="5.5E-2"/>
    <s v="FIJA"/>
    <m/>
    <s v="BID"/>
    <x v="21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07-OC-EC"/>
    <s v="1707-OC-EC"/>
    <s v="BID"/>
    <n v="528256.26000000909"/>
    <n v="0"/>
    <n v="0"/>
    <n v="0"/>
    <n v="0"/>
    <n v="4.6566128730773926E-10"/>
    <n v="0"/>
    <n v="528256.26000000956"/>
    <d v="2006-05-25T00:00:00"/>
    <d v="2026-05-25T00:00:00"/>
    <n v="5000000"/>
    <n v="4343173.07"/>
    <n v="1.6493150684931508"/>
    <n v="20.013698630136986"/>
    <n v="4.2626999999999998E-2"/>
    <s v="FIJA"/>
    <m/>
    <s v="BID"/>
    <x v="21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54-OC-EC"/>
    <s v="1754-OC-EC"/>
    <s v="BID"/>
    <n v="36428571.48999998"/>
    <n v="0"/>
    <n v="0"/>
    <n v="0"/>
    <n v="0"/>
    <n v="2.9999986290931702E-3"/>
    <n v="0"/>
    <n v="36428571.492999978"/>
    <d v="2007-12-12T00:00:00"/>
    <d v="2032-12-12T00:00:00"/>
    <n v="90000000"/>
    <n v="90000000"/>
    <n v="8.205479452054794"/>
    <n v="25.019178082191782"/>
    <n v="5.3900000000000003E-2"/>
    <s v="FIJA"/>
    <m/>
    <s v="BID"/>
    <x v="21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91-OC-EC"/>
    <s v="1791-OC-EC"/>
    <s v="BID"/>
    <n v="8620689.6799999271"/>
    <n v="0"/>
    <n v="0"/>
    <n v="0"/>
    <n v="0"/>
    <n v="-3.7252902984619141E-9"/>
    <n v="0"/>
    <n v="8620689.6799999233"/>
    <d v="2007-06-29T00:00:00"/>
    <d v="2026-12-15T00:00:00"/>
    <n v="50000000"/>
    <n v="50000000"/>
    <n v="2.2082191780821918"/>
    <n v="19.476712328767125"/>
    <n v="5.3900000000000003E-2"/>
    <s v="FIJA"/>
    <m/>
    <s v="BID"/>
    <x v="21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d v="2007-12-12T00:00:00"/>
    <d v="2037-12-12T00:00:00"/>
    <n v="38100000"/>
    <n v="38100000"/>
    <n v="13.208219178082192"/>
    <n v="30.021917808219179"/>
    <n v="5.3900000000000003E-2"/>
    <s v="FIJA"/>
    <m/>
    <s v="BID"/>
    <x v="21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213698630136985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4-OC-EC"/>
    <s v="1924-OC-EC"/>
    <s v="BID"/>
    <n v="97528851.99999997"/>
    <n v="0"/>
    <n v="0"/>
    <n v="0"/>
    <n v="0"/>
    <n v="-1.0000020265579224E-3"/>
    <n v="0"/>
    <n v="97528851.998999968"/>
    <d v="2007-12-12T00:00:00"/>
    <d v="2032-12-12T00:00:00"/>
    <n v="246400000"/>
    <n v="246400000"/>
    <n v="8.205479452054794"/>
    <n v="25.019178082191782"/>
    <n v="5.3900000000000003E-2"/>
    <s v="FIJA"/>
    <m/>
    <s v="BID"/>
    <x v="21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3/OC-EC"/>
    <s v="2113/OC-EC"/>
    <s v="BID"/>
    <n v="750000"/>
    <n v="0"/>
    <n v="75000"/>
    <n v="6016.45"/>
    <s v="  "/>
    <n v="0"/>
    <n v="0"/>
    <n v="675000"/>
    <d v="2009-03-31T00:00:00"/>
    <d v="2029-03-31T00:00:00"/>
    <n v="2400000"/>
    <n v="2400000"/>
    <n v="4.5013698630136982"/>
    <n v="20.013698630136986"/>
    <n v="1.6079E-2"/>
    <s v="FIJA"/>
    <m/>
    <s v="BID"/>
    <x v="21"/>
    <n v="0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4/BL-EC-OC"/>
    <s v="2114/BL-EC-OC"/>
    <s v="BID"/>
    <n v="4958134.7299999995"/>
    <n v="0"/>
    <n v="165271.16"/>
    <n v="89778.21"/>
    <s v="  "/>
    <n v="0"/>
    <n v="0"/>
    <n v="4792863.5699999994"/>
    <d v="2009-03-31T00:00:00"/>
    <d v="2039-03-31T00:00:00"/>
    <n v="38080000"/>
    <n v="8098286.7699999996"/>
    <n v="14.506849315068493"/>
    <n v="30.019178082191782"/>
    <n v="3.6799999999999999E-2"/>
    <s v="FIJA"/>
    <m/>
    <s v="BID"/>
    <x v="2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4/BL-EC-SF"/>
    <s v="2114/BL-EC-SF"/>
    <s v="BID"/>
    <n v="2024571.69"/>
    <n v="0"/>
    <n v="0"/>
    <n v="2433.29"/>
    <n v="0"/>
    <n v="0"/>
    <n v="0"/>
    <n v="2024571.69"/>
    <d v="2009-03-31T00:00:00"/>
    <d v="2049-03-31T00:00:00"/>
    <n v="9520000"/>
    <n v="2024571.69"/>
    <n v="24.515068493150686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201/OC-EC"/>
    <s v="2201/OC-EC"/>
    <s v="BID"/>
    <n v="186451376.62200099"/>
    <n v="0"/>
    <n v="0"/>
    <n v="0"/>
    <n v="0"/>
    <n v="-3.9999485015869141E-3"/>
    <n v="0"/>
    <n v="186451376.61800104"/>
    <d v="2010-02-19T00:00:00"/>
    <d v="2035-02-19T00:00:00"/>
    <n v="350000000"/>
    <n v="336662873.99000001"/>
    <n v="10.394520547945206"/>
    <n v="25.016438356164382"/>
    <n v="1.84E-2"/>
    <s v="FIJA"/>
    <m/>
    <s v="BID"/>
    <x v="21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279-OC-EC"/>
    <s v="2279-OC-EC"/>
    <s v="BID"/>
    <n v="52318158.020000026"/>
    <n v="0"/>
    <n v="2378098.0869999998"/>
    <n v="481997.02"/>
    <s v="  "/>
    <n v="-2.9999986290931702E-3"/>
    <n v="0"/>
    <n v="49940059.93000003"/>
    <d v="2010-03-22T00:00:00"/>
    <d v="2035-03-22T00:00:00"/>
    <n v="100000000"/>
    <n v="99880120"/>
    <n v="10.479452054794521"/>
    <n v="25.016438356164382"/>
    <n v="1.8329999999999999E-2"/>
    <s v="FIJA"/>
    <m/>
    <s v="BID"/>
    <x v="2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340-OC-EC"/>
    <s v="2340-OC-EC"/>
    <s v="BID"/>
    <n v="41528651.150000297"/>
    <n v="0"/>
    <n v="0"/>
    <n v="0"/>
    <n v="0"/>
    <n v="1.4901161193847656E-8"/>
    <n v="0"/>
    <n v="41528651.150000311"/>
    <d v="2010-12-13T00:00:00"/>
    <d v="2035-12-13T00:00:00"/>
    <n v="75000000"/>
    <n v="75000000"/>
    <n v="11.208219178082192"/>
    <n v="25.016438356164382"/>
    <n v="1.7909999999999999E-2"/>
    <s v="FIJA"/>
    <m/>
    <s v="BID"/>
    <x v="21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377-OC-EC"/>
    <s v="2377-OC-EC"/>
    <s v="BID"/>
    <n v="15602330.649999853"/>
    <n v="0"/>
    <n v="0"/>
    <n v="0"/>
    <n v="0"/>
    <n v="-7.4505805969238281E-9"/>
    <n v="0"/>
    <n v="15602330.649999846"/>
    <d v="2011-01-10T00:00:00"/>
    <d v="2036-01-10T00:00:00"/>
    <n v="30000000"/>
    <n v="27053570.93"/>
    <n v="11.284931506849315"/>
    <n v="25.016438356164382"/>
    <n v="1.78E-2"/>
    <s v="FIJA"/>
    <m/>
    <s v="BID"/>
    <x v="21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31/OC-EC"/>
    <s v="2431/OC-EC"/>
    <s v="BID"/>
    <n v="44003316.149999999"/>
    <n v="0"/>
    <n v="1833471.5"/>
    <n v="398546.1"/>
    <s v="  "/>
    <n v="0"/>
    <n v="0"/>
    <n v="42169844.649999999"/>
    <d v="2011-03-27T00:00:00"/>
    <d v="2036-03-27T00:00:00"/>
    <n v="100000000"/>
    <n v="75711466.640000001"/>
    <n v="11.495890410958904"/>
    <n v="25.019178082191782"/>
    <n v="1.8020000000000001E-2"/>
    <s v="FIJA"/>
    <m/>
    <s v="BID"/>
    <x v="21"/>
    <n v="0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57/OC-EC"/>
    <s v="2457/OC-EC"/>
    <s v="BID"/>
    <n v="35430952.38999971"/>
    <n v="0"/>
    <n v="0"/>
    <n v="0"/>
    <n v="0"/>
    <n v="-1.4901161193847656E-8"/>
    <n v="0"/>
    <n v="35430952.389999695"/>
    <d v="2011-02-01T00:00:00"/>
    <d v="2036-02-01T00:00:00"/>
    <n v="64700000"/>
    <n v="64700000"/>
    <n v="11.345205479452055"/>
    <n v="25.016438356164382"/>
    <n v="1.7999999999999999E-2"/>
    <s v="FIJA"/>
    <m/>
    <s v="BID"/>
    <x v="21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61/OC-EC"/>
    <s v="2461/OC-EC"/>
    <s v="BID"/>
    <n v="49239722.11000029"/>
    <n v="0"/>
    <n v="0"/>
    <n v="0"/>
    <n v="0"/>
    <n v="1.4901161193847656E-8"/>
    <n v="0"/>
    <n v="49239722.110000305"/>
    <d v="2011-02-01T00:00:00"/>
    <d v="2036-02-01T00:00:00"/>
    <n v="90000000"/>
    <n v="89391856.319999993"/>
    <n v="11.345205479452055"/>
    <n v="25.016438356164382"/>
    <n v="1.7999999999999999E-2"/>
    <s v="FIJA"/>
    <m/>
    <s v="BID"/>
    <x v="21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72/OC-EC"/>
    <s v="2472/OC-EC"/>
    <s v="BID"/>
    <n v="27941814.96000015"/>
    <n v="0"/>
    <n v="0"/>
    <n v="0"/>
    <n v="0"/>
    <n v="7.4505805969238281E-9"/>
    <n v="0"/>
    <n v="27941814.960000157"/>
    <d v="2011-02-01T00:00:00"/>
    <d v="2036-08-01T00:00:00"/>
    <n v="58000000"/>
    <n v="53844460.799999997"/>
    <n v="11.843835616438357"/>
    <n v="25.515068493150686"/>
    <n v="1.7999999999999999E-2"/>
    <s v="FIJA"/>
    <m/>
    <s v="BID"/>
    <x v="21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87/OC-EC"/>
    <s v="2487/OC-EC"/>
    <s v="BID"/>
    <n v="38723979.400000297"/>
    <n v="0"/>
    <n v="0"/>
    <n v="0"/>
    <n v="0"/>
    <n v="1.4901161193847656E-8"/>
    <n v="0"/>
    <n v="38723979.400000311"/>
    <d v="2011-03-03T00:00:00"/>
    <d v="2036-03-03T00:00:00"/>
    <n v="78000000"/>
    <n v="73816306.129999995"/>
    <n v="11.43013698630137"/>
    <n v="25.019178082191782"/>
    <n v="1.8100000000000002E-2"/>
    <s v="FIJA"/>
    <m/>
    <s v="BID"/>
    <x v="21"/>
    <n v="0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584/OC-EC"/>
    <s v="2584/OC-EC"/>
    <s v="BID"/>
    <n v="1312924.360000009"/>
    <n v="0"/>
    <n v="0"/>
    <n v="0"/>
    <n v="0"/>
    <n v="4.6566128730773926E-10"/>
    <n v="0"/>
    <n v="1312924.3600000094"/>
    <d v="2012-05-02T00:00:00"/>
    <d v="2037-05-02T00:00:00"/>
    <n v="2270161.4900000002"/>
    <n v="2270161.79"/>
    <n v="12.594520547945205"/>
    <n v="25.016438356164382"/>
    <n v="1.8159999999999999E-2"/>
    <s v="FIJA"/>
    <m/>
    <s v="BID"/>
    <x v="21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585/OC-EC"/>
    <s v="2585/OC-EC"/>
    <s v="BID"/>
    <n v="21338621.760000072"/>
    <n v="0"/>
    <n v="0"/>
    <n v="0"/>
    <n v="0"/>
    <n v="3.7252902984619141E-9"/>
    <n v="0"/>
    <n v="21338621.760000076"/>
    <d v="2011-12-02T00:00:00"/>
    <d v="2036-12-02T00:00:00"/>
    <n v="40000000"/>
    <n v="34159388.969999999"/>
    <n v="12.180821917808219"/>
    <n v="25.019178082191782"/>
    <n v="1.8185E-2"/>
    <s v="FIJA"/>
    <m/>
    <s v="BID"/>
    <x v="21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08/OC-EC"/>
    <s v="2608/OC-EC"/>
    <s v="BID"/>
    <n v="22608695.679999869"/>
    <n v="0"/>
    <n v="0"/>
    <n v="0"/>
    <n v="0"/>
    <n v="3.9999932050704956E-3"/>
    <n v="0"/>
    <n v="22608695.683999863"/>
    <d v="2012-05-02T00:00:00"/>
    <d v="2037-05-02T00:00:00"/>
    <n v="40000000"/>
    <n v="40000000"/>
    <n v="12.594520547945205"/>
    <n v="25.016438356164382"/>
    <n v="1.8159999999999999E-2"/>
    <s v="FIJA"/>
    <m/>
    <s v="BID"/>
    <x v="21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51/OC-EC"/>
    <s v="2651/OC-EC"/>
    <s v="BID"/>
    <n v="32142857.1499997"/>
    <n v="0"/>
    <n v="0"/>
    <n v="0"/>
    <n v="0"/>
    <n v="-1.4901161193847656E-8"/>
    <n v="0"/>
    <n v="32142857.149999686"/>
    <d v="2012-11-30T00:00:00"/>
    <d v="2037-11-30T00:00:00"/>
    <n v="50000000"/>
    <n v="50000000"/>
    <n v="13.175342465753424"/>
    <n v="25.016438356164382"/>
    <n v="1.8373E-2"/>
    <s v="FIJA"/>
    <m/>
    <s v="BID"/>
    <x v="21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53/OC-EC"/>
    <s v="2653/OC-EC"/>
    <s v="BID"/>
    <n v="155579224.56000108"/>
    <n v="0"/>
    <n v="0"/>
    <n v="0"/>
    <n v="0"/>
    <n v="-1.9999444484710693E-3"/>
    <n v="0"/>
    <n v="155579224.55800113"/>
    <d v="2011-12-15T00:00:00"/>
    <d v="2036-12-15T00:00:00"/>
    <n v="250000000"/>
    <n v="248933378.06999999"/>
    <n v="12.216438356164383"/>
    <n v="25.019178082191782"/>
    <n v="1.8185E-2"/>
    <s v="FIJA"/>
    <m/>
    <s v="BID"/>
    <x v="21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78/OC-EC"/>
    <s v="2678/OC-EC"/>
    <s v="BID"/>
    <n v="9193550.660000002"/>
    <n v="0"/>
    <n v="353598.1"/>
    <n v="83795.91"/>
    <s v="  "/>
    <n v="0"/>
    <n v="0"/>
    <n v="8839952.5600000024"/>
    <d v="2012-03-16T00:00:00"/>
    <d v="2037-03-16T00:00:00"/>
    <n v="14559417.130000001"/>
    <n v="14334092.779999999"/>
    <n v="12.465753424657533"/>
    <n v="25.016438356164382"/>
    <n v="1.8134000000000001E-2"/>
    <s v="FIJA"/>
    <m/>
    <s v="BID"/>
    <x v="21"/>
    <n v="0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882191780821918"/>
    <n v="25.016438356164382"/>
    <n v="1.8200000000000001E-2"/>
    <s v="FIJA"/>
    <m/>
    <s v="BID"/>
    <x v="21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3.134246575342466"/>
    <n v="24.687671232876713"/>
    <n v="1.7864999999999999E-2"/>
    <s v="FIJA"/>
    <m/>
    <s v="BID"/>
    <x v="21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3.134246575342466"/>
    <n v="24.6876712328767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3.216438356164383"/>
    <n v="24.3890410958904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632876712328768"/>
    <n v="24.931506849315067"/>
    <n v="3.109E-2"/>
    <s v="FIJA"/>
    <m/>
    <s v="BID"/>
    <x v="21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632876712328766"/>
    <n v="24.701369863013699"/>
    <n v="4.5449999999999997E-2"/>
    <s v="FIJA"/>
    <m/>
    <s v="BID"/>
    <x v="21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4.134246575342466"/>
    <n v="24.967123287671232"/>
    <n v="2.949999999999999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9.131506849315068"/>
    <n v="19.649315068493152"/>
    <n v="1.7437000000000001E-2"/>
    <s v="FIJA"/>
    <m/>
    <s v="BID"/>
    <x v="21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301369863013699"/>
    <n v="24.745205479452054"/>
    <n v="1.84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363606.200000003"/>
    <n v="14.301369863013699"/>
    <n v="24.81917808219178"/>
    <n v="4.390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63013698630137"/>
    <n v="24.909589041095892"/>
    <n v="4.386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715068493150685"/>
    <n v="24.890410958904109"/>
    <n v="2.991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715068493150685"/>
    <n v="24.890410958904109"/>
    <n v="6.6000500000000004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882191780821918"/>
    <n v="24.767123287671232"/>
    <n v="2.996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882191780821918"/>
    <n v="24.767123287671232"/>
    <n v="6.6534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216438356164383"/>
    <n v="24.873972602739727"/>
    <n v="1.820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216438356164383"/>
    <n v="24.873972602739727"/>
    <n v="1.83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298630136986301"/>
    <n v="19.956164383561642"/>
    <n v="2.87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632876712328768"/>
    <n v="24.641095890410959"/>
    <n v="6.6068799999999997E-2"/>
    <s v="SOFR (MAS MARGEN)"/>
    <n v="1.2E-2"/>
    <s v="BID"/>
    <x v="21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632876712328768"/>
    <n v="24.641095890410959"/>
    <n v="1.831E-2"/>
    <s v="FIJA"/>
    <m/>
    <s v="BID"/>
    <x v="21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670-OC-EC/X1014"/>
    <s v="3670-OC-EC/X1014"/>
    <s v="BID"/>
    <n v="136000000"/>
    <n v="0"/>
    <n v="0"/>
    <n v="0"/>
    <n v="0"/>
    <n v="0"/>
    <n v="0"/>
    <n v="136000000"/>
    <d v="2015-06-16T00:00:00"/>
    <d v="2041-04-15T00:00:00"/>
    <n v="300000000"/>
    <n v="160000000"/>
    <n v="16.550684931506851"/>
    <n v="25.849315068493151"/>
    <n v="3.1460000000000002E-2"/>
    <s v="FIJA"/>
    <m/>
    <s v="BID"/>
    <x v="21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884931506849316"/>
    <n v="24.805479452054794"/>
    <n v="4.5100000000000001E-2"/>
    <s v="FIJA"/>
    <m/>
    <s v="BID"/>
    <x v="21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884931506849316"/>
    <n v="24.805479452054794"/>
    <n v="2.5000000000000001E-2"/>
    <s v="FIJA"/>
    <m/>
    <s v="BID"/>
    <x v="21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6.884931506849316"/>
    <n v="24.805479452054794"/>
    <n v="4.514E-2"/>
    <s v="FIJA"/>
    <m/>
    <s v="BID"/>
    <x v="21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052054794520547"/>
    <n v="24.893150684931506"/>
    <n v="1.8394000000000001E-2"/>
    <s v="FIJA"/>
    <m/>
    <s v="BID"/>
    <x v="21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d v="2017-04-18T00:00:00"/>
    <d v="2042-01-15T00:00:00"/>
    <n v="60000000"/>
    <n v="60000000"/>
    <n v="17.304109589041097"/>
    <n v="24.761643835616439"/>
    <n v="4.5100000000000001E-2"/>
    <s v="FIJA"/>
    <m/>
    <s v="BID"/>
    <x v="21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389041095890413"/>
    <n v="24.742465753424657"/>
    <n v="4.5100000000000001E-2"/>
    <s v="FIJA"/>
    <m/>
    <s v="BID"/>
    <x v="21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343/OC-EC"/>
    <s v="4343/OC-EC"/>
    <s v="BID"/>
    <n v="130812509.2900006"/>
    <n v="0"/>
    <n v="0"/>
    <n v="0"/>
    <n v="0"/>
    <n v="2.9802322387695313E-8"/>
    <n v="0"/>
    <n v="130812509.29000063"/>
    <d v="2019-07-03T00:00:00"/>
    <d v="2042-11-15T00:00:00"/>
    <n v="150000000"/>
    <n v="150000000"/>
    <n v="18.136986301369863"/>
    <n v="23.386301369863013"/>
    <n v="4.5249999999999999E-2"/>
    <s v="FIJA"/>
    <m/>
    <s v="BID"/>
    <x v="21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8.219178082191782"/>
    <n v="24.287671232876711"/>
    <n v="4.5242999999999998E-2"/>
    <s v="FIJA"/>
    <m/>
    <s v="BID"/>
    <x v="21"/>
    <n v="0"/>
    <n v="0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9.052054794520547"/>
    <n v="24.12876712328767"/>
    <n v="4.5440000000000001E-2"/>
    <s v="FIJA"/>
    <m/>
    <s v="BID"/>
    <x v="21"/>
    <n v="0"/>
    <n v="0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9.136986301369863"/>
    <n v="24.695890410958903"/>
    <n v="4.5429999999999998E-2"/>
    <s v="FIJA"/>
    <m/>
    <s v="BID"/>
    <x v="21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049315068493151"/>
    <n v="19.857534246575341"/>
    <n v="1.84E-2"/>
    <s v="FIJA"/>
    <m/>
    <s v="BID"/>
    <x v="21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d v="2019-09-09T00:00:00"/>
    <d v="2043-12-15T00:00:00"/>
    <n v="40081242"/>
    <n v="40081242"/>
    <n v="19.219178082191782"/>
    <n v="24.282191780821918"/>
    <n v="6.5565100000000001E-2"/>
    <s v="SOFR (MAS MARGEN)"/>
    <n v="1.2E-2"/>
    <s v="BID"/>
    <x v="21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9.136986301369863"/>
    <n v="24.616438356164384"/>
    <n v="6.6070599999999993E-2"/>
    <s v="SOFR (MAS MARGEN)"/>
    <n v="1.2E-2"/>
    <s v="BID"/>
    <x v="21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54/OC-EC"/>
    <s v="4754/OC-EC"/>
    <s v="BID"/>
    <n v="2528591.5"/>
    <n v="0"/>
    <n v="0"/>
    <n v="0"/>
    <n v="0"/>
    <n v="0"/>
    <n v="0"/>
    <n v="2528591.5"/>
    <d v="2019-08-28T00:00:00"/>
    <d v="2044-05-15T00:00:00"/>
    <n v="12000000"/>
    <n v="12000000"/>
    <n v="19.635616438356163"/>
    <n v="24.731506849315068"/>
    <n v="6.6068799999999997E-2"/>
    <s v="SOFR (MAS MARGEN)"/>
    <n v="1.2E-2"/>
    <s v="BID"/>
    <x v="21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d v="2019-05-24T00:00:00"/>
    <d v="2026-05-15T00:00:00"/>
    <n v="500000000"/>
    <n v="500000000"/>
    <n v="1.6219178082191781"/>
    <n v="6.9808219178082194"/>
    <n v="3.8969999999999998E-2"/>
    <s v="FIJA"/>
    <m/>
    <s v="BID"/>
    <x v="21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720547945205478"/>
    <n v="24.945205479452056"/>
    <n v="4.5447000000000001E-2"/>
    <s v="FIJA"/>
    <m/>
    <s v="BID"/>
    <x v="21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d v="2019-07-23T00:00:00"/>
    <d v="2043-07-15T00:00:00"/>
    <n v="87100000"/>
    <n v="87100000"/>
    <n v="18.8"/>
    <n v="23.994520547945207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19.802739726027397"/>
    <n v="24.797260273972604"/>
    <n v="4.5444999999999999E-2"/>
    <s v="FIJA"/>
    <m/>
    <s v="BID"/>
    <x v="21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547945205479452"/>
    <n v="19.742465753424657"/>
    <n v="4.4872000000000002E-2"/>
    <s v="FIJA"/>
    <m/>
    <s v="BID"/>
    <x v="21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45/OC-EC"/>
    <s v="4845/OC-EC"/>
    <s v="BID"/>
    <n v="5540126.1299999999"/>
    <n v="0"/>
    <n v="0"/>
    <n v="187168.53"/>
    <n v="5238.58"/>
    <n v="0"/>
    <n v="0"/>
    <n v="5540126.1299999999"/>
    <d v="2019-11-18T00:00:00"/>
    <d v="2044-09-15T00:00:00"/>
    <n v="75000000"/>
    <n v="75000000"/>
    <n v="19.972602739726028"/>
    <n v="24.843835616438355"/>
    <n v="6.6100599999999995E-2"/>
    <s v="SOFR (MAS MARGEN)"/>
    <n v="1.2E-2"/>
    <s v="BID"/>
    <x v="21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d v="2020-06-05T00:00:00"/>
    <d v="2045-05-15T00:00:00"/>
    <n v="250000000"/>
    <n v="250000000"/>
    <n v="20.635616438356163"/>
    <n v="24.958904109589042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632876712328768"/>
    <n v="19.923287671232877"/>
    <n v="4.4935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054794520547944"/>
    <n v="25.550684931506851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230/OC-EC"/>
    <s v="5230/OC-EC"/>
    <s v="BID"/>
    <n v="200000000"/>
    <n v="0"/>
    <n v="0"/>
    <n v="4589471.1100000003"/>
    <s v="  "/>
    <n v="0"/>
    <n v="0"/>
    <n v="200000000"/>
    <d v="2021-03-22T00:00:00"/>
    <d v="2039-03-15T00:00:00"/>
    <n v="200000000"/>
    <n v="200000000"/>
    <n v="14.463013698630137"/>
    <n v="17.991780821917807"/>
    <n v="4.4896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28-SF-EC"/>
    <s v="728-SF-EC"/>
    <s v="BID"/>
    <n v="-1.1496013030409813E-9"/>
    <n v="0"/>
    <n v="0"/>
    <n v="0"/>
    <n v="0"/>
    <n v="-5.8207660913467407E-11"/>
    <n v="0"/>
    <n v="-1.2078089639544487E-9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43-SF-EC"/>
    <s v="743-SF-EC"/>
    <s v="BID"/>
    <n v="-2.9831426218152046E-10"/>
    <n v="0"/>
    <n v="0"/>
    <n v="0"/>
    <n v="0"/>
    <n v="-1.4551915228366852E-11"/>
    <n v="0"/>
    <n v="-3.1286617740988731E-10"/>
    <d v="1984-11-07T00:00:00"/>
    <d v="2024-07-11T00:00:00"/>
    <n v="1000000"/>
    <n v="981007.14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d v="1984-12-18T00:00:00"/>
    <d v="2025-01-06T00:00:00"/>
    <n v="6421396.8799999999"/>
    <n v="6421396.8799999999"/>
    <n v="0.26849315068493151"/>
    <n v="40.079452054794523"/>
    <n v="0.02"/>
    <s v="FIJA"/>
    <m/>
    <s v="BID"/>
    <x v="21"/>
    <n v="0"/>
    <n v="0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d v="1986-01-14T00:00:00"/>
    <d v="2026-01-14T00:00:00"/>
    <n v="13096844.33"/>
    <n v="10903155.66"/>
    <n v="1.2904109589041095"/>
    <n v="40.027397260273972"/>
    <n v="0.02"/>
    <s v="FIJA"/>
    <m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d v="1986-01-14T00:00:00"/>
    <d v="2026-01-14T00:00:00"/>
    <n v="8177366.7699999996"/>
    <n v="8177366.7699999996"/>
    <n v="1.2904109589041095"/>
    <n v="40.027397260273972"/>
    <n v="0.02"/>
    <s v="FIJA"/>
    <m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d v="1986-01-14T00:00:00"/>
    <d v="2026-01-14T00:00:00"/>
    <n v="2361000.79"/>
    <n v="2361000.79"/>
    <n v="1.2904109589041095"/>
    <n v="40.027397260273972"/>
    <n v="0.02"/>
    <s v="FIJA"/>
    <m/>
    <s v="BID"/>
    <x v="21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92-SF-EC   USD"/>
    <s v="792-SF-EC   USD"/>
    <s v="BID"/>
    <n v="3426011.83"/>
    <n v="0"/>
    <n v="0"/>
    <n v="0"/>
    <n v="0"/>
    <n v="0"/>
    <n v="0"/>
    <n v="3426011.83"/>
    <d v="1986-12-11T00:00:00"/>
    <d v="2026-11-24T00:00:00"/>
    <n v="13018844.73"/>
    <n v="13018844.73"/>
    <n v="2.1506849315068495"/>
    <n v="39.980821917808221"/>
    <n v="0.02"/>
    <s v="FIJA"/>
    <m/>
    <s v="BID"/>
    <x v="21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05-SF-EC   USD"/>
    <s v="805-SF-EC   USD"/>
    <s v="BID"/>
    <n v="2877132.7799999625"/>
    <n v="0"/>
    <n v="479521.89"/>
    <n v="28718.05"/>
    <s v="  "/>
    <n v="-1.862645149230957E-9"/>
    <n v="0"/>
    <n v="2397610.8899999605"/>
    <d v="1987-03-25T00:00:00"/>
    <d v="2027-03-24T00:00:00"/>
    <n v="9110915.9499999993"/>
    <n v="9110915.9499999993"/>
    <n v="2.4794520547945207"/>
    <n v="40.024657534246572"/>
    <n v="0.02"/>
    <s v="FIJA"/>
    <m/>
    <s v="BID"/>
    <x v="21"/>
    <n v="0"/>
    <n v="0"/>
    <n v="0"/>
    <n v="0"/>
    <n v="0"/>
    <n v="479521.89"/>
    <n v="0"/>
    <n v="0"/>
    <n v="0"/>
    <n v="0"/>
    <n v="0"/>
    <n v="479517.69"/>
    <n v="0"/>
    <n v="0"/>
    <n v="0"/>
    <n v="0"/>
    <n v="959039.58000000007"/>
    <n v="959039.58000000007"/>
  </r>
  <r>
    <n v="2005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d v="1988-12-20T00:00:00"/>
    <d v="2028-12-20T00:00:00"/>
    <n v="6300000"/>
    <n v="4083098.29"/>
    <n v="4.2246575342465755"/>
    <n v="40.027397260273972"/>
    <n v="0.02"/>
    <s v="FIJA"/>
    <m/>
    <s v="BID"/>
    <x v="21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24-SF-EC   USD"/>
    <s v="824-SF-EC   USD"/>
    <s v="BID"/>
    <n v="1782791.4600000186"/>
    <n v="0"/>
    <n v="162071.95000000001"/>
    <n v="17809.91"/>
    <s v="  "/>
    <n v="9.3132257461547852E-10"/>
    <n v="0"/>
    <n v="1620719.5100000196"/>
    <d v="1989-09-28T00:00:00"/>
    <d v="2029-09-24T00:00:00"/>
    <n v="3889726.81"/>
    <n v="3889726.81"/>
    <n v="4.9863013698630141"/>
    <n v="40.016438356164386"/>
    <n v="0.02"/>
    <s v="FIJA"/>
    <m/>
    <s v="BID"/>
    <x v="2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d v="1990-05-03T00:00:00"/>
    <d v="2030-05-06T00:00:00"/>
    <n v="18579094.77"/>
    <n v="18579094.77"/>
    <n v="5.6"/>
    <n v="40.035616438356165"/>
    <n v="0.02"/>
    <s v="FIJA"/>
    <m/>
    <s v="BID"/>
    <x v="21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2-SF-EC D.CAM. USD"/>
    <s v="842-SF-EC D.CAM. USD"/>
    <s v="BID"/>
    <n v="7432273.2599999271"/>
    <n v="0"/>
    <n v="0"/>
    <n v="0"/>
    <n v="0"/>
    <n v="-3.7252902984619141E-9"/>
    <n v="0"/>
    <n v="7432273.2599999234"/>
    <d v="1990-10-30T00:00:00"/>
    <d v="2030-10-24T00:00:00"/>
    <n v="15436133.039999999"/>
    <n v="15436133.039999999"/>
    <n v="6.0684931506849313"/>
    <n v="40.010958904109586"/>
    <n v="0.02"/>
    <s v="FIJA"/>
    <m/>
    <s v="BID"/>
    <x v="21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3-SF-EC  USD GOB."/>
    <s v="843-SF-EC  USD GOB."/>
    <s v="BID"/>
    <n v="2638099.3200000366"/>
    <n v="0"/>
    <n v="0"/>
    <n v="0"/>
    <n v="0"/>
    <n v="1.862645149230957E-9"/>
    <n v="0"/>
    <n v="2638099.3200000385"/>
    <d v="1991-02-15T00:00:00"/>
    <d v="2031-02-15T00:00:00"/>
    <n v="5479129.4000000004"/>
    <n v="5479129.4000000004"/>
    <n v="6.3808219178082188"/>
    <n v="40.027397260273972"/>
    <n v="0.02"/>
    <s v="FIJA"/>
    <m/>
    <s v="BID"/>
    <x v="21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3-SF-EC D.CAMB.USD"/>
    <s v="843-SF-EC D.CAMB.USD"/>
    <s v="BID"/>
    <n v="4481458.3799999636"/>
    <n v="0"/>
    <n v="0"/>
    <n v="0"/>
    <n v="0"/>
    <n v="-1.862645149230957E-9"/>
    <n v="0"/>
    <n v="4481458.3799999617"/>
    <d v="1991-02-15T00:00:00"/>
    <d v="2031-02-15T00:00:00"/>
    <n v="9307644.1400000006"/>
    <n v="9307644.1400000006"/>
    <n v="6.3808219178082188"/>
    <n v="40.027397260273972"/>
    <n v="0.02"/>
    <s v="FIJA"/>
    <m/>
    <s v="BID"/>
    <x v="21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51-SF-EC DIF.CAMB"/>
    <s v="851-SF-EC DIF.CAMB"/>
    <s v="BID"/>
    <n v="3559446.7799999625"/>
    <n v="0"/>
    <n v="0"/>
    <n v="0"/>
    <n v="0"/>
    <n v="-1.862645149230957E-9"/>
    <n v="0"/>
    <n v="3559446.7799999607"/>
    <d v="1991-06-19T00:00:00"/>
    <d v="2031-07-06T00:00:00"/>
    <n v="12203816.9"/>
    <n v="12203816.9"/>
    <n v="6.7671232876712333"/>
    <n v="40.073972602739723"/>
    <n v="0.02"/>
    <s v="FIJA"/>
    <m/>
    <s v="BID"/>
    <x v="21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00-SF-EC    USD"/>
    <s v="900-SF-EC    USD"/>
    <s v="BID"/>
    <n v="620274.12"/>
    <n v="0"/>
    <n v="0"/>
    <n v="0"/>
    <n v="0"/>
    <n v="0"/>
    <n v="0"/>
    <n v="620274.12"/>
    <d v="1994-01-27T00:00:00"/>
    <d v="2034-01-27T00:00:00"/>
    <n v="1077318.3500000001"/>
    <n v="1077318.3500000001"/>
    <n v="9.331506849315069"/>
    <n v="40.027397260273972"/>
    <n v="0.02"/>
    <s v="FIJA"/>
    <m/>
    <s v="BID"/>
    <x v="21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d v="1994-01-27T00:00:00"/>
    <d v="2034-01-27T00:00:00"/>
    <n v="1882704.59"/>
    <n v="1882704.59"/>
    <n v="9.331506849315069"/>
    <n v="40.027397260273972"/>
    <n v="0.02"/>
    <s v="FIJA"/>
    <m/>
    <s v="BID"/>
    <x v="21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13-SF-EC   USD"/>
    <s v="913-SF-EC   USD"/>
    <s v="BID"/>
    <n v="4752923.7400000356"/>
    <n v="0"/>
    <n v="0"/>
    <n v="0"/>
    <n v="0"/>
    <n v="1.862645149230957E-9"/>
    <n v="0"/>
    <n v="4752923.7400000375"/>
    <d v="1994-04-09T00:00:00"/>
    <d v="2034-04-09T00:00:00"/>
    <n v="8079970.4000000004"/>
    <n v="8079970.4000000004"/>
    <n v="9.5287671232876718"/>
    <n v="40.027397260273972"/>
    <n v="0.02"/>
    <s v="FIJA"/>
    <m/>
    <s v="BID"/>
    <x v="21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19-SF-EC   USD"/>
    <s v="919-SF-EC   USD"/>
    <s v="BID"/>
    <n v="4072406.1499999636"/>
    <n v="0"/>
    <n v="0"/>
    <n v="0"/>
    <n v="0"/>
    <n v="-1.862645149230957E-9"/>
    <n v="0"/>
    <n v="4072406.1499999617"/>
    <d v="1994-07-26T00:00:00"/>
    <d v="2034-07-26T00:00:00"/>
    <n v="6923090.4900000002"/>
    <n v="6923090.4900000002"/>
    <n v="9.8246575342465761"/>
    <n v="40.027397260273972"/>
    <n v="0.02"/>
    <s v="FIJA"/>
    <m/>
    <s v="BID"/>
    <x v="21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d v="1994-10-13T00:00:00"/>
    <d v="2034-10-13T00:00:00"/>
    <n v="8446079.0700000003"/>
    <n v="8446079.0700000003"/>
    <n v="10.04109589041096"/>
    <n v="40.027397260273972"/>
    <n v="0.02"/>
    <s v="FIJA"/>
    <m/>
    <s v="BID"/>
    <x v="21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98-SF-EC"/>
    <s v="998-SF-EC"/>
    <s v="BID"/>
    <n v="3770000"/>
    <n v="0"/>
    <n v="0"/>
    <n v="0"/>
    <n v="0"/>
    <n v="0"/>
    <n v="0"/>
    <n v="3770000"/>
    <d v="1998-10-19T00:00:00"/>
    <d v="2038-10-19T00:00:00"/>
    <n v="7800000"/>
    <n v="7800000"/>
    <n v="14.06027397260274"/>
    <n v="40.027397260273972"/>
    <n v="0.02"/>
    <s v="FIJA"/>
    <m/>
    <s v="BID"/>
    <x v="21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s v="BID"/>
    <s v="MUN. CUENCA"/>
    <x v="2"/>
    <s v="INTERNATIONAL ORGANIZATIONS"/>
    <s v="1761-OC-EC"/>
    <s v="1761-OC-EC"/>
    <s v="BID"/>
    <n v="2077207.0699999905"/>
    <n v="0"/>
    <n v="0"/>
    <n v="0"/>
    <n v="0"/>
    <n v="-4.6566128730773926E-10"/>
    <n v="0"/>
    <n v="2077207.0699999901"/>
    <d v="2006-12-07T00:00:00"/>
    <d v="2031-12-07T00:00:00"/>
    <n v="6588000"/>
    <n v="6063747.96"/>
    <n v="7.1890410958904107"/>
    <n v="25.016438356164382"/>
    <n v="5.1299999999999998E-2"/>
    <s v="LIBOR (3 meses) ajustada"/>
    <n v="8.0000000000000002E-3"/>
    <s v="BID"/>
    <x v="21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s v="BID"/>
    <s v="MUN. PORTOVIEJO"/>
    <x v="2"/>
    <s v="INTERNATIONAL ORGANIZATIONS"/>
    <s v="4921/OC-EC"/>
    <s v="4921/OC-EC"/>
    <s v="BID"/>
    <n v="19457484.189999998"/>
    <n v="0"/>
    <n v="0"/>
    <n v="0"/>
    <n v="0"/>
    <n v="0"/>
    <n v="0"/>
    <n v="19457484.189999998"/>
    <d v="2020-02-24T00:00:00"/>
    <d v="2045-02-15T00:00:00"/>
    <n v="27500000"/>
    <n v="27500000"/>
    <n v="20.391780821917809"/>
    <n v="24.994520547945207"/>
    <n v="6.5910499999999997E-2"/>
    <s v="SOFR (MAS MARGEN)"/>
    <n v="1.2E-2"/>
    <s v="BID"/>
    <x v="21"/>
    <n v="0"/>
    <n v="0"/>
    <n v="0"/>
    <n v="0"/>
    <n v="0"/>
    <n v="0"/>
    <n v="0"/>
    <n v="0"/>
    <n v="0"/>
    <n v="0"/>
    <n v="486437.1"/>
    <n v="0"/>
    <n v="0"/>
    <n v="0"/>
    <n v="0"/>
    <n v="0"/>
    <n v="486437.1"/>
    <n v="486437.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TAME"/>
    <x v="2"/>
    <s v="INTERNATIONAL ORGANIZATIONS"/>
    <s v="1925-OC-EC"/>
    <s v="1925-OC-EC"/>
    <s v="BID"/>
    <n v="11456843.410000114"/>
    <n v="0"/>
    <n v="0"/>
    <n v="0"/>
    <n v="0"/>
    <n v="5.5879354476928711E-9"/>
    <n v="0"/>
    <n v="11456843.410000119"/>
    <d v="2007-12-12T00:00:00"/>
    <d v="2027-12-12T00:00:00"/>
    <n v="62250000"/>
    <n v="62188291.189999998"/>
    <n v="3.2"/>
    <n v="20.013698630136986"/>
    <n v="5.3900000000000003E-2"/>
    <s v="FIJA"/>
    <m/>
    <s v="BID"/>
    <x v="21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s v="CFN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389041095890413"/>
    <n v="23.564383561643837"/>
    <n v="6.88E-2"/>
    <s v="SOFR 6 MESES"/>
    <n v="1.7299999999999999E-2"/>
    <s v="BIRF"/>
    <x v="22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s v="CON. PROV. CHIMBORAZ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d v="2008-04-18T00:00:00"/>
    <d v="2026-12-15T00:00:00"/>
    <n v="15300000"/>
    <n v="15037954.869999999"/>
    <n v="2.2082191780821918"/>
    <n v="18.671232876712327"/>
    <n v="4.3999999999999997E-2"/>
    <s v="FIJA"/>
    <m/>
    <s v="BIRF"/>
    <x v="22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s v="BIRF"/>
    <s v="DMQ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389041095890413"/>
    <n v="29.282191780821918"/>
    <n v="6.2899999999999998E-2"/>
    <s v="SOFR (6 meses)"/>
    <n v="1.1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s v="BIRF"/>
    <s v="DMQ"/>
    <x v="2"/>
    <s v="INTERNATIONAL ORGANIZATIONS"/>
    <s v="8889-0 EC"/>
    <s v="8889-0 EC"/>
    <s v="BIRF"/>
    <n v="227458405.81999999"/>
    <n v="0"/>
    <n v="0"/>
    <n v="8155853.1100000003"/>
    <n v="3173.92"/>
    <n v="0"/>
    <n v="0"/>
    <n v="227458405.81999999"/>
    <d v="2018-11-29T00:00:00"/>
    <d v="2038-03-15T00:00:00"/>
    <n v="230000000"/>
    <n v="230000000"/>
    <n v="13.463013698630137"/>
    <n v="19.304109589041097"/>
    <n v="6.7799999999999999E-2"/>
    <s v="SOFR 6 MESES"/>
    <n v="1.6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2"/>
    <s v="INTERNATIONAL ORGANIZATIONS"/>
    <s v="8505-0 EC"/>
    <s v="8505-0 EC"/>
    <s v="BIRF"/>
    <n v="102500000.0000006"/>
    <n v="0"/>
    <n v="0"/>
    <n v="0"/>
    <n v="0"/>
    <n v="2.9802322387695313E-8"/>
    <n v="0"/>
    <n v="102500000.00000063"/>
    <d v="2015-06-29T00:00:00"/>
    <d v="2050-03-01T00:00:00"/>
    <n v="102500000"/>
    <n v="102500000"/>
    <n v="25.432876712328767"/>
    <n v="34.695890410958903"/>
    <n v="6.59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2"/>
    <s v="INTERNATIONAL ORGANIZATIONS"/>
    <s v="8888-0 EC"/>
    <s v="8888-0 EC"/>
    <s v="BIRF"/>
    <n v="117349490.91000001"/>
    <n v="3076364.36"/>
    <n v="0"/>
    <n v="0"/>
    <n v="0"/>
    <n v="0"/>
    <n v="0"/>
    <n v="120425855.27000001"/>
    <d v="2018-11-29T00:00:00"/>
    <d v="2053-03-01T00:00:00"/>
    <n v="233600000"/>
    <n v="233600000"/>
    <n v="28.435616438356163"/>
    <n v="34.276712328767125"/>
    <n v="6.59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946-0 EC"/>
    <s v="8946-0 EC"/>
    <s v="BIRF"/>
    <n v="345131302.13999999"/>
    <n v="0"/>
    <n v="0"/>
    <n v="12647935.25"/>
    <n v="20259.34"/>
    <n v="0"/>
    <n v="0"/>
    <n v="345131302.13999999"/>
    <d v="2019-07-22T00:00:00"/>
    <d v="2049-03-15T00:00:00"/>
    <n v="350000000"/>
    <n v="350000000"/>
    <n v="24.471232876712328"/>
    <n v="29.668493150684931"/>
    <n v="7.1800000000000003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7173-0 EC"/>
    <s v="7173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53972602739726028"/>
    <n v="21.649315068493152"/>
    <n v="4.6199999999999998E-2"/>
    <s v="FIJA"/>
    <m/>
    <s v="BIRF"/>
    <x v="22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7174-0 EC"/>
    <s v="7174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53972602739726028"/>
    <n v="21.649315068493152"/>
    <n v="4.6199999999999998E-2"/>
    <s v="FIJA"/>
    <m/>
    <s v="BIRF"/>
    <x v="22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15-0 EC"/>
    <s v="8515-0 EC"/>
    <s v="BIRF"/>
    <n v="34906196.180000149"/>
    <n v="0"/>
    <n v="0"/>
    <n v="0"/>
    <n v="0"/>
    <n v="7.4505805969238281E-9"/>
    <n v="0"/>
    <n v="34906196.180000156"/>
    <d v="2015-10-09T00:00:00"/>
    <d v="2050-06-15T00:00:00"/>
    <n v="80000000"/>
    <n v="37854311.770000003"/>
    <n v="25.723287671232878"/>
    <n v="34.706849315068496"/>
    <n v="6.9800000000000001E-2"/>
    <s v="SOFR 6 MESES"/>
    <n v="1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054794520547944"/>
    <n v="29.734246575342464"/>
    <n v="7.1300000000000002E-2"/>
    <s v="SOFR 6 MESES"/>
    <n v="1.98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394520547945206"/>
    <n v="34.841095890410962"/>
    <n v="7.2300000000000003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7.142465753424659"/>
    <n v="34.920547945205477"/>
    <n v="7.2300000000000003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684931506849313"/>
    <n v="29.978082191780821"/>
    <n v="7.1800000000000003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087-0 EC"/>
    <s v="9087-0 EC"/>
    <s v="BIRF"/>
    <n v="17423688"/>
    <n v="0"/>
    <n v="0"/>
    <n v="276636.92"/>
    <n v="3237.98"/>
    <n v="0"/>
    <n v="0"/>
    <n v="17423688"/>
    <d v="2020-04-04T00:00:00"/>
    <d v="2048-03-15T00:00:00"/>
    <n v="20000000"/>
    <n v="20000000"/>
    <n v="23.471232876712328"/>
    <n v="27.964383561643835"/>
    <n v="2.77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6"/>
    <n v="28"/>
    <n v="2.7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7.1287671232876715"/>
    <n v="10.975342465753425"/>
    <n v="1.7600000000000001E-2"/>
    <s v="FIJA"/>
    <m/>
    <s v="BIRF"/>
    <x v="22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228-0 EC"/>
    <s v="9228-0 EC"/>
    <s v="BIRF"/>
    <n v="147142638.61999881"/>
    <n v="0"/>
    <n v="0"/>
    <n v="4946115.22"/>
    <n v="3591.2"/>
    <n v="-5.9604644775390625E-8"/>
    <n v="0"/>
    <n v="147142638.61999875"/>
    <d v="2021-04-26T00:00:00"/>
    <d v="2039-03-15T00:00:00"/>
    <n v="150000000"/>
    <n v="150000000"/>
    <n v="14.463013698630137"/>
    <n v="17.895890410958906"/>
    <n v="6.3399999999999998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s v="BIRF"/>
    <s v="MUN. IBARRA"/>
    <x v="2"/>
    <s v="INTERNATIONAL ORGANIZATIONS"/>
    <s v="8579-0 EC"/>
    <s v="8579-0 EC"/>
    <s v="BIRF"/>
    <n v="26037677.279999945"/>
    <n v="0"/>
    <n v="0"/>
    <n v="0"/>
    <n v="0"/>
    <n v="0"/>
    <n v="0"/>
    <n v="26037677.279999945"/>
    <d v="2016-12-22T00:00:00"/>
    <d v="2040-08-15T00:00:00"/>
    <n v="52500000"/>
    <n v="52500000"/>
    <n v="15.884931506849314"/>
    <n v="23.663013698630138"/>
    <n v="6.88E-2"/>
    <s v="SOFR 6 MESES"/>
    <n v="1.7299999999999999E-2"/>
    <s v="BIRF"/>
    <x v="22"/>
    <n v="0"/>
    <n v="0"/>
    <n v="0"/>
    <n v="0"/>
    <n v="813124.6"/>
    <n v="0"/>
    <n v="0"/>
    <n v="0"/>
    <n v="0"/>
    <n v="0"/>
    <n v="813124.6"/>
    <n v="0"/>
    <n v="0"/>
    <n v="0"/>
    <n v="0"/>
    <n v="0"/>
    <n v="1626249.2"/>
    <n v="1626249.2"/>
  </r>
  <r>
    <n v="20576000"/>
    <x v="0"/>
    <x v="0"/>
    <x v="1"/>
    <s v="USD"/>
    <x v="0"/>
    <s v="Gobierno General"/>
    <s v="Gobiernos Autonomos Descentralizados GADS"/>
    <s v="Concejo Municipal"/>
    <s v="Préstamos"/>
    <s v="BIRF"/>
    <s v="MUN. MANTA"/>
    <x v="2"/>
    <s v="INTERNATIONAL ORGANIZATIONS"/>
    <s v="8289-0 EC"/>
    <s v="8289-0 EC"/>
    <s v="BIRF"/>
    <n v="80295236.959999427"/>
    <n v="0"/>
    <n v="1777781.46"/>
    <n v="1456154.3800000001"/>
    <s v="  "/>
    <n v="-2.9802322387695313E-8"/>
    <n v="0"/>
    <n v="78517455.499999404"/>
    <d v="2013-11-20T00:00:00"/>
    <d v="2043-02-15T00:00:00"/>
    <n v="100000000"/>
    <n v="100000000"/>
    <n v="18.389041095890413"/>
    <n v="29.257534246575343"/>
    <n v="3.5299999999999998E-2"/>
    <s v="FIJA"/>
    <m/>
    <s v="BIRF"/>
    <x v="22"/>
    <n v="0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s v="BANECUADOR B.P.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30000000"/>
    <n v="10.169863013698631"/>
    <n v="15.010958904109589"/>
    <n v="7.6291999999999999E-2"/>
    <s v="SOFR 6 MESES"/>
    <n v="2.2283000000000001E-2"/>
    <s v="CAF"/>
    <x v="23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s v="CFN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8739726027397268"/>
    <n v="15.010958904109589"/>
    <n v="7.417E-2"/>
    <s v="SOFR 6 MESES"/>
    <n v="2.2282999999999997E-2"/>
    <s v="CAF"/>
    <x v="23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2"/>
    <s v="INTERNATIONAL ORGANIZATIONS"/>
    <s v="CAF 7407"/>
    <s v="CAF 7407"/>
    <s v="CAF"/>
    <n v="8132641.9799999623"/>
    <n v="0"/>
    <n v="0"/>
    <n v="0"/>
    <n v="0"/>
    <n v="-1.862645149230957E-9"/>
    <n v="0"/>
    <n v="8132641.9799999604"/>
    <d v="2011-06-27T00:00:00"/>
    <d v="2026-06-28T00:00:00"/>
    <n v="48200000"/>
    <n v="48200000"/>
    <n v="1.7424657534246575"/>
    <n v="15.013698630136986"/>
    <n v="7.9549999999999996E-2"/>
    <s v="SOFR 6 MESES"/>
    <n v="2.7782999999999999E-2"/>
    <s v="CAF"/>
    <x v="23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2"/>
    <s v="INTERNATIONAL ORGANIZATIONS"/>
    <s v="CAF 8491"/>
    <s v="CAF 8491"/>
    <s v="CAF"/>
    <n v="13031653.719999854"/>
    <n v="0"/>
    <n v="1303165.3799999999"/>
    <n v="551839.28"/>
    <s v="  "/>
    <n v="-7.4505805969238281E-9"/>
    <n v="0"/>
    <n v="11728488.339999847"/>
    <d v="2014-03-18T00:00:00"/>
    <d v="2029-03-18T00:00:00"/>
    <n v="26000000"/>
    <n v="26000000"/>
    <n v="4.4657534246575343"/>
    <n v="15.010958904109589"/>
    <n v="8.2850999999999994E-2"/>
    <s v="SOFR 6 MESES"/>
    <n v="3.0282999999999997E-2"/>
    <s v="CAF"/>
    <x v="23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d v="2018-11-28T00:00:00"/>
    <d v="2036-11-28T00:00:00"/>
    <n v="122200000"/>
    <n v="102200000"/>
    <n v="12.169863013698631"/>
    <n v="18.013698630136986"/>
    <n v="7.5790999999999997E-2"/>
    <s v="SOFR 6 MESES"/>
    <n v="2.2783000000000001E-2"/>
    <s v="CAF"/>
    <x v="23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d v="2018-11-28T00:00:00"/>
    <d v="2036-11-28T00:00:00"/>
    <n v="50000000"/>
    <n v="50000000"/>
    <n v="12.169863013698631"/>
    <n v="18.013698630136986"/>
    <n v="7.5790999999999997E-2"/>
    <s v="SOFR 6 MESES"/>
    <n v="2.2783000000000001E-2"/>
    <s v="CAF"/>
    <x v="23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7836"/>
    <s v="CAF 7836"/>
    <s v="CAF"/>
    <n v="24999307.5"/>
    <n v="0"/>
    <n v="0"/>
    <n v="0"/>
    <n v="0"/>
    <n v="0"/>
    <n v="0"/>
    <n v="24999307.5"/>
    <d v="2012-07-03T00:00:00"/>
    <d v="2027-07-03T00:00:00"/>
    <n v="99997230"/>
    <n v="99997230"/>
    <n v="2.7561643835616438"/>
    <n v="15.008219178082191"/>
    <n v="8.1860000000000002E-2"/>
    <s v="SOFR 6 MESES"/>
    <n v="3.0283000000000001E-2"/>
    <s v="CAF"/>
    <x v="23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8744"/>
    <s v="CAF 8744"/>
    <s v="CAF"/>
    <n v="5305142.4300000835"/>
    <n v="0"/>
    <n v="0"/>
    <n v="0"/>
    <n v="0"/>
    <n v="3.0000042170286179E-3"/>
    <n v="0"/>
    <n v="5305142.4330000877"/>
    <d v="2014-11-25T00:00:00"/>
    <d v="2026-11-25T00:00:00"/>
    <n v="26715200"/>
    <n v="24837786.09"/>
    <n v="2.1534246575342464"/>
    <n v="12.008219178082191"/>
    <n v="7.7790999999999999E-2"/>
    <s v="SOFR 6 MESES"/>
    <n v="2.4782999999999999E-2"/>
    <s v="CAF"/>
    <x v="23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s v="ETAPA  EP CUENCA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230136986301369"/>
    <n v="18.013698630136986"/>
    <n v="7.4796000000000001E-2"/>
    <s v="SOFR 6 MESES"/>
    <n v="2.2283000000000001E-2"/>
    <s v="CAF"/>
    <x v="23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010602"/>
    <s v="CAF 010602"/>
    <s v="CAF"/>
    <n v="166250000"/>
    <n v="0"/>
    <n v="0"/>
    <n v="0"/>
    <n v="0"/>
    <n v="0"/>
    <n v="0"/>
    <n v="166250000"/>
    <d v="2018-12-12T00:00:00"/>
    <d v="2033-12-12T00:00:00"/>
    <n v="210000000"/>
    <n v="210000000"/>
    <n v="9.205479452054794"/>
    <n v="15.010958904109589"/>
    <n v="7.5203999999999993E-2"/>
    <s v="SOFR 6 MESES"/>
    <n v="2.2283000000000001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451"/>
    <s v="CAF 10451"/>
    <s v="CAF"/>
    <n v="97500000"/>
    <n v="0"/>
    <n v="7500000"/>
    <n v="3683218.5"/>
    <s v="  "/>
    <n v="0"/>
    <n v="0"/>
    <n v="90000000"/>
    <d v="2018-09-14T00:00:00"/>
    <d v="2030-09-14T00:00:00"/>
    <n v="150000000"/>
    <n v="150000000"/>
    <n v="5.9589041095890414"/>
    <n v="12.008219178082191"/>
    <n v="7.4116000000000001E-2"/>
    <s v="SOFR 6 MESES"/>
    <n v="2.2783000000000001E-2"/>
    <s v="CAF"/>
    <x v="23"/>
    <n v="0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730"/>
    <s v="CAF 10730"/>
    <s v="CAF"/>
    <n v="99911569.069999993"/>
    <n v="0"/>
    <n v="3842752.66"/>
    <n v="3759508.32"/>
    <n v="163840.67000000001"/>
    <n v="0"/>
    <n v="0"/>
    <n v="96068816.409999996"/>
    <d v="2019-03-29T00:00:00"/>
    <d v="2037-04-01T00:00:00"/>
    <n v="192000000"/>
    <n v="192000000"/>
    <n v="12.509589041095891"/>
    <n v="18.021917808219179"/>
    <n v="7.5023000000000006E-2"/>
    <s v="SOFR 6 MESES"/>
    <n v="2.2783000000000001E-2"/>
    <s v="CAF"/>
    <x v="23"/>
    <n v="0"/>
    <n v="0"/>
    <n v="0"/>
    <n v="0"/>
    <n v="0"/>
    <n v="0"/>
    <n v="3842752.66"/>
    <n v="0"/>
    <n v="0"/>
    <n v="0"/>
    <n v="0"/>
    <n v="0"/>
    <n v="3842752.66"/>
    <n v="0"/>
    <n v="0"/>
    <n v="0"/>
    <n v="7685505.3200000003"/>
    <n v="7685505.3200000003"/>
  </r>
  <r>
    <n v="2083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787"/>
    <s v="CAF 10787"/>
    <s v="CAF"/>
    <n v="250000000"/>
    <n v="0"/>
    <n v="0"/>
    <n v="0"/>
    <n v="0"/>
    <n v="0"/>
    <n v="0"/>
    <n v="250000000"/>
    <d v="2019-05-24T00:00:00"/>
    <d v="2034-05-24T00:00:00"/>
    <n v="300000000"/>
    <n v="300000000"/>
    <n v="9.6520547945205486"/>
    <n v="15.010958904109589"/>
    <n v="7.6085E-2"/>
    <s v="SOFR 6 MESES"/>
    <n v="2.2282999999999997E-2"/>
    <s v="CAF"/>
    <x v="23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989"/>
    <s v="CAF 10989"/>
    <s v="CAF"/>
    <n v="71117330.339999393"/>
    <n v="0"/>
    <n v="0"/>
    <n v="0"/>
    <n v="0"/>
    <n v="-2.9802322387695313E-8"/>
    <n v="0"/>
    <n v="71117330.339999363"/>
    <d v="2019-11-18T00:00:00"/>
    <d v="2034-11-18T00:00:00"/>
    <n v="203000000"/>
    <n v="203000000"/>
    <n v="10.139726027397261"/>
    <n v="15.010958904109589"/>
    <n v="7.6674000000000006E-2"/>
    <s v="SOFR 6 MESES"/>
    <n v="2.2283000000000001E-2"/>
    <s v="CAF"/>
    <x v="23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100000000"/>
    <n v="11865967.42"/>
    <n v="10.663013698630136"/>
    <n v="16.010958904109589"/>
    <n v="7.6198000000000002E-2"/>
    <s v="SOFR 6 MESES"/>
    <n v="1.3283E-2"/>
    <s v="CAF"/>
    <x v="23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d v="2020-04-17T00:00:00"/>
    <d v="2032-04-19T00:00:00"/>
    <n v="50000000"/>
    <n v="8323671.1900000004"/>
    <n v="7.5561643835616437"/>
    <n v="12.013698630136986"/>
    <n v="7.6424000000000006E-2"/>
    <s v="SOFR 6 MESES"/>
    <n v="2.1783E-2"/>
    <s v="CAF"/>
    <x v="23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605479452054794"/>
    <n v="20.013698630136986"/>
    <n v="7.6731999999999995E-2"/>
    <s v="SOFR 6 MESES"/>
    <n v="2.22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d v="2020-07-23T00:00:00"/>
    <d v="2035-07-23T00:00:00"/>
    <n v="150000000"/>
    <n v="150000000"/>
    <n v="10.816438356164383"/>
    <n v="15.008219178082191"/>
    <n v="7.3875999999999997E-2"/>
    <s v="SOFR 6 MESES"/>
    <n v="2.2283000000000001E-2"/>
    <s v="CAF"/>
    <x v="23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d v="2020-12-04T00:00:00"/>
    <d v="2035-12-04T00:00:00"/>
    <n v="138251200"/>
    <n v="138251200"/>
    <n v="11.183561643835617"/>
    <n v="15.008219178082191"/>
    <n v="7.5616000000000003E-2"/>
    <s v="SOFR 6 MESES"/>
    <n v="2.2283000000000001E-2"/>
    <s v="CAF"/>
    <x v="23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d v="2006-10-05T00:00:00"/>
    <d v="2024-10-05T00:00:00"/>
    <n v="200000000"/>
    <n v="200000000"/>
    <n v="1.3698630136986301E-2"/>
    <n v="18.013698630136986"/>
    <n v="7.5639999999999999E-2"/>
    <s v="SOFR 6 MESES"/>
    <n v="2.0782999999999999E-2"/>
    <s v="CAF"/>
    <x v="23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d v="2006-10-05T00:00:00"/>
    <d v="2024-10-15T00:00:00"/>
    <n v="250000000"/>
    <n v="181905000"/>
    <n v="4.1095890410958902E-2"/>
    <n v="18.041095890410958"/>
    <n v="7.5181999999999999E-2"/>
    <s v="SOFR 6 MESES"/>
    <n v="2.0782999999999999E-2"/>
    <s v="CAF"/>
    <x v="23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676"/>
    <s v="CAF 3676"/>
    <s v="CAF"/>
    <n v="1450016.0300000366"/>
    <n v="0"/>
    <n v="0"/>
    <n v="0"/>
    <n v="0"/>
    <n v="1.862645149230957E-9"/>
    <n v="0"/>
    <n v="1450016.0300000384"/>
    <d v="2007-01-12T00:00:00"/>
    <d v="2025-01-12T00:00:00"/>
    <n v="50000000"/>
    <n v="42614640.289999999"/>
    <n v="0.28493150684931506"/>
    <n v="18.013698630136986"/>
    <n v="7.0129999999999998E-2"/>
    <s v="SOFR 6 MESES"/>
    <n v="1.8283000000000001E-2"/>
    <s v="CAF"/>
    <x v="23"/>
    <n v="0"/>
    <n v="0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d v="2006-10-30T00:00:00"/>
    <d v="2024-10-31T00:00:00"/>
    <n v="275000000"/>
    <n v="275000000"/>
    <n v="8.4931506849315067E-2"/>
    <n v="18.016438356164382"/>
    <n v="6.7920999999999995E-2"/>
    <s v="SOFR 6 MESES"/>
    <n v="1.4783000000000001E-2"/>
    <s v="CAF"/>
    <x v="23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488"/>
    <s v="CAF 4488"/>
    <s v="CAF"/>
    <n v="19285714.25"/>
    <n v="0"/>
    <n v="0"/>
    <n v="0"/>
    <n v="0"/>
    <n v="0"/>
    <n v="0"/>
    <n v="19285714.25"/>
    <d v="2007-12-07T00:00:00"/>
    <d v="2025-12-09T00:00:00"/>
    <n v="180000000"/>
    <n v="180000000"/>
    <n v="1.1917808219178083"/>
    <n v="18.019178082191782"/>
    <n v="6.7798999999999998E-2"/>
    <s v="SOFR 6 MESES"/>
    <n v="1.4782999999999999E-2"/>
    <s v="CAF"/>
    <x v="23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492"/>
    <s v="CAF 4492"/>
    <s v="CAF"/>
    <n v="26785714.249999702"/>
    <n v="0"/>
    <n v="0"/>
    <n v="0"/>
    <n v="0"/>
    <n v="-1.4901161193847656E-8"/>
    <n v="0"/>
    <n v="26785714.249999687"/>
    <d v="2007-12-09T00:00:00"/>
    <d v="2025-12-09T00:00:00"/>
    <n v="250000000"/>
    <n v="250000000"/>
    <n v="1.1917808219178083"/>
    <n v="18.013698630136986"/>
    <n v="6.7798999999999998E-2"/>
    <s v="SOFR 6 MESES"/>
    <n v="1.4782999999999999E-2"/>
    <s v="CAF"/>
    <x v="23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515"/>
    <s v="CAF 4515"/>
    <s v="CAF"/>
    <n v="10860349.040000148"/>
    <n v="0"/>
    <n v="0"/>
    <n v="0"/>
    <n v="0"/>
    <n v="7.4505805969238281E-9"/>
    <n v="0"/>
    <n v="10860349.040000156"/>
    <d v="2007-11-29T00:00:00"/>
    <d v="2025-11-29T00:00:00"/>
    <n v="100000000"/>
    <n v="100000000"/>
    <n v="1.1643835616438356"/>
    <n v="18.013698630136986"/>
    <n v="6.8792000000000006E-2"/>
    <s v="SOFR 6 MESES"/>
    <n v="1.4782999999999999E-2"/>
    <s v="CAF"/>
    <x v="23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029"/>
    <s v="CAF 6029"/>
    <s v="CAF"/>
    <n v="9864387.880000148"/>
    <n v="0"/>
    <n v="0"/>
    <n v="0"/>
    <n v="0"/>
    <n v="7.4505805969238281E-9"/>
    <n v="0"/>
    <n v="9864387.8800001554"/>
    <d v="2010-02-09T00:00:00"/>
    <d v="2025-11-29T00:00:00"/>
    <n v="100000000"/>
    <n v="100000000"/>
    <n v="1.1643835616438356"/>
    <n v="15.813698630136987"/>
    <n v="8.0216999999999997E-2"/>
    <s v="SOFR 6 MESES"/>
    <n v="2.8282999999999999E-2"/>
    <s v="CAF"/>
    <x v="23"/>
    <n v="0"/>
    <n v="0"/>
    <n v="0"/>
    <n v="0"/>
    <n v="4166666.67"/>
    <n v="0"/>
    <n v="0"/>
    <n v="0"/>
    <n v="0"/>
    <n v="0"/>
    <n v="4166666.67"/>
    <n v="0"/>
    <n v="0"/>
    <n v="1531054.54"/>
    <n v="0"/>
    <n v="0"/>
    <n v="9864387.879999999"/>
    <n v="9864387.879999999"/>
  </r>
  <r>
    <n v="2080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182"/>
    <s v="CAF 6182"/>
    <s v="CAF"/>
    <n v="42121554.559999704"/>
    <n v="0"/>
    <n v="5265194.32"/>
    <n v="1719362.31"/>
    <s v="  "/>
    <n v="-1.4901161193847656E-8"/>
    <n v="0"/>
    <n v="36856360.239999689"/>
    <d v="2010-03-23T00:00:00"/>
    <d v="2028-03-23T00:00:00"/>
    <n v="255303921.38"/>
    <n v="146467528.34999999"/>
    <n v="3.4794520547945207"/>
    <n v="18.013698630136986"/>
    <n v="8.0740999999999993E-2"/>
    <s v="SOFR 6 MESES"/>
    <n v="2.8282999999999999E-2"/>
    <s v="CAF"/>
    <x v="23"/>
    <n v="0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903"/>
    <s v="CAF 6903"/>
    <s v="CAF"/>
    <n v="98957669.600001171"/>
    <n v="0"/>
    <n v="0"/>
    <n v="0"/>
    <n v="0"/>
    <n v="5.9604644775390625E-8"/>
    <n v="0"/>
    <n v="98957669.600001231"/>
    <d v="2010-11-30T00:00:00"/>
    <d v="2028-11-30T00:00:00"/>
    <n v="300000000"/>
    <n v="300000000"/>
    <n v="4.1698630136986301"/>
    <n v="18.013698630136986"/>
    <n v="8.2226999999999995E-2"/>
    <s v="SOFR 6 MESES"/>
    <n v="2.8282999999999999E-2"/>
    <s v="CAF"/>
    <x v="23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d v="2011-06-26T00:00:00"/>
    <d v="2029-06-28T00:00:00"/>
    <n v="66726740.520000003"/>
    <n v="18557373"/>
    <n v="4.7452054794520544"/>
    <n v="18.019178082191782"/>
    <n v="8.0049999999999996E-2"/>
    <s v="SOFR 6 MESES"/>
    <n v="2.8282999999999999E-2"/>
    <s v="CAF"/>
    <x v="23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d v="2012-06-25T00:00:00"/>
    <d v="2027-06-25T00:00:00"/>
    <n v="84000000"/>
    <n v="83263495.359999999"/>
    <n v="2.7342465753424658"/>
    <n v="15.008219178082191"/>
    <n v="7.9920000000000005E-2"/>
    <s v="SOFR 6 MESES"/>
    <n v="2.7782999999999999E-2"/>
    <s v="CAF"/>
    <x v="23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812"/>
    <s v="CAF 7812"/>
    <s v="CAF"/>
    <n v="2.2700987756252289E-9"/>
    <n v="0"/>
    <n v="0"/>
    <n v="0"/>
    <n v="0"/>
    <n v="1.1641532182693481E-10"/>
    <n v="0"/>
    <n v="2.3865140974521637E-9"/>
    <d v="2012-06-25T00:00:00"/>
    <d v="2024-06-25T00:00:00"/>
    <n v="5500000"/>
    <n v="5500000"/>
    <n v="0"/>
    <n v="0"/>
    <n v="0"/>
    <s v="SOFR 6 MESES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934"/>
    <s v="CAF 7934"/>
    <s v="CAF"/>
    <n v="1557122.0129999281"/>
    <n v="0"/>
    <n v="0"/>
    <n v="0"/>
    <n v="0"/>
    <n v="9.9999643862247467E-4"/>
    <n v="0"/>
    <n v="1557122.0139999245"/>
    <d v="2012-10-05T00:00:00"/>
    <d v="2024-10-05T00:00:00"/>
    <n v="31000000"/>
    <n v="31000000"/>
    <n v="1.3698630136986301E-2"/>
    <n v="12.008219178082191"/>
    <n v="8.4640000000000007E-2"/>
    <s v="SOFR 6 MESES"/>
    <n v="2.9783E-2"/>
    <s v="CAF"/>
    <x v="23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126"/>
    <s v="CAF 8126"/>
    <s v="CAF"/>
    <n v="7142857.0969998781"/>
    <n v="0"/>
    <n v="0"/>
    <n v="0"/>
    <n v="0"/>
    <n v="-3.0000060796737671E-3"/>
    <n v="0"/>
    <n v="7142857.093999872"/>
    <d v="2013-04-04T00:00:00"/>
    <d v="2025-04-04T00:00:00"/>
    <n v="75000000"/>
    <n v="75000000"/>
    <n v="0.50958904109589043"/>
    <n v="12.008219178082191"/>
    <n v="8.4308999999999995E-2"/>
    <s v="SOFR 6 MESES"/>
    <n v="2.9783E-2"/>
    <s v="CAF"/>
    <x v="23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396 BEDE"/>
    <s v="CAF 8396 BEDE"/>
    <s v="CAF"/>
    <n v="76142077.949999422"/>
    <n v="0"/>
    <n v="0"/>
    <n v="0"/>
    <n v="0"/>
    <n v="-2.9802322387695313E-8"/>
    <n v="0"/>
    <n v="76142077.949999392"/>
    <d v="2013-12-03T00:00:00"/>
    <d v="2028-12-03T00:00:00"/>
    <n v="184093889.5"/>
    <n v="181750869.44"/>
    <n v="4.1780821917808222"/>
    <n v="15.010958904109589"/>
    <n v="8.3615999999999996E-2"/>
    <s v="SOFR 6 MESES"/>
    <n v="3.0283000000000001E-2"/>
    <s v="CAF"/>
    <x v="23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d v="2013-12-03T00:00:00"/>
    <d v="2028-12-03T00:00:00"/>
    <n v="90906110.5"/>
    <n v="89749130.560000002"/>
    <n v="4.1780821917808222"/>
    <n v="15.010958904109589"/>
    <n v="8.3615999999999996E-2"/>
    <s v="SOFR 6 MESES"/>
    <n v="3.0283000000000001E-2"/>
    <s v="CAF"/>
    <x v="23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d v="2014-11-18T00:00:00"/>
    <d v="2029-11-18T00:00:00"/>
    <n v="120000000"/>
    <n v="119832649.09999999"/>
    <n v="5.1369863013698627"/>
    <n v="15.010958904109589"/>
    <n v="7.9033000000000006E-2"/>
    <s v="SOFR 6 MESES"/>
    <n v="2.5283E-2"/>
    <s v="CAF"/>
    <x v="23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d v="2014-11-25T00:00:00"/>
    <d v="2026-11-25T00:00:00"/>
    <n v="176000000"/>
    <n v="139560000"/>
    <n v="2.1534246575342464"/>
    <n v="12.008219178082191"/>
    <n v="7.8552999999999998E-2"/>
    <s v="SOFR 6 MESES"/>
    <n v="2.4782999999999999E-2"/>
    <s v="CAF"/>
    <x v="23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59"/>
    <s v="CAF 8759"/>
    <s v="CAF"/>
    <n v="92159937.249999329"/>
    <n v="0"/>
    <n v="0"/>
    <n v="0"/>
    <n v="0"/>
    <n v="4.9999654293060303E-3"/>
    <n v="0"/>
    <n v="92159937.254999295"/>
    <d v="2014-12-05T00:00:00"/>
    <d v="2029-12-05T00:00:00"/>
    <n v="200725000.00099999"/>
    <n v="200725000.00099999"/>
    <n v="5.183561643835616"/>
    <n v="15.010958904109589"/>
    <n v="7.8691999999999998E-2"/>
    <s v="SOFR 6 MESES"/>
    <n v="2.5283E-2"/>
    <s v="CAF"/>
    <x v="23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949"/>
    <s v="CAF 8949"/>
    <s v="CAF"/>
    <n v="105000000"/>
    <n v="0"/>
    <n v="0"/>
    <n v="0"/>
    <n v="0"/>
    <n v="0"/>
    <n v="0"/>
    <n v="105000000"/>
    <d v="2015-06-26T00:00:00"/>
    <d v="2030-06-26T00:00:00"/>
    <n v="210000000"/>
    <n v="210000000"/>
    <n v="5.7397260273972606"/>
    <n v="15.010958904109589"/>
    <n v="7.6420000000000002E-2"/>
    <s v="SOFR 6 MESES"/>
    <n v="2.4282999999999999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d v="2015-07-14T00:00:00"/>
    <d v="2030-07-14T00:00:00"/>
    <n v="400000000"/>
    <n v="400000000"/>
    <n v="5.7890410958904113"/>
    <n v="15.010958904109589"/>
    <n v="7.5840000000000005E-2"/>
    <s v="SOFR 6 MESES"/>
    <n v="2.4282999999999999E-2"/>
    <s v="CAF"/>
    <x v="23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d v="2015-06-26T00:00:00"/>
    <d v="2030-06-26T00:00:00"/>
    <n v="40000000"/>
    <n v="40000000"/>
    <n v="5.7397260273972606"/>
    <n v="15.010958904109589"/>
    <n v="7.6420000000000002E-2"/>
    <s v="SOFR 6 MESES"/>
    <n v="2.4282999999999999E-2"/>
    <s v="CAF"/>
    <x v="23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9543"/>
    <s v="CAF 9543"/>
    <s v="CAF"/>
    <n v="57711012.700000584"/>
    <n v="0"/>
    <n v="3847400.84"/>
    <n v="2151476.4900000002"/>
    <s v="  "/>
    <n v="2.9802322387695313E-8"/>
    <n v="0"/>
    <n v="53863611.86000061"/>
    <d v="2016-09-23T00:00:00"/>
    <d v="2031-09-23T00:00:00"/>
    <n v="100000000"/>
    <n v="100000000"/>
    <n v="6.9835616438356167"/>
    <n v="15.008219178082191"/>
    <n v="7.6741000000000004E-2"/>
    <s v="SOFR 6 MESES"/>
    <n v="2.4282999999999999E-2"/>
    <s v="CAF"/>
    <x v="23"/>
    <n v="0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s v="CAF"/>
    <s v="MUN. CUENCA"/>
    <x v="2"/>
    <s v="INTERNATIONAL ORGANIZATIONS"/>
    <s v="CAF 9117"/>
    <s v="CAF 9117"/>
    <s v="CAF"/>
    <n v="35454545.42999956"/>
    <n v="0"/>
    <n v="0"/>
    <n v="0"/>
    <n v="0"/>
    <n v="-2.2351741790771484E-8"/>
    <n v="0"/>
    <n v="35454545.429999538"/>
    <d v="2015-10-26T00:00:00"/>
    <d v="2030-10-26T00:00:00"/>
    <n v="60000000"/>
    <n v="60000000"/>
    <n v="6.0739726027397261"/>
    <n v="15.010958904109589"/>
    <n v="7.8738000000000002E-2"/>
    <s v="SOFR 6 MESES"/>
    <n v="2.4282999999999999E-2"/>
    <s v="CAF"/>
    <x v="23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0482"/>
    <s v="CAF 10482"/>
    <s v="CAF"/>
    <n v="27562500"/>
    <n v="0"/>
    <n v="3062500"/>
    <n v="1026976.91"/>
    <s v="  "/>
    <n v="0"/>
    <n v="0"/>
    <n v="24500000"/>
    <d v="2018-09-14T00:00:00"/>
    <d v="2028-09-14T00:00:00"/>
    <n v="49000000"/>
    <n v="49000000"/>
    <n v="3.9589041095890409"/>
    <n v="10.008219178082191"/>
    <n v="7.4116000000000001E-2"/>
    <s v="SOFR 6 MESES"/>
    <n v="2.1783E-2"/>
    <s v="CAF"/>
    <x v="23"/>
    <n v="0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1371/CAF 11373"/>
    <s v="CAF 11371/CAF 11373"/>
    <s v="CAF"/>
    <n v="37753947.129999705"/>
    <n v="0"/>
    <n v="0"/>
    <n v="0"/>
    <n v="0"/>
    <n v="-1.4901161193847656E-8"/>
    <n v="0"/>
    <n v="37753947.12999969"/>
    <d v="2020-12-04T00:00:00"/>
    <d v="2030-12-04T00:00:00"/>
    <n v="49000000"/>
    <n v="49000000"/>
    <n v="6.1808219178082195"/>
    <n v="10.005479452054795"/>
    <n v="7.5116000000000002E-2"/>
    <s v="SOFR 6 MESES"/>
    <n v="2.1783E-2"/>
    <s v="CAF"/>
    <x v="23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9150"/>
    <s v="CAF 9150"/>
    <s v="CAF"/>
    <n v="9343125"/>
    <n v="0"/>
    <n v="0"/>
    <n v="0"/>
    <n v="0"/>
    <n v="0"/>
    <n v="0"/>
    <n v="9343125"/>
    <d v="2015-11-26T00:00:00"/>
    <d v="2025-11-20T00:00:00"/>
    <n v="49350000"/>
    <n v="49350000"/>
    <n v="1.1397260273972603"/>
    <n v="9.9917808219178088"/>
    <n v="7.7533000000000005E-2"/>
    <s v="SOFR 6 MESES"/>
    <n v="2.3782999999999999E-2"/>
    <s v="CAF"/>
    <x v="23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s v="CAF"/>
    <s v="MUN. LOJA"/>
    <x v="2"/>
    <s v="INTERNATIONAL ORGANIZATIONS"/>
    <s v="CAF 8702 - 8703"/>
    <s v="CAF 8702 - 8703"/>
    <s v="CAF"/>
    <n v="18347661.130000144"/>
    <n v="0"/>
    <n v="0"/>
    <n v="0"/>
    <n v="0"/>
    <n v="7.4505805969238281E-9"/>
    <n v="0"/>
    <n v="18347661.130000152"/>
    <d v="2014-10-21T00:00:00"/>
    <d v="2026-10-21T00:00:00"/>
    <n v="56500000"/>
    <n v="56500000"/>
    <n v="2.0575342465753423"/>
    <n v="12.008219178082191"/>
    <n v="8.2178000000000001E-2"/>
    <s v="SOFR 6 MESES"/>
    <n v="2.7283000000000002E-2"/>
    <s v="CAF"/>
    <x v="23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s v="FIDA"/>
    <s v="GOBIERNO CENTRAL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63013698630137"/>
    <n v="17.865753424657534"/>
    <n v="1.44E-2"/>
    <s v="T.FIDA"/>
    <m/>
    <s v="FIDA"/>
    <x v="24"/>
    <n v="0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650-EC"/>
    <s v="650-EC"/>
    <s v="FIDA"/>
    <n v="8323431.909"/>
    <n v="0"/>
    <n v="0"/>
    <n v="0"/>
    <n v="0"/>
    <n v="60326.81799999997"/>
    <n v="0"/>
    <n v="8383758.727"/>
    <d v="2007-03-16T00:00:00"/>
    <d v="2044-11-15T00:00:00"/>
    <n v="14144823"/>
    <n v="12962161.161"/>
    <n v="20.139726027397259"/>
    <n v="37.695890410958903"/>
    <n v="7.4999999999999997E-3"/>
    <s v="T. FIDA"/>
    <m/>
    <s v="FIDA"/>
    <x v="24"/>
    <n v="0"/>
    <n v="204414.65700000001"/>
    <n v="0"/>
    <n v="0"/>
    <n v="0"/>
    <n v="0"/>
    <n v="0"/>
    <n v="204414.65700000001"/>
    <n v="0"/>
    <n v="0"/>
    <n v="0"/>
    <n v="0"/>
    <n v="0"/>
    <n v="204414.65700000001"/>
    <n v="0"/>
    <n v="204414.65700000001"/>
    <n v="408829.31400000001"/>
    <n v="613243.97100000002"/>
  </r>
  <r>
    <n v="20617000"/>
    <x v="0"/>
    <x v="0"/>
    <x v="0"/>
    <s v="EUR"/>
    <x v="0"/>
    <s v="Gobierno General"/>
    <s v="Gobierno Central "/>
    <s v="PGE"/>
    <s v="Préstamos"/>
    <s v="FIDA"/>
    <s v="GOBIERNO CENTRAL"/>
    <x v="2"/>
    <s v="INTERNATIONAL ORGANIZATIONS"/>
    <s v="785-EC"/>
    <s v="785-EC"/>
    <s v="FIDA"/>
    <n v="1725507.3"/>
    <n v="0"/>
    <n v="0"/>
    <n v="0"/>
    <n v="0"/>
    <n v="13116.385000000009"/>
    <n v="0"/>
    <n v="1738623.6850000001"/>
    <d v="2017-09-05T00:00:00"/>
    <d v="2035-11-15T00:00:00"/>
    <n v="16896937.5"/>
    <n v="1942635.13"/>
    <n v="11.131506849315068"/>
    <n v="18.205479452054796"/>
    <n v="4.8300000000000003E-2"/>
    <s v="T.FIDA"/>
    <m/>
    <s v="FIDA"/>
    <x v="24"/>
    <n v="0"/>
    <n v="0"/>
    <n v="0"/>
    <n v="0"/>
    <n v="0"/>
    <n v="0"/>
    <n v="0"/>
    <n v="72442.649000000005"/>
    <n v="0"/>
    <n v="0"/>
    <n v="0"/>
    <n v="0"/>
    <n v="0"/>
    <n v="72442.649000000005"/>
    <n v="0"/>
    <n v="0"/>
    <n v="144885.29800000001"/>
    <n v="144885.29800000001"/>
  </r>
  <r>
    <n v="20615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789-EC"/>
    <s v="789-EC"/>
    <s v="FIDA"/>
    <n v="1883515.3230000001"/>
    <n v="0"/>
    <n v="0"/>
    <n v="0"/>
    <n v="0"/>
    <n v="13651.398999999976"/>
    <n v="0"/>
    <n v="1897166.7220000001"/>
    <d v="2011-04-04T00:00:00"/>
    <d v="2029-11-15T00:00:00"/>
    <n v="7929673.5"/>
    <n v="6383973.6626739008"/>
    <n v="5.1287671232876715"/>
    <n v="18.63013698630137"/>
    <n v="5.3699999999999998E-2"/>
    <s v="T.FIDA"/>
    <m/>
    <s v="FIDA"/>
    <x v="24"/>
    <n v="0"/>
    <n v="166363.22899999999"/>
    <n v="0"/>
    <n v="0"/>
    <n v="0"/>
    <n v="0"/>
    <n v="0"/>
    <n v="166363.22899999999"/>
    <n v="0"/>
    <n v="0"/>
    <n v="0"/>
    <n v="0"/>
    <n v="0"/>
    <n v="166363.22899999999"/>
    <n v="0"/>
    <n v="166363.22899999999"/>
    <n v="332726.45799999998"/>
    <n v="499089.68699999998"/>
  </r>
  <r>
    <n v="20615001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804-EC"/>
    <s v="804-EC"/>
    <s v="FIDA"/>
    <n v="567250.02800000005"/>
    <n v="0"/>
    <n v="0"/>
    <n v="0"/>
    <n v="0"/>
    <n v="4111.3319999999367"/>
    <n v="0"/>
    <n v="571361.36"/>
    <d v="2011-04-04T00:00:00"/>
    <d v="2029-11-15T00:00:00"/>
    <n v="3786240.5"/>
    <n v="2236633.0808244003"/>
    <n v="5.1287671232876715"/>
    <n v="18.63013698630137"/>
    <n v="5.3699999999999998E-2"/>
    <s v="T.FIDA"/>
    <m/>
    <s v="FIDA"/>
    <x v="24"/>
    <n v="0"/>
    <n v="49275.891000000003"/>
    <n v="0"/>
    <n v="0"/>
    <n v="0"/>
    <n v="0"/>
    <n v="0"/>
    <n v="49275.891000000003"/>
    <n v="0"/>
    <n v="0"/>
    <n v="0"/>
    <n v="0"/>
    <n v="0"/>
    <n v="49275.891000000003"/>
    <n v="0"/>
    <n v="49275.891000000003"/>
    <n v="98551.782000000007"/>
    <n v="147827.67300000001"/>
  </r>
  <r>
    <n v="20616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849-EC"/>
    <s v="849-EC"/>
    <s v="FIDA"/>
    <n v="5959343.1720000003"/>
    <n v="0"/>
    <n v="0"/>
    <n v="0"/>
    <n v="0"/>
    <n v="43192.304999999702"/>
    <n v="0"/>
    <n v="6002535.477"/>
    <d v="2012-05-30T00:00:00"/>
    <d v="2030-11-15T00:00:00"/>
    <n v="15359277.5"/>
    <n v="14100159.532821"/>
    <n v="6.1287671232876715"/>
    <n v="18.473972602739725"/>
    <n v="5.3699999999999998E-2"/>
    <s v="T.FIDA"/>
    <m/>
    <s v="FIDA"/>
    <x v="24"/>
    <n v="0"/>
    <n v="461533.18599999999"/>
    <n v="0"/>
    <n v="0"/>
    <n v="0"/>
    <n v="0"/>
    <n v="0"/>
    <n v="461533.18599999999"/>
    <n v="0"/>
    <n v="0"/>
    <n v="0"/>
    <n v="0"/>
    <n v="0"/>
    <n v="461533.18599999999"/>
    <n v="0"/>
    <n v="461533.18599999999"/>
    <n v="923066.37199999997"/>
    <n v="1384599.558"/>
  </r>
  <r>
    <n v="20616001"/>
    <x v="0"/>
    <x v="0"/>
    <x v="0"/>
    <s v="EUR"/>
    <x v="0"/>
    <s v="Gobierno General"/>
    <s v="Gobierno Central "/>
    <s v="PGE"/>
    <s v="Préstamos"/>
    <s v="FIDA"/>
    <s v="GOBIERNO CENTRAL"/>
    <x v="2"/>
    <s v="INTERNATIONAL ORGANIZATIONS"/>
    <s v="F.FIDUCIARIO E-5-EC"/>
    <s v="F.FIDUCIARIO E-5-EC"/>
    <s v="FIDA"/>
    <n v="4955537.4759999998"/>
    <n v="0"/>
    <n v="0"/>
    <n v="0"/>
    <n v="0"/>
    <n v="37669.349000000395"/>
    <n v="0"/>
    <n v="4993206.8250000002"/>
    <d v="2012-05-30T00:00:00"/>
    <d v="2030-11-15T00:00:00"/>
    <n v="12699382.5"/>
    <n v="11628528.205839001"/>
    <n v="6.1287671232876715"/>
    <n v="18.473972602739725"/>
    <n v="4.8300000000000003E-2"/>
    <s v="T.FIDA"/>
    <m/>
    <s v="FIDA"/>
    <x v="24"/>
    <n v="0"/>
    <n v="384644.44199999998"/>
    <n v="0"/>
    <n v="0"/>
    <n v="0"/>
    <n v="0"/>
    <n v="0"/>
    <n v="384644.44199999998"/>
    <n v="0"/>
    <n v="0"/>
    <n v="0"/>
    <n v="0"/>
    <n v="0"/>
    <n v="384644.44199999998"/>
    <n v="0"/>
    <n v="384644.44199999998"/>
    <n v="769288.88399999996"/>
    <n v="1153933.3259999999"/>
  </r>
  <r>
    <n v="20980000"/>
    <x v="0"/>
    <x v="0"/>
    <x v="0"/>
    <s v="SDR"/>
    <x v="0"/>
    <s v="Gobierno General"/>
    <s v="Gobierno Central "/>
    <s v="PGE"/>
    <s v="Préstamos"/>
    <s v="FMI"/>
    <s v="GOBIERNO CENTRAL"/>
    <x v="2"/>
    <s v="IMF"/>
    <s v="DEG 4.615 MILLONES"/>
    <s v="DEG 4.615 MILLONES"/>
    <s v="FMI"/>
    <n v="6214605150"/>
    <n v="0"/>
    <n v="0"/>
    <n v="0"/>
    <n v="0"/>
    <n v="45042400"/>
    <n v="0"/>
    <n v="6259647550"/>
    <d v="2020-09-30T00:00:00"/>
    <d v="2033-01-31T00:00:00"/>
    <n v="6593773550"/>
    <n v="6593773550"/>
    <n v="8.3424657534246567"/>
    <n v="12.345205479452055"/>
    <n v="4.6934999999999998E-2"/>
    <s v="T.VAR.FMI"/>
    <n v="0"/>
    <s v="FMI"/>
    <x v="25"/>
    <n v="0"/>
    <n v="0"/>
    <n v="0"/>
    <n v="0"/>
    <n v="0"/>
    <n v="0"/>
    <n v="224705296.65799999"/>
    <n v="0"/>
    <n v="160503783.329"/>
    <n v="0"/>
    <n v="0"/>
    <n v="0"/>
    <n v="224705296.65799999"/>
    <n v="0"/>
    <n v="160503783.329"/>
    <n v="0"/>
    <n v="770418159.97399998"/>
    <n v="770418159.97399998"/>
  </r>
  <r>
    <n v="20970000"/>
    <x v="0"/>
    <x v="0"/>
    <x v="0"/>
    <s v="SDR"/>
    <x v="0"/>
    <s v="Gobierno General"/>
    <s v="Gobierno Central "/>
    <s v="PGE"/>
    <s v="Préstamos"/>
    <s v="FMI"/>
    <s v="GOBIERNO CENTRAL"/>
    <x v="2"/>
    <s v="IMF"/>
    <s v="DEG 469.7 MILLONES"/>
    <s v="DEG 469.7 MILLONES"/>
    <s v="FMI"/>
    <n v="237188518.875"/>
    <n v="0"/>
    <n v="0"/>
    <n v="0"/>
    <n v="0"/>
    <n v="1719102"/>
    <n v="0"/>
    <n v="238907620.875"/>
    <d v="2020-05-02T00:00:00"/>
    <d v="2025-07-31T00:00:00"/>
    <n v="671093269"/>
    <n v="671093269"/>
    <n v="0.83287671232876714"/>
    <n v="5.2493150684931509"/>
    <n v="4.6934999999999998E-2"/>
    <s v="T.VAR.FMI"/>
    <n v="0"/>
    <s v="FMI"/>
    <x v="25"/>
    <n v="0"/>
    <n v="79635873.625"/>
    <n v="0"/>
    <n v="0"/>
    <n v="79635873.625"/>
    <n v="0"/>
    <n v="0"/>
    <n v="79635873.625"/>
    <n v="0"/>
    <n v="0"/>
    <n v="0"/>
    <n v="0"/>
    <n v="0"/>
    <n v="0"/>
    <n v="0"/>
    <n v="79635873.625"/>
    <n v="159271747.25"/>
    <n v="238907620.875"/>
  </r>
  <r>
    <n v="20960000"/>
    <x v="0"/>
    <x v="0"/>
    <x v="0"/>
    <s v="SDR"/>
    <x v="0"/>
    <s v="Gobierno General"/>
    <s v="Gobierno Central "/>
    <s v="PGE"/>
    <s v="Préstamos"/>
    <s v="FMI"/>
    <s v="GOBIERNO CENTRAL"/>
    <x v="2"/>
    <s v="IMF"/>
    <s v="FMI 3.035.000.000"/>
    <s v="FMI 3.035.000.000"/>
    <s v="FMI"/>
    <n v="1175792524.6370001"/>
    <n v="0"/>
    <n v="52705046.079999998"/>
    <s v="  "/>
    <s v="  "/>
    <n v="8136407.6819999218"/>
    <n v="0"/>
    <n v="1131223886.2390001"/>
    <d v="2019-03-11T00:00:00"/>
    <d v="2030-01-31T00:00:00"/>
    <n v="4336316950"/>
    <n v="1445415170.5"/>
    <n v="5.3397260273972602"/>
    <n v="10.901369863013699"/>
    <n v="4.6934999999999998E-2"/>
    <s v="T.VAR.FMI"/>
    <n v="0"/>
    <s v="FMI"/>
    <x v="25"/>
    <n v="0"/>
    <n v="0"/>
    <n v="61257059.677000001"/>
    <n v="0"/>
    <n v="0"/>
    <n v="53090582.420999996"/>
    <n v="0"/>
    <n v="0"/>
    <n v="61257059.677000001"/>
    <n v="0"/>
    <n v="0"/>
    <n v="53090582.420999996"/>
    <n v="0"/>
    <n v="0"/>
    <n v="61257062.406999998"/>
    <n v="61257059.677000001"/>
    <n v="228695286.926"/>
    <n v="289952346.60299999"/>
  </r>
  <r>
    <n v="28006001"/>
    <x v="0"/>
    <x v="0"/>
    <x v="0"/>
    <s v="USD"/>
    <x v="0"/>
    <s v="Gobierno General"/>
    <s v="Gobierno Central "/>
    <s v="PGE"/>
    <s v="Bonos en Mercado Internacional"/>
    <s v="CITIBANK-USA"/>
    <s v="GOBIERNO CENTRAL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s v="CITIBANK-USA"/>
    <s v="GOBIERNO CENTRAL"/>
    <x v="3"/>
    <s v="BONDS"/>
    <s v="B.GLOBALES 2030"/>
    <s v="BONOS GLOBALES "/>
    <s v="CITIBANK-USA"/>
    <n v="389049468.59999985"/>
    <n v="0"/>
    <n v="0"/>
    <n v="0"/>
    <n v="0"/>
    <n v="0"/>
    <n v="239415057.59999999"/>
    <n v="389049468.59999979"/>
    <d v="2000-08-23T00:00:00"/>
    <d v="2030-08-15T00:00:00"/>
    <n v="2560409000"/>
    <n v="2568243000"/>
    <n v="5.8767123287671232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s v="GOLDMAN SACHS"/>
    <s v="GOBIERNO CENTRAL"/>
    <x v="3"/>
    <s v="BONDS"/>
    <s v="BONOS SOBERANOS 2035"/>
    <s v="BONOS GLOBALES "/>
    <s v="GOLDMAN SACHS"/>
    <n v="213000000"/>
    <n v="0"/>
    <n v="0"/>
    <n v="0"/>
    <n v="0"/>
    <n v="0"/>
    <n v="0"/>
    <n v="213000000"/>
    <d v="2020-01-30T00:00:00"/>
    <d v="2035-01-30T00:00:00"/>
    <n v="400000000"/>
    <n v="400000000"/>
    <n v="10.33972602739726"/>
    <n v="15.010958904109589"/>
    <n v="7.2499999999999995E-2"/>
    <s v="FIJA"/>
    <m/>
    <s v="Bonos Soberanos 2019-2035"/>
    <x v="28"/>
    <n v="0"/>
    <n v="0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s v="JP MORGAN"/>
    <s v="GOBIERNO CENTRAL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41369863013698632"/>
    <n v="30.021917808219179"/>
    <n v="4.5600000000000002E-2"/>
    <s v="LIBOR A 6 MESES (MAS MARGEN)"/>
    <n v="8.1250000000000003E-3"/>
    <s v="Descuento"/>
    <x v="29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s v="JP MORGAN"/>
    <s v="GOBIERNO CENTRAL"/>
    <x v="3"/>
    <s v="BONDS"/>
    <s v="BRADY-PAR"/>
    <s v="BONOS BRADY"/>
    <s v="JP MORGAN"/>
    <n v="50183000"/>
    <n v="0"/>
    <n v="0"/>
    <n v="0"/>
    <n v="29921"/>
    <n v="0"/>
    <n v="0"/>
    <n v="50183000"/>
    <d v="1995-02-28T00:00:00"/>
    <d v="2025-02-28T00:00:00"/>
    <n v="1912895000"/>
    <n v="1912895000"/>
    <n v="0.41369863013698632"/>
    <n v="30.021917808219179"/>
    <n v="0.05"/>
    <s v="FIJA"/>
    <m/>
    <s v="Par"/>
    <x v="3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5.843835616438357"/>
    <n v="19.92876712328767"/>
    <n v="4.2999999999999997E-2"/>
    <s v="FIJA"/>
    <m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5.843835616438357"/>
    <n v="19.92876712328767"/>
    <n v="4.2999999999999997E-2"/>
    <s v="FIJA"/>
    <m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5.843835616438357"/>
    <n v="19.92876712328767"/>
    <n v="4.2999999999999997E-2"/>
    <s v="FIJA"/>
    <m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5.843835616438357"/>
    <n v="19.92876712328767"/>
    <n v="4.2999999999999997E-2"/>
    <s v="FIJA"/>
    <m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5.843835616438357"/>
    <n v="19.92876712328767"/>
    <n v="4.2999999999999997E-2"/>
    <s v="FIJA"/>
    <m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5.843835616438357"/>
    <n v="19.92876712328767"/>
    <n v="4.2999999999999997E-2"/>
    <s v="FIJA"/>
    <m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5.843835616438357"/>
    <n v="19.92876712328767"/>
    <n v="4.2999999999999997E-2"/>
    <s v="FIJA"/>
    <m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8 NO INT."/>
    <s v="BONOS GLOBALES "/>
    <s v="THE BANK OF NEW YORK"/>
    <n v="50274598.399999999"/>
    <n v="0"/>
    <n v="0"/>
    <n v="0"/>
    <n v="2224.4"/>
    <n v="0"/>
    <n v="0"/>
    <n v="50274598.399999999"/>
    <d v="2020-08-31T00:00:00"/>
    <d v="2040-07-31T00:00:00"/>
    <n v="50274598.399999999"/>
    <n v="50274598.399999999"/>
    <n v="15.843835616438357"/>
    <n v="19.92876712328767"/>
    <n v="4.2999999999999997E-2"/>
    <s v="FIJA"/>
    <m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5.843835616438357"/>
    <n v="19.92876712328767"/>
    <n v="4.2999999999999997E-2"/>
    <s v="FIJA"/>
    <m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5.843835616438357"/>
    <n v="19.92876712328767"/>
    <n v="4.2999999999999997E-2"/>
    <s v="FIJA"/>
    <m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8356164383561646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5.843835616438357"/>
    <n v="19.92876712328767"/>
    <n v="4.2999999999999997E-2"/>
    <s v="FIJA"/>
    <m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5.8356164383561646"/>
    <n v="9.9205479452054792"/>
    <n v="4.7800000000000002E-2"/>
    <s v="FIJA"/>
    <m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0.838356164383562"/>
    <n v="14.923287671232877"/>
    <n v="3.32E-2"/>
    <s v="FIJA"/>
    <m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5.243835616438357"/>
    <n v="29.01917808219178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d v="2021-08-31T00:00:00"/>
    <d v="2038-08-31T00:00:00"/>
    <n v="200000000"/>
    <n v="200000000"/>
    <n v="13.926027397260274"/>
    <n v="17.010958904109589"/>
    <n v="7.5151999999999997E-2"/>
    <s v="SOFR 6 MESES"/>
    <n v="2.2283000000000001E-2"/>
    <s v="CAF"/>
    <x v="23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20.054794520547944"/>
    <n v="22.980821917808218"/>
    <n v="6.6131800000000004E-2"/>
    <s v="SOFR + MARGEN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s v="JICA"/>
    <s v="GOBIERNO CENTRAL"/>
    <x v="1"/>
    <s v="BILATERALS"/>
    <s v="JICA EC-F-P1"/>
    <s v="JICA EC-F-P1"/>
    <s v="JICA"/>
    <n v="54836990"/>
    <n v="0"/>
    <n v="0"/>
    <n v="0"/>
    <n v="0"/>
    <n v="0"/>
    <n v="0"/>
    <n v="54836990"/>
    <d v="2020-01-28T00:00:00"/>
    <d v="2045-10-02T00:00:00"/>
    <n v="70000000"/>
    <n v="70000000"/>
    <n v="21.019178082191782"/>
    <n v="25.695890410958903"/>
    <n v="6.9089999999999999E-2"/>
    <s v="SOFR 6 MESES"/>
    <n v="1.52826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s v="CONAFIPS"/>
    <x v="2"/>
    <s v="INTERNATIONAL ORGANIZATIONS"/>
    <s v="CAF11632"/>
    <s v="CAF11632"/>
    <s v="CAF"/>
    <n v="93750000"/>
    <n v="0"/>
    <n v="0"/>
    <n v="0"/>
    <n v="0"/>
    <n v="0"/>
    <n v="0"/>
    <n v="93750000"/>
    <d v="2021-07-12T00:00:00"/>
    <d v="2031-07-12T00:00:00"/>
    <n v="100000000"/>
    <n v="100000000"/>
    <n v="6.7835616438356166"/>
    <n v="10.005479452054795"/>
    <n v="7.4799000000000004E-2"/>
    <s v="Sofr 6 Meses "/>
    <n v="2.1783E-2"/>
    <s v="CAF"/>
    <x v="23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2.5397260273972604"/>
    <n v="5.8438356164383558"/>
    <n v="5.4958E-2"/>
    <s v="FIJA"/>
    <m/>
    <s v="BID"/>
    <x v="21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s v="CAF"/>
    <s v="MUN. CUENCA"/>
    <x v="2"/>
    <s v="INTERNATIONAL ORGANIZATIONS"/>
    <s v="CAF 11497"/>
    <s v="CAF 11497"/>
    <s v="CAF"/>
    <n v="19558948.069999978"/>
    <n v="0"/>
    <n v="0"/>
    <n v="0"/>
    <n v="0"/>
    <n v="-1.862645149230957E-9"/>
    <n v="0"/>
    <n v="19558948.069999978"/>
    <d v="2021-06-02T00:00:00"/>
    <d v="2036-06-02T00:00:00"/>
    <n v="48000000"/>
    <n v="48000000"/>
    <n v="11.67945205479452"/>
    <n v="15.010958904109589"/>
    <n v="7.5616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44109589041096"/>
    <n v="19.663013698630138"/>
    <n v="7.5450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6.44109589041096"/>
    <n v="19.663013698630138"/>
    <n v="7.5450000000000003E-2"/>
    <s v="SOFR 6 MESES"/>
    <n v="2.2283000000000001E-2"/>
    <s v="CAF"/>
    <x v="23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0801"/>
    <s v="CAF 10801"/>
    <s v="CAF"/>
    <n v="12774032.58"/>
    <n v="0"/>
    <n v="0"/>
    <n v="0"/>
    <n v="0"/>
    <n v="0"/>
    <n v="0"/>
    <n v="12774032.58"/>
    <d v="2019-05-28T00:00:00"/>
    <d v="2035-05-28T00:00:00"/>
    <n v="100000000"/>
    <n v="88134032.579999998"/>
    <n v="10.663013698630136"/>
    <n v="16.010958904109589"/>
    <n v="7.6198000000000002E-2"/>
    <s v="SOFR 6 MESES"/>
    <n v="2.2283000000000001E-2"/>
    <s v="CAF"/>
    <x v="23"/>
    <n v="0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1465020"/>
    <s v="KFW. 201465020"/>
    <s v="KFW"/>
    <n v="4208253.41"/>
    <n v="0"/>
    <n v="0"/>
    <n v="0"/>
    <n v="0"/>
    <n v="31988.894999999553"/>
    <n v="0"/>
    <n v="4240242.3049999997"/>
    <d v="2019-12-23T00:00:00"/>
    <d v="2049-12-31T00:00:00"/>
    <n v="21499450"/>
    <n v="21499450"/>
    <n v="25.268493150684932"/>
    <n v="30.043835616438358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4923/OC-EC"/>
    <s v="4923/OC-EC"/>
    <s v="BID"/>
    <n v="21870621.75"/>
    <n v="0"/>
    <n v="0"/>
    <n v="0"/>
    <n v="0"/>
    <n v="0"/>
    <n v="0"/>
    <n v="21870621.75"/>
    <d v="2020-09-16T00:00:00"/>
    <d v="2044-11-15T00:00:00"/>
    <n v="50000000"/>
    <n v="50000000"/>
    <n v="20.139726027397259"/>
    <n v="24.1808219178082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1093531.088"/>
    <n v="0"/>
    <n v="0"/>
    <n v="1093531.088"/>
    <n v="1093531.088"/>
  </r>
  <r>
    <n v="20593000"/>
    <x v="0"/>
    <x v="0"/>
    <x v="0"/>
    <s v="USD"/>
    <x v="0"/>
    <s v="Gobierno General"/>
    <s v="Gobierno Central"/>
    <s v="PGE"/>
    <s v="Préstamos"/>
    <s v="BIRF"/>
    <s v="GOBIERNO CENTRAL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63013698630137"/>
    <n v="16.230136986301371"/>
    <n v="2.93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s v="CFN"/>
    <x v="1"/>
    <s v="BILATERALS"/>
    <s v="KFW ALEMANIA"/>
    <s v="KFW ALEMANIA"/>
    <s v="KFW"/>
    <n v="1834585.257"/>
    <n v="0"/>
    <n v="0"/>
    <n v="0"/>
    <n v="0"/>
    <n v="13945.537999999942"/>
    <n v="0"/>
    <n v="1848530.7949999999"/>
    <d v="2021-04-15T00:00:00"/>
    <d v="2050-11-15T00:00:00"/>
    <n v="21687975"/>
    <n v="21687975"/>
    <n v="26.142465753424659"/>
    <n v="29.605479452054794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011688"/>
    <s v="CAF011688"/>
    <s v="CAF"/>
    <n v="75000000"/>
    <n v="0"/>
    <n v="2884615.38"/>
    <n v="2754110.41"/>
    <s v="  "/>
    <n v="0"/>
    <n v="0"/>
    <n v="72115384.620000005"/>
    <d v="2022-03-08T00:00:00"/>
    <d v="2037-03-08T00:00:00"/>
    <n v="75000000"/>
    <n v="75000000"/>
    <n v="12.443835616438356"/>
    <n v="15.010958904109589"/>
    <n v="7.2457999999999995E-2"/>
    <s v="SOFR (6 meses)"/>
    <n v="0.02"/>
    <s v="CAF"/>
    <x v="23"/>
    <n v="0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FA011682"/>
    <s v="CFA011682"/>
    <s v="CAF"/>
    <n v="50000000"/>
    <n v="0"/>
    <n v="1923076.92"/>
    <n v="1836073.62"/>
    <s v="  "/>
    <n v="0"/>
    <n v="0"/>
    <n v="48076923.079999998"/>
    <d v="2022-03-08T00:00:00"/>
    <d v="2037-03-08T00:00:00"/>
    <n v="50000000"/>
    <n v="50000000"/>
    <n v="12.443835616438356"/>
    <n v="15.010958904109589"/>
    <n v="7.2457999999999995E-2"/>
    <s v="SOFR (6 meses)"/>
    <n v="0.0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FA011684"/>
    <s v="CFA011684"/>
    <s v="CAF"/>
    <n v="50000000"/>
    <n v="0"/>
    <n v="1923076.92"/>
    <n v="1836073.62"/>
    <s v="  "/>
    <n v="0"/>
    <n v="0"/>
    <n v="48076923.079999998"/>
    <d v="2022-03-08T00:00:00"/>
    <d v="2037-03-08T00:00:00"/>
    <n v="50000000"/>
    <n v="50000000"/>
    <n v="12.443835616438356"/>
    <n v="15.010958904109589"/>
    <n v="7.2457999999999995E-2"/>
    <s v="SOFR (6 meses)"/>
    <n v="0.0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s v="BIRF"/>
    <s v="GOBIERNO CENTRAL"/>
    <x v="2"/>
    <s v="INTERNATIONAL ORGANIZATIONS"/>
    <s v="BIRF 9163"/>
    <s v="BIRF 9163"/>
    <s v="BIRF"/>
    <n v="956510.92"/>
    <n v="212539.24"/>
    <n v="0"/>
    <n v="36730.76"/>
    <n v="49071.06"/>
    <n v="0"/>
    <n v="0"/>
    <n v="1169050.1600000001"/>
    <d v="2021-04-09T00:00:00"/>
    <d v="2048-09-15T00:00:00"/>
    <n v="40000000"/>
    <n v="40000000"/>
    <n v="23.975342465753425"/>
    <n v="27.454794520547946"/>
    <n v="7.2500000000000009E-2"/>
    <s v="SOFR 6 MESES"/>
    <n v="2.1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s v="BANCO DEL ESTADO"/>
    <x v="0"/>
    <s v="BANKS"/>
    <s v="BEI USD.100.M"/>
    <s v="BEI USD.100.M"/>
    <s v="BEI"/>
    <n v="0"/>
    <n v="0"/>
    <n v="0"/>
    <n v="0"/>
    <n v="89444.44"/>
    <n v="0"/>
    <n v="0"/>
    <n v="0"/>
    <d v="2021-12-24T00:00:00"/>
    <d v="2041-12-24T00:00:00"/>
    <n v="100000000"/>
    <n v="100000000"/>
    <n v="17.243835616438357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632876712328768"/>
    <n v="17.89863013698630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d v="2022-05-25T00:00:00"/>
    <d v="2032-05-25T00:00:00"/>
    <n v="49000000"/>
    <n v="40966350.619999997"/>
    <n v="7.6547945205479451"/>
    <n v="10.008219178082191"/>
    <n v="7.3431999999999997E-2"/>
    <s v="SOFR (6 meses)"/>
    <n v="1.95E-2"/>
    <s v="CAF"/>
    <x v="23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7.92876712328767"/>
    <n v="19.778082191780822"/>
    <n v="5.60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41 01 V"/>
    <s v="AFD CEC 1041 01 V"/>
    <s v="AFD"/>
    <n v="100000000"/>
    <n v="0"/>
    <n v="0"/>
    <n v="0"/>
    <n v="0"/>
    <n v="0"/>
    <n v="0"/>
    <n v="100000000"/>
    <d v="2022-11-25T00:00:00"/>
    <d v="2042-08-31T00:00:00"/>
    <n v="100000000"/>
    <n v="100000000"/>
    <n v="17.92876712328767"/>
    <n v="19.778082191780822"/>
    <n v="5.3999999999999999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7.8"/>
    <n v="19.600000000000001"/>
    <n v="6.5799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421-0 EC"/>
    <s v="9421-0 EC"/>
    <s v="BIRF"/>
    <n v="43290701.569999993"/>
    <n v="7441416.0800000001"/>
    <n v="0"/>
    <n v="0"/>
    <n v="0"/>
    <n v="0"/>
    <n v="0"/>
    <n v="50732117.649999991"/>
    <d v="2022-10-26T00:00:00"/>
    <d v="2039-07-01T00:00:00"/>
    <n v="80000000"/>
    <n v="80000000"/>
    <n v="14.758904109589041"/>
    <n v="16.69041095890411"/>
    <n v="6.0400000000000002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279452054794522"/>
    <n v="18.07123287671233"/>
    <n v="4.59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232876712328768"/>
    <n v="15.010958904109589"/>
    <n v="7.2538000000000005E-2"/>
    <s v="SOFR (6 meses)"/>
    <n v="0.02"/>
    <s v="CAF"/>
    <x v="23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843835616438355"/>
    <n v="19.567123287671233"/>
    <n v="5.31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s v="JICA"/>
    <s v="GOBIERNO CENTRAL"/>
    <x v="1"/>
    <s v="BILATERALS"/>
    <s v="EC-C1"/>
    <s v="EC-C1"/>
    <s v="JICA"/>
    <n v="157377500"/>
    <n v="0"/>
    <n v="0"/>
    <n v="0"/>
    <n v="0"/>
    <n v="2748500"/>
    <n v="0"/>
    <n v="160126000"/>
    <d v="2022-10-27T00:00:00"/>
    <d v="2037-11-10T00:00:00"/>
    <n v="175720000"/>
    <n v="175720000"/>
    <n v="13.12054794520548"/>
    <n v="15.049315068493151"/>
    <n v="1E-4"/>
    <s v="FIJA"/>
    <m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s v="FIDA"/>
    <s v="GOBIERNO CENTRAL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9.145205479452056"/>
    <n v="31.18904109589041"/>
    <n v="2.63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d v="2020-04-17T00:00:00"/>
    <d v="2032-04-19T00:00:00"/>
    <n v="50000000"/>
    <n v="40000000"/>
    <n v="7.5561643835616437"/>
    <n v="12.013698630136986"/>
    <n v="7.6424000000000006E-2"/>
    <s v="SOFR 6 MESES"/>
    <n v="1.3583E-2"/>
    <s v="CAF"/>
    <x v="23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599/KI-EC"/>
    <s v="5599/KI-EC"/>
    <s v="BID"/>
    <n v="2073321.1400002532"/>
    <n v="0"/>
    <n v="0"/>
    <n v="0"/>
    <n v="0"/>
    <n v="1.4901161193847656E-8"/>
    <n v="0"/>
    <n v="2073321.1400002681"/>
    <d v="2023-01-23T00:00:00"/>
    <d v="2047-11-15T00:00:00"/>
    <n v="35000000"/>
    <n v="35000000"/>
    <n v="23.139726027397259"/>
    <n v="24.827397260273973"/>
    <n v="1.2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433-0 EC"/>
    <s v="9433-0 EC"/>
    <s v="BIRF"/>
    <n v="80000000.000000253"/>
    <n v="0"/>
    <n v="0"/>
    <n v="0"/>
    <n v="0"/>
    <n v="1.4901161193847656E-8"/>
    <n v="0"/>
    <n v="80000000.000000268"/>
    <d v="2022-12-16T00:00:00"/>
    <d v="2034-01-01T00:00:00"/>
    <n v="100000000"/>
    <n v="100000000"/>
    <n v="9.2602739726027394"/>
    <n v="11.052054794520547"/>
    <n v="4.7199999999999999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s v="GPS BLUE"/>
    <s v="GOBIERNO CENTRAL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d v="2023-05-09T00:00:00"/>
    <d v="2041-11-09T00:00:00"/>
    <n v="656022000"/>
    <n v="656022000"/>
    <n v="17.12054794520548"/>
    <n v="18.517808219178082"/>
    <n v="6.9750000000000006E-2"/>
    <s v="FIJA"/>
    <m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s v="CAF"/>
    <s v="MUN. LA LIBERTAD"/>
    <x v="2"/>
    <s v="INTERNATIONAL ORGANIZATIONS"/>
    <s v="CAF 11904"/>
    <s v="CAF 11904"/>
    <s v="CAF"/>
    <n v="4217292.3200002238"/>
    <n v="0"/>
    <n v="0"/>
    <n v="0"/>
    <n v="0"/>
    <n v="1.4901161193847656E-8"/>
    <n v="0"/>
    <n v="4217292.3200002387"/>
    <d v="2022-12-23T00:00:00"/>
    <d v="2037-12-23T00:00:00"/>
    <n v="26891460"/>
    <n v="26891460"/>
    <n v="13.238356164383562"/>
    <n v="15.010958904109589"/>
    <n v="7.231600000000000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s v="CAF"/>
    <s v="CONAFIPS"/>
    <x v="2"/>
    <s v="INTERNATIONAL ORGANIZATIONS"/>
    <s v="CAF 12016"/>
    <s v="CAF 12016"/>
    <s v="CAF"/>
    <n v="75000000.000000224"/>
    <n v="0"/>
    <n v="0"/>
    <n v="0"/>
    <n v="0"/>
    <n v="1.4901161193847656E-8"/>
    <n v="0"/>
    <n v="75000000.000000238"/>
    <d v="2023-05-24T00:00:00"/>
    <d v="2033-05-24T00:00:00"/>
    <n v="75000000"/>
    <n v="75000000"/>
    <n v="8.6520547945205486"/>
    <n v="10.008219178082191"/>
    <n v="7.3844999999999994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6.44109589041096"/>
    <n v="19.663013698630138"/>
    <n v="7.5450000000000003E-2"/>
    <s v="SOFR 6 MESES"/>
    <n v="1.5283E-2"/>
    <s v="CAF"/>
    <x v="23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2"/>
    <s v="INTERNATIONAL ORGANIZATIONS"/>
    <s v="5676/OC-EC"/>
    <s v="5676/OC-EC"/>
    <s v="BID"/>
    <n v="100000000"/>
    <n v="0"/>
    <n v="0"/>
    <n v="3378416.38"/>
    <n v="511111.11"/>
    <n v="0"/>
    <n v="0"/>
    <n v="100000000"/>
    <d v="2023-04-14T00:00:00"/>
    <d v="2047-04-14T00:00:00"/>
    <n v="300000000"/>
    <n v="300000000"/>
    <n v="22.550684931506851"/>
    <n v="24.016438356164382"/>
    <n v="6.6100599999999995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139726027397259"/>
    <n v="22.827397260273973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d v="2023-05-15T00:00:00"/>
    <d v="2047-07-15T00:00:00"/>
    <n v="9539946.7300000004"/>
    <n v="9539946.7300000004"/>
    <n v="22.802739726027397"/>
    <n v="24.183561643835617"/>
    <n v="6.5506200000000001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BIRF 9388-EC"/>
    <s v="BIRF 9388-EC"/>
    <s v="BIRF"/>
    <n v="86319985"/>
    <n v="0"/>
    <n v="0"/>
    <n v="0"/>
    <n v="0"/>
    <n v="0"/>
    <n v="0"/>
    <n v="86319985"/>
    <d v="2023-03-13T00:00:00"/>
    <d v="2040-11-01T00:00:00"/>
    <n v="200000000"/>
    <n v="200000000"/>
    <n v="16.098630136986301"/>
    <n v="17.652054794520549"/>
    <n v="6.3500000000000001E-2"/>
    <s v="SOFR (6 meses)"/>
    <n v="1.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s v="CAF"/>
    <s v="GAD DE SAMBORONDON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7698630136986306"/>
    <n v="10.008219178082191"/>
    <n v="7.1280999999999997E-2"/>
    <s v="SOFR 6 MESES"/>
    <n v="1.95E-2"/>
    <s v="CAF"/>
    <x v="23"/>
    <n v="0"/>
    <n v="0"/>
    <n v="0"/>
    <n v="0"/>
    <n v="0"/>
    <n v="0"/>
    <n v="0"/>
    <n v="0"/>
    <n v="0"/>
    <n v="38862.6"/>
    <n v="0"/>
    <n v="0"/>
    <n v="0"/>
    <n v="0"/>
    <n v="0"/>
    <n v="0"/>
    <n v="38862.6"/>
    <n v="38862.6"/>
  </r>
  <r>
    <n v="20865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8.835616438356166"/>
    <n v="20.013698630136986"/>
    <n v="7.2137000000000007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AF 012067"/>
    <s v="CAF 012067"/>
    <s v="CAF"/>
    <n v="0"/>
    <n v="11223481.289999999"/>
    <n v="0"/>
    <n v="0"/>
    <n v="0"/>
    <n v="0"/>
    <n v="0"/>
    <n v="11223481.289999999"/>
    <d v="2023-07-28T00:00:00"/>
    <d v="2038-07-28T00:00:00"/>
    <n v="20204813.629999999"/>
    <n v="20204813.629999999"/>
    <n v="13.832876712328767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7.8"/>
    <n v="18.920547945205481"/>
    <n v="6.57999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797260273972602"/>
    <n v="14.917808219178083"/>
    <n v="2.5000000000000001E-2"/>
    <s v="FIJA 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s v="BIRF"/>
    <s v="GOBIERNO CENTRAL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219178082191782"/>
    <n v="17.328767123287673"/>
    <n v="5.1999999999999998E-2"/>
    <s v="FIJA"/>
    <m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8.865753424657534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s v="AIIB"/>
    <s v="CONAFIPS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4082191780821915"/>
    <n v="8.8191780821917813"/>
    <n v="6.5660200000000002E-2"/>
    <s v="SOFR 6 MESES"/>
    <n v="1.2282599999999999E-2"/>
    <s v="AIIB"/>
    <x v="47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119"/>
    <s v="CFA 12119"/>
    <s v="CAF"/>
    <n v="0"/>
    <n v="0"/>
    <n v="0"/>
    <n v="0"/>
    <n v="357777.78"/>
    <n v="0"/>
    <n v="0"/>
    <n v="0"/>
    <d v="2023-09-15T00:00:00"/>
    <d v="2038-09-15T00:00:00"/>
    <n v="200000000"/>
    <n v="200000000"/>
    <n v="13.967123287671233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s v="BIRF"/>
    <s v="CFN"/>
    <x v="2"/>
    <s v="INTERNATIONAL ORGANIZATIONS"/>
    <s v="9526-0 EC"/>
    <s v="9526-0 EC"/>
    <s v="BIRF"/>
    <n v="300000000"/>
    <n v="0"/>
    <n v="0"/>
    <n v="8713407.1699999999"/>
    <n v="50409.84"/>
    <n v="0"/>
    <n v="0"/>
    <n v="300000000"/>
    <d v="2023-10-11T00:00:00"/>
    <d v="2043-03-15T00:00:00"/>
    <n v="300000000"/>
    <n v="300000000"/>
    <n v="18.465753424657535"/>
    <n v="19.438356164383563"/>
    <n v="6.3399999999999998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2027397260273975"/>
    <n v="7.0027397260273974"/>
    <n v="7.0013000000000006E-2"/>
    <s v="SOFR 6 MESES"/>
    <n v="1.7500000000000002E-2"/>
    <s v="CAF"/>
    <x v="23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2.802739726027397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s v="BID"/>
    <s v="ESPOL"/>
    <x v="2"/>
    <s v="INTERNATIONAL ORGANIZATIONS"/>
    <s v="5748/OC-EC"/>
    <s v="5748/OC-EC"/>
    <s v="BID"/>
    <n v="580000"/>
    <n v="56693.86"/>
    <n v="0"/>
    <n v="0"/>
    <n v="0"/>
    <n v="0"/>
    <n v="0"/>
    <n v="636693.86"/>
    <d v="2023-07-21T00:00:00"/>
    <d v="2048-07-21T00:00:00"/>
    <n v="40000000"/>
    <n v="40000000"/>
    <n v="23.82191780821918"/>
    <n v="25.019178082191782"/>
    <n v="6.1817999999999998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s v="ICO - ESPAÑA"/>
    <s v="EPMAPS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043835616438358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s v="CAF"/>
    <s v="GAD DE CHONE"/>
    <x v="2"/>
    <s v="INTERNATIONAL ORGANIZATIONS"/>
    <s v="CFA 12135"/>
    <s v="CFA 12135"/>
    <s v="CAF"/>
    <n v="1070574"/>
    <n v="0"/>
    <n v="0"/>
    <n v="34471.53"/>
    <n v="52282.59"/>
    <n v="0"/>
    <n v="0"/>
    <n v="1070574"/>
    <d v="2023-09-29T00:00:00"/>
    <d v="2038-09-29T00:00:00"/>
    <n v="30000000"/>
    <n v="30000000"/>
    <n v="14.005479452054795"/>
    <n v="15.010958904109589"/>
    <n v="7.2997999999999993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5774/OC-EC"/>
    <s v="5774/OC-EC"/>
    <s v="BID"/>
    <n v="120928.04"/>
    <n v="0"/>
    <n v="0"/>
    <n v="3929.1"/>
    <n v="63591.61"/>
    <n v="0"/>
    <n v="0"/>
    <n v="120928.04"/>
    <d v="2023-10-06T00:00:00"/>
    <d v="2046-09-15T00:00:00"/>
    <n v="25000000"/>
    <n v="25000000"/>
    <n v="21.972602739726028"/>
    <n v="22.958904109589042"/>
    <n v="6.6100000000000006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CELEC EP"/>
    <x v="2"/>
    <s v="INTERNATIONAL ORGANIZATIONS"/>
    <s v="5653/OC-GR"/>
    <s v="5653/OC-GR"/>
    <s v="BID"/>
    <n v="0"/>
    <n v="0"/>
    <n v="0"/>
    <n v="0"/>
    <n v="0"/>
    <n v="0"/>
    <n v="0"/>
    <n v="0"/>
    <d v="2023-11-16T00:00:00"/>
    <d v="2046-10-15T00:00:00"/>
    <n v="125000000"/>
    <n v="125000000"/>
    <n v="22.054794520547944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145205479452056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s v="BIRF"/>
    <s v="GOBIERNO CENTRAL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427397260273974"/>
    <n v="19.479452054794521"/>
    <n v="6.4899999999999999E-2"/>
    <s v="SOFR 6 MESES"/>
    <n v="1.3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s v="CELEC EP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139726027397259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s v="ICO - ESPAÑA"/>
    <s v="MUN. PORTOVIEJO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d v="2022-03-28T00:00:00"/>
    <d v="2047-03-01T00:00:00"/>
    <n v="17000000"/>
    <n v="17000000"/>
    <n v="22.43013698630137"/>
    <n v="24.942465753424656"/>
    <n v="3.23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43013698630137"/>
    <n v="20.013698630136986"/>
    <n v="7.2357000000000005E-2"/>
    <s v="SOFR + MARGEN VARIABLE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s v="GOB. CANADA"/>
    <s v="GOBIERNO CENTRAL"/>
    <x v="1"/>
    <s v="BILATERALS"/>
    <s v="120MM CAD"/>
    <s v="120MM CAD"/>
    <s v="GOB. CANADA"/>
    <n v="60044473.799999997"/>
    <n v="0"/>
    <n v="0"/>
    <n v="0"/>
    <n v="0"/>
    <n v="-128806.19999999553"/>
    <n v="0"/>
    <n v="59915667.600000001"/>
    <d v="2024-03-15T00:00:00"/>
    <d v="2034-03-15T00:00:00"/>
    <n v="88616472"/>
    <n v="88616472"/>
    <n v="9.4602739726027405"/>
    <n v="10.005479452054795"/>
    <n v="3.5299999999999998E-2"/>
    <s v="FIJA"/>
    <m/>
    <s v="Convenios Originales (Gobiernos)"/>
    <x v="48"/>
    <n v="0"/>
    <n v="0"/>
    <n v="0"/>
    <n v="0"/>
    <n v="0"/>
    <n v="5991566.7599999998"/>
    <n v="0"/>
    <n v="0"/>
    <n v="0"/>
    <n v="0"/>
    <n v="0"/>
    <n v="0"/>
    <n v="0"/>
    <n v="0"/>
    <n v="0"/>
    <n v="0"/>
    <n v="5991566.7599999998"/>
    <n v="5991566.7599999998"/>
  </r>
  <r>
    <n v="20599910"/>
    <x v="0"/>
    <x v="0"/>
    <x v="0"/>
    <s v="USD "/>
    <x v="0"/>
    <s v="Gobierno General"/>
    <s v="Gobierno Central"/>
    <s v="PGE"/>
    <s v="Préstamos"/>
    <s v="BIRF"/>
    <s v="GOBIERNO CENTRAL"/>
    <x v="2"/>
    <s v="INTERNATIONAL ORGANIZATIONS"/>
    <s v="9598-0"/>
    <s v="9598-0"/>
    <s v="BIRF"/>
    <n v="0"/>
    <n v="0"/>
    <n v="0"/>
    <n v="0"/>
    <n v="53961.74"/>
    <n v="0"/>
    <n v="0"/>
    <n v="0"/>
    <d v="2024-02-27T00:00:00"/>
    <d v="2029-03-15T00:00:00"/>
    <n v="100000000"/>
    <n v="100000000"/>
    <n v="4.4575342465753423"/>
    <n v="5.0493150684931507"/>
    <n v="6.4000000000000001E-2"/>
    <s v="SOFR + MARGEN VARIABLE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s v="FIDA"/>
    <s v="GOBIERNO CENTRAL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3643835616438356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58082191780821912"/>
    <n v="1"/>
    <n v="5.7114999999999999E-2"/>
    <s v="SOFR 6 MESES + MARGEN"/>
    <n v="4.0000000000000001E-3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s v="CAF"/>
    <s v="MUN. CUENCA"/>
    <x v="2"/>
    <s v="INTERNATIONAL ORGANIZATIONS"/>
    <s v="CFA 12265"/>
    <s v="CFA 12265"/>
    <s v="CAF"/>
    <n v="0"/>
    <n v="0"/>
    <n v="0"/>
    <n v="0"/>
    <n v="0"/>
    <n v="0"/>
    <n v="0"/>
    <n v="0"/>
    <d v="2024-04-23T00:00:00"/>
    <d v="2039-04-23T00:00:00"/>
    <n v="50000000"/>
    <n v="50000000"/>
    <n v="14.56986301369863"/>
    <n v="15.008219178082191"/>
    <m/>
    <s v="SOFR 6 MESES + MARGEN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1832"/>
    <s v="CAF 11832"/>
    <s v="CAF"/>
    <n v="7935243.54"/>
    <n v="0"/>
    <n v="0"/>
    <n v="0"/>
    <n v="0"/>
    <n v="0"/>
    <n v="0"/>
    <n v="7935243.54"/>
    <d v="2022-05-25T00:00:00"/>
    <d v="2032-05-25T00:00:00"/>
    <n v="0"/>
    <n v="8033649.3799999999"/>
    <n v="7.6547945205479451"/>
    <n v="10.008219178082191"/>
    <n v="7.3431999999999997E-2"/>
    <s v="SOFR (6 meses)"/>
    <n v="9.7000000000000003E-3"/>
    <s v="CAF"/>
    <x v="23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CR-4"/>
    <s v="ECR-4"/>
    <s v="EXIMBANK KOREA"/>
    <n v="0"/>
    <n v="0"/>
    <n v="0"/>
    <n v="0"/>
    <n v="0"/>
    <n v="0"/>
    <n v="0"/>
    <n v="0"/>
    <d v="2024-05-01T00:00:00"/>
    <d v="2063-11-20T00:00:00"/>
    <n v="33000000"/>
    <n v="33000000"/>
    <n v="39.164383561643838"/>
    <n v="39.580821917808223"/>
    <n v="5.0000000000000001E-4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s v="FMI"/>
    <s v="GOBIERNO CENTRAL"/>
    <x v="2"/>
    <s v="IMF"/>
    <s v="FMI 3.000 MILLONES "/>
    <s v="FMI 3.000 MILLONES "/>
    <s v="FMI"/>
    <n v="1013862669"/>
    <n v="0"/>
    <n v="0"/>
    <n v="0"/>
    <n v="0"/>
    <n v="7348304"/>
    <n v="0"/>
    <n v="1021210973"/>
    <d v="2024-06-04T00:00:00"/>
    <d v="2034-07-31T00:00:00"/>
    <n v="4000000000"/>
    <n v="4000000000"/>
    <n v="9.838356164383562"/>
    <n v="10.161643835616438"/>
    <n v="4.6934999999999998E-2"/>
    <s v="T.VAR.FMI"/>
    <n v="0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4.224657534246575"/>
    <n v="24.512328767123286"/>
    <n v="5.3900499999999997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323"/>
    <s v="CFA 12323"/>
    <s v="CAF"/>
    <n v="250000000"/>
    <n v="0"/>
    <n v="0"/>
    <n v="0"/>
    <n v="0"/>
    <n v="0"/>
    <n v="0"/>
    <n v="250000000"/>
    <d v="2024-07-29T00:00:00"/>
    <d v="2044-07-29T00:00:00"/>
    <n v="250000000"/>
    <n v="250000000"/>
    <n v="19.841095890410958"/>
    <n v="20.013698630136986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s v="CAF"/>
    <s v="GOBIERNO CENTRAL"/>
    <x v="2"/>
    <s v="INTERNATIONAL ORGANIZATIONS"/>
    <s v="CFA 12325"/>
    <s v="CFA 12325"/>
    <s v="CAF"/>
    <n v="0"/>
    <n v="0"/>
    <n v="0"/>
    <n v="0"/>
    <n v="0"/>
    <n v="0"/>
    <n v="0"/>
    <n v="0"/>
    <d v="2024-07-30T00:00:00"/>
    <d v="2039-07-30T00:00:00"/>
    <n v="218670660"/>
    <n v="218670660"/>
    <n v="14.838356164383562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s v="CAF"/>
    <s v="MUN. PORTOVIEJO"/>
    <x v="2"/>
    <s v="INTERNATIONAL ORGANIZATIONS"/>
    <s v="CFA 12327"/>
    <s v="CFA 12327"/>
    <s v="CAF"/>
    <n v="0"/>
    <n v="0"/>
    <n v="0"/>
    <n v="0"/>
    <n v="0"/>
    <n v="0"/>
    <n v="0"/>
    <n v="0"/>
    <d v="2024-07-31T00:00:00"/>
    <d v="2039-07-31T00:00:00"/>
    <n v="50000000"/>
    <n v="50000000"/>
    <n v="14.841095890410958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s v="CAF"/>
    <s v="MUN. MANABÍ"/>
    <x v="2"/>
    <s v="INTERNATIONAL ORGANIZATIONS"/>
    <s v="CFA 12339"/>
    <s v="CFA 12339"/>
    <s v="CAF"/>
    <n v="0"/>
    <n v="0"/>
    <n v="0"/>
    <n v="0"/>
    <n v="0"/>
    <n v="0"/>
    <n v="0"/>
    <n v="0"/>
    <d v="2024-07-29T00:00:00"/>
    <d v="2039-07-29T00:00:00"/>
    <n v="43417880"/>
    <n v="43417880"/>
    <n v="14.835616438356164"/>
    <n v="15.008219178082191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3.172602739726027"/>
    <n v="23.421917808219177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671232876712327"/>
    <n v="24.920547945205481"/>
    <n v="5.3899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s v="CAF "/>
    <s v="GAD PROVINCIAL DE PICHINCHA"/>
    <x v="2"/>
    <s v="INTERNATIONAL ORGANIZATIONS"/>
    <s v="CFA 12332"/>
    <s v="CFA 12332"/>
    <s v="CAF"/>
    <n v="0"/>
    <n v="0"/>
    <n v="0"/>
    <n v="0"/>
    <n v="383500"/>
    <n v="0"/>
    <n v="0"/>
    <n v="0"/>
    <d v="2024-08-01T00:00:00"/>
    <d v="2039-08-01T00:00:00"/>
    <n v="41000000"/>
    <n v="41000000"/>
    <n v="14.843835616438357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s v="AFD"/>
    <s v="CONAFIPS"/>
    <x v="1"/>
    <s v="BILATERALS"/>
    <s v="CEC 1067"/>
    <s v="CEC 1067"/>
    <s v="AFD"/>
    <n v="0"/>
    <n v="0"/>
    <n v="0"/>
    <n v="0"/>
    <n v="0"/>
    <n v="0"/>
    <n v="0"/>
    <n v="0"/>
    <d v="2024-08-02T00:00:00"/>
    <d v="2036-08-12T00:00:00"/>
    <n v="30000000"/>
    <n v="30000000"/>
    <n v="11.873972602739727"/>
    <n v="12.035616438356165"/>
    <m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s v="CAF "/>
    <s v="GAD PROVINCIAL DE GUAYAS "/>
    <x v="2"/>
    <s v="INTERNATIONAL ORGANIZATIONS"/>
    <s v="CFA 12334"/>
    <s v="CFA 12334"/>
    <s v="CAF"/>
    <n v="0"/>
    <n v="0"/>
    <n v="0"/>
    <n v="0"/>
    <n v="0"/>
    <n v="0"/>
    <n v="0"/>
    <n v="0"/>
    <d v="2024-08-05T00:00:00"/>
    <d v="2039-08-05T00:00:00"/>
    <n v="50000000"/>
    <n v="50000000"/>
    <n v="14.854794520547944"/>
    <n v="15.008219178082191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s v="FLAR"/>
    <s v="GOBIERNO CENTRAL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87123287671232874"/>
    <n v="1.0246575342465754"/>
    <n v="4.8300000000000003E-2"/>
    <s v="SOFR"/>
    <n v="0.02"/>
    <s v="FLAR"/>
    <x v="49"/>
    <n v="0"/>
    <n v="0"/>
    <n v="0"/>
    <n v="0"/>
    <n v="0"/>
    <n v="0"/>
    <n v="0"/>
    <n v="0"/>
    <n v="0"/>
    <n v="0"/>
    <n v="308000000"/>
    <n v="0"/>
    <n v="0"/>
    <n v="0"/>
    <n v="0"/>
    <n v="0"/>
    <n v="30800000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s v="CAF "/>
    <s v="MUY ILUSTRE MUNICIPALIDAD DE GUAYAQUIL"/>
    <x v="2"/>
    <s v="INTERNATIONAL ORGANIZATIONS"/>
    <s v="CFA 12330"/>
    <s v="CFA 12330"/>
    <s v="CAF"/>
    <n v="0"/>
    <n v="0"/>
    <n v="0"/>
    <n v="0"/>
    <n v="0"/>
    <n v="0"/>
    <n v="0"/>
    <n v="0"/>
    <d v="2024-08-08T00:00:00"/>
    <d v="2034-08-08T00:00:00"/>
    <n v="49000000"/>
    <n v="49000000"/>
    <n v="9.8602739726027391"/>
    <n v="10.005479452054795"/>
    <m/>
    <s v="SOFR 6 MESES"/>
    <n v="0.02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s v="BIRF"/>
    <s v="GOBIERNO CENTRAL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4.049315068493151"/>
    <n v="14.175342465753424"/>
    <n v="6.5299999999999997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5903/OC-EC"/>
    <s v="5903/OC-EC"/>
    <s v="BID"/>
    <n v="0"/>
    <n v="500000000"/>
    <n v="0"/>
    <n v="0"/>
    <n v="0"/>
    <n v="0"/>
    <n v="0"/>
    <n v="500000000"/>
    <d v="2024-08-15T00:00:00"/>
    <d v="2043-10-15T00:00:00"/>
    <n v="500000000"/>
    <n v="500000000"/>
    <n v="19.052054794520547"/>
    <n v="19.17808219178082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s v="BID"/>
    <s v="GOBIERNO CENTRAL"/>
    <x v="2"/>
    <s v="INTERNATIONAL ORGANIZATIONS"/>
    <s v="5904/KI-EC"/>
    <s v="5904/KI-EC"/>
    <s v="BID"/>
    <n v="0"/>
    <n v="100000000"/>
    <n v="0"/>
    <n v="0"/>
    <n v="0"/>
    <n v="0"/>
    <n v="0"/>
    <n v="100000000"/>
    <d v="2024-08-15T00:00:00"/>
    <d v="2039-08-15T00:00:00"/>
    <n v="100000000"/>
    <n v="100000000"/>
    <n v="14.882191780821918"/>
    <n v="15.008219178082191"/>
    <n v="2.50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408219178082192"/>
    <n v="30.523287671232875"/>
    <n v="5.3903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408219178082192"/>
    <n v="30.523287671232875"/>
    <n v="7.4999999999999997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7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0249999999999999"/>
    <n v="7.8861111111111111"/>
    <n v="0.01"/>
    <x v="0"/>
    <x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85277777777777775"/>
    <n v="5"/>
    <n v="7.1294999999999997E-2"/>
    <x v="1"/>
    <x v="1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d v="2013-05-10T00:00:00"/>
    <d v="2028-05-10T00:00:00"/>
    <n v="1020000"/>
    <n v="3.6111111111111112"/>
    <n v="15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d v="2013-05-14T00:00:00"/>
    <d v="2028-05-14T00:00:00"/>
    <n v="110000"/>
    <n v="3.6222222222222222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d v="2013-05-30T00:00:00"/>
    <d v="2028-05-30T00:00:00"/>
    <n v="750000"/>
    <n v="3.6666666666666665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d v="2013-11-26T00:00:00"/>
    <d v="2028-11-26T00:00:00"/>
    <n v="70000"/>
    <n v="4.1555555555555559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1-22T00:00:00"/>
    <d v="2028-11-22T00:00:00"/>
    <n v="100000"/>
    <n v="4.1444444444444448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d v="2013-12-05T00:00:00"/>
    <d v="2028-12-05T00:00:00"/>
    <n v="400000"/>
    <n v="4.1805555555555554"/>
    <n v="15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2-12T00:00:00"/>
    <d v="2028-12-12T00:00:00"/>
    <n v="100000"/>
    <n v="4.2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d v="2014-05-21T00:00:00"/>
    <d v="2029-05-21T00:00:00"/>
    <n v="49000"/>
    <n v="4.6416666666666666"/>
    <n v="15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d v="2014-05-22T00:00:00"/>
    <d v="2029-05-22T00:00:00"/>
    <n v="124000"/>
    <n v="4.6444444444444448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d v="2014-05-30T00:00:00"/>
    <d v="2029-05-30T00:00:00"/>
    <n v="5000"/>
    <n v="4.666666666666667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d v="2014-06-05T00:00:00"/>
    <d v="2029-06-05T00:00:00"/>
    <n v="27000"/>
    <n v="4.6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d v="2014-06-24T00:00:00"/>
    <d v="2029-06-24T00:00:00"/>
    <n v="20000"/>
    <n v="4.7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138888888888889"/>
    <n v="20"/>
    <n v="8.4500000000000006E-2"/>
    <x v="1"/>
    <x v="1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15"/>
    <n v="20"/>
    <n v="8.4500000000000006E-2"/>
    <x v="1"/>
    <x v="1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158333333333333"/>
    <n v="20"/>
    <n v="8.4500000000000006E-2"/>
    <x v="1"/>
    <x v="1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233333333333333"/>
    <n v="20"/>
    <n v="8.4500000000000006E-2"/>
    <x v="1"/>
    <x v="1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219444444444445"/>
    <n v="20"/>
    <n v="8.4500000000000006E-2"/>
    <x v="1"/>
    <x v="1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8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1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9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8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d v="2017-12-28T00:00:00"/>
    <d v="2027-12-28T00:00:00"/>
    <n v="125000"/>
    <n v="3.2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0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0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d v="2018-12-26T00:00:00"/>
    <d v="2028-12-26T00:00:00"/>
    <n v="55000"/>
    <n v="4.2388888888888889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d v="2018-12-26T00:00:00"/>
    <d v="2028-12-26T00:00:00"/>
    <n v="225000"/>
    <n v="4.2388888888888889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3944444444444448"/>
    <n v="10"/>
    <n v="6.0600000000000001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3944444444444448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4.6416666666666666"/>
    <n v="10"/>
    <n v="6.0600000000000001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4.6416666666666666"/>
    <n v="10"/>
    <n v="6.0600000000000001E-2"/>
    <x v="1"/>
    <x v="1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4.7249999999999996"/>
    <n v="10"/>
    <n v="6.0600000000000001E-2"/>
    <x v="1"/>
    <x v="1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14166666666666666"/>
    <n v="5"/>
    <n v="4.7800000000000002E-2"/>
    <x v="1"/>
    <x v="1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33333333333333331"/>
    <n v="5"/>
    <n v="7.85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33333333333333331"/>
    <n v="5"/>
    <n v="7.85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33333333333333331"/>
    <n v="5"/>
    <n v="7.85E-2"/>
    <x v="1"/>
    <x v="1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33333333333333331"/>
    <n v="5"/>
    <n v="7.85E-2"/>
    <x v="1"/>
    <x v="1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33333333333333331"/>
    <n v="5"/>
    <n v="7.85E-2"/>
    <x v="1"/>
    <x v="1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33333333333333331"/>
    <n v="5"/>
    <n v="7.85E-2"/>
    <x v="1"/>
    <x v="1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33333333333333331"/>
    <n v="5"/>
    <n v="7.85E-2"/>
    <x v="1"/>
    <x v="1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33333333333333331"/>
    <n v="5"/>
    <n v="7.85E-2"/>
    <x v="1"/>
    <x v="1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33333333333333331"/>
    <n v="5"/>
    <n v="7.85E-2"/>
    <x v="1"/>
    <x v="1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33333333333333331"/>
    <n v="5"/>
    <n v="7.85E-2"/>
    <x v="1"/>
    <x v="1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33333333333333331"/>
    <n v="5"/>
    <n v="7.85E-2"/>
    <x v="1"/>
    <x v="1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33333333333333331"/>
    <n v="5"/>
    <n v="7.85E-2"/>
    <x v="1"/>
    <x v="1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33333333333333331"/>
    <n v="5"/>
    <n v="7.85E-2"/>
    <x v="1"/>
    <x v="1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33333333333333331"/>
    <n v="5"/>
    <n v="7.85E-2"/>
    <x v="1"/>
    <x v="1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33333333333333331"/>
    <n v="5"/>
    <n v="7.85E-2"/>
    <x v="1"/>
    <x v="1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33333333333333331"/>
    <n v="5"/>
    <n v="7.85E-2"/>
    <x v="1"/>
    <x v="1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33333333333333331"/>
    <n v="5"/>
    <n v="7.85E-2"/>
    <x v="1"/>
    <x v="1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33333333333333331"/>
    <n v="5"/>
    <n v="7.85E-2"/>
    <x v="1"/>
    <x v="1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33333333333333331"/>
    <n v="5"/>
    <n v="7.85E-2"/>
    <x v="1"/>
    <x v="1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33333333333333331"/>
    <n v="5"/>
    <n v="7.85E-2"/>
    <x v="1"/>
    <x v="1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33333333333333331"/>
    <n v="5"/>
    <n v="7.85E-2"/>
    <x v="1"/>
    <x v="1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33333333333333331"/>
    <n v="5"/>
    <n v="7.85E-2"/>
    <x v="1"/>
    <x v="1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33333333333333331"/>
    <n v="5"/>
    <n v="7.85E-2"/>
    <x v="1"/>
    <x v="1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33333333333333331"/>
    <n v="5"/>
    <n v="7.85E-2"/>
    <x v="1"/>
    <x v="1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33333333333333331"/>
    <n v="5"/>
    <n v="7.85E-2"/>
    <x v="1"/>
    <x v="1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33333333333333331"/>
    <n v="5"/>
    <n v="7.85E-2"/>
    <x v="1"/>
    <x v="1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33333333333333331"/>
    <n v="5"/>
    <n v="7.85E-2"/>
    <x v="1"/>
    <x v="1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33333333333333331"/>
    <n v="5"/>
    <n v="7.85E-2"/>
    <x v="1"/>
    <x v="1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33333333333333331"/>
    <n v="5"/>
    <n v="7.85E-2"/>
    <x v="1"/>
    <x v="1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33333333333333331"/>
    <n v="5"/>
    <n v="7.85E-2"/>
    <x v="1"/>
    <x v="1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33333333333333331"/>
    <n v="5"/>
    <n v="7.85E-2"/>
    <x v="1"/>
    <x v="1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33333333333333331"/>
    <n v="5"/>
    <n v="7.85E-2"/>
    <x v="1"/>
    <x v="1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33333333333333331"/>
    <n v="5"/>
    <n v="7.85E-2"/>
    <x v="1"/>
    <x v="1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33333333333333331"/>
    <n v="5"/>
    <n v="7.85E-2"/>
    <x v="1"/>
    <x v="1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33333333333333331"/>
    <n v="5"/>
    <n v="7.85E-2"/>
    <x v="1"/>
    <x v="1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33333333333333331"/>
    <n v="5"/>
    <n v="7.85E-2"/>
    <x v="1"/>
    <x v="1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33333333333333331"/>
    <n v="5"/>
    <n v="7.85E-2"/>
    <x v="1"/>
    <x v="1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33333333333333331"/>
    <n v="5"/>
    <n v="7.85E-2"/>
    <x v="1"/>
    <x v="1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33333333333333331"/>
    <n v="5"/>
    <n v="7.85E-2"/>
    <x v="1"/>
    <x v="1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33333333333333331"/>
    <n v="5"/>
    <n v="7.85E-2"/>
    <x v="1"/>
    <x v="1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33333333333333331"/>
    <n v="5"/>
    <n v="7.85E-2"/>
    <x v="1"/>
    <x v="1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33333333333333331"/>
    <n v="5"/>
    <n v="7.85E-2"/>
    <x v="1"/>
    <x v="1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33333333333333331"/>
    <n v="5"/>
    <n v="7.85E-2"/>
    <x v="1"/>
    <x v="1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33333333333333331"/>
    <n v="5"/>
    <n v="7.85E-2"/>
    <x v="1"/>
    <x v="1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85277777777777775"/>
    <n v="5"/>
    <n v="7.1294999999999997E-2"/>
    <x v="1"/>
    <x v="1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85277777777777775"/>
    <n v="5"/>
    <n v="7.1294999999999997E-2"/>
    <x v="1"/>
    <x v="1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85277777777777775"/>
    <n v="5"/>
    <n v="7.1294999999999997E-2"/>
    <x v="1"/>
    <x v="1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85277777777777775"/>
    <n v="5"/>
    <n v="7.1294999999999997E-2"/>
    <x v="1"/>
    <x v="1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85277777777777775"/>
    <n v="5"/>
    <n v="7.1294999999999997E-2"/>
    <x v="1"/>
    <x v="1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85277777777777775"/>
    <n v="5"/>
    <n v="7.1294999999999997E-2"/>
    <x v="1"/>
    <x v="1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85277777777777775"/>
    <n v="5"/>
    <n v="7.1294999999999997E-2"/>
    <x v="1"/>
    <x v="1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85277777777777775"/>
    <n v="5"/>
    <n v="7.1294999999999997E-2"/>
    <x v="1"/>
    <x v="1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85277777777777775"/>
    <n v="5"/>
    <n v="7.1294999999999997E-2"/>
    <x v="1"/>
    <x v="1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85277777777777775"/>
    <n v="5"/>
    <n v="7.1294999999999997E-2"/>
    <x v="1"/>
    <x v="1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85277777777777775"/>
    <n v="5"/>
    <n v="7.1294999999999997E-2"/>
    <x v="1"/>
    <x v="1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85277777777777775"/>
    <n v="5"/>
    <n v="7.1294999999999997E-2"/>
    <x v="1"/>
    <x v="1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85277777777777775"/>
    <n v="5"/>
    <n v="7.1294999999999997E-2"/>
    <x v="1"/>
    <x v="1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85277777777777775"/>
    <n v="5"/>
    <n v="7.1294999999999997E-2"/>
    <x v="1"/>
    <x v="1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85277777777777775"/>
    <n v="5"/>
    <n v="7.1294999999999997E-2"/>
    <x v="1"/>
    <x v="1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85277777777777775"/>
    <n v="5"/>
    <n v="7.1294999999999997E-2"/>
    <x v="1"/>
    <x v="1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85277777777777775"/>
    <n v="5"/>
    <n v="7.1294999999999997E-2"/>
    <x v="1"/>
    <x v="1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85277777777777775"/>
    <n v="5"/>
    <n v="7.1294999999999997E-2"/>
    <x v="1"/>
    <x v="1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85277777777777775"/>
    <n v="5"/>
    <n v="7.1294999999999997E-2"/>
    <x v="1"/>
    <x v="1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85277777777777775"/>
    <n v="5"/>
    <n v="7.1294999999999997E-2"/>
    <x v="1"/>
    <x v="1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85277777777777775"/>
    <n v="5"/>
    <n v="7.1294999999999997E-2"/>
    <x v="1"/>
    <x v="1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85277777777777775"/>
    <n v="5"/>
    <n v="7.1300000000000002E-2"/>
    <x v="1"/>
    <x v="1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85277777777777775"/>
    <n v="5"/>
    <n v="7.1300000000000002E-2"/>
    <x v="1"/>
    <x v="1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85277777777777775"/>
    <n v="5"/>
    <n v="7.1300000000000002E-2"/>
    <x v="1"/>
    <x v="1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85277777777777775"/>
    <n v="5"/>
    <n v="7.1300000000000002E-2"/>
    <x v="1"/>
    <x v="1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85277777777777775"/>
    <n v="5"/>
    <n v="7.1300000000000002E-2"/>
    <x v="1"/>
    <x v="1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85277777777777775"/>
    <n v="5"/>
    <n v="7.1300000000000002E-2"/>
    <x v="1"/>
    <x v="1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85277777777777775"/>
    <n v="5"/>
    <n v="7.1300000000000002E-2"/>
    <x v="1"/>
    <x v="1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85277777777777775"/>
    <n v="5"/>
    <n v="7.1294999999999997E-2"/>
    <x v="1"/>
    <x v="1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85277777777777775"/>
    <n v="5"/>
    <n v="7.1294999999999997E-2"/>
    <x v="1"/>
    <x v="1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85277777777777775"/>
    <n v="5"/>
    <n v="7.1294999999999997E-2"/>
    <x v="1"/>
    <x v="1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85277777777777775"/>
    <n v="5"/>
    <n v="7.1294999999999997E-2"/>
    <x v="1"/>
    <x v="1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85277777777777775"/>
    <n v="5"/>
    <n v="7.1294999999999997E-2"/>
    <x v="1"/>
    <x v="1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85277777777777775"/>
    <n v="5"/>
    <n v="7.1294999999999997E-2"/>
    <x v="1"/>
    <x v="1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85277777777777775"/>
    <n v="5"/>
    <n v="7.1294999999999997E-2"/>
    <x v="1"/>
    <x v="1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85277777777777775"/>
    <n v="5"/>
    <n v="7.1294999999999997E-2"/>
    <x v="1"/>
    <x v="1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85277777777777775"/>
    <n v="5"/>
    <n v="7.1294999999999997E-2"/>
    <x v="1"/>
    <x v="1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85277777777777775"/>
    <n v="5"/>
    <n v="7.1294999999999997E-2"/>
    <x v="1"/>
    <x v="1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15277777777777779"/>
    <n v="10"/>
    <n v="6.5000000000000002E-2"/>
    <x v="1"/>
    <x v="1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25"/>
    <n v="10"/>
    <n v="6.5000000000000002E-2"/>
    <x v="1"/>
    <x v="1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83333333333333337"/>
    <n v="6"/>
    <n v="5.3600000000000002E-2"/>
    <x v="1"/>
    <x v="1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8333333333333333"/>
    <n v="7"/>
    <n v="5.6399999999999999E-2"/>
    <x v="1"/>
    <x v="1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8333333333333335"/>
    <n v="8"/>
    <n v="5.9299999999999999E-2"/>
    <x v="1"/>
    <x v="1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8333333333333335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83611111111111114"/>
    <n v="6"/>
    <n v="5.3600000000000002E-2"/>
    <x v="1"/>
    <x v="1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836111111111111"/>
    <n v="7"/>
    <n v="5.6399999999999999E-2"/>
    <x v="1"/>
    <x v="1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8361111111111112"/>
    <n v="8"/>
    <n v="5.9299999999999999E-2"/>
    <x v="1"/>
    <x v="1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8361111111111112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83888888888888891"/>
    <n v="6"/>
    <n v="5.3600000000000002E-2"/>
    <x v="1"/>
    <x v="1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8388888888888888"/>
    <n v="7"/>
    <n v="5.6399999999999999E-2"/>
    <x v="1"/>
    <x v="1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838888888888889"/>
    <n v="8"/>
    <n v="5.9299999999999999E-2"/>
    <x v="1"/>
    <x v="1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83888888888888891"/>
    <n v="6"/>
    <n v="5.3600000000000002E-2"/>
    <x v="1"/>
    <x v="1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8388888888888888"/>
    <n v="7"/>
    <n v="5.6399999999999999E-2"/>
    <x v="1"/>
    <x v="1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838888888888889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84722222222222221"/>
    <n v="6"/>
    <n v="5.3600000000000002E-2"/>
    <x v="1"/>
    <x v="1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8472222222222223"/>
    <n v="7"/>
    <n v="5.6399999999999999E-2"/>
    <x v="1"/>
    <x v="1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8472222222222223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85"/>
    <n v="6"/>
    <n v="5.3600000000000002E-2"/>
    <x v="1"/>
    <x v="1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85"/>
    <n v="7"/>
    <n v="5.6399999999999999E-2"/>
    <x v="1"/>
    <x v="1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85"/>
    <n v="8"/>
    <n v="5.9299999999999999E-2"/>
    <x v="1"/>
    <x v="1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849999999999999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85"/>
    <n v="6"/>
    <n v="5.3600000000000002E-2"/>
    <x v="1"/>
    <x v="1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85"/>
    <n v="7"/>
    <n v="5.6399999999999999E-2"/>
    <x v="1"/>
    <x v="1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85"/>
    <n v="8"/>
    <n v="5.9299999999999999E-2"/>
    <x v="1"/>
    <x v="1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85277777777777775"/>
    <n v="6"/>
    <n v="5.3600000000000002E-2"/>
    <x v="1"/>
    <x v="1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8527777777777779"/>
    <n v="7"/>
    <n v="5.6399999999999999E-2"/>
    <x v="1"/>
    <x v="1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8527777777777779"/>
    <n v="8"/>
    <n v="5.9299999999999999E-2"/>
    <x v="1"/>
    <x v="1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8527777777777779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85555555555555551"/>
    <n v="6"/>
    <n v="5.3600000000000002E-2"/>
    <x v="1"/>
    <x v="1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8555555555555556"/>
    <n v="7"/>
    <n v="5.6399999999999999E-2"/>
    <x v="1"/>
    <x v="1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8555555555555556"/>
    <n v="8"/>
    <n v="5.9299999999999999E-2"/>
    <x v="1"/>
    <x v="1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8666666666666667"/>
    <n v="6"/>
    <n v="5.3600000000000002E-2"/>
    <x v="1"/>
    <x v="1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8666666666666667"/>
    <n v="7"/>
    <n v="5.6399999999999999E-2"/>
    <x v="1"/>
    <x v="1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8666666666666667"/>
    <n v="8"/>
    <n v="5.9299999999999999E-2"/>
    <x v="1"/>
    <x v="1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86944444444444446"/>
    <n v="6"/>
    <n v="5.3600000000000002E-2"/>
    <x v="1"/>
    <x v="1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8694444444444445"/>
    <n v="7"/>
    <n v="5.6399999999999999E-2"/>
    <x v="1"/>
    <x v="1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8694444444444445"/>
    <n v="8"/>
    <n v="5.92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8694444444444445"/>
    <n v="9"/>
    <n v="6.2100000000000002E-2"/>
    <x v="1"/>
    <x v="1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87222222222222223"/>
    <n v="6"/>
    <n v="5.3600000000000002E-2"/>
    <x v="1"/>
    <x v="1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8722222222222222"/>
    <n v="7"/>
    <n v="5.6399999999999999E-2"/>
    <x v="1"/>
    <x v="1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8722222222222222"/>
    <n v="8"/>
    <n v="5.9299999999999999E-2"/>
    <x v="1"/>
    <x v="1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87222222222222223"/>
    <n v="6"/>
    <n v="5.3600000000000002E-2"/>
    <x v="1"/>
    <x v="1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8722222222222222"/>
    <n v="7"/>
    <n v="5.6399999999999999E-2"/>
    <x v="1"/>
    <x v="1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8722222222222222"/>
    <n v="8"/>
    <n v="5.9299999999999999E-2"/>
    <x v="1"/>
    <x v="1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87777777777777777"/>
    <n v="6"/>
    <n v="5.3600000000000002E-2"/>
    <x v="1"/>
    <x v="1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8777777777777778"/>
    <n v="7"/>
    <n v="5.6399999999999999E-2"/>
    <x v="1"/>
    <x v="1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8777777777777778"/>
    <n v="8"/>
    <n v="5.9299999999999999E-2"/>
    <x v="1"/>
    <x v="1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88611111111111107"/>
    <n v="6"/>
    <n v="5.3600000000000002E-2"/>
    <x v="1"/>
    <x v="1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8861111111111111"/>
    <n v="7"/>
    <n v="5.6399999999999999E-2"/>
    <x v="1"/>
    <x v="1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8861111111111111"/>
    <n v="8"/>
    <n v="5.9299999999999999E-2"/>
    <x v="1"/>
    <x v="1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88888888888888884"/>
    <n v="6"/>
    <n v="5.3600000000000002E-2"/>
    <x v="1"/>
    <x v="1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8888888888888888"/>
    <n v="7"/>
    <n v="5.6399999999999999E-2"/>
    <x v="1"/>
    <x v="1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8888888888888888"/>
    <n v="8"/>
    <n v="5.9299999999999999E-2"/>
    <x v="1"/>
    <x v="1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8888888888888893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89166666666666672"/>
    <n v="6"/>
    <n v="5.3600000000000002E-2"/>
    <x v="1"/>
    <x v="1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8916666666666666"/>
    <n v="7"/>
    <n v="5.6399999999999999E-2"/>
    <x v="1"/>
    <x v="1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8916666666666666"/>
    <n v="8"/>
    <n v="5.9299999999999999E-2"/>
    <x v="1"/>
    <x v="1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8916666666666666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89444444444444449"/>
    <n v="6"/>
    <n v="5.3600000000000002E-2"/>
    <x v="1"/>
    <x v="1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8944444444444444"/>
    <n v="7"/>
    <n v="5.6399999999999999E-2"/>
    <x v="1"/>
    <x v="1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8944444444444444"/>
    <n v="8"/>
    <n v="5.9299999999999999E-2"/>
    <x v="1"/>
    <x v="1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8944444444444444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89722222222222225"/>
    <n v="6"/>
    <n v="5.3600000000000002E-2"/>
    <x v="1"/>
    <x v="1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8972222222222221"/>
    <n v="7"/>
    <n v="5.6399999999999999E-2"/>
    <x v="1"/>
    <x v="1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8972222222222221"/>
    <n v="8"/>
    <n v="5.9299999999999999E-2"/>
    <x v="1"/>
    <x v="1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90555555555555556"/>
    <n v="6"/>
    <n v="5.3600000000000002E-2"/>
    <x v="1"/>
    <x v="1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9055555555555554"/>
    <n v="7"/>
    <n v="5.6399999999999999E-2"/>
    <x v="1"/>
    <x v="1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9055555555555554"/>
    <n v="8"/>
    <n v="5.9299999999999999E-2"/>
    <x v="1"/>
    <x v="1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90833333333333333"/>
    <n v="6"/>
    <n v="5.3600000000000002E-2"/>
    <x v="1"/>
    <x v="1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9083333333333334"/>
    <n v="7"/>
    <n v="5.6399999999999999E-2"/>
    <x v="1"/>
    <x v="1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9083333333333332"/>
    <n v="8"/>
    <n v="5.9299999999999999E-2"/>
    <x v="1"/>
    <x v="1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91111111111111109"/>
    <n v="6"/>
    <n v="5.3600000000000002E-2"/>
    <x v="1"/>
    <x v="1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9111111111111112"/>
    <n v="7"/>
    <n v="5.6399999999999999E-2"/>
    <x v="1"/>
    <x v="1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911111111111111"/>
    <n v="8"/>
    <n v="5.9299999999999999E-2"/>
    <x v="1"/>
    <x v="1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911111111111111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91388888888888886"/>
    <n v="6"/>
    <n v="5.3600000000000002E-2"/>
    <x v="1"/>
    <x v="1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913888888888889"/>
    <n v="7"/>
    <n v="5.6399999999999999E-2"/>
    <x v="1"/>
    <x v="1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9138888888888888"/>
    <n v="8"/>
    <n v="5.9299999999999999E-2"/>
    <x v="1"/>
    <x v="1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9138888888888888"/>
    <n v="9"/>
    <n v="6.2100000000000002E-2"/>
    <x v="1"/>
    <x v="1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0.91666666666666663"/>
    <n v="6"/>
    <n v="5.3600000000000002E-2"/>
    <x v="1"/>
    <x v="1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9166666666666667"/>
    <n v="7"/>
    <n v="5.6399999999999999E-2"/>
    <x v="1"/>
    <x v="1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9166666666666665"/>
    <n v="8"/>
    <n v="5.9299999999999999E-2"/>
    <x v="1"/>
    <x v="1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916666666666666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1126088.75"/>
    <n v="4757.72"/>
    <n v="0"/>
    <n v="0"/>
    <n v="0"/>
    <n v="0"/>
    <d v="2019-09-06T00:00:00"/>
    <d v="2024-09-06T00:00:00"/>
    <n v="225217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93333333333333335"/>
    <n v="6"/>
    <n v="5.3600000000000002E-2"/>
    <x v="1"/>
    <x v="1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9333333333333331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22051.25"/>
    <n v="93.17"/>
    <n v="0"/>
    <n v="0"/>
    <n v="0"/>
    <n v="0"/>
    <d v="2019-09-06T00:00:00"/>
    <d v="2024-09-06T00:00:00"/>
    <n v="4410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93333333333333335"/>
    <n v="6"/>
    <n v="5.3600000000000002E-2"/>
    <x v="1"/>
    <x v="1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2238312.5"/>
    <n v="9456.8700000000008"/>
    <n v="0"/>
    <n v="0"/>
    <n v="0"/>
    <n v="0"/>
    <d v="2019-09-13T00:00:00"/>
    <d v="2024-09-13T00:00:00"/>
    <n v="44766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95277777777777772"/>
    <n v="6"/>
    <n v="5.3600000000000002E-2"/>
    <x v="1"/>
    <x v="1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9527777777777777"/>
    <n v="7"/>
    <n v="5.6399999999999999E-2"/>
    <x v="1"/>
    <x v="1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9527777777777779"/>
    <n v="8"/>
    <n v="5.9299999999999999E-2"/>
    <x v="1"/>
    <x v="1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9527777777777779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9527777777777775"/>
    <n v="10"/>
    <n v="6.5000000000000002E-2"/>
    <x v="1"/>
    <x v="1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89.74"/>
    <n v="0"/>
    <n v="0"/>
    <n v="0"/>
    <n v="0"/>
    <d v="2019-09-17T00:00:00"/>
    <d v="2024-09-17T00:00:00"/>
    <n v="4248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96388888888888891"/>
    <n v="6"/>
    <n v="5.3600000000000002E-2"/>
    <x v="1"/>
    <x v="1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9638888888888888"/>
    <n v="7"/>
    <n v="5.63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963888888888889"/>
    <n v="8"/>
    <n v="5.9299999999999999E-2"/>
    <x v="1"/>
    <x v="1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96388888888888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1917131.25"/>
    <n v="8099.88"/>
    <n v="0"/>
    <n v="0"/>
    <n v="0"/>
    <n v="0"/>
    <d v="2019-09-20T00:00:00"/>
    <d v="2024-09-20T00:00:00"/>
    <n v="383426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97222222222222221"/>
    <n v="6"/>
    <n v="5.3600000000000002E-2"/>
    <x v="1"/>
    <x v="1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9722222222222223"/>
    <n v="9"/>
    <n v="6.2100000000000002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97222222222222221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1193791.25"/>
    <n v="5043.7700000000004"/>
    <n v="0"/>
    <n v="0"/>
    <n v="0"/>
    <n v="0"/>
    <d v="2019-09-27T00:00:00"/>
    <d v="2024-09-27T00:00:00"/>
    <n v="238758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9916666666666667"/>
    <n v="6"/>
    <n v="5.3600000000000002E-2"/>
    <x v="1"/>
    <x v="1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9916666666666667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1.1111111111111112E-2"/>
    <n v="5"/>
    <n v="5.0700000000000002E-2"/>
    <x v="1"/>
    <x v="1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0111111111111111"/>
    <n v="6"/>
    <n v="5.3600000000000002E-2"/>
    <x v="1"/>
    <x v="1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4.1666666666666664E-2"/>
    <n v="5"/>
    <n v="5.0700000000000002E-2"/>
    <x v="1"/>
    <x v="1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0416666666666667"/>
    <n v="6"/>
    <n v="5.3600000000000002E-2"/>
    <x v="1"/>
    <x v="1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0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041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5.8333333333333334E-2"/>
    <n v="5"/>
    <n v="5.0700000000000002E-2"/>
    <x v="1"/>
    <x v="1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0583333333333333"/>
    <n v="6"/>
    <n v="5.3600000000000002E-2"/>
    <x v="1"/>
    <x v="1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058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0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7.7777777777777779E-2"/>
    <n v="5"/>
    <n v="5.0700000000000002E-2"/>
    <x v="1"/>
    <x v="1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0777777777777777"/>
    <n v="6"/>
    <n v="5.3600000000000002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7.7777777777777779E-2"/>
    <n v="5"/>
    <n v="5.0700000000000002E-2"/>
    <x v="1"/>
    <x v="1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0777777777777777"/>
    <n v="6"/>
    <n v="5.3600000000000002E-2"/>
    <x v="1"/>
    <x v="1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d v="2019-11-07T00:00:00"/>
    <d v="2024-11-07T00:00:00"/>
    <n v="263140"/>
    <n v="0.10277777777777777"/>
    <n v="5"/>
    <n v="5.0700000000000002E-2"/>
    <x v="1"/>
    <x v="1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1027777777777779"/>
    <n v="6"/>
    <n v="5.3600000000000002E-2"/>
    <x v="1"/>
    <x v="1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1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d v="2019-11-11T00:00:00"/>
    <d v="2024-11-11T00:00:00"/>
    <n v="142337.5"/>
    <n v="0.11388888888888889"/>
    <n v="5"/>
    <n v="5.0700000000000002E-2"/>
    <x v="1"/>
    <x v="1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1-15T00:00:00"/>
    <d v="2024-11-15T00:00:00"/>
    <n v="53100"/>
    <n v="0.125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125"/>
    <n v="6"/>
    <n v="5.3600000000000002E-2"/>
    <x v="1"/>
    <x v="1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1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1416666666666666"/>
    <n v="6"/>
    <n v="5.3600000000000002E-2"/>
    <x v="1"/>
    <x v="1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14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14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1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d v="2019-12-04T00:00:00"/>
    <d v="2024-12-04T00:00:00"/>
    <n v="70100"/>
    <n v="0.17777777777777778"/>
    <n v="5"/>
    <n v="5.0700000000000002E-2"/>
    <x v="1"/>
    <x v="1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1777777777777778"/>
    <n v="6"/>
    <n v="5.3600000000000002E-2"/>
    <x v="1"/>
    <x v="1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d v="2019-12-04T00:00:00"/>
    <d v="2024-12-04T00:00:00"/>
    <n v="50002.5"/>
    <n v="0.17777777777777778"/>
    <n v="5"/>
    <n v="5.0700000000000002E-2"/>
    <x v="1"/>
    <x v="1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106200"/>
    <n v="0.17777777777777778"/>
    <n v="5"/>
    <n v="5.07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1777777777777778"/>
    <n v="6"/>
    <n v="5.3600000000000002E-2"/>
    <x v="1"/>
    <x v="1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1777777777777778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1805555555555556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1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d v="2019-12-05T00:00:00"/>
    <d v="2024-12-05T00:00:00"/>
    <n v="418310"/>
    <n v="0.18055555555555555"/>
    <n v="5"/>
    <n v="5.0700000000000002E-2"/>
    <x v="1"/>
    <x v="1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1805555555555556"/>
    <n v="6"/>
    <n v="5.3600000000000002E-2"/>
    <x v="1"/>
    <x v="1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1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d v="2019-12-09T00:00:00"/>
    <d v="2024-12-09T00:00:00"/>
    <n v="148680"/>
    <n v="0.19166666666666668"/>
    <n v="5"/>
    <n v="5.0700000000000002E-2"/>
    <x v="1"/>
    <x v="1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1916666666666667"/>
    <n v="6"/>
    <n v="5.3600000000000002E-2"/>
    <x v="1"/>
    <x v="1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1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1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19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1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d v="2019-12-10T00:00:00"/>
    <d v="2024-12-10T00:00:00"/>
    <n v="46167.5"/>
    <n v="0.19444444444444445"/>
    <n v="5"/>
    <n v="5.0700000000000002E-2"/>
    <x v="1"/>
    <x v="1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1944444444444444"/>
    <n v="6"/>
    <n v="5.3600000000000002E-2"/>
    <x v="1"/>
    <x v="1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0T00:00:00"/>
    <d v="2024-12-10T00:00:00"/>
    <n v="53100"/>
    <n v="0.19444444444444445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1944444444444444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d v="2019-12-11T00:00:00"/>
    <d v="2024-12-11T00:00:00"/>
    <n v="259452.5"/>
    <n v="0.19722222222222222"/>
    <n v="5"/>
    <n v="5.0700000000000002E-2"/>
    <x v="1"/>
    <x v="1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1972222222222222"/>
    <n v="6"/>
    <n v="5.3600000000000002E-2"/>
    <x v="1"/>
    <x v="1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1972222222222222"/>
    <n v="6"/>
    <n v="5.3600000000000002E-2"/>
    <x v="1"/>
    <x v="1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1972222222222222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1972222222222222"/>
    <n v="6"/>
    <n v="5.3600000000000002E-2"/>
    <x v="1"/>
    <x v="1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d v="2019-12-12T00:00:00"/>
    <d v="2024-12-12T00:00:00"/>
    <n v="137470"/>
    <n v="0.2"/>
    <n v="5"/>
    <n v="5.0700000000000002E-2"/>
    <x v="1"/>
    <x v="1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2"/>
    <n v="6"/>
    <n v="5.3600000000000002E-2"/>
    <x v="1"/>
    <x v="1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20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d v="2019-12-16T00:00:00"/>
    <d v="2024-12-16T00:00:00"/>
    <n v="52362.5"/>
    <n v="0.21111111111111111"/>
    <n v="5"/>
    <n v="5.0700000000000002E-2"/>
    <x v="1"/>
    <x v="1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211111111111111"/>
    <n v="6"/>
    <n v="5.3600000000000002E-2"/>
    <x v="1"/>
    <x v="1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21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211111111111111"/>
    <n v="6"/>
    <n v="5.3600000000000002E-2"/>
    <x v="1"/>
    <x v="1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d v="2019-12-17T00:00:00"/>
    <d v="2024-12-17T00:00:00"/>
    <n v="26550"/>
    <n v="0.21388888888888888"/>
    <n v="5"/>
    <n v="5.0700000000000002E-2"/>
    <x v="1"/>
    <x v="1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2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d v="2019-12-17T00:00:00"/>
    <d v="2024-12-17T00:00:00"/>
    <n v="206647.5"/>
    <n v="0.21388888888888888"/>
    <n v="5"/>
    <n v="5.0700000000000002E-2"/>
    <x v="1"/>
    <x v="1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2138888888888888"/>
    <n v="6"/>
    <n v="5.3600000000000002E-2"/>
    <x v="1"/>
    <x v="1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2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21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2166666666666666"/>
    <n v="6"/>
    <n v="5.3600000000000002E-2"/>
    <x v="1"/>
    <x v="1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8T00:00:00"/>
    <d v="2024-12-18T00:00:00"/>
    <n v="53100"/>
    <n v="0.21666666666666667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d v="2019-12-18T00:00:00"/>
    <d v="2024-12-18T00:00:00"/>
    <n v="1399037.5"/>
    <n v="0.21666666666666667"/>
    <n v="5"/>
    <n v="5.0700000000000002E-2"/>
    <x v="1"/>
    <x v="1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2166666666666666"/>
    <n v="6"/>
    <n v="5.3600000000000002E-2"/>
    <x v="1"/>
    <x v="1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d v="2019-12-20T00:00:00"/>
    <d v="2024-12-20T00:00:00"/>
    <n v="48822.5"/>
    <n v="0.22222222222222221"/>
    <n v="5"/>
    <n v="5.0700000000000002E-2"/>
    <x v="1"/>
    <x v="1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2222222222222223"/>
    <n v="6"/>
    <n v="5.3600000000000002E-2"/>
    <x v="1"/>
    <x v="1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d v="2019-12-20T00:00:00"/>
    <d v="2024-12-20T00:00:00"/>
    <n v="49412.5"/>
    <n v="0.22222222222222221"/>
    <n v="5"/>
    <n v="5.0700000000000002E-2"/>
    <x v="1"/>
    <x v="1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20T00:00:00"/>
    <d v="2024-12-20T00:00:00"/>
    <n v="53100"/>
    <n v="0.2222222222222222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2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d v="2019-12-24T00:00:00"/>
    <d v="2024-12-24T00:00:00"/>
    <n v="19027.5"/>
    <n v="0.23333333333333334"/>
    <n v="5"/>
    <n v="5.0700000000000002E-2"/>
    <x v="1"/>
    <x v="1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2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2333333333333334"/>
    <n v="6"/>
    <n v="5.3600000000000002E-2"/>
    <x v="1"/>
    <x v="1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4T00:00:00"/>
    <d v="2024-12-24T00:00:00"/>
    <n v="106200"/>
    <n v="0.23333333333333334"/>
    <n v="5"/>
    <n v="5.07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2333333333333334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d v="2019-12-26T00:00:00"/>
    <d v="2024-12-26T00:00:00"/>
    <n v="236147.5"/>
    <n v="0.2388888888888889"/>
    <n v="5"/>
    <n v="5.0700000000000002E-2"/>
    <x v="1"/>
    <x v="1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2388888888888889"/>
    <n v="6"/>
    <n v="5.3600000000000002E-2"/>
    <x v="1"/>
    <x v="1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238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238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d v="2019-12-27T00:00:00"/>
    <d v="2024-12-27T00:00:00"/>
    <n v="1753185"/>
    <n v="0.24166666666666667"/>
    <n v="5"/>
    <n v="5.0700000000000002E-2"/>
    <x v="1"/>
    <x v="1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2416666666666667"/>
    <n v="6"/>
    <n v="5.3600000000000002E-2"/>
    <x v="1"/>
    <x v="1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0.31111111111111112"/>
    <n v="5"/>
    <n v="5.0700000000000002E-2"/>
    <x v="1"/>
    <x v="1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3111111111111111"/>
    <n v="6"/>
    <n v="5.3600000000000002E-2"/>
    <x v="1"/>
    <x v="1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31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31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3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0.32777777777777778"/>
    <n v="5"/>
    <n v="5.0700000000000002E-2"/>
    <x v="1"/>
    <x v="1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3277777777777777"/>
    <n v="6"/>
    <n v="5.3600000000000002E-2"/>
    <x v="1"/>
    <x v="1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0.34722222222222221"/>
    <n v="5"/>
    <n v="5.0700000000000002E-2"/>
    <x v="1"/>
    <x v="1"/>
    <n v="0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3472222222222223"/>
    <n v="6"/>
    <n v="5.3600000000000002E-2"/>
    <x v="1"/>
    <x v="1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36388888888888887"/>
    <n v="5"/>
    <n v="5.0700000000000002E-2"/>
    <x v="1"/>
    <x v="1"/>
    <n v="0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3638888888888889"/>
    <n v="6"/>
    <n v="5.3600000000000002E-2"/>
    <x v="1"/>
    <x v="1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38333333333333336"/>
    <n v="5"/>
    <n v="5.0700000000000002E-2"/>
    <x v="1"/>
    <x v="1"/>
    <n v="0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3833333333333333"/>
    <n v="6"/>
    <n v="5.3600000000000002E-2"/>
    <x v="1"/>
    <x v="1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40833333333333333"/>
    <n v="5"/>
    <n v="5.0700000000000002E-2"/>
    <x v="1"/>
    <x v="1"/>
    <n v="0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4083333333333334"/>
    <n v="6"/>
    <n v="5.3600000000000002E-2"/>
    <x v="1"/>
    <x v="1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1954080"/>
    <n v="16511.98"/>
    <n v="0"/>
    <n v="0"/>
    <n v="0"/>
    <n v="1954080"/>
    <d v="2020-03-10T00:00:00"/>
    <d v="2025-03-10T00:00:00"/>
    <n v="3908160"/>
    <n v="0.44444444444444442"/>
    <n v="5"/>
    <n v="5.0700000000000002E-2"/>
    <x v="1"/>
    <x v="1"/>
    <n v="0"/>
    <n v="0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4444444444444444"/>
    <n v="6"/>
    <n v="5.3600000000000002E-2"/>
    <x v="1"/>
    <x v="1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4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1108315"/>
    <n v="9365.26"/>
    <n v="0"/>
    <n v="0"/>
    <n v="0"/>
    <n v="1108315"/>
    <d v="2020-03-18T00:00:00"/>
    <d v="2025-03-18T00:00:00"/>
    <n v="2216630"/>
    <n v="0.46666666666666667"/>
    <n v="5"/>
    <n v="5.0700000000000002E-2"/>
    <x v="1"/>
    <x v="1"/>
    <n v="0"/>
    <n v="0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141821.25"/>
    <n v="1198.3900000000001"/>
    <n v="0"/>
    <n v="0"/>
    <n v="0"/>
    <n v="141821.25"/>
    <d v="2020-03-27T00:00:00"/>
    <d v="2025-03-27T00:00:00"/>
    <n v="283642.5"/>
    <n v="0.49166666666666664"/>
    <n v="5"/>
    <n v="5.0700000000000002E-2"/>
    <x v="1"/>
    <x v="1"/>
    <n v="0"/>
    <n v="0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4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5083333333333333"/>
    <n v="5"/>
    <n v="5.0700000000000002E-2"/>
    <x v="1"/>
    <x v="1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5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50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50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508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50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55555555555555558"/>
    <n v="5"/>
    <n v="5.0700000000000002E-2"/>
    <x v="1"/>
    <x v="1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5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61388888888888893"/>
    <n v="5"/>
    <n v="5.0700000000000002E-2"/>
    <x v="1"/>
    <x v="1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75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7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75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77500000000000002"/>
    <n v="5"/>
    <n v="5.0700000000000002E-2"/>
    <x v="1"/>
    <x v="1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7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7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7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7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7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8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85277777777777775"/>
    <n v="5"/>
    <n v="5.0700000000000002E-2"/>
    <x v="1"/>
    <x v="1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8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8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8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8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88888888888888884"/>
    <n v="5"/>
    <n v="5.0700000000000002E-2"/>
    <x v="1"/>
    <x v="1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8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8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8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91111111111111109"/>
    <n v="5"/>
    <n v="5.0700000000000002E-2"/>
    <x v="1"/>
    <x v="1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9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9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159078.75"/>
    <n v="624.38"/>
    <n v="0"/>
    <n v="0"/>
    <n v="0"/>
    <n v="0"/>
    <d v="2020-09-11T00:00:00"/>
    <d v="2024-09-11T00:00:00"/>
    <n v="31815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94722222222222219"/>
    <n v="5"/>
    <n v="5.0700000000000002E-2"/>
    <x v="1"/>
    <x v="1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9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9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11-24T00:00:00"/>
    <d v="2024-11-24T00:00:00"/>
    <n v="252962.5"/>
    <n v="0.15"/>
    <n v="4"/>
    <n v="4.7100000000000003E-2"/>
    <x v="1"/>
    <x v="1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1499999999999999"/>
    <n v="5"/>
    <n v="5.0700000000000002E-2"/>
    <x v="1"/>
    <x v="1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15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d v="2020-11-27T00:00:00"/>
    <d v="2024-11-27T00:00:00"/>
    <n v="495157.5"/>
    <n v="0.15833333333333333"/>
    <n v="4"/>
    <n v="4.7100000000000003E-2"/>
    <x v="1"/>
    <x v="1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1583333333333334"/>
    <n v="5"/>
    <n v="5.0700000000000002E-2"/>
    <x v="1"/>
    <x v="1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d v="2020-12-04T00:00:00"/>
    <d v="2024-12-04T00:00:00"/>
    <n v="234967.5"/>
    <n v="0.17777777777777778"/>
    <n v="4"/>
    <n v="4.7100000000000003E-2"/>
    <x v="1"/>
    <x v="1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1777777777777778"/>
    <n v="5"/>
    <n v="5.0700000000000002E-2"/>
    <x v="1"/>
    <x v="1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177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1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d v="2020-12-23T00:00:00"/>
    <d v="2024-12-23T00:00:00"/>
    <n v="818182.5"/>
    <n v="0.23055555555555557"/>
    <n v="4"/>
    <n v="4.7100000000000003E-2"/>
    <x v="1"/>
    <x v="1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2305555555555556"/>
    <n v="5"/>
    <n v="5.0700000000000002E-2"/>
    <x v="1"/>
    <x v="1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2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54166666666666663"/>
    <n v="4"/>
    <n v="4.7100000000000003E-2"/>
    <x v="1"/>
    <x v="1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5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54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5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59722222222222221"/>
    <n v="4"/>
    <n v="4.7100000000000003E-2"/>
    <x v="1"/>
    <x v="1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5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5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6166666666666667"/>
    <n v="4"/>
    <n v="4.7100000000000003E-2"/>
    <x v="1"/>
    <x v="1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6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6166666666666667"/>
    <n v="4"/>
    <n v="4.7100000000000003E-2"/>
    <x v="1"/>
    <x v="1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6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616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6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63055555555555554"/>
    <n v="4"/>
    <n v="4.7100000000000003E-2"/>
    <x v="1"/>
    <x v="1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6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63611111111111107"/>
    <n v="4"/>
    <n v="4.7100000000000003E-2"/>
    <x v="1"/>
    <x v="1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6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6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63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63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6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6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0.71111111111111114"/>
    <n v="4"/>
    <n v="4.7100000000000003E-2"/>
    <x v="1"/>
    <x v="1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7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d v="2012-11-15T00:00:00"/>
    <d v="2024-11-15T00:00:00"/>
    <n v="100000000"/>
    <n v="0.125"/>
    <n v="12"/>
    <n v="7.4999999999999997E-2"/>
    <x v="1"/>
    <x v="1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d v="2012-11-23T00:00:00"/>
    <d v="2024-11-23T00:00:00"/>
    <n v="50000000"/>
    <n v="0.14722222222222223"/>
    <n v="12"/>
    <n v="7.4999999999999997E-2"/>
    <x v="1"/>
    <x v="1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03T00:00:00"/>
    <d v="2024-12-03T00:00:00"/>
    <n v="25000000"/>
    <n v="0.17499999999999999"/>
    <n v="12"/>
    <n v="7.4999999999999997E-2"/>
    <x v="1"/>
    <x v="1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21T00:00:00"/>
    <d v="2024-12-21T00:00:00"/>
    <n v="25000000"/>
    <n v="0.22500000000000001"/>
    <n v="12"/>
    <n v="7.4999999999999997E-2"/>
    <x v="1"/>
    <x v="1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5-27T00:00:00"/>
    <d v="2025-05-27T00:00:00"/>
    <n v="40000000"/>
    <n v="0.65833333333333333"/>
    <n v="12"/>
    <n v="7.4999999999999997E-2"/>
    <x v="1"/>
    <x v="1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d v="2013-05-30T00:00:00"/>
    <d v="2025-05-30T00:00:00"/>
    <n v="70000000"/>
    <n v="0.66666666666666663"/>
    <n v="12"/>
    <n v="7.4999999999999997E-2"/>
    <x v="1"/>
    <x v="1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7-12T00:00:00"/>
    <d v="2025-07-12T00:00:00"/>
    <n v="40000000"/>
    <n v="0.78333333333333333"/>
    <n v="12"/>
    <n v="7.4999999999999997E-2"/>
    <x v="1"/>
    <x v="1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d v="2013-08-02T00:00:00"/>
    <d v="2025-08-02T00:00:00"/>
    <n v="120000000"/>
    <n v="0.83888888888888891"/>
    <n v="12"/>
    <n v="7.4999999999999997E-2"/>
    <x v="1"/>
    <x v="1"/>
    <n v="0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027777777777777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05"/>
    <n v="12"/>
    <n v="7.4999999999999997E-2"/>
    <x v="1"/>
    <x v="1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0694444444444444"/>
    <n v="12"/>
    <n v="7.4999999999999997E-2"/>
    <x v="1"/>
    <x v="1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d v="2013-12-27T00:00:00"/>
    <d v="2025-12-27T00:00:00"/>
    <n v="88500000"/>
    <n v="1.2416666666666667"/>
    <n v="12"/>
    <n v="7.4999999999999997E-2"/>
    <x v="1"/>
    <x v="1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4T00:00:00"/>
    <d v="2026-02-04T00:00:00"/>
    <n v="100000000"/>
    <n v="1.344444444444444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5T00:00:00"/>
    <d v="2026-02-05T00:00:00"/>
    <n v="100000000"/>
    <n v="1.3472222222222223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d v="2014-02-06T00:00:00"/>
    <d v="2026-02-06T00:00:00"/>
    <n v="150000000"/>
    <n v="1.35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d v="2014-03-14T00:00:00"/>
    <d v="2026-03-14T00:00:00"/>
    <n v="150000000"/>
    <n v="1.4555555555555555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5-30T00:00:00"/>
    <d v="2026-05-30T00:00:00"/>
    <n v="100000000"/>
    <n v="1.6666666666666667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1.8944444444444444"/>
    <n v="12"/>
    <n v="7.4999999999999997E-2"/>
    <x v="1"/>
    <x v="1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1837500"/>
    <n v="0"/>
    <n v="0"/>
    <n v="0"/>
    <n v="49000000.010000005"/>
    <d v="2014-09-18T00:00:00"/>
    <d v="2026-09-18T00:00:00"/>
    <n v="98000000"/>
    <n v="1.9666666666666666"/>
    <n v="12"/>
    <n v="7.4999999999999997E-2"/>
    <x v="1"/>
    <x v="1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5.197222222222222"/>
    <n v="15"/>
    <n v="8.2040000000000002E-2"/>
    <x v="1"/>
    <x v="1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2.1972222222222224"/>
    <n v="12"/>
    <n v="7.4999999999999997E-2"/>
    <x v="1"/>
    <x v="1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d v="2014-12-22T00:00:00"/>
    <d v="2029-12-22T00:00:00"/>
    <n v="115000000"/>
    <n v="5.2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d v="2014-12-23T00:00:00"/>
    <d v="2029-12-23T00:00:00"/>
    <n v="110000000"/>
    <n v="5.2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525000"/>
    <n v="0"/>
    <n v="0"/>
    <n v="0"/>
    <n v="0"/>
    <d v="2019-09-25T00:00:00"/>
    <d v="2024-09-25T00:00:00"/>
    <n v="250000000"/>
    <n v="0"/>
    <n v="0"/>
    <n v="6.0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083333333333333"/>
    <n v="10"/>
    <n v="7.1499999999999994E-2"/>
    <x v="1"/>
    <x v="1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23333333333333334"/>
    <n v="5"/>
    <n v="6.0999999999999999E-2"/>
    <x v="1"/>
    <x v="1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5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d v="2013-11-20T00:00:00"/>
    <d v="2028-11-20T00:00:00"/>
    <n v="800000"/>
    <n v="4.1388888888888893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9.7361111111111107"/>
    <n v="20"/>
    <n v="8.4500000000000006E-2"/>
    <x v="1"/>
    <x v="1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d v="2014-12-18T00:00:00"/>
    <d v="2024-12-18T00:00:00"/>
    <n v="80000000"/>
    <n v="0.21666666666666667"/>
    <n v="10"/>
    <n v="6.4000000000000001E-2"/>
    <x v="1"/>
    <x v="1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d v="2015-03-27T00:00:00"/>
    <d v="2035-03-27T00:00:00"/>
    <n v="300000"/>
    <n v="10.491666666666667"/>
    <n v="20"/>
    <n v="8.4500000000000006E-2"/>
    <x v="1"/>
    <x v="1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66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8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3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6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22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33333333333333331"/>
    <n v="5"/>
    <n v="7.85E-2"/>
    <x v="1"/>
    <x v="1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85277777777777775"/>
    <n v="5"/>
    <n v="7.1294999999999997E-2"/>
    <x v="1"/>
    <x v="1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85277777777777775"/>
    <n v="5"/>
    <n v="7.1294999999999997E-2"/>
    <x v="1"/>
    <x v="1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d v="2012-06-15T00:00:00"/>
    <d v="2024-06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12745886.449999999"/>
    <n v="477970.74"/>
    <n v="0"/>
    <n v="0"/>
    <n v="0"/>
    <n v="0"/>
    <d v="2012-09-14T00:00:00"/>
    <d v="2024-09-14T00:00:00"/>
    <n v="76475318.59999999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1-15T00:00:00"/>
    <d v="2024-11-15T00:00:00"/>
    <n v="55581592.420000002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2-14T00:00:00"/>
    <d v="2024-12-14T00:00:00"/>
    <n v="55581592.420000002"/>
    <n v="0.20555555555555555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d v="2013-01-15T00:00:00"/>
    <d v="2025-01-15T00:00:00"/>
    <n v="83736003.439999998"/>
    <n v="0.29166666666666669"/>
    <n v="12"/>
    <n v="7.4999999999999997E-2"/>
    <x v="1"/>
    <x v="1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d v="2013-02-15T00:00:00"/>
    <d v="2025-02-15T00:00:00"/>
    <n v="66577362.219999999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d v="2013-03-15T00:00:00"/>
    <d v="2025-03-15T00:00:00"/>
    <n v="66577362.259999998"/>
    <n v="0.45833333333333331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53055555555555556"/>
    <n v="12"/>
    <n v="7.4999999999999997E-2"/>
    <x v="1"/>
    <x v="1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0.7055555555555556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7833333333333333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1175333.25"/>
    <n v="0"/>
    <n v="0"/>
    <n v="0"/>
    <n v="31342219.979999997"/>
    <d v="2013-09-13T00:00:00"/>
    <d v="2025-09-13T00:00:00"/>
    <n v="94026659.939999998"/>
    <n v="0.95277777777777772"/>
    <n v="12"/>
    <n v="7.4999999999999997E-2"/>
    <x v="1"/>
    <x v="1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1.2027777777777777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2916666666666667"/>
    <n v="12"/>
    <n v="7.4999999999999997E-2"/>
    <x v="1"/>
    <x v="1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d v="2014-02-14T00:00:00"/>
    <d v="2026-02-14T00:00:00"/>
    <n v="73403643.75"/>
    <n v="1.3722222222222222"/>
    <n v="12"/>
    <n v="7.4999999999999997E-2"/>
    <x v="1"/>
    <x v="1"/>
    <n v="0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12371828.07"/>
    <n v="1391830.66"/>
    <n v="0"/>
    <n v="0"/>
    <n v="0"/>
    <n v="24743656.129999995"/>
    <d v="2014-03-14T00:00:00"/>
    <d v="2026-03-14T00:00:00"/>
    <n v="74230968.409999996"/>
    <n v="1.4555555555555555"/>
    <n v="12"/>
    <n v="7.4999999999999997E-2"/>
    <x v="1"/>
    <x v="1"/>
    <n v="0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5416666666666667"/>
    <n v="12"/>
    <n v="7.4999999999999997E-2"/>
    <x v="1"/>
    <x v="1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1.625"/>
    <n v="12"/>
    <n v="7.4999999999999997E-2"/>
    <x v="1"/>
    <x v="1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1.7027777777777777"/>
    <n v="12"/>
    <n v="7.4999999999999997E-2"/>
    <x v="1"/>
    <x v="1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7916666666666667"/>
    <n v="12"/>
    <n v="7.4999999999999997E-2"/>
    <x v="1"/>
    <x v="1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2.1222222222222222"/>
    <n v="12"/>
    <n v="7.4999999999999997E-2"/>
    <x v="1"/>
    <x v="1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d v="2014-12-15T00:00:00"/>
    <d v="2026-12-15T00:00:00"/>
    <n v="78504288.269999996"/>
    <n v="2.2083333333333335"/>
    <n v="12"/>
    <n v="7.4999999999999997E-2"/>
    <x v="1"/>
    <x v="1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d v="2015-01-15T00:00:00"/>
    <d v="2027-01-15T00:00:00"/>
    <n v="151692276.91"/>
    <n v="2.2916666666666665"/>
    <n v="12"/>
    <n v="7.4999999999999997E-2"/>
    <x v="1"/>
    <x v="1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14259089.1"/>
    <n v="2138863.37"/>
    <n v="0"/>
    <n v="0"/>
    <n v="0"/>
    <n v="42777267.310000002"/>
    <d v="2015-03-25T00:00:00"/>
    <d v="2027-03-25T00:00:00"/>
    <n v="85554534.609999999"/>
    <n v="2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14234118.34"/>
    <n v="2135117.75"/>
    <n v="0"/>
    <n v="0"/>
    <n v="0"/>
    <n v="42702354.989999995"/>
    <d v="2015-03-25T00:00:00"/>
    <d v="2027-03-25T00:00:00"/>
    <n v="85404710.010000005"/>
    <n v="2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5416666666666665"/>
    <n v="12"/>
    <n v="7.4999999999999997E-2"/>
    <x v="1"/>
    <x v="1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83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56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5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d v="2013-06-25T00:00:00"/>
    <d v="2028-06-25T00:00:00"/>
    <n v="18000000"/>
    <n v="3.7361111111111112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d v="2013-07-24T00:00:00"/>
    <d v="2028-07-24T00:00:00"/>
    <n v="5000000"/>
    <n v="3.8166666666666669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d v="2013-08-01T00:00:00"/>
    <d v="2028-08-01T00:00:00"/>
    <n v="7500000"/>
    <n v="3.8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09-11T00:00:00"/>
    <d v="2028-09-11T00:00:00"/>
    <n v="13000000"/>
    <n v="3.9472222222222224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0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7T00:00:00"/>
    <d v="2028-11-07T00:00:00"/>
    <n v="12500000"/>
    <n v="4.1027777777777779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8T00:00:00"/>
    <d v="2028-11-08T00:00:00"/>
    <n v="12500000"/>
    <n v="4.1055555555555552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12-19T00:00:00"/>
    <d v="2028-12-19T00:00:00"/>
    <n v="13000000"/>
    <n v="4.2194444444444441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3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d v="2014-03-19T00:00:00"/>
    <d v="2034-03-19T00:00:00"/>
    <n v="20000000"/>
    <n v="9.4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5055555555555564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9.6666666666666661"/>
    <n v="20"/>
    <n v="8.4500000000000006E-2"/>
    <x v="1"/>
    <x v="1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d v="2014-06-11T00:00:00"/>
    <d v="2029-06-11T00:00:00"/>
    <n v="10000000"/>
    <n v="4.697222222222222"/>
    <n v="15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9.6972222222222229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6-12T00:00:00"/>
    <d v="2029-06-12T00:00:00"/>
    <n v="5000000"/>
    <n v="4.7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9.6999999999999993"/>
    <n v="20"/>
    <n v="8.4500000000000006E-2"/>
    <x v="1"/>
    <x v="1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752777777777778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7527777777777782"/>
    <n v="20"/>
    <n v="8.4500000000000006E-2"/>
    <x v="1"/>
    <x v="1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797222222222222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583333.32999999996"/>
    <n v="247041.67"/>
    <n v="0"/>
    <n v="0"/>
    <n v="0"/>
    <n v="5833333.3399999999"/>
    <d v="2014-09-10T00:00:00"/>
    <d v="2029-09-10T00:00:00"/>
    <n v="7000000"/>
    <n v="4.9444444444444446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d v="2014-09-10T00:00:00"/>
    <d v="2034-09-10T00:00:00"/>
    <n v="7000000"/>
    <n v="9.9444444444444446"/>
    <n v="20"/>
    <n v="8.4500000000000006E-2"/>
    <x v="1"/>
    <x v="1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333333.33"/>
    <n v="141166.67000000001"/>
    <n v="0"/>
    <n v="0"/>
    <n v="0"/>
    <n v="3333333.34"/>
    <d v="2014-09-30T00:00:00"/>
    <d v="2029-09-30T00:00:00"/>
    <n v="4000000"/>
    <n v="5"/>
    <n v="15"/>
    <n v="7.6999999999999999E-2"/>
    <x v="1"/>
    <x v="1"/>
    <n v="0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d v="2014-09-30T00:00:00"/>
    <d v="2034-09-30T00:00:00"/>
    <n v="4000000"/>
    <n v="10"/>
    <n v="20"/>
    <n v="8.4500000000000006E-2"/>
    <x v="1"/>
    <x v="1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6697586.29"/>
    <n v="388460.01"/>
    <n v="0"/>
    <n v="0"/>
    <n v="0"/>
    <n v="6697586.3000000035"/>
    <d v="2017-03-08T00:00:00"/>
    <d v="2025-03-08T00:00:00"/>
    <n v="40185517.75"/>
    <n v="0.43888888888888888"/>
    <n v="8"/>
    <n v="5.8000000000000003E-2"/>
    <x v="1"/>
    <x v="1"/>
    <n v="0"/>
    <n v="0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8944722.6600000001"/>
    <n v="1717386.75"/>
    <n v="0"/>
    <n v="0"/>
    <n v="0"/>
    <n v="44723613.310000017"/>
    <d v="2017-03-08T00:00:00"/>
    <d v="2027-03-08T00:00:00"/>
    <n v="89447226.609999999"/>
    <n v="2.4388888888888891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85277777777777775"/>
    <n v="5"/>
    <n v="7.1294999999999997E-2"/>
    <x v="1"/>
    <x v="1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85277777777777775"/>
    <n v="5"/>
    <n v="7.1294999999999997E-2"/>
    <x v="1"/>
    <x v="1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85277777777777775"/>
    <n v="5"/>
    <n v="7.1294999999999997E-2"/>
    <x v="1"/>
    <x v="1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85277777777777775"/>
    <n v="5"/>
    <n v="7.1294999999999997E-2"/>
    <x v="1"/>
    <x v="1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85277777777777775"/>
    <n v="5"/>
    <n v="7.1294999999999997E-2"/>
    <x v="1"/>
    <x v="1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85277777777777775"/>
    <n v="5"/>
    <n v="7.1294999999999997E-2"/>
    <x v="1"/>
    <x v="1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33333333333333331"/>
    <n v="5"/>
    <n v="7.85E-2"/>
    <x v="1"/>
    <x v="1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85277777777777775"/>
    <n v="5"/>
    <n v="7.1294999999999997E-2"/>
    <x v="1"/>
    <x v="1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85277777777777775"/>
    <n v="5"/>
    <n v="7.1294999999999997E-2"/>
    <x v="1"/>
    <x v="1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85"/>
    <n v="4"/>
    <n v="4.7100000000000003E-2"/>
    <x v="1"/>
    <x v="1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8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8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84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8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8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11800"/>
    <n v="42.28"/>
    <n v="0"/>
    <n v="0"/>
    <n v="0"/>
    <n v="0"/>
    <d v="2021-09-07T00:00:00"/>
    <d v="2024-09-07T00:00:00"/>
    <n v="2360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93611111111111112"/>
    <n v="4"/>
    <n v="4.7100000000000003E-2"/>
    <x v="1"/>
    <x v="1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9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9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174197.5"/>
    <n v="624.21"/>
    <n v="0"/>
    <n v="0"/>
    <n v="0"/>
    <n v="0"/>
    <d v="2021-09-28T00:00:00"/>
    <d v="2024-09-28T00:00:00"/>
    <n v="3483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99444444444444446"/>
    <n v="4"/>
    <n v="4.7100000000000003E-2"/>
    <x v="1"/>
    <x v="1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d v="2021-12-07T00:00:00"/>
    <d v="2024-12-07T00:00:00"/>
    <n v="672010"/>
    <n v="0.18611111111111112"/>
    <n v="3"/>
    <n v="4.2999999999999997E-2"/>
    <x v="1"/>
    <x v="1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1861111111111111"/>
    <n v="4"/>
    <n v="4.7100000000000003E-2"/>
    <x v="1"/>
    <x v="1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1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d v="2021-12-23T00:00:00"/>
    <d v="2024-12-23T00:00:00"/>
    <n v="197355"/>
    <n v="0.23055555555555557"/>
    <n v="3"/>
    <n v="4.2999999999999997E-2"/>
    <x v="1"/>
    <x v="1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2305555555555556"/>
    <n v="4"/>
    <n v="4.7100000000000003E-2"/>
    <x v="1"/>
    <x v="1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2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2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d v="2021-12-28T00:00:00"/>
    <d v="2024-12-28T00:00:00"/>
    <n v="297950"/>
    <n v="0.24444444444444444"/>
    <n v="3"/>
    <n v="4.2999999999999997E-2"/>
    <x v="1"/>
    <x v="1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2444444444444445"/>
    <n v="4"/>
    <n v="4.7100000000000003E-2"/>
    <x v="1"/>
    <x v="1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57499999999999996"/>
    <n v="3"/>
    <n v="4.2999999999999997E-2"/>
    <x v="1"/>
    <x v="1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5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59444444444444444"/>
    <n v="3"/>
    <n v="6.1652999999999999E-2"/>
    <x v="1"/>
    <x v="1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59444444444444444"/>
    <n v="3"/>
    <n v="6.1652999999999999E-2"/>
    <x v="1"/>
    <x v="1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59444444444444444"/>
    <n v="3"/>
    <n v="6.1652999999999999E-2"/>
    <x v="1"/>
    <x v="1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59444444444444444"/>
    <n v="3"/>
    <n v="6.1652999999999999E-2"/>
    <x v="1"/>
    <x v="1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59444444444444444"/>
    <n v="3"/>
    <n v="6.1652999999999999E-2"/>
    <x v="1"/>
    <x v="1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59444444444444444"/>
    <n v="3"/>
    <n v="6.1652999999999999E-2"/>
    <x v="1"/>
    <x v="1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59444444444444444"/>
    <n v="3"/>
    <n v="6.1652999999999999E-2"/>
    <x v="1"/>
    <x v="1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59444444444444444"/>
    <n v="3"/>
    <n v="6.1652999999999999E-2"/>
    <x v="1"/>
    <x v="1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59444444444444444"/>
    <n v="3"/>
    <n v="6.1652999999999999E-2"/>
    <x v="1"/>
    <x v="1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59444444444444444"/>
    <n v="3"/>
    <n v="6.1652999999999999E-2"/>
    <x v="1"/>
    <x v="1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59444444444444444"/>
    <n v="3"/>
    <n v="6.1652999999999999E-2"/>
    <x v="1"/>
    <x v="1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62777777777777777"/>
    <n v="3"/>
    <n v="4.2999999999999997E-2"/>
    <x v="1"/>
    <x v="1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62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62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6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59444444444444444"/>
    <n v="3"/>
    <n v="6.1652999999999999E-2"/>
    <x v="1"/>
    <x v="1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59444444444444444"/>
    <n v="3"/>
    <n v="6.1652999999999999E-2"/>
    <x v="1"/>
    <x v="1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59444444444444444"/>
    <n v="3"/>
    <n v="6.1652999999999999E-2"/>
    <x v="1"/>
    <x v="1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59444444444444444"/>
    <n v="3"/>
    <n v="6.1652999999999999E-2"/>
    <x v="1"/>
    <x v="1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0.73055555555555551"/>
    <n v="3"/>
    <n v="4.2999999999999997E-2"/>
    <x v="1"/>
    <x v="1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7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0.7416666666666667"/>
    <n v="3"/>
    <n v="4.2999999999999997E-2"/>
    <x v="1"/>
    <x v="1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59444444444444444"/>
    <n v="3"/>
    <n v="6.1652999999999999E-2"/>
    <x v="1"/>
    <x v="1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59444444444444444"/>
    <n v="3"/>
    <n v="6.2603000000000006E-2"/>
    <x v="1"/>
    <x v="1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59444444444444444"/>
    <n v="3"/>
    <n v="6.2603000000000006E-2"/>
    <x v="1"/>
    <x v="1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59444444444444444"/>
    <n v="3"/>
    <n v="6.2603000000000006E-2"/>
    <x v="1"/>
    <x v="1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59444444444444444"/>
    <n v="3"/>
    <n v="6.2603000000000006E-2"/>
    <x v="1"/>
    <x v="1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59444444444444444"/>
    <n v="3"/>
    <n v="6.2603000000000006E-2"/>
    <x v="1"/>
    <x v="1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59444444444444444"/>
    <n v="3"/>
    <n v="6.2603000000000006E-2"/>
    <x v="1"/>
    <x v="1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82499999999999996"/>
    <n v="3"/>
    <n v="4.2999999999999997E-2"/>
    <x v="1"/>
    <x v="1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8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59444444444444444"/>
    <n v="3"/>
    <n v="6.2603000000000006E-2"/>
    <x v="1"/>
    <x v="1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59444444444444444"/>
    <n v="3"/>
    <n v="6.2603000000000006E-2"/>
    <x v="1"/>
    <x v="1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59444444444444444"/>
    <n v="3"/>
    <n v="6.2603000000000006E-2"/>
    <x v="1"/>
    <x v="1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59444444444444444"/>
    <n v="3"/>
    <n v="6.2603000000000006E-2"/>
    <x v="1"/>
    <x v="1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59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59444444444444444"/>
    <n v="3"/>
    <n v="6.1652999999999999E-2"/>
    <x v="1"/>
    <x v="1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59444444444444444"/>
    <n v="3"/>
    <n v="6.1652999999999999E-2"/>
    <x v="1"/>
    <x v="1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59444444444444444"/>
    <n v="3"/>
    <n v="6.1652999999999999E-2"/>
    <x v="1"/>
    <x v="1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59444444444444444"/>
    <n v="3"/>
    <n v="6.1652999999999999E-2"/>
    <x v="1"/>
    <x v="1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59444444444444444"/>
    <n v="3"/>
    <n v="6.1652999999999999E-2"/>
    <x v="1"/>
    <x v="1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85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85555555555555551"/>
    <n v="3"/>
    <n v="4.2999999999999997E-2"/>
    <x v="1"/>
    <x v="1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85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8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8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85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8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8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85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85833333333333328"/>
    <n v="3"/>
    <n v="4.2999999999999997E-2"/>
    <x v="1"/>
    <x v="1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8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8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8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858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86111111111111116"/>
    <n v="3"/>
    <n v="4.2999999999999997E-2"/>
    <x v="1"/>
    <x v="1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86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8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8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86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8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84444444444444444"/>
    <n v="3"/>
    <n v="6.1652999999999999E-2"/>
    <x v="1"/>
    <x v="1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84444444444444444"/>
    <n v="3"/>
    <n v="6.1652999999999999E-2"/>
    <x v="1"/>
    <x v="1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59444444444444444"/>
    <n v="3"/>
    <n v="6.1652999999999999E-2"/>
    <x v="1"/>
    <x v="1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44913.75"/>
    <n v="142.97999999999999"/>
    <n v="0"/>
    <n v="0"/>
    <n v="0"/>
    <n v="0"/>
    <d v="2022-09-28T00:00:00"/>
    <d v="2024-09-28T00:00:00"/>
    <n v="8982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99444444444444446"/>
    <n v="3"/>
    <n v="4.2999999999999997E-2"/>
    <x v="1"/>
    <x v="1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6.9444444444444448E-2"/>
    <n v="2"/>
    <n v="3.8199999999999998E-2"/>
    <x v="1"/>
    <x v="1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0694444444444444"/>
    <n v="3"/>
    <n v="4.2999999999999997E-2"/>
    <x v="1"/>
    <x v="1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0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0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0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0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d v="2022-11-01T00:00:00"/>
    <d v="2024-11-01T00:00:00"/>
    <n v="41447.5"/>
    <n v="8.611111111111111E-2"/>
    <n v="2"/>
    <n v="3.8199999999999998E-2"/>
    <x v="1"/>
    <x v="1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086111111111111"/>
    <n v="3"/>
    <n v="4.2999999999999997E-2"/>
    <x v="1"/>
    <x v="1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0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0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0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0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0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d v="2022-11-18T00:00:00"/>
    <d v="2024-11-18T00:00:00"/>
    <n v="469640"/>
    <n v="0.13333333333333333"/>
    <n v="2"/>
    <n v="3.8199999999999998E-2"/>
    <x v="1"/>
    <x v="1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1333333333333333"/>
    <n v="3"/>
    <n v="4.2999999999999997E-2"/>
    <x v="1"/>
    <x v="1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1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13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2-12-15T00:00:00"/>
    <d v="2024-12-15T00:00:00"/>
    <n v="53100"/>
    <n v="0.20833333333333334"/>
    <n v="2"/>
    <n v="3.8199999999999998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2083333333333333"/>
    <n v="3"/>
    <n v="4.2999999999999997E-2"/>
    <x v="1"/>
    <x v="1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2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2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20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2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2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d v="2022-12-27T00:00:00"/>
    <d v="2024-12-27T00:00:00"/>
    <n v="35744.17"/>
    <n v="0.24166666666666667"/>
    <n v="2"/>
    <n v="3.8199999999999998E-2"/>
    <x v="1"/>
    <x v="1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2416666666666667"/>
    <n v="3"/>
    <n v="4.2999999999999997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2416666666666663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d v="2022-12-27T00:00:00"/>
    <d v="2024-12-27T00:00:00"/>
    <n v="46020"/>
    <n v="0.24166666666666667"/>
    <n v="2"/>
    <n v="3.8199999999999998E-2"/>
    <x v="1"/>
    <x v="1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d v="2022-12-28T00:00:00"/>
    <d v="2024-12-28T00:00:00"/>
    <n v="349575"/>
    <n v="0.24444444444444444"/>
    <n v="2"/>
    <n v="3.8199999999999998E-2"/>
    <x v="1"/>
    <x v="1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2444444444444445"/>
    <n v="3"/>
    <n v="4.2999999999999997E-2"/>
    <x v="1"/>
    <x v="1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2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160000000"/>
    <d v="2023-03-02T00:00:00"/>
    <d v="2026-03-02T00:00:00"/>
    <n v="16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d v="2023-03-15T00:00:00"/>
    <d v="2029-03-15T00:00:00"/>
    <n v="1757286.92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55000000"/>
    <d v="2023-03-02T00:00:00"/>
    <d v="2026-03-02T00:00:00"/>
    <n v="55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30000000"/>
    <d v="2023-03-02T00:00:00"/>
    <d v="2026-03-02T00:00:00"/>
    <n v="3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d v="2023-03-15T00:00:00"/>
    <d v="2029-03-15T00:00:00"/>
    <n v="1515970.2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d v="2023-03-15T00:00:00"/>
    <d v="2029-03-15T00:00:00"/>
    <n v="1140352.93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d v="2023-03-15T00:00:00"/>
    <d v="2029-03-15T00:00:00"/>
    <n v="2258134.16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d v="2023-03-15T00:00:00"/>
    <d v="2029-03-15T00:00:00"/>
    <n v="822720.4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d v="2023-03-15T00:00:00"/>
    <d v="2029-03-15T00:00:00"/>
    <n v="2012682.73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55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55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55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57222222222222219"/>
    <n v="2"/>
    <n v="3.8199999999999998E-2"/>
    <x v="1"/>
    <x v="1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572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57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57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5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5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5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63055555555555554"/>
    <n v="2"/>
    <n v="3.8199999999999998E-2"/>
    <x v="1"/>
    <x v="1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63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63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6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63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65"/>
    <n v="2"/>
    <n v="3.8199999999999998E-2"/>
    <x v="1"/>
    <x v="1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6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6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d v="2023-03-10T00:00:00"/>
    <d v="2028-03-10T00:00:00"/>
    <n v="14173820.6999999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7583333333333333"/>
    <n v="2"/>
    <n v="3.8199999999999998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75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7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7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7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d v="2023-03-10T00:00:00"/>
    <d v="2028-03-10T00:00:00"/>
    <n v="2296720.3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d v="2023-03-10T00:00:00"/>
    <d v="2028-03-10T00:00:00"/>
    <n v="3690219.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d v="2023-03-15T00:00:00"/>
    <d v="2029-03-15T00:00:00"/>
    <n v="2864683.3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78055555555555556"/>
    <n v="2"/>
    <n v="3.8199999999999998E-2"/>
    <x v="1"/>
    <x v="1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7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7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7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780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780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7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7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d v="2023-03-15T00:00:00"/>
    <d v="2029-03-15T00:00:00"/>
    <n v="5667701.089999999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d v="2023-03-15T00:00:00"/>
    <d v="2029-03-15T00:00:00"/>
    <n v="2327282.1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d v="2023-03-15T00:00:00"/>
    <d v="2029-03-15T00:00:00"/>
    <n v="3676061.67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d v="2023-03-15T00:00:00"/>
    <d v="2029-03-15T00:00:00"/>
    <n v="3354715.72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d v="2023-03-02T00:00:00"/>
    <d v="2026-03-02T00:00:00"/>
    <n v="7191734.799999999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d v="2023-03-10T00:00:00"/>
    <d v="2028-03-10T00:00:00"/>
    <n v="7172766.45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d v="2023-03-02T00:00:00"/>
    <d v="2026-03-02T00:00:00"/>
    <n v="2180249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d v="2023-03-10T00:00:00"/>
    <d v="2028-03-10T00:00:00"/>
    <n v="166699.859999999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d v="2023-03-10T00:00:00"/>
    <d v="2028-03-10T00:00:00"/>
    <n v="190929.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d v="2023-03-10T00:00:00"/>
    <d v="2028-03-10T00:00:00"/>
    <n v="48390.8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d v="2023-03-10T00:00:00"/>
    <d v="2028-03-10T00:00:00"/>
    <n v="58155.1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d v="2023-03-10T00:00:00"/>
    <d v="2028-03-10T00:00:00"/>
    <n v="158941.4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d v="2023-03-10T00:00:00"/>
    <d v="2028-03-10T00:00:00"/>
    <n v="96908.4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d v="2023-03-10T00:00:00"/>
    <d v="2028-03-10T00:00:00"/>
    <n v="48453.2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d v="2023-03-10T00:00:00"/>
    <d v="2028-03-10T00:00:00"/>
    <n v="110476.0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d v="2023-03-10T00:00:00"/>
    <d v="2028-03-10T00:00:00"/>
    <n v="77525.1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d v="2023-03-10T00:00:00"/>
    <d v="2028-03-10T00:00:00"/>
    <n v="56129.6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d v="2023-03-10T00:00:00"/>
    <d v="2028-03-10T00:00:00"/>
    <n v="53228.1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d v="2023-03-10T00:00:00"/>
    <d v="2028-03-10T00:00:00"/>
    <n v="193817.600000000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4000000"/>
    <d v="2023-03-02T00:00:00"/>
    <d v="2026-03-02T00:00:00"/>
    <n v="4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9"/>
    <n v="2"/>
    <n v="3.8199999999999998E-2"/>
    <x v="1"/>
    <x v="1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9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d v="2023-03-02T00:00:00"/>
    <d v="2026-03-02T00:00:00"/>
    <n v="4987307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d v="2023-03-10T00:00:00"/>
    <d v="2028-03-10T00:00:00"/>
    <n v="4971962.110000000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d v="2023-03-15T00:00:00"/>
    <d v="2029-03-15T00:00:00"/>
    <n v="2052218.6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d v="2023-03-10T00:00:00"/>
    <d v="2028-03-10T00:00:00"/>
    <n v="50137.91999999999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d v="2023-03-10T00:00:00"/>
    <d v="2028-03-10T00:00:00"/>
    <n v="82529.1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d v="2023-03-10T00:00:00"/>
    <d v="2028-03-10T00:00:00"/>
    <n v="18720.7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d v="2023-03-10T00:00:00"/>
    <d v="2028-03-10T00:00:00"/>
    <n v="65569.2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d v="2023-03-10T00:00:00"/>
    <d v="2028-03-10T00:00:00"/>
    <n v="43381.0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d v="2023-03-10T00:00:00"/>
    <d v="2028-03-10T00:00:00"/>
    <n v="218206.3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d v="2023-03-10T00:00:00"/>
    <d v="2028-03-10T00:00:00"/>
    <n v="144827.2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d v="2023-03-10T00:00:00"/>
    <d v="2028-03-10T00:00:00"/>
    <n v="68549.9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d v="2023-03-10T00:00:00"/>
    <d v="2028-03-10T00:00:00"/>
    <n v="79170.3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d v="2023-03-10T00:00:00"/>
    <d v="2028-03-10T00:00:00"/>
    <n v="62607.2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d v="2023-03-10T00:00:00"/>
    <d v="2028-03-10T00:00:00"/>
    <n v="53102.06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d v="2023-03-10T00:00:00"/>
    <d v="2028-03-10T00:00:00"/>
    <n v="685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d v="2023-03-10T00:00:00"/>
    <d v="2028-03-10T00:00:00"/>
    <n v="115820.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d v="2023-03-10T00:00:00"/>
    <d v="2028-03-10T00:00:00"/>
    <n v="241425.6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d v="2023-03-10T00:00:00"/>
    <d v="2028-03-10T00:00:00"/>
    <n v="38550.4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d v="2023-03-10T00:00:00"/>
    <d v="2028-03-10T00:00:00"/>
    <n v="96535.0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d v="2023-03-02T00:00:00"/>
    <d v="2026-03-02T00:00:00"/>
    <n v="3140104.5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d v="2023-03-10T00:00:00"/>
    <d v="2028-03-10T00:00:00"/>
    <n v="1175140.5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d v="2023-03-02T00:00:00"/>
    <d v="2026-03-02T00:00:00"/>
    <n v="1198376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d v="2023-03-02T00:00:00"/>
    <d v="2026-03-02T00:00:00"/>
    <n v="40099383.56000000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d v="2023-03-10T00:00:00"/>
    <d v="2028-03-10T00:00:00"/>
    <n v="40135838.5300000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d v="2023-03-02T00:00:00"/>
    <d v="2026-03-02T00:00:00"/>
    <n v="11802650.61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05"/>
    <n v="1"/>
    <n v="3.2500000000000001E-2"/>
    <x v="1"/>
    <x v="1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05"/>
    <n v="2"/>
    <n v="3.8199999999999998E-2"/>
    <x v="1"/>
    <x v="1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04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0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0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0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05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0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5358743.7300000004"/>
    <d v="2023-03-02T00:00:00"/>
    <d v="2026-03-02T00:00:00"/>
    <n v="5358743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5358813.13"/>
    <d v="2023-03-10T00:00:00"/>
    <d v="2028-03-10T00:00:00"/>
    <n v="5358813.1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d v="2023-03-10T00:00:00"/>
    <d v="2028-03-10T00:00:00"/>
    <n v="57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d v="2023-03-02T00:00:00"/>
    <d v="2026-03-02T00:00:00"/>
    <n v="1533028.6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d v="2023-03-10T00:00:00"/>
    <d v="2028-03-10T00:00:00"/>
    <n v="1532872.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1439218.17"/>
    <d v="2023-03-02T00:00:00"/>
    <d v="2026-03-02T00:00:00"/>
    <n v="1439218.1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d v="2023-03-10T00:00:00"/>
    <d v="2028-03-10T00:00:00"/>
    <n v="20778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d v="2023-03-10T00:00:00"/>
    <d v="2028-03-10T00:00:00"/>
    <n v="7242823.259999999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d v="2023-03-02T00:00:00"/>
    <d v="2026-03-02T00:00:00"/>
    <n v="5008908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d v="2023-03-10T00:00:00"/>
    <d v="2028-03-10T00:00:00"/>
    <n v="5008007.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d v="2023-03-10T00:00:00"/>
    <d v="2028-03-10T00:00:00"/>
    <n v="2894574.8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d v="2023-03-10T00:00:00"/>
    <d v="2028-03-10T00:00:00"/>
    <n v="1415347.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d v="2023-03-02T00:00:00"/>
    <d v="2026-03-02T00:00:00"/>
    <n v="4461241.01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d v="2023-03-02T00:00:00"/>
    <d v="2026-03-02T00:00:00"/>
    <n v="923713.1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d v="2023-03-10T00:00:00"/>
    <d v="2028-03-10T00:00:00"/>
    <n v="3306958.8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d v="2023-03-02T00:00:00"/>
    <d v="2026-03-02T00:00:00"/>
    <n v="4227185.09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d v="2023-03-10T00:00:00"/>
    <d v="2028-03-10T00:00:00"/>
    <n v="4224454.2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964970.14"/>
    <d v="2023-03-02T00:00:00"/>
    <d v="2026-03-02T00:00:00"/>
    <n v="964970.1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d v="2023-03-02T00:00:00"/>
    <d v="2026-03-02T00:00:00"/>
    <n v="45797743.1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d v="2023-03-02T00:00:00"/>
    <d v="2026-03-02T00:00:00"/>
    <n v="1084261.40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2165436.48"/>
    <d v="2023-03-10T00:00:00"/>
    <d v="2028-03-10T00:00:00"/>
    <n v="2165436.4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d v="2023-03-15T00:00:00"/>
    <d v="2029-03-15T00:00:00"/>
    <n v="11818571.76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d v="2023-03-15T00:00:00"/>
    <d v="2029-03-15T00:00:00"/>
    <n v="12378544.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d v="2023-03-02T00:00:00"/>
    <d v="2026-03-02T00:00:00"/>
    <n v="4694126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d v="2023-03-10T00:00:00"/>
    <d v="2028-03-10T00:00:00"/>
    <n v="4896968.8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d v="2023-03-02T00:00:00"/>
    <d v="2026-03-02T00:00:00"/>
    <n v="6544491.05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15248745.48"/>
    <d v="2023-03-10T00:00:00"/>
    <d v="2028-03-10T00:00:00"/>
    <n v="15248745.4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763888888888889"/>
    <n v="16.5"/>
    <n v="1.2999999999999999E-2"/>
    <x v="0"/>
    <x v="2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763888888888889"/>
    <n v="16.5"/>
    <n v="1.2999999999999999E-2"/>
    <x v="0"/>
    <x v="3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2638888888888888"/>
    <n v="2"/>
    <n v="0"/>
    <x v="0"/>
    <x v="2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2638888888888888"/>
    <n v="2"/>
    <n v="0"/>
    <x v="0"/>
    <x v="3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d v="2023-03-02T00:00:00"/>
    <d v="2026-03-02T00:00:00"/>
    <n v="14682097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d v="2023-03-02T00:00:00"/>
    <d v="2026-03-02T00:00:00"/>
    <n v="15269381.39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14094813.59"/>
    <d v="2023-03-02T00:00:00"/>
    <d v="2026-03-02T00:00:00"/>
    <n v="14094813.5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d v="2023-03-02T00:00:00"/>
    <d v="2026-03-02T00:00:00"/>
    <n v="14679621.2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d v="2023-03-02T00:00:00"/>
    <d v="2026-03-02T00:00:00"/>
    <n v="9786414.16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d v="2023-03-02T00:00:00"/>
    <d v="2026-03-02T00:00:00"/>
    <n v="10765055.5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422121.01"/>
    <n v="0"/>
    <n v="36438.29"/>
    <n v="31463.25"/>
    <n v="0"/>
    <n v="0"/>
    <n v="0"/>
    <n v="4385682.72"/>
    <d v="2024-01-31T00:00:00"/>
    <d v="2033-08-11T00:00:00"/>
    <n v="4677691.78"/>
    <n v="8.9916666666666671"/>
    <n v="9.6666666666666661"/>
    <n v="8.5398000000000002E-2"/>
    <x v="1"/>
    <x v="1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10878.5"/>
    <n v="467878.81000000006"/>
    <n v="578757.31000000006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526893.0699999994"/>
    <n v="0"/>
    <n v="98332.03"/>
    <n v="31977.759999999998"/>
    <n v="0"/>
    <n v="0"/>
    <n v="0"/>
    <n v="4428561.0399999991"/>
    <d v="2024-01-31T00:00:00"/>
    <d v="2027-11-22T00:00:00"/>
    <n v="5219359.879999999"/>
    <n v="3.1888888888888891"/>
    <n v="3.8638888888888889"/>
    <n v="8.4766999999999995E-2"/>
    <x v="1"/>
    <x v="1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99183.42"/>
    <n v="1261962.4700000002"/>
    <n v="1561145.8900000001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32045.5900000001"/>
    <n v="0"/>
    <n v="15673.75"/>
    <n v="8513.7199999999993"/>
    <n v="0"/>
    <n v="0"/>
    <n v="0"/>
    <n v="1216371.8400000001"/>
    <d v="2024-01-31T00:00:00"/>
    <d v="2029-10-26T00:00:00"/>
    <n v="1340324.05"/>
    <n v="5.1444444444444448"/>
    <n v="5.8194444444444446"/>
    <n v="8.2922999999999997E-2"/>
    <x v="1"/>
    <x v="1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47674.130000000005"/>
    <n v="200858.00000000006"/>
    <n v="248532.1300000000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d v="2023-03-02T00:00:00"/>
    <d v="2026-03-02T00:00:00"/>
    <n v="7305769.08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842376.1999999997"/>
    <n v="0"/>
    <n v="81902.63"/>
    <n v="11351.19"/>
    <n v="0"/>
    <n v="0"/>
    <n v="0"/>
    <n v="1760473.5699999998"/>
    <d v="2024-01-31T00:00:00"/>
    <d v="2026-04-28T00:00:00"/>
    <n v="2412354.9600000009"/>
    <n v="1.5972222222222223"/>
    <n v="2.2722222222222221"/>
    <n v="7.3934E-2"/>
    <x v="1"/>
    <x v="1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249071.82"/>
    <n v="1139922.73"/>
    <n v="1388994.55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290057.5800000019"/>
    <n v="0"/>
    <n v="53271.11"/>
    <n v="66417.990000000005"/>
    <n v="0"/>
    <n v="0"/>
    <n v="0"/>
    <n v="9236786.4700000025"/>
    <d v="2024-01-31T00:00:00"/>
    <d v="2033-12-08T00:00:00"/>
    <n v="9652458.2400000002"/>
    <n v="9.3222222222222229"/>
    <n v="9.9972222222222218"/>
    <n v="8.5975999999999997E-2"/>
    <x v="1"/>
    <x v="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162794.99"/>
    <n v="698180.4"/>
    <n v="860975.39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104268.37"/>
    <n v="0"/>
    <n v="125353.17"/>
    <n v="37899.01"/>
    <n v="0"/>
    <n v="0"/>
    <n v="0"/>
    <n v="3978915.2"/>
    <d v="2024-01-31T00:00:00"/>
    <d v="2031-08-14T00:00:00"/>
    <n v="5073977.74"/>
    <n v="6.9694444444444441"/>
    <n v="7.6444444444444448"/>
    <n v="8.4176000000000001E-2"/>
    <x v="1"/>
    <x v="1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336472.7"/>
    <n v="1354550.47"/>
    <n v="1691023.17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559579.9399999995"/>
    <n v="0"/>
    <n v="448359.84"/>
    <n v="43925.67"/>
    <n v="0"/>
    <n v="0"/>
    <n v="0"/>
    <n v="3111220.0999999996"/>
    <d v="2024-01-31T00:00:00"/>
    <d v="2030-01-06T00:00:00"/>
    <n v="5384699.0099999998"/>
    <n v="5.3444444444444441"/>
    <n v="6.0194444444444448"/>
    <n v="8.2498000000000002E-2"/>
    <x v="1"/>
    <x v="1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584102.13"/>
    <n v="444796.54999999993"/>
    <n v="1028898.6799999999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d v="2023-03-02T00:00:00"/>
    <d v="2026-03-02T00:00:00"/>
    <n v="10769529.8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757427.6300000008"/>
    <n v="0"/>
    <n v="229680.69"/>
    <n v="46660.86"/>
    <n v="0"/>
    <n v="0"/>
    <n v="0"/>
    <n v="6527746.9400000004"/>
    <d v="2024-01-31T00:00:00"/>
    <d v="2029-10-26T00:00:00"/>
    <n v="9093830.6699999999"/>
    <n v="5.1444444444444448"/>
    <n v="5.8194444444444446"/>
    <n v="8.0518000000000006E-2"/>
    <x v="1"/>
    <x v="1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701589.19"/>
    <n v="2554033.2000000002"/>
    <n v="3255622.39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d v="2023-03-02T00:00:00"/>
    <d v="2026-03-02T00:00:00"/>
    <n v="5476513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d v="2023-03-02T00:00:00"/>
    <d v="2026-03-02T00:00:00"/>
    <n v="5488903.12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234823.46"/>
    <n v="0"/>
    <n v="48388.36"/>
    <n v="15880.14"/>
    <n v="0"/>
    <n v="0"/>
    <n v="0"/>
    <n v="2186435.1"/>
    <d v="2024-01-31T00:00:00"/>
    <d v="2032-12-31T00:00:00"/>
    <n v="2571949.0900000003"/>
    <n v="8.3722222222222218"/>
    <n v="9.0472222222222225"/>
    <n v="8.5975999999999997E-2"/>
    <x v="1"/>
    <x v="1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190503.65"/>
    <n v="625065.58000000007"/>
    <n v="815569.2300000001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d v="2023-03-02T00:00:00"/>
    <d v="2026-03-02T00:00:00"/>
    <n v="5211134.3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10213.3299999998"/>
    <n v="0"/>
    <n v="91097.59"/>
    <n v="14130.59"/>
    <n v="0"/>
    <n v="0"/>
    <n v="0"/>
    <n v="1119115.7399999998"/>
    <d v="2024-01-31T00:00:00"/>
    <d v="2026-12-24T00:00:00"/>
    <n v="1599497.38"/>
    <n v="2.2638888888888888"/>
    <n v="2.9388888888888891"/>
    <n v="8.1262000000000001E-2"/>
    <x v="1"/>
    <x v="1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171405.77"/>
    <n v="744299.68"/>
    <n v="915705.45000000007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781997.530000001"/>
    <n v="0"/>
    <n v="535119.81000000006"/>
    <n v="340736.45"/>
    <n v="0"/>
    <n v="0"/>
    <n v="0"/>
    <n v="23246877.720000003"/>
    <d v="2024-01-31T00:00:00"/>
    <d v="2029-11-03T00:00:00"/>
    <n v="26043160.600000001"/>
    <n v="5.166666666666667"/>
    <n v="5.8416666666666668"/>
    <n v="8.6263999999999993E-2"/>
    <x v="1"/>
    <x v="1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943205.05999999994"/>
    <n v="3982195.51"/>
    <n v="4925400.5699999994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d v="2023-03-02T00:00:00"/>
    <d v="2026-03-02T00:00:00"/>
    <n v="13616051.96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130413.279999999"/>
    <n v="0"/>
    <n v="174685.45"/>
    <n v="84772"/>
    <n v="0"/>
    <n v="0"/>
    <n v="0"/>
    <n v="11955727.83"/>
    <d v="2024-01-31T00:00:00"/>
    <d v="2033-03-05T00:00:00"/>
    <n v="13409459.25"/>
    <n v="8.5500000000000007"/>
    <n v="9.2249999999999996"/>
    <n v="8.3875000000000005E-2"/>
    <x v="1"/>
    <x v="1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531416.4"/>
    <n v="2240272.17"/>
    <n v="2771688.57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d v="2023-03-02T00:00:00"/>
    <d v="2026-03-02T00:00:00"/>
    <n v="1484441.4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750414.8500000015"/>
    <n v="0"/>
    <n v="160585.26"/>
    <n v="52936.77"/>
    <n v="0"/>
    <n v="0"/>
    <n v="0"/>
    <n v="7589829.5900000017"/>
    <d v="2024-01-31T00:00:00"/>
    <d v="2032-08-14T00:00:00"/>
    <n v="8844291.1799999978"/>
    <n v="7.9861111111111107"/>
    <n v="8.6611111111111114"/>
    <n v="8.2136000000000001E-2"/>
    <x v="1"/>
    <x v="1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499016.82999999996"/>
    <n v="2058778.82"/>
    <n v="2557795.65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269317.29"/>
    <n v="0"/>
    <n v="131807.67999999999"/>
    <n v="43791.51"/>
    <n v="0"/>
    <n v="0"/>
    <n v="0"/>
    <n v="6137509.6100000003"/>
    <d v="2024-01-31T00:00:00"/>
    <d v="2032-08-06T00:00:00"/>
    <n v="7166559.2999999998"/>
    <n v="7.9638888888888886"/>
    <n v="8.6388888888888893"/>
    <n v="8.4209999999999993E-2"/>
    <x v="1"/>
    <x v="1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209501.33000000002"/>
    <n v="823244.4"/>
    <n v="1032745.73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487255.3199999998"/>
    <n v="0"/>
    <n v="120794.24000000001"/>
    <n v="17331.38"/>
    <n v="0"/>
    <n v="0"/>
    <n v="0"/>
    <n v="2366461.0799999996"/>
    <d v="2024-01-31T00:00:00"/>
    <d v="2029-05-05T00:00:00"/>
    <n v="3357828.0299999993"/>
    <n v="4.6611111111111114"/>
    <n v="5.3361111111111112"/>
    <n v="8.5736999999999994E-2"/>
    <x v="1"/>
    <x v="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188823.43000000002"/>
    <n v="423706.99"/>
    <n v="612530.42000000004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d v="2023-03-02T00:00:00"/>
    <d v="2026-03-02T00:00:00"/>
    <n v="2042053.7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d v="2023-03-02T00:00:00"/>
    <d v="2026-03-02T00:00:00"/>
    <n v="27159.1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d v="2023-03-02T00:00:00"/>
    <d v="2026-03-02T00:00:00"/>
    <n v="29103.20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d v="2023-03-02T00:00:00"/>
    <d v="2026-03-02T00:00:00"/>
    <n v="38836.2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d v="2023-03-02T00:00:00"/>
    <d v="2026-03-02T00:00:00"/>
    <n v="38764.87999999999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d v="2023-03-02T00:00:00"/>
    <d v="2026-03-02T00:00:00"/>
    <n v="27180.1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d v="2023-03-02T00:00:00"/>
    <d v="2026-03-02T00:00:00"/>
    <n v="27096.2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d v="2023-03-02T00:00:00"/>
    <d v="2026-03-02T00:00:00"/>
    <n v="24182.6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d v="2023-03-02T00:00:00"/>
    <d v="2026-03-02T00:00:00"/>
    <n v="2904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d v="2023-03-02T00:00:00"/>
    <d v="2026-03-02T00:00:00"/>
    <n v="19414.4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33975.21"/>
    <d v="2023-03-02T00:00:00"/>
    <d v="2026-03-02T00:00:00"/>
    <n v="33975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d v="2023-03-02T00:00:00"/>
    <d v="2026-03-02T00:00:00"/>
    <n v="24268.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d v="2023-03-02T00:00:00"/>
    <d v="2026-03-02T00:00:00"/>
    <n v="29122.3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d v="2023-03-02T00:00:00"/>
    <d v="2026-03-02T00:00:00"/>
    <n v="38828.8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d v="2023-03-02T00:00:00"/>
    <d v="2026-03-02T00:00:00"/>
    <n v="33880.480000000003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d v="2023-03-02T00:00:00"/>
    <d v="2026-03-02T00:00:00"/>
    <n v="29045.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d v="2023-03-02T00:00:00"/>
    <d v="2026-03-02T00:00:00"/>
    <n v="38734.050000000003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696843.4800000023"/>
    <n v="0"/>
    <n v="73303.27"/>
    <n v="56143.35"/>
    <n v="0"/>
    <n v="0"/>
    <n v="0"/>
    <n v="7623540.2100000028"/>
    <d v="2024-02-29T00:00:00"/>
    <d v="2033-05-21T00:00:00"/>
    <n v="8136663.0999999996"/>
    <n v="8.7638888888888893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19909.81"/>
    <n v="879639.24000000011"/>
    <n v="1099549.05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d v="2023-03-02T00:00:00"/>
    <d v="2026-03-02T00:00:00"/>
    <n v="6391228.62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d v="2023-03-02T00:00:00"/>
    <d v="2026-03-02T00:00:00"/>
    <n v="4646056.3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d v="2023-03-02T00:00:00"/>
    <d v="2026-03-02T00:00:00"/>
    <n v="6166648.990000000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d v="2023-03-02T00:00:00"/>
    <d v="2026-03-02T00:00:00"/>
    <n v="6718186.19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d v="2023-03-02T00:00:00"/>
    <d v="2026-03-02T00:00:00"/>
    <n v="8368829.639999999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d v="2023-03-02T00:00:00"/>
    <d v="2026-03-02T00:00:00"/>
    <n v="22595766.53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d v="2023-03-02T00:00:00"/>
    <d v="2026-03-02T00:00:00"/>
    <n v="3886656.8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d v="2023-03-02T00:00:00"/>
    <d v="2026-03-02T00:00:00"/>
    <n v="1113810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d v="2024-03-19T00:00:00"/>
    <d v="2029-03-19T00:00:00"/>
    <n v="10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499903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104840395.84"/>
    <d v="2024-03-25T00:00:00"/>
    <d v="2027-03-25T00:00:00"/>
    <n v="104840395.84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23284458.739999998"/>
    <d v="2024-03-25T00:00:00"/>
    <d v="2027-03-25T00:00:00"/>
    <n v="23284458.73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3081.91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1229993.57"/>
    <d v="2024-03-25T00:00:00"/>
    <d v="2027-03-25T00:00:00"/>
    <n v="1230871.689999999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191686.84"/>
    <n v="0"/>
    <n v="55889.16"/>
    <n v="29522.14"/>
    <n v="0"/>
    <n v="0"/>
    <n v="0"/>
    <n v="4135797.6799999997"/>
    <d v="2024-04-03T00:00:00"/>
    <d v="2030-11-03T00:00:00"/>
    <n v="4415243.4800000004"/>
    <n v="6.1805555555555554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67667.48000000001"/>
    <n v="670669.92000000027"/>
    <n v="838337.40000000026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2604817.7799999998"/>
    <d v="2024-03-25T00:00:00"/>
    <d v="2027-03-25T00:00:00"/>
    <n v="2604817.779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75000"/>
    <n v="0"/>
    <n v="31250"/>
    <n v="5833.33"/>
    <n v="0"/>
    <n v="0"/>
    <n v="0"/>
    <n v="843750"/>
    <d v="2024-04-03T00:00:00"/>
    <d v="2026-12-03T00:00:00"/>
    <n v="1000000"/>
    <n v="2.2055555555555557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93750"/>
    <n v="375000"/>
    <n v="46875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3036401.39"/>
    <d v="2024-03-25T00:00:00"/>
    <d v="2027-03-25T00:00:00"/>
    <n v="3036401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405180.51"/>
    <d v="2024-03-25T00:00:00"/>
    <d v="2027-03-25T00:00:00"/>
    <n v="405180.5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681852.4500000011"/>
    <n v="0"/>
    <n v="94837.68"/>
    <n v="52249.01"/>
    <n v="0"/>
    <n v="0"/>
    <n v="0"/>
    <n v="7587014.7700000014"/>
    <d v="2024-04-03T00:00:00"/>
    <d v="2031-05-03T00:00:00"/>
    <n v="8061203.1699999999"/>
    <n v="6.6833333333333336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284513.03999999998"/>
    <n v="1138052.1599999997"/>
    <n v="1422565.1999999997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1465335.39"/>
    <d v="2024-03-25T00:00:00"/>
    <d v="2027-03-25T00:00:00"/>
    <n v="1465335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1348490.09"/>
    <d v="2024-03-25T00:00:00"/>
    <d v="2027-03-25T00:00:00"/>
    <n v="1348490.0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1525758.55"/>
    <d v="2024-03-25T00:00:00"/>
    <d v="2027-03-25T00:00:00"/>
    <n v="1525758.5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1531193.9"/>
    <d v="2024-03-25T00:00:00"/>
    <d v="2027-03-25T00:00:00"/>
    <n v="1531193.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d v="2024-03-19T00:00:00"/>
    <d v="2029-03-19T00:00:00"/>
    <n v="15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2000000"/>
    <d v="2024-03-21T00:00:00"/>
    <d v="2025-03-21T00:00:00"/>
    <n v="2000000"/>
    <n v="0.47499999999999998"/>
    <n v="1"/>
    <n v="4.9000000000000002E-2"/>
    <x v="1"/>
    <x v="1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4868934.91"/>
    <d v="2024-03-25T00:00:00"/>
    <d v="2027-03-25T00:00:00"/>
    <n v="4868934.9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150000000"/>
    <d v="2024-03-25T00:00:00"/>
    <d v="2027-03-25T00:00:00"/>
    <n v="150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200000000"/>
    <d v="2024-03-19T00:00:00"/>
    <d v="2029-03-19T00:00:00"/>
    <n v="20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23344400.16"/>
    <d v="2024-03-25T00:00:00"/>
    <d v="2027-03-25T00:00:00"/>
    <n v="23344400.16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100000"/>
    <d v="2024-03-21T00:00:00"/>
    <d v="2025-03-21T00:00:00"/>
    <n v="100000"/>
    <n v="0.47499999999999998"/>
    <n v="1"/>
    <n v="4.9000000000000002E-2"/>
    <x v="1"/>
    <x v="1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362600"/>
    <n v="0"/>
    <n v="0"/>
    <n v="0"/>
    <n v="14800000"/>
    <d v="2024-03-21T00:00:00"/>
    <d v="2025-03-21T00:00:00"/>
    <n v="14800000"/>
    <n v="0.47499999999999998"/>
    <n v="1"/>
    <n v="4.9000000000000002E-2"/>
    <x v="1"/>
    <x v="1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955500"/>
    <n v="0"/>
    <n v="0"/>
    <n v="0"/>
    <n v="39000000"/>
    <d v="2024-03-21T00:00:00"/>
    <d v="2025-03-21T00:00:00"/>
    <n v="39000000"/>
    <n v="0.47499999999999998"/>
    <n v="1"/>
    <n v="4.9000000000000002E-2"/>
    <x v="1"/>
    <x v="1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61250"/>
    <n v="0"/>
    <n v="0"/>
    <n v="0"/>
    <n v="2500000"/>
    <d v="2024-03-21T00:00:00"/>
    <d v="2025-03-21T00:00:00"/>
    <n v="2500000"/>
    <n v="0.47499999999999998"/>
    <n v="1"/>
    <n v="4.9000000000000002E-2"/>
    <x v="1"/>
    <x v="1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81982"/>
    <n v="0"/>
    <n v="4504.5"/>
    <n v="3564.14"/>
    <n v="0"/>
    <n v="0"/>
    <n v="0"/>
    <n v="477477.5"/>
    <d v="2024-04-15T00:00:00"/>
    <d v="2033-07-01T00:00:00"/>
    <n v="500000"/>
    <n v="8.8777777777777782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3513.5"/>
    <n v="54054"/>
    <n v="67567.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54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818300"/>
    <n v="0"/>
    <n v="0"/>
    <n v="0"/>
    <n v="33400000"/>
    <d v="2024-03-21T00:00:00"/>
    <d v="2025-03-21T00:00:00"/>
    <n v="33400000"/>
    <n v="0.47499999999999998"/>
    <n v="1"/>
    <n v="4.9000000000000002E-2"/>
    <x v="1"/>
    <x v="1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28665"/>
    <n v="0"/>
    <n v="0"/>
    <n v="0"/>
    <n v="1170000"/>
    <d v="2024-03-21T00:00:00"/>
    <d v="2025-03-21T00:00:00"/>
    <n v="1170000"/>
    <n v="0.47499999999999998"/>
    <n v="1"/>
    <n v="4.9000000000000002E-2"/>
    <x v="1"/>
    <x v="1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241570"/>
    <n v="0"/>
    <n v="0"/>
    <n v="0"/>
    <n v="9860000"/>
    <d v="2024-03-21T00:00:00"/>
    <d v="2025-03-21T00:00:00"/>
    <n v="9860000"/>
    <n v="0.47499999999999998"/>
    <n v="1"/>
    <n v="4.9000000000000002E-2"/>
    <x v="1"/>
    <x v="1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98000"/>
    <n v="0"/>
    <n v="0"/>
    <n v="0"/>
    <n v="4000000"/>
    <d v="2024-03-21T00:00:00"/>
    <d v="2025-03-21T00:00:00"/>
    <n v="4000000"/>
    <n v="0.47499999999999998"/>
    <n v="1"/>
    <n v="4.9000000000000002E-2"/>
    <x v="1"/>
    <x v="1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20000000"/>
    <d v="2024-03-21T00:00:00"/>
    <d v="2025-03-21T00:00:00"/>
    <n v="20000000"/>
    <n v="0.47499999999999998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54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159250"/>
    <n v="0"/>
    <n v="0"/>
    <n v="0"/>
    <n v="6500000"/>
    <d v="2024-03-21T00:00:00"/>
    <d v="2025-03-21T00:00:00"/>
    <n v="6500000"/>
    <n v="0.47499999999999998"/>
    <n v="1"/>
    <n v="4.9000000000000002E-2"/>
    <x v="1"/>
    <x v="1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71000000"/>
    <d v="2024-03-21T00:00:00"/>
    <d v="2025-03-21T00:00:00"/>
    <n v="71000000"/>
    <n v="0.47499999999999998"/>
    <n v="1"/>
    <n v="4.9000000000000002E-2"/>
    <x v="1"/>
    <x v="1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63181.0299999998"/>
    <n v="0"/>
    <n v="20533.099999999999"/>
    <n v="11842.35"/>
    <n v="0"/>
    <n v="0"/>
    <n v="0"/>
    <n v="1642647.9299999997"/>
    <d v="2024-05-23T00:00:00"/>
    <d v="2031-05-23T00:00:00"/>
    <n v="1724780.33"/>
    <n v="6.64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61599.299999999996"/>
    <n v="246397.20000000004"/>
    <n v="307996.50000000006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16999999998"/>
    <n v="0"/>
    <n v="0"/>
    <n v="0"/>
    <n v="686665.55"/>
    <d v="2024-03-25T00:00:00"/>
    <d v="2027-03-25T00:00:00"/>
    <n v="686665.5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720959.79"/>
    <d v="2024-03-25T00:00:00"/>
    <d v="2027-03-25T00:00:00"/>
    <n v="720959.7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577901.26"/>
    <d v="2024-03-25T00:00:00"/>
    <d v="2027-03-25T00:00:00"/>
    <n v="577901.26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758472.39"/>
    <d v="2024-03-25T00:00:00"/>
    <d v="2027-03-25T00:00:00"/>
    <n v="758472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1307638.31"/>
    <d v="2024-03-25T00:00:00"/>
    <d v="2027-03-25T00:00:00"/>
    <n v="1307638.3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1763796.18"/>
    <d v="2024-03-25T00:00:00"/>
    <d v="2027-03-25T00:00:00"/>
    <n v="1763796.1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1942691.4"/>
    <d v="2024-03-25T00:00:00"/>
    <d v="2027-03-25T00:00:00"/>
    <n v="1942691.4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2373776.2999999998"/>
    <d v="2024-03-25T00:00:00"/>
    <d v="2027-03-25T00:00:00"/>
    <n v="2373776.299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351016.28"/>
    <d v="2024-03-25T00:00:00"/>
    <d v="2027-03-25T00:00:00"/>
    <n v="351016.2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1445659.71"/>
    <d v="2024-03-25T00:00:00"/>
    <d v="2027-03-25T00:00:00"/>
    <n v="1445659.7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23830.708999999999"/>
    <n v="0"/>
    <n v="0"/>
    <n v="0"/>
    <n v="972682"/>
    <d v="2024-03-21T00:00:00"/>
    <d v="2025-03-21T00:00:00"/>
    <n v="972682"/>
    <n v="0.47499999999999998"/>
    <n v="1"/>
    <n v="4.9000000000000002E-2"/>
    <x v="1"/>
    <x v="1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11400000"/>
    <d v="2024-03-25T00:00:00"/>
    <d v="2027-03-25T00:00:00"/>
    <n v="114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7416666666666667"/>
    <n v="1"/>
    <n v="3.2500000000000001E-2"/>
    <x v="1"/>
    <x v="1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74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7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74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74166666666666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15000000"/>
    <d v="2024-03-25T00:00:00"/>
    <d v="2027-03-25T00:00:00"/>
    <n v="1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332276.48"/>
    <n v="0"/>
    <n v="66636.47"/>
    <n v="15237.35"/>
    <n v="0"/>
    <n v="0"/>
    <n v="0"/>
    <n v="2265640.0099999998"/>
    <d v="2024-07-04T00:00:00"/>
    <d v="2027-07-04T00:00:00"/>
    <n v="2398912.9500000002"/>
    <n v="2.76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99909.41"/>
    <n v="799637.63999999978"/>
    <n v="999547.04999999981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56461.64999999997"/>
    <n v="0"/>
    <n v="23314.7"/>
    <n v="1047.22"/>
    <n v="0"/>
    <n v="0"/>
    <n v="0"/>
    <n v="233146.94999999995"/>
    <d v="2024-07-04T00:00:00"/>
    <d v="2025-07-04T00:00:00"/>
    <n v="279776.34999999998"/>
    <n v="0.76111111111111107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69944.100000000006"/>
    <n v="163202.90000000002"/>
    <n v="233147.00000000003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70590.58"/>
    <n v="0"/>
    <n v="26643.62"/>
    <n v="22475"/>
    <n v="0"/>
    <n v="0"/>
    <n v="0"/>
    <n v="3143946.96"/>
    <d v="2024-07-04T00:00:00"/>
    <d v="2034-07-04T00:00:00"/>
    <n v="3197234.2"/>
    <n v="9.76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79930.86"/>
    <n v="319723.44"/>
    <n v="399654.3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22137.71999999997"/>
    <n v="0"/>
    <n v="7669.95"/>
    <n v="2275.5500000000002"/>
    <n v="0"/>
    <n v="0"/>
    <n v="0"/>
    <n v="314467.76999999996"/>
    <d v="2024-07-04T00:00:00"/>
    <d v="2028-07-04T00:00:00"/>
    <n v="329807.67000000004"/>
    <n v="3.76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23009.85"/>
    <n v="92039.39999999998"/>
    <n v="115049.24999999997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90795.42"/>
    <n v="0"/>
    <n v="27653.74"/>
    <n v="23327.08"/>
    <n v="0"/>
    <n v="0"/>
    <n v="0"/>
    <n v="3263141.6799999997"/>
    <d v="2024-07-04T00:00:00"/>
    <d v="2034-07-04T00:00:00"/>
    <n v="3318449.16"/>
    <n v="9.76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82961.22"/>
    <n v="331844.87999999995"/>
    <n v="414806.1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98536.29000000004"/>
    <n v="0"/>
    <n v="27139.66"/>
    <n v="1219.02"/>
    <n v="0"/>
    <n v="0"/>
    <n v="0"/>
    <n v="271396.63000000006"/>
    <d v="2024-07-04T00:00:00"/>
    <d v="2025-07-04T00:00:00"/>
    <n v="325675.95"/>
    <n v="0.76111111111111107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81418.98"/>
    <n v="189977.62"/>
    <n v="271396.59999999998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13191.36"/>
    <n v="0"/>
    <n v="10290.120000000001"/>
    <n v="462.2"/>
    <n v="0"/>
    <n v="0"/>
    <n v="0"/>
    <n v="102901.24"/>
    <d v="2024-07-04T00:00:00"/>
    <d v="2025-07-04T00:00:00"/>
    <n v="123481.48000000001"/>
    <n v="0.76111111111111107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30870.36"/>
    <n v="72030.840000000011"/>
    <n v="102901.20000000001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15700000"/>
    <d v="2024-03-25T00:00:00"/>
    <d v="2027-03-25T00:00:00"/>
    <n v="157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76306.98"/>
    <n v="0"/>
    <n v="0"/>
    <n v="0"/>
    <n v="3114570.55"/>
    <d v="2024-03-21T00:00:00"/>
    <d v="2025-03-21T00:00:00"/>
    <n v="3114570.55"/>
    <n v="0.47499999999999998"/>
    <n v="1"/>
    <n v="4.9000000000000002E-2"/>
    <x v="1"/>
    <x v="1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7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79166666666666663"/>
    <n v="1"/>
    <n v="3.2500000000000001E-2"/>
    <x v="1"/>
    <x v="1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79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79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791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7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40000000"/>
    <d v="2024-03-25T00:00:00"/>
    <d v="2027-03-25T00:00:00"/>
    <n v="40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48700000"/>
    <d v="2024-03-25T00:00:00"/>
    <d v="2027-03-25T00:00:00"/>
    <n v="487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81944444444444442"/>
    <n v="1"/>
    <n v="3.2500000000000001E-2"/>
    <x v="1"/>
    <x v="1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81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8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8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8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81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81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819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83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108527.23"/>
    <n v="0"/>
    <n v="0"/>
    <n v="0"/>
    <n v="4429682.8600000003"/>
    <d v="2024-03-21T00:00:00"/>
    <d v="2025-03-21T00:00:00"/>
    <n v="4429682.8600000003"/>
    <n v="0.47499999999999998"/>
    <n v="1"/>
    <n v="4.9000000000000002E-2"/>
    <x v="1"/>
    <x v="1"/>
    <n v="0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8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1563430.82"/>
    <n v="0"/>
    <n v="0"/>
    <n v="0"/>
    <n v="63813502.909999996"/>
    <d v="2024-03-21T00:00:00"/>
    <d v="2025-03-21T00:00:00"/>
    <n v="63813502.909999996"/>
    <n v="0.47499999999999998"/>
    <n v="1"/>
    <n v="4.9000000000000002E-2"/>
    <x v="1"/>
    <x v="1"/>
    <n v="0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500000"/>
    <d v="2024-03-21T00:00:00"/>
    <d v="2025-03-21T00:00:00"/>
    <n v="500000"/>
    <n v="0.47499999999999998"/>
    <n v="1"/>
    <n v="4.9000000000000002E-2"/>
    <x v="1"/>
    <x v="1"/>
    <n v="0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91111111111111109"/>
    <n v="1"/>
    <n v="3.2500000000000001E-2"/>
    <x v="1"/>
    <x v="1"/>
    <n v="0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911111111111111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91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9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91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d v="2024-08-28T00:00:00"/>
    <d v="2030-08-28T00:00:00"/>
    <n v="2004525"/>
    <n v="5.9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9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d v="2024-08-28T00:00:00"/>
    <d v="2032-08-28T00:00:00"/>
    <n v="106200"/>
    <n v="7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600000"/>
    <n v="0"/>
    <n v="0"/>
    <n v="0"/>
    <n v="0"/>
    <n v="0"/>
    <n v="22600000"/>
    <d v="2024-09-09T00:00:00"/>
    <d v="2029-09-09T00:00:00"/>
    <n v="22600000"/>
    <n v="4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71768.9900000002"/>
    <n v="0"/>
    <n v="58108.34"/>
    <n v="0"/>
    <n v="0"/>
    <n v="0"/>
    <n v="2371768.9900000002"/>
    <d v="2024-03-21T00:00:00"/>
    <d v="2025-03-21T00:00:00"/>
    <n v="2371768.9900000002"/>
    <n v="0.47499999999999998"/>
    <n v="1"/>
    <n v="4.9000000000000002E-2"/>
    <x v="1"/>
    <x v="1"/>
    <n v="0"/>
    <n v="0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027.98000000001"/>
    <n v="0"/>
    <n v="0"/>
    <n v="0"/>
    <n v="0"/>
    <n v="0"/>
    <n v="152027.98000000001"/>
    <d v="2024-09-16T00:00:00"/>
    <d v="2027-09-16T00:00:00"/>
    <n v="152027.98000000001"/>
    <n v="2.96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067100.550000001"/>
    <n v="0"/>
    <n v="0"/>
    <n v="0"/>
    <n v="0"/>
    <n v="0"/>
    <n v="22067100.550000001"/>
    <d v="2024-06-12T00:00:00"/>
    <d v="2029-06-12T00:00:00"/>
    <n v="22067100.550000001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04-05T00:00:00"/>
    <d v="2027-04-05T00:00:00"/>
    <n v="1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03-21T00:00:00"/>
    <d v="2025-03-21T00:00:00"/>
    <n v="1500000"/>
    <n v="0.47499999999999998"/>
    <n v="1"/>
    <n v="4.9000000000000002E-2"/>
    <x v="1"/>
    <x v="1"/>
    <n v="0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5000000"/>
    <n v="0"/>
    <n v="0"/>
    <n v="0"/>
    <n v="0"/>
    <n v="0"/>
    <n v="55000000"/>
    <d v="2024-09-30T00:00:00"/>
    <d v="2031-09-30T00:00:00"/>
    <n v="55000000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7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0249999999999999"/>
    <n v="7.8861111111111111"/>
    <n v="0.01"/>
    <x v="0"/>
    <x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85277777777777775"/>
    <n v="5"/>
    <n v="7.1294999999999997E-2"/>
    <x v="1"/>
    <x v="1"/>
    <n v="0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d v="2013-05-10T00:00:00"/>
    <d v="2028-05-10T00:00:00"/>
    <n v="1020000"/>
    <n v="3.6111111111111112"/>
    <n v="15"/>
    <n v="7.7499999999999999E-2"/>
    <x v="1"/>
    <x v="1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d v="2013-05-14T00:00:00"/>
    <d v="2028-05-14T00:00:00"/>
    <n v="110000"/>
    <n v="3.6222222222222222"/>
    <n v="15"/>
    <n v="7.7499999999999999E-2"/>
    <x v="1"/>
    <x v="1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d v="2013-05-30T00:00:00"/>
    <d v="2028-05-30T00:00:00"/>
    <n v="750000"/>
    <n v="3.6666666666666665"/>
    <n v="15"/>
    <n v="7.7499999999999999E-2"/>
    <x v="1"/>
    <x v="1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d v="2013-11-26T00:00:00"/>
    <d v="2028-11-26T00:00:00"/>
    <n v="70000"/>
    <n v="4.1555555555555559"/>
    <n v="15"/>
    <n v="7.7499999999999999E-2"/>
    <x v="1"/>
    <x v="1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1-22T00:00:00"/>
    <d v="2028-11-22T00:00:00"/>
    <n v="100000"/>
    <n v="4.1444444444444448"/>
    <n v="15"/>
    <n v="7.7499999999999999E-2"/>
    <x v="1"/>
    <x v="1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d v="2013-12-05T00:00:00"/>
    <d v="2028-12-05T00:00:00"/>
    <n v="400000"/>
    <n v="4.1805555555555554"/>
    <n v="15"/>
    <n v="7.7499999999999999E-2"/>
    <x v="1"/>
    <x v="1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2-12T00:00:00"/>
    <d v="2028-12-12T00:00:00"/>
    <n v="100000"/>
    <n v="4.2"/>
    <n v="15"/>
    <n v="7.7499999999999999E-2"/>
    <x v="1"/>
    <x v="1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d v="2014-05-21T00:00:00"/>
    <d v="2029-05-21T00:00:00"/>
    <n v="49000"/>
    <n v="4.6416666666666666"/>
    <n v="15"/>
    <n v="7.6999999999999999E-2"/>
    <x v="1"/>
    <x v="1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d v="2014-05-22T00:00:00"/>
    <d v="2029-05-22T00:00:00"/>
    <n v="124000"/>
    <n v="4.6444444444444448"/>
    <n v="15"/>
    <n v="7.6999999999999999E-2"/>
    <x v="1"/>
    <x v="1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d v="2014-05-30T00:00:00"/>
    <d v="2029-05-30T00:00:00"/>
    <n v="5000"/>
    <n v="4.666666666666667"/>
    <n v="15"/>
    <n v="7.6999999999999999E-2"/>
    <x v="1"/>
    <x v="1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d v="2014-06-05T00:00:00"/>
    <d v="2029-06-05T00:00:00"/>
    <n v="27000"/>
    <n v="4.6805555555555554"/>
    <n v="15"/>
    <n v="7.6999999999999999E-2"/>
    <x v="1"/>
    <x v="1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d v="2014-06-24T00:00:00"/>
    <d v="2029-06-24T00:00:00"/>
    <n v="20000"/>
    <n v="4.7333333333333334"/>
    <n v="15"/>
    <n v="7.6999999999999999E-2"/>
    <x v="1"/>
    <x v="1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138888888888889"/>
    <n v="20"/>
    <n v="8.4500000000000006E-2"/>
    <x v="1"/>
    <x v="1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15"/>
    <n v="20"/>
    <n v="8.4500000000000006E-2"/>
    <x v="1"/>
    <x v="1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158333333333333"/>
    <n v="20"/>
    <n v="8.4500000000000006E-2"/>
    <x v="1"/>
    <x v="1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233333333333333"/>
    <n v="20"/>
    <n v="8.4500000000000006E-2"/>
    <x v="1"/>
    <x v="1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219444444444445"/>
    <n v="20"/>
    <n v="8.4500000000000006E-2"/>
    <x v="1"/>
    <x v="1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833333333333334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1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1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9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8555555555555556"/>
    <n v="10"/>
    <n v="6.4000000000000001E-2"/>
    <x v="1"/>
    <x v="1"/>
    <n v="0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d v="2017-12-28T00:00:00"/>
    <d v="2027-12-28T00:00:00"/>
    <n v="125000"/>
    <n v="3.2444444444444445"/>
    <n v="10"/>
    <n v="6.4000000000000001E-2"/>
    <x v="1"/>
    <x v="1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083333333333334"/>
    <n v="20"/>
    <n v="7.4999999999999997E-2"/>
    <x v="1"/>
    <x v="1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083333333333334"/>
    <n v="20"/>
    <n v="7.4999999999999997E-2"/>
    <x v="1"/>
    <x v="1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d v="2018-12-26T00:00:00"/>
    <d v="2028-12-26T00:00:00"/>
    <n v="55000"/>
    <n v="4.2388888888888889"/>
    <n v="10"/>
    <n v="6.0600000000000001E-2"/>
    <x v="1"/>
    <x v="1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d v="2018-12-26T00:00:00"/>
    <d v="2028-12-26T00:00:00"/>
    <n v="225000"/>
    <n v="4.2388888888888889"/>
    <n v="10"/>
    <n v="6.0600000000000001E-2"/>
    <x v="1"/>
    <x v="1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3944444444444448"/>
    <n v="10"/>
    <n v="6.0600000000000001E-2"/>
    <x v="1"/>
    <x v="1"/>
    <n v="0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3944444444444448"/>
    <n v="10"/>
    <n v="6.0600000000000001E-2"/>
    <x v="1"/>
    <x v="1"/>
    <n v="0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4.6416666666666666"/>
    <n v="10"/>
    <n v="6.0600000000000001E-2"/>
    <x v="1"/>
    <x v="1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4.6416666666666666"/>
    <n v="10"/>
    <n v="6.0600000000000001E-2"/>
    <x v="1"/>
    <x v="1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4.7249999999999996"/>
    <n v="10"/>
    <n v="6.0600000000000001E-2"/>
    <x v="1"/>
    <x v="1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14166666666666666"/>
    <n v="5"/>
    <n v="4.7800000000000002E-2"/>
    <x v="1"/>
    <x v="1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2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2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2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2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2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2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2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33333333333333331"/>
    <n v="5"/>
    <n v="7.85E-2"/>
    <x v="1"/>
    <x v="1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33333333333333331"/>
    <n v="5"/>
    <n v="7.85E-2"/>
    <x v="1"/>
    <x v="1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2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2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33333333333333331"/>
    <n v="5"/>
    <n v="7.85E-2"/>
    <x v="1"/>
    <x v="1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2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33333333333333331"/>
    <n v="5"/>
    <n v="7.85E-2"/>
    <x v="1"/>
    <x v="1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33333333333333331"/>
    <n v="5"/>
    <n v="7.85E-2"/>
    <x v="1"/>
    <x v="1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33333333333333331"/>
    <n v="5"/>
    <n v="7.85E-2"/>
    <x v="1"/>
    <x v="1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33333333333333331"/>
    <n v="5"/>
    <n v="7.85E-2"/>
    <x v="1"/>
    <x v="1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33333333333333331"/>
    <n v="5"/>
    <n v="7.85E-2"/>
    <x v="1"/>
    <x v="1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2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33333333333333331"/>
    <n v="5"/>
    <n v="7.85E-2"/>
    <x v="1"/>
    <x v="1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33333333333333331"/>
    <n v="5"/>
    <n v="7.85E-2"/>
    <x v="1"/>
    <x v="1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33333333333333331"/>
    <n v="5"/>
    <n v="7.85E-2"/>
    <x v="1"/>
    <x v="1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33333333333333331"/>
    <n v="5"/>
    <n v="7.85E-2"/>
    <x v="1"/>
    <x v="1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2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33333333333333331"/>
    <n v="5"/>
    <n v="7.85E-2"/>
    <x v="1"/>
    <x v="1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2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33333333333333331"/>
    <n v="5"/>
    <n v="7.85E-2"/>
    <x v="1"/>
    <x v="1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33333333333333331"/>
    <n v="5"/>
    <n v="7.85E-2"/>
    <x v="1"/>
    <x v="1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33333333333333331"/>
    <n v="5"/>
    <n v="7.85E-2"/>
    <x v="1"/>
    <x v="1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2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33333333333333331"/>
    <n v="5"/>
    <n v="7.85E-2"/>
    <x v="1"/>
    <x v="1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2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33333333333333331"/>
    <n v="5"/>
    <n v="7.85E-2"/>
    <x v="1"/>
    <x v="1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33333333333333331"/>
    <n v="5"/>
    <n v="7.85E-2"/>
    <x v="1"/>
    <x v="1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33333333333333331"/>
    <n v="5"/>
    <n v="7.85E-2"/>
    <x v="1"/>
    <x v="1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2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33333333333333331"/>
    <n v="5"/>
    <n v="7.85E-2"/>
    <x v="1"/>
    <x v="1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2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33333333333333331"/>
    <n v="5"/>
    <n v="7.85E-2"/>
    <x v="1"/>
    <x v="1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2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33333333333333331"/>
    <n v="5"/>
    <n v="7.85E-2"/>
    <x v="1"/>
    <x v="1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33333333333333331"/>
    <n v="5"/>
    <n v="7.85E-2"/>
    <x v="1"/>
    <x v="1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2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33333333333333331"/>
    <n v="5"/>
    <n v="7.85E-2"/>
    <x v="1"/>
    <x v="1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33333333333333331"/>
    <n v="5"/>
    <n v="7.85E-2"/>
    <x v="1"/>
    <x v="1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33333333333333331"/>
    <n v="5"/>
    <n v="7.85E-2"/>
    <x v="1"/>
    <x v="1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33333333333333331"/>
    <n v="5"/>
    <n v="7.85E-2"/>
    <x v="1"/>
    <x v="1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2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33333333333333331"/>
    <n v="5"/>
    <n v="7.85E-2"/>
    <x v="1"/>
    <x v="1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33333333333333331"/>
    <n v="5"/>
    <n v="7.85E-2"/>
    <x v="1"/>
    <x v="1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2416666666666667"/>
    <n v="7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33333333333333331"/>
    <n v="5"/>
    <n v="7.85E-2"/>
    <x v="1"/>
    <x v="1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2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33333333333333331"/>
    <n v="5"/>
    <n v="7.85E-2"/>
    <x v="1"/>
    <x v="1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2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33333333333333331"/>
    <n v="5"/>
    <n v="7.85E-2"/>
    <x v="1"/>
    <x v="1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33333333333333331"/>
    <n v="5"/>
    <n v="7.85E-2"/>
    <x v="1"/>
    <x v="1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33333333333333331"/>
    <n v="5"/>
    <n v="7.85E-2"/>
    <x v="1"/>
    <x v="1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2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33333333333333331"/>
    <n v="5"/>
    <n v="7.85E-2"/>
    <x v="1"/>
    <x v="1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2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33333333333333331"/>
    <n v="5"/>
    <n v="7.85E-2"/>
    <x v="1"/>
    <x v="1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2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33333333333333331"/>
    <n v="5"/>
    <n v="7.85E-2"/>
    <x v="1"/>
    <x v="1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2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33333333333333331"/>
    <n v="5"/>
    <n v="7.85E-2"/>
    <x v="1"/>
    <x v="1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2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33333333333333331"/>
    <n v="5"/>
    <n v="7.85E-2"/>
    <x v="1"/>
    <x v="1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2416666666666667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33333333333333331"/>
    <n v="5"/>
    <n v="7.85E-2"/>
    <x v="1"/>
    <x v="1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2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33333333333333331"/>
    <n v="5"/>
    <n v="7.85E-2"/>
    <x v="1"/>
    <x v="1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2416666666666667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33333333333333331"/>
    <n v="5"/>
    <n v="7.85E-2"/>
    <x v="1"/>
    <x v="1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33333333333333331"/>
    <n v="5"/>
    <n v="7.85E-2"/>
    <x v="1"/>
    <x v="1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2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85277777777777775"/>
    <n v="5"/>
    <n v="7.1294999999999997E-2"/>
    <x v="1"/>
    <x v="1"/>
    <n v="0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8527777777777779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85277777777777775"/>
    <n v="5"/>
    <n v="7.1294999999999997E-2"/>
    <x v="1"/>
    <x v="1"/>
    <n v="0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8527777777777779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85277777777777775"/>
    <n v="5"/>
    <n v="7.1294999999999997E-2"/>
    <x v="1"/>
    <x v="1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8527777777777779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85277777777777775"/>
    <n v="5"/>
    <n v="7.1294999999999997E-2"/>
    <x v="1"/>
    <x v="1"/>
    <n v="0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85277777777777775"/>
    <n v="5"/>
    <n v="7.1294999999999997E-2"/>
    <x v="1"/>
    <x v="1"/>
    <n v="0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8527777777777779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85277777777777775"/>
    <n v="5"/>
    <n v="7.1294999999999997E-2"/>
    <x v="1"/>
    <x v="1"/>
    <n v="0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8527777777777779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85277777777777775"/>
    <n v="5"/>
    <n v="7.1294999999999997E-2"/>
    <x v="1"/>
    <x v="1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8527777777777779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85277777777777775"/>
    <n v="5"/>
    <n v="7.1294999999999997E-2"/>
    <x v="1"/>
    <x v="1"/>
    <n v="0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8527777777777779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85277777777777775"/>
    <n v="5"/>
    <n v="7.1294999999999997E-2"/>
    <x v="1"/>
    <x v="1"/>
    <n v="0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8527777777777779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85277777777777775"/>
    <n v="5"/>
    <n v="7.1294999999999997E-2"/>
    <x v="1"/>
    <x v="1"/>
    <n v="0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8527777777777779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85277777777777775"/>
    <n v="5"/>
    <n v="7.1294999999999997E-2"/>
    <x v="1"/>
    <x v="1"/>
    <n v="0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8527777777777779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85277777777777775"/>
    <n v="5"/>
    <n v="7.1294999999999997E-2"/>
    <x v="1"/>
    <x v="1"/>
    <n v="0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8527777777777779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85277777777777775"/>
    <n v="5"/>
    <n v="7.1294999999999997E-2"/>
    <x v="1"/>
    <x v="1"/>
    <n v="0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8527777777777779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85277777777777775"/>
    <n v="5"/>
    <n v="7.1294999999999997E-2"/>
    <x v="1"/>
    <x v="1"/>
    <n v="0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8527777777777779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85277777777777775"/>
    <n v="5"/>
    <n v="7.1294999999999997E-2"/>
    <x v="1"/>
    <x v="1"/>
    <n v="0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85277777777777775"/>
    <n v="5"/>
    <n v="7.1294999999999997E-2"/>
    <x v="1"/>
    <x v="1"/>
    <n v="0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85277777777777775"/>
    <n v="5"/>
    <n v="7.1294999999999997E-2"/>
    <x v="1"/>
    <x v="1"/>
    <n v="0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85277777777777775"/>
    <n v="5"/>
    <n v="7.1294999999999997E-2"/>
    <x v="1"/>
    <x v="1"/>
    <n v="0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85277777777777775"/>
    <n v="5"/>
    <n v="7.1294999999999997E-2"/>
    <x v="1"/>
    <x v="1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8527777777777779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85277777777777775"/>
    <n v="5"/>
    <n v="7.1294999999999997E-2"/>
    <x v="1"/>
    <x v="1"/>
    <n v="0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8527777777777779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85277777777777775"/>
    <n v="5"/>
    <n v="7.1294999999999997E-2"/>
    <x v="1"/>
    <x v="1"/>
    <n v="0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8527777777777779"/>
    <n v="7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85277777777777775"/>
    <n v="5"/>
    <n v="7.1294999999999997E-2"/>
    <x v="1"/>
    <x v="1"/>
    <n v="0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8527777777777779"/>
    <n v="7"/>
    <n v="7.5481999999999994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85277777777777775"/>
    <n v="5"/>
    <n v="7.1294999999999997E-2"/>
    <x v="1"/>
    <x v="1"/>
    <n v="0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17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85277777777777775"/>
    <n v="5"/>
    <n v="7.1300000000000002E-2"/>
    <x v="1"/>
    <x v="1"/>
    <n v="0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85277777777777775"/>
    <n v="5"/>
    <n v="7.1300000000000002E-2"/>
    <x v="1"/>
    <x v="1"/>
    <n v="0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85277777777777775"/>
    <n v="5"/>
    <n v="7.1300000000000002E-2"/>
    <x v="1"/>
    <x v="1"/>
    <n v="0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175"/>
    <n v="5"/>
    <n v="7.1294999999999997E-2"/>
    <x v="1"/>
    <x v="1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85277777777777775"/>
    <n v="5"/>
    <n v="7.1300000000000002E-2"/>
    <x v="1"/>
    <x v="1"/>
    <n v="0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85277777777777775"/>
    <n v="5"/>
    <n v="7.1300000000000002E-2"/>
    <x v="1"/>
    <x v="1"/>
    <n v="0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85277777777777775"/>
    <n v="5"/>
    <n v="7.1300000000000002E-2"/>
    <x v="1"/>
    <x v="1"/>
    <n v="0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8527777777777779"/>
    <n v="7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85277777777777775"/>
    <n v="5"/>
    <n v="7.1300000000000002E-2"/>
    <x v="1"/>
    <x v="1"/>
    <n v="0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85277777777777775"/>
    <n v="5"/>
    <n v="7.1294999999999997E-2"/>
    <x v="1"/>
    <x v="1"/>
    <n v="0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8527777777777779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85277777777777775"/>
    <n v="5"/>
    <n v="7.1294999999999997E-2"/>
    <x v="1"/>
    <x v="1"/>
    <n v="0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85277777777777775"/>
    <n v="5"/>
    <n v="7.1294999999999997E-2"/>
    <x v="1"/>
    <x v="1"/>
    <n v="0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85277777777777775"/>
    <n v="5"/>
    <n v="7.1294999999999997E-2"/>
    <x v="1"/>
    <x v="1"/>
    <n v="0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8527777777777779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85277777777777775"/>
    <n v="5"/>
    <n v="7.1294999999999997E-2"/>
    <x v="1"/>
    <x v="1"/>
    <n v="0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85277777777777775"/>
    <n v="5"/>
    <n v="7.1294999999999997E-2"/>
    <x v="1"/>
    <x v="1"/>
    <n v="0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85277777777777775"/>
    <n v="5"/>
    <n v="7.1294999999999997E-2"/>
    <x v="1"/>
    <x v="1"/>
    <n v="0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85277777777777775"/>
    <n v="5"/>
    <n v="7.1294999999999997E-2"/>
    <x v="1"/>
    <x v="1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85277777777777775"/>
    <n v="5"/>
    <n v="7.1294999999999997E-2"/>
    <x v="1"/>
    <x v="1"/>
    <n v="0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85277777777777775"/>
    <n v="5"/>
    <n v="7.1294999999999997E-2"/>
    <x v="1"/>
    <x v="1"/>
    <n v="0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85277777777777775"/>
    <n v="5"/>
    <n v="7.1294999999999997E-2"/>
    <x v="1"/>
    <x v="1"/>
    <n v="0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85277777777777775"/>
    <n v="5"/>
    <n v="7.1294999999999997E-2"/>
    <x v="1"/>
    <x v="1"/>
    <n v="0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85277777777777775"/>
    <n v="5"/>
    <n v="7.1294999999999997E-2"/>
    <x v="1"/>
    <x v="1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85277777777777775"/>
    <n v="5"/>
    <n v="7.1294999999999997E-2"/>
    <x v="1"/>
    <x v="1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5138888888888888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5138888888888888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5138888888888888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5138888888888888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5138888888888888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5138888888888888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5138888888888888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5138888888888888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5138888888888888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5138888888888888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5138888888888888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5138888888888888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5138888888888888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5138888888888888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5138888888888888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5138888888888888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5138888888888888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5138888888888888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5138888888888888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5138888888888888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5138888888888888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5138888888888888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5138888888888888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5138888888888888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5138888888888888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5138888888888888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5138888888888888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5138888888888888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5138888888888888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5138888888888888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5138888888888888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5138888888888888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5138888888888888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15277777777777779"/>
    <n v="10"/>
    <n v="6.5000000000000002E-2"/>
    <x v="1"/>
    <x v="1"/>
    <n v="29094.48"/>
    <n v="29094.48"/>
    <n v="0"/>
    <n v="0"/>
    <n v="0"/>
    <n v="0"/>
    <n v="0"/>
    <n v="0"/>
    <n v="0"/>
    <n v="0"/>
    <n v="0"/>
    <n v="0"/>
    <n v="0"/>
    <n v="0"/>
    <n v="0"/>
    <n v="58188.959999999999"/>
    <n v="0"/>
    <n v="58188.95999999999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25"/>
    <n v="10"/>
    <n v="6.5000000000000002E-2"/>
    <x v="1"/>
    <x v="1"/>
    <n v="3325.7"/>
    <n v="3325.7"/>
    <n v="3325.7"/>
    <n v="0"/>
    <n v="0"/>
    <n v="0"/>
    <n v="0"/>
    <n v="0"/>
    <n v="0"/>
    <n v="0"/>
    <n v="0"/>
    <n v="0"/>
    <n v="0"/>
    <n v="0"/>
    <n v="0"/>
    <n v="9977.0999999999985"/>
    <n v="0"/>
    <n v="9977.0999999999985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83333333333333337"/>
    <n v="6"/>
    <n v="5.3600000000000002E-2"/>
    <x v="1"/>
    <x v="1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47216.61"/>
    <n v="62955.450000000004"/>
    <n v="110172.06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8333333333333333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62960.28"/>
    <n v="199374.22"/>
    <n v="262334.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833333333333333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22748.1"/>
    <n v="78354.599999999991"/>
    <n v="101102.6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833333333333333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1648.7400000000002"/>
    <n v="5908.0099999999984"/>
    <n v="7556.7499999999982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83611111111111114"/>
    <n v="6"/>
    <n v="5.3600000000000002E-2"/>
    <x v="1"/>
    <x v="1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20152.38"/>
    <n v="33587.300000000003"/>
    <n v="53739.680000000008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836111111111111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25063.08"/>
    <n v="83543.599999999977"/>
    <n v="108606.67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8361111111111112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1093.07"/>
    <n v="39442.039999999994"/>
    <n v="50535.109999999993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83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83888888888888891"/>
    <n v="6"/>
    <n v="5.3600000000000002E-2"/>
    <x v="1"/>
    <x v="1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14762.49"/>
    <n v="24604.12"/>
    <n v="39366.61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8388888888888888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19872"/>
    <n v="66240"/>
    <n v="86112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838888888888889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6170.82"/>
    <n v="21940.719999999998"/>
    <n v="28111.539999999997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83888888888888891"/>
    <n v="6"/>
    <n v="5.3600000000000002E-2"/>
    <x v="1"/>
    <x v="1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12457.89"/>
    <n v="20763.120000000003"/>
    <n v="33221.01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8388888888888888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1686.11"/>
    <n v="38953.72"/>
    <n v="50639.83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838888888888889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4624.83"/>
    <n v="16443.84"/>
    <n v="21068.67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84722222222222221"/>
    <n v="6"/>
    <n v="5.3600000000000002E-2"/>
    <x v="1"/>
    <x v="1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6370.26"/>
    <n v="10617.099999999999"/>
    <n v="16987.36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84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13458.060000000001"/>
    <n v="44860.200000000012"/>
    <n v="58318.260000000009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8472222222222223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4624.83"/>
    <n v="16443.84"/>
    <n v="21068.67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85"/>
    <n v="6"/>
    <n v="5.3600000000000002E-2"/>
    <x v="1"/>
    <x v="1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6852.5399999999991"/>
    <n v="11420.9"/>
    <n v="18273.439999999999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85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1553"/>
    <n v="38510"/>
    <n v="50063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85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4515.51"/>
    <n v="16055.160000000003"/>
    <n v="20570.67000000000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84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85"/>
    <n v="6"/>
    <n v="5.3600000000000002E-2"/>
    <x v="1"/>
    <x v="1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1809.59"/>
    <n v="19682.62"/>
    <n v="31492.21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85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15192.57"/>
    <n v="50641.919999999991"/>
    <n v="65834.489999999991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85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6173.01"/>
    <n v="21948.479999999996"/>
    <n v="28121.489999999998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85277777777777775"/>
    <n v="6"/>
    <n v="5.3600000000000002E-2"/>
    <x v="1"/>
    <x v="1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16114.41"/>
    <n v="26857.32"/>
    <n v="42971.729999999996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85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14722.560000000001"/>
    <n v="49075.200000000012"/>
    <n v="63797.760000000009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85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4581.12"/>
    <n v="16288.400000000001"/>
    <n v="20869.52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85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85555555555555551"/>
    <n v="6"/>
    <n v="5.3600000000000002E-2"/>
    <x v="1"/>
    <x v="1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0062.36"/>
    <n v="16770.599999999999"/>
    <n v="26832.959999999999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8555555555555556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12162.39"/>
    <n v="40541.279999999999"/>
    <n v="52703.67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8555555555555556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6973.3499999999995"/>
    <n v="24794.120000000006"/>
    <n v="31767.47000000000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8666666666666667"/>
    <n v="6"/>
    <n v="5.3600000000000002E-2"/>
    <x v="1"/>
    <x v="1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14738.76"/>
    <n v="24564.599999999995"/>
    <n v="39303.359999999993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86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17600.91"/>
    <n v="58669.719999999994"/>
    <n v="76270.62999999999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86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7738.68"/>
    <n v="27515.319999999996"/>
    <n v="35254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86944444444444446"/>
    <n v="6"/>
    <n v="5.3600000000000002E-2"/>
    <x v="1"/>
    <x v="1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17061.150000000001"/>
    <n v="28435.22"/>
    <n v="45496.37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8694444444444445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26315.07"/>
    <n v="87716.920000000027"/>
    <n v="114031.99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86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0450.17"/>
    <n v="37156.160000000003"/>
    <n v="47606.33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86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806.06999999999994"/>
    <n v="2955.5600000000004"/>
    <n v="3761.63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87222222222222223"/>
    <n v="6"/>
    <n v="5.3600000000000002E-2"/>
    <x v="1"/>
    <x v="1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15319.86"/>
    <n v="25533.100000000002"/>
    <n v="40852.960000000006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8722222222222222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0540.17"/>
    <n v="35133.919999999998"/>
    <n v="45674.09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87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6181.77"/>
    <n v="21979.64"/>
    <n v="28161.4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87222222222222223"/>
    <n v="6"/>
    <n v="5.3600000000000002E-2"/>
    <x v="1"/>
    <x v="1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1226.51"/>
    <n v="18710.88"/>
    <n v="29937.39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87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21240.48"/>
    <n v="70801.60000000002"/>
    <n v="92042.080000000016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87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5978.4"/>
    <n v="21256.519999999993"/>
    <n v="27234.919999999991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87777777777777777"/>
    <n v="6"/>
    <n v="5.3600000000000002E-2"/>
    <x v="1"/>
    <x v="1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21478.62"/>
    <n v="35797.699999999997"/>
    <n v="57276.319999999992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87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18216.54"/>
    <n v="60721.799999999988"/>
    <n v="78938.34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8777777777777778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9243.119999999999"/>
    <n v="32864.44"/>
    <n v="42107.56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88611111111111107"/>
    <n v="6"/>
    <n v="5.3600000000000002E-2"/>
    <x v="1"/>
    <x v="1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0254.09"/>
    <n v="17090.12"/>
    <n v="27344.21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88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14618.550000000001"/>
    <n v="48728.52"/>
    <n v="63347.07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8861111111111111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2339.7599999999998"/>
    <n v="8319.16"/>
    <n v="10658.92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88888888888888884"/>
    <n v="6"/>
    <n v="5.3600000000000002E-2"/>
    <x v="1"/>
    <x v="1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8686.7100000000009"/>
    <n v="14477.880000000005"/>
    <n v="23164.590000000004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88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15248.73"/>
    <n v="50829.079999999987"/>
    <n v="66077.809999999983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8888888888888888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4677.33"/>
    <n v="16630.52"/>
    <n v="21307.8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89166666666666672"/>
    <n v="6"/>
    <n v="5.3600000000000002E-2"/>
    <x v="1"/>
    <x v="1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20450.849999999999"/>
    <n v="34084.720000000001"/>
    <n v="54535.5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8916666666666666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20695.59"/>
    <n v="68985.319999999992"/>
    <n v="89680.909999999989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8916666666666666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4679.5199999999995"/>
    <n v="16638.28"/>
    <n v="21317.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89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648.7400000000002"/>
    <n v="6045.3999999999987"/>
    <n v="7694.1399999999994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8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862.86"/>
    <n v="3221.3599999999992"/>
    <n v="4084.2199999999993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89444444444444449"/>
    <n v="6"/>
    <n v="5.3600000000000002E-2"/>
    <x v="1"/>
    <x v="1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16596.66"/>
    <n v="27661.100000000002"/>
    <n v="44257.760000000002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89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21723"/>
    <n v="72410"/>
    <n v="94133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8944444444444444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5694.12"/>
    <n v="20245.760000000006"/>
    <n v="25939.880000000005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894444444444444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89722222222222225"/>
    <n v="6"/>
    <n v="5.3600000000000002E-2"/>
    <x v="1"/>
    <x v="1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16509.689999999999"/>
    <n v="27516.179999999993"/>
    <n v="44025.86999999999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89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15390.150000000001"/>
    <n v="51300.479999999989"/>
    <n v="66690.62999999999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8972222222222221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6203.64"/>
    <n v="22057.400000000005"/>
    <n v="28261.040000000005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90555555555555556"/>
    <n v="6"/>
    <n v="5.3600000000000002E-2"/>
    <x v="1"/>
    <x v="1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1829.36"/>
    <n v="19715.599999999999"/>
    <n v="31544.959999999999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90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22798.23"/>
    <n v="75994.080000000002"/>
    <n v="98792.31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9055555555555554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0517.97"/>
    <n v="37397.24"/>
    <n v="47915.21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90833333333333333"/>
    <n v="6"/>
    <n v="5.3600000000000002E-2"/>
    <x v="1"/>
    <x v="1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22364.1"/>
    <n v="37273.499999999993"/>
    <n v="59637.599999999991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9083333333333334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22912.62"/>
    <n v="76375.400000000009"/>
    <n v="99288.02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9083333333333332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14169.72"/>
    <n v="50381.24"/>
    <n v="64550.96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91111111111111109"/>
    <n v="6"/>
    <n v="5.3600000000000002E-2"/>
    <x v="1"/>
    <x v="1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1070.39"/>
    <n v="18450.62"/>
    <n v="29521.01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911111111111111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17001.96"/>
    <n v="56673.200000000012"/>
    <n v="73675.16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91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6267.0599999999995"/>
    <n v="22282.880000000001"/>
    <n v="28549.94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9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91388888888888886"/>
    <n v="6"/>
    <n v="5.3600000000000002E-2"/>
    <x v="1"/>
    <x v="1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16316.01"/>
    <n v="27193.320000000007"/>
    <n v="43509.330000000009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913888888888889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15887.22"/>
    <n v="52957.4"/>
    <n v="68844.62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9138888888888888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4640.16"/>
    <n v="16498.319999999996"/>
    <n v="21138.47999999999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913888888888888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712.17"/>
    <n v="2611.2799999999993"/>
    <n v="3323.4499999999994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0.91666666666666663"/>
    <n v="6"/>
    <n v="5.3600000000000002E-2"/>
    <x v="1"/>
    <x v="1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19106.82"/>
    <n v="31844.700000000004"/>
    <n v="50951.520000000004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9166666666666667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15654.27"/>
    <n v="52180.920000000013"/>
    <n v="67835.190000000017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91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5405.49"/>
    <n v="19219.52"/>
    <n v="24625.010000000002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916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1126088.75"/>
    <n v="4757.72"/>
    <n v="0"/>
    <n v="0"/>
    <n v="0"/>
    <n v="0"/>
    <d v="2019-09-06T00:00:00"/>
    <d v="2024-09-06T00:00:00"/>
    <n v="225217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93333333333333335"/>
    <n v="6"/>
    <n v="5.3600000000000002E-2"/>
    <x v="1"/>
    <x v="1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46655.28"/>
    <n v="93310.560000000012"/>
    <n v="139965.84000000003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9333333333333333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55498.14"/>
    <n v="194243.49000000002"/>
    <n v="249741.6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93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36600.78"/>
    <n v="134202.86999999997"/>
    <n v="170803.64999999997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9333333333333331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4121.88"/>
    <n v="15457.049999999997"/>
    <n v="19578.929999999997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22051.25"/>
    <n v="93.17"/>
    <n v="0"/>
    <n v="0"/>
    <n v="0"/>
    <n v="0"/>
    <d v="2019-09-06T00:00:00"/>
    <d v="2024-09-06T00:00:00"/>
    <n v="4410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93333333333333335"/>
    <n v="6"/>
    <n v="5.3600000000000002E-2"/>
    <x v="1"/>
    <x v="1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569.22"/>
    <n v="1138.44"/>
    <n v="1707.66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93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787.19999999999993"/>
    <n v="2886.39"/>
    <n v="3673.5899999999997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2238312.5"/>
    <n v="9456.8700000000008"/>
    <n v="0"/>
    <n v="0"/>
    <n v="0"/>
    <n v="0"/>
    <d v="2019-09-13T00:00:00"/>
    <d v="2024-09-13T00:00:00"/>
    <n v="44766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95277777777777772"/>
    <n v="6"/>
    <n v="5.3600000000000002E-2"/>
    <x v="1"/>
    <x v="1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10693.88"/>
    <n v="221387.76000000004"/>
    <n v="332081.64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9527777777777777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123493.47"/>
    <n v="432227.16"/>
    <n v="555720.63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95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51516.180000000008"/>
    <n v="188892.66000000003"/>
    <n v="240408.84000000003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9527777777777779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4121.88"/>
    <n v="15457.049999999997"/>
    <n v="19578.929999999997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95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778.98"/>
    <n v="2960.13"/>
    <n v="3739.11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89.74"/>
    <n v="0"/>
    <n v="0"/>
    <n v="0"/>
    <n v="0"/>
    <d v="2019-09-17T00:00:00"/>
    <d v="2024-09-17T00:00:00"/>
    <n v="4248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96388888888888891"/>
    <n v="6"/>
    <n v="5.3600000000000002E-2"/>
    <x v="1"/>
    <x v="1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511.91999999999996"/>
    <n v="1023.8399999999997"/>
    <n v="1535.7599999999998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9638888888888888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1497.42"/>
    <n v="5240.9699999999984"/>
    <n v="6738.3899999999985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96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1992.06"/>
    <n v="7304.2200000000012"/>
    <n v="9296.2800000000007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963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824.37000000000012"/>
    <n v="3091.3800000000006"/>
    <n v="3915.7500000000009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1917131.25"/>
    <n v="8099.88"/>
    <n v="0"/>
    <n v="0"/>
    <n v="0"/>
    <n v="0"/>
    <d v="2019-09-20T00:00:00"/>
    <d v="2024-09-20T00:00:00"/>
    <n v="383426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97222222222222221"/>
    <n v="6"/>
    <n v="5.3600000000000002E-2"/>
    <x v="1"/>
    <x v="1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82113.69"/>
    <n v="164227.40999999997"/>
    <n v="246341.09999999998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9722222222222223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06726.53"/>
    <n v="373542.87000000005"/>
    <n v="480269.4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97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57896.91"/>
    <n v="212288.67000000004"/>
    <n v="270185.58000000007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9722222222222223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3100.59"/>
    <n v="11627.189999999999"/>
    <n v="14727.779999999999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862.86"/>
    <n v="3278.8799999999992"/>
    <n v="4141.7399999999989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97222222222222221"/>
    <n v="6"/>
    <n v="5.3600000000000002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711.54"/>
    <n v="1423.0799999999997"/>
    <n v="2134.62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97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748.71"/>
    <n v="2620.4700000000003"/>
    <n v="3369.1800000000003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97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2313.5099999999998"/>
    <n v="8482.8599999999988"/>
    <n v="10796.36999999999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99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1550.37"/>
    <n v="5684.67"/>
    <n v="7235.04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1193791.25"/>
    <n v="5043.7700000000004"/>
    <n v="0"/>
    <n v="0"/>
    <n v="0"/>
    <n v="0"/>
    <d v="2019-09-27T00:00:00"/>
    <d v="2024-09-27T00:00:00"/>
    <n v="238758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9916666666666667"/>
    <n v="6"/>
    <n v="5.3600000000000002E-2"/>
    <x v="1"/>
    <x v="1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31137.78"/>
    <n v="62275.559999999983"/>
    <n v="93413.339999999982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9916666666666667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43816.17"/>
    <n v="153356.61000000004"/>
    <n v="197172.78000000003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99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18696.18"/>
    <n v="68552.67"/>
    <n v="87248.8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9916666666666667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2473.14"/>
    <n v="9274.26"/>
    <n v="11747.4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1.1111111111111112E-2"/>
    <n v="5"/>
    <n v="5.0700000000000002E-2"/>
    <x v="1"/>
    <x v="1"/>
    <n v="4983.32"/>
    <n v="0"/>
    <n v="0"/>
    <n v="0"/>
    <n v="0"/>
    <n v="0"/>
    <n v="0"/>
    <n v="0"/>
    <n v="0"/>
    <n v="0"/>
    <n v="0"/>
    <n v="0"/>
    <n v="0"/>
    <n v="0"/>
    <n v="0"/>
    <n v="4983.32"/>
    <n v="0"/>
    <n v="4983.32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0111111111111111"/>
    <n v="6"/>
    <n v="5.3600000000000002E-2"/>
    <x v="1"/>
    <x v="1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41551.949999999997"/>
    <n v="96954.58"/>
    <n v="138506.53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01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38729.100000000006"/>
    <n v="142006.69999999998"/>
    <n v="180735.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0111111111111111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22448.52"/>
    <n v="84805.519999999975"/>
    <n v="107254.03999999998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0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862.86"/>
    <n v="3336.3999999999992"/>
    <n v="4199.2599999999993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4.1666666666666664E-2"/>
    <n v="5"/>
    <n v="5.0700000000000002E-2"/>
    <x v="1"/>
    <x v="1"/>
    <n v="5313.3"/>
    <n v="0"/>
    <n v="0"/>
    <n v="0"/>
    <n v="0"/>
    <n v="0"/>
    <n v="0"/>
    <n v="0"/>
    <n v="0"/>
    <n v="0"/>
    <n v="0"/>
    <n v="0"/>
    <n v="0"/>
    <n v="0"/>
    <n v="0"/>
    <n v="5313.3"/>
    <n v="0"/>
    <n v="5313.3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0416666666666667"/>
    <n v="6"/>
    <n v="5.3600000000000002E-2"/>
    <x v="1"/>
    <x v="1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43662.87"/>
    <n v="101880"/>
    <n v="145542.87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04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40817.159999999996"/>
    <n v="149662.91999999995"/>
    <n v="190480.07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041666666666666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23491.59"/>
    <n v="88746.000000000015"/>
    <n v="112237.59000000001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0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824.37000000000012"/>
    <n v="3160.0800000000004"/>
    <n v="3984.4500000000007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5.8333333333333334E-2"/>
    <n v="5"/>
    <n v="5.0700000000000002E-2"/>
    <x v="1"/>
    <x v="1"/>
    <n v="2516.4299999999998"/>
    <n v="0"/>
    <n v="0"/>
    <n v="0"/>
    <n v="0"/>
    <n v="0"/>
    <n v="0"/>
    <n v="0"/>
    <n v="0"/>
    <n v="0"/>
    <n v="0"/>
    <n v="0"/>
    <n v="0"/>
    <n v="0"/>
    <n v="0"/>
    <n v="2516.4299999999998"/>
    <n v="0"/>
    <n v="2516.4299999999998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0583333333333333"/>
    <n v="6"/>
    <n v="5.3600000000000002E-2"/>
    <x v="1"/>
    <x v="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25374.300000000003"/>
    <n v="59206.700000000019"/>
    <n v="84581.000000000029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0583333333333331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19135.77"/>
    <n v="70164.5"/>
    <n v="89300.27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0583333333333331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0351.77"/>
    <n v="39106.700000000004"/>
    <n v="49458.47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05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824.37000000000012"/>
    <n v="3160.0800000000004"/>
    <n v="3984.4500000000007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7.7777777777777779E-2"/>
    <n v="5"/>
    <n v="5.0700000000000002E-2"/>
    <x v="1"/>
    <x v="1"/>
    <n v="91.92"/>
    <n v="0"/>
    <n v="0"/>
    <n v="0"/>
    <n v="0"/>
    <n v="0"/>
    <n v="0"/>
    <n v="0"/>
    <n v="0"/>
    <n v="0"/>
    <n v="0"/>
    <n v="0"/>
    <n v="0"/>
    <n v="0"/>
    <n v="0"/>
    <n v="91.92"/>
    <n v="0"/>
    <n v="91.92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0777777777777777"/>
    <n v="6"/>
    <n v="5.3600000000000002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711.54"/>
    <n v="1660.2599999999995"/>
    <n v="2371.7999999999993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07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2413.59"/>
    <n v="9252.0999999999985"/>
    <n v="11665.689999999999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07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704.67"/>
    <n v="2724.7199999999989"/>
    <n v="3429.389999999999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7.7777777777777779E-2"/>
    <n v="5"/>
    <n v="5.0700000000000002E-2"/>
    <x v="1"/>
    <x v="1"/>
    <n v="2367.8000000000002"/>
    <n v="0"/>
    <n v="0"/>
    <n v="0"/>
    <n v="0"/>
    <n v="0"/>
    <n v="0"/>
    <n v="0"/>
    <n v="0"/>
    <n v="0"/>
    <n v="0"/>
    <n v="0"/>
    <n v="0"/>
    <n v="0"/>
    <n v="0"/>
    <n v="2367.8000000000002"/>
    <n v="0"/>
    <n v="2367.8000000000002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0777777777777777"/>
    <n v="6"/>
    <n v="5.3600000000000002E-2"/>
    <x v="1"/>
    <x v="1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20830.32"/>
    <n v="48604.08"/>
    <n v="69434.399999999994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07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24079.35"/>
    <n v="88290.939999999988"/>
    <n v="112370.28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07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16010.939999999999"/>
    <n v="60485.759999999995"/>
    <n v="76496.7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1648.7400000000002"/>
    <n v="6320.1799999999994"/>
    <n v="7968.92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d v="2019-11-07T00:00:00"/>
    <d v="2024-11-07T00:00:00"/>
    <n v="263140"/>
    <n v="0.10277777777777777"/>
    <n v="5"/>
    <n v="5.0700000000000002E-2"/>
    <x v="1"/>
    <x v="1"/>
    <n v="555.88"/>
    <n v="555.88"/>
    <n v="0"/>
    <n v="0"/>
    <n v="0"/>
    <n v="0"/>
    <n v="0"/>
    <n v="0"/>
    <n v="0"/>
    <n v="0"/>
    <n v="0"/>
    <n v="0"/>
    <n v="0"/>
    <n v="0"/>
    <n v="0"/>
    <n v="1111.76"/>
    <n v="0"/>
    <n v="1111.76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1027777777777779"/>
    <n v="6"/>
    <n v="5.3600000000000002E-2"/>
    <x v="1"/>
    <x v="1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12034.92"/>
    <n v="32093.119999999999"/>
    <n v="44128.04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10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14676.810000000001"/>
    <n v="56261.100000000013"/>
    <n v="70937.910000000018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10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7395.39"/>
    <n v="28759.850000000006"/>
    <n v="36155.240000000005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1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862.86"/>
    <n v="3393.9199999999992"/>
    <n v="4256.7799999999988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d v="2019-11-11T00:00:00"/>
    <d v="2024-11-11T00:00:00"/>
    <n v="142337.5"/>
    <n v="0.11388888888888889"/>
    <n v="5"/>
    <n v="5.0700000000000002E-2"/>
    <x v="1"/>
    <x v="1"/>
    <n v="300.69"/>
    <n v="300.69"/>
    <n v="0"/>
    <n v="0"/>
    <n v="0"/>
    <n v="0"/>
    <n v="0"/>
    <n v="0"/>
    <n v="0"/>
    <n v="0"/>
    <n v="0"/>
    <n v="0"/>
    <n v="0"/>
    <n v="0"/>
    <n v="0"/>
    <n v="601.38"/>
    <n v="0"/>
    <n v="601.38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1138888888888889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5130.75"/>
    <n v="19667.87"/>
    <n v="24798.62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11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1696.58"/>
    <n v="45486.7"/>
    <n v="57183.2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11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5770.65"/>
    <n v="22601.709999999995"/>
    <n v="28372.359999999993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11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6903"/>
    <n v="27151.8"/>
    <n v="34054.8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1-15T00:00:00"/>
    <d v="2024-11-15T00:00:00"/>
    <n v="53100"/>
    <n v="0.125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0"/>
    <n v="224.34"/>
    <n v="0"/>
    <n v="224.34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125"/>
    <n v="6"/>
    <n v="5.3600000000000002E-2"/>
    <x v="1"/>
    <x v="1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185.9000000000001"/>
    <n v="3162.4000000000005"/>
    <n v="4348.3000000000011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12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2069.34"/>
    <n v="7932.4699999999984"/>
    <n v="10001.80999999999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12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2127.66"/>
    <n v="8274.2300000000014"/>
    <n v="10401.890000000001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12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2924.25"/>
    <n v="11453.31"/>
    <n v="14377.56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12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1725.75"/>
    <n v="6787.95"/>
    <n v="8513.7000000000007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1416666666666666"/>
    <n v="6"/>
    <n v="5.3600000000000002E-2"/>
    <x v="1"/>
    <x v="1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636.41999999999996"/>
    <n v="1697.1199999999994"/>
    <n v="2333.53999999999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1416666666666666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2192.0700000000002"/>
    <n v="8402.9300000000021"/>
    <n v="10595.000000000002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1416666666666666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3065.73"/>
    <n v="11922.28"/>
    <n v="14988.01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14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2676.93"/>
    <n v="10484.639999999996"/>
    <n v="13161.569999999996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1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862.86"/>
    <n v="3393.9199999999992"/>
    <n v="4256.7799999999988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177777777777777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17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739.11"/>
    <n v="2956.4399999999991"/>
    <n v="3695.5499999999993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d v="2019-12-04T00:00:00"/>
    <d v="2024-12-04T00:00:00"/>
    <n v="70100"/>
    <n v="0.17777777777777778"/>
    <n v="5"/>
    <n v="5.0700000000000002E-2"/>
    <x v="1"/>
    <x v="1"/>
    <n v="148.09"/>
    <n v="148.09"/>
    <n v="148.09"/>
    <n v="0"/>
    <n v="0"/>
    <n v="0"/>
    <n v="0"/>
    <n v="0"/>
    <n v="0"/>
    <n v="0"/>
    <n v="0"/>
    <n v="0"/>
    <n v="0"/>
    <n v="0"/>
    <n v="0"/>
    <n v="444.27"/>
    <n v="0"/>
    <n v="444.27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1777777777777778"/>
    <n v="6"/>
    <n v="5.3600000000000002E-2"/>
    <x v="1"/>
    <x v="1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622.59"/>
    <n v="1867.8"/>
    <n v="2490.39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17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2025.69"/>
    <n v="8102.7599999999984"/>
    <n v="10128.449999999999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177777777777777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1486.9499999999998"/>
    <n v="5947.7999999999993"/>
    <n v="7434.7499999999991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d v="2019-12-04T00:00:00"/>
    <d v="2024-12-04T00:00:00"/>
    <n v="50002.5"/>
    <n v="0.17777777777777778"/>
    <n v="5"/>
    <n v="5.0700000000000002E-2"/>
    <x v="1"/>
    <x v="1"/>
    <n v="105.63"/>
    <n v="105.63"/>
    <n v="105.63"/>
    <n v="0"/>
    <n v="0"/>
    <n v="0"/>
    <n v="0"/>
    <n v="0"/>
    <n v="0"/>
    <n v="0"/>
    <n v="0"/>
    <n v="0"/>
    <n v="0"/>
    <n v="0"/>
    <n v="0"/>
    <n v="316.89"/>
    <n v="0"/>
    <n v="316.89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17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177777777777778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3661.62"/>
    <n v="14646.480000000003"/>
    <n v="18308.100000000002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106200"/>
    <n v="0.17777777777777778"/>
    <n v="5"/>
    <n v="5.0700000000000002E-2"/>
    <x v="1"/>
    <x v="1"/>
    <n v="224.35"/>
    <n v="224.35"/>
    <n v="224.35"/>
    <n v="0"/>
    <n v="0"/>
    <n v="0"/>
    <n v="0"/>
    <n v="0"/>
    <n v="0"/>
    <n v="0"/>
    <n v="0"/>
    <n v="0"/>
    <n v="0"/>
    <n v="0"/>
    <n v="0"/>
    <n v="673.05"/>
    <n v="0"/>
    <n v="673.05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17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4130.88"/>
    <n v="12392.639999999998"/>
    <n v="16523.519999999997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17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4311.33"/>
    <n v="17245.320000000003"/>
    <n v="21556.6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17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3817.9500000000003"/>
    <n v="15271.799999999997"/>
    <n v="19089.749999999996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1777777777777778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17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3662.43"/>
    <n v="14649.719999999996"/>
    <n v="18312.149999999994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17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1456.32"/>
    <n v="5825.2799999999988"/>
    <n v="7281.599999999998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1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17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767.52"/>
    <n v="3070.0800000000004"/>
    <n v="3837.6000000000004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180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1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18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557.1499999999999"/>
    <n v="6228.6000000000013"/>
    <n v="7785.7500000000009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d v="2019-12-05T00:00:00"/>
    <d v="2024-12-05T00:00:00"/>
    <n v="418310"/>
    <n v="0.18055555555555555"/>
    <n v="5"/>
    <n v="5.0700000000000002E-2"/>
    <x v="1"/>
    <x v="1"/>
    <n v="883.68"/>
    <n v="883.68"/>
    <n v="883.68"/>
    <n v="0"/>
    <n v="0"/>
    <n v="0"/>
    <n v="0"/>
    <n v="0"/>
    <n v="0"/>
    <n v="0"/>
    <n v="0"/>
    <n v="0"/>
    <n v="0"/>
    <n v="0"/>
    <n v="0"/>
    <n v="2651.04"/>
    <n v="0"/>
    <n v="2651.04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18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2776.98"/>
    <n v="8330.94"/>
    <n v="11107.92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18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3543.8999999999996"/>
    <n v="14175.599999999997"/>
    <n v="17719.4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1805555555555554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7646.8499999999995"/>
    <n v="30587.400000000005"/>
    <n v="38234.250000000007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18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4050.8999999999996"/>
    <n v="16203.599999999997"/>
    <n v="20254.499999999996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18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d v="2019-12-09T00:00:00"/>
    <d v="2024-12-09T00:00:00"/>
    <n v="148680"/>
    <n v="0.19166666666666668"/>
    <n v="5"/>
    <n v="5.0700000000000002E-2"/>
    <x v="1"/>
    <x v="1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942.27"/>
    <n v="0"/>
    <n v="942.27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1916666666666667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4368.0599999999995"/>
    <n v="13104.180000000002"/>
    <n v="17472.24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191666666666666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2167.11"/>
    <n v="8668.44"/>
    <n v="10835.550000000001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19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12192.960000000001"/>
    <n v="48771.840000000004"/>
    <n v="60964.80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191666666666666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8399.49"/>
    <n v="33597.960000000006"/>
    <n v="41997.450000000004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19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4105.8599999999997"/>
    <n v="16423.439999999995"/>
    <n v="20529.299999999996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d v="2019-12-10T00:00:00"/>
    <d v="2024-12-10T00:00:00"/>
    <n v="46167.5"/>
    <n v="0.19444444444444445"/>
    <n v="5"/>
    <n v="5.0700000000000002E-2"/>
    <x v="1"/>
    <x v="1"/>
    <n v="97.53"/>
    <n v="97.53"/>
    <n v="97.53"/>
    <n v="0"/>
    <n v="0"/>
    <n v="0"/>
    <n v="0"/>
    <n v="0"/>
    <n v="0"/>
    <n v="0"/>
    <n v="0"/>
    <n v="0"/>
    <n v="0"/>
    <n v="0"/>
    <n v="0"/>
    <n v="292.59000000000003"/>
    <n v="0"/>
    <n v="292.59000000000003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1944444444444444"/>
    <n v="6"/>
    <n v="5.3600000000000002E-2"/>
    <x v="1"/>
    <x v="1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1423.08"/>
    <n v="4269.24"/>
    <n v="5692.32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194444444444444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19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19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3947.8500000000004"/>
    <n v="15791.400000000003"/>
    <n v="19739.250000000004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0T00:00:00"/>
    <d v="2024-12-10T00:00:00"/>
    <n v="53100"/>
    <n v="0.19444444444444445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1944444444444444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19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1944444444444446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723.75"/>
    <n v="2895"/>
    <n v="3618.7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1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1944444444444446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751.79"/>
    <n v="7007.1600000000008"/>
    <n v="8758.9500000000007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d v="2019-12-11T00:00:00"/>
    <d v="2024-12-11T00:00:00"/>
    <n v="259452.5"/>
    <n v="0.19722222222222222"/>
    <n v="5"/>
    <n v="5.0700000000000002E-2"/>
    <x v="1"/>
    <x v="1"/>
    <n v="548.09"/>
    <n v="548.09"/>
    <n v="548.09"/>
    <n v="0"/>
    <n v="0"/>
    <n v="0"/>
    <n v="0"/>
    <n v="0"/>
    <n v="0"/>
    <n v="0"/>
    <n v="0"/>
    <n v="0"/>
    <n v="0"/>
    <n v="0"/>
    <n v="0"/>
    <n v="1644.27"/>
    <n v="0"/>
    <n v="1644.27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19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6953.34"/>
    <n v="20860.02"/>
    <n v="27813.360000000001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19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1359.59"/>
    <n v="45438.359999999993"/>
    <n v="56797.9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197222222222222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8340.0300000000007"/>
    <n v="33360.12000000001"/>
    <n v="41700.150000000009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19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2473.14"/>
    <n v="9892.5599999999977"/>
    <n v="12365.69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19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19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5463.0599999999995"/>
    <n v="16389.18"/>
    <n v="21852.239999999998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19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5143.2300000000005"/>
    <n v="20572.920000000002"/>
    <n v="25716.1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19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14368.71"/>
    <n v="57474.84"/>
    <n v="71843.549999999988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19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24529.800000000003"/>
    <n v="98119.200000000012"/>
    <n v="122649.0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19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5172.4500000000007"/>
    <n v="20689.800000000003"/>
    <n v="25862.25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197222222222222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702.96"/>
    <n v="2811.84"/>
    <n v="3514.8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197222222222222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506.6299999999999"/>
    <n v="6026.5199999999995"/>
    <n v="7533.15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19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755.67"/>
    <n v="3022.6799999999989"/>
    <n v="3778.349999999999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19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19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366.03000000000003"/>
    <n v="1464.1200000000001"/>
    <n v="1830.15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1972222222222222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19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3606.2999999999997"/>
    <n v="14425.200000000003"/>
    <n v="18031.500000000004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19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19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707.58"/>
    <n v="2122.7400000000007"/>
    <n v="2830.3200000000006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616.65000000000009"/>
    <n v="2466.6000000000004"/>
    <n v="3083.25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77.849999999999994"/>
    <n v="311.39999999999992"/>
    <n v="389.24999999999989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d v="2019-12-12T00:00:00"/>
    <d v="2024-12-12T00:00:00"/>
    <n v="137470"/>
    <n v="0.2"/>
    <n v="5"/>
    <n v="5.0700000000000002E-2"/>
    <x v="1"/>
    <x v="1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871.23"/>
    <n v="0"/>
    <n v="871.23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2"/>
    <n v="6"/>
    <n v="5.3600000000000002E-2"/>
    <x v="1"/>
    <x v="1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1369.71"/>
    <n v="4109.16"/>
    <n v="5478.87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200000000000000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3647.88"/>
    <n v="14591.519999999997"/>
    <n v="18239.399999999998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4898.1900000000005"/>
    <n v="19592.759999999998"/>
    <n v="24490.949999999997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8429.25"/>
    <n v="33717"/>
    <n v="42146.2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2588.61"/>
    <n v="10354.440000000002"/>
    <n v="12943.050000000003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d v="2019-12-16T00:00:00"/>
    <d v="2024-12-16T00:00:00"/>
    <n v="52362.5"/>
    <n v="0.21111111111111111"/>
    <n v="5"/>
    <n v="5.0700000000000002E-2"/>
    <x v="1"/>
    <x v="1"/>
    <n v="110.62"/>
    <n v="110.62"/>
    <n v="110.62"/>
    <n v="0"/>
    <n v="0"/>
    <n v="0"/>
    <n v="0"/>
    <n v="0"/>
    <n v="0"/>
    <n v="0"/>
    <n v="0"/>
    <n v="0"/>
    <n v="0"/>
    <n v="0"/>
    <n v="0"/>
    <n v="331.86"/>
    <n v="0"/>
    <n v="331.86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21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3350.16"/>
    <n v="10050.480000000001"/>
    <n v="13400.640000000001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2111111111111112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1401.75"/>
    <n v="5607"/>
    <n v="7008.7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21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3046.05"/>
    <n v="12184.200000000003"/>
    <n v="15230.250000000004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21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21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3715.17"/>
    <n v="14860.679999999998"/>
    <n v="18575.849999999999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2111111111111112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653.04"/>
    <n v="2612.16"/>
    <n v="3265.2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2111111111111112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2243.5500000000002"/>
    <n v="8974.2000000000025"/>
    <n v="11217.750000000004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21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1548"/>
    <n v="6192"/>
    <n v="7740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211111111111111"/>
    <n v="6"/>
    <n v="5.3600000000000002E-2"/>
    <x v="1"/>
    <x v="1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1338.09"/>
    <n v="4014.2999999999993"/>
    <n v="5352.3899999999994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2111111111111112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21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767.52"/>
    <n v="3070.0800000000004"/>
    <n v="3837.6000000000004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d v="2019-12-17T00:00:00"/>
    <d v="2024-12-17T00:00:00"/>
    <n v="26550"/>
    <n v="0.21388888888888888"/>
    <n v="5"/>
    <n v="5.0700000000000002E-2"/>
    <x v="1"/>
    <x v="1"/>
    <n v="56.09"/>
    <n v="56.09"/>
    <n v="56.09"/>
    <n v="0"/>
    <n v="0"/>
    <n v="0"/>
    <n v="0"/>
    <n v="0"/>
    <n v="0"/>
    <n v="0"/>
    <n v="0"/>
    <n v="0"/>
    <n v="0"/>
    <n v="0"/>
    <n v="0"/>
    <n v="168.27"/>
    <n v="0"/>
    <n v="168.27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21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d v="2019-12-17T00:00:00"/>
    <d v="2024-12-17T00:00:00"/>
    <n v="206647.5"/>
    <n v="0.21388888888888888"/>
    <n v="5"/>
    <n v="5.0700000000000002E-2"/>
    <x v="1"/>
    <x v="1"/>
    <n v="436.54"/>
    <n v="436.54"/>
    <n v="436.54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21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1377.6299999999999"/>
    <n v="4132.8599999999997"/>
    <n v="5510.49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21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6324.51"/>
    <n v="25298.039999999994"/>
    <n v="31622.549999999996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213888888888889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3046.05"/>
    <n v="12184.200000000003"/>
    <n v="15230.250000000004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21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3297.51"/>
    <n v="13190.04"/>
    <n v="16487.550000000003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216666666666666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21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1385.1"/>
    <n v="5540.3999999999987"/>
    <n v="6925.4999999999982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21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819.81"/>
    <n v="3279.24"/>
    <n v="4099.0499999999993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21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4895.79"/>
    <n v="14687.399999999996"/>
    <n v="19583.18999999999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216666666666666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6615.6900000000005"/>
    <n v="26462.76"/>
    <n v="33078.449999999997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21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8659.2899999999991"/>
    <n v="34637.159999999996"/>
    <n v="43296.45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21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8889.5399999999991"/>
    <n v="35558.159999999996"/>
    <n v="44447.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21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6898.2000000000007"/>
    <n v="27592.800000000007"/>
    <n v="34491.000000000007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21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1476.6299999999999"/>
    <n v="5906.5199999999995"/>
    <n v="7383.1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21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604.53"/>
    <n v="2418.12"/>
    <n v="3022.6499999999996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8T00:00:00"/>
    <d v="2024-12-18T00:00:00"/>
    <n v="53100"/>
    <n v="0.21666666666666667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d v="2019-12-18T00:00:00"/>
    <d v="2024-12-18T00:00:00"/>
    <n v="1399037.5"/>
    <n v="0.21666666666666667"/>
    <n v="5"/>
    <n v="5.0700000000000002E-2"/>
    <x v="1"/>
    <x v="1"/>
    <n v="2955.47"/>
    <n v="2955.47"/>
    <n v="2955.47"/>
    <n v="0"/>
    <n v="0"/>
    <n v="0"/>
    <n v="0"/>
    <n v="0"/>
    <n v="0"/>
    <n v="0"/>
    <n v="0"/>
    <n v="0"/>
    <n v="0"/>
    <n v="0"/>
    <n v="0"/>
    <n v="8866.41"/>
    <n v="0"/>
    <n v="8866.41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21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40818.69"/>
    <n v="122456.04"/>
    <n v="163274.72999999998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21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38735.340000000004"/>
    <n v="154941.36000000002"/>
    <n v="193676.7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21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26270.850000000002"/>
    <n v="105083.39999999998"/>
    <n v="131354.24999999997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21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32938.47"/>
    <n v="131753.88000000003"/>
    <n v="164692.35000000003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21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14424.39"/>
    <n v="57697.55999999999"/>
    <n v="72121.949999999983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d v="2019-12-20T00:00:00"/>
    <d v="2024-12-20T00:00:00"/>
    <n v="48822.5"/>
    <n v="0.22222222222222221"/>
    <n v="5"/>
    <n v="5.0700000000000002E-2"/>
    <x v="1"/>
    <x v="1"/>
    <n v="103.14"/>
    <n v="103.14"/>
    <n v="103.14"/>
    <n v="0"/>
    <n v="0"/>
    <n v="0"/>
    <n v="0"/>
    <n v="0"/>
    <n v="0"/>
    <n v="0"/>
    <n v="0"/>
    <n v="0"/>
    <n v="0"/>
    <n v="0"/>
    <n v="0"/>
    <n v="309.42"/>
    <n v="0"/>
    <n v="309.42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22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703.62"/>
    <n v="2110.86"/>
    <n v="2814.48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22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d v="2019-12-20T00:00:00"/>
    <d v="2024-12-20T00:00:00"/>
    <n v="49412.5"/>
    <n v="0.22222222222222221"/>
    <n v="5"/>
    <n v="5.0700000000000002E-2"/>
    <x v="1"/>
    <x v="1"/>
    <n v="104.38"/>
    <n v="104.38"/>
    <n v="104.38"/>
    <n v="0"/>
    <n v="0"/>
    <n v="0"/>
    <n v="0"/>
    <n v="0"/>
    <n v="0"/>
    <n v="0"/>
    <n v="0"/>
    <n v="0"/>
    <n v="0"/>
    <n v="0"/>
    <n v="0"/>
    <n v="313.14"/>
    <n v="0"/>
    <n v="313.14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2222222222222223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561.54"/>
    <n v="2246.1600000000003"/>
    <n v="2807.7000000000003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2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20T00:00:00"/>
    <d v="2024-12-20T00:00:00"/>
    <n v="53100"/>
    <n v="0.22222222222222221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336.51"/>
    <n v="0"/>
    <n v="336.51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22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979.56"/>
    <n v="3918.24"/>
    <n v="4897.7999999999993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22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d v="2019-12-24T00:00:00"/>
    <d v="2024-12-24T00:00:00"/>
    <n v="19027.5"/>
    <n v="0.23333333333333334"/>
    <n v="5"/>
    <n v="5.0700000000000002E-2"/>
    <x v="1"/>
    <x v="1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120.60000000000001"/>
    <n v="0"/>
    <n v="120.60000000000001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23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2333333333333334"/>
    <n v="6"/>
    <n v="5.3600000000000002E-2"/>
    <x v="1"/>
    <x v="1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507.96"/>
    <n v="1523.8800000000003"/>
    <n v="2031.840000000000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23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2516.4900000000002"/>
    <n v="10065.960000000001"/>
    <n v="12582.4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4T00:00:00"/>
    <d v="2024-12-24T00:00:00"/>
    <n v="106200"/>
    <n v="0.23333333333333334"/>
    <n v="5"/>
    <n v="5.0700000000000002E-2"/>
    <x v="1"/>
    <x v="1"/>
    <n v="224.35"/>
    <n v="224.35"/>
    <n v="224.35"/>
    <n v="0"/>
    <n v="0"/>
    <n v="0"/>
    <n v="0"/>
    <n v="0"/>
    <n v="0"/>
    <n v="0"/>
    <n v="0"/>
    <n v="0"/>
    <n v="0"/>
    <n v="0"/>
    <n v="0"/>
    <n v="673.05"/>
    <n v="0"/>
    <n v="673.05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2333333333333334"/>
    <n v="6"/>
    <n v="5.3600000000000002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711.54"/>
    <n v="2134.62"/>
    <n v="2846.16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2333333333333334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233333333333333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1211.43"/>
    <n v="4845.72"/>
    <n v="6057.1500000000005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23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d v="2019-12-26T00:00:00"/>
    <d v="2024-12-26T00:00:00"/>
    <n v="236147.5"/>
    <n v="0.2388888888888889"/>
    <n v="5"/>
    <n v="5.0700000000000002E-2"/>
    <x v="1"/>
    <x v="1"/>
    <n v="498.86"/>
    <n v="498.86"/>
    <n v="498.86"/>
    <n v="0"/>
    <n v="0"/>
    <n v="0"/>
    <n v="0"/>
    <n v="0"/>
    <n v="0"/>
    <n v="0"/>
    <n v="0"/>
    <n v="0"/>
    <n v="0"/>
    <n v="0"/>
    <n v="0"/>
    <n v="1496.58"/>
    <n v="0"/>
    <n v="1496.58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23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5073.6900000000005"/>
    <n v="15221.040000000003"/>
    <n v="20294.730000000003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23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7324.89"/>
    <n v="29299.560000000009"/>
    <n v="36624.450000000012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23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695.37"/>
    <n v="2781.48"/>
    <n v="3476.8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2388888888888889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3205.92"/>
    <n v="12823.679999999998"/>
    <n v="16029.599999999999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2388888888888889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23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648.87"/>
    <n v="2595.48"/>
    <n v="3244.35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23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634.14"/>
    <n v="2536.5600000000009"/>
    <n v="3170.7000000000007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2388888888888889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1264.0500000000002"/>
    <n v="5056.2000000000007"/>
    <n v="6320.2500000000009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d v="2019-12-27T00:00:00"/>
    <d v="2024-12-27T00:00:00"/>
    <n v="1753185"/>
    <n v="0.24166666666666667"/>
    <n v="5"/>
    <n v="5.0700000000000002E-2"/>
    <x v="1"/>
    <x v="1"/>
    <n v="3703.6"/>
    <n v="3703.6"/>
    <n v="3703.6"/>
    <n v="0"/>
    <n v="0"/>
    <n v="0"/>
    <n v="0"/>
    <n v="0"/>
    <n v="0"/>
    <n v="0"/>
    <n v="0"/>
    <n v="0"/>
    <n v="0"/>
    <n v="0"/>
    <n v="0"/>
    <n v="11110.8"/>
    <n v="0"/>
    <n v="11110.8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24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41761.47"/>
    <n v="125284.38000000003"/>
    <n v="167045.85000000003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24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34619.520000000004"/>
    <n v="138478.07999999999"/>
    <n v="173097.59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24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6080.900000000001"/>
    <n v="64323.600000000013"/>
    <n v="80404.500000000015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0.31111111111111112"/>
    <n v="5"/>
    <n v="5.0700000000000002E-2"/>
    <x v="1"/>
    <x v="1"/>
    <n v="5426.09"/>
    <n v="5426.09"/>
    <n v="5426.09"/>
    <n v="5426.09"/>
    <n v="0"/>
    <n v="0"/>
    <n v="0"/>
    <n v="0"/>
    <n v="0"/>
    <n v="0"/>
    <n v="0"/>
    <n v="0"/>
    <n v="0"/>
    <n v="0"/>
    <n v="0"/>
    <n v="16278.27"/>
    <n v="5426.09"/>
    <n v="21704.36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3111111111111111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42002.61"/>
    <n v="133008.23999999996"/>
    <n v="175010.84999999998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3111111111111109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43953.45"/>
    <n v="175813.79999999996"/>
    <n v="219767.24999999994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3111111111111109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0139.67"/>
    <n v="40558.68"/>
    <n v="50698.35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31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0.32777777777777778"/>
    <n v="5"/>
    <n v="5.0700000000000002E-2"/>
    <x v="1"/>
    <x v="1"/>
    <n v="4630.59"/>
    <n v="4630.59"/>
    <n v="4630.59"/>
    <n v="4630.59"/>
    <n v="0"/>
    <n v="0"/>
    <n v="0"/>
    <n v="0"/>
    <n v="0"/>
    <n v="0"/>
    <n v="0"/>
    <n v="0"/>
    <n v="0"/>
    <n v="0"/>
    <n v="0"/>
    <n v="13891.77"/>
    <n v="4630.59"/>
    <n v="18522.36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32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55112.729999999996"/>
    <n v="174523.62000000005"/>
    <n v="229636.35000000003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32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29786.19"/>
    <n v="119144.75999999997"/>
    <n v="148930.94999999995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3277777777777779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6796.23"/>
    <n v="27184.92"/>
    <n v="33981.149999999994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32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593.9299999999998"/>
    <n v="6375.7199999999975"/>
    <n v="7969.6499999999978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0.34722222222222221"/>
    <n v="5"/>
    <n v="5.0700000000000002E-2"/>
    <x v="1"/>
    <x v="1"/>
    <n v="3560.27"/>
    <n v="3560.27"/>
    <n v="3560.27"/>
    <n v="3560.27"/>
    <n v="3560.27"/>
    <n v="0"/>
    <n v="0"/>
    <n v="0"/>
    <n v="0"/>
    <n v="0"/>
    <n v="0"/>
    <n v="0"/>
    <n v="0"/>
    <n v="0"/>
    <n v="0"/>
    <n v="10680.81"/>
    <n v="7120.54"/>
    <n v="17801.349999999999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3472222222222223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36899.279999999999"/>
    <n v="122997.6"/>
    <n v="159896.8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34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7630.04"/>
    <n v="70520.160000000003"/>
    <n v="88150.200000000012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3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3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36388888888888887"/>
    <n v="5"/>
    <n v="5.0700000000000002E-2"/>
    <x v="1"/>
    <x v="1"/>
    <n v="4773.62"/>
    <n v="4773.62"/>
    <n v="4773.62"/>
    <n v="4773.62"/>
    <n v="4773.62"/>
    <n v="0"/>
    <n v="0"/>
    <n v="0"/>
    <n v="0"/>
    <n v="0"/>
    <n v="0"/>
    <n v="0"/>
    <n v="0"/>
    <n v="0"/>
    <n v="0"/>
    <n v="14320.86"/>
    <n v="9547.24"/>
    <n v="23868.1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36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46437.87"/>
    <n v="154792.88000000009"/>
    <n v="201230.75000000009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36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45284.49"/>
    <n v="181137.95999999996"/>
    <n v="226422.44999999995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3638888888888889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3102.8999999999996"/>
    <n v="12411.599999999997"/>
    <n v="15514.49999999999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38333333333333336"/>
    <n v="5"/>
    <n v="5.0700000000000002E-2"/>
    <x v="1"/>
    <x v="1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14500.32"/>
    <n v="9666.8799999999992"/>
    <n v="24167.199999999997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3833333333333333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34784.43"/>
    <n v="115948.07999999997"/>
    <n v="150732.50999999998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38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23625.96"/>
    <n v="94503.840000000026"/>
    <n v="118129.80000000002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38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3054.81"/>
    <n v="12219.240000000003"/>
    <n v="15274.050000000003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40833333333333333"/>
    <n v="5"/>
    <n v="5.0700000000000002E-2"/>
    <x v="1"/>
    <x v="1"/>
    <n v="2683.13"/>
    <n v="2683.13"/>
    <n v="2683.13"/>
    <n v="2683.13"/>
    <n v="2683.13"/>
    <n v="0"/>
    <n v="0"/>
    <n v="0"/>
    <n v="0"/>
    <n v="0"/>
    <n v="0"/>
    <n v="0"/>
    <n v="0"/>
    <n v="0"/>
    <n v="0"/>
    <n v="8049.39"/>
    <n v="5366.26"/>
    <n v="13415.650000000001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4083333333333334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16960.349999999999"/>
    <n v="56534.479999999996"/>
    <n v="73494.829999999987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4083333333333332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9162.829999999998"/>
    <n v="76651.319999999992"/>
    <n v="95814.15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4083333333333332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6133.65"/>
    <n v="24534.599999999995"/>
    <n v="30668.249999999993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1954080"/>
    <n v="16511.98"/>
    <n v="0"/>
    <n v="0"/>
    <n v="0"/>
    <n v="1954080"/>
    <d v="2020-03-10T00:00:00"/>
    <d v="2025-03-10T00:00:00"/>
    <n v="3908160"/>
    <n v="0.44444444444444442"/>
    <n v="5"/>
    <n v="5.0700000000000002E-2"/>
    <x v="1"/>
    <x v="1"/>
    <n v="8255.99"/>
    <n v="8255.99"/>
    <n v="8255.99"/>
    <n v="8255.99"/>
    <n v="8255.99"/>
    <n v="8255.99"/>
    <n v="0"/>
    <n v="0"/>
    <n v="0"/>
    <n v="0"/>
    <n v="0"/>
    <n v="0"/>
    <n v="0"/>
    <n v="0"/>
    <n v="0"/>
    <n v="24767.97"/>
    <n v="24767.97"/>
    <n v="49535.94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4444444444444444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38852.07"/>
    <n v="135982.23000000001"/>
    <n v="174834.30000000002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44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12043.83"/>
    <n v="48175.32"/>
    <n v="60219.15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44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776.28"/>
    <n v="3105.1200000000008"/>
    <n v="3881.4000000000005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1108315"/>
    <n v="9365.26"/>
    <n v="0"/>
    <n v="0"/>
    <n v="0"/>
    <n v="1108315"/>
    <d v="2020-03-18T00:00:00"/>
    <d v="2025-03-18T00:00:00"/>
    <n v="2216630"/>
    <n v="0.46666666666666667"/>
    <n v="5"/>
    <n v="5.0700000000000002E-2"/>
    <x v="1"/>
    <x v="1"/>
    <n v="4682.63"/>
    <n v="4682.63"/>
    <n v="4682.63"/>
    <n v="4682.63"/>
    <n v="4682.63"/>
    <n v="4682.63"/>
    <n v="0"/>
    <n v="0"/>
    <n v="0"/>
    <n v="0"/>
    <n v="0"/>
    <n v="0"/>
    <n v="0"/>
    <n v="0"/>
    <n v="0"/>
    <n v="14047.89"/>
    <n v="14047.89"/>
    <n v="28095.7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46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52108.44"/>
    <n v="182379.53999999998"/>
    <n v="234487.97999999998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46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45816.899999999994"/>
    <n v="183267.59999999998"/>
    <n v="229084.49999999997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141821.25"/>
    <n v="1198.3900000000001"/>
    <n v="0"/>
    <n v="0"/>
    <n v="0"/>
    <n v="141821.25"/>
    <d v="2020-03-27T00:00:00"/>
    <d v="2025-03-27T00:00:00"/>
    <n v="283642.5"/>
    <n v="0.49166666666666664"/>
    <n v="5"/>
    <n v="5.0700000000000002E-2"/>
    <x v="1"/>
    <x v="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797.5700000000002"/>
    <n v="1797.5700000000002"/>
    <n v="3595.1400000000003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49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25905.989999999998"/>
    <n v="90670.950000000012"/>
    <n v="116576.94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4916666666666667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74236.680000000008"/>
    <n v="296946.72000000003"/>
    <n v="371183.4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4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29050.14"/>
    <n v="116200.56000000001"/>
    <n v="145250.70000000001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4916666666666663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49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507.6200000000001"/>
    <n v="6030.4800000000005"/>
    <n v="7538.1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5083333333333333"/>
    <n v="5"/>
    <n v="5.0700000000000002E-2"/>
    <x v="1"/>
    <x v="1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4298.75"/>
    <n v="4298.76"/>
    <n v="8597.51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50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21850.199999999997"/>
    <n v="80117.399999999994"/>
    <n v="101967.5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50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65077.47"/>
    <n v="260309.87999999998"/>
    <n v="325387.34999999998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50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42222.75"/>
    <n v="168891"/>
    <n v="211113.7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5083333333333337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50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55555555555555558"/>
    <n v="5"/>
    <n v="5.0700000000000002E-2"/>
    <x v="1"/>
    <x v="1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8548.8799999999992"/>
    <n v="8548.8799999999992"/>
    <n v="17097.759999999998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5555555555555556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25500.81"/>
    <n v="93502.960000000036"/>
    <n v="119003.77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55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54489.450000000004"/>
    <n v="217957.79999999996"/>
    <n v="272447.24999999994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55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37320.21"/>
    <n v="149280.84000000003"/>
    <n v="186601.05000000002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5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5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61388888888888893"/>
    <n v="5"/>
    <n v="5.0700000000000002E-2"/>
    <x v="1"/>
    <x v="1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14208.67"/>
    <n v="14208.65"/>
    <n v="28417.32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61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27186.75"/>
    <n v="104215.88"/>
    <n v="131402.63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6138888888888889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44606.49"/>
    <n v="178425.95999999996"/>
    <n v="223032.44999999995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6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40289.729999999996"/>
    <n v="161158.92000000001"/>
    <n v="201448.65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6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75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4864.17"/>
    <n v="19456.679999999997"/>
    <n v="24320.85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7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23904.66"/>
    <n v="95618.64"/>
    <n v="119523.3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75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3920.7300000000005"/>
    <n v="15682.92"/>
    <n v="19603.650000000001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77500000000000002"/>
    <n v="5"/>
    <n v="5.0700000000000002E-2"/>
    <x v="1"/>
    <x v="1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4223.34"/>
    <n v="5631.1200000000008"/>
    <n v="9854.4600000000009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77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13068.630000000001"/>
    <n v="52274.52"/>
    <n v="65343.149999999994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7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4431.96"/>
    <n v="17727.84"/>
    <n v="22159.8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77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3918.54"/>
    <n v="15674.160000000002"/>
    <n v="19592.7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7972222222222223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6678.5999999999995"/>
    <n v="26714.400000000005"/>
    <n v="33393.000000000007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79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25555.98"/>
    <n v="102223.92000000003"/>
    <n v="127779.90000000002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7972222222222221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2324.46"/>
    <n v="9297.8399999999983"/>
    <n v="11622.3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82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3404.5499999999997"/>
    <n v="13618.200000000003"/>
    <n v="17022.750000000004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82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33493.5"/>
    <n v="133974"/>
    <n v="167467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8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85277777777777775"/>
    <n v="5"/>
    <n v="5.0700000000000002E-2"/>
    <x v="1"/>
    <x v="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8031.63"/>
    <n v="13386.080000000002"/>
    <n v="21417.710000000003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852777777777777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6186.4500000000007"/>
    <n v="24745.800000000007"/>
    <n v="30932.250000000007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85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1804.67"/>
    <n v="47218.68"/>
    <n v="59023.35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8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88888888888888884"/>
    <n v="5"/>
    <n v="5.0700000000000002E-2"/>
    <x v="1"/>
    <x v="1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4572.96"/>
    <n v="7621.5999999999995"/>
    <n v="12194.56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88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9475.3499999999985"/>
    <n v="37901.4"/>
    <n v="47376.7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8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5298.650000000001"/>
    <n v="61194.600000000013"/>
    <n v="76493.250000000015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8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91111111111111109"/>
    <n v="5"/>
    <n v="5.0700000000000002E-2"/>
    <x v="1"/>
    <x v="1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2880.9900000000002"/>
    <n v="4801.68"/>
    <n v="7682.67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9111111111111112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4753.47"/>
    <n v="19013.88"/>
    <n v="23767.350000000002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91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6626.07"/>
    <n v="26504.279999999995"/>
    <n v="33130.349999999991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91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14298.75"/>
    <n v="57195"/>
    <n v="71493.7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91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7117.28"/>
    <n v="68469.12000000001"/>
    <n v="85586.400000000009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9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4314.3599999999997"/>
    <n v="17257.439999999995"/>
    <n v="21571.799999999996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159078.75"/>
    <n v="624.38"/>
    <n v="0"/>
    <n v="0"/>
    <n v="0"/>
    <n v="0"/>
    <d v="2020-09-11T00:00:00"/>
    <d v="2024-09-11T00:00:00"/>
    <n v="31815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94722222222222219"/>
    <n v="5"/>
    <n v="5.0700000000000002E-2"/>
    <x v="1"/>
    <x v="1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4238.3099999999995"/>
    <n v="8476.59"/>
    <n v="12714.9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947222222222222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8558.25"/>
    <n v="34233"/>
    <n v="42791.2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9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5390.150000000001"/>
    <n v="61560.600000000013"/>
    <n v="76950.750000000015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9472222222222224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0353.960000000001"/>
    <n v="41415.840000000004"/>
    <n v="51769.8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94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8903.420000000002"/>
    <n v="75613.680000000008"/>
    <n v="94517.1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9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8329.14"/>
    <n v="33316.560000000005"/>
    <n v="41645.700000000004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11-24T00:00:00"/>
    <d v="2024-11-24T00:00:00"/>
    <n v="252962.5"/>
    <n v="0.15"/>
    <n v="4"/>
    <n v="4.7100000000000003E-2"/>
    <x v="1"/>
    <x v="1"/>
    <n v="496.44"/>
    <n v="496.44"/>
    <n v="0"/>
    <n v="0"/>
    <n v="0"/>
    <n v="0"/>
    <n v="0"/>
    <n v="0"/>
    <n v="0"/>
    <n v="0"/>
    <n v="0"/>
    <n v="0"/>
    <n v="0"/>
    <n v="0"/>
    <n v="0"/>
    <n v="992.88"/>
    <n v="0"/>
    <n v="992.8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1499999999999999"/>
    <n v="5"/>
    <n v="5.0700000000000002E-2"/>
    <x v="1"/>
    <x v="1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3815.79"/>
    <n v="10175.41"/>
    <n v="13991.2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15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8323.0499999999993"/>
    <n v="33292.19999999999"/>
    <n v="41615.249999999985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1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2853.42"/>
    <n v="11413.679999999998"/>
    <n v="14267.099999999999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15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4723.2300000000005"/>
    <n v="18892.920000000002"/>
    <n v="23616.1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d v="2020-11-27T00:00:00"/>
    <d v="2024-11-27T00:00:00"/>
    <n v="495157.5"/>
    <n v="0.15833333333333333"/>
    <n v="4"/>
    <n v="4.7100000000000003E-2"/>
    <x v="1"/>
    <x v="1"/>
    <n v="971.75"/>
    <n v="971.75"/>
    <n v="0"/>
    <n v="0"/>
    <n v="0"/>
    <n v="0"/>
    <n v="0"/>
    <n v="0"/>
    <n v="0"/>
    <n v="0"/>
    <n v="0"/>
    <n v="0"/>
    <n v="0"/>
    <n v="0"/>
    <n v="0"/>
    <n v="1943.5"/>
    <n v="0"/>
    <n v="1943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1583333333333334"/>
    <n v="5"/>
    <n v="5.0700000000000002E-2"/>
    <x v="1"/>
    <x v="1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8575.68"/>
    <n v="22868.479999999996"/>
    <n v="31444.159999999996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15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25682.639999999999"/>
    <n v="102730.56000000001"/>
    <n v="128413.20000000001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1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29601.090000000004"/>
    <n v="118404.36"/>
    <n v="148005.4500000000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15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6389.21"/>
    <n v="65556.84"/>
    <n v="81946.049999999988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d v="2020-12-04T00:00:00"/>
    <d v="2024-12-04T00:00:00"/>
    <n v="234967.5"/>
    <n v="0.17777777777777778"/>
    <n v="4"/>
    <n v="4.7100000000000003E-2"/>
    <x v="1"/>
    <x v="1"/>
    <n v="461.12"/>
    <n v="461.12"/>
    <n v="461.12"/>
    <n v="0"/>
    <n v="0"/>
    <n v="0"/>
    <n v="0"/>
    <n v="0"/>
    <n v="0"/>
    <n v="0"/>
    <n v="0"/>
    <n v="0"/>
    <n v="0"/>
    <n v="0"/>
    <n v="0"/>
    <n v="1383.3600000000001"/>
    <n v="0"/>
    <n v="1383.3600000000001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17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489.84000000000003"/>
    <n v="1469.5200000000004"/>
    <n v="1959.3600000000006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1777777777777776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4862.1900000000005"/>
    <n v="19448.759999999998"/>
    <n v="24310.949999999997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1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36039.99"/>
    <n v="144159.96"/>
    <n v="180199.9499999999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177777777777778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22951.47"/>
    <n v="91805.88"/>
    <n v="114757.35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1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5383.65"/>
    <n v="21534.599999999995"/>
    <n v="26918.249999999993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17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495.65"/>
    <n v="5982.6000000000013"/>
    <n v="7478.2500000000018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d v="2020-12-23T00:00:00"/>
    <d v="2024-12-23T00:00:00"/>
    <n v="818182.5"/>
    <n v="0.23055555555555557"/>
    <n v="4"/>
    <n v="4.7100000000000003E-2"/>
    <x v="1"/>
    <x v="1"/>
    <n v="1605.68"/>
    <n v="1605.68"/>
    <n v="1605.68"/>
    <n v="0"/>
    <n v="0"/>
    <n v="0"/>
    <n v="0"/>
    <n v="0"/>
    <n v="0"/>
    <n v="0"/>
    <n v="0"/>
    <n v="0"/>
    <n v="0"/>
    <n v="0"/>
    <n v="0"/>
    <n v="4817.04"/>
    <n v="0"/>
    <n v="4817.04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23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3301.6499999999996"/>
    <n v="9904.9200000000019"/>
    <n v="13206.570000000002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2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36792.54"/>
    <n v="147170.15999999997"/>
    <n v="183962.69999999998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23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34701.26"/>
    <n v="538805.03999999992"/>
    <n v="673506.29999999993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23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68955"/>
    <n v="275820"/>
    <n v="34477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2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54166666666666663"/>
    <n v="4"/>
    <n v="4.7100000000000003E-2"/>
    <x v="1"/>
    <x v="1"/>
    <n v="6970.41"/>
    <n v="3485.2"/>
    <n v="3485.2"/>
    <n v="3485.2"/>
    <n v="3485.2"/>
    <n v="3485.2"/>
    <n v="3485.2"/>
    <n v="0"/>
    <n v="0"/>
    <n v="0"/>
    <n v="0"/>
    <n v="0"/>
    <n v="0"/>
    <n v="0"/>
    <n v="0"/>
    <n v="13940.810000000001"/>
    <n v="13940.8"/>
    <n v="27881.61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54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9344.07"/>
    <n v="34261.599999999991"/>
    <n v="43605.669999999991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541666666666666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0076.19"/>
    <n v="40304.760000000009"/>
    <n v="50380.950000000012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541666666666666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54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59722222222222221"/>
    <n v="4"/>
    <n v="4.7100000000000003E-2"/>
    <x v="1"/>
    <x v="1"/>
    <n v="55.58"/>
    <n v="55.58"/>
    <n v="27.79"/>
    <n v="27.79"/>
    <n v="27.79"/>
    <n v="27.79"/>
    <n v="27.79"/>
    <n v="27.79"/>
    <n v="0"/>
    <n v="0"/>
    <n v="0"/>
    <n v="0"/>
    <n v="0"/>
    <n v="0"/>
    <n v="0"/>
    <n v="138.94999999999999"/>
    <n v="138.94999999999999"/>
    <n v="277.8999999999999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59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5522.7000000000007"/>
    <n v="21170.350000000002"/>
    <n v="26693.050000000003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59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23172.48"/>
    <n v="92689.920000000027"/>
    <n v="115862.40000000002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5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95088.24"/>
    <n v="380352.96000000014"/>
    <n v="475441.20000000013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5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6166666666666667"/>
    <n v="4"/>
    <n v="4.7100000000000003E-2"/>
    <x v="1"/>
    <x v="1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6126.5999999999995"/>
    <n v="6126.5999999999995"/>
    <n v="12253.199999999999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61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1716.56"/>
    <n v="44913.479999999996"/>
    <n v="56630.039999999994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6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26042.370000000003"/>
    <n v="104169.48000000004"/>
    <n v="130211.85000000003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61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2072.960000000001"/>
    <n v="48291.840000000004"/>
    <n v="60364.800000000003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6166666666666667"/>
    <n v="4"/>
    <n v="4.7100000000000003E-2"/>
    <x v="1"/>
    <x v="1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13840.95"/>
    <n v="13840.95"/>
    <n v="27681.9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61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1026.68"/>
    <n v="42268.939999999995"/>
    <n v="53295.61999999999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6166666666666667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20330.28"/>
    <n v="81321.119999999995"/>
    <n v="101651.4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6166666666666667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32801.82"/>
    <n v="131207.28"/>
    <n v="164009.1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6166666666666663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44514.39"/>
    <n v="178057.56000000003"/>
    <n v="222571.95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6166666666666663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38383.919999999998"/>
    <n v="153535.67999999999"/>
    <n v="191919.59999999998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6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591.53"/>
    <n v="6366.1200000000017"/>
    <n v="7957.650000000001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63055555555555554"/>
    <n v="4"/>
    <n v="4.7100000000000003E-2"/>
    <x v="1"/>
    <x v="1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5485.43"/>
    <n v="5485.45"/>
    <n v="10970.880000000001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63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1729.64"/>
    <n v="44963.62"/>
    <n v="56693.26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6305555555555555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89914.950000000012"/>
    <n v="359659.80000000005"/>
    <n v="449574.75000000006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6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22034.11"/>
    <n v="888136.44"/>
    <n v="1110170.5499999998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6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50978.25"/>
    <n v="203913"/>
    <n v="254891.2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6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3290.6400000000003"/>
    <n v="13162.560000000005"/>
    <n v="16453.200000000004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63611111111111107"/>
    <n v="4"/>
    <n v="4.7100000000000003E-2"/>
    <x v="1"/>
    <x v="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1373.53"/>
    <n v="1373.55"/>
    <n v="2747.08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63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2970.7200000000003"/>
    <n v="11387.76"/>
    <n v="14358.4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6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5812.01"/>
    <n v="63248.039999999986"/>
    <n v="79060.049999999988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636111111111111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39184.559999999998"/>
    <n v="156738.24000000002"/>
    <n v="195922.80000000002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63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0135.289999999999"/>
    <n v="40541.159999999996"/>
    <n v="50676.45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6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6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0.71111111111111114"/>
    <n v="4"/>
    <n v="4.7100000000000003E-2"/>
    <x v="1"/>
    <x v="1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2884.86"/>
    <n v="2884.86"/>
    <n v="5769.72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711111111111111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2619.27"/>
    <n v="10477.08"/>
    <n v="13096.3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711111111111111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2903.4900000000002"/>
    <n v="11613.960000000001"/>
    <n v="14517.45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7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7738.74"/>
    <n v="30954.960000000006"/>
    <n v="38693.700000000004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7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5967.4800000000005"/>
    <n v="23869.920000000002"/>
    <n v="29837.4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d v="2012-11-15T00:00:00"/>
    <d v="2024-11-15T00:00:00"/>
    <n v="100000000"/>
    <n v="0.125"/>
    <n v="12"/>
    <n v="7.4999999999999997E-2"/>
    <x v="1"/>
    <x v="1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d v="2012-11-23T00:00:00"/>
    <d v="2024-11-23T00:00:00"/>
    <n v="50000000"/>
    <n v="0.14722222222222223"/>
    <n v="12"/>
    <n v="7.4999999999999997E-2"/>
    <x v="1"/>
    <x v="1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03T00:00:00"/>
    <d v="2024-12-03T00:00:00"/>
    <n v="25000000"/>
    <n v="0.17499999999999999"/>
    <n v="12"/>
    <n v="7.4999999999999997E-2"/>
    <x v="1"/>
    <x v="1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21T00:00:00"/>
    <d v="2024-12-21T00:00:00"/>
    <n v="25000000"/>
    <n v="0.22500000000000001"/>
    <n v="12"/>
    <n v="7.4999999999999997E-2"/>
    <x v="1"/>
    <x v="1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5-27T00:00:00"/>
    <d v="2025-05-27T00:00:00"/>
    <n v="40000000"/>
    <n v="0.65833333333333333"/>
    <n v="12"/>
    <n v="7.4999999999999997E-2"/>
    <x v="1"/>
    <x v="1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d v="2013-05-30T00:00:00"/>
    <d v="2025-05-30T00:00:00"/>
    <n v="70000000"/>
    <n v="0.66666666666666663"/>
    <n v="12"/>
    <n v="7.4999999999999997E-2"/>
    <x v="1"/>
    <x v="1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7-12T00:00:00"/>
    <d v="2025-07-12T00:00:00"/>
    <n v="40000000"/>
    <n v="0.78333333333333333"/>
    <n v="12"/>
    <n v="7.4999999999999997E-2"/>
    <x v="1"/>
    <x v="1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d v="2013-08-02T00:00:00"/>
    <d v="2025-08-02T00:00:00"/>
    <n v="120000000"/>
    <n v="0.83888888888888891"/>
    <n v="12"/>
    <n v="7.4999999999999997E-2"/>
    <x v="1"/>
    <x v="1"/>
    <n v="0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0277777777777777"/>
    <n v="12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05"/>
    <n v="12"/>
    <n v="7.4999999999999997E-2"/>
    <x v="1"/>
    <x v="1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0694444444444444"/>
    <n v="12"/>
    <n v="7.4999999999999997E-2"/>
    <x v="1"/>
    <x v="1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d v="2013-12-27T00:00:00"/>
    <d v="2025-12-27T00:00:00"/>
    <n v="88500000"/>
    <n v="1.2416666666666667"/>
    <n v="12"/>
    <n v="7.4999999999999997E-2"/>
    <x v="1"/>
    <x v="1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4T00:00:00"/>
    <d v="2026-02-04T00:00:00"/>
    <n v="100000000"/>
    <n v="1.3444444444444446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5T00:00:00"/>
    <d v="2026-02-05T00:00:00"/>
    <n v="100000000"/>
    <n v="1.3472222222222223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d v="2014-02-06T00:00:00"/>
    <d v="2026-02-06T00:00:00"/>
    <n v="150000000"/>
    <n v="1.35"/>
    <n v="12"/>
    <n v="7.4999999999999997E-2"/>
    <x v="1"/>
    <x v="1"/>
    <n v="0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d v="2014-03-14T00:00:00"/>
    <d v="2026-03-14T00:00:00"/>
    <n v="150000000"/>
    <n v="1.4555555555555555"/>
    <n v="12"/>
    <n v="7.4999999999999997E-2"/>
    <x v="1"/>
    <x v="1"/>
    <n v="0"/>
    <n v="0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5-30T00:00:00"/>
    <d v="2026-05-30T00:00:00"/>
    <n v="100000000"/>
    <n v="1.6666666666666667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1.8944444444444444"/>
    <n v="12"/>
    <n v="7.4999999999999997E-2"/>
    <x v="1"/>
    <x v="1"/>
    <n v="0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1837500"/>
    <n v="0"/>
    <n v="0"/>
    <n v="0"/>
    <n v="49000000.010000005"/>
    <d v="2014-09-18T00:00:00"/>
    <d v="2026-09-18T00:00:00"/>
    <n v="98000000"/>
    <n v="1.9666666666666666"/>
    <n v="12"/>
    <n v="7.4999999999999997E-2"/>
    <x v="1"/>
    <x v="1"/>
    <n v="0"/>
    <n v="0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5.197222222222222"/>
    <n v="15"/>
    <n v="8.2040000000000002E-2"/>
    <x v="1"/>
    <x v="1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2.1972222222222224"/>
    <n v="12"/>
    <n v="7.4999999999999997E-2"/>
    <x v="1"/>
    <x v="1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d v="2014-12-22T00:00:00"/>
    <d v="2029-12-22T00:00:00"/>
    <n v="115000000"/>
    <n v="5.2277777777777779"/>
    <n v="15"/>
    <n v="8.2000000000000003E-2"/>
    <x v="1"/>
    <x v="1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d v="2014-12-23T00:00:00"/>
    <d v="2029-12-23T00:00:00"/>
    <n v="110000000"/>
    <n v="5.2305555555555552"/>
    <n v="15"/>
    <n v="8.2000000000000003E-2"/>
    <x v="1"/>
    <x v="1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525000"/>
    <n v="0"/>
    <n v="0"/>
    <n v="0"/>
    <n v="0"/>
    <d v="2019-09-25T00:00:00"/>
    <d v="2024-09-25T00:00:00"/>
    <n v="250000000"/>
    <n v="0"/>
    <n v="0"/>
    <n v="6.0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083333333333333"/>
    <n v="10"/>
    <n v="7.1499999999999994E-2"/>
    <x v="1"/>
    <x v="1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23333333333333334"/>
    <n v="5"/>
    <n v="6.0999999999999999E-2"/>
    <x v="1"/>
    <x v="1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2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2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2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2416666666666667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8527777777777779"/>
    <n v="7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0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0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083333333333334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072222222222222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0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0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072222222222222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0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5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5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d v="2013-11-20T00:00:00"/>
    <d v="2028-11-20T00:00:00"/>
    <n v="800000"/>
    <n v="4.1388888888888893"/>
    <n v="15"/>
    <n v="7.7499999999999999E-2"/>
    <x v="1"/>
    <x v="1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9.7361111111111107"/>
    <n v="20"/>
    <n v="8.4500000000000006E-2"/>
    <x v="1"/>
    <x v="1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d v="2014-12-18T00:00:00"/>
    <d v="2024-12-18T00:00:00"/>
    <n v="80000000"/>
    <n v="0.21666666666666667"/>
    <n v="10"/>
    <n v="6.4000000000000001E-2"/>
    <x v="1"/>
    <x v="1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d v="2015-03-27T00:00:00"/>
    <d v="2035-03-27T00:00:00"/>
    <n v="300000"/>
    <n v="10.491666666666667"/>
    <n v="20"/>
    <n v="8.4500000000000006E-2"/>
    <x v="1"/>
    <x v="1"/>
    <n v="0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583333333333334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669444444444444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8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3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6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175"/>
    <n v="5"/>
    <n v="7.1294999999999997E-2"/>
    <x v="1"/>
    <x v="1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2250000000000001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33333333333333331"/>
    <n v="5"/>
    <n v="7.85E-2"/>
    <x v="1"/>
    <x v="1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2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5138888888888888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5138888888888888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85277777777777775"/>
    <n v="5"/>
    <n v="7.1294999999999997E-2"/>
    <x v="1"/>
    <x v="1"/>
    <n v="0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5138888888888888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85277777777777775"/>
    <n v="5"/>
    <n v="7.1294999999999997E-2"/>
    <x v="1"/>
    <x v="1"/>
    <n v="0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8527777777777779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d v="2012-06-15T00:00:00"/>
    <d v="2024-06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12745886.449999999"/>
    <n v="477970.74"/>
    <n v="0"/>
    <n v="0"/>
    <n v="0"/>
    <n v="0"/>
    <d v="2012-09-14T00:00:00"/>
    <d v="2024-09-14T00:00:00"/>
    <n v="76475318.59999999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1-15T00:00:00"/>
    <d v="2024-11-15T00:00:00"/>
    <n v="55581592.420000002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2-14T00:00:00"/>
    <d v="2024-12-14T00:00:00"/>
    <n v="55581592.420000002"/>
    <n v="0.20555555555555555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d v="2013-01-15T00:00:00"/>
    <d v="2025-01-15T00:00:00"/>
    <n v="83736003.439999998"/>
    <n v="0.29166666666666669"/>
    <n v="12"/>
    <n v="7.4999999999999997E-2"/>
    <x v="1"/>
    <x v="1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d v="2013-02-15T00:00:00"/>
    <d v="2025-02-15T00:00:00"/>
    <n v="66577362.219999999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d v="2013-03-15T00:00:00"/>
    <d v="2025-03-15T00:00:00"/>
    <n v="66577362.259999998"/>
    <n v="0.45833333333333331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53055555555555556"/>
    <n v="12"/>
    <n v="7.4999999999999997E-2"/>
    <x v="1"/>
    <x v="1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0.7055555555555556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7833333333333333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1175333.25"/>
    <n v="0"/>
    <n v="0"/>
    <n v="0"/>
    <n v="31342219.979999997"/>
    <d v="2013-09-13T00:00:00"/>
    <d v="2025-09-13T00:00:00"/>
    <n v="94026659.939999998"/>
    <n v="0.95277777777777772"/>
    <n v="12"/>
    <n v="7.4999999999999997E-2"/>
    <x v="1"/>
    <x v="1"/>
    <n v="0"/>
    <n v="0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1.2027777777777777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2916666666666667"/>
    <n v="12"/>
    <n v="7.4999999999999997E-2"/>
    <x v="1"/>
    <x v="1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d v="2014-02-14T00:00:00"/>
    <d v="2026-02-14T00:00:00"/>
    <n v="73403643.75"/>
    <n v="1.3722222222222222"/>
    <n v="12"/>
    <n v="7.4999999999999997E-2"/>
    <x v="1"/>
    <x v="1"/>
    <n v="0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12371828.07"/>
    <n v="1391830.66"/>
    <n v="0"/>
    <n v="0"/>
    <n v="0"/>
    <n v="24743656.129999995"/>
    <d v="2014-03-14T00:00:00"/>
    <d v="2026-03-14T00:00:00"/>
    <n v="74230968.409999996"/>
    <n v="1.4555555555555555"/>
    <n v="12"/>
    <n v="7.4999999999999997E-2"/>
    <x v="1"/>
    <x v="1"/>
    <n v="0"/>
    <n v="0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5416666666666667"/>
    <n v="12"/>
    <n v="7.4999999999999997E-2"/>
    <x v="1"/>
    <x v="1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1.625"/>
    <n v="12"/>
    <n v="7.4999999999999997E-2"/>
    <x v="1"/>
    <x v="1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1.7027777777777777"/>
    <n v="12"/>
    <n v="7.4999999999999997E-2"/>
    <x v="1"/>
    <x v="1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7916666666666667"/>
    <n v="12"/>
    <n v="7.4999999999999997E-2"/>
    <x v="1"/>
    <x v="1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2.1222222222222222"/>
    <n v="12"/>
    <n v="7.4999999999999997E-2"/>
    <x v="1"/>
    <x v="1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d v="2014-12-15T00:00:00"/>
    <d v="2026-12-15T00:00:00"/>
    <n v="78504288.269999996"/>
    <n v="2.2083333333333335"/>
    <n v="12"/>
    <n v="7.4999999999999997E-2"/>
    <x v="1"/>
    <x v="1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d v="2015-01-15T00:00:00"/>
    <d v="2027-01-15T00:00:00"/>
    <n v="151692276.91"/>
    <n v="2.2916666666666665"/>
    <n v="12"/>
    <n v="7.4999999999999997E-2"/>
    <x v="1"/>
    <x v="1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14259089.1"/>
    <n v="2138863.37"/>
    <n v="0"/>
    <n v="0"/>
    <n v="0"/>
    <n v="42777267.310000002"/>
    <d v="2015-03-25T00:00:00"/>
    <d v="2027-03-25T00:00:00"/>
    <n v="85554534.609999999"/>
    <n v="2.4861111111111112"/>
    <n v="12"/>
    <n v="7.4999999999999997E-2"/>
    <x v="1"/>
    <x v="1"/>
    <n v="0"/>
    <n v="0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14234118.34"/>
    <n v="2135117.75"/>
    <n v="0"/>
    <n v="0"/>
    <n v="0"/>
    <n v="42702354.989999995"/>
    <d v="2015-03-25T00:00:00"/>
    <d v="2027-03-25T00:00:00"/>
    <n v="85404710.010000005"/>
    <n v="2.4861111111111112"/>
    <n v="12"/>
    <n v="7.4999999999999997E-2"/>
    <x v="1"/>
    <x v="1"/>
    <n v="0"/>
    <n v="0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5416666666666665"/>
    <n v="12"/>
    <n v="7.4999999999999997E-2"/>
    <x v="1"/>
    <x v="1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8333333333333335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5611111111111118"/>
    <n v="20"/>
    <n v="7.4999999999999997E-3"/>
    <x v="1"/>
    <x v="1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5694444444444446"/>
    <n v="15"/>
    <n v="7.7499999999999999E-2"/>
    <x v="1"/>
    <x v="1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d v="2013-06-25T00:00:00"/>
    <d v="2028-06-25T00:00:00"/>
    <n v="18000000"/>
    <n v="3.7361111111111112"/>
    <n v="15"/>
    <n v="7.7499999999999999E-2"/>
    <x v="1"/>
    <x v="1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d v="2013-07-24T00:00:00"/>
    <d v="2028-07-24T00:00:00"/>
    <n v="5000000"/>
    <n v="3.8166666666666669"/>
    <n v="15"/>
    <n v="7.7499999999999999E-2"/>
    <x v="1"/>
    <x v="1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d v="2013-08-01T00:00:00"/>
    <d v="2028-08-01T00:00:00"/>
    <n v="7500000"/>
    <n v="3.8361111111111112"/>
    <n v="15"/>
    <n v="7.7499999999999999E-2"/>
    <x v="1"/>
    <x v="1"/>
    <n v="0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09-11T00:00:00"/>
    <d v="2028-09-11T00:00:00"/>
    <n v="13000000"/>
    <n v="3.9472222222222224"/>
    <n v="15"/>
    <n v="7.7499999999999999E-2"/>
    <x v="1"/>
    <x v="1"/>
    <n v="0"/>
    <n v="0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0638888888888891"/>
    <n v="15"/>
    <n v="7.7499999999999999E-2"/>
    <x v="1"/>
    <x v="1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7T00:00:00"/>
    <d v="2028-11-07T00:00:00"/>
    <n v="12500000"/>
    <n v="4.1027777777777779"/>
    <n v="15"/>
    <n v="7.7499999999999999E-2"/>
    <x v="1"/>
    <x v="1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8T00:00:00"/>
    <d v="2028-11-08T00:00:00"/>
    <n v="12500000"/>
    <n v="4.1055555555555552"/>
    <n v="15"/>
    <n v="7.7499999999999999E-2"/>
    <x v="1"/>
    <x v="1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12-19T00:00:00"/>
    <d v="2028-12-19T00:00:00"/>
    <n v="13000000"/>
    <n v="4.2194444444444441"/>
    <n v="15"/>
    <n v="7.7499999999999999E-2"/>
    <x v="1"/>
    <x v="1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35"/>
    <n v="20"/>
    <n v="8.4500000000000006E-2"/>
    <x v="1"/>
    <x v="1"/>
    <n v="0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d v="2014-03-19T00:00:00"/>
    <d v="2034-03-19T00:00:00"/>
    <n v="20000000"/>
    <n v="9.469444444444445"/>
    <n v="20"/>
    <n v="8.4500000000000006E-2"/>
    <x v="1"/>
    <x v="1"/>
    <n v="0"/>
    <n v="0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5055555555555564"/>
    <n v="20"/>
    <n v="8.4500000000000006E-2"/>
    <x v="1"/>
    <x v="1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9.6666666666666661"/>
    <n v="20"/>
    <n v="8.4500000000000006E-2"/>
    <x v="1"/>
    <x v="1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d v="2014-06-11T00:00:00"/>
    <d v="2029-06-11T00:00:00"/>
    <n v="10000000"/>
    <n v="4.697222222222222"/>
    <n v="15"/>
    <n v="7.6999999999999999E-2"/>
    <x v="1"/>
    <x v="1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9.6972222222222229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6-12T00:00:00"/>
    <d v="2029-06-12T00:00:00"/>
    <n v="5000000"/>
    <n v="4.7"/>
    <n v="15"/>
    <n v="7.6999999999999999E-2"/>
    <x v="1"/>
    <x v="1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9.6999999999999993"/>
    <n v="20"/>
    <n v="8.4500000000000006E-2"/>
    <x v="1"/>
    <x v="1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7527777777777782"/>
    <n v="15"/>
    <n v="7.6999999999999999E-2"/>
    <x v="1"/>
    <x v="1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7527777777777782"/>
    <n v="20"/>
    <n v="8.4500000000000006E-2"/>
    <x v="1"/>
    <x v="1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797222222222222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583333.32999999996"/>
    <n v="247041.67"/>
    <n v="0"/>
    <n v="0"/>
    <n v="0"/>
    <n v="5833333.3399999999"/>
    <d v="2014-09-10T00:00:00"/>
    <d v="2029-09-10T00:00:00"/>
    <n v="7000000"/>
    <n v="4.9444444444444446"/>
    <n v="15"/>
    <n v="7.6999999999999999E-2"/>
    <x v="1"/>
    <x v="1"/>
    <n v="0"/>
    <n v="0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d v="2014-09-10T00:00:00"/>
    <d v="2034-09-10T00:00:00"/>
    <n v="7000000"/>
    <n v="9.9444444444444446"/>
    <n v="20"/>
    <n v="8.4500000000000006E-2"/>
    <x v="1"/>
    <x v="1"/>
    <n v="0"/>
    <n v="0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333333.33"/>
    <n v="141166.67000000001"/>
    <n v="0"/>
    <n v="0"/>
    <n v="0"/>
    <n v="3333333.34"/>
    <d v="2014-09-30T00:00:00"/>
    <d v="2029-09-30T00:00:00"/>
    <n v="4000000"/>
    <n v="5"/>
    <n v="15"/>
    <n v="7.6999999999999999E-2"/>
    <x v="1"/>
    <x v="1"/>
    <n v="0"/>
    <n v="0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d v="2014-09-30T00:00:00"/>
    <d v="2034-09-30T00:00:00"/>
    <n v="4000000"/>
    <n v="10"/>
    <n v="20"/>
    <n v="8.4500000000000006E-2"/>
    <x v="1"/>
    <x v="1"/>
    <n v="0"/>
    <n v="0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6697586.29"/>
    <n v="388460.01"/>
    <n v="0"/>
    <n v="0"/>
    <n v="0"/>
    <n v="6697586.3000000035"/>
    <d v="2017-03-08T00:00:00"/>
    <d v="2025-03-08T00:00:00"/>
    <n v="40185517.75"/>
    <n v="0.43888888888888888"/>
    <n v="8"/>
    <n v="5.8000000000000003E-2"/>
    <x v="1"/>
    <x v="1"/>
    <n v="0"/>
    <n v="0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8944722.6600000001"/>
    <n v="1717386.75"/>
    <n v="0"/>
    <n v="0"/>
    <n v="0"/>
    <n v="44723613.310000017"/>
    <d v="2017-03-08T00:00:00"/>
    <d v="2027-03-08T00:00:00"/>
    <n v="89447226.609999999"/>
    <n v="2.4388888888888891"/>
    <n v="10"/>
    <n v="6.4000000000000001E-2"/>
    <x v="1"/>
    <x v="1"/>
    <n v="0"/>
    <n v="0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5138888888888888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85277777777777775"/>
    <n v="5"/>
    <n v="7.1294999999999997E-2"/>
    <x v="1"/>
    <x v="1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5138888888888888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85277777777777775"/>
    <n v="5"/>
    <n v="7.1294999999999997E-2"/>
    <x v="1"/>
    <x v="1"/>
    <n v="0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5138888888888888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5138888888888888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85277777777777775"/>
    <n v="5"/>
    <n v="7.1294999999999997E-2"/>
    <x v="1"/>
    <x v="1"/>
    <n v="0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85277777777777775"/>
    <n v="5"/>
    <n v="7.1294999999999997E-2"/>
    <x v="1"/>
    <x v="1"/>
    <n v="0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5138888888888888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85277777777777775"/>
    <n v="5"/>
    <n v="7.1294999999999997E-2"/>
    <x v="1"/>
    <x v="1"/>
    <n v="0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5138888888888888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5138888888888888"/>
    <n v="5"/>
    <n v="7.1294999999999997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85277777777777775"/>
    <n v="5"/>
    <n v="7.1294999999999997E-2"/>
    <x v="1"/>
    <x v="1"/>
    <n v="0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5138888888888888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33333333333333331"/>
    <n v="5"/>
    <n v="7.85E-2"/>
    <x v="1"/>
    <x v="1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85277777777777775"/>
    <n v="5"/>
    <n v="7.1294999999999997E-2"/>
    <x v="1"/>
    <x v="1"/>
    <n v="0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5138888888888888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5138888888888888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85277777777777775"/>
    <n v="5"/>
    <n v="7.1294999999999997E-2"/>
    <x v="1"/>
    <x v="1"/>
    <n v="0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5138888888888888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5138888888888888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175"/>
    <n v="5"/>
    <n v="7.1294999999999997E-2"/>
    <x v="1"/>
    <x v="1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5138888888888888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5138888888888888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513888888888888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5138888888888888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5138888888888888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5138888888888888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5138888888888888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5138888888888888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5138888888888888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5138888888888888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5138888888888888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5138888888888888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5138888888888888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5138888888888888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5138888888888888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5138888888888888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5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5138888888888888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5138888888888888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5138888888888888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5138888888888888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5138888888888888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5138888888888888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85"/>
    <n v="4"/>
    <n v="4.7100000000000003E-2"/>
    <x v="1"/>
    <x v="1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524.52"/>
    <n v="874.19999999999982"/>
    <n v="1398.7199999999998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85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711.54"/>
    <n v="2846.16"/>
    <n v="3557.7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85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451.67"/>
    <n v="5806.68"/>
    <n v="7258.35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84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37248.03"/>
    <n v="148992.12"/>
    <n v="186240.15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85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87498.51"/>
    <n v="349994.03999999986"/>
    <n v="437492.54999999987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8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846.08999999999992"/>
    <n v="3384.3599999999988"/>
    <n v="4230.4499999999989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5138888888888888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5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5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11800"/>
    <n v="42.28"/>
    <n v="0"/>
    <n v="0"/>
    <n v="0"/>
    <n v="0"/>
    <d v="2021-09-07T00:00:00"/>
    <d v="2024-09-07T00:00:00"/>
    <n v="2360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93611111111111112"/>
    <n v="4"/>
    <n v="4.7100000000000003E-2"/>
    <x v="1"/>
    <x v="1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137.5999999999999"/>
    <n v="2275.1999999999994"/>
    <n v="3412.7999999999993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9361111111111111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764.87"/>
    <n v="7059.48"/>
    <n v="8824.3499999999985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93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6717.23"/>
    <n v="66868.920000000013"/>
    <n v="83586.150000000009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9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57692.25"/>
    <n v="230769"/>
    <n v="288461.2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93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27571.949999999997"/>
    <n v="110287.79999999997"/>
    <n v="137859.74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93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720.9499999999998"/>
    <n v="6883.7999999999984"/>
    <n v="8604.7499999999982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174197.5"/>
    <n v="624.21"/>
    <n v="0"/>
    <n v="0"/>
    <n v="0"/>
    <n v="0"/>
    <d v="2021-09-28T00:00:00"/>
    <d v="2024-09-28T00:00:00"/>
    <n v="3483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99444444444444446"/>
    <n v="4"/>
    <n v="4.7100000000000003E-2"/>
    <x v="1"/>
    <x v="1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1705.56"/>
    <n v="3411.1200000000008"/>
    <n v="5116.68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99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5806.86"/>
    <n v="23227.439999999991"/>
    <n v="29034.299999999992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9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2404.52"/>
    <n v="49618.079999999987"/>
    <n v="62022.599999999991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99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48795.090000000004"/>
    <n v="195180.36000000002"/>
    <n v="243975.45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99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27884.639999999999"/>
    <n v="111538.56000000001"/>
    <n v="139423.20000000001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9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451.82"/>
    <n v="5807.2799999999988"/>
    <n v="7259.0999999999985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9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5138888888888888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5138888888888888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5138888888888888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5138888888888888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5138888888888888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5138888888888888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5138888888888888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5138888888888888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5138888888888888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5138888888888888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5138888888888888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5138888888888888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5138888888888888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5138888888888888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5138888888888888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5138888888888888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5138888888888888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5138888888888888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5138888888888888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5138888888888888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5138888888888888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5138888888888888"/>
    <n v="5"/>
    <n v="7.1300000000000002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5138888888888888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5138888888888888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5138888888888888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5138888888888888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5138888888888888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5138888888888888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5138888888888888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5138888888888888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5138888888888888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5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d v="2021-12-07T00:00:00"/>
    <d v="2024-12-07T00:00:00"/>
    <n v="672010"/>
    <n v="0.18611111111111112"/>
    <n v="3"/>
    <n v="4.2999999999999997E-2"/>
    <x v="1"/>
    <x v="1"/>
    <n v="1204.02"/>
    <n v="1204.02"/>
    <n v="1204.02"/>
    <n v="0"/>
    <n v="0"/>
    <n v="0"/>
    <n v="0"/>
    <n v="0"/>
    <n v="0"/>
    <n v="0"/>
    <n v="0"/>
    <n v="0"/>
    <n v="0"/>
    <n v="0"/>
    <n v="0"/>
    <n v="3612.06"/>
    <n v="0"/>
    <n v="3612.06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1861111111111111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18002.07"/>
    <n v="54006.179999999978"/>
    <n v="72008.249999999971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18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12047.460000000001"/>
    <n v="48189.840000000004"/>
    <n v="60237.3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1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3689.24"/>
    <n v="54756.960000000014"/>
    <n v="68446.200000000012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18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23384.699999999997"/>
    <n v="93538.799999999988"/>
    <n v="116923.4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1861111111111109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4594.2300000000005"/>
    <n v="18376.920000000002"/>
    <n v="22971.15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1861111111111109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456.41"/>
    <n v="5825.6400000000021"/>
    <n v="7282.050000000002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5138888888888888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5138888888888888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5138888888888888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d v="2021-12-23T00:00:00"/>
    <d v="2024-12-23T00:00:00"/>
    <n v="197355"/>
    <n v="0.23055555555555557"/>
    <n v="3"/>
    <n v="4.2999999999999997E-2"/>
    <x v="1"/>
    <x v="1"/>
    <n v="353.59"/>
    <n v="353.59"/>
    <n v="353.59"/>
    <n v="0"/>
    <n v="0"/>
    <n v="0"/>
    <n v="0"/>
    <n v="0"/>
    <n v="0"/>
    <n v="0"/>
    <n v="0"/>
    <n v="0"/>
    <n v="0"/>
    <n v="0"/>
    <n v="0"/>
    <n v="1060.77"/>
    <n v="0"/>
    <n v="1060.77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23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3105.42"/>
    <n v="9316.26"/>
    <n v="12421.6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2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13670.25"/>
    <n v="54681"/>
    <n v="68351.2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23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64593.990000000005"/>
    <n v="258375.96000000008"/>
    <n v="322969.95000000007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23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5910.66"/>
    <n v="23642.640000000003"/>
    <n v="29553.300000000003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2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d v="2021-12-28T00:00:00"/>
    <d v="2024-12-28T00:00:00"/>
    <n v="297950"/>
    <n v="0.24444444444444444"/>
    <n v="3"/>
    <n v="4.2999999999999997E-2"/>
    <x v="1"/>
    <x v="1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1601.4900000000002"/>
    <n v="0"/>
    <n v="1601.4900000000002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2444444444444445"/>
    <n v="4"/>
    <n v="4.7100000000000003E-2"/>
    <x v="1"/>
    <x v="1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2087.64"/>
    <n v="6262.9199999999973"/>
    <n v="8350.559999999997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2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9529.17"/>
    <n v="38116.68"/>
    <n v="47645.85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2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2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3229.28"/>
    <n v="52917.120000000017"/>
    <n v="66146.400000000023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2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4198.16"/>
    <n v="56792.640000000007"/>
    <n v="70990.8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5138888888888888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5138888888888888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5138888888888888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5138888888888888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5138888888888888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5138888888888888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5138888888888888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5138888888888888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5138888888888888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5138888888888888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5138888888888888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5138888888888888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5138888888888888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5138888888888888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5138888888888888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5138888888888888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5138888888888888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5138888888888888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5138888888888888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5138888888888888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5138888888888888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5138888888888888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5138888888888888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5138888888888888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5138888888888888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5138888888888888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5138888888888888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5138888888888888"/>
    <n v="5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5138888888888888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5138888888888888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5138888888888888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5138888888888888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5138888888888888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5138888888888888"/>
    <n v="5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5138888888888888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5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57499999999999996"/>
    <n v="3"/>
    <n v="4.2999999999999997E-2"/>
    <x v="1"/>
    <x v="1"/>
    <n v="1936.58"/>
    <n v="968.29"/>
    <n v="968.29"/>
    <n v="968.29"/>
    <n v="968.29"/>
    <n v="968.29"/>
    <n v="968.29"/>
    <n v="0"/>
    <n v="0"/>
    <n v="0"/>
    <n v="0"/>
    <n v="0"/>
    <n v="0"/>
    <n v="0"/>
    <n v="0"/>
    <n v="3873.16"/>
    <n v="3873.16"/>
    <n v="7746.32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57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6123.99"/>
    <n v="22454.639999999999"/>
    <n v="28578.629999999997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57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8239.46"/>
    <n v="72957.84"/>
    <n v="91197.299999999988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5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10318.34"/>
    <n v="441273.3600000001"/>
    <n v="551591.70000000007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5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58773.72"/>
    <n v="235094.87999999998"/>
    <n v="293868.59999999998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5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5766.2999999999993"/>
    <n v="23065.199999999997"/>
    <n v="28831.4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57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59444444444444444"/>
    <n v="3"/>
    <n v="6.1652999999999999E-2"/>
    <x v="1"/>
    <x v="1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59444444444444444"/>
    <n v="3"/>
    <n v="6.1652999999999999E-2"/>
    <x v="1"/>
    <x v="1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5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59444444444444444"/>
    <n v="3"/>
    <n v="6.1652999999999999E-2"/>
    <x v="1"/>
    <x v="1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5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59444444444444444"/>
    <n v="3"/>
    <n v="6.1652999999999999E-2"/>
    <x v="1"/>
    <x v="1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5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5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59444444444444444"/>
    <n v="3"/>
    <n v="6.1652999999999999E-2"/>
    <x v="1"/>
    <x v="1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5944444444444446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59444444444444444"/>
    <n v="3"/>
    <n v="6.1652999999999999E-2"/>
    <x v="1"/>
    <x v="1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5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59444444444444444"/>
    <n v="3"/>
    <n v="6.1652999999999999E-2"/>
    <x v="1"/>
    <x v="1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59444444444444444"/>
    <n v="3"/>
    <n v="6.1652999999999999E-2"/>
    <x v="1"/>
    <x v="1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5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59444444444444444"/>
    <n v="3"/>
    <n v="6.1652999999999999E-2"/>
    <x v="1"/>
    <x v="1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5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59444444444444444"/>
    <n v="3"/>
    <n v="6.1652999999999999E-2"/>
    <x v="1"/>
    <x v="1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5944444444444446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59444444444444444"/>
    <n v="3"/>
    <n v="6.1652999999999999E-2"/>
    <x v="1"/>
    <x v="1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62777777777777777"/>
    <n v="3"/>
    <n v="4.2999999999999997E-2"/>
    <x v="1"/>
    <x v="1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4665.7"/>
    <n v="4665.7"/>
    <n v="9331.4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62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2237.0099999999998"/>
    <n v="8575.2099999999991"/>
    <n v="10812.22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62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7319.34"/>
    <n v="29277.359999999997"/>
    <n v="36596.699999999997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62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3233.84"/>
    <n v="52935.359999999993"/>
    <n v="66169.2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62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5856.02"/>
    <n v="63424.079999999987"/>
    <n v="79280.099999999991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6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4458.380000000001"/>
    <n v="57833.52"/>
    <n v="72291.899999999994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59444444444444444"/>
    <n v="3"/>
    <n v="6.1652999999999999E-2"/>
    <x v="1"/>
    <x v="1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5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6305555555555555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59444444444444444"/>
    <n v="3"/>
    <n v="6.1652999999999999E-2"/>
    <x v="1"/>
    <x v="1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59444444444444444"/>
    <n v="3"/>
    <n v="6.1652999999999999E-2"/>
    <x v="1"/>
    <x v="1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59444444444444444"/>
    <n v="3"/>
    <n v="6.1652999999999999E-2"/>
    <x v="1"/>
    <x v="1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0.73055555555555551"/>
    <n v="3"/>
    <n v="4.2999999999999997E-2"/>
    <x v="1"/>
    <x v="1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4978.8599999999997"/>
    <n v="4978.8599999999988"/>
    <n v="9957.7199999999975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73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3034.2"/>
    <n v="12136.799999999997"/>
    <n v="15170.999999999996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7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0792.98"/>
    <n v="43171.92"/>
    <n v="53964.899999999994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73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679.92"/>
    <n v="2719.6799999999989"/>
    <n v="3399.599999999999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7305555555555552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246.13"/>
    <n v="8984.52"/>
    <n v="11230.650000000001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0.7416666666666667"/>
    <n v="3"/>
    <n v="4.2999999999999997E-2"/>
    <x v="1"/>
    <x v="1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9269.5499999999993"/>
    <n v="9269.58"/>
    <n v="18539.129999999997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74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6247.32"/>
    <n v="24989.279999999995"/>
    <n v="31236.59999999999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7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28486.53"/>
    <n v="113946.11999999998"/>
    <n v="142432.64999999997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7416666666666667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31091.36000000002"/>
    <n v="524365.44000000006"/>
    <n v="655456.80000000005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7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68291.3"/>
    <n v="673165.19999999984"/>
    <n v="841456.49999999977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7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6221.13"/>
    <n v="24884.519999999993"/>
    <n v="31105.649999999994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7416666666666663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2919.66"/>
    <n v="11678.64"/>
    <n v="14598.3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6305555555555555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59444444444444444"/>
    <n v="3"/>
    <n v="6.1652999999999999E-2"/>
    <x v="1"/>
    <x v="1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5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59444444444444444"/>
    <n v="3"/>
    <n v="6.2603000000000006E-2"/>
    <x v="1"/>
    <x v="1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59444444444444444"/>
    <n v="3"/>
    <n v="6.2603000000000006E-2"/>
    <x v="1"/>
    <x v="1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5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59444444444444444"/>
    <n v="3"/>
    <n v="6.2603000000000006E-2"/>
    <x v="1"/>
    <x v="1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5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59444444444444444"/>
    <n v="3"/>
    <n v="6.2603000000000006E-2"/>
    <x v="1"/>
    <x v="1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5944444444444446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59444444444444444"/>
    <n v="3"/>
    <n v="6.2603000000000006E-2"/>
    <x v="1"/>
    <x v="1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5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59444444444444444"/>
    <n v="3"/>
    <n v="6.2603000000000006E-2"/>
    <x v="1"/>
    <x v="1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5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82499999999999996"/>
    <n v="3"/>
    <n v="4.2999999999999997E-2"/>
    <x v="1"/>
    <x v="1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7639.5300000000007"/>
    <n v="10186.070000000002"/>
    <n v="17825.600000000002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825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4604.28"/>
    <n v="18417.12"/>
    <n v="23021.399999999998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82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1609.25"/>
    <n v="46437"/>
    <n v="58046.2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8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5976.050000000001"/>
    <n v="63904.19999999999"/>
    <n v="79880.249999999985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8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7051.88"/>
    <n v="68207.520000000004"/>
    <n v="85259.400000000009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8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59444444444444444"/>
    <n v="3"/>
    <n v="6.2603000000000006E-2"/>
    <x v="1"/>
    <x v="1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5944444444444446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59444444444444444"/>
    <n v="3"/>
    <n v="6.2603000000000006E-2"/>
    <x v="1"/>
    <x v="1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5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59444444444444444"/>
    <n v="3"/>
    <n v="6.2603000000000006E-2"/>
    <x v="1"/>
    <x v="1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5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59444444444444444"/>
    <n v="3"/>
    <n v="6.2603000000000006E-2"/>
    <x v="1"/>
    <x v="1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5944444444444446"/>
    <n v="5"/>
    <n v="7.2565999999999992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59444444444444444"/>
    <n v="3"/>
    <n v="6.1652999999999999E-2"/>
    <x v="1"/>
    <x v="1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59444444444444444"/>
    <n v="3"/>
    <n v="6.1652999999999999E-2"/>
    <x v="1"/>
    <x v="1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5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59444444444444444"/>
    <n v="3"/>
    <n v="6.1652999999999999E-2"/>
    <x v="1"/>
    <x v="1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5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59444444444444444"/>
    <n v="3"/>
    <n v="6.1652999999999999E-2"/>
    <x v="1"/>
    <x v="1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5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59444444444444444"/>
    <n v="3"/>
    <n v="6.1652999999999999E-2"/>
    <x v="1"/>
    <x v="1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5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85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725.75"/>
    <n v="6903"/>
    <n v="8628.7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85555555555555551"/>
    <n v="3"/>
    <n v="4.2999999999999997E-2"/>
    <x v="1"/>
    <x v="1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7124.2199999999993"/>
    <n v="11873.699999999997"/>
    <n v="18997.919999999998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85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5635.9500000000007"/>
    <n v="22543.800000000003"/>
    <n v="28179.750000000004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85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6270.800000000001"/>
    <n v="65083.19999999999"/>
    <n v="81353.999999999985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85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40998.54"/>
    <n v="163994.15999999995"/>
    <n v="204992.69999999995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85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45860.58"/>
    <n v="183442.31999999995"/>
    <n v="229302.89999999997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8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0229.31"/>
    <n v="40917.239999999991"/>
    <n v="51146.549999999988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8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858333333333333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862.89"/>
    <n v="3451.5600000000009"/>
    <n v="4314.4500000000007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85833333333333328"/>
    <n v="3"/>
    <n v="4.2999999999999997E-2"/>
    <x v="1"/>
    <x v="1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3721.4700000000003"/>
    <n v="6202.4199999999992"/>
    <n v="9923.8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85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1431.710000000001"/>
    <n v="45726.840000000004"/>
    <n v="57158.55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8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2290.49"/>
    <n v="49161.960000000014"/>
    <n v="61452.450000000012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858333333333333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8063.239999999998"/>
    <n v="72252.960000000006"/>
    <n v="90316.200000000012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8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5479.579999999998"/>
    <n v="61918.32"/>
    <n v="77397.899999999994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8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6903.36"/>
    <n v="27613.439999999991"/>
    <n v="34516.799999999988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858333333333333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739.65000000000009"/>
    <n v="2958.6000000000004"/>
    <n v="3698.250000000000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86111111111111116"/>
    <n v="3"/>
    <n v="4.2999999999999997E-2"/>
    <x v="1"/>
    <x v="1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5384.79"/>
    <n v="8974.619999999999"/>
    <n v="14359.41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86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4639.0199999999995"/>
    <n v="18556.079999999998"/>
    <n v="23195.1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8611111111111112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0841.58"/>
    <n v="43366.32"/>
    <n v="54207.9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8611111111111112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1900.52"/>
    <n v="47602.079999999987"/>
    <n v="59502.599999999991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86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8004.9600000000009"/>
    <n v="32019.84"/>
    <n v="40024.80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8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84444444444444444"/>
    <n v="3"/>
    <n v="6.1652999999999999E-2"/>
    <x v="1"/>
    <x v="1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8805555555555555"/>
    <n v="10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84444444444444444"/>
    <n v="3"/>
    <n v="6.1652999999999999E-2"/>
    <x v="1"/>
    <x v="1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8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84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59444444444444444"/>
    <n v="3"/>
    <n v="6.1652999999999999E-2"/>
    <x v="1"/>
    <x v="1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5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5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6305555555555555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44913.75"/>
    <n v="142.97999999999999"/>
    <n v="0"/>
    <n v="0"/>
    <n v="0"/>
    <n v="0"/>
    <d v="2022-09-28T00:00:00"/>
    <d v="2024-09-28T00:00:00"/>
    <n v="8982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99444444444444446"/>
    <n v="3"/>
    <n v="4.2999999999999997E-2"/>
    <x v="1"/>
    <x v="1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5107.29"/>
    <n v="10214.609999999999"/>
    <n v="15321.899999999998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99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6801.36"/>
    <n v="27205.439999999991"/>
    <n v="34006.799999999988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9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6005.329999999998"/>
    <n v="64021.32"/>
    <n v="80026.649999999994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99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76018.17"/>
    <n v="304072.68000000005"/>
    <n v="380090.85000000003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994444444444444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56426.33000000002"/>
    <n v="625705.31999999995"/>
    <n v="782131.64999999991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9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30672.659999999996"/>
    <n v="122690.64"/>
    <n v="153363.29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99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615.5"/>
    <n v="6462"/>
    <n v="8077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6.9444444444444448E-2"/>
    <n v="2"/>
    <n v="3.8199999999999998E-2"/>
    <x v="1"/>
    <x v="1"/>
    <n v="184.3"/>
    <n v="0"/>
    <n v="0"/>
    <n v="0"/>
    <n v="0"/>
    <n v="0"/>
    <n v="0"/>
    <n v="0"/>
    <n v="0"/>
    <n v="0"/>
    <n v="0"/>
    <n v="0"/>
    <n v="0"/>
    <n v="0"/>
    <n v="0"/>
    <n v="184.3"/>
    <n v="0"/>
    <n v="184.3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0694444444444444"/>
    <n v="3"/>
    <n v="4.2999999999999997E-2"/>
    <x v="1"/>
    <x v="1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3753.18"/>
    <n v="8757.4199999999983"/>
    <n v="12510.599999999999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06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286.56"/>
    <n v="1146.24"/>
    <n v="1432.8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0694444444444446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0542.45"/>
    <n v="42169.80000000001"/>
    <n v="52712.250000000015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0694444444444446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5445.2699999999995"/>
    <n v="21781.079999999998"/>
    <n v="27226.35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0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2501.94"/>
    <n v="10007.759999999997"/>
    <n v="12509.699999999997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d v="2022-11-01T00:00:00"/>
    <d v="2024-11-01T00:00:00"/>
    <n v="41447.5"/>
    <n v="8.611111111111111E-2"/>
    <n v="2"/>
    <n v="3.8199999999999998E-2"/>
    <x v="1"/>
    <x v="1"/>
    <n v="65.97"/>
    <n v="65.97"/>
    <n v="0"/>
    <n v="0"/>
    <n v="0"/>
    <n v="0"/>
    <n v="0"/>
    <n v="0"/>
    <n v="0"/>
    <n v="0"/>
    <n v="0"/>
    <n v="0"/>
    <n v="0"/>
    <n v="0"/>
    <n v="0"/>
    <n v="131.94"/>
    <n v="0"/>
    <n v="131.94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086111111111111"/>
    <n v="3"/>
    <n v="4.2999999999999997E-2"/>
    <x v="1"/>
    <x v="1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1588.8000000000002"/>
    <n v="4236.8000000000011"/>
    <n v="5825.6000000000013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08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901.41000000000008"/>
    <n v="3605.6400000000012"/>
    <n v="4507.0500000000011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0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7743.7199999999993"/>
    <n v="30974.87999999999"/>
    <n v="38718.599999999991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08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4522.2300000000005"/>
    <n v="18088.920000000002"/>
    <n v="22611.15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0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3649.400000000001"/>
    <n v="54597.600000000013"/>
    <n v="68247.000000000015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0861111111111112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40976.340000000004"/>
    <n v="163905.36000000002"/>
    <n v="204881.7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5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d v="2022-11-18T00:00:00"/>
    <d v="2024-11-18T00:00:00"/>
    <n v="469640"/>
    <n v="0.13333333333333333"/>
    <n v="2"/>
    <n v="3.8199999999999998E-2"/>
    <x v="1"/>
    <x v="1"/>
    <n v="747.51"/>
    <n v="747.51"/>
    <n v="0"/>
    <n v="0"/>
    <n v="0"/>
    <n v="0"/>
    <n v="0"/>
    <n v="0"/>
    <n v="0"/>
    <n v="0"/>
    <n v="0"/>
    <n v="0"/>
    <n v="0"/>
    <n v="0"/>
    <n v="0"/>
    <n v="1495.02"/>
    <n v="0"/>
    <n v="1495.02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1333333333333333"/>
    <n v="3"/>
    <n v="4.2999999999999997E-2"/>
    <x v="1"/>
    <x v="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4661.7300000000005"/>
    <n v="12431.309999999998"/>
    <n v="17093.03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13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1806.86"/>
    <n v="47227.44"/>
    <n v="59034.3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1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26078.52"/>
    <n v="104314.07999999997"/>
    <n v="130392.59999999998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1333333333333337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73035.63"/>
    <n v="292142.51999999996"/>
    <n v="365178.14999999997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1333333333333337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34152.20000000001"/>
    <n v="536608.80000000016"/>
    <n v="670761.00000000023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1333333333333337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36920.04"/>
    <n v="147680.15999999997"/>
    <n v="184600.19999999998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1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5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6305555555555555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2-12-15T00:00:00"/>
    <d v="2024-12-15T00:00:00"/>
    <n v="53100"/>
    <n v="0.20833333333333334"/>
    <n v="2"/>
    <n v="3.8199999999999998E-2"/>
    <x v="1"/>
    <x v="1"/>
    <n v="84.52"/>
    <n v="84.52"/>
    <n v="84.52"/>
    <n v="0"/>
    <n v="0"/>
    <n v="0"/>
    <n v="0"/>
    <n v="0"/>
    <n v="0"/>
    <n v="0"/>
    <n v="0"/>
    <n v="0"/>
    <n v="0"/>
    <n v="0"/>
    <n v="0"/>
    <n v="253.56"/>
    <n v="0"/>
    <n v="253.56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20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3082.44"/>
    <n v="9247.3199999999979"/>
    <n v="12329.759999999998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20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5436.21"/>
    <n v="21744.84"/>
    <n v="27181.05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2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5689.08"/>
    <n v="22756.320000000003"/>
    <n v="28445.4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208333333333333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5490.72"/>
    <n v="21962.880000000005"/>
    <n v="27453.600000000006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2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9930.81"/>
    <n v="39723.239999999991"/>
    <n v="49654.049999999988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2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37254.600000000006"/>
    <n v="149018.4"/>
    <n v="186273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d v="2022-12-27T00:00:00"/>
    <d v="2024-12-27T00:00:00"/>
    <n v="35744.17"/>
    <n v="0.24166666666666667"/>
    <n v="2"/>
    <n v="3.8199999999999998E-2"/>
    <x v="1"/>
    <x v="1"/>
    <n v="56.89"/>
    <n v="56.89"/>
    <n v="56.89"/>
    <n v="0"/>
    <n v="0"/>
    <n v="0"/>
    <n v="0"/>
    <n v="0"/>
    <n v="0"/>
    <n v="0"/>
    <n v="0"/>
    <n v="0"/>
    <n v="0"/>
    <n v="0"/>
    <n v="0"/>
    <n v="170.67000000000002"/>
    <n v="0"/>
    <n v="170.67000000000002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24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570.81000000000006"/>
    <n v="1712.4600000000007"/>
    <n v="2283.2700000000009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2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2980.44"/>
    <n v="11921.759999999997"/>
    <n v="14902.199999999997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24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241.4000000000001"/>
    <n v="4965.6000000000013"/>
    <n v="6207.0000000000018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24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2551.6499999999996"/>
    <n v="10206.599999999999"/>
    <n v="12758.249999999998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2416666666666663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3123.7799999999997"/>
    <n v="12495.12"/>
    <n v="15618.900000000001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24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3107.88"/>
    <n v="12431.519999999997"/>
    <n v="15539.399999999998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d v="2022-12-27T00:00:00"/>
    <d v="2024-12-27T00:00:00"/>
    <n v="46020"/>
    <n v="0.24166666666666667"/>
    <n v="2"/>
    <n v="3.8199999999999998E-2"/>
    <x v="1"/>
    <x v="1"/>
    <n v="73.25"/>
    <n v="73.25"/>
    <n v="73.25"/>
    <n v="0"/>
    <n v="0"/>
    <n v="0"/>
    <n v="0"/>
    <n v="0"/>
    <n v="0"/>
    <n v="0"/>
    <n v="0"/>
    <n v="0"/>
    <n v="0"/>
    <n v="0"/>
    <n v="0"/>
    <n v="219.75"/>
    <n v="0"/>
    <n v="219.7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2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625.26"/>
    <n v="2501.0400000000004"/>
    <n v="3126.3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2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4627.17"/>
    <n v="18508.679999999997"/>
    <n v="23135.85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24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3423.2999999999997"/>
    <n v="13693.200000000003"/>
    <n v="17116.500000000004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2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1130.260000000002"/>
    <n v="84521.04"/>
    <n v="105651.29999999999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2416666666666663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0181.219999999999"/>
    <n v="40724.879999999983"/>
    <n v="50906.099999999984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d v="2022-12-28T00:00:00"/>
    <d v="2024-12-28T00:00:00"/>
    <n v="349575"/>
    <n v="0.24444444444444444"/>
    <n v="2"/>
    <n v="3.8199999999999998E-2"/>
    <x v="1"/>
    <x v="1"/>
    <n v="556.41"/>
    <n v="556.41"/>
    <n v="556.41"/>
    <n v="0"/>
    <n v="0"/>
    <n v="0"/>
    <n v="0"/>
    <n v="0"/>
    <n v="0"/>
    <n v="0"/>
    <n v="0"/>
    <n v="0"/>
    <n v="0"/>
    <n v="0"/>
    <n v="0"/>
    <n v="1669.23"/>
    <n v="0"/>
    <n v="1669.23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24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0501.59"/>
    <n v="31504.800000000003"/>
    <n v="42006.39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2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18559.59"/>
    <n v="74238.36"/>
    <n v="92797.95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2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24893.22"/>
    <n v="99572.880000000019"/>
    <n v="124466.10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2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99265.76999999999"/>
    <n v="397063.07999999984"/>
    <n v="496328.84999999986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2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38509.28"/>
    <n v="554037.12"/>
    <n v="692546.4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2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40405.620000000003"/>
    <n v="161622.48000000007"/>
    <n v="202028.10000000006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244444444444444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266.33"/>
    <n v="5065.32"/>
    <n v="6331.65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160000000"/>
    <d v="2023-03-02T00:00:00"/>
    <d v="2026-03-02T00:00:00"/>
    <n v="160000000"/>
    <n v="1.4222222222222223"/>
    <n v="3"/>
    <n v="6.1652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d v="2023-03-15T00:00:00"/>
    <d v="2029-03-15T00:00:00"/>
    <n v="1757286.92"/>
    <n v="4.458333333333333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55000000"/>
    <d v="2023-03-02T00:00:00"/>
    <d v="2026-03-02T00:00:00"/>
    <n v="55000000"/>
    <n v="1.4222222222222223"/>
    <n v="3"/>
    <n v="6.165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30000000"/>
    <d v="2023-03-02T00:00:00"/>
    <d v="2026-03-02T00:00:00"/>
    <n v="30000000"/>
    <n v="1.4222222222222223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d v="2023-03-15T00:00:00"/>
    <d v="2029-03-15T00:00:00"/>
    <n v="1515970.29"/>
    <n v="4.458333333333333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d v="2023-03-15T00:00:00"/>
    <d v="2029-03-15T00:00:00"/>
    <n v="1140352.93"/>
    <n v="4.458333333333333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d v="2023-03-15T00:00:00"/>
    <d v="2029-03-15T00:00:00"/>
    <n v="2258134.16"/>
    <n v="4.458333333333333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d v="2023-03-15T00:00:00"/>
    <d v="2029-03-15T00:00:00"/>
    <n v="822720.44"/>
    <n v="4.458333333333333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d v="2023-03-15T00:00:00"/>
    <d v="2029-03-15T00:00:00"/>
    <n v="2012682.73"/>
    <n v="4.458333333333333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55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1870.56"/>
    <n v="7482.2400000000016"/>
    <n v="9352.8000000000011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55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269.42"/>
    <n v="5077.68"/>
    <n v="6347.1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55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39200.93"/>
    <n v="556803.72"/>
    <n v="696004.64999999991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5694444444444446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57222222222222219"/>
    <n v="2"/>
    <n v="3.8199999999999998E-2"/>
    <x v="1"/>
    <x v="1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18874.64"/>
    <n v="18874.64"/>
    <n v="37749.279999999999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57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38334.06"/>
    <n v="140558.22000000003"/>
    <n v="178892.28000000003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57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72645.66"/>
    <n v="290582.64"/>
    <n v="363228.30000000005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57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01308.88"/>
    <n v="805235.5199999999"/>
    <n v="1006544.3999999999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572222222222222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40166.43"/>
    <n v="160665.72"/>
    <n v="200832.15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572222222222222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8316.93"/>
    <n v="33267.720000000008"/>
    <n v="41584.650000000009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5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63055555555555554"/>
    <n v="2"/>
    <n v="3.8199999999999998E-2"/>
    <x v="1"/>
    <x v="1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2906.47"/>
    <n v="2906.45"/>
    <n v="5812.92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63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0604.67"/>
    <n v="40651.230000000003"/>
    <n v="51255.9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63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0049.19"/>
    <n v="40196.760000000009"/>
    <n v="50245.950000000012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6305555555555555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2125.97"/>
    <n v="48503.879999999983"/>
    <n v="60629.849999999984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6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9038.52"/>
    <n v="36154.080000000002"/>
    <n v="45192.600000000006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6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9131.63"/>
    <n v="76526.52"/>
    <n v="95658.150000000009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6305555555555555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73046.31"/>
    <n v="292185.24"/>
    <n v="365231.55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63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63202.740000000005"/>
    <n v="252810.96000000008"/>
    <n v="316013.70000000007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63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0621.5"/>
    <n v="42486"/>
    <n v="53107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65"/>
    <n v="2"/>
    <n v="3.8199999999999998E-2"/>
    <x v="1"/>
    <x v="1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7050.17"/>
    <n v="7050.15"/>
    <n v="14100.32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65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8592.51"/>
    <n v="32937.949999999997"/>
    <n v="41530.46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6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18043.739999999998"/>
    <n v="72174.960000000006"/>
    <n v="90218.700000000012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65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30058.83"/>
    <n v="120235.32"/>
    <n v="150294.15000000002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65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59838.54"/>
    <n v="239354.15999999995"/>
    <n v="299192.69999999995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65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07943.18"/>
    <n v="431772.72"/>
    <n v="539715.89999999991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65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6520.43"/>
    <n v="66081.719999999987"/>
    <n v="82602.149999999994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65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6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5869.9500000000007"/>
    <n v="23479.800000000003"/>
    <n v="29349.750000000004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d v="2023-03-10T00:00:00"/>
    <d v="2028-03-10T00:00:00"/>
    <n v="14173820.699999999"/>
    <n v="3.4444444444444446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7583333333333333"/>
    <n v="2"/>
    <n v="3.8199999999999998E-2"/>
    <x v="1"/>
    <x v="1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507.09000000000003"/>
    <n v="676.15"/>
    <n v="1183.24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75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1566.6000000000001"/>
    <n v="6266.3999999999987"/>
    <n v="7832.9999999999991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75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2334.27"/>
    <n v="9337.08"/>
    <n v="11671.35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75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36667.74"/>
    <n v="146670.96"/>
    <n v="183338.6999999999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75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54082.01"/>
    <n v="616328.03999999992"/>
    <n v="770410.04999999993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d v="2023-03-10T00:00:00"/>
    <d v="2028-03-10T00:00:00"/>
    <n v="2296720.37"/>
    <n v="3.4444444444444446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d v="2023-03-10T00:00:00"/>
    <d v="2028-03-10T00:00:00"/>
    <n v="3690219.5"/>
    <n v="3.4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d v="2023-03-15T00:00:00"/>
    <d v="2029-03-15T00:00:00"/>
    <n v="2864683.39"/>
    <n v="4.458333333333333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78055555555555556"/>
    <n v="2"/>
    <n v="3.8199999999999998E-2"/>
    <x v="1"/>
    <x v="1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1724.16"/>
    <n v="2298.8800000000006"/>
    <n v="4023.0400000000009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78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1780.6499999999999"/>
    <n v="7122.6000000000013"/>
    <n v="8903.2500000000018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78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057.71"/>
    <n v="4230.8400000000011"/>
    <n v="5288.5500000000011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7805555555555554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2064"/>
    <n v="8256"/>
    <n v="1032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780555555555555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251.1200000000001"/>
    <n v="5004.4800000000005"/>
    <n v="6255.6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780555555555555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405.92"/>
    <n v="5623.68"/>
    <n v="7029.6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7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6697.83"/>
    <n v="26791.320000000003"/>
    <n v="33489.15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780555555555555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33384.99"/>
    <n v="133539.96"/>
    <n v="166924.94999999998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7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22628.91"/>
    <n v="90515.64"/>
    <n v="113144.55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d v="2023-03-15T00:00:00"/>
    <d v="2029-03-15T00:00:00"/>
    <n v="5667701.0899999999"/>
    <n v="4.458333333333333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d v="2023-03-15T00:00:00"/>
    <d v="2029-03-15T00:00:00"/>
    <n v="2327282.14"/>
    <n v="4.458333333333333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d v="2023-03-15T00:00:00"/>
    <d v="2029-03-15T00:00:00"/>
    <n v="3676061.67"/>
    <n v="4.458333333333333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d v="2023-03-15T00:00:00"/>
    <d v="2029-03-15T00:00:00"/>
    <n v="3354715.72"/>
    <n v="4.458333333333333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d v="2023-03-02T00:00:00"/>
    <d v="2026-03-02T00:00:00"/>
    <n v="7191734.7999999998"/>
    <n v="1.4222222222222223"/>
    <n v="3"/>
    <n v="6.1652999999999999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d v="2023-03-10T00:00:00"/>
    <d v="2028-03-10T00:00:00"/>
    <n v="7172766.4500000002"/>
    <n v="3.4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d v="2023-03-02T00:00:00"/>
    <d v="2026-03-02T00:00:00"/>
    <n v="2180249.61"/>
    <n v="1.4222222222222223"/>
    <n v="3"/>
    <n v="6.1652999999999999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d v="2023-03-10T00:00:00"/>
    <d v="2028-03-10T00:00:00"/>
    <n v="166699.85999999999"/>
    <n v="3.4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d v="2023-03-10T00:00:00"/>
    <d v="2028-03-10T00:00:00"/>
    <n v="190929.5"/>
    <n v="3.4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d v="2023-03-10T00:00:00"/>
    <d v="2028-03-10T00:00:00"/>
    <n v="48390.87"/>
    <n v="3.4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d v="2023-03-10T00:00:00"/>
    <d v="2028-03-10T00:00:00"/>
    <n v="58155.19"/>
    <n v="3.4444444444444446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d v="2023-03-10T00:00:00"/>
    <d v="2028-03-10T00:00:00"/>
    <n v="158941.44"/>
    <n v="3.4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d v="2023-03-10T00:00:00"/>
    <d v="2028-03-10T00:00:00"/>
    <n v="96908.43"/>
    <n v="3.4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d v="2023-03-10T00:00:00"/>
    <d v="2028-03-10T00:00:00"/>
    <n v="48453.25"/>
    <n v="3.4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d v="2023-03-10T00:00:00"/>
    <d v="2028-03-10T00:00:00"/>
    <n v="110476.05"/>
    <n v="3.4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d v="2023-03-10T00:00:00"/>
    <d v="2028-03-10T00:00:00"/>
    <n v="77525.19"/>
    <n v="3.4444444444444446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d v="2023-03-10T00:00:00"/>
    <d v="2028-03-10T00:00:00"/>
    <n v="56129.65"/>
    <n v="3.4444444444444446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d v="2023-03-10T00:00:00"/>
    <d v="2028-03-10T00:00:00"/>
    <n v="53228.18"/>
    <n v="3.4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d v="2023-03-10T00:00:00"/>
    <d v="2028-03-10T00:00:00"/>
    <n v="193817.60000000001"/>
    <n v="3.4444444444444446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4000000"/>
    <d v="2023-03-02T00:00:00"/>
    <d v="2026-03-02T00:00:00"/>
    <n v="4000000"/>
    <n v="1.4222222222222223"/>
    <n v="3"/>
    <n v="6.1652999999999999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9"/>
    <n v="2"/>
    <n v="3.8199999999999998E-2"/>
    <x v="1"/>
    <x v="1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874.77"/>
    <n v="1457.9799999999998"/>
    <n v="2332.75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653.28"/>
    <n v="2613.12"/>
    <n v="3266.3999999999996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900000000000000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296.45999999999998"/>
    <n v="1185.8399999999997"/>
    <n v="1482.2999999999997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9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998.55000000000007"/>
    <n v="3994.1999999999994"/>
    <n v="4992.7499999999991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9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2827.38"/>
    <n v="11309.519999999997"/>
    <n v="14136.899999999998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9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571.88"/>
    <n v="6287.52"/>
    <n v="7859.4000000000005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d v="2023-03-02T00:00:00"/>
    <d v="2026-03-02T00:00:00"/>
    <n v="4987307.21"/>
    <n v="1.4222222222222223"/>
    <n v="3"/>
    <n v="6.1652999999999999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d v="2023-03-10T00:00:00"/>
    <d v="2028-03-10T00:00:00"/>
    <n v="4971962.1100000003"/>
    <n v="3.4444444444444446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d v="2023-03-15T00:00:00"/>
    <d v="2029-03-15T00:00:00"/>
    <n v="2052218.64"/>
    <n v="4.458333333333333"/>
    <n v="6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d v="2023-03-10T00:00:00"/>
    <d v="2028-03-10T00:00:00"/>
    <n v="50137.919999999998"/>
    <n v="3.4444444444444446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d v="2023-03-10T00:00:00"/>
    <d v="2028-03-10T00:00:00"/>
    <n v="82529.13"/>
    <n v="3.4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d v="2023-03-10T00:00:00"/>
    <d v="2028-03-10T00:00:00"/>
    <n v="18720.71"/>
    <n v="3.4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d v="2023-03-10T00:00:00"/>
    <d v="2028-03-10T00:00:00"/>
    <n v="65569.25"/>
    <n v="3.4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d v="2023-03-10T00:00:00"/>
    <d v="2028-03-10T00:00:00"/>
    <n v="43381.04"/>
    <n v="3.4444444444444446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d v="2023-03-10T00:00:00"/>
    <d v="2028-03-10T00:00:00"/>
    <n v="218206.34"/>
    <n v="3.4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d v="2023-03-10T00:00:00"/>
    <d v="2028-03-10T00:00:00"/>
    <n v="144827.22"/>
    <n v="3.4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d v="2023-03-10T00:00:00"/>
    <d v="2028-03-10T00:00:00"/>
    <n v="68549.91"/>
    <n v="3.4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d v="2023-03-10T00:00:00"/>
    <d v="2028-03-10T00:00:00"/>
    <n v="79170.31"/>
    <n v="3.4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d v="2023-03-10T00:00:00"/>
    <d v="2028-03-10T00:00:00"/>
    <n v="62607.29"/>
    <n v="3.4444444444444446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d v="2023-03-10T00:00:00"/>
    <d v="2028-03-10T00:00:00"/>
    <n v="53102.06"/>
    <n v="3.4444444444444446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d v="2023-03-10T00:00:00"/>
    <d v="2028-03-10T00:00:00"/>
    <n v="68500"/>
    <n v="3.4444444444444446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d v="2023-03-10T00:00:00"/>
    <d v="2028-03-10T00:00:00"/>
    <n v="115820.01"/>
    <n v="3.4444444444444446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d v="2023-03-10T00:00:00"/>
    <d v="2028-03-10T00:00:00"/>
    <n v="241425.63"/>
    <n v="3.4444444444444446"/>
    <n v="5"/>
    <n v="7.1294999999999997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d v="2023-03-10T00:00:00"/>
    <d v="2028-03-10T00:00:00"/>
    <n v="38550.47"/>
    <n v="3.4444444444444446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d v="2023-03-10T00:00:00"/>
    <d v="2028-03-10T00:00:00"/>
    <n v="96535.05"/>
    <n v="3.4444444444444446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d v="2023-03-02T00:00:00"/>
    <d v="2026-03-02T00:00:00"/>
    <n v="3140104.52"/>
    <n v="1.4222222222222223"/>
    <n v="3"/>
    <n v="6.1652999999999999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d v="2023-03-10T00:00:00"/>
    <d v="2028-03-10T00:00:00"/>
    <n v="1175140.54"/>
    <n v="3.4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d v="2023-03-02T00:00:00"/>
    <d v="2026-03-02T00:00:00"/>
    <n v="1198376.95"/>
    <n v="1.4222222222222223"/>
    <n v="3"/>
    <n v="6.1652999999999999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d v="2023-03-02T00:00:00"/>
    <d v="2026-03-02T00:00:00"/>
    <n v="40099383.560000002"/>
    <n v="1.4222222222222223"/>
    <n v="3"/>
    <n v="6.1652999999999999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d v="2023-03-10T00:00:00"/>
    <d v="2028-03-10T00:00:00"/>
    <n v="40135838.530000001"/>
    <n v="3.4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4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d v="2023-03-02T00:00:00"/>
    <d v="2026-03-02T00:00:00"/>
    <n v="11802650.619999999"/>
    <n v="1.4222222222222223"/>
    <n v="3"/>
    <n v="6.1652999999999999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05"/>
    <n v="1"/>
    <n v="3.2500000000000001E-2"/>
    <x v="1"/>
    <x v="1"/>
    <n v="3418.34"/>
    <n v="0"/>
    <n v="0"/>
    <n v="0"/>
    <n v="0"/>
    <n v="0"/>
    <n v="0"/>
    <n v="0"/>
    <n v="0"/>
    <n v="0"/>
    <n v="0"/>
    <n v="0"/>
    <n v="0"/>
    <n v="0"/>
    <n v="0"/>
    <n v="3418.34"/>
    <n v="0"/>
    <n v="3418.34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05"/>
    <n v="2"/>
    <n v="3.8199999999999998E-2"/>
    <x v="1"/>
    <x v="1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4935.8099999999995"/>
    <n v="11516.919999999998"/>
    <n v="16452.729999999996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04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16017.99"/>
    <n v="64071.960000000014"/>
    <n v="80089.950000000012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05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41917.979999999996"/>
    <n v="167671.92000000001"/>
    <n v="209589.9000000000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05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37151.94"/>
    <n v="148607.75999999998"/>
    <n v="185759.69999999998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0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259818.84"/>
    <n v="1039275.3600000002"/>
    <n v="1299094.2000000002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0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8972.0399999999991"/>
    <n v="35888.159999999996"/>
    <n v="44860.2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05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497.8700000000001"/>
    <n v="5991.4800000000005"/>
    <n v="7489.35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05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0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5358743.7300000004"/>
    <d v="2023-03-02T00:00:00"/>
    <d v="2026-03-02T00:00:00"/>
    <n v="5358743.7300000004"/>
    <n v="1.4222222222222223"/>
    <n v="3"/>
    <n v="6.1652999999999999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5358813.13"/>
    <d v="2023-03-10T00:00:00"/>
    <d v="2028-03-10T00:00:00"/>
    <n v="5358813.13"/>
    <n v="3.4444444444444446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5694444444444446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d v="2023-03-10T00:00:00"/>
    <d v="2028-03-10T00:00:00"/>
    <n v="570000000"/>
    <n v="3.4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d v="2023-03-02T00:00:00"/>
    <d v="2026-03-02T00:00:00"/>
    <n v="1533028.65"/>
    <n v="1.4222222222222223"/>
    <n v="3"/>
    <n v="6.1652999999999999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d v="2023-03-10T00:00:00"/>
    <d v="2028-03-10T00:00:00"/>
    <n v="1532872.01"/>
    <n v="3.4444444444444446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1439218.17"/>
    <d v="2023-03-02T00:00:00"/>
    <d v="2026-03-02T00:00:00"/>
    <n v="1439218.17"/>
    <n v="1.4222222222222223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d v="2023-03-10T00:00:00"/>
    <d v="2028-03-10T00:00:00"/>
    <n v="2077899"/>
    <n v="3.4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d v="2023-03-10T00:00:00"/>
    <d v="2028-03-10T00:00:00"/>
    <n v="7242823.2599999998"/>
    <n v="3.4444444444444446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d v="2023-03-02T00:00:00"/>
    <d v="2026-03-02T00:00:00"/>
    <n v="5008908.7300000004"/>
    <n v="1.4222222222222223"/>
    <n v="3"/>
    <n v="6.1652999999999999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d v="2023-03-10T00:00:00"/>
    <d v="2028-03-10T00:00:00"/>
    <n v="5008007.7"/>
    <n v="3.4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d v="2023-03-10T00:00:00"/>
    <d v="2028-03-10T00:00:00"/>
    <n v="2894574.87"/>
    <n v="3.4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d v="2023-03-10T00:00:00"/>
    <d v="2028-03-10T00:00:00"/>
    <n v="1415347.7"/>
    <n v="3.4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d v="2023-03-02T00:00:00"/>
    <d v="2026-03-02T00:00:00"/>
    <n v="4461241.0199999996"/>
    <n v="1.4222222222222223"/>
    <n v="3"/>
    <n v="6.1652999999999999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d v="2023-03-02T00:00:00"/>
    <d v="2026-03-02T00:00:00"/>
    <n v="923713.12"/>
    <n v="1.4222222222222223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d v="2023-03-10T00:00:00"/>
    <d v="2028-03-10T00:00:00"/>
    <n v="3306958.84"/>
    <n v="3.4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d v="2023-03-02T00:00:00"/>
    <d v="2026-03-02T00:00:00"/>
    <n v="4227185.0999999996"/>
    <n v="1.4222222222222223"/>
    <n v="3"/>
    <n v="6.1652999999999999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d v="2023-03-10T00:00:00"/>
    <d v="2028-03-10T00:00:00"/>
    <n v="4224454.29"/>
    <n v="3.4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964970.14"/>
    <d v="2023-03-02T00:00:00"/>
    <d v="2026-03-02T00:00:00"/>
    <n v="964970.14"/>
    <n v="1.4222222222222223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d v="2023-03-02T00:00:00"/>
    <d v="2026-03-02T00:00:00"/>
    <n v="45797743.100000001"/>
    <n v="1.4222222222222223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d v="2023-03-02T00:00:00"/>
    <d v="2026-03-02T00:00:00"/>
    <n v="1084261.4099999999"/>
    <n v="1.4222222222222223"/>
    <n v="3"/>
    <n v="6.1652999999999999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2165436.48"/>
    <d v="2023-03-10T00:00:00"/>
    <d v="2028-03-10T00:00:00"/>
    <n v="2165436.48"/>
    <n v="3.4444444444444446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d v="2023-03-15T00:00:00"/>
    <d v="2029-03-15T00:00:00"/>
    <n v="11818571.76"/>
    <n v="4.458333333333333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4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d v="2023-03-15T00:00:00"/>
    <d v="2029-03-15T00:00:00"/>
    <n v="12378544.4"/>
    <n v="4.458333333333333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d v="2023-03-02T00:00:00"/>
    <d v="2026-03-02T00:00:00"/>
    <n v="4694126.49"/>
    <n v="1.4222222222222223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5694444444444446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d v="2023-03-10T00:00:00"/>
    <d v="2028-03-10T00:00:00"/>
    <n v="4896968.82"/>
    <n v="3.4444444444444446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d v="2023-03-02T00:00:00"/>
    <d v="2026-03-02T00:00:00"/>
    <n v="6544491.0599999996"/>
    <n v="1.4222222222222223"/>
    <n v="3"/>
    <n v="6.165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15248745.48"/>
    <d v="2023-03-10T00:00:00"/>
    <d v="2028-03-10T00:00:00"/>
    <n v="15248745.48"/>
    <n v="3.4444444444444446"/>
    <n v="5"/>
    <n v="7.1294999999999997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763888888888889"/>
    <n v="16.5"/>
    <n v="1.2999999999999999E-2"/>
    <x v="0"/>
    <x v="2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763888888888889"/>
    <n v="16.5"/>
    <n v="1.2999999999999999E-2"/>
    <x v="0"/>
    <x v="3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26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263888888888888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d v="2023-03-02T00:00:00"/>
    <d v="2026-03-02T00:00:00"/>
    <n v="14682097.49"/>
    <n v="1.4222222222222223"/>
    <n v="3"/>
    <n v="6.1652999999999999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d v="2023-03-02T00:00:00"/>
    <d v="2026-03-02T00:00:00"/>
    <n v="15269381.390000001"/>
    <n v="1.4222222222222223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14094813.59"/>
    <d v="2023-03-02T00:00:00"/>
    <d v="2026-03-02T00:00:00"/>
    <n v="14094813.59"/>
    <n v="1.4222222222222223"/>
    <n v="3"/>
    <n v="6.1652999999999999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d v="2023-03-02T00:00:00"/>
    <d v="2026-03-02T00:00:00"/>
    <n v="14679621.25"/>
    <n v="1.4222222222222223"/>
    <n v="3"/>
    <n v="6.1652999999999999E-2"/>
    <x v="1"/>
    <x v="1"/>
    <n v="0"/>
    <n v="0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d v="2023-03-02T00:00:00"/>
    <d v="2026-03-02T00:00:00"/>
    <n v="9786414.1699999999"/>
    <n v="1.4222222222222223"/>
    <n v="3"/>
    <n v="6.1652999999999999E-2"/>
    <x v="1"/>
    <x v="1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d v="2023-03-02T00:00:00"/>
    <d v="2026-03-02T00:00:00"/>
    <n v="10765055.58"/>
    <n v="1.4222222222222223"/>
    <n v="3"/>
    <n v="6.1652999999999999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422121.01"/>
    <n v="0"/>
    <n v="36438.29"/>
    <n v="31463.25"/>
    <n v="0"/>
    <n v="0"/>
    <n v="0"/>
    <n v="4385682.72"/>
    <d v="2024-01-31T00:00:00"/>
    <d v="2033-08-11T00:00:00"/>
    <n v="4677691.78"/>
    <n v="8.9916666666666671"/>
    <n v="9.6666666666666661"/>
    <n v="8.5398000000000002E-2"/>
    <x v="1"/>
    <x v="1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92826.12"/>
    <n v="346939.67000000004"/>
    <n v="439765.79000000004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526893.0699999994"/>
    <n v="0"/>
    <n v="98332.03"/>
    <n v="31977.759999999998"/>
    <n v="0"/>
    <n v="0"/>
    <n v="0"/>
    <n v="4428561.0399999991"/>
    <d v="2024-01-31T00:00:00"/>
    <d v="2027-11-22T00:00:00"/>
    <n v="5219359.879999999"/>
    <n v="3.1888888888888891"/>
    <n v="3.8638888888888889"/>
    <n v="8.4766999999999995E-2"/>
    <x v="1"/>
    <x v="1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91745.95"/>
    <n v="301755.01"/>
    <n v="393500.96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32045.5900000001"/>
    <n v="0"/>
    <n v="15673.75"/>
    <n v="8513.7199999999993"/>
    <n v="0"/>
    <n v="0"/>
    <n v="0"/>
    <n v="1216371.8400000001"/>
    <d v="2024-01-31T00:00:00"/>
    <d v="2029-10-26T00:00:00"/>
    <n v="1340324.05"/>
    <n v="5.1444444444444448"/>
    <n v="5.8194444444444446"/>
    <n v="8.2922999999999997E-2"/>
    <x v="1"/>
    <x v="1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24888.300000000003"/>
    <n v="89391.71"/>
    <n v="114280.01000000001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d v="2023-03-02T00:00:00"/>
    <d v="2026-03-02T00:00:00"/>
    <n v="7305769.0899999999"/>
    <n v="1.4222222222222223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842376.1999999997"/>
    <n v="0"/>
    <n v="81902.63"/>
    <n v="11351.19"/>
    <n v="0"/>
    <n v="0"/>
    <n v="0"/>
    <n v="1760473.5699999998"/>
    <d v="2024-01-31T00:00:00"/>
    <d v="2026-04-28T00:00:00"/>
    <n v="2412354.9600000009"/>
    <n v="1.5972222222222223"/>
    <n v="2.2722222222222221"/>
    <n v="7.3934E-2"/>
    <x v="1"/>
    <x v="1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31012.09"/>
    <n v="79584.13"/>
    <n v="110596.22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290057.5800000019"/>
    <n v="0"/>
    <n v="53271.11"/>
    <n v="66417.990000000005"/>
    <n v="0"/>
    <n v="0"/>
    <n v="0"/>
    <n v="9236786.4700000025"/>
    <d v="2024-01-31T00:00:00"/>
    <d v="2033-12-08T00:00:00"/>
    <n v="9652458.2400000002"/>
    <n v="9.3222222222222229"/>
    <n v="9.9972222222222218"/>
    <n v="8.5975999999999997E-2"/>
    <x v="1"/>
    <x v="1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196949.76000000001"/>
    <n v="751477.04"/>
    <n v="948426.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104268.37"/>
    <n v="0"/>
    <n v="125353.17"/>
    <n v="37899.01"/>
    <n v="0"/>
    <n v="0"/>
    <n v="0"/>
    <n v="3978915.2"/>
    <d v="2024-01-31T00:00:00"/>
    <d v="2031-08-14T00:00:00"/>
    <n v="5073977.74"/>
    <n v="6.9694444444444441"/>
    <n v="7.6444444444444448"/>
    <n v="8.4176000000000001E-2"/>
    <x v="1"/>
    <x v="1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80218.48000000001"/>
    <n v="250128.62999999998"/>
    <n v="330347.11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559579.9399999995"/>
    <n v="0"/>
    <n v="448359.84"/>
    <n v="43925.67"/>
    <n v="0"/>
    <n v="0"/>
    <n v="0"/>
    <n v="3111220.0999999996"/>
    <d v="2024-01-31T00:00:00"/>
    <d v="2030-01-06T00:00:00"/>
    <n v="5384699.0099999998"/>
    <n v="5.3444444444444441"/>
    <n v="6.0194444444444448"/>
    <n v="8.2498000000000002E-2"/>
    <x v="1"/>
    <x v="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42304.009999999995"/>
    <n v="207800.72000000003"/>
    <n v="250104.73000000004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d v="2023-03-02T00:00:00"/>
    <d v="2026-03-02T00:00:00"/>
    <n v="10769529.800000001"/>
    <n v="1.4222222222222223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757427.6300000008"/>
    <n v="0"/>
    <n v="229680.69"/>
    <n v="46660.86"/>
    <n v="0"/>
    <n v="0"/>
    <n v="0"/>
    <n v="6527746.9400000004"/>
    <d v="2024-01-31T00:00:00"/>
    <d v="2029-10-26T00:00:00"/>
    <n v="9093830.6699999999"/>
    <n v="5.1444444444444448"/>
    <n v="5.8194444444444446"/>
    <n v="8.0518000000000006E-2"/>
    <x v="1"/>
    <x v="1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127547.9"/>
    <n v="372508.26999999996"/>
    <n v="500056.16999999993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d v="2023-03-02T00:00:00"/>
    <d v="2026-03-02T00:00:00"/>
    <n v="5476513.7300000004"/>
    <n v="1.4222222222222223"/>
    <n v="3"/>
    <n v="6.1652999999999999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d v="2023-03-02T00:00:00"/>
    <d v="2026-03-02T00:00:00"/>
    <n v="5488903.1299999999"/>
    <n v="1.4222222222222223"/>
    <n v="3"/>
    <n v="6.1652999999999999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234823.46"/>
    <n v="0"/>
    <n v="48388.36"/>
    <n v="15880.14"/>
    <n v="0"/>
    <n v="0"/>
    <n v="0"/>
    <n v="2186435.1"/>
    <d v="2024-01-31T00:00:00"/>
    <d v="2032-12-31T00:00:00"/>
    <n v="2571949.0900000003"/>
    <n v="8.3722222222222218"/>
    <n v="9.0472222222222225"/>
    <n v="8.5975999999999997E-2"/>
    <x v="1"/>
    <x v="1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53825.25"/>
    <n v="146994.22"/>
    <n v="200819.47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d v="2023-03-02T00:00:00"/>
    <d v="2026-03-02T00:00:00"/>
    <n v="5211134.32"/>
    <n v="1.4222222222222223"/>
    <n v="3"/>
    <n v="6.1652999999999999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10213.3299999998"/>
    <n v="0"/>
    <n v="91097.59"/>
    <n v="14130.59"/>
    <n v="0"/>
    <n v="0"/>
    <n v="0"/>
    <n v="1119115.7399999998"/>
    <d v="2024-01-31T00:00:00"/>
    <d v="2026-12-24T00:00:00"/>
    <n v="1599497.38"/>
    <n v="2.2638888888888888"/>
    <n v="2.9388888888888891"/>
    <n v="8.1262000000000001E-2"/>
    <x v="1"/>
    <x v="1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21238.76"/>
    <n v="49479.979999999996"/>
    <n v="70718.73999999999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781997.530000001"/>
    <n v="0"/>
    <n v="535119.81000000006"/>
    <n v="340736.45"/>
    <n v="0"/>
    <n v="0"/>
    <n v="0"/>
    <n v="23246877.720000003"/>
    <d v="2024-01-31T00:00:00"/>
    <d v="2029-11-03T00:00:00"/>
    <n v="26043160.600000001"/>
    <n v="5.166666666666667"/>
    <n v="5.8416666666666668"/>
    <n v="8.6263999999999993E-2"/>
    <x v="1"/>
    <x v="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494354.82999999996"/>
    <n v="1768044.1199999999"/>
    <n v="2262398.9499999997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d v="2023-03-02T00:00:00"/>
    <d v="2026-03-02T00:00:00"/>
    <n v="13616051.960000001"/>
    <n v="1.4222222222222223"/>
    <n v="3"/>
    <n v="6.1652999999999999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130413.279999999"/>
    <n v="0"/>
    <n v="174685.45"/>
    <n v="84772"/>
    <n v="0"/>
    <n v="0"/>
    <n v="0"/>
    <n v="11955727.83"/>
    <d v="2024-01-31T00:00:00"/>
    <d v="2033-03-05T00:00:00"/>
    <n v="13409459.25"/>
    <n v="8.5500000000000007"/>
    <n v="9.2249999999999996"/>
    <n v="8.3875000000000005E-2"/>
    <x v="1"/>
    <x v="1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246955.93"/>
    <n v="873217.14000000013"/>
    <n v="1120173.07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d v="2023-03-02T00:00:00"/>
    <d v="2026-03-02T00:00:00"/>
    <n v="1484441.48"/>
    <n v="1.4222222222222223"/>
    <n v="3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750414.8500000015"/>
    <n v="0"/>
    <n v="160585.26"/>
    <n v="52936.77"/>
    <n v="0"/>
    <n v="0"/>
    <n v="0"/>
    <n v="7589829.5900000017"/>
    <d v="2024-01-31T00:00:00"/>
    <d v="2032-08-14T00:00:00"/>
    <n v="8844291.1799999978"/>
    <n v="7.9861111111111107"/>
    <n v="8.6611111111111114"/>
    <n v="8.2136000000000001E-2"/>
    <x v="1"/>
    <x v="1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158651.38"/>
    <n v="503485.52999999991"/>
    <n v="662136.90999999992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269317.29"/>
    <n v="0"/>
    <n v="131807.67999999999"/>
    <n v="43791.51"/>
    <n v="0"/>
    <n v="0"/>
    <n v="0"/>
    <n v="6137509.6100000003"/>
    <d v="2024-01-31T00:00:00"/>
    <d v="2032-08-06T00:00:00"/>
    <n v="7166559.2999999998"/>
    <n v="7.9638888888888886"/>
    <n v="8.6388888888888893"/>
    <n v="8.4209999999999993E-2"/>
    <x v="1"/>
    <x v="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113246.47"/>
    <n v="467746.85"/>
    <n v="580993.31999999995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487255.3199999998"/>
    <n v="0"/>
    <n v="120794.24000000001"/>
    <n v="17331.38"/>
    <n v="0"/>
    <n v="0"/>
    <n v="0"/>
    <n v="2366461.0799999996"/>
    <d v="2024-01-31T00:00:00"/>
    <d v="2029-05-05T00:00:00"/>
    <n v="3357828.0299999993"/>
    <n v="4.6611111111111114"/>
    <n v="5.3361111111111112"/>
    <n v="8.5736999999999994E-2"/>
    <x v="1"/>
    <x v="1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48305.29"/>
    <n v="170311.61000000002"/>
    <n v="218616.90000000002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d v="2023-03-02T00:00:00"/>
    <d v="2026-03-02T00:00:00"/>
    <n v="2042053.71"/>
    <n v="1.4222222222222223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d v="2023-03-02T00:00:00"/>
    <d v="2026-03-02T00:00:00"/>
    <n v="27159.11"/>
    <n v="1.4222222222222223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d v="2023-03-02T00:00:00"/>
    <d v="2026-03-02T00:00:00"/>
    <n v="29103.200000000001"/>
    <n v="1.4222222222222223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d v="2023-03-02T00:00:00"/>
    <d v="2026-03-02T00:00:00"/>
    <n v="38836.29"/>
    <n v="1.4222222222222223"/>
    <n v="3"/>
    <n v="6.1652999999999999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d v="2023-03-02T00:00:00"/>
    <d v="2026-03-02T00:00:00"/>
    <n v="38764.879999999997"/>
    <n v="1.4222222222222223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d v="2023-03-02T00:00:00"/>
    <d v="2026-03-02T00:00:00"/>
    <n v="27180.17"/>
    <n v="1.4222222222222223"/>
    <n v="3"/>
    <n v="6.1652999999999999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d v="2023-03-02T00:00:00"/>
    <d v="2026-03-02T00:00:00"/>
    <n v="27096.25"/>
    <n v="1.4222222222222223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d v="2023-03-02T00:00:00"/>
    <d v="2026-03-02T00:00:00"/>
    <n v="24182.68"/>
    <n v="1.4222222222222223"/>
    <n v="3"/>
    <n v="6.1652999999999999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d v="2023-03-02T00:00:00"/>
    <d v="2026-03-02T00:00:00"/>
    <n v="29041.61"/>
    <n v="1.4222222222222223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d v="2023-03-02T00:00:00"/>
    <d v="2026-03-02T00:00:00"/>
    <n v="19414.41"/>
    <n v="1.4222222222222223"/>
    <n v="3"/>
    <n v="6.1652999999999999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33975.21"/>
    <d v="2023-03-02T00:00:00"/>
    <d v="2026-03-02T00:00:00"/>
    <n v="33975.21"/>
    <n v="1.4222222222222223"/>
    <n v="3"/>
    <n v="6.1652999999999999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d v="2023-03-02T00:00:00"/>
    <d v="2026-03-02T00:00:00"/>
    <n v="24268.01"/>
    <n v="1.4222222222222223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d v="2023-03-02T00:00:00"/>
    <d v="2026-03-02T00:00:00"/>
    <n v="29122.31"/>
    <n v="1.4222222222222223"/>
    <n v="3"/>
    <n v="6.1652999999999999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d v="2023-03-02T00:00:00"/>
    <d v="2026-03-02T00:00:00"/>
    <n v="38828.81"/>
    <n v="1.4222222222222223"/>
    <n v="3"/>
    <n v="6.1652999999999999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d v="2023-03-02T00:00:00"/>
    <d v="2026-03-02T00:00:00"/>
    <n v="33880.480000000003"/>
    <n v="1.4222222222222223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d v="2023-03-02T00:00:00"/>
    <d v="2026-03-02T00:00:00"/>
    <n v="29045.4"/>
    <n v="1.4222222222222223"/>
    <n v="3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d v="2023-03-02T00:00:00"/>
    <d v="2026-03-02T00:00:00"/>
    <n v="38734.050000000003"/>
    <n v="1.4222222222222223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696843.4800000023"/>
    <n v="0"/>
    <n v="73303.27"/>
    <n v="56143.35"/>
    <n v="0"/>
    <n v="0"/>
    <n v="0"/>
    <n v="7623540.2100000028"/>
    <d v="2024-02-29T00:00:00"/>
    <d v="2033-05-21T00:00:00"/>
    <n v="8136663.0999999996"/>
    <n v="8.7638888888888893"/>
    <n v="9.3583333333333325"/>
    <n v="8.4708000000000006E-2"/>
    <x v="1"/>
    <x v="1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161668.70000000001"/>
    <n v="601190.93000000005"/>
    <n v="762859.63000000012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d v="2023-03-02T00:00:00"/>
    <d v="2026-03-02T00:00:00"/>
    <n v="6391228.6299999999"/>
    <n v="1.4222222222222223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d v="2023-03-02T00:00:00"/>
    <d v="2026-03-02T00:00:00"/>
    <n v="4646056.34"/>
    <n v="1.4222222222222223"/>
    <n v="3"/>
    <n v="6.1652999999999999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d v="2023-03-02T00:00:00"/>
    <d v="2026-03-02T00:00:00"/>
    <n v="6166648.9900000002"/>
    <n v="1.4222222222222223"/>
    <n v="3"/>
    <n v="6.1652999999999999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d v="2023-03-02T00:00:00"/>
    <d v="2026-03-02T00:00:00"/>
    <n v="6718186.1900000004"/>
    <n v="1.4222222222222223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d v="2023-03-02T00:00:00"/>
    <d v="2026-03-02T00:00:00"/>
    <n v="8368829.6399999997"/>
    <n v="1.4222222222222223"/>
    <n v="3"/>
    <n v="6.1652999999999999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d v="2023-03-02T00:00:00"/>
    <d v="2026-03-02T00:00:00"/>
    <n v="22595766.530000001"/>
    <n v="1.4222222222222223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d v="2023-03-02T00:00:00"/>
    <d v="2026-03-02T00:00:00"/>
    <n v="3886656.82"/>
    <n v="1.4222222222222223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d v="2023-03-02T00:00:00"/>
    <d v="2026-03-02T00:00:00"/>
    <n v="1113810.49"/>
    <n v="1.4222222222222223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d v="2024-03-19T00:00:00"/>
    <d v="2029-03-19T00:00:00"/>
    <n v="100000000"/>
    <n v="4.4694444444444441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499903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104840395.84"/>
    <d v="2024-03-25T00:00:00"/>
    <d v="2027-03-25T00:00:00"/>
    <n v="104840395.84"/>
    <n v="2.4861111111111112"/>
    <n v="3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23284458.739999998"/>
    <d v="2024-03-25T00:00:00"/>
    <d v="2027-03-25T00:00:00"/>
    <n v="23284458.739999998"/>
    <n v="2.4861111111111112"/>
    <n v="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3081.91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1229993.57"/>
    <d v="2024-03-25T00:00:00"/>
    <d v="2027-03-25T00:00:00"/>
    <n v="1230871.6899999995"/>
    <n v="2.4861111111111112"/>
    <n v="3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191686.84"/>
    <n v="0"/>
    <n v="55889.16"/>
    <n v="29522.14"/>
    <n v="0"/>
    <n v="0"/>
    <n v="0"/>
    <n v="4135797.6799999997"/>
    <d v="2024-04-03T00:00:00"/>
    <d v="2030-11-03T00:00:00"/>
    <n v="4415243.4800000004"/>
    <n v="6.1805555555555554"/>
    <n v="6.6805555555555554"/>
    <n v="8.4515999999999994E-2"/>
    <x v="1"/>
    <x v="1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86204.64"/>
    <n v="309391.99000000005"/>
    <n v="395596.63000000006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2604817.7799999998"/>
    <d v="2024-03-25T00:00:00"/>
    <d v="2027-03-25T00:00:00"/>
    <n v="2604817.7799999998"/>
    <n v="2.4861111111111112"/>
    <n v="3"/>
    <n v="8.7499999999999994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75000"/>
    <n v="0"/>
    <n v="31250"/>
    <n v="5833.33"/>
    <n v="0"/>
    <n v="0"/>
    <n v="0"/>
    <n v="843750"/>
    <d v="2024-04-03T00:00:00"/>
    <d v="2026-12-03T00:00:00"/>
    <n v="1000000"/>
    <n v="2.2055555555555557"/>
    <n v="2.7055555555555557"/>
    <n v="0.08"/>
    <x v="1"/>
    <x v="1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16250"/>
    <n v="46250"/>
    <n v="6250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3036401.39"/>
    <d v="2024-03-25T00:00:00"/>
    <d v="2027-03-25T00:00:00"/>
    <n v="3036401.39"/>
    <n v="2.4861111111111112"/>
    <n v="3"/>
    <n v="8.7499999999999994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405180.51"/>
    <d v="2024-03-25T00:00:00"/>
    <d v="2027-03-25T00:00:00"/>
    <n v="405180.51"/>
    <n v="2.4861111111111112"/>
    <n v="3"/>
    <n v="8.7499999999999994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681852.4500000011"/>
    <n v="0"/>
    <n v="94837.68"/>
    <n v="52249.01"/>
    <n v="0"/>
    <n v="0"/>
    <n v="0"/>
    <n v="7587014.7700000014"/>
    <d v="2024-04-03T00:00:00"/>
    <d v="2031-05-03T00:00:00"/>
    <n v="8061203.1699999999"/>
    <n v="6.6833333333333336"/>
    <n v="7.1833333333333336"/>
    <n v="8.1618999999999997E-2"/>
    <x v="1"/>
    <x v="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152876.72999999998"/>
    <n v="553452.46"/>
    <n v="706329.19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1465335.39"/>
    <d v="2024-03-25T00:00:00"/>
    <d v="2027-03-25T00:00:00"/>
    <n v="1465335.39"/>
    <n v="2.4861111111111112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1348490.09"/>
    <d v="2024-03-25T00:00:00"/>
    <d v="2027-03-25T00:00:00"/>
    <n v="1348490.09"/>
    <n v="2.4861111111111112"/>
    <n v="3"/>
    <n v="8.7499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1525758.55"/>
    <d v="2024-03-25T00:00:00"/>
    <d v="2027-03-25T00:00:00"/>
    <n v="1525758.55"/>
    <n v="2.4861111111111112"/>
    <n v="3"/>
    <n v="8.7499999999999994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1531193.9"/>
    <d v="2024-03-25T00:00:00"/>
    <d v="2027-03-25T00:00:00"/>
    <n v="1531193.9"/>
    <n v="2.4861111111111112"/>
    <n v="3"/>
    <n v="8.7499999999999994E-2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d v="2024-03-19T00:00:00"/>
    <d v="2029-03-19T00:00:00"/>
    <n v="150000000"/>
    <n v="4.4694444444444441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2000000"/>
    <d v="2024-03-21T00:00:00"/>
    <d v="2025-03-21T00:00:00"/>
    <n v="2000000"/>
    <n v="0.47499999999999998"/>
    <n v="1"/>
    <n v="4.9000000000000002E-2"/>
    <x v="1"/>
    <x v="1"/>
    <n v="0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4868934.91"/>
    <d v="2024-03-25T00:00:00"/>
    <d v="2027-03-25T00:00:00"/>
    <n v="4868934.91"/>
    <n v="2.4861111111111112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150000000"/>
    <d v="2024-03-25T00:00:00"/>
    <d v="2027-03-25T00:00:00"/>
    <n v="150000000"/>
    <n v="2.4861111111111112"/>
    <n v="3"/>
    <n v="8.7499999999999994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200000000"/>
    <d v="2024-03-19T00:00:00"/>
    <d v="2029-03-19T00:00:00"/>
    <n v="200000000"/>
    <n v="4.4694444444444441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5138888888888888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5138888888888888"/>
    <n v="3"/>
    <n v="8.7499999999999994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23344400.16"/>
    <d v="2024-03-25T00:00:00"/>
    <d v="2027-03-25T00:00:00"/>
    <n v="23344400.16"/>
    <n v="2.4861111111111112"/>
    <n v="3"/>
    <n v="8.7499999999999994E-2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100000"/>
    <d v="2024-03-21T00:00:00"/>
    <d v="2025-03-21T00:00:00"/>
    <n v="100000"/>
    <n v="0.47499999999999998"/>
    <n v="1"/>
    <n v="4.9000000000000002E-2"/>
    <x v="1"/>
    <x v="1"/>
    <n v="0"/>
    <n v="0"/>
    <n v="0"/>
    <n v="0"/>
    <n v="0"/>
    <n v="2450"/>
    <n v="0"/>
    <n v="0"/>
    <n v="0"/>
    <n v="0"/>
    <n v="0"/>
    <n v="0"/>
    <n v="0"/>
    <n v="0"/>
    <n v="0"/>
    <n v="0"/>
    <n v="2450"/>
    <n v="245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362600"/>
    <n v="0"/>
    <n v="0"/>
    <n v="0"/>
    <n v="14800000"/>
    <d v="2024-03-21T00:00:00"/>
    <d v="2025-03-21T00:00:00"/>
    <n v="14800000"/>
    <n v="0.47499999999999998"/>
    <n v="1"/>
    <n v="4.9000000000000002E-2"/>
    <x v="1"/>
    <x v="1"/>
    <n v="0"/>
    <n v="0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955500"/>
    <n v="0"/>
    <n v="0"/>
    <n v="0"/>
    <n v="39000000"/>
    <d v="2024-03-21T00:00:00"/>
    <d v="2025-03-21T00:00:00"/>
    <n v="39000000"/>
    <n v="0.47499999999999998"/>
    <n v="1"/>
    <n v="4.9000000000000002E-2"/>
    <x v="1"/>
    <x v="1"/>
    <n v="0"/>
    <n v="0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61250"/>
    <n v="0"/>
    <n v="0"/>
    <n v="0"/>
    <n v="2500000"/>
    <d v="2024-03-21T00:00:00"/>
    <d v="2025-03-21T00:00:00"/>
    <n v="2500000"/>
    <n v="0.47499999999999998"/>
    <n v="1"/>
    <n v="4.9000000000000002E-2"/>
    <x v="1"/>
    <x v="1"/>
    <n v="0"/>
    <n v="0"/>
    <n v="0"/>
    <n v="0"/>
    <n v="0"/>
    <n v="61250"/>
    <n v="0"/>
    <n v="0"/>
    <n v="0"/>
    <n v="0"/>
    <n v="0"/>
    <n v="0"/>
    <n v="0"/>
    <n v="0"/>
    <n v="0"/>
    <n v="0"/>
    <n v="61250"/>
    <n v="6125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5138888888888888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81982"/>
    <n v="0"/>
    <n v="4504.5"/>
    <n v="3564.14"/>
    <n v="0"/>
    <n v="0"/>
    <n v="0"/>
    <n v="477477.5"/>
    <d v="2024-04-15T00:00:00"/>
    <d v="2033-07-01T00:00:00"/>
    <n v="500000"/>
    <n v="8.8777777777777782"/>
    <n v="9.344444444444445"/>
    <n v="8.8700000000000001E-2"/>
    <x v="1"/>
    <x v="1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0492.560000000001"/>
    <n v="38972.340000000004"/>
    <n v="49464.900000000009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5138888888888888"/>
    <n v="3"/>
    <n v="8.7499999999999994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5444444444444443"/>
    <n v="5"/>
    <n v="9.2499999999999999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818300"/>
    <n v="0"/>
    <n v="0"/>
    <n v="0"/>
    <n v="33400000"/>
    <d v="2024-03-21T00:00:00"/>
    <d v="2025-03-21T00:00:00"/>
    <n v="33400000"/>
    <n v="0.47499999999999998"/>
    <n v="1"/>
    <n v="4.9000000000000002E-2"/>
    <x v="1"/>
    <x v="1"/>
    <n v="0"/>
    <n v="0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28665"/>
    <n v="0"/>
    <n v="0"/>
    <n v="0"/>
    <n v="1170000"/>
    <d v="2024-03-21T00:00:00"/>
    <d v="2025-03-21T00:00:00"/>
    <n v="1170000"/>
    <n v="0.47499999999999998"/>
    <n v="1"/>
    <n v="4.9000000000000002E-2"/>
    <x v="1"/>
    <x v="1"/>
    <n v="0"/>
    <n v="0"/>
    <n v="0"/>
    <n v="0"/>
    <n v="0"/>
    <n v="28665"/>
    <n v="0"/>
    <n v="0"/>
    <n v="0"/>
    <n v="0"/>
    <n v="0"/>
    <n v="0"/>
    <n v="0"/>
    <n v="0"/>
    <n v="0"/>
    <n v="0"/>
    <n v="28665"/>
    <n v="28665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241570"/>
    <n v="0"/>
    <n v="0"/>
    <n v="0"/>
    <n v="9860000"/>
    <d v="2024-03-21T00:00:00"/>
    <d v="2025-03-21T00:00:00"/>
    <n v="9860000"/>
    <n v="0.47499999999999998"/>
    <n v="1"/>
    <n v="4.9000000000000002E-2"/>
    <x v="1"/>
    <x v="1"/>
    <n v="0"/>
    <n v="0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98000"/>
    <n v="0"/>
    <n v="0"/>
    <n v="0"/>
    <n v="4000000"/>
    <d v="2024-03-21T00:00:00"/>
    <d v="2025-03-21T00:00:00"/>
    <n v="4000000"/>
    <n v="0.47499999999999998"/>
    <n v="1"/>
    <n v="4.9000000000000002E-2"/>
    <x v="1"/>
    <x v="1"/>
    <n v="0"/>
    <n v="0"/>
    <n v="0"/>
    <n v="0"/>
    <n v="0"/>
    <n v="98000"/>
    <n v="0"/>
    <n v="0"/>
    <n v="0"/>
    <n v="0"/>
    <n v="0"/>
    <n v="0"/>
    <n v="0"/>
    <n v="0"/>
    <n v="0"/>
    <n v="0"/>
    <n v="98000"/>
    <n v="98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20000000"/>
    <d v="2024-03-21T00:00:00"/>
    <d v="2025-03-21T00:00:00"/>
    <n v="20000000"/>
    <n v="0.47499999999999998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5444444444444443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159250"/>
    <n v="0"/>
    <n v="0"/>
    <n v="0"/>
    <n v="6500000"/>
    <d v="2024-03-21T00:00:00"/>
    <d v="2025-03-21T00:00:00"/>
    <n v="6500000"/>
    <n v="0.47499999999999998"/>
    <n v="1"/>
    <n v="4.9000000000000002E-2"/>
    <x v="1"/>
    <x v="1"/>
    <n v="0"/>
    <n v="0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6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71000000"/>
    <d v="2024-03-21T00:00:00"/>
    <d v="2025-03-21T00:00:00"/>
    <n v="71000000"/>
    <n v="0.47499999999999998"/>
    <n v="1"/>
    <n v="4.9000000000000002E-2"/>
    <x v="1"/>
    <x v="1"/>
    <n v="0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6194444444444445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63181.0299999998"/>
    <n v="0"/>
    <n v="20533.099999999999"/>
    <n v="11842.35"/>
    <n v="0"/>
    <n v="0"/>
    <n v="0"/>
    <n v="1642647.9299999997"/>
    <d v="2024-05-23T00:00:00"/>
    <d v="2031-05-23T00:00:00"/>
    <n v="1724780.33"/>
    <n v="6.6472222222222221"/>
    <n v="7"/>
    <n v="8.5444000000000006E-2"/>
    <x v="1"/>
    <x v="1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34649.83"/>
    <n v="125441.17000000001"/>
    <n v="160091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16999999998"/>
    <n v="0"/>
    <n v="0"/>
    <n v="0"/>
    <n v="686665.55"/>
    <d v="2024-03-25T00:00:00"/>
    <d v="2027-03-25T00:00:00"/>
    <n v="686665.55"/>
    <n v="2.4861111111111112"/>
    <n v="3"/>
    <n v="8.7499999999999994E-2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720959.79"/>
    <d v="2024-03-25T00:00:00"/>
    <d v="2027-03-25T00:00:00"/>
    <n v="720959.79"/>
    <n v="2.4861111111111112"/>
    <n v="3"/>
    <n v="8.7499999999999994E-2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577901.26"/>
    <d v="2024-03-25T00:00:00"/>
    <d v="2027-03-25T00:00:00"/>
    <n v="577901.26"/>
    <n v="2.4861111111111112"/>
    <n v="3"/>
    <n v="8.7499999999999994E-2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758472.39"/>
    <d v="2024-03-25T00:00:00"/>
    <d v="2027-03-25T00:00:00"/>
    <n v="758472.39"/>
    <n v="2.4861111111111112"/>
    <n v="3"/>
    <n v="8.7499999999999994E-2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1307638.31"/>
    <d v="2024-03-25T00:00:00"/>
    <d v="2027-03-25T00:00:00"/>
    <n v="1307638.31"/>
    <n v="2.4861111111111112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1763796.18"/>
    <d v="2024-03-25T00:00:00"/>
    <d v="2027-03-25T00:00:00"/>
    <n v="1763796.18"/>
    <n v="2.4861111111111112"/>
    <n v="3"/>
    <n v="8.7499999999999994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1942691.4"/>
    <d v="2024-03-25T00:00:00"/>
    <d v="2027-03-25T00:00:00"/>
    <n v="1942691.4"/>
    <n v="2.4861111111111112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2373776.2999999998"/>
    <d v="2024-03-25T00:00:00"/>
    <d v="2027-03-25T00:00:00"/>
    <n v="2373776.2999999998"/>
    <n v="2.4861111111111112"/>
    <n v="3"/>
    <n v="8.7499999999999994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351016.28"/>
    <d v="2024-03-25T00:00:00"/>
    <d v="2027-03-25T00:00:00"/>
    <n v="351016.28"/>
    <n v="2.4861111111111112"/>
    <n v="3"/>
    <n v="8.7499999999999994E-2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1445659.71"/>
    <d v="2024-03-25T00:00:00"/>
    <d v="2027-03-25T00:00:00"/>
    <n v="1445659.71"/>
    <n v="2.4861111111111112"/>
    <n v="3"/>
    <n v="8.7499999999999994E-2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446.52"/>
    <n v="1786.0799999999997"/>
    <n v="2232.599999999999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7"/>
    <n v="3"/>
    <n v="4.2999999999999997E-2"/>
    <x v="1"/>
    <x v="1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2429.19"/>
    <n v="9716.7499999999982"/>
    <n v="12145.939999999999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9238.670000000002"/>
    <n v="76954.680000000008"/>
    <n v="96193.35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7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231225.63"/>
    <n v="924902.5199999999"/>
    <n v="1156128.1499999999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7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61002.69"/>
    <n v="244010.76000000004"/>
    <n v="305013.45000000007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7"/>
    <n v="5"/>
    <n v="9.2499999999999999E-2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23830.708999999999"/>
    <n v="0"/>
    <n v="0"/>
    <n v="0"/>
    <n v="972682"/>
    <d v="2024-03-21T00:00:00"/>
    <d v="2025-03-21T00:00:00"/>
    <n v="972682"/>
    <n v="0.47499999999999998"/>
    <n v="1"/>
    <n v="4.9000000000000002E-2"/>
    <x v="1"/>
    <x v="1"/>
    <n v="0"/>
    <n v="0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11400000"/>
    <d v="2024-03-25T00:00:00"/>
    <d v="2027-03-25T00:00:00"/>
    <n v="11400000"/>
    <n v="2.4861111111111112"/>
    <n v="3"/>
    <n v="8.7499999999999994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7416666666666667"/>
    <n v="1"/>
    <n v="3.2500000000000001E-2"/>
    <x v="1"/>
    <x v="1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571.65000000000009"/>
    <n v="1143.3"/>
    <n v="1714.9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7416666666666667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033.92"/>
    <n v="4135.6799999999994"/>
    <n v="5169.599999999999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74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2887.41"/>
    <n v="11549.64"/>
    <n v="14437.05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74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4032.87"/>
    <n v="16131.480000000003"/>
    <n v="20164.350000000002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74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4146.6900000000005"/>
    <n v="16586.759999999998"/>
    <n v="20733.449999999997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74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3820.56"/>
    <n v="15282.240000000003"/>
    <n v="19102.800000000003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74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3299.7300000000005"/>
    <n v="13198.92"/>
    <n v="16498.650000000001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74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5410.91"/>
    <n v="61643.640000000007"/>
    <n v="77054.55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7416666666666671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1859.599999999999"/>
    <n v="47438.399999999994"/>
    <n v="59297.999999999993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6194444444444445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15000000"/>
    <d v="2024-03-25T00:00:00"/>
    <d v="2027-03-25T00:00:00"/>
    <n v="15000000"/>
    <n v="2.4861111111111112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5138888888888888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5138888888888888"/>
    <n v="3"/>
    <n v="8.7499999999999994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5138888888888888"/>
    <n v="3"/>
    <n v="8.7499999999999994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5138888888888888"/>
    <n v="3"/>
    <n v="8.7499999999999994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5138888888888888"/>
    <n v="3"/>
    <n v="8.7499999999999994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5138888888888888"/>
    <n v="3"/>
    <n v="8.7499999999999994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5138888888888888"/>
    <n v="3"/>
    <n v="8.7499999999999994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332276.48"/>
    <n v="0"/>
    <n v="66636.47"/>
    <n v="15237.35"/>
    <n v="0"/>
    <n v="0"/>
    <n v="0"/>
    <n v="2265640.0099999998"/>
    <d v="2024-07-04T00:00:00"/>
    <d v="2027-07-04T00:00:00"/>
    <n v="2398912.9500000002"/>
    <n v="2.7611111111111111"/>
    <n v="3"/>
    <n v="7.8398999999999996E-2"/>
    <x v="1"/>
    <x v="1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43099.92"/>
    <n v="133217.93"/>
    <n v="176317.84999999998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56461.64999999997"/>
    <n v="0"/>
    <n v="23314.7"/>
    <n v="1047.22"/>
    <n v="0"/>
    <n v="0"/>
    <n v="0"/>
    <n v="233146.94999999995"/>
    <d v="2024-07-04T00:00:00"/>
    <d v="2025-07-04T00:00:00"/>
    <n v="279776.34999999998"/>
    <n v="0.76111111111111107"/>
    <n v="1"/>
    <n v="4.9000000000000002E-2"/>
    <x v="1"/>
    <x v="1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2570.4500000000003"/>
    <n v="2665.64"/>
    <n v="5236.09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70590.58"/>
    <n v="0"/>
    <n v="26643.62"/>
    <n v="22475"/>
    <n v="0"/>
    <n v="0"/>
    <n v="0"/>
    <n v="3143946.96"/>
    <d v="2024-07-04T00:00:00"/>
    <d v="2034-07-04T00:00:00"/>
    <n v="3197234.2"/>
    <n v="9.7611111111111111"/>
    <n v="10"/>
    <n v="8.5063E-2"/>
    <x v="1"/>
    <x v="1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66291.790000000008"/>
    <n v="248169.27000000002"/>
    <n v="314461.06000000006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22137.71999999997"/>
    <n v="0"/>
    <n v="7669.95"/>
    <n v="2275.5500000000002"/>
    <n v="0"/>
    <n v="0"/>
    <n v="0"/>
    <n v="314467.76999999996"/>
    <d v="2024-07-04T00:00:00"/>
    <d v="2028-07-04T00:00:00"/>
    <n v="329807.67000000004"/>
    <n v="3.7611111111111111"/>
    <n v="4"/>
    <n v="8.4766999999999995E-2"/>
    <x v="1"/>
    <x v="1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6501.57"/>
    <n v="21130.150000000005"/>
    <n v="27631.720000000005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90795.42"/>
    <n v="0"/>
    <n v="27653.74"/>
    <n v="23327.08"/>
    <n v="0"/>
    <n v="0"/>
    <n v="0"/>
    <n v="3263141.6799999997"/>
    <d v="2024-07-04T00:00:00"/>
    <d v="2034-07-04T00:00:00"/>
    <n v="3318449.16"/>
    <n v="9.7611111111111111"/>
    <n v="10"/>
    <n v="8.5063E-2"/>
    <x v="1"/>
    <x v="1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68805.08"/>
    <n v="257577.99"/>
    <n v="326383.07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5138888888888888"/>
    <n v="3"/>
    <n v="8.7499999999999994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5138888888888888"/>
    <n v="3"/>
    <n v="8.7499999999999994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98536.29000000004"/>
    <n v="0"/>
    <n v="27139.66"/>
    <n v="1219.02"/>
    <n v="0"/>
    <n v="0"/>
    <n v="0"/>
    <n v="271396.63000000006"/>
    <d v="2024-07-04T00:00:00"/>
    <d v="2025-07-04T00:00:00"/>
    <n v="325675.95"/>
    <n v="0.76111111111111107"/>
    <n v="1"/>
    <n v="4.9000000000000002E-2"/>
    <x v="1"/>
    <x v="1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2992.14"/>
    <n v="3102.96"/>
    <n v="6095.1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5138888888888888"/>
    <n v="3"/>
    <n v="8.7499999999999994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13191.36"/>
    <n v="0"/>
    <n v="10290.120000000001"/>
    <n v="462.2"/>
    <n v="0"/>
    <n v="0"/>
    <n v="0"/>
    <n v="102901.24"/>
    <d v="2024-07-04T00:00:00"/>
    <d v="2025-07-04T00:00:00"/>
    <n v="123481.48000000001"/>
    <n v="0.76111111111111107"/>
    <n v="1"/>
    <n v="4.9000000000000002E-2"/>
    <x v="1"/>
    <x v="1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1134.48"/>
    <n v="1176.51"/>
    <n v="2310.9899999999998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15700000"/>
    <d v="2024-03-25T00:00:00"/>
    <d v="2027-03-25T00:00:00"/>
    <n v="15700000"/>
    <n v="2.4861111111111112"/>
    <n v="3"/>
    <n v="8.7499999999999994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76306.98"/>
    <n v="0"/>
    <n v="0"/>
    <n v="0"/>
    <n v="3114570.55"/>
    <d v="2024-03-21T00:00:00"/>
    <d v="2025-03-21T00:00:00"/>
    <n v="3114570.55"/>
    <n v="0.47499999999999998"/>
    <n v="1"/>
    <n v="4.9000000000000002E-2"/>
    <x v="1"/>
    <x v="1"/>
    <n v="0"/>
    <n v="0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7833333333333332"/>
    <n v="3"/>
    <n v="8.7499999999999994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79166666666666663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19841.34"/>
    <n v="46296.46"/>
    <n v="66137.8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7916666666666667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27956.97"/>
    <n v="111827.88000000002"/>
    <n v="139784.85000000003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7916666666666665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71069.31"/>
    <n v="284277.23999999993"/>
    <n v="355346.54999999993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79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28195.88"/>
    <n v="512783.52000000008"/>
    <n v="640979.40000000014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791666666666667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5389.9500000000007"/>
    <n v="21559.800000000003"/>
    <n v="26949.750000000004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79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5315.900000000001"/>
    <n v="61263.600000000013"/>
    <n v="76579.500000000015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791666666666667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3743.5499999999997"/>
    <n v="14974.200000000003"/>
    <n v="18717.750000000004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791666666666667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712.86"/>
    <n v="2851.4399999999991"/>
    <n v="3564.2999999999993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40000000"/>
    <d v="2024-03-25T00:00:00"/>
    <d v="2027-03-25T00:00:00"/>
    <n v="40000000"/>
    <n v="2.4861111111111112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48700000"/>
    <d v="2024-03-25T00:00:00"/>
    <d v="2027-03-25T00:00:00"/>
    <n v="48700000"/>
    <n v="2.4861111111111112"/>
    <n v="3"/>
    <n v="8.7499999999999994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5138888888888888"/>
    <n v="3"/>
    <n v="8.7499999999999994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7"/>
    <n v="5"/>
    <n v="9.2499999999999999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513888888888888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81944444444444442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214.53000000000003"/>
    <n v="500.57"/>
    <n v="715.1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8194444444444446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588.27"/>
    <n v="2353.08"/>
    <n v="2941.35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81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552.71"/>
    <n v="6210.8399999999992"/>
    <n v="7763.5499999999993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8194444444444446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588.90000000000009"/>
    <n v="2355.6"/>
    <n v="2944.5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8194444444444446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423.08"/>
    <n v="5692.32"/>
    <n v="7115.4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8194444444444446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767.78"/>
    <n v="7071.1200000000017"/>
    <n v="8838.9000000000015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8194444444444446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5549.54"/>
    <n v="62198.16"/>
    <n v="77747.700000000012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819444444444444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29547.06"/>
    <n v="118188.24000000003"/>
    <n v="147735.30000000005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8333333333333335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108527.23"/>
    <n v="0"/>
    <n v="0"/>
    <n v="0"/>
    <n v="4429682.8600000003"/>
    <d v="2024-03-21T00:00:00"/>
    <d v="2025-03-21T00:00:00"/>
    <n v="4429682.8600000003"/>
    <n v="0.47499999999999998"/>
    <n v="1"/>
    <n v="4.9000000000000002E-2"/>
    <x v="1"/>
    <x v="1"/>
    <n v="0"/>
    <n v="0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8527777777777779"/>
    <n v="5"/>
    <n v="9.2499999999999999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1563430.82"/>
    <n v="0"/>
    <n v="0"/>
    <n v="0"/>
    <n v="63813502.909999996"/>
    <d v="2024-03-21T00:00:00"/>
    <d v="2025-03-21T00:00:00"/>
    <n v="63813502.909999996"/>
    <n v="0.47499999999999998"/>
    <n v="1"/>
    <n v="4.9000000000000002E-2"/>
    <x v="1"/>
    <x v="1"/>
    <n v="0"/>
    <n v="0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5138888888888888"/>
    <n v="3"/>
    <n v="8.7499999999999994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500000"/>
    <d v="2024-03-21T00:00:00"/>
    <d v="2025-03-21T00:00:00"/>
    <n v="500000"/>
    <n v="0.47499999999999998"/>
    <n v="1"/>
    <n v="4.9000000000000002E-2"/>
    <x v="1"/>
    <x v="1"/>
    <n v="0"/>
    <n v="0"/>
    <n v="0"/>
    <n v="0"/>
    <n v="0"/>
    <n v="12250"/>
    <n v="0"/>
    <n v="0"/>
    <n v="0"/>
    <n v="0"/>
    <n v="0"/>
    <n v="0"/>
    <n v="0"/>
    <n v="0"/>
    <n v="0"/>
    <n v="0"/>
    <n v="12250"/>
    <n v="1225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8388888888888886"/>
    <n v="5"/>
    <n v="9.2499999999999999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5138888888888888"/>
    <n v="3"/>
    <n v="8.7499999999999994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7"/>
    <n v="5"/>
    <n v="9.2499999999999999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5138888888888888"/>
    <n v="3"/>
    <n v="8.7499999999999994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5138888888888888"/>
    <n v="3"/>
    <n v="8.7499999999999994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5138888888888888"/>
    <n v="3"/>
    <n v="8.7499999999999994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91111111111111109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785.78"/>
    <n v="0"/>
    <n v="0"/>
    <n v="0"/>
    <n v="0"/>
    <n v="2357.34"/>
    <n v="6286.2399999999989"/>
    <n v="8643.5799999999981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9111111111111112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3537.06"/>
    <n v="14148.240000000003"/>
    <n v="17685.300000000003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911111111111111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3504.51"/>
    <n v="14018.04"/>
    <n v="17522.550000000003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91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7735.77"/>
    <n v="30943.08"/>
    <n v="38678.850000000006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9111111111111114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8889.7800000000007"/>
    <n v="35559.12000000001"/>
    <n v="44448.900000000009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d v="2024-08-28T00:00:00"/>
    <d v="2030-08-28T00:00:00"/>
    <n v="2004525"/>
    <n v="5.91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26860.620000000003"/>
    <n v="107442.48000000004"/>
    <n v="134303.10000000003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911111111111111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9720.75"/>
    <n v="38883"/>
    <n v="48603.75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d v="2024-08-28T00:00:00"/>
    <d v="2032-08-28T00:00:00"/>
    <n v="106200"/>
    <n v="7.911111111111111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5138888888888888"/>
    <n v="3"/>
    <n v="8.7499999999999994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5138888888888888"/>
    <n v="3"/>
    <n v="8.7499999999999994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5138888888888888"/>
    <n v="3"/>
    <n v="8.7499999999999994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600000"/>
    <n v="0"/>
    <n v="0"/>
    <n v="0"/>
    <n v="0"/>
    <n v="0"/>
    <n v="22600000"/>
    <d v="2024-09-09T00:00:00"/>
    <d v="2029-09-09T00:00:00"/>
    <n v="22600000"/>
    <n v="4.9416666666666664"/>
    <n v="5"/>
    <n v="9.2499999999999999E-2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71768.9900000002"/>
    <n v="0"/>
    <n v="58108.34"/>
    <n v="0"/>
    <n v="0"/>
    <n v="0"/>
    <n v="2371768.9900000002"/>
    <d v="2024-03-21T00:00:00"/>
    <d v="2025-03-21T00:00:00"/>
    <n v="2371768.9900000002"/>
    <n v="0.47499999999999998"/>
    <n v="1"/>
    <n v="4.9000000000000002E-2"/>
    <x v="1"/>
    <x v="1"/>
    <n v="0"/>
    <n v="0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5138888888888888"/>
    <n v="3"/>
    <n v="8.7499999999999994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027.98000000001"/>
    <n v="0"/>
    <n v="0"/>
    <n v="0"/>
    <n v="0"/>
    <n v="0"/>
    <n v="152027.98000000001"/>
    <d v="2024-09-16T00:00:00"/>
    <d v="2027-09-16T00:00:00"/>
    <n v="152027.98000000001"/>
    <n v="2.9611111111111112"/>
    <n v="3"/>
    <n v="8.7499999999999994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067100.550000001"/>
    <n v="0"/>
    <n v="0"/>
    <n v="0"/>
    <n v="0"/>
    <n v="0"/>
    <n v="22067100.550000001"/>
    <d v="2024-06-12T00:00:00"/>
    <d v="2029-06-12T00:00:00"/>
    <n v="22067100.550000001"/>
    <n v="4.7"/>
    <n v="5"/>
    <n v="9.2499999999999999E-2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04-05T00:00:00"/>
    <d v="2027-04-05T00:00:00"/>
    <n v="1000000"/>
    <n v="2.513888888888888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03-21T00:00:00"/>
    <d v="2025-03-21T00:00:00"/>
    <n v="1500000"/>
    <n v="0.47499999999999998"/>
    <n v="1"/>
    <n v="4.9000000000000002E-2"/>
    <x v="1"/>
    <x v="1"/>
    <n v="0"/>
    <n v="0"/>
    <n v="0"/>
    <n v="0"/>
    <n v="0"/>
    <n v="36750"/>
    <n v="0"/>
    <n v="0"/>
    <n v="0"/>
    <n v="0"/>
    <n v="0"/>
    <n v="0"/>
    <n v="0"/>
    <n v="0"/>
    <n v="0"/>
    <n v="0"/>
    <n v="36750"/>
    <n v="3675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5000000"/>
    <n v="0"/>
    <n v="0"/>
    <n v="0"/>
    <n v="0"/>
    <n v="0"/>
    <n v="55000000"/>
    <d v="2024-09-30T00:00:00"/>
    <d v="2031-09-30T00:00:00"/>
    <n v="55000000"/>
    <n v="7"/>
    <n v="7"/>
    <n v="9.5000000000000001E-2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7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0249999999999999"/>
    <n v="7.8861111111111111"/>
    <n v="0.01"/>
    <x v="0"/>
    <x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0.85277777777777775"/>
    <n v="5"/>
    <n v="7.1294999999999997E-2"/>
    <x v="1"/>
    <x v="1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d v="2013-05-10T00:00:00"/>
    <d v="2028-05-10T00:00:00"/>
    <n v="1020000"/>
    <n v="3.6111111111111112"/>
    <n v="15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d v="2013-05-14T00:00:00"/>
    <d v="2028-05-14T00:00:00"/>
    <n v="110000"/>
    <n v="3.6222222222222222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d v="2013-05-30T00:00:00"/>
    <d v="2028-05-30T00:00:00"/>
    <n v="750000"/>
    <n v="3.6666666666666665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d v="2013-11-26T00:00:00"/>
    <d v="2028-11-26T00:00:00"/>
    <n v="70000"/>
    <n v="4.1555555555555559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1-22T00:00:00"/>
    <d v="2028-11-22T00:00:00"/>
    <n v="100000"/>
    <n v="4.1444444444444448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d v="2013-12-05T00:00:00"/>
    <d v="2028-12-05T00:00:00"/>
    <n v="400000"/>
    <n v="4.1805555555555554"/>
    <n v="15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d v="2013-12-12T00:00:00"/>
    <d v="2028-12-12T00:00:00"/>
    <n v="100000"/>
    <n v="4.2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d v="2014-05-21T00:00:00"/>
    <d v="2029-05-21T00:00:00"/>
    <n v="49000"/>
    <n v="4.6416666666666666"/>
    <n v="15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d v="2014-05-22T00:00:00"/>
    <d v="2029-05-22T00:00:00"/>
    <n v="124000"/>
    <n v="4.6444444444444448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d v="2014-05-30T00:00:00"/>
    <d v="2029-05-30T00:00:00"/>
    <n v="5000"/>
    <n v="4.666666666666667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d v="2014-06-05T00:00:00"/>
    <d v="2029-06-05T00:00:00"/>
    <n v="27000"/>
    <n v="4.6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d v="2014-06-24T00:00:00"/>
    <d v="2029-06-24T00:00:00"/>
    <n v="20000"/>
    <n v="4.7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138888888888889"/>
    <n v="20"/>
    <n v="8.4500000000000006E-2"/>
    <x v="1"/>
    <x v="1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15"/>
    <n v="20"/>
    <n v="8.4500000000000006E-2"/>
    <x v="1"/>
    <x v="1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158333333333333"/>
    <n v="20"/>
    <n v="8.4500000000000006E-2"/>
    <x v="1"/>
    <x v="1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233333333333333"/>
    <n v="20"/>
    <n v="8.4500000000000006E-2"/>
    <x v="1"/>
    <x v="1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219444444444445"/>
    <n v="20"/>
    <n v="8.4500000000000006E-2"/>
    <x v="1"/>
    <x v="1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8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1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1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1.9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d v="2017-08-08T00:00:00"/>
    <d v="2027-08-08T00:00:00"/>
    <n v="85000"/>
    <n v="2.8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d v="2017-12-28T00:00:00"/>
    <d v="2027-12-28T00:00:00"/>
    <n v="125000"/>
    <n v="3.2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0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0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d v="2018-12-26T00:00:00"/>
    <d v="2028-12-26T00:00:00"/>
    <n v="55000"/>
    <n v="4.2388888888888889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d v="2018-12-26T00:00:00"/>
    <d v="2028-12-26T00:00:00"/>
    <n v="225000"/>
    <n v="4.2388888888888889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d v="2019-02-22T00:00:00"/>
    <d v="2029-02-22T00:00:00"/>
    <n v="12100"/>
    <n v="4.3944444444444448"/>
    <n v="10"/>
    <n v="6.0600000000000001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d v="2019-02-22T00:00:00"/>
    <d v="2029-02-22T00:00:00"/>
    <n v="57900"/>
    <n v="4.3944444444444448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4.6416666666666666"/>
    <n v="10"/>
    <n v="6.0600000000000001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4.6416666666666666"/>
    <n v="10"/>
    <n v="6.0600000000000001E-2"/>
    <x v="1"/>
    <x v="1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4.7249999999999996"/>
    <n v="10"/>
    <n v="6.0600000000000001E-2"/>
    <x v="1"/>
    <x v="1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14166666666666666"/>
    <n v="5"/>
    <n v="4.7800000000000002E-2"/>
    <x v="1"/>
    <x v="1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33333333333333331"/>
    <n v="5"/>
    <n v="7.85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33333333333333331"/>
    <n v="5"/>
    <n v="7.85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33333333333333331"/>
    <n v="5"/>
    <n v="7.85E-2"/>
    <x v="1"/>
    <x v="1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33333333333333331"/>
    <n v="5"/>
    <n v="7.85E-2"/>
    <x v="1"/>
    <x v="1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33333333333333331"/>
    <n v="5"/>
    <n v="7.85E-2"/>
    <x v="1"/>
    <x v="1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33333333333333331"/>
    <n v="5"/>
    <n v="7.85E-2"/>
    <x v="1"/>
    <x v="1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33333333333333331"/>
    <n v="5"/>
    <n v="7.85E-2"/>
    <x v="1"/>
    <x v="1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33333333333333331"/>
    <n v="5"/>
    <n v="7.85E-2"/>
    <x v="1"/>
    <x v="1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33333333333333331"/>
    <n v="5"/>
    <n v="7.85E-2"/>
    <x v="1"/>
    <x v="1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33333333333333331"/>
    <n v="5"/>
    <n v="7.85E-2"/>
    <x v="1"/>
    <x v="1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33333333333333331"/>
    <n v="5"/>
    <n v="7.85E-2"/>
    <x v="1"/>
    <x v="1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33333333333333331"/>
    <n v="5"/>
    <n v="7.85E-2"/>
    <x v="1"/>
    <x v="1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33333333333333331"/>
    <n v="5"/>
    <n v="7.85E-2"/>
    <x v="1"/>
    <x v="1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33333333333333331"/>
    <n v="5"/>
    <n v="7.85E-2"/>
    <x v="1"/>
    <x v="1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33333333333333331"/>
    <n v="5"/>
    <n v="7.85E-2"/>
    <x v="1"/>
    <x v="1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33333333333333331"/>
    <n v="5"/>
    <n v="7.85E-2"/>
    <x v="1"/>
    <x v="1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33333333333333331"/>
    <n v="5"/>
    <n v="7.85E-2"/>
    <x v="1"/>
    <x v="1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33333333333333331"/>
    <n v="5"/>
    <n v="7.85E-2"/>
    <x v="1"/>
    <x v="1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33333333333333331"/>
    <n v="5"/>
    <n v="7.85E-2"/>
    <x v="1"/>
    <x v="1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33333333333333331"/>
    <n v="5"/>
    <n v="7.85E-2"/>
    <x v="1"/>
    <x v="1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33333333333333331"/>
    <n v="5"/>
    <n v="7.85E-2"/>
    <x v="1"/>
    <x v="1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33333333333333331"/>
    <n v="5"/>
    <n v="7.85E-2"/>
    <x v="1"/>
    <x v="1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33333333333333331"/>
    <n v="5"/>
    <n v="7.85E-2"/>
    <x v="1"/>
    <x v="1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33333333333333331"/>
    <n v="5"/>
    <n v="7.85E-2"/>
    <x v="1"/>
    <x v="1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33333333333333331"/>
    <n v="5"/>
    <n v="7.85E-2"/>
    <x v="1"/>
    <x v="1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33333333333333331"/>
    <n v="5"/>
    <n v="7.85E-2"/>
    <x v="1"/>
    <x v="1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33333333333333331"/>
    <n v="5"/>
    <n v="7.85E-2"/>
    <x v="1"/>
    <x v="1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33333333333333331"/>
    <n v="5"/>
    <n v="7.85E-2"/>
    <x v="1"/>
    <x v="1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33333333333333331"/>
    <n v="5"/>
    <n v="7.85E-2"/>
    <x v="1"/>
    <x v="1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33333333333333331"/>
    <n v="5"/>
    <n v="7.85E-2"/>
    <x v="1"/>
    <x v="1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33333333333333331"/>
    <n v="5"/>
    <n v="7.85E-2"/>
    <x v="1"/>
    <x v="1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33333333333333331"/>
    <n v="5"/>
    <n v="7.85E-2"/>
    <x v="1"/>
    <x v="1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33333333333333331"/>
    <n v="5"/>
    <n v="7.85E-2"/>
    <x v="1"/>
    <x v="1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33333333333333331"/>
    <n v="5"/>
    <n v="7.85E-2"/>
    <x v="1"/>
    <x v="1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33333333333333331"/>
    <n v="5"/>
    <n v="7.85E-2"/>
    <x v="1"/>
    <x v="1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33333333333333331"/>
    <n v="5"/>
    <n v="7.85E-2"/>
    <x v="1"/>
    <x v="1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33333333333333331"/>
    <n v="5"/>
    <n v="7.85E-2"/>
    <x v="1"/>
    <x v="1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33333333333333331"/>
    <n v="5"/>
    <n v="7.85E-2"/>
    <x v="1"/>
    <x v="1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33333333333333331"/>
    <n v="5"/>
    <n v="7.85E-2"/>
    <x v="1"/>
    <x v="1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33333333333333331"/>
    <n v="5"/>
    <n v="7.85E-2"/>
    <x v="1"/>
    <x v="1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33333333333333331"/>
    <n v="5"/>
    <n v="7.85E-2"/>
    <x v="1"/>
    <x v="1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33333333333333331"/>
    <n v="5"/>
    <n v="7.85E-2"/>
    <x v="1"/>
    <x v="1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33333333333333331"/>
    <n v="5"/>
    <n v="7.85E-2"/>
    <x v="1"/>
    <x v="1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33333333333333331"/>
    <n v="5"/>
    <n v="7.85E-2"/>
    <x v="1"/>
    <x v="1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0.85277777777777775"/>
    <n v="5"/>
    <n v="7.1294999999999997E-2"/>
    <x v="1"/>
    <x v="1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0.85277777777777775"/>
    <n v="5"/>
    <n v="7.1294999999999997E-2"/>
    <x v="1"/>
    <x v="1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0.85277777777777775"/>
    <n v="5"/>
    <n v="7.1294999999999997E-2"/>
    <x v="1"/>
    <x v="1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0.85277777777777775"/>
    <n v="5"/>
    <n v="7.1294999999999997E-2"/>
    <x v="1"/>
    <x v="1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0.85277777777777775"/>
    <n v="5"/>
    <n v="7.1294999999999997E-2"/>
    <x v="1"/>
    <x v="1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0.85277777777777775"/>
    <n v="5"/>
    <n v="7.1294999999999997E-2"/>
    <x v="1"/>
    <x v="1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0.85277777777777775"/>
    <n v="5"/>
    <n v="7.1294999999999997E-2"/>
    <x v="1"/>
    <x v="1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0.85277777777777775"/>
    <n v="5"/>
    <n v="7.1294999999999997E-2"/>
    <x v="1"/>
    <x v="1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0.85277777777777775"/>
    <n v="5"/>
    <n v="7.1294999999999997E-2"/>
    <x v="1"/>
    <x v="1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0.85277777777777775"/>
    <n v="5"/>
    <n v="7.1294999999999997E-2"/>
    <x v="1"/>
    <x v="1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0.85277777777777775"/>
    <n v="5"/>
    <n v="7.1294999999999997E-2"/>
    <x v="1"/>
    <x v="1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0.85277777777777775"/>
    <n v="5"/>
    <n v="7.1294999999999997E-2"/>
    <x v="1"/>
    <x v="1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0.85277777777777775"/>
    <n v="5"/>
    <n v="7.1294999999999997E-2"/>
    <x v="1"/>
    <x v="1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0.85277777777777775"/>
    <n v="5"/>
    <n v="7.1294999999999997E-2"/>
    <x v="1"/>
    <x v="1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0.85277777777777775"/>
    <n v="5"/>
    <n v="7.1294999999999997E-2"/>
    <x v="1"/>
    <x v="1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0.85277777777777775"/>
    <n v="5"/>
    <n v="7.1294999999999997E-2"/>
    <x v="1"/>
    <x v="1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0.85277777777777775"/>
    <n v="5"/>
    <n v="7.1294999999999997E-2"/>
    <x v="1"/>
    <x v="1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0.85277777777777775"/>
    <n v="5"/>
    <n v="7.1294999999999997E-2"/>
    <x v="1"/>
    <x v="1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0.85277777777777775"/>
    <n v="5"/>
    <n v="7.1294999999999997E-2"/>
    <x v="1"/>
    <x v="1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0.85277777777777775"/>
    <n v="5"/>
    <n v="7.1294999999999997E-2"/>
    <x v="1"/>
    <x v="1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0.85277777777777775"/>
    <n v="5"/>
    <n v="7.1294999999999997E-2"/>
    <x v="1"/>
    <x v="1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0.85277777777777775"/>
    <n v="5"/>
    <n v="7.1300000000000002E-2"/>
    <x v="1"/>
    <x v="1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0.85277777777777775"/>
    <n v="5"/>
    <n v="7.1300000000000002E-2"/>
    <x v="1"/>
    <x v="1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0.85277777777777775"/>
    <n v="5"/>
    <n v="7.1300000000000002E-2"/>
    <x v="1"/>
    <x v="1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0.85277777777777775"/>
    <n v="5"/>
    <n v="7.1300000000000002E-2"/>
    <x v="1"/>
    <x v="1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0.85277777777777775"/>
    <n v="5"/>
    <n v="7.1300000000000002E-2"/>
    <x v="1"/>
    <x v="1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0.85277777777777775"/>
    <n v="5"/>
    <n v="7.1300000000000002E-2"/>
    <x v="1"/>
    <x v="1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0.85277777777777775"/>
    <n v="5"/>
    <n v="7.1300000000000002E-2"/>
    <x v="1"/>
    <x v="1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0.85277777777777775"/>
    <n v="5"/>
    <n v="7.1294999999999997E-2"/>
    <x v="1"/>
    <x v="1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0.85277777777777775"/>
    <n v="5"/>
    <n v="7.1294999999999997E-2"/>
    <x v="1"/>
    <x v="1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0.85277777777777775"/>
    <n v="5"/>
    <n v="7.1294999999999997E-2"/>
    <x v="1"/>
    <x v="1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0.85277777777777775"/>
    <n v="5"/>
    <n v="7.1294999999999997E-2"/>
    <x v="1"/>
    <x v="1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0.85277777777777775"/>
    <n v="5"/>
    <n v="7.1294999999999997E-2"/>
    <x v="1"/>
    <x v="1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0.85277777777777775"/>
    <n v="5"/>
    <n v="7.1294999999999997E-2"/>
    <x v="1"/>
    <x v="1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0.85277777777777775"/>
    <n v="5"/>
    <n v="7.1294999999999997E-2"/>
    <x v="1"/>
    <x v="1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0.85277777777777775"/>
    <n v="5"/>
    <n v="7.1294999999999997E-2"/>
    <x v="1"/>
    <x v="1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0.85277777777777775"/>
    <n v="5"/>
    <n v="7.1294999999999997E-2"/>
    <x v="1"/>
    <x v="1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0.85277777777777775"/>
    <n v="5"/>
    <n v="7.1294999999999997E-2"/>
    <x v="1"/>
    <x v="1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0.85277777777777775"/>
    <n v="5"/>
    <n v="7.1294999999999997E-2"/>
    <x v="1"/>
    <x v="1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0.85277777777777775"/>
    <n v="5"/>
    <n v="7.1294999999999997E-2"/>
    <x v="1"/>
    <x v="1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15277777777777779"/>
    <n v="10"/>
    <n v="6.5000000000000002E-2"/>
    <x v="1"/>
    <x v="1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25"/>
    <n v="10"/>
    <n v="6.5000000000000002E-2"/>
    <x v="1"/>
    <x v="1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n v="0.83333333333333337"/>
    <n v="6"/>
    <n v="5.3600000000000002E-2"/>
    <x v="1"/>
    <x v="1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n v="1.8333333333333333"/>
    <n v="7"/>
    <n v="5.6399999999999999E-2"/>
    <x v="1"/>
    <x v="1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n v="2.8333333333333335"/>
    <n v="8"/>
    <n v="5.9299999999999999E-2"/>
    <x v="1"/>
    <x v="1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n v="3.8333333333333335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0.83611111111111114"/>
    <n v="6"/>
    <n v="5.3600000000000002E-2"/>
    <x v="1"/>
    <x v="1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836111111111111"/>
    <n v="7"/>
    <n v="5.6399999999999999E-2"/>
    <x v="1"/>
    <x v="1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8361111111111112"/>
    <n v="8"/>
    <n v="5.9299999999999999E-2"/>
    <x v="1"/>
    <x v="1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8361111111111112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0.83888888888888891"/>
    <n v="6"/>
    <n v="5.3600000000000002E-2"/>
    <x v="1"/>
    <x v="1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8388888888888888"/>
    <n v="7"/>
    <n v="5.6399999999999999E-2"/>
    <x v="1"/>
    <x v="1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838888888888889"/>
    <n v="8"/>
    <n v="5.9299999999999999E-2"/>
    <x v="1"/>
    <x v="1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0.83888888888888891"/>
    <n v="6"/>
    <n v="5.3600000000000002E-2"/>
    <x v="1"/>
    <x v="1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8388888888888888"/>
    <n v="7"/>
    <n v="5.6399999999999999E-2"/>
    <x v="1"/>
    <x v="1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838888888888889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0.84722222222222221"/>
    <n v="6"/>
    <n v="5.3600000000000002E-2"/>
    <x v="1"/>
    <x v="1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8472222222222223"/>
    <n v="7"/>
    <n v="5.6399999999999999E-2"/>
    <x v="1"/>
    <x v="1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8472222222222223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0.85"/>
    <n v="6"/>
    <n v="5.3600000000000002E-2"/>
    <x v="1"/>
    <x v="1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85"/>
    <n v="7"/>
    <n v="5.6399999999999999E-2"/>
    <x v="1"/>
    <x v="1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85"/>
    <n v="8"/>
    <n v="5.9299999999999999E-2"/>
    <x v="1"/>
    <x v="1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849999999999999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0.85"/>
    <n v="6"/>
    <n v="5.3600000000000002E-2"/>
    <x v="1"/>
    <x v="1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85"/>
    <n v="7"/>
    <n v="5.6399999999999999E-2"/>
    <x v="1"/>
    <x v="1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85"/>
    <n v="8"/>
    <n v="5.9299999999999999E-2"/>
    <x v="1"/>
    <x v="1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0.85277777777777775"/>
    <n v="6"/>
    <n v="5.3600000000000002E-2"/>
    <x v="1"/>
    <x v="1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8527777777777779"/>
    <n v="7"/>
    <n v="5.6399999999999999E-2"/>
    <x v="1"/>
    <x v="1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8527777777777779"/>
    <n v="8"/>
    <n v="5.9299999999999999E-2"/>
    <x v="1"/>
    <x v="1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8527777777777779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0.85555555555555551"/>
    <n v="6"/>
    <n v="5.3600000000000002E-2"/>
    <x v="1"/>
    <x v="1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8555555555555556"/>
    <n v="7"/>
    <n v="5.6399999999999999E-2"/>
    <x v="1"/>
    <x v="1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8555555555555556"/>
    <n v="8"/>
    <n v="5.9299999999999999E-2"/>
    <x v="1"/>
    <x v="1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0.8666666666666667"/>
    <n v="6"/>
    <n v="5.3600000000000002E-2"/>
    <x v="1"/>
    <x v="1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8666666666666667"/>
    <n v="7"/>
    <n v="5.6399999999999999E-2"/>
    <x v="1"/>
    <x v="1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8666666666666667"/>
    <n v="8"/>
    <n v="5.9299999999999999E-2"/>
    <x v="1"/>
    <x v="1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0.86944444444444446"/>
    <n v="6"/>
    <n v="5.3600000000000002E-2"/>
    <x v="1"/>
    <x v="1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8694444444444445"/>
    <n v="7"/>
    <n v="5.6399999999999999E-2"/>
    <x v="1"/>
    <x v="1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8694444444444445"/>
    <n v="8"/>
    <n v="5.92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8694444444444445"/>
    <n v="9"/>
    <n v="6.2100000000000002E-2"/>
    <x v="1"/>
    <x v="1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0.87222222222222223"/>
    <n v="6"/>
    <n v="5.3600000000000002E-2"/>
    <x v="1"/>
    <x v="1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8722222222222222"/>
    <n v="7"/>
    <n v="5.6399999999999999E-2"/>
    <x v="1"/>
    <x v="1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8722222222222222"/>
    <n v="8"/>
    <n v="5.9299999999999999E-2"/>
    <x v="1"/>
    <x v="1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0.87222222222222223"/>
    <n v="6"/>
    <n v="5.3600000000000002E-2"/>
    <x v="1"/>
    <x v="1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8722222222222222"/>
    <n v="7"/>
    <n v="5.6399999999999999E-2"/>
    <x v="1"/>
    <x v="1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8722222222222222"/>
    <n v="8"/>
    <n v="5.9299999999999999E-2"/>
    <x v="1"/>
    <x v="1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0.87777777777777777"/>
    <n v="6"/>
    <n v="5.3600000000000002E-2"/>
    <x v="1"/>
    <x v="1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8777777777777778"/>
    <n v="7"/>
    <n v="5.6399999999999999E-2"/>
    <x v="1"/>
    <x v="1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8777777777777778"/>
    <n v="8"/>
    <n v="5.9299999999999999E-2"/>
    <x v="1"/>
    <x v="1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0.88611111111111107"/>
    <n v="6"/>
    <n v="5.3600000000000002E-2"/>
    <x v="1"/>
    <x v="1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8861111111111111"/>
    <n v="7"/>
    <n v="5.6399999999999999E-2"/>
    <x v="1"/>
    <x v="1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8861111111111111"/>
    <n v="8"/>
    <n v="5.9299999999999999E-2"/>
    <x v="1"/>
    <x v="1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0.88888888888888884"/>
    <n v="6"/>
    <n v="5.3600000000000002E-2"/>
    <x v="1"/>
    <x v="1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8888888888888888"/>
    <n v="7"/>
    <n v="5.6399999999999999E-2"/>
    <x v="1"/>
    <x v="1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8888888888888888"/>
    <n v="8"/>
    <n v="5.9299999999999999E-2"/>
    <x v="1"/>
    <x v="1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8888888888888893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0.89166666666666672"/>
    <n v="6"/>
    <n v="5.3600000000000002E-2"/>
    <x v="1"/>
    <x v="1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8916666666666666"/>
    <n v="7"/>
    <n v="5.6399999999999999E-2"/>
    <x v="1"/>
    <x v="1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8916666666666666"/>
    <n v="8"/>
    <n v="5.9299999999999999E-2"/>
    <x v="1"/>
    <x v="1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8916666666666666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0.89444444444444449"/>
    <n v="6"/>
    <n v="5.3600000000000002E-2"/>
    <x v="1"/>
    <x v="1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8944444444444444"/>
    <n v="7"/>
    <n v="5.6399999999999999E-2"/>
    <x v="1"/>
    <x v="1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8944444444444444"/>
    <n v="8"/>
    <n v="5.9299999999999999E-2"/>
    <x v="1"/>
    <x v="1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8944444444444444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0.89722222222222225"/>
    <n v="6"/>
    <n v="5.3600000000000002E-2"/>
    <x v="1"/>
    <x v="1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8972222222222221"/>
    <n v="7"/>
    <n v="5.6399999999999999E-2"/>
    <x v="1"/>
    <x v="1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8972222222222221"/>
    <n v="8"/>
    <n v="5.9299999999999999E-2"/>
    <x v="1"/>
    <x v="1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0.90555555555555556"/>
    <n v="6"/>
    <n v="5.3600000000000002E-2"/>
    <x v="1"/>
    <x v="1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9055555555555554"/>
    <n v="7"/>
    <n v="5.6399999999999999E-2"/>
    <x v="1"/>
    <x v="1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9055555555555554"/>
    <n v="8"/>
    <n v="5.9299999999999999E-2"/>
    <x v="1"/>
    <x v="1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0.90833333333333333"/>
    <n v="6"/>
    <n v="5.3600000000000002E-2"/>
    <x v="1"/>
    <x v="1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9083333333333334"/>
    <n v="7"/>
    <n v="5.6399999999999999E-2"/>
    <x v="1"/>
    <x v="1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9083333333333332"/>
    <n v="8"/>
    <n v="5.9299999999999999E-2"/>
    <x v="1"/>
    <x v="1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0.91111111111111109"/>
    <n v="6"/>
    <n v="5.3600000000000002E-2"/>
    <x v="1"/>
    <x v="1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9111111111111112"/>
    <n v="7"/>
    <n v="5.6399999999999999E-2"/>
    <x v="1"/>
    <x v="1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911111111111111"/>
    <n v="8"/>
    <n v="5.9299999999999999E-2"/>
    <x v="1"/>
    <x v="1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911111111111111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0.91388888888888886"/>
    <n v="6"/>
    <n v="5.3600000000000002E-2"/>
    <x v="1"/>
    <x v="1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913888888888889"/>
    <n v="7"/>
    <n v="5.6399999999999999E-2"/>
    <x v="1"/>
    <x v="1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9138888888888888"/>
    <n v="8"/>
    <n v="5.9299999999999999E-2"/>
    <x v="1"/>
    <x v="1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9138888888888888"/>
    <n v="9"/>
    <n v="6.2100000000000002E-2"/>
    <x v="1"/>
    <x v="1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0.91666666666666663"/>
    <n v="6"/>
    <n v="5.3600000000000002E-2"/>
    <x v="1"/>
    <x v="1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9166666666666667"/>
    <n v="7"/>
    <n v="5.6399999999999999E-2"/>
    <x v="1"/>
    <x v="1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9166666666666665"/>
    <n v="8"/>
    <n v="5.9299999999999999E-2"/>
    <x v="1"/>
    <x v="1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916666666666666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1126088.75"/>
    <n v="4757.72"/>
    <n v="0"/>
    <n v="0"/>
    <n v="0"/>
    <n v="0"/>
    <d v="2019-09-06T00:00:00"/>
    <d v="2024-09-06T00:00:00"/>
    <n v="2252177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93333333333333335"/>
    <n v="6"/>
    <n v="5.3600000000000002E-2"/>
    <x v="1"/>
    <x v="1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9333333333333331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22051.25"/>
    <n v="93.17"/>
    <n v="0"/>
    <n v="0"/>
    <n v="0"/>
    <n v="0"/>
    <d v="2019-09-06T00:00:00"/>
    <d v="2024-09-06T00:00:00"/>
    <n v="4410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93333333333333335"/>
    <n v="6"/>
    <n v="5.3600000000000002E-2"/>
    <x v="1"/>
    <x v="1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2238312.5"/>
    <n v="9456.8700000000008"/>
    <n v="0"/>
    <n v="0"/>
    <n v="0"/>
    <n v="0"/>
    <d v="2019-09-13T00:00:00"/>
    <d v="2024-09-13T00:00:00"/>
    <n v="447662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95277777777777772"/>
    <n v="6"/>
    <n v="5.3600000000000002E-2"/>
    <x v="1"/>
    <x v="1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9527777777777777"/>
    <n v="7"/>
    <n v="5.6399999999999999E-2"/>
    <x v="1"/>
    <x v="1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9527777777777779"/>
    <n v="8"/>
    <n v="5.9299999999999999E-2"/>
    <x v="1"/>
    <x v="1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9527777777777779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9527777777777775"/>
    <n v="10"/>
    <n v="6.5000000000000002E-2"/>
    <x v="1"/>
    <x v="1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89.74"/>
    <n v="0"/>
    <n v="0"/>
    <n v="0"/>
    <n v="0"/>
    <d v="2019-09-17T00:00:00"/>
    <d v="2024-09-17T00:00:00"/>
    <n v="42480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96388888888888891"/>
    <n v="6"/>
    <n v="5.3600000000000002E-2"/>
    <x v="1"/>
    <x v="1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9638888888888888"/>
    <n v="7"/>
    <n v="5.639999999999999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963888888888889"/>
    <n v="8"/>
    <n v="5.9299999999999999E-2"/>
    <x v="1"/>
    <x v="1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96388888888888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1917131.25"/>
    <n v="8099.88"/>
    <n v="0"/>
    <n v="0"/>
    <n v="0"/>
    <n v="0"/>
    <d v="2019-09-20T00:00:00"/>
    <d v="2024-09-20T00:00:00"/>
    <n v="383426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97222222222222221"/>
    <n v="6"/>
    <n v="5.3600000000000002E-2"/>
    <x v="1"/>
    <x v="1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9722222222222223"/>
    <n v="9"/>
    <n v="6.2100000000000002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97222222222222221"/>
    <n v="6"/>
    <n v="5.3600000000000002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9722222222222223"/>
    <n v="7"/>
    <n v="5.639999999999999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1193791.25"/>
    <n v="5043.7700000000004"/>
    <n v="0"/>
    <n v="0"/>
    <n v="0"/>
    <n v="0"/>
    <d v="2019-09-27T00:00:00"/>
    <d v="2024-09-27T00:00:00"/>
    <n v="2387582.5"/>
    <n v="0"/>
    <n v="0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9916666666666667"/>
    <n v="6"/>
    <n v="5.3600000000000002E-2"/>
    <x v="1"/>
    <x v="1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9916666666666667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1.1111111111111112E-2"/>
    <n v="5"/>
    <n v="5.0700000000000002E-2"/>
    <x v="1"/>
    <x v="1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0111111111111111"/>
    <n v="6"/>
    <n v="5.3600000000000002E-2"/>
    <x v="1"/>
    <x v="1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0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0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0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4.1666666666666664E-2"/>
    <n v="5"/>
    <n v="5.0700000000000002E-2"/>
    <x v="1"/>
    <x v="1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0416666666666667"/>
    <n v="6"/>
    <n v="5.3600000000000002E-2"/>
    <x v="1"/>
    <x v="1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0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041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5.8333333333333334E-2"/>
    <n v="5"/>
    <n v="5.0700000000000002E-2"/>
    <x v="1"/>
    <x v="1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0583333333333333"/>
    <n v="6"/>
    <n v="5.3600000000000002E-2"/>
    <x v="1"/>
    <x v="1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058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0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7.7777777777777779E-2"/>
    <n v="5"/>
    <n v="5.0700000000000002E-2"/>
    <x v="1"/>
    <x v="1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0777777777777777"/>
    <n v="6"/>
    <n v="5.3600000000000002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7.7777777777777779E-2"/>
    <n v="5"/>
    <n v="5.0700000000000002E-2"/>
    <x v="1"/>
    <x v="1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0777777777777777"/>
    <n v="6"/>
    <n v="5.3600000000000002E-2"/>
    <x v="1"/>
    <x v="1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d v="2019-11-07T00:00:00"/>
    <d v="2024-11-07T00:00:00"/>
    <n v="263140"/>
    <n v="0.10277777777777777"/>
    <n v="5"/>
    <n v="5.0700000000000002E-2"/>
    <x v="1"/>
    <x v="1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1027777777777779"/>
    <n v="6"/>
    <n v="5.3600000000000002E-2"/>
    <x v="1"/>
    <x v="1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1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d v="2019-11-11T00:00:00"/>
    <d v="2024-11-11T00:00:00"/>
    <n v="142337.5"/>
    <n v="0.11388888888888889"/>
    <n v="5"/>
    <n v="5.0700000000000002E-2"/>
    <x v="1"/>
    <x v="1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1-15T00:00:00"/>
    <d v="2024-11-15T00:00:00"/>
    <n v="53100"/>
    <n v="0.125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125"/>
    <n v="6"/>
    <n v="5.3600000000000002E-2"/>
    <x v="1"/>
    <x v="1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1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1416666666666666"/>
    <n v="6"/>
    <n v="5.3600000000000002E-2"/>
    <x v="1"/>
    <x v="1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14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14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1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d v="2019-12-04T00:00:00"/>
    <d v="2024-12-04T00:00:00"/>
    <n v="70100"/>
    <n v="0.17777777777777778"/>
    <n v="5"/>
    <n v="5.0700000000000002E-2"/>
    <x v="1"/>
    <x v="1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1777777777777778"/>
    <n v="6"/>
    <n v="5.3600000000000002E-2"/>
    <x v="1"/>
    <x v="1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d v="2019-12-04T00:00:00"/>
    <d v="2024-12-04T00:00:00"/>
    <n v="50002.5"/>
    <n v="0.17777777777777778"/>
    <n v="5"/>
    <n v="5.0700000000000002E-2"/>
    <x v="1"/>
    <x v="1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106200"/>
    <n v="0.17777777777777778"/>
    <n v="5"/>
    <n v="5.07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1777777777777778"/>
    <n v="6"/>
    <n v="5.3600000000000002E-2"/>
    <x v="1"/>
    <x v="1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04T00:00:00"/>
    <d v="2024-12-04T00:00:00"/>
    <n v="53100"/>
    <n v="0.17777777777777778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1777777777777778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1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1805555555555556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1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d v="2019-12-05T00:00:00"/>
    <d v="2024-12-05T00:00:00"/>
    <n v="418310"/>
    <n v="0.18055555555555555"/>
    <n v="5"/>
    <n v="5.0700000000000002E-2"/>
    <x v="1"/>
    <x v="1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1805555555555556"/>
    <n v="6"/>
    <n v="5.3600000000000002E-2"/>
    <x v="1"/>
    <x v="1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1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d v="2019-12-09T00:00:00"/>
    <d v="2024-12-09T00:00:00"/>
    <n v="148680"/>
    <n v="0.19166666666666668"/>
    <n v="5"/>
    <n v="5.0700000000000002E-2"/>
    <x v="1"/>
    <x v="1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1916666666666667"/>
    <n v="6"/>
    <n v="5.3600000000000002E-2"/>
    <x v="1"/>
    <x v="1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1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1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19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1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d v="2019-12-10T00:00:00"/>
    <d v="2024-12-10T00:00:00"/>
    <n v="46167.5"/>
    <n v="0.19444444444444445"/>
    <n v="5"/>
    <n v="5.0700000000000002E-2"/>
    <x v="1"/>
    <x v="1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1944444444444444"/>
    <n v="6"/>
    <n v="5.3600000000000002E-2"/>
    <x v="1"/>
    <x v="1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0T00:00:00"/>
    <d v="2024-12-10T00:00:00"/>
    <n v="53100"/>
    <n v="0.19444444444444445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1944444444444444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d v="2019-12-11T00:00:00"/>
    <d v="2024-12-11T00:00:00"/>
    <n v="259452.5"/>
    <n v="0.19722222222222222"/>
    <n v="5"/>
    <n v="5.0700000000000002E-2"/>
    <x v="1"/>
    <x v="1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1972222222222222"/>
    <n v="6"/>
    <n v="5.3600000000000002E-2"/>
    <x v="1"/>
    <x v="1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1972222222222222"/>
    <n v="6"/>
    <n v="5.3600000000000002E-2"/>
    <x v="1"/>
    <x v="1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1972222222222222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1T00:00:00"/>
    <d v="2024-12-11T00:00:00"/>
    <n v="53100"/>
    <n v="0.19722222222222222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1972222222222222"/>
    <n v="6"/>
    <n v="5.3600000000000002E-2"/>
    <x v="1"/>
    <x v="1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d v="2019-12-12T00:00:00"/>
    <d v="2024-12-12T00:00:00"/>
    <n v="137470"/>
    <n v="0.2"/>
    <n v="5"/>
    <n v="5.0700000000000002E-2"/>
    <x v="1"/>
    <x v="1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2"/>
    <n v="6"/>
    <n v="5.3600000000000002E-2"/>
    <x v="1"/>
    <x v="1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20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d v="2019-12-16T00:00:00"/>
    <d v="2024-12-16T00:00:00"/>
    <n v="52362.5"/>
    <n v="0.21111111111111111"/>
    <n v="5"/>
    <n v="5.0700000000000002E-2"/>
    <x v="1"/>
    <x v="1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211111111111111"/>
    <n v="6"/>
    <n v="5.3600000000000002E-2"/>
    <x v="1"/>
    <x v="1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21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6T00:00:00"/>
    <d v="2024-12-16T00:00:00"/>
    <n v="53100"/>
    <n v="0.2111111111111111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211111111111111"/>
    <n v="6"/>
    <n v="5.3600000000000002E-2"/>
    <x v="1"/>
    <x v="1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d v="2019-12-17T00:00:00"/>
    <d v="2024-12-17T00:00:00"/>
    <n v="26550"/>
    <n v="0.21388888888888888"/>
    <n v="5"/>
    <n v="5.0700000000000002E-2"/>
    <x v="1"/>
    <x v="1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2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d v="2019-12-17T00:00:00"/>
    <d v="2024-12-17T00:00:00"/>
    <n v="206647.5"/>
    <n v="0.21388888888888888"/>
    <n v="5"/>
    <n v="5.0700000000000002E-2"/>
    <x v="1"/>
    <x v="1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2138888888888888"/>
    <n v="6"/>
    <n v="5.3600000000000002E-2"/>
    <x v="1"/>
    <x v="1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2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21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2166666666666666"/>
    <n v="6"/>
    <n v="5.3600000000000002E-2"/>
    <x v="1"/>
    <x v="1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8T00:00:00"/>
    <d v="2024-12-18T00:00:00"/>
    <n v="53100"/>
    <n v="0.21666666666666667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d v="2019-12-18T00:00:00"/>
    <d v="2024-12-18T00:00:00"/>
    <n v="1399037.5"/>
    <n v="0.21666666666666667"/>
    <n v="5"/>
    <n v="5.0700000000000002E-2"/>
    <x v="1"/>
    <x v="1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2166666666666666"/>
    <n v="6"/>
    <n v="5.3600000000000002E-2"/>
    <x v="1"/>
    <x v="1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2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d v="2019-12-20T00:00:00"/>
    <d v="2024-12-20T00:00:00"/>
    <n v="48822.5"/>
    <n v="0.22222222222222221"/>
    <n v="5"/>
    <n v="5.0700000000000002E-2"/>
    <x v="1"/>
    <x v="1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2222222222222223"/>
    <n v="6"/>
    <n v="5.3600000000000002E-2"/>
    <x v="1"/>
    <x v="1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d v="2019-12-20T00:00:00"/>
    <d v="2024-12-20T00:00:00"/>
    <n v="49412.5"/>
    <n v="0.22222222222222221"/>
    <n v="5"/>
    <n v="5.0700000000000002E-2"/>
    <x v="1"/>
    <x v="1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20T00:00:00"/>
    <d v="2024-12-20T00:00:00"/>
    <n v="53100"/>
    <n v="0.22222222222222221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2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d v="2019-12-24T00:00:00"/>
    <d v="2024-12-24T00:00:00"/>
    <n v="19027.5"/>
    <n v="0.23333333333333334"/>
    <n v="5"/>
    <n v="5.0700000000000002E-2"/>
    <x v="1"/>
    <x v="1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2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2333333333333334"/>
    <n v="6"/>
    <n v="5.3600000000000002E-2"/>
    <x v="1"/>
    <x v="1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4T00:00:00"/>
    <d v="2024-12-24T00:00:00"/>
    <n v="106200"/>
    <n v="0.23333333333333334"/>
    <n v="5"/>
    <n v="5.07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2333333333333334"/>
    <n v="6"/>
    <n v="5.3600000000000002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d v="2019-12-26T00:00:00"/>
    <d v="2024-12-26T00:00:00"/>
    <n v="236147.5"/>
    <n v="0.2388888888888889"/>
    <n v="5"/>
    <n v="5.0700000000000002E-2"/>
    <x v="1"/>
    <x v="1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2388888888888889"/>
    <n v="6"/>
    <n v="5.3600000000000002E-2"/>
    <x v="1"/>
    <x v="1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238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238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d v="2019-12-27T00:00:00"/>
    <d v="2024-12-27T00:00:00"/>
    <n v="1753185"/>
    <n v="0.24166666666666667"/>
    <n v="5"/>
    <n v="5.0700000000000002E-2"/>
    <x v="1"/>
    <x v="1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2416666666666667"/>
    <n v="6"/>
    <n v="5.3600000000000002E-2"/>
    <x v="1"/>
    <x v="1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d v="2020-01-22T00:00:00"/>
    <d v="2025-01-22T00:00:00"/>
    <n v="2568565"/>
    <n v="0.31111111111111112"/>
    <n v="5"/>
    <n v="5.0700000000000002E-2"/>
    <x v="1"/>
    <x v="1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3111111111111111"/>
    <n v="6"/>
    <n v="5.3600000000000002E-2"/>
    <x v="1"/>
    <x v="1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31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31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3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d v="2020-01-28T00:00:00"/>
    <d v="2025-01-28T00:00:00"/>
    <n v="2191997.5"/>
    <n v="0.32777777777777778"/>
    <n v="5"/>
    <n v="5.0700000000000002E-2"/>
    <x v="1"/>
    <x v="1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3277777777777777"/>
    <n v="6"/>
    <n v="5.3600000000000002E-2"/>
    <x v="1"/>
    <x v="1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d v="2020-02-05T00:00:00"/>
    <d v="2025-02-05T00:00:00"/>
    <n v="1685335"/>
    <n v="0.34722222222222221"/>
    <n v="5"/>
    <n v="5.0700000000000002E-2"/>
    <x v="1"/>
    <x v="1"/>
    <n v="0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3472222222222223"/>
    <n v="6"/>
    <n v="5.3600000000000002E-2"/>
    <x v="1"/>
    <x v="1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d v="2020-02-11T00:00:00"/>
    <d v="2025-02-11T00:00:00"/>
    <n v="2259700"/>
    <n v="0.36388888888888887"/>
    <n v="5"/>
    <n v="5.0700000000000002E-2"/>
    <x v="1"/>
    <x v="1"/>
    <n v="0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3638888888888889"/>
    <n v="6"/>
    <n v="5.3600000000000002E-2"/>
    <x v="1"/>
    <x v="1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d v="2020-02-18T00:00:00"/>
    <d v="2025-02-18T00:00:00"/>
    <n v="2288020"/>
    <n v="0.38333333333333336"/>
    <n v="5"/>
    <n v="5.0700000000000002E-2"/>
    <x v="1"/>
    <x v="1"/>
    <n v="0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3833333333333333"/>
    <n v="6"/>
    <n v="5.3600000000000002E-2"/>
    <x v="1"/>
    <x v="1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d v="2020-02-27T00:00:00"/>
    <d v="2025-02-27T00:00:00"/>
    <n v="1270122.5"/>
    <n v="0.40833333333333333"/>
    <n v="5"/>
    <n v="5.0700000000000002E-2"/>
    <x v="1"/>
    <x v="1"/>
    <n v="0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4083333333333334"/>
    <n v="6"/>
    <n v="5.3600000000000002E-2"/>
    <x v="1"/>
    <x v="1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1954080"/>
    <n v="16511.98"/>
    <n v="0"/>
    <n v="0"/>
    <n v="0"/>
    <n v="1954080"/>
    <d v="2020-03-10T00:00:00"/>
    <d v="2025-03-10T00:00:00"/>
    <n v="3908160"/>
    <n v="0.44444444444444442"/>
    <n v="5"/>
    <n v="5.0700000000000002E-2"/>
    <x v="1"/>
    <x v="1"/>
    <n v="0"/>
    <n v="0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4444444444444444"/>
    <n v="6"/>
    <n v="5.3600000000000002E-2"/>
    <x v="1"/>
    <x v="1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4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1108315"/>
    <n v="9365.26"/>
    <n v="0"/>
    <n v="0"/>
    <n v="0"/>
    <n v="1108315"/>
    <d v="2020-03-18T00:00:00"/>
    <d v="2025-03-18T00:00:00"/>
    <n v="2216630"/>
    <n v="0.46666666666666667"/>
    <n v="5"/>
    <n v="5.0700000000000002E-2"/>
    <x v="1"/>
    <x v="1"/>
    <n v="0"/>
    <n v="0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141821.25"/>
    <n v="1198.3900000000001"/>
    <n v="0"/>
    <n v="0"/>
    <n v="0"/>
    <n v="141821.25"/>
    <d v="2020-03-27T00:00:00"/>
    <d v="2025-03-27T00:00:00"/>
    <n v="283642.5"/>
    <n v="0.49166666666666664"/>
    <n v="5"/>
    <n v="5.0700000000000002E-2"/>
    <x v="1"/>
    <x v="1"/>
    <n v="0"/>
    <n v="0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4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5083333333333333"/>
    <n v="5"/>
    <n v="5.0700000000000002E-2"/>
    <x v="1"/>
    <x v="1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5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50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50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508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50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55555555555555558"/>
    <n v="5"/>
    <n v="5.0700000000000002E-2"/>
    <x v="1"/>
    <x v="1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5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61388888888888893"/>
    <n v="5"/>
    <n v="5.0700000000000002E-2"/>
    <x v="1"/>
    <x v="1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75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7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75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0.77500000000000002"/>
    <n v="5"/>
    <n v="5.0700000000000002E-2"/>
    <x v="1"/>
    <x v="1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7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7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7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7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7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8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0.85277777777777775"/>
    <n v="5"/>
    <n v="5.0700000000000002E-2"/>
    <x v="1"/>
    <x v="1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8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8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8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8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0.88888888888888884"/>
    <n v="5"/>
    <n v="5.0700000000000002E-2"/>
    <x v="1"/>
    <x v="1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8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8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8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0.91111111111111109"/>
    <n v="5"/>
    <n v="5.0700000000000002E-2"/>
    <x v="1"/>
    <x v="1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9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9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159078.75"/>
    <n v="624.38"/>
    <n v="0"/>
    <n v="0"/>
    <n v="0"/>
    <n v="0"/>
    <d v="2020-09-11T00:00:00"/>
    <d v="2024-09-11T00:00:00"/>
    <n v="31815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94722222222222219"/>
    <n v="5"/>
    <n v="5.0700000000000002E-2"/>
    <x v="1"/>
    <x v="1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9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9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11-24T00:00:00"/>
    <d v="2024-11-24T00:00:00"/>
    <n v="252962.5"/>
    <n v="0.15"/>
    <n v="4"/>
    <n v="4.7100000000000003E-2"/>
    <x v="1"/>
    <x v="1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1499999999999999"/>
    <n v="5"/>
    <n v="5.0700000000000002E-2"/>
    <x v="1"/>
    <x v="1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15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d v="2020-11-27T00:00:00"/>
    <d v="2024-11-27T00:00:00"/>
    <n v="495157.5"/>
    <n v="0.15833333333333333"/>
    <n v="4"/>
    <n v="4.7100000000000003E-2"/>
    <x v="1"/>
    <x v="1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1583333333333334"/>
    <n v="5"/>
    <n v="5.0700000000000002E-2"/>
    <x v="1"/>
    <x v="1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d v="2020-12-04T00:00:00"/>
    <d v="2024-12-04T00:00:00"/>
    <n v="234967.5"/>
    <n v="0.17777777777777778"/>
    <n v="4"/>
    <n v="4.7100000000000003E-2"/>
    <x v="1"/>
    <x v="1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1777777777777778"/>
    <n v="5"/>
    <n v="5.0700000000000002E-2"/>
    <x v="1"/>
    <x v="1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177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1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d v="2020-12-23T00:00:00"/>
    <d v="2024-12-23T00:00:00"/>
    <n v="818182.5"/>
    <n v="0.23055555555555557"/>
    <n v="4"/>
    <n v="4.7100000000000003E-2"/>
    <x v="1"/>
    <x v="1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2305555555555556"/>
    <n v="5"/>
    <n v="5.0700000000000002E-2"/>
    <x v="1"/>
    <x v="1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2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54166666666666663"/>
    <n v="4"/>
    <n v="4.7100000000000003E-2"/>
    <x v="1"/>
    <x v="1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5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54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5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59722222222222221"/>
    <n v="4"/>
    <n v="4.7100000000000003E-2"/>
    <x v="1"/>
    <x v="1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5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5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6166666666666667"/>
    <n v="4"/>
    <n v="4.7100000000000003E-2"/>
    <x v="1"/>
    <x v="1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6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6166666666666667"/>
    <n v="4"/>
    <n v="4.7100000000000003E-2"/>
    <x v="1"/>
    <x v="1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6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616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6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63055555555555554"/>
    <n v="4"/>
    <n v="4.7100000000000003E-2"/>
    <x v="1"/>
    <x v="1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6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63611111111111107"/>
    <n v="4"/>
    <n v="4.7100000000000003E-2"/>
    <x v="1"/>
    <x v="1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6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6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63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63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6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6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0.71111111111111114"/>
    <n v="4"/>
    <n v="4.7100000000000003E-2"/>
    <x v="1"/>
    <x v="1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7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d v="2012-11-15T00:00:00"/>
    <d v="2024-11-15T00:00:00"/>
    <n v="100000000"/>
    <n v="0.125"/>
    <n v="12"/>
    <n v="7.4999999999999997E-2"/>
    <x v="1"/>
    <x v="1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d v="2012-11-23T00:00:00"/>
    <d v="2024-11-23T00:00:00"/>
    <n v="50000000"/>
    <n v="0.14722222222222223"/>
    <n v="12"/>
    <n v="7.4999999999999997E-2"/>
    <x v="1"/>
    <x v="1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03T00:00:00"/>
    <d v="2024-12-03T00:00:00"/>
    <n v="25000000"/>
    <n v="0.17499999999999999"/>
    <n v="12"/>
    <n v="7.4999999999999997E-2"/>
    <x v="1"/>
    <x v="1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d v="2012-12-21T00:00:00"/>
    <d v="2024-12-21T00:00:00"/>
    <n v="25000000"/>
    <n v="0.22500000000000001"/>
    <n v="12"/>
    <n v="7.4999999999999997E-2"/>
    <x v="1"/>
    <x v="1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5-27T00:00:00"/>
    <d v="2025-05-27T00:00:00"/>
    <n v="40000000"/>
    <n v="0.65833333333333333"/>
    <n v="12"/>
    <n v="7.4999999999999997E-2"/>
    <x v="1"/>
    <x v="1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d v="2013-05-30T00:00:00"/>
    <d v="2025-05-30T00:00:00"/>
    <n v="70000000"/>
    <n v="0.66666666666666663"/>
    <n v="12"/>
    <n v="7.4999999999999997E-2"/>
    <x v="1"/>
    <x v="1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d v="2013-07-12T00:00:00"/>
    <d v="2025-07-12T00:00:00"/>
    <n v="40000000"/>
    <n v="0.78333333333333333"/>
    <n v="12"/>
    <n v="7.4999999999999997E-2"/>
    <x v="1"/>
    <x v="1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d v="2013-08-02T00:00:00"/>
    <d v="2025-08-02T00:00:00"/>
    <n v="120000000"/>
    <n v="0.83888888888888891"/>
    <n v="12"/>
    <n v="7.4999999999999997E-2"/>
    <x v="1"/>
    <x v="1"/>
    <n v="0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027777777777777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05"/>
    <n v="12"/>
    <n v="7.4999999999999997E-2"/>
    <x v="1"/>
    <x v="1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0694444444444444"/>
    <n v="12"/>
    <n v="7.4999999999999997E-2"/>
    <x v="1"/>
    <x v="1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d v="2013-12-27T00:00:00"/>
    <d v="2025-12-27T00:00:00"/>
    <n v="88500000"/>
    <n v="1.2416666666666667"/>
    <n v="12"/>
    <n v="7.4999999999999997E-2"/>
    <x v="1"/>
    <x v="1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4T00:00:00"/>
    <d v="2026-02-04T00:00:00"/>
    <n v="100000000"/>
    <n v="1.344444444444444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4-02-05T00:00:00"/>
    <d v="2026-02-05T00:00:00"/>
    <n v="100000000"/>
    <n v="1.3472222222222223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d v="2014-02-06T00:00:00"/>
    <d v="2026-02-06T00:00:00"/>
    <n v="150000000"/>
    <n v="1.35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d v="2014-03-14T00:00:00"/>
    <d v="2026-03-14T00:00:00"/>
    <n v="150000000"/>
    <n v="1.4555555555555555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5-30T00:00:00"/>
    <d v="2026-05-30T00:00:00"/>
    <n v="100000000"/>
    <n v="1.6666666666666667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1.8944444444444444"/>
    <n v="12"/>
    <n v="7.4999999999999997E-2"/>
    <x v="1"/>
    <x v="1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1837500"/>
    <n v="0"/>
    <n v="0"/>
    <n v="0"/>
    <n v="49000000.010000005"/>
    <d v="2014-09-18T00:00:00"/>
    <d v="2026-09-18T00:00:00"/>
    <n v="98000000"/>
    <n v="1.9666666666666666"/>
    <n v="12"/>
    <n v="7.4999999999999997E-2"/>
    <x v="1"/>
    <x v="1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5.197222222222222"/>
    <n v="15"/>
    <n v="8.2040000000000002E-2"/>
    <x v="1"/>
    <x v="1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2.1972222222222224"/>
    <n v="12"/>
    <n v="7.4999999999999997E-2"/>
    <x v="1"/>
    <x v="1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d v="2014-12-22T00:00:00"/>
    <d v="2029-12-22T00:00:00"/>
    <n v="115000000"/>
    <n v="5.2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d v="2014-12-23T00:00:00"/>
    <d v="2029-12-23T00:00:00"/>
    <n v="110000000"/>
    <n v="5.2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525000"/>
    <n v="0"/>
    <n v="0"/>
    <n v="0"/>
    <n v="0"/>
    <d v="2019-09-25T00:00:00"/>
    <d v="2024-09-25T00:00:00"/>
    <n v="250000000"/>
    <n v="0"/>
    <n v="0"/>
    <n v="6.09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083333333333333"/>
    <n v="10"/>
    <n v="7.1499999999999994E-2"/>
    <x v="1"/>
    <x v="1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23333333333333334"/>
    <n v="5"/>
    <n v="6.0999999999999999E-2"/>
    <x v="1"/>
    <x v="1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5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d v="2013-11-20T00:00:00"/>
    <d v="2028-11-20T00:00:00"/>
    <n v="800000"/>
    <n v="4.1388888888888893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9.7361111111111107"/>
    <n v="20"/>
    <n v="8.4500000000000006E-2"/>
    <x v="1"/>
    <x v="1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d v="2014-12-18T00:00:00"/>
    <d v="2024-12-18T00:00:00"/>
    <n v="80000000"/>
    <n v="0.21666666666666667"/>
    <n v="10"/>
    <n v="6.4000000000000001E-2"/>
    <x v="1"/>
    <x v="1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d v="2015-03-27T00:00:00"/>
    <d v="2035-03-27T00:00:00"/>
    <n v="300000"/>
    <n v="10.491666666666667"/>
    <n v="20"/>
    <n v="8.4500000000000006E-2"/>
    <x v="1"/>
    <x v="1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66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1.8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3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2.6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22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33333333333333331"/>
    <n v="5"/>
    <n v="7.85E-2"/>
    <x v="1"/>
    <x v="1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0.85277777777777775"/>
    <n v="5"/>
    <n v="7.1294999999999997E-2"/>
    <x v="1"/>
    <x v="1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0.85277777777777775"/>
    <n v="5"/>
    <n v="7.1294999999999997E-2"/>
    <x v="1"/>
    <x v="1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2.8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d v="2012-06-15T00:00:00"/>
    <d v="2024-06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12745886.449999999"/>
    <n v="477970.74"/>
    <n v="0"/>
    <n v="0"/>
    <n v="0"/>
    <n v="0"/>
    <d v="2012-09-14T00:00:00"/>
    <d v="2024-09-14T00:00:00"/>
    <n v="76475318.59999999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1-15T00:00:00"/>
    <d v="2024-11-15T00:00:00"/>
    <n v="55581592.420000002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2-14T00:00:00"/>
    <d v="2024-12-14T00:00:00"/>
    <n v="55581592.420000002"/>
    <n v="0.20555555555555555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d v="2013-01-15T00:00:00"/>
    <d v="2025-01-15T00:00:00"/>
    <n v="83736003.439999998"/>
    <n v="0.29166666666666669"/>
    <n v="12"/>
    <n v="7.4999999999999997E-2"/>
    <x v="1"/>
    <x v="1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d v="2013-02-15T00:00:00"/>
    <d v="2025-02-15T00:00:00"/>
    <n v="66577362.219999999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2"/>
    <d v="2013-03-15T00:00:00"/>
    <d v="2025-03-15T00:00:00"/>
    <n v="66577362.259999998"/>
    <n v="0.45833333333333331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53055555555555556"/>
    <n v="12"/>
    <n v="7.4999999999999997E-2"/>
    <x v="1"/>
    <x v="1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0.7055555555555556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0.7833333333333333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1175333.25"/>
    <n v="0"/>
    <n v="0"/>
    <n v="0"/>
    <n v="31342219.979999997"/>
    <d v="2013-09-13T00:00:00"/>
    <d v="2025-09-13T00:00:00"/>
    <n v="94026659.939999998"/>
    <n v="0.95277777777777772"/>
    <n v="12"/>
    <n v="7.4999999999999997E-2"/>
    <x v="1"/>
    <x v="1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1.2027777777777777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1.2916666666666667"/>
    <n v="12"/>
    <n v="7.4999999999999997E-2"/>
    <x v="1"/>
    <x v="1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d v="2014-02-14T00:00:00"/>
    <d v="2026-02-14T00:00:00"/>
    <n v="73403643.75"/>
    <n v="1.3722222222222222"/>
    <n v="12"/>
    <n v="7.4999999999999997E-2"/>
    <x v="1"/>
    <x v="1"/>
    <n v="0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12371828.07"/>
    <n v="1391830.66"/>
    <n v="0"/>
    <n v="0"/>
    <n v="0"/>
    <n v="24743656.129999995"/>
    <d v="2014-03-14T00:00:00"/>
    <d v="2026-03-14T00:00:00"/>
    <n v="74230968.409999996"/>
    <n v="1.4555555555555555"/>
    <n v="12"/>
    <n v="7.4999999999999997E-2"/>
    <x v="1"/>
    <x v="1"/>
    <n v="0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5416666666666667"/>
    <n v="12"/>
    <n v="7.4999999999999997E-2"/>
    <x v="1"/>
    <x v="1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1.625"/>
    <n v="12"/>
    <n v="7.4999999999999997E-2"/>
    <x v="1"/>
    <x v="1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1.7027777777777777"/>
    <n v="12"/>
    <n v="7.4999999999999997E-2"/>
    <x v="1"/>
    <x v="1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1.7916666666666667"/>
    <n v="12"/>
    <n v="7.4999999999999997E-2"/>
    <x v="1"/>
    <x v="1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2.1222222222222222"/>
    <n v="12"/>
    <n v="7.4999999999999997E-2"/>
    <x v="1"/>
    <x v="1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d v="2014-12-15T00:00:00"/>
    <d v="2026-12-15T00:00:00"/>
    <n v="78504288.269999996"/>
    <n v="2.2083333333333335"/>
    <n v="12"/>
    <n v="7.4999999999999997E-2"/>
    <x v="1"/>
    <x v="1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d v="2015-01-15T00:00:00"/>
    <d v="2027-01-15T00:00:00"/>
    <n v="151692276.91"/>
    <n v="2.2916666666666665"/>
    <n v="12"/>
    <n v="7.4999999999999997E-2"/>
    <x v="1"/>
    <x v="1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14259089.1"/>
    <n v="2138863.37"/>
    <n v="0"/>
    <n v="0"/>
    <n v="0"/>
    <n v="42777267.310000002"/>
    <d v="2015-03-25T00:00:00"/>
    <d v="2027-03-25T00:00:00"/>
    <n v="85554534.609999999"/>
    <n v="2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14234118.34"/>
    <n v="2135117.75"/>
    <n v="0"/>
    <n v="0"/>
    <n v="0"/>
    <n v="42702354.989999995"/>
    <d v="2015-03-25T00:00:00"/>
    <d v="2027-03-25T00:00:00"/>
    <n v="85404710.010000005"/>
    <n v="2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5416666666666665"/>
    <n v="12"/>
    <n v="7.4999999999999997E-2"/>
    <x v="1"/>
    <x v="1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83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56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5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d v="2013-06-25T00:00:00"/>
    <d v="2028-06-25T00:00:00"/>
    <n v="18000000"/>
    <n v="3.7361111111111112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d v="2013-07-24T00:00:00"/>
    <d v="2028-07-24T00:00:00"/>
    <n v="5000000"/>
    <n v="3.8166666666666669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d v="2013-08-01T00:00:00"/>
    <d v="2028-08-01T00:00:00"/>
    <n v="7500000"/>
    <n v="3.8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1181818.18"/>
    <n v="412159.09"/>
    <n v="0"/>
    <n v="0"/>
    <n v="0"/>
    <n v="9454545.4600000009"/>
    <d v="2013-09-11T00:00:00"/>
    <d v="2028-09-11T00:00:00"/>
    <n v="13000000"/>
    <n v="3.9472222222222224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0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7T00:00:00"/>
    <d v="2028-11-07T00:00:00"/>
    <n v="12500000"/>
    <n v="4.1027777777777779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d v="2013-11-08T00:00:00"/>
    <d v="2028-11-08T00:00:00"/>
    <n v="12500000"/>
    <n v="4.1055555555555552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12-19T00:00:00"/>
    <d v="2028-12-19T00:00:00"/>
    <n v="13000000"/>
    <n v="4.2194444444444441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2-06T00:00:00"/>
    <d v="2034-02-06T00:00:00"/>
    <n v="10000000"/>
    <n v="9.3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d v="2014-03-19T00:00:00"/>
    <d v="2034-03-19T00:00:00"/>
    <n v="20000000"/>
    <n v="9.4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5055555555555564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9.6666666666666661"/>
    <n v="20"/>
    <n v="8.4500000000000006E-2"/>
    <x v="1"/>
    <x v="1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d v="2014-06-11T00:00:00"/>
    <d v="2029-06-11T00:00:00"/>
    <n v="10000000"/>
    <n v="4.697222222222222"/>
    <n v="15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9.6972222222222229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6-12T00:00:00"/>
    <d v="2029-06-12T00:00:00"/>
    <n v="5000000"/>
    <n v="4.7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9.6999999999999993"/>
    <n v="20"/>
    <n v="8.4500000000000006E-2"/>
    <x v="1"/>
    <x v="1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d v="2014-07-01T00:00:00"/>
    <d v="2029-07-01T00:00:00"/>
    <n v="5000000"/>
    <n v="4.752777777777778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9.7527777777777782"/>
    <n v="20"/>
    <n v="8.4500000000000006E-2"/>
    <x v="1"/>
    <x v="1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9.797222222222222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583333.32999999996"/>
    <n v="247041.67"/>
    <n v="0"/>
    <n v="0"/>
    <n v="0"/>
    <n v="5833333.3399999999"/>
    <d v="2014-09-10T00:00:00"/>
    <d v="2029-09-10T00:00:00"/>
    <n v="7000000"/>
    <n v="4.9444444444444446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d v="2014-09-10T00:00:00"/>
    <d v="2034-09-10T00:00:00"/>
    <n v="7000000"/>
    <n v="9.9444444444444446"/>
    <n v="20"/>
    <n v="8.4500000000000006E-2"/>
    <x v="1"/>
    <x v="1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333333.33"/>
    <n v="141166.67000000001"/>
    <n v="0"/>
    <n v="0"/>
    <n v="0"/>
    <n v="3333333.34"/>
    <d v="2014-09-30T00:00:00"/>
    <d v="2029-09-30T00:00:00"/>
    <n v="4000000"/>
    <n v="5"/>
    <n v="15"/>
    <n v="7.6999999999999999E-2"/>
    <x v="1"/>
    <x v="1"/>
    <n v="0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169000"/>
    <n v="0"/>
    <n v="0"/>
    <n v="0"/>
    <n v="4000000"/>
    <d v="2014-09-30T00:00:00"/>
    <d v="2034-09-30T00:00:00"/>
    <n v="4000000"/>
    <n v="10"/>
    <n v="20"/>
    <n v="8.4500000000000006E-2"/>
    <x v="1"/>
    <x v="1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6697586.29"/>
    <n v="388460.01"/>
    <n v="0"/>
    <n v="0"/>
    <n v="0"/>
    <n v="6697586.3000000035"/>
    <d v="2017-03-08T00:00:00"/>
    <d v="2025-03-08T00:00:00"/>
    <n v="40185517.75"/>
    <n v="0.43888888888888888"/>
    <n v="8"/>
    <n v="5.8000000000000003E-2"/>
    <x v="1"/>
    <x v="1"/>
    <n v="0"/>
    <n v="0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8944722.6600000001"/>
    <n v="1717386.75"/>
    <n v="0"/>
    <n v="0"/>
    <n v="0"/>
    <n v="44723613.310000017"/>
    <d v="2017-03-08T00:00:00"/>
    <d v="2027-03-08T00:00:00"/>
    <n v="89447226.609999999"/>
    <n v="2.4388888888888891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0.85277777777777775"/>
    <n v="5"/>
    <n v="7.1294999999999997E-2"/>
    <x v="1"/>
    <x v="1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0.85277777777777775"/>
    <n v="5"/>
    <n v="7.1294999999999997E-2"/>
    <x v="1"/>
    <x v="1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0.85277777777777775"/>
    <n v="5"/>
    <n v="7.1294999999999997E-2"/>
    <x v="1"/>
    <x v="1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0.85277777777777775"/>
    <n v="5"/>
    <n v="7.1294999999999997E-2"/>
    <x v="1"/>
    <x v="1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0.85277777777777775"/>
    <n v="5"/>
    <n v="7.1294999999999997E-2"/>
    <x v="1"/>
    <x v="1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0.85277777777777775"/>
    <n v="5"/>
    <n v="7.1294999999999997E-2"/>
    <x v="1"/>
    <x v="1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33333333333333331"/>
    <n v="5"/>
    <n v="7.85E-2"/>
    <x v="1"/>
    <x v="1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0.85277777777777775"/>
    <n v="5"/>
    <n v="7.1294999999999997E-2"/>
    <x v="1"/>
    <x v="1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0.85277777777777775"/>
    <n v="5"/>
    <n v="7.1294999999999997E-2"/>
    <x v="1"/>
    <x v="1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1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0.85"/>
    <n v="4"/>
    <n v="4.7100000000000003E-2"/>
    <x v="1"/>
    <x v="1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8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8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84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8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8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5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11800"/>
    <n v="42.28"/>
    <n v="0"/>
    <n v="0"/>
    <n v="0"/>
    <n v="0"/>
    <d v="2021-09-07T00:00:00"/>
    <d v="2024-09-07T00:00:00"/>
    <n v="2360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93611111111111112"/>
    <n v="4"/>
    <n v="4.7100000000000003E-2"/>
    <x v="1"/>
    <x v="1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9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9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174197.5"/>
    <n v="624.21"/>
    <n v="0"/>
    <n v="0"/>
    <n v="0"/>
    <n v="0"/>
    <d v="2021-09-28T00:00:00"/>
    <d v="2024-09-28T00:00:00"/>
    <n v="3483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99444444444444446"/>
    <n v="4"/>
    <n v="4.7100000000000003E-2"/>
    <x v="1"/>
    <x v="1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d v="2021-12-07T00:00:00"/>
    <d v="2024-12-07T00:00:00"/>
    <n v="672010"/>
    <n v="0.18611111111111112"/>
    <n v="3"/>
    <n v="4.2999999999999997E-2"/>
    <x v="1"/>
    <x v="1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1861111111111111"/>
    <n v="4"/>
    <n v="4.7100000000000003E-2"/>
    <x v="1"/>
    <x v="1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1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d v="2021-12-23T00:00:00"/>
    <d v="2024-12-23T00:00:00"/>
    <n v="197355"/>
    <n v="0.23055555555555557"/>
    <n v="3"/>
    <n v="4.2999999999999997E-2"/>
    <x v="1"/>
    <x v="1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2305555555555556"/>
    <n v="4"/>
    <n v="4.7100000000000003E-2"/>
    <x v="1"/>
    <x v="1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2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2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d v="2021-12-28T00:00:00"/>
    <d v="2024-12-28T00:00:00"/>
    <n v="297950"/>
    <n v="0.24444444444444444"/>
    <n v="3"/>
    <n v="4.2999999999999997E-2"/>
    <x v="1"/>
    <x v="1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2444444444444445"/>
    <n v="4"/>
    <n v="4.7100000000000003E-2"/>
    <x v="1"/>
    <x v="1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5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5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57499999999999996"/>
    <n v="3"/>
    <n v="4.2999999999999997E-2"/>
    <x v="1"/>
    <x v="1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5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59444444444444444"/>
    <n v="3"/>
    <n v="6.1652999999999999E-2"/>
    <x v="1"/>
    <x v="1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59444444444444444"/>
    <n v="3"/>
    <n v="6.1652999999999999E-2"/>
    <x v="1"/>
    <x v="1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59444444444444444"/>
    <n v="3"/>
    <n v="6.1652999999999999E-2"/>
    <x v="1"/>
    <x v="1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59444444444444444"/>
    <n v="3"/>
    <n v="6.1652999999999999E-2"/>
    <x v="1"/>
    <x v="1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59444444444444444"/>
    <n v="3"/>
    <n v="6.1652999999999999E-2"/>
    <x v="1"/>
    <x v="1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59444444444444444"/>
    <n v="3"/>
    <n v="6.1652999999999999E-2"/>
    <x v="1"/>
    <x v="1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59444444444444444"/>
    <n v="3"/>
    <n v="6.1652999999999999E-2"/>
    <x v="1"/>
    <x v="1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59444444444444444"/>
    <n v="3"/>
    <n v="6.1652999999999999E-2"/>
    <x v="1"/>
    <x v="1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59444444444444444"/>
    <n v="3"/>
    <n v="6.1652999999999999E-2"/>
    <x v="1"/>
    <x v="1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59444444444444444"/>
    <n v="3"/>
    <n v="6.1652999999999999E-2"/>
    <x v="1"/>
    <x v="1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59444444444444444"/>
    <n v="3"/>
    <n v="6.1652999999999999E-2"/>
    <x v="1"/>
    <x v="1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62777777777777777"/>
    <n v="3"/>
    <n v="4.2999999999999997E-2"/>
    <x v="1"/>
    <x v="1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62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62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6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59444444444444444"/>
    <n v="3"/>
    <n v="6.1652999999999999E-2"/>
    <x v="1"/>
    <x v="1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59444444444444444"/>
    <n v="3"/>
    <n v="6.1652999999999999E-2"/>
    <x v="1"/>
    <x v="1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59444444444444444"/>
    <n v="3"/>
    <n v="6.1652999999999999E-2"/>
    <x v="1"/>
    <x v="1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59444444444444444"/>
    <n v="3"/>
    <n v="6.1652999999999999E-2"/>
    <x v="1"/>
    <x v="1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0.73055555555555551"/>
    <n v="3"/>
    <n v="4.2999999999999997E-2"/>
    <x v="1"/>
    <x v="1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7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0.7416666666666667"/>
    <n v="3"/>
    <n v="4.2999999999999997E-2"/>
    <x v="1"/>
    <x v="1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59444444444444444"/>
    <n v="3"/>
    <n v="6.1652999999999999E-2"/>
    <x v="1"/>
    <x v="1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59444444444444444"/>
    <n v="3"/>
    <n v="6.2603000000000006E-2"/>
    <x v="1"/>
    <x v="1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59444444444444444"/>
    <n v="3"/>
    <n v="6.2603000000000006E-2"/>
    <x v="1"/>
    <x v="1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59444444444444444"/>
    <n v="3"/>
    <n v="6.2603000000000006E-2"/>
    <x v="1"/>
    <x v="1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59444444444444444"/>
    <n v="3"/>
    <n v="6.2603000000000006E-2"/>
    <x v="1"/>
    <x v="1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59444444444444444"/>
    <n v="3"/>
    <n v="6.2603000000000006E-2"/>
    <x v="1"/>
    <x v="1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59444444444444444"/>
    <n v="3"/>
    <n v="6.2603000000000006E-2"/>
    <x v="1"/>
    <x v="1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0.82499999999999996"/>
    <n v="3"/>
    <n v="4.2999999999999997E-2"/>
    <x v="1"/>
    <x v="1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8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59444444444444444"/>
    <n v="3"/>
    <n v="6.2603000000000006E-2"/>
    <x v="1"/>
    <x v="1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59444444444444444"/>
    <n v="3"/>
    <n v="6.2603000000000006E-2"/>
    <x v="1"/>
    <x v="1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59444444444444444"/>
    <n v="3"/>
    <n v="6.2603000000000006E-2"/>
    <x v="1"/>
    <x v="1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59444444444444444"/>
    <n v="3"/>
    <n v="6.2603000000000006E-2"/>
    <x v="1"/>
    <x v="1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59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59444444444444444"/>
    <n v="3"/>
    <n v="6.1652999999999999E-2"/>
    <x v="1"/>
    <x v="1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59444444444444444"/>
    <n v="3"/>
    <n v="6.1652999999999999E-2"/>
    <x v="1"/>
    <x v="1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59444444444444444"/>
    <n v="3"/>
    <n v="6.1652999999999999E-2"/>
    <x v="1"/>
    <x v="1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59444444444444444"/>
    <n v="3"/>
    <n v="6.1652999999999999E-2"/>
    <x v="1"/>
    <x v="1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59444444444444444"/>
    <n v="3"/>
    <n v="6.1652999999999999E-2"/>
    <x v="1"/>
    <x v="1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85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0.85555555555555551"/>
    <n v="3"/>
    <n v="4.2999999999999997E-2"/>
    <x v="1"/>
    <x v="1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85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8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8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85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8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8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85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0.85833333333333328"/>
    <n v="3"/>
    <n v="4.2999999999999997E-2"/>
    <x v="1"/>
    <x v="1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8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8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8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858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0.86111111111111116"/>
    <n v="3"/>
    <n v="4.2999999999999997E-2"/>
    <x v="1"/>
    <x v="1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86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8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8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86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8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84444444444444444"/>
    <n v="3"/>
    <n v="6.1652999999999999E-2"/>
    <x v="1"/>
    <x v="1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84444444444444444"/>
    <n v="3"/>
    <n v="6.1652999999999999E-2"/>
    <x v="1"/>
    <x v="1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59444444444444444"/>
    <n v="3"/>
    <n v="6.1652999999999999E-2"/>
    <x v="1"/>
    <x v="1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44913.75"/>
    <n v="142.97999999999999"/>
    <n v="0"/>
    <n v="0"/>
    <n v="0"/>
    <n v="0"/>
    <d v="2022-09-28T00:00:00"/>
    <d v="2024-09-28T00:00:00"/>
    <n v="8982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99444444444444446"/>
    <n v="3"/>
    <n v="4.2999999999999997E-2"/>
    <x v="1"/>
    <x v="1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6.9444444444444448E-2"/>
    <n v="2"/>
    <n v="3.8199999999999998E-2"/>
    <x v="1"/>
    <x v="1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0694444444444444"/>
    <n v="3"/>
    <n v="4.2999999999999997E-2"/>
    <x v="1"/>
    <x v="1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0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0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0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0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d v="2022-11-01T00:00:00"/>
    <d v="2024-11-01T00:00:00"/>
    <n v="41447.5"/>
    <n v="8.611111111111111E-2"/>
    <n v="2"/>
    <n v="3.8199999999999998E-2"/>
    <x v="1"/>
    <x v="1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086111111111111"/>
    <n v="3"/>
    <n v="4.2999999999999997E-2"/>
    <x v="1"/>
    <x v="1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0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0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0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0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0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d v="2022-11-18T00:00:00"/>
    <d v="2024-11-18T00:00:00"/>
    <n v="469640"/>
    <n v="0.13333333333333333"/>
    <n v="2"/>
    <n v="3.8199999999999998E-2"/>
    <x v="1"/>
    <x v="1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1333333333333333"/>
    <n v="3"/>
    <n v="4.2999999999999997E-2"/>
    <x v="1"/>
    <x v="1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1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13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2-12-15T00:00:00"/>
    <d v="2024-12-15T00:00:00"/>
    <n v="53100"/>
    <n v="0.20833333333333334"/>
    <n v="2"/>
    <n v="3.8199999999999998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2083333333333333"/>
    <n v="3"/>
    <n v="4.2999999999999997E-2"/>
    <x v="1"/>
    <x v="1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2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2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20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2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2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d v="2022-12-27T00:00:00"/>
    <d v="2024-12-27T00:00:00"/>
    <n v="35744.17"/>
    <n v="0.24166666666666667"/>
    <n v="2"/>
    <n v="3.8199999999999998E-2"/>
    <x v="1"/>
    <x v="1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2416666666666667"/>
    <n v="3"/>
    <n v="4.2999999999999997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2416666666666663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d v="2022-12-27T00:00:00"/>
    <d v="2024-12-27T00:00:00"/>
    <n v="46020"/>
    <n v="0.24166666666666667"/>
    <n v="2"/>
    <n v="3.8199999999999998E-2"/>
    <x v="1"/>
    <x v="1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2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d v="2022-12-28T00:00:00"/>
    <d v="2024-12-28T00:00:00"/>
    <n v="349575"/>
    <n v="0.24444444444444444"/>
    <n v="2"/>
    <n v="3.8199999999999998E-2"/>
    <x v="1"/>
    <x v="1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2444444444444445"/>
    <n v="3"/>
    <n v="4.2999999999999997E-2"/>
    <x v="1"/>
    <x v="1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2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160000000"/>
    <d v="2023-03-02T00:00:00"/>
    <d v="2026-03-02T00:00:00"/>
    <n v="16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d v="2023-03-15T00:00:00"/>
    <d v="2029-03-15T00:00:00"/>
    <n v="1757286.92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55000000"/>
    <d v="2023-03-02T00:00:00"/>
    <d v="2026-03-02T00:00:00"/>
    <n v="55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30000000"/>
    <d v="2023-03-02T00:00:00"/>
    <d v="2026-03-02T00:00:00"/>
    <n v="3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d v="2023-03-15T00:00:00"/>
    <d v="2029-03-15T00:00:00"/>
    <n v="1515970.2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3-03-10T00:00:00"/>
    <d v="2028-03-10T00:00:00"/>
    <n v="20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d v="2023-03-15T00:00:00"/>
    <d v="2029-03-15T00:00:00"/>
    <n v="1140352.93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d v="2023-03-15T00:00:00"/>
    <d v="2029-03-15T00:00:00"/>
    <n v="2258134.16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d v="2023-03-15T00:00:00"/>
    <d v="2029-03-15T00:00:00"/>
    <n v="822720.4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d v="2023-03-15T00:00:00"/>
    <d v="2029-03-15T00:00:00"/>
    <n v="2012682.73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40000000"/>
    <d v="2023-03-02T00:00:00"/>
    <d v="2026-03-02T00:00:00"/>
    <n v="40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55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55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55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57222222222222219"/>
    <n v="2"/>
    <n v="3.8199999999999998E-2"/>
    <x v="1"/>
    <x v="1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572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57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57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5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5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5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63055555555555554"/>
    <n v="2"/>
    <n v="3.8199999999999998E-2"/>
    <x v="1"/>
    <x v="1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63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63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6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63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65"/>
    <n v="2"/>
    <n v="3.8199999999999998E-2"/>
    <x v="1"/>
    <x v="1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6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6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d v="2023-03-10T00:00:00"/>
    <d v="2028-03-10T00:00:00"/>
    <n v="14173820.6999999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0.7583333333333333"/>
    <n v="2"/>
    <n v="3.8199999999999998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75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7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7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7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d v="2023-03-10T00:00:00"/>
    <d v="2028-03-10T00:00:00"/>
    <n v="2296720.3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d v="2023-03-10T00:00:00"/>
    <d v="2028-03-10T00:00:00"/>
    <n v="3690219.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d v="2023-03-15T00:00:00"/>
    <d v="2029-03-15T00:00:00"/>
    <n v="2864683.3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0.78055555555555556"/>
    <n v="2"/>
    <n v="3.8199999999999998E-2"/>
    <x v="1"/>
    <x v="1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7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7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7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780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780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7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7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d v="2023-03-15T00:00:00"/>
    <d v="2029-03-15T00:00:00"/>
    <n v="5667701.0899999999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d v="2023-03-15T00:00:00"/>
    <d v="2029-03-15T00:00:00"/>
    <n v="2327282.1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d v="2023-03-15T00:00:00"/>
    <d v="2029-03-15T00:00:00"/>
    <n v="3676061.67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d v="2023-03-15T00:00:00"/>
    <d v="2029-03-15T00:00:00"/>
    <n v="3354715.72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d v="2023-03-02T00:00:00"/>
    <d v="2026-03-02T00:00:00"/>
    <n v="7191734.799999999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d v="2023-03-10T00:00:00"/>
    <d v="2028-03-10T00:00:00"/>
    <n v="7172766.45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d v="2023-03-02T00:00:00"/>
    <d v="2026-03-02T00:00:00"/>
    <n v="2180249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d v="2023-03-10T00:00:00"/>
    <d v="2028-03-10T00:00:00"/>
    <n v="166699.859999999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d v="2023-03-10T00:00:00"/>
    <d v="2028-03-10T00:00:00"/>
    <n v="190929.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d v="2023-03-10T00:00:00"/>
    <d v="2028-03-10T00:00:00"/>
    <n v="48390.8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d v="2023-03-10T00:00:00"/>
    <d v="2028-03-10T00:00:00"/>
    <n v="58155.1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d v="2023-03-10T00:00:00"/>
    <d v="2028-03-10T00:00:00"/>
    <n v="158941.4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d v="2023-03-10T00:00:00"/>
    <d v="2028-03-10T00:00:00"/>
    <n v="96877.44000000000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d v="2023-03-10T00:00:00"/>
    <d v="2028-03-10T00:00:00"/>
    <n v="96908.4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d v="2023-03-10T00:00:00"/>
    <d v="2028-03-10T00:00:00"/>
    <n v="48453.2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d v="2023-03-10T00:00:00"/>
    <d v="2028-03-10T00:00:00"/>
    <n v="110476.0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d v="2023-03-10T00:00:00"/>
    <d v="2028-03-10T00:00:00"/>
    <n v="77525.1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d v="2023-03-10T00:00:00"/>
    <d v="2028-03-10T00:00:00"/>
    <n v="56129.6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d v="2023-03-10T00:00:00"/>
    <d v="2028-03-10T00:00:00"/>
    <n v="53228.1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d v="2023-03-10T00:00:00"/>
    <d v="2028-03-10T00:00:00"/>
    <n v="193817.600000000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4000000"/>
    <d v="2023-03-02T00:00:00"/>
    <d v="2026-03-02T00:00:00"/>
    <n v="4000000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0.9"/>
    <n v="2"/>
    <n v="3.8199999999999998E-2"/>
    <x v="1"/>
    <x v="1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9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d v="2023-03-02T00:00:00"/>
    <d v="2026-03-02T00:00:00"/>
    <n v="4987307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d v="2023-03-10T00:00:00"/>
    <d v="2028-03-10T00:00:00"/>
    <n v="4971962.110000000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d v="2023-03-15T00:00:00"/>
    <d v="2029-03-15T00:00:00"/>
    <n v="2052218.6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d v="2023-03-10T00:00:00"/>
    <d v="2028-03-10T00:00:00"/>
    <n v="50137.91999999999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d v="2023-03-10T00:00:00"/>
    <d v="2028-03-10T00:00:00"/>
    <n v="82529.1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d v="2023-03-10T00:00:00"/>
    <d v="2028-03-10T00:00:00"/>
    <n v="18720.7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d v="2023-03-10T00:00:00"/>
    <d v="2028-03-10T00:00:00"/>
    <n v="65569.2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d v="2023-03-10T00:00:00"/>
    <d v="2028-03-10T00:00:00"/>
    <n v="43381.0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d v="2023-03-10T00:00:00"/>
    <d v="2028-03-10T00:00:00"/>
    <n v="218206.3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d v="2023-03-10T00:00:00"/>
    <d v="2028-03-10T00:00:00"/>
    <n v="144827.2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d v="2023-03-10T00:00:00"/>
    <d v="2028-03-10T00:00:00"/>
    <n v="68549.9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d v="2023-03-10T00:00:00"/>
    <d v="2028-03-10T00:00:00"/>
    <n v="79170.3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d v="2023-03-10T00:00:00"/>
    <d v="2028-03-10T00:00:00"/>
    <n v="62607.2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d v="2023-03-10T00:00:00"/>
    <d v="2028-03-10T00:00:00"/>
    <n v="53102.06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d v="2023-03-10T00:00:00"/>
    <d v="2028-03-10T00:00:00"/>
    <n v="685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d v="2023-03-10T00:00:00"/>
    <d v="2028-03-10T00:00:00"/>
    <n v="115820.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d v="2023-03-10T00:00:00"/>
    <d v="2028-03-10T00:00:00"/>
    <n v="241425.6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d v="2023-03-10T00:00:00"/>
    <d v="2028-03-10T00:00:00"/>
    <n v="38550.4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d v="2023-03-10T00:00:00"/>
    <d v="2028-03-10T00:00:00"/>
    <n v="96535.05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d v="2023-03-02T00:00:00"/>
    <d v="2026-03-02T00:00:00"/>
    <n v="3140104.5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d v="2023-03-10T00:00:00"/>
    <d v="2028-03-10T00:00:00"/>
    <n v="1175140.5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d v="2023-03-02T00:00:00"/>
    <d v="2026-03-02T00:00:00"/>
    <n v="1198376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d v="2023-03-02T00:00:00"/>
    <d v="2026-03-02T00:00:00"/>
    <n v="40099383.56000000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d v="2023-03-10T00:00:00"/>
    <d v="2028-03-10T00:00:00"/>
    <n v="40135838.5300000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d v="2023-03-02T00:00:00"/>
    <d v="2026-03-02T00:00:00"/>
    <n v="11802650.61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05"/>
    <n v="1"/>
    <n v="3.2500000000000001E-2"/>
    <x v="1"/>
    <x v="1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05"/>
    <n v="2"/>
    <n v="3.8199999999999998E-2"/>
    <x v="1"/>
    <x v="1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04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0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0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0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05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0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5358743.7300000004"/>
    <d v="2023-03-02T00:00:00"/>
    <d v="2026-03-02T00:00:00"/>
    <n v="5358743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5358813.13"/>
    <d v="2023-03-10T00:00:00"/>
    <d v="2028-03-10T00:00:00"/>
    <n v="5358813.13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d v="2023-03-10T00:00:00"/>
    <d v="2028-03-10T00:00:00"/>
    <n v="570000000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d v="2023-03-02T00:00:00"/>
    <d v="2026-03-02T00:00:00"/>
    <n v="1533028.6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d v="2023-03-10T00:00:00"/>
    <d v="2028-03-10T00:00:00"/>
    <n v="1532872.01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1439218.17"/>
    <d v="2023-03-02T00:00:00"/>
    <d v="2026-03-02T00:00:00"/>
    <n v="1439218.1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d v="2023-03-10T00:00:00"/>
    <d v="2028-03-10T00:00:00"/>
    <n v="207789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d v="2023-03-10T00:00:00"/>
    <d v="2028-03-10T00:00:00"/>
    <n v="7242823.259999999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d v="2023-03-02T00:00:00"/>
    <d v="2026-03-02T00:00:00"/>
    <n v="5008908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d v="2023-03-10T00:00:00"/>
    <d v="2028-03-10T00:00:00"/>
    <n v="5008007.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d v="2023-03-10T00:00:00"/>
    <d v="2028-03-10T00:00:00"/>
    <n v="2894574.8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d v="2023-03-10T00:00:00"/>
    <d v="2028-03-10T00:00:00"/>
    <n v="1415347.7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d v="2023-03-02T00:00:00"/>
    <d v="2026-03-02T00:00:00"/>
    <n v="4461241.01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d v="2023-03-02T00:00:00"/>
    <d v="2026-03-02T00:00:00"/>
    <n v="923713.1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d v="2023-03-10T00:00:00"/>
    <d v="2028-03-10T00:00:00"/>
    <n v="3306958.84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d v="2023-03-02T00:00:00"/>
    <d v="2026-03-02T00:00:00"/>
    <n v="4227185.09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d v="2023-03-10T00:00:00"/>
    <d v="2028-03-10T00:00:00"/>
    <n v="4224454.29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964970.14"/>
    <d v="2023-03-02T00:00:00"/>
    <d v="2026-03-02T00:00:00"/>
    <n v="964970.1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d v="2023-03-02T00:00:00"/>
    <d v="2026-03-02T00:00:00"/>
    <n v="45797743.1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d v="2023-03-02T00:00:00"/>
    <d v="2026-03-02T00:00:00"/>
    <n v="1084261.40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2165436.48"/>
    <d v="2023-03-10T00:00:00"/>
    <d v="2028-03-10T00:00:00"/>
    <n v="2165436.4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d v="2023-03-15T00:00:00"/>
    <d v="2029-03-15T00:00:00"/>
    <n v="11818571.76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d v="2023-03-15T00:00:00"/>
    <d v="2029-03-15T00:00:00"/>
    <n v="12378544.4"/>
    <n v="4.4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d v="2023-03-02T00:00:00"/>
    <d v="2026-03-02T00:00:00"/>
    <n v="4694126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5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d v="2023-03-10T00:00:00"/>
    <d v="2028-03-10T00:00:00"/>
    <n v="4896968.82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d v="2023-03-02T00:00:00"/>
    <d v="2026-03-02T00:00:00"/>
    <n v="6544491.0599999996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15248745.48"/>
    <d v="2023-03-10T00:00:00"/>
    <d v="2028-03-10T00:00:00"/>
    <n v="15248745.48"/>
    <n v="3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d v="2024-01-05T00:00:00"/>
    <d v="2040-07-05T00:00:00"/>
    <n v="2957066124.1100001"/>
    <n v="15.763888888888889"/>
    <n v="16.5"/>
    <n v="1.2999999999999999E-2"/>
    <x v="0"/>
    <x v="2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d v="2024-01-05T00:00:00"/>
    <d v="2040-07-05T00:00:00"/>
    <n v="80000000"/>
    <n v="15.763888888888889"/>
    <n v="16.5"/>
    <n v="1.2999999999999999E-2"/>
    <x v="0"/>
    <x v="3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d v="2024-01-05T00:00:00"/>
    <d v="2026-01-05T00:00:00"/>
    <n v="30538263.660551053"/>
    <n v="1.2638888888888888"/>
    <n v="2"/>
    <n v="0"/>
    <x v="0"/>
    <x v="2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d v="2024-01-05T00:00:00"/>
    <d v="2026-01-05T00:00:00"/>
    <n v="1388400"/>
    <n v="1.2638888888888888"/>
    <n v="2"/>
    <n v="0"/>
    <x v="0"/>
    <x v="3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d v="2023-03-02T00:00:00"/>
    <d v="2026-03-02T00:00:00"/>
    <n v="14682097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d v="2023-03-02T00:00:00"/>
    <d v="2026-03-02T00:00:00"/>
    <n v="15269381.39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14094813.59"/>
    <d v="2023-03-02T00:00:00"/>
    <d v="2026-03-02T00:00:00"/>
    <n v="14094813.5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d v="2023-03-02T00:00:00"/>
    <d v="2026-03-02T00:00:00"/>
    <n v="14679621.2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d v="2023-03-02T00:00:00"/>
    <d v="2026-03-02T00:00:00"/>
    <n v="9786414.16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d v="2023-03-02T00:00:00"/>
    <d v="2026-03-02T00:00:00"/>
    <n v="10765055.5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422121.01"/>
    <n v="0"/>
    <n v="36438.29"/>
    <n v="31463.25"/>
    <n v="0"/>
    <n v="0"/>
    <n v="0"/>
    <n v="4385682.72"/>
    <d v="2024-01-31T00:00:00"/>
    <d v="2033-08-11T00:00:00"/>
    <n v="4677691.78"/>
    <n v="8.9916666666666671"/>
    <n v="9.6666666666666661"/>
    <n v="8.5398000000000002E-2"/>
    <x v="1"/>
    <x v="1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10878.5"/>
    <n v="467878.81000000006"/>
    <n v="578757.31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526893.0699999994"/>
    <n v="0"/>
    <n v="98332.03"/>
    <n v="31977.759999999998"/>
    <n v="0"/>
    <n v="0"/>
    <n v="0"/>
    <n v="4428561.0399999991"/>
    <d v="2024-01-31T00:00:00"/>
    <d v="2027-11-22T00:00:00"/>
    <n v="5219359.879999999"/>
    <n v="3.1888888888888891"/>
    <n v="3.8638888888888889"/>
    <n v="8.4766999999999995E-2"/>
    <x v="1"/>
    <x v="1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99183.42"/>
    <n v="1261962.4700000002"/>
    <n v="1561145.89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32045.5900000001"/>
    <n v="0"/>
    <n v="15673.75"/>
    <n v="8513.7199999999993"/>
    <n v="0"/>
    <n v="0"/>
    <n v="0"/>
    <n v="1216371.8400000001"/>
    <d v="2024-01-31T00:00:00"/>
    <d v="2029-10-26T00:00:00"/>
    <n v="1340324.05"/>
    <n v="5.1444444444444448"/>
    <n v="5.8194444444444446"/>
    <n v="8.2922999999999997E-2"/>
    <x v="1"/>
    <x v="1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47674.130000000005"/>
    <n v="200858.00000000006"/>
    <n v="248532.13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d v="2023-03-02T00:00:00"/>
    <d v="2026-03-02T00:00:00"/>
    <n v="7305769.08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842376.1999999997"/>
    <n v="0"/>
    <n v="81902.63"/>
    <n v="11351.19"/>
    <n v="0"/>
    <n v="0"/>
    <n v="0"/>
    <n v="1760473.5699999998"/>
    <d v="2024-01-31T00:00:00"/>
    <d v="2026-04-28T00:00:00"/>
    <n v="2412354.9600000009"/>
    <n v="1.5972222222222223"/>
    <n v="2.2722222222222221"/>
    <n v="7.3934E-2"/>
    <x v="1"/>
    <x v="1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249071.82"/>
    <n v="1139922.73"/>
    <n v="1388994.5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290057.5800000019"/>
    <n v="0"/>
    <n v="53271.11"/>
    <n v="66417.990000000005"/>
    <n v="0"/>
    <n v="0"/>
    <n v="0"/>
    <n v="9236786.4700000025"/>
    <d v="2024-01-31T00:00:00"/>
    <d v="2033-12-08T00:00:00"/>
    <n v="9652458.2400000002"/>
    <n v="9.3222222222222229"/>
    <n v="9.9972222222222218"/>
    <n v="8.5975999999999997E-2"/>
    <x v="1"/>
    <x v="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162794.99"/>
    <n v="698180.4"/>
    <n v="860975.3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104268.37"/>
    <n v="0"/>
    <n v="125353.17"/>
    <n v="37899.01"/>
    <n v="0"/>
    <n v="0"/>
    <n v="0"/>
    <n v="3978915.2"/>
    <d v="2024-01-31T00:00:00"/>
    <d v="2031-08-14T00:00:00"/>
    <n v="5073977.74"/>
    <n v="6.9694444444444441"/>
    <n v="7.6444444444444448"/>
    <n v="8.4176000000000001E-2"/>
    <x v="1"/>
    <x v="1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336472.7"/>
    <n v="1354550.47"/>
    <n v="1691023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559579.9399999995"/>
    <n v="0"/>
    <n v="448359.84"/>
    <n v="43925.67"/>
    <n v="0"/>
    <n v="0"/>
    <n v="0"/>
    <n v="3111220.0999999996"/>
    <d v="2024-01-31T00:00:00"/>
    <d v="2030-01-06T00:00:00"/>
    <n v="5384699.0099999998"/>
    <n v="5.3444444444444441"/>
    <n v="6.0194444444444448"/>
    <n v="8.2498000000000002E-2"/>
    <x v="1"/>
    <x v="1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584102.13"/>
    <n v="444796.54999999993"/>
    <n v="1028898.67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d v="2023-03-02T00:00:00"/>
    <d v="2026-03-02T00:00:00"/>
    <n v="10769529.8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757427.6300000008"/>
    <n v="0"/>
    <n v="229680.69"/>
    <n v="46660.86"/>
    <n v="0"/>
    <n v="0"/>
    <n v="0"/>
    <n v="6527746.9400000004"/>
    <d v="2024-01-31T00:00:00"/>
    <d v="2029-10-26T00:00:00"/>
    <n v="9093830.6699999999"/>
    <n v="5.1444444444444448"/>
    <n v="5.8194444444444446"/>
    <n v="8.0518000000000006E-2"/>
    <x v="1"/>
    <x v="1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701589.19"/>
    <n v="2554033.2000000002"/>
    <n v="3255622.3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d v="2023-03-02T00:00:00"/>
    <d v="2026-03-02T00:00:00"/>
    <n v="5476513.73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d v="2023-03-02T00:00:00"/>
    <d v="2026-03-02T00:00:00"/>
    <n v="5488903.12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234823.46"/>
    <n v="0"/>
    <n v="48388.36"/>
    <n v="15880.14"/>
    <n v="0"/>
    <n v="0"/>
    <n v="0"/>
    <n v="2186435.1"/>
    <d v="2024-01-31T00:00:00"/>
    <d v="2032-12-31T00:00:00"/>
    <n v="2571949.0900000003"/>
    <n v="8.3722222222222218"/>
    <n v="9.0472222222222225"/>
    <n v="8.5975999999999997E-2"/>
    <x v="1"/>
    <x v="1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190503.65"/>
    <n v="625065.58000000007"/>
    <n v="815569.23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d v="2023-03-02T00:00:00"/>
    <d v="2026-03-02T00:00:00"/>
    <n v="5211134.3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10213.3299999998"/>
    <n v="0"/>
    <n v="91097.59"/>
    <n v="14130.59"/>
    <n v="0"/>
    <n v="0"/>
    <n v="0"/>
    <n v="1119115.7399999998"/>
    <d v="2024-01-31T00:00:00"/>
    <d v="2026-12-24T00:00:00"/>
    <n v="1599497.38"/>
    <n v="2.2638888888888888"/>
    <n v="2.9388888888888891"/>
    <n v="8.1262000000000001E-2"/>
    <x v="1"/>
    <x v="1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171405.77"/>
    <n v="744299.68"/>
    <n v="915705.45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781997.530000001"/>
    <n v="0"/>
    <n v="535119.81000000006"/>
    <n v="340736.45"/>
    <n v="0"/>
    <n v="0"/>
    <n v="0"/>
    <n v="23246877.720000003"/>
    <d v="2024-01-31T00:00:00"/>
    <d v="2029-11-03T00:00:00"/>
    <n v="26043160.600000001"/>
    <n v="5.166666666666667"/>
    <n v="5.8416666666666668"/>
    <n v="8.6263999999999993E-2"/>
    <x v="1"/>
    <x v="1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943205.05999999994"/>
    <n v="3982195.51"/>
    <n v="4925400.56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d v="2023-03-02T00:00:00"/>
    <d v="2026-03-02T00:00:00"/>
    <n v="13616051.96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130413.279999999"/>
    <n v="0"/>
    <n v="174685.45"/>
    <n v="84772"/>
    <n v="0"/>
    <n v="0"/>
    <n v="0"/>
    <n v="11955727.83"/>
    <d v="2024-01-31T00:00:00"/>
    <d v="2033-03-05T00:00:00"/>
    <n v="13409459.25"/>
    <n v="8.5500000000000007"/>
    <n v="9.2249999999999996"/>
    <n v="8.3875000000000005E-2"/>
    <x v="1"/>
    <x v="1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531416.4"/>
    <n v="2240272.17"/>
    <n v="2771688.5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d v="2023-03-02T00:00:00"/>
    <d v="2026-03-02T00:00:00"/>
    <n v="1484441.4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750414.8500000015"/>
    <n v="0"/>
    <n v="160585.26"/>
    <n v="52936.77"/>
    <n v="0"/>
    <n v="0"/>
    <n v="0"/>
    <n v="7589829.5900000017"/>
    <d v="2024-01-31T00:00:00"/>
    <d v="2032-08-14T00:00:00"/>
    <n v="8844291.1799999978"/>
    <n v="7.9861111111111107"/>
    <n v="8.6611111111111114"/>
    <n v="8.2136000000000001E-2"/>
    <x v="1"/>
    <x v="1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499016.82999999996"/>
    <n v="2058778.82"/>
    <n v="2557795.6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269317.29"/>
    <n v="0"/>
    <n v="131807.67999999999"/>
    <n v="43791.51"/>
    <n v="0"/>
    <n v="0"/>
    <n v="0"/>
    <n v="6137509.6100000003"/>
    <d v="2024-01-31T00:00:00"/>
    <d v="2032-08-06T00:00:00"/>
    <n v="7166559.2999999998"/>
    <n v="7.9638888888888886"/>
    <n v="8.6388888888888893"/>
    <n v="8.4209999999999993E-2"/>
    <x v="1"/>
    <x v="1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209501.33000000002"/>
    <n v="823244.4"/>
    <n v="1032745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487255.3199999998"/>
    <n v="0"/>
    <n v="120794.24000000001"/>
    <n v="17331.38"/>
    <n v="0"/>
    <n v="0"/>
    <n v="0"/>
    <n v="2366461.0799999996"/>
    <d v="2024-01-31T00:00:00"/>
    <d v="2029-05-05T00:00:00"/>
    <n v="3357828.0299999993"/>
    <n v="4.6611111111111114"/>
    <n v="5.3361111111111112"/>
    <n v="8.5736999999999994E-2"/>
    <x v="1"/>
    <x v="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188823.43000000002"/>
    <n v="423706.99"/>
    <n v="612530.42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d v="2023-03-02T00:00:00"/>
    <d v="2026-03-02T00:00:00"/>
    <n v="2042053.7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d v="2023-03-02T00:00:00"/>
    <d v="2026-03-02T00:00:00"/>
    <n v="38841.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d v="2023-03-02T00:00:00"/>
    <d v="2026-03-02T00:00:00"/>
    <n v="38804.8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d v="2023-03-02T00:00:00"/>
    <d v="2026-03-02T00:00:00"/>
    <n v="27159.1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d v="2023-03-02T00:00:00"/>
    <d v="2026-03-02T00:00:00"/>
    <n v="29103.20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d v="2023-03-02T00:00:00"/>
    <d v="2026-03-02T00:00:00"/>
    <n v="38836.2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d v="2023-03-02T00:00:00"/>
    <d v="2026-03-02T00:00:00"/>
    <n v="38835.36000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d v="2023-03-02T00:00:00"/>
    <d v="2026-03-02T00:00:00"/>
    <n v="38764.87999999999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d v="2023-03-02T00:00:00"/>
    <d v="2026-03-02T00:00:00"/>
    <n v="27180.1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d v="2023-03-02T00:00:00"/>
    <d v="2026-03-02T00:00:00"/>
    <n v="27096.2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d v="2023-03-02T00:00:00"/>
    <d v="2026-03-02T00:00:00"/>
    <n v="24182.68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d v="2023-03-02T00:00:00"/>
    <d v="2026-03-02T00:00:00"/>
    <n v="2904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d v="2023-03-02T00:00:00"/>
    <d v="2026-03-02T00:00:00"/>
    <n v="27099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d v="2023-03-02T00:00:00"/>
    <d v="2026-03-02T00:00:00"/>
    <n v="19414.4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d v="2023-03-02T00:00:00"/>
    <d v="2026-03-02T00:00:00"/>
    <n v="29121.6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33975.21"/>
    <d v="2023-03-02T00:00:00"/>
    <d v="2026-03-02T00:00:00"/>
    <n v="33975.2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d v="2023-03-02T00:00:00"/>
    <d v="2026-03-02T00:00:00"/>
    <n v="24268.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d v="2023-03-02T00:00:00"/>
    <d v="2026-03-02T00:00:00"/>
    <n v="29122.3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d v="2023-03-02T00:00:00"/>
    <d v="2026-03-02T00:00:00"/>
    <n v="38828.8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d v="2023-03-02T00:00:00"/>
    <d v="2026-03-02T00:00:00"/>
    <n v="33880.480000000003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d v="2023-03-02T00:00:00"/>
    <d v="2026-03-02T00:00:00"/>
    <n v="29023.95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d v="2023-03-02T00:00:00"/>
    <d v="2026-03-02T00:00:00"/>
    <n v="29045.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d v="2023-03-02T00:00:00"/>
    <d v="2026-03-02T00:00:00"/>
    <n v="38734.050000000003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696843.4800000023"/>
    <n v="0"/>
    <n v="73303.27"/>
    <n v="56143.35"/>
    <n v="0"/>
    <n v="0"/>
    <n v="0"/>
    <n v="7623540.2100000028"/>
    <d v="2024-02-29T00:00:00"/>
    <d v="2033-05-21T00:00:00"/>
    <n v="8136663.0999999996"/>
    <n v="8.7638888888888893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19909.81"/>
    <n v="879639.24000000011"/>
    <n v="1099549.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d v="2023-03-02T00:00:00"/>
    <d v="2026-03-02T00:00:00"/>
    <n v="6391228.629999999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d v="2023-03-02T00:00:00"/>
    <d v="2026-03-02T00:00:00"/>
    <n v="4646056.3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d v="2023-03-02T00:00:00"/>
    <d v="2026-03-02T00:00:00"/>
    <n v="6166648.990000000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d v="2023-03-02T00:00:00"/>
    <d v="2026-03-02T00:00:00"/>
    <n v="6718186.1900000004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d v="2023-03-02T00:00:00"/>
    <d v="2026-03-02T00:00:00"/>
    <n v="8368829.6399999997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d v="2023-03-02T00:00:00"/>
    <d v="2026-03-02T00:00:00"/>
    <n v="22595766.530000001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d v="2023-03-02T00:00:00"/>
    <d v="2026-03-02T00:00:00"/>
    <n v="3886656.82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d v="2023-03-02T00:00:00"/>
    <d v="2026-03-02T00:00:00"/>
    <n v="1113810.49"/>
    <n v="1.4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100000000"/>
    <d v="2024-03-19T00:00:00"/>
    <d v="2029-03-19T00:00:00"/>
    <n v="10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499903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104840395.84"/>
    <d v="2024-03-25T00:00:00"/>
    <d v="2027-03-25T00:00:00"/>
    <n v="104840395.84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23284458.739999998"/>
    <d v="2024-03-25T00:00:00"/>
    <d v="2027-03-25T00:00:00"/>
    <n v="23284458.73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3081.91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1229993.57"/>
    <d v="2024-03-25T00:00:00"/>
    <d v="2027-03-25T00:00:00"/>
    <n v="1230871.689999999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191686.84"/>
    <n v="0"/>
    <n v="55889.16"/>
    <n v="29522.14"/>
    <n v="0"/>
    <n v="0"/>
    <n v="0"/>
    <n v="4135797.6799999997"/>
    <d v="2024-04-03T00:00:00"/>
    <d v="2030-11-03T00:00:00"/>
    <n v="4415243.4800000004"/>
    <n v="6.1805555555555554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67667.48000000001"/>
    <n v="670669.92000000027"/>
    <n v="838337.400000000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2604817.7799999998"/>
    <d v="2024-03-25T00:00:00"/>
    <d v="2027-03-25T00:00:00"/>
    <n v="2604817.779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75000"/>
    <n v="0"/>
    <n v="31250"/>
    <n v="5833.33"/>
    <n v="0"/>
    <n v="0"/>
    <n v="0"/>
    <n v="843750"/>
    <d v="2024-04-03T00:00:00"/>
    <d v="2026-12-03T00:00:00"/>
    <n v="1000000"/>
    <n v="2.2055555555555557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93750"/>
    <n v="375000"/>
    <n v="4687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3036401.39"/>
    <d v="2024-03-25T00:00:00"/>
    <d v="2027-03-25T00:00:00"/>
    <n v="3036401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405180.51"/>
    <d v="2024-03-25T00:00:00"/>
    <d v="2027-03-25T00:00:00"/>
    <n v="405180.5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681852.4500000011"/>
    <n v="0"/>
    <n v="94837.68"/>
    <n v="52249.01"/>
    <n v="0"/>
    <n v="0"/>
    <n v="0"/>
    <n v="7587014.7700000014"/>
    <d v="2024-04-03T00:00:00"/>
    <d v="2031-05-03T00:00:00"/>
    <n v="8061203.1699999999"/>
    <n v="6.6833333333333336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284513.03999999998"/>
    <n v="1138052.1599999997"/>
    <n v="1422565.1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1465335.39"/>
    <d v="2024-03-25T00:00:00"/>
    <d v="2027-03-25T00:00:00"/>
    <n v="1465335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1348490.09"/>
    <d v="2024-03-25T00:00:00"/>
    <d v="2027-03-25T00:00:00"/>
    <n v="1348490.0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1525758.55"/>
    <d v="2024-03-25T00:00:00"/>
    <d v="2027-03-25T00:00:00"/>
    <n v="1525758.5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1531193.9"/>
    <d v="2024-03-25T00:00:00"/>
    <d v="2027-03-25T00:00:00"/>
    <n v="1531193.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150000000"/>
    <d v="2024-03-19T00:00:00"/>
    <d v="2029-03-19T00:00:00"/>
    <n v="15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2000000"/>
    <d v="2024-03-21T00:00:00"/>
    <d v="2025-03-21T00:00:00"/>
    <n v="2000000"/>
    <n v="0.47499999999999998"/>
    <n v="1"/>
    <n v="4.9000000000000002E-2"/>
    <x v="1"/>
    <x v="1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4868934.91"/>
    <d v="2024-03-25T00:00:00"/>
    <d v="2027-03-25T00:00:00"/>
    <n v="4868934.9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150000000"/>
    <d v="2024-03-25T00:00:00"/>
    <d v="2027-03-25T00:00:00"/>
    <n v="150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200000000"/>
    <d v="2024-03-19T00:00:00"/>
    <d v="2029-03-19T00:00:00"/>
    <n v="200000000"/>
    <n v="4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23344400.16"/>
    <d v="2024-03-25T00:00:00"/>
    <d v="2027-03-25T00:00:00"/>
    <n v="23344400.16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100000"/>
    <d v="2024-03-21T00:00:00"/>
    <d v="2025-03-21T00:00:00"/>
    <n v="100000"/>
    <n v="0.47499999999999998"/>
    <n v="1"/>
    <n v="4.9000000000000002E-2"/>
    <x v="1"/>
    <x v="1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362600"/>
    <n v="0"/>
    <n v="0"/>
    <n v="0"/>
    <n v="14800000"/>
    <d v="2024-03-21T00:00:00"/>
    <d v="2025-03-21T00:00:00"/>
    <n v="14800000"/>
    <n v="0.47499999999999998"/>
    <n v="1"/>
    <n v="4.9000000000000002E-2"/>
    <x v="1"/>
    <x v="1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955500"/>
    <n v="0"/>
    <n v="0"/>
    <n v="0"/>
    <n v="39000000"/>
    <d v="2024-03-21T00:00:00"/>
    <d v="2025-03-21T00:00:00"/>
    <n v="39000000"/>
    <n v="0.47499999999999998"/>
    <n v="1"/>
    <n v="4.9000000000000002E-2"/>
    <x v="1"/>
    <x v="1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61250"/>
    <n v="0"/>
    <n v="0"/>
    <n v="0"/>
    <n v="2500000"/>
    <d v="2024-03-21T00:00:00"/>
    <d v="2025-03-21T00:00:00"/>
    <n v="2500000"/>
    <n v="0.47499999999999998"/>
    <n v="1"/>
    <n v="4.9000000000000002E-2"/>
    <x v="1"/>
    <x v="1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81982"/>
    <n v="0"/>
    <n v="4504.5"/>
    <n v="3564.14"/>
    <n v="0"/>
    <n v="0"/>
    <n v="0"/>
    <n v="477477.5"/>
    <d v="2024-04-15T00:00:00"/>
    <d v="2033-07-01T00:00:00"/>
    <n v="500000"/>
    <n v="8.8777777777777782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3513.5"/>
    <n v="54054"/>
    <n v="6756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54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818300"/>
    <n v="0"/>
    <n v="0"/>
    <n v="0"/>
    <n v="33400000"/>
    <d v="2024-03-21T00:00:00"/>
    <d v="2025-03-21T00:00:00"/>
    <n v="33400000"/>
    <n v="0.47499999999999998"/>
    <n v="1"/>
    <n v="4.9000000000000002E-2"/>
    <x v="1"/>
    <x v="1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28665"/>
    <n v="0"/>
    <n v="0"/>
    <n v="0"/>
    <n v="1170000"/>
    <d v="2024-03-21T00:00:00"/>
    <d v="2025-03-21T00:00:00"/>
    <n v="1170000"/>
    <n v="0.47499999999999998"/>
    <n v="1"/>
    <n v="4.9000000000000002E-2"/>
    <x v="1"/>
    <x v="1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241570"/>
    <n v="0"/>
    <n v="0"/>
    <n v="0"/>
    <n v="9860000"/>
    <d v="2024-03-21T00:00:00"/>
    <d v="2025-03-21T00:00:00"/>
    <n v="9860000"/>
    <n v="0.47499999999999998"/>
    <n v="1"/>
    <n v="4.9000000000000002E-2"/>
    <x v="1"/>
    <x v="1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98000"/>
    <n v="0"/>
    <n v="0"/>
    <n v="0"/>
    <n v="4000000"/>
    <d v="2024-03-21T00:00:00"/>
    <d v="2025-03-21T00:00:00"/>
    <n v="4000000"/>
    <n v="0.47499999999999998"/>
    <n v="1"/>
    <n v="4.9000000000000002E-2"/>
    <x v="1"/>
    <x v="1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20000000"/>
    <d v="2024-03-21T00:00:00"/>
    <d v="2025-03-21T00:00:00"/>
    <n v="20000000"/>
    <n v="0.47499999999999998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54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159250"/>
    <n v="0"/>
    <n v="0"/>
    <n v="0"/>
    <n v="6500000"/>
    <d v="2024-03-21T00:00:00"/>
    <d v="2025-03-21T00:00:00"/>
    <n v="6500000"/>
    <n v="0.47499999999999998"/>
    <n v="1"/>
    <n v="4.9000000000000002E-2"/>
    <x v="1"/>
    <x v="1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71000000"/>
    <d v="2024-03-21T00:00:00"/>
    <d v="2025-03-21T00:00:00"/>
    <n v="71000000"/>
    <n v="0.47499999999999998"/>
    <n v="1"/>
    <n v="4.9000000000000002E-2"/>
    <x v="1"/>
    <x v="1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5000000"/>
    <d v="2024-03-21T00:00:00"/>
    <d v="2025-03-21T00:00:00"/>
    <n v="5000000"/>
    <n v="0.47499999999999998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63181.0299999998"/>
    <n v="0"/>
    <n v="20533.099999999999"/>
    <n v="11842.35"/>
    <n v="0"/>
    <n v="0"/>
    <n v="0"/>
    <n v="1642647.9299999997"/>
    <d v="2024-05-23T00:00:00"/>
    <d v="2031-05-23T00:00:00"/>
    <n v="1724780.33"/>
    <n v="6.64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61599.299999999996"/>
    <n v="246397.20000000004"/>
    <n v="307996.5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16999999998"/>
    <n v="0"/>
    <n v="0"/>
    <n v="0"/>
    <n v="686665.55"/>
    <d v="2024-03-25T00:00:00"/>
    <d v="2027-03-25T00:00:00"/>
    <n v="686665.55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720959.79"/>
    <d v="2024-03-25T00:00:00"/>
    <d v="2027-03-25T00:00:00"/>
    <n v="720959.7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577901.26"/>
    <d v="2024-03-25T00:00:00"/>
    <d v="2027-03-25T00:00:00"/>
    <n v="577901.26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758472.39"/>
    <d v="2024-03-25T00:00:00"/>
    <d v="2027-03-25T00:00:00"/>
    <n v="758472.39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1307638.31"/>
    <d v="2024-03-25T00:00:00"/>
    <d v="2027-03-25T00:00:00"/>
    <n v="1307638.3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1763796.18"/>
    <d v="2024-03-25T00:00:00"/>
    <d v="2027-03-25T00:00:00"/>
    <n v="1763796.1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1942691.4"/>
    <d v="2024-03-25T00:00:00"/>
    <d v="2027-03-25T00:00:00"/>
    <n v="1942691.4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2373776.2999999998"/>
    <d v="2024-03-25T00:00:00"/>
    <d v="2027-03-25T00:00:00"/>
    <n v="2373776.299999999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351016.28"/>
    <d v="2024-03-25T00:00:00"/>
    <d v="2027-03-25T00:00:00"/>
    <n v="351016.28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1445659.71"/>
    <d v="2024-03-25T00:00:00"/>
    <d v="2027-03-25T00:00:00"/>
    <n v="1445659.71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23830.708999999999"/>
    <n v="0"/>
    <n v="0"/>
    <n v="0"/>
    <n v="972682"/>
    <d v="2024-03-21T00:00:00"/>
    <d v="2025-03-21T00:00:00"/>
    <n v="972682"/>
    <n v="0.47499999999999998"/>
    <n v="1"/>
    <n v="4.9000000000000002E-2"/>
    <x v="1"/>
    <x v="1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11400000"/>
    <d v="2024-03-25T00:00:00"/>
    <d v="2027-03-25T00:00:00"/>
    <n v="114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7416666666666667"/>
    <n v="1"/>
    <n v="3.2500000000000001E-2"/>
    <x v="1"/>
    <x v="1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74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d v="2024-06-27T00:00:00"/>
    <d v="2027-06-27T00:00:00"/>
    <n v="268597.5"/>
    <n v="2.7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74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74166666666666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15000000"/>
    <d v="2024-03-25T00:00:00"/>
    <d v="2027-03-25T00:00:00"/>
    <n v="1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332276.48"/>
    <n v="0"/>
    <n v="66636.47"/>
    <n v="15237.35"/>
    <n v="0"/>
    <n v="0"/>
    <n v="0"/>
    <n v="2265640.0099999998"/>
    <d v="2024-07-04T00:00:00"/>
    <d v="2027-07-04T00:00:00"/>
    <n v="2398912.9500000002"/>
    <n v="2.76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99909.41"/>
    <n v="799637.63999999978"/>
    <n v="999547.049999999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56461.64999999997"/>
    <n v="0"/>
    <n v="23314.7"/>
    <n v="1047.22"/>
    <n v="0"/>
    <n v="0"/>
    <n v="0"/>
    <n v="233146.94999999995"/>
    <d v="2024-07-04T00:00:00"/>
    <d v="2025-07-04T00:00:00"/>
    <n v="279776.34999999998"/>
    <n v="0.76111111111111107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69944.100000000006"/>
    <n v="163202.90000000002"/>
    <n v="233147.0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70590.58"/>
    <n v="0"/>
    <n v="26643.62"/>
    <n v="22475"/>
    <n v="0"/>
    <n v="0"/>
    <n v="0"/>
    <n v="3143946.96"/>
    <d v="2024-07-04T00:00:00"/>
    <d v="2034-07-04T00:00:00"/>
    <n v="3197234.2"/>
    <n v="9.76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79930.86"/>
    <n v="319723.44"/>
    <n v="399654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22137.71999999997"/>
    <n v="0"/>
    <n v="7669.95"/>
    <n v="2275.5500000000002"/>
    <n v="0"/>
    <n v="0"/>
    <n v="0"/>
    <n v="314467.76999999996"/>
    <d v="2024-07-04T00:00:00"/>
    <d v="2028-07-04T00:00:00"/>
    <n v="329807.67000000004"/>
    <n v="3.76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23009.85"/>
    <n v="92039.39999999998"/>
    <n v="115049.24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90795.42"/>
    <n v="0"/>
    <n v="27653.74"/>
    <n v="23327.08"/>
    <n v="0"/>
    <n v="0"/>
    <n v="0"/>
    <n v="3263141.6799999997"/>
    <d v="2024-07-04T00:00:00"/>
    <d v="2034-07-04T00:00:00"/>
    <n v="3318449.16"/>
    <n v="9.76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82961.22"/>
    <n v="331844.87999999995"/>
    <n v="414806.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98536.29000000004"/>
    <n v="0"/>
    <n v="27139.66"/>
    <n v="1219.02"/>
    <n v="0"/>
    <n v="0"/>
    <n v="0"/>
    <n v="271396.63000000006"/>
    <d v="2024-07-04T00:00:00"/>
    <d v="2025-07-04T00:00:00"/>
    <n v="325675.95"/>
    <n v="0.76111111111111107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81418.98"/>
    <n v="189977.62"/>
    <n v="271396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13191.36"/>
    <n v="0"/>
    <n v="10290.120000000001"/>
    <n v="462.2"/>
    <n v="0"/>
    <n v="0"/>
    <n v="0"/>
    <n v="102901.24"/>
    <d v="2024-07-04T00:00:00"/>
    <d v="2025-07-04T00:00:00"/>
    <n v="123481.48000000001"/>
    <n v="0.76111111111111107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30870.36"/>
    <n v="72030.840000000011"/>
    <n v="102901.200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61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15700000"/>
    <d v="2024-03-25T00:00:00"/>
    <d v="2027-03-25T00:00:00"/>
    <n v="157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76306.98"/>
    <n v="0"/>
    <n v="0"/>
    <n v="0"/>
    <n v="3114570.55"/>
    <d v="2024-03-21T00:00:00"/>
    <d v="2025-03-21T00:00:00"/>
    <n v="3114570.55"/>
    <n v="0.47499999999999998"/>
    <n v="1"/>
    <n v="4.9000000000000002E-2"/>
    <x v="1"/>
    <x v="1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7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d v="2024-03-25T00:00:00"/>
    <d v="2027-03-25T00:00:00"/>
    <n v="5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79166666666666663"/>
    <n v="1"/>
    <n v="3.2500000000000001E-2"/>
    <x v="1"/>
    <x v="1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791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79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791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7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40000000"/>
    <d v="2024-03-25T00:00:00"/>
    <d v="2027-03-25T00:00:00"/>
    <n v="400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48700000"/>
    <d v="2024-03-25T00:00:00"/>
    <d v="2027-03-25T00:00:00"/>
    <n v="48700000"/>
    <n v="2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81944444444444442"/>
    <n v="1"/>
    <n v="3.2500000000000001E-2"/>
    <x v="1"/>
    <x v="1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81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8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8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8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81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81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819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83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108527.23"/>
    <n v="0"/>
    <n v="0"/>
    <n v="0"/>
    <n v="4429682.8600000003"/>
    <d v="2024-03-21T00:00:00"/>
    <d v="2025-03-21T00:00:00"/>
    <n v="4429682.8600000003"/>
    <n v="0.47499999999999998"/>
    <n v="1"/>
    <n v="4.9000000000000002E-2"/>
    <x v="1"/>
    <x v="1"/>
    <n v="0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d v="2024-08-07T00:00:00"/>
    <d v="2029-08-07T00:00:00"/>
    <n v="22310007.920000002"/>
    <n v="4.8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1563430.82"/>
    <n v="0"/>
    <n v="0"/>
    <n v="0"/>
    <n v="63813502.909999996"/>
    <d v="2024-03-21T00:00:00"/>
    <d v="2025-03-21T00:00:00"/>
    <n v="63813502.909999996"/>
    <n v="0.47499999999999998"/>
    <n v="1"/>
    <n v="4.9000000000000002E-2"/>
    <x v="1"/>
    <x v="1"/>
    <n v="0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500000"/>
    <d v="2024-03-21T00:00:00"/>
    <d v="2025-03-21T00:00:00"/>
    <n v="500000"/>
    <n v="0.47499999999999998"/>
    <n v="1"/>
    <n v="4.9000000000000002E-2"/>
    <x v="1"/>
    <x v="1"/>
    <n v="0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d v="2024-08-02T00:00:00"/>
    <d v="2029-08-02T00:00:00"/>
    <n v="17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91111111111111109"/>
    <n v="1"/>
    <n v="3.2500000000000001E-2"/>
    <x v="1"/>
    <x v="1"/>
    <n v="0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911111111111111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91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9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91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d v="2024-08-28T00:00:00"/>
    <d v="2030-08-28T00:00:00"/>
    <n v="2004525"/>
    <n v="5.9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9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d v="2024-08-28T00:00:00"/>
    <d v="2032-08-28T00:00:00"/>
    <n v="106200"/>
    <n v="7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8-02T00:00:00"/>
    <d v="2029-08-02T00:00:00"/>
    <n v="200000000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600000"/>
    <n v="0"/>
    <n v="0"/>
    <n v="0"/>
    <n v="0"/>
    <n v="0"/>
    <n v="22600000"/>
    <d v="2024-09-09T00:00:00"/>
    <d v="2029-09-09T00:00:00"/>
    <n v="22600000"/>
    <n v="4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371768.9900000002"/>
    <n v="0"/>
    <n v="58108.34"/>
    <n v="0"/>
    <n v="0"/>
    <n v="0"/>
    <n v="2371768.9900000002"/>
    <d v="2024-03-21T00:00:00"/>
    <d v="2025-03-21T00:00:00"/>
    <n v="2371768.9900000002"/>
    <n v="0.47499999999999998"/>
    <n v="1"/>
    <n v="4.9000000000000002E-2"/>
    <x v="1"/>
    <x v="1"/>
    <n v="0"/>
    <n v="0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2027.98000000001"/>
    <n v="0"/>
    <n v="0"/>
    <n v="0"/>
    <n v="0"/>
    <n v="0"/>
    <n v="152027.98000000001"/>
    <d v="2024-09-16T00:00:00"/>
    <d v="2027-09-16T00:00:00"/>
    <n v="152027.98000000001"/>
    <n v="2.96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067100.550000001"/>
    <n v="0"/>
    <n v="0"/>
    <n v="0"/>
    <n v="0"/>
    <n v="0"/>
    <n v="22067100.550000001"/>
    <d v="2024-06-12T00:00:00"/>
    <d v="2029-06-12T00:00:00"/>
    <n v="22067100.550000001"/>
    <n v="4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4-04-05T00:00:00"/>
    <d v="2027-04-05T00:00:00"/>
    <n v="1000000"/>
    <n v="2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d v="2024-03-21T00:00:00"/>
    <d v="2025-03-21T00:00:00"/>
    <n v="1500000"/>
    <n v="0.47499999999999998"/>
    <n v="1"/>
    <n v="4.9000000000000002E-2"/>
    <x v="1"/>
    <x v="1"/>
    <n v="0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4-03-21T00:00:00"/>
    <d v="2025-03-21T00:00:00"/>
    <n v="10000000"/>
    <n v="0.47499999999999998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55000000"/>
    <n v="0"/>
    <n v="0"/>
    <n v="0"/>
    <n v="0"/>
    <n v="0"/>
    <n v="55000000"/>
    <d v="2024-09-30T00:00:00"/>
    <d v="2031-09-30T00:00:00"/>
    <n v="55000000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FA6C6-806D-4BCB-8C20-EC945329E42C}" name="TablaDinámica1" cacheId="61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T22" firstHeaderRow="0" firstDataRow="1" firstDataCol="1"/>
  <pivotFields count="5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x="35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 OCTUBRE _x000a_2024" fld="36" baseField="0" baseItem="0"/>
    <dataField name="  NOVIEMBRE_x000a_2024" fld="37" baseField="0" baseItem="0"/>
    <dataField name="DICIEMBRE _x000a_2024  " fld="38" baseField="0" baseItem="0"/>
    <dataField name="ENERO_x000a_2025  " fld="39" baseField="0" baseItem="0"/>
    <dataField name="FEBRERO_x000a_2025  " fld="40" baseField="0" baseItem="0"/>
    <dataField name="MARZO _x000a_2025  " fld="41" baseField="0" baseItem="0"/>
    <dataField name="ABRIL _x000a_2025  " fld="42" baseField="0" baseItem="0"/>
    <dataField name="MAYO_x000a_2025  " fld="43" baseField="0" baseItem="0"/>
    <dataField name="JUNIO_x000a_2025    " fld="44" baseField="0" baseItem="0"/>
    <dataField name="JULIO_x000a_2025  " fld="45" baseField="0" baseItem="0"/>
    <dataField name="AGOSTO_x000a_2025  " fld="46" baseField="0" baseItem="0"/>
    <dataField name="SEPTIEMBRE _x000a_2025  " fld="47" baseField="0" baseItem="0"/>
    <dataField name="OCTUBRE _x000a_2025  " fld="48" baseField="0" baseItem="0"/>
    <dataField name="NOVIEMBRE_x000a_2025  " fld="49" baseField="0" baseItem="0"/>
    <dataField name="DICIEMBRE_x000a_2025 " fld="50" baseField="0" baseItem="0"/>
    <dataField name=" TOTAL_x000a_  2024  " fld="51" baseField="0" baseItem="0"/>
    <dataField name="TOTAL _x000a_2025  " fld="52" baseField="0" baseItem="0"/>
    <dataField name=" TOTAL_x000a_2024-2025  " fld="53" baseField="0" baseItem="0"/>
  </dataFields>
  <formats count="51">
    <format dxfId="2826">
      <pivotArea outline="0" collapsedLevelsAreSubtotals="1" fieldPosition="0"/>
    </format>
    <format dxfId="2825">
      <pivotArea outline="0" collapsedLevelsAreSubtotals="1" fieldPosition="0"/>
    </format>
    <format dxfId="28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1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1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1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1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1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1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1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0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0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0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0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0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0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0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0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9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9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9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9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9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9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9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9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9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9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8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8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8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8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8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8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8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8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8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8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7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7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7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76">
      <pivotArea dataOnly="0" labelOnly="1" outline="0" fieldPosition="0">
        <references count="1">
          <reference field="4294967294" count="1">
            <x v="8"/>
          </reference>
        </references>
      </pivotArea>
    </format>
  </formats>
  <chartFormats count="4">
    <chartFormat chart="8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86FFE0-E4DD-41D1-BB34-3AC1D4F6A7B3}" name="TablaDinámica1" cacheId="65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3:S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5" baseField="0" baseItem="0"/>
    <dataField name="NOVIEMBRE_x000a_2024  " fld="36" baseField="0" baseItem="0"/>
    <dataField name="DICIEMBRE _x000a_2024  " fld="37" baseField="0" baseItem="0"/>
    <dataField name="ENERO_x000a_2025  " fld="38" baseField="0" baseItem="0"/>
    <dataField name="FEBRERO_x000a_2025  " fld="39" baseField="0" baseItem="0"/>
    <dataField name="MARZO _x000a_2025  " fld="40" baseField="0" baseItem="0"/>
    <dataField name="ABRIL _x000a_2025  " fld="41" baseField="0" baseItem="0"/>
    <dataField name="MAYO_x000a_2025  " fld="42" baseField="0" baseItem="0"/>
    <dataField name="JUNIO_x000a_2025  " fld="43" baseField="0" baseItem="0"/>
    <dataField name="JULIO_x000a_2025  " fld="44" baseField="0" baseItem="0"/>
    <dataField name="AGOSTO_x000a_2025   " fld="45" baseField="0" baseItem="0"/>
    <dataField name="SEPTIEMBRE _x000a_2025  " fld="46" baseField="0" baseItem="0"/>
    <dataField name="OCTUBRE _x000a_2025  " fld="47" baseField="0" baseItem="0"/>
    <dataField name="NOVIEMBRE_x000a_2025  " fld="48" baseField="0" baseItem="0"/>
    <dataField name="DICIEMBRE_x000a_2025  " fld="49" baseField="0" baseItem="0"/>
    <dataField name="TOTAL_x000a_  2024  " fld="50" baseField="0" baseItem="0"/>
    <dataField name="TOTAL _x000a_2025  " fld="51" baseField="0" baseItem="0"/>
    <dataField name="TOTAL_x000a_2024-2025  " fld="52" baseField="0" baseItem="0"/>
  </dataFields>
  <formats count="4">
    <format dxfId="2547">
      <pivotArea outline="0" collapsedLevelsAreSubtotals="1" fieldPosition="0"/>
    </format>
    <format dxfId="2546">
      <pivotArea field="33" type="button" dataOnly="0" labelOnly="1" outline="0" axis="axisRow" fieldPosition="0"/>
    </format>
    <format dxfId="2545">
      <pivotArea field="33" type="button" dataOnly="0" labelOnly="1" outline="0" axis="axisRow" fieldPosition="0"/>
    </format>
    <format dxfId="2544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6D2FF7-220B-4D0A-8045-B076B1CEF997}" name="TablaDinámica3" cacheId="60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S68" firstHeaderRow="0" firstDataRow="1" firstDataCol="1"/>
  <pivotFields count="66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>
      <x v="4"/>
    </i>
    <i r="1">
      <x v="46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" fld="58" baseField="0" baseItem="0"/>
    <dataField name="SEPTIEMBRE _x000a_2025  " fld="59" baseField="0" baseItem="0"/>
    <dataField name="OCTUBRE _x000a_2025 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14">
    <format dxfId="2534">
      <pivotArea outline="0" collapsedLevelsAreSubtotals="1" fieldPosition="0"/>
    </format>
    <format dxfId="2533">
      <pivotArea outline="0" collapsedLevelsAreSubtotals="1" fieldPosition="0"/>
    </format>
    <format dxfId="253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2531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530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2529">
      <pivotArea outline="0" fieldPosition="0">
        <references count="1">
          <reference field="12" count="1" selected="0">
            <x v="2"/>
          </reference>
        </references>
      </pivotArea>
    </format>
    <format dxfId="2528">
      <pivotArea dataOnly="0" labelOnly="1" outline="0" fieldPosition="0">
        <references count="1">
          <reference field="12" count="1">
            <x v="2"/>
          </reference>
        </references>
      </pivotArea>
    </format>
    <format dxfId="2527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526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2525">
      <pivotArea field="12" type="button" dataOnly="0" labelOnly="1" outline="0" axis="axisRow" fieldPosition="0"/>
    </format>
    <format dxfId="2524">
      <pivotArea field="12" type="button" dataOnly="0" labelOnly="1" outline="0" axis="axisRow" fieldPosition="0"/>
    </format>
    <format dxfId="2523">
      <pivotArea collapsedLevelsAreSubtotals="1" fieldPosition="0">
        <references count="1">
          <reference field="12" count="1">
            <x v="1"/>
          </reference>
        </references>
      </pivotArea>
    </format>
    <format dxfId="2522">
      <pivotArea collapsedLevelsAreSubtotals="1" fieldPosition="0">
        <references count="1">
          <reference field="12" count="1">
            <x v="3"/>
          </reference>
        </references>
      </pivotArea>
    </format>
    <format dxfId="2521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1CDEC6-4BDD-4C68-84CC-F80D623FA961}" name="TablaDinámica2" cacheId="59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3:S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5" baseField="0" baseItem="0"/>
    <dataField name="NOVIEMBRE_x000a_2024  " fld="36" baseField="0" baseItem="0"/>
    <dataField name="DICIEMBRE _x000a_2024  " fld="37" baseField="0" baseItem="0"/>
    <dataField name="ENERO_x000a_2025  " fld="38" baseField="0" baseItem="0"/>
    <dataField name="FEBRERO_x000a_2025  " fld="39" baseField="0" baseItem="0"/>
    <dataField name="MARZO _x000a_2025  " fld="40" baseField="0" baseItem="0"/>
    <dataField name="ABRIL _x000a_2025  " fld="41" baseField="0" baseItem="0"/>
    <dataField name="MAYO_x000a_2025  " fld="42" baseField="0" baseItem="0"/>
    <dataField name="JUNIO_x000a_2025  " fld="43" baseField="0" baseItem="0"/>
    <dataField name="JULIO_x000a_2025  " fld="44" baseField="0" baseItem="0"/>
    <dataField name="AGOSTO_x000a_2025  " fld="45" baseField="0" baseItem="0"/>
    <dataField name=" SEPTIEMBRE _x000a_2025  " fld="46" baseField="0" baseItem="0"/>
    <dataField name="OCTUBRE _x000a_2025  " fld="47" baseField="0" baseItem="0"/>
    <dataField name="NOVIEMBRE_x000a_2025  " fld="48" baseField="0" baseItem="0"/>
    <dataField name="DICIEMBRE_x000a_2025  " fld="49" baseField="0" baseItem="0"/>
    <dataField name="TOTAL_x000a_  2024  " fld="50" baseField="0" baseItem="0"/>
    <dataField name="TOTAL _x000a_2025  " fld="51" baseField="0" baseItem="0"/>
    <dataField name="TOTAL_x000a_2024-2025  " fld="52" baseField="0" baseItem="0"/>
  </dataFields>
  <formats count="4">
    <format dxfId="2538">
      <pivotArea field="33" type="button" dataOnly="0" labelOnly="1" outline="0" axis="axisRow" fieldPosition="0"/>
    </format>
    <format dxfId="2537">
      <pivotArea field="33" type="button" dataOnly="0" labelOnly="1" outline="0" axis="axisRow" fieldPosition="0"/>
    </format>
    <format dxfId="2536">
      <pivotArea outline="0" collapsedLevelsAreSubtotals="1" fieldPosition="0"/>
    </format>
    <format dxfId="2535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B8B04E-AF75-4650-AE2C-46D68D7DBBC7}" name="TablaDinámica1" cacheId="61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V128" firstHeaderRow="0" firstDataRow="1" firstDataCol="3"/>
  <pivotFields count="54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12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 OCTUBRE _x000a_2024" fld="36" baseField="0" baseItem="0"/>
    <dataField name="NOVIEMBRE_x000a_2024   " fld="37" baseField="0" baseItem="0"/>
    <dataField name="DICIEMBRE _x000a_2024  " fld="38" baseField="0" baseItem="0"/>
    <dataField name="ENERO_x000a_2025  " fld="39" baseField="0" baseItem="0"/>
    <dataField name="FEBRERO_x000a_2025  " fld="40" baseField="0" baseItem="0"/>
    <dataField name="MARZO _x000a_2025  " fld="41" baseField="0" baseItem="0"/>
    <dataField name="ABRIL _x000a_2025  " fld="42" baseField="0" baseItem="0"/>
    <dataField name="MAYO_x000a_2025  " fld="43" baseField="0" baseItem="0"/>
    <dataField name=" JUNIO_x000a_2025  " fld="44" baseField="0" baseItem="0"/>
    <dataField name="JULIO_x000a_2025  " fld="45" baseField="0" baseItem="0"/>
    <dataField name="AGOSTO_x000a_2025  " fld="46" baseField="0" baseItem="0"/>
    <dataField name="SEPTIEMBRE _x000a_2025  " fld="47" baseField="0" baseItem="0"/>
    <dataField name="OCTUBRE _x000a_2025  " fld="48" baseField="0" baseItem="0"/>
    <dataField name="NOVIEMBRE_x000a_2025  " fld="49" baseField="0" baseItem="0"/>
    <dataField name="DICIEMBRE_x000a_2025  " fld="50" baseField="0" baseItem="0"/>
    <dataField name=" TOTAL_x000a_  2024  " fld="51" baseField="0" baseItem="0"/>
    <dataField name=" TOTAL _x000a_2025  " fld="52" baseField="0" baseItem="0"/>
    <dataField name=" TOTAL_x000a_2024-2025  " fld="53" baseField="0" baseItem="0"/>
  </dataFields>
  <formats count="51">
    <format dxfId="2775">
      <pivotArea outline="0" collapsedLevelsAreSubtotals="1" fieldPosition="0"/>
    </format>
    <format dxfId="2774">
      <pivotArea outline="0" collapsedLevelsAreSubtotals="1" fieldPosition="0"/>
    </format>
    <format dxfId="27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7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6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6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6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6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6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6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6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6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6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6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5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5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5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5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5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5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5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5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5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5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4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4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4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4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4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4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4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4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4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4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73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3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3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3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3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3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3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3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3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3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2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2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2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2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25">
      <pivotArea dataOnly="0" labelOnly="1" outline="0" fieldPosition="0">
        <references count="1">
          <reference field="4294967294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B64E7-F982-4B7C-8408-19F470934278}" name="TablaDinámica1" cacheId="60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2" firstHeaderRow="0" firstDataRow="1" firstDataCol="1"/>
  <pivotFields count="66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x="35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 TOTAL_x000a_  2024  " fld="63" baseField="0" baseItem="0"/>
    <dataField name=" TOTAL _x000a_2025  " fld="64" baseField="0" baseItem="0"/>
    <dataField name=" TOTAL_x000a_2024-2025  " fld="65" baseField="0" baseItem="0"/>
  </dataFields>
  <formats count="56">
    <format dxfId="2724">
      <pivotArea outline="0" collapsedLevelsAreSubtotals="1" fieldPosition="0"/>
    </format>
    <format dxfId="2723">
      <pivotArea outline="0" collapsedLevelsAreSubtotals="1" fieldPosition="0"/>
    </format>
    <format dxfId="27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0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0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0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0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0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0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0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0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0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0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9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9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9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9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9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9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9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9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9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9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8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8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8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8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8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8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8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8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8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8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7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7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7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7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7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7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7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7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7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7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69">
      <pivotArea dataOnly="0" labelOnly="1" outline="0" fieldPosition="0">
        <references count="1">
          <reference field="4294967294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2213E0-2239-4783-98AF-B8A86481862E}" name="TablaDinámica1" cacheId="60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V128" firstHeaderRow="0" firstDataRow="1" firstDataCol="3"/>
  <pivotFields count="66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12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56">
    <format dxfId="2668">
      <pivotArea outline="0" collapsedLevelsAreSubtotals="1" fieldPosition="0"/>
    </format>
    <format dxfId="2667">
      <pivotArea outline="0" collapsedLevelsAreSubtotals="1" fieldPosition="0"/>
    </format>
    <format dxfId="26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5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5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5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5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5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5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5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4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4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4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4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4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4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4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4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4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3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3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3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3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3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3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3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3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3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2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2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2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2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2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2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2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2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2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2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1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61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1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1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61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1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13">
      <pivotArea dataOnly="0" labelOnly="1" outline="0" fieldPosition="0">
        <references count="1">
          <reference field="4294967294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2EC45-DE40-4F69-AA2D-968E233EA298}" name="TablaDinámica1" cacheId="63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3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7" baseField="0" baseItem="0"/>
    <dataField name="NOVIEMBRE_x000a_2024  " fld="38" baseField="0" baseItem="0"/>
    <dataField name="DICIEMBRE _x000a_2024  " fld="39" baseField="0" baseItem="0"/>
    <dataField name="ENERO_x000a_2025  " fld="40" baseField="0" baseItem="0"/>
    <dataField name="FEBRERO_x000a_2025  " fld="41" baseField="0" baseItem="0"/>
    <dataField name="MARZO _x000a_2025  " fld="42" baseField="0" baseItem="0"/>
    <dataField name="ABRIL _x000a_2025  " fld="43" baseField="0" baseItem="0"/>
    <dataField name="MAYO_x000a_2025  " fld="44" baseField="0" baseItem="0"/>
    <dataField name="JUNIO_x000a_2025  " fld="45" baseField="0" baseItem="0"/>
    <dataField name=" JULIO_x000a_2025  " fld="46" baseField="0" baseItem="0"/>
    <dataField name="AGOSTO_x000a_2025  " fld="47" baseField="0" baseItem="0"/>
    <dataField name="SEPTIEMBRE _x000a_2025  " fld="48" baseField="0" baseItem="0"/>
    <dataField name="OCTUBRE _x000a_2025  " fld="49" baseField="0" baseItem="0"/>
    <dataField name="NOVIEMBRE_x000a_2025  " fld="50" baseField="0" baseItem="0"/>
    <dataField name="DICIEMBRE_x000a_2025  " fld="51" baseField="0" baseItem="0"/>
    <dataField name="TOTAL_x000a_  2024  " fld="52" baseField="0" baseItem="0"/>
    <dataField name=" TOTAL _x000a_2025   " fld="53" baseField="0" baseItem="0"/>
    <dataField name=" TOTAL_x000a_2024-2025  " fld="54" baseField="0" baseItem="0"/>
  </dataFields>
  <formats count="54">
    <format dxfId="2612">
      <pivotArea outline="0" collapsedLevelsAreSubtotals="1" fieldPosition="0"/>
    </format>
    <format dxfId="2611">
      <pivotArea outline="0" collapsedLevelsAreSubtotals="1" fieldPosition="0"/>
    </format>
    <format dxfId="26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0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9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9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9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9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9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9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9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9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9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8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8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8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8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8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8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8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8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7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7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7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7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7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7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7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7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7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7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6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6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6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6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6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6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6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6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56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56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559">
      <pivotArea dataOnly="0" labelOnly="1" outline="0" fieldPosition="0">
        <references count="1">
          <reference field="4294967294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52EEA9-E9E0-4CC5-8A57-0D75816B270A}" name="TablaDinámica1" cacheId="63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136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4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0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7" baseField="0" baseItem="0"/>
    <dataField name="NOVIEMBRE_x000a_2024  " fld="38" baseField="0" baseItem="0"/>
    <dataField name="DICIEMBRE _x000a_2024  " fld="39" baseField="0" baseItem="0"/>
    <dataField name="ENERO_x000a_2025  " fld="40" baseField="0" baseItem="0"/>
    <dataField name="FEBRERO_x000a_2025  " fld="41" baseField="0" baseItem="0"/>
    <dataField name="MARZO _x000a_2025  " fld="42" baseField="0" baseItem="0"/>
    <dataField name="ABRIL _x000a_2025  " fld="43" baseField="0" baseItem="0"/>
    <dataField name="MAYO_x000a_2025  " fld="44" baseField="0" baseItem="0"/>
    <dataField name=" JUNIO_x000a_2025  " fld="45" baseField="0" baseItem="0"/>
    <dataField name="JULIO_x000a_2025  " fld="46" baseField="0" baseItem="0"/>
    <dataField name="AGOSTO_x000a_2025  " fld="47" baseField="0" baseItem="0"/>
    <dataField name="SEPTIEMBRE _x000a_2025  " fld="48" baseField="0" baseItem="0"/>
    <dataField name="OCTUBRE _x000a_2025  " fld="49" baseField="0" baseItem="0"/>
    <dataField name="NOVIEMBRE_x000a_2025  " fld="50" baseField="0" baseItem="0"/>
    <dataField name="DICIEMBRE_x000a_2025  " fld="51" baseField="0" baseItem="0"/>
    <dataField name=" TOTAL_x000a_  2024  " fld="52" baseField="0" baseItem="0"/>
    <dataField name="TOTAL _x000a_2025  " fld="53" baseField="0" baseItem="0"/>
    <dataField name="TOTAL_x000a_2024-2025  " fld="54" baseField="0" baseItem="0"/>
  </dataFields>
  <formats count="4">
    <format dxfId="2558">
      <pivotArea outline="0" collapsedLevelsAreSubtotals="1" fieldPosition="0"/>
    </format>
    <format dxfId="2557">
      <pivotArea outline="0" collapsedLevelsAreSubtotals="1" fieldPosition="0"/>
    </format>
    <format dxfId="255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55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01E1B5-CD13-45E8-AE9F-4F74549A02E2}" name="TablaDinámica1" cacheId="64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3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7" baseField="0" baseItem="0"/>
    <dataField name="NOVIEMBRE_x000a_2024  " fld="38" baseField="0" baseItem="0"/>
    <dataField name="DICIEMBRE _x000a_2024  " fld="39" baseField="0" baseItem="0"/>
    <dataField name="ENERO_x000a_2025  " fld="40" baseField="0" baseItem="0"/>
    <dataField name="FEBRERO_x000a_2025  " fld="41" baseField="0" baseItem="0"/>
    <dataField name="MARZO _x000a_2025  " fld="42" baseField="0" baseItem="0"/>
    <dataField name="ABRIL _x000a_2025  " fld="43" baseField="0" baseItem="0"/>
    <dataField name="MAYO_x000a_2025  " fld="44" baseField="0" baseItem="0"/>
    <dataField name="JUNIO_x000a_2025  " fld="45" baseField="0" baseItem="0"/>
    <dataField name=" JULIO_x000a_2025  " fld="46" baseField="0" baseItem="0"/>
    <dataField name="AGOSTO_x000a_2025  " fld="47" baseField="0" baseItem="0"/>
    <dataField name="SEPTIEMBRE _x000a_2025  " fld="48" baseField="0" baseItem="0"/>
    <dataField name="OCTUBRE _x000a_2025  " fld="49" baseField="0" baseItem="0"/>
    <dataField name="NOVIEMBRE_x000a_2025  " fld="50" baseField="0" baseItem="0"/>
    <dataField name="DICIEMBRE_x000a_2025  " fld="51" baseField="0" baseItem="0"/>
    <dataField name="TOTAL_x000a_  2024  " fld="52" baseField="0" baseItem="0"/>
    <dataField name="TOTAL _x000a_2025  " fld="53" baseField="0" baseItem="0"/>
    <dataField name="TOTAL_x000a_2024-2025  " fld="54" baseField="0" baseItem="0"/>
  </dataFields>
  <formats count="4">
    <format dxfId="2554">
      <pivotArea outline="0" collapsedLevelsAreSubtotals="1" fieldPosition="0"/>
    </format>
    <format dxfId="2553">
      <pivotArea outline="0" collapsedLevelsAreSubtotals="1" fieldPosition="0"/>
    </format>
    <format dxfId="255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55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25BF7E-AD26-4CC6-BD03-76984716F58B}" name="TablaDinámica1" cacheId="64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136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4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0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7" baseField="0" baseItem="0"/>
    <dataField name="NOVIEMBRE_x000a_2024  " fld="38" baseField="0" baseItem="0"/>
    <dataField name="DICIEMBRE _x000a_2024  " fld="39" baseField="0" baseItem="0"/>
    <dataField name="ENERO_x000a_2025  " fld="40" baseField="0" baseItem="0"/>
    <dataField name="FEBRERO_x000a_2025  " fld="41" baseField="0" baseItem="0"/>
    <dataField name="MARZO _x000a_2025  " fld="42" baseField="0" baseItem="0"/>
    <dataField name="ABRIL _x000a_2025  " fld="43" baseField="0" baseItem="0"/>
    <dataField name="MAYO_x000a_2025  " fld="44" baseField="0" baseItem="0"/>
    <dataField name="JUNIO_x000a_2025  " fld="45" baseField="0" baseItem="0"/>
    <dataField name="JULIO_x000a_2025  " fld="46" baseField="0" baseItem="0"/>
    <dataField name="AGOSTO_x000a_2025  " fld="47" baseField="0" baseItem="0"/>
    <dataField name="SEPTIEMBRE _x000a_2025  " fld="48" baseField="0" baseItem="0"/>
    <dataField name="OCTUBRE _x000a_2025  " fld="49" baseField="0" baseItem="0"/>
    <dataField name="NOVIEMBRE_x000a_2025  " fld="50" baseField="0" baseItem="0"/>
    <dataField name="DICIEMBRE_x000a_2025  " fld="51" baseField="0" baseItem="0"/>
    <dataField name="TOTAL_x000a_  2024  " fld="52" baseField="0" baseItem="0"/>
    <dataField name="TOTAL _x000a_2025  " fld="53" baseField="0" baseItem="0"/>
    <dataField name="TOTAL_x000a_2024-2025  " fld="54" baseField="0" baseItem="0"/>
  </dataFields>
  <formats count="3">
    <format dxfId="2550">
      <pivotArea outline="0" collapsedLevelsAreSubtotals="1" fieldPosition="0"/>
    </format>
    <format dxfId="2549">
      <pivotArea outline="0" collapsedLevelsAreSubtotals="1" fieldPosition="0"/>
    </format>
    <format dxfId="2548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D55493-FFF1-44DD-90AD-DAC180124C57}" name="TablaDinámica3" cacheId="620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S69" firstHeaderRow="0" firstDataRow="1" firstDataCol="1"/>
  <pivotFields count="54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m="1" x="50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5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50"/>
    </i>
    <i>
      <x v="4"/>
    </i>
    <i r="1">
      <x v="46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OCTUBRE _x000a_2024  " fld="36" baseField="0" baseItem="0"/>
    <dataField name="NOVIEMBRE_x000a_2024  " fld="37" baseField="0" baseItem="0"/>
    <dataField name="DICIEMBRE _x000a_2024  " fld="38" baseField="0" baseItem="0"/>
    <dataField name="ENERO_x000a_2025  " fld="39" baseField="0" baseItem="0"/>
    <dataField name="FEBRERO_x000a_2025  " fld="40" baseField="0" baseItem="0"/>
    <dataField name="MARZO _x000a_2025  " fld="41" baseField="0" baseItem="0"/>
    <dataField name="ABRIL _x000a_2025  " fld="42" baseField="0" baseItem="0"/>
    <dataField name="MAYO_x000a_2025  " fld="43" baseField="0" baseItem="0"/>
    <dataField name="JUNIO_x000a_2025  " fld="44" baseField="0" baseItem="0"/>
    <dataField name="JULIO_x000a_2025  " fld="45" baseField="0" baseItem="0"/>
    <dataField name="AGOSTO_x000a_2025  " fld="46" baseField="0" baseItem="0"/>
    <dataField name="SEPTIEMBRE _x000a_2025  " fld="47" baseField="0" baseItem="0"/>
    <dataField name="OCTUBRE _x000a_2025  " fld="48" baseField="0" baseItem="0"/>
    <dataField name="NOVIEMBRE_x000a_2025  " fld="49" baseField="0" baseItem="0"/>
    <dataField name="DICIEMBRE_x000a_2025  " fld="50" baseField="0" baseItem="0"/>
    <dataField name="TOTAL_x000a_  2024  " fld="51" baseField="0" baseItem="0"/>
    <dataField name="TOTAL _x000a_2025  " fld="52" baseField="0" baseItem="0"/>
    <dataField name="TOTAL_x000a_2024-2025  " fld="53" baseField="0" baseItem="0"/>
  </dataFields>
  <formats count="5">
    <format dxfId="2543">
      <pivotArea outline="0" collapsedLevelsAreSubtotals="1" fieldPosition="0"/>
    </format>
    <format dxfId="2542">
      <pivotArea outline="0" collapsedLevelsAreSubtotals="1" fieldPosition="0"/>
    </format>
    <format dxfId="2541">
      <pivotArea field="12" type="button" dataOnly="0" labelOnly="1" outline="0" axis="axisRow" fieldPosition="0"/>
    </format>
    <format dxfId="2540">
      <pivotArea field="12" type="button" dataOnly="0" labelOnly="1" outline="0" axis="axisRow" fieldPosition="0"/>
    </format>
    <format dxfId="2539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213415760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167482695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167482695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167482695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1674826951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167482695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875104264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875104264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875104264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875104264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875104264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875104264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405391572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40539157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405391572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40539157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347019050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347019050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347019050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347019050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2045482555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2045482555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2045482555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2045482555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2045482555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2045482555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566182182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566182182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566182182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566182182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566182182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566182182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405391572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405391572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405391572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405391572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34701905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347019050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347019050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347019050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566182182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347019050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566182182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566182182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566182182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566182182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566182182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2045482555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2045482555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2045482555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2045482555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2045482555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347019050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2045482555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347019050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34701905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167482695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B396"/>
  <sheetViews>
    <sheetView tabSelected="1" topLeftCell="AQ387" workbookViewId="0">
      <pane xSplit="182580" ySplit="325090" topLeftCell="BM394"/>
      <selection activeCell="AZ399" sqref="AZ399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37" width="15.1796875" style="11" customWidth="1"/>
    <col min="38" max="40" width="15.1796875" style="11" bestFit="1" customWidth="1"/>
    <col min="41" max="46" width="13.6328125" style="11" bestFit="1" customWidth="1"/>
    <col min="47" max="47" width="12.453125" style="11" bestFit="1" customWidth="1"/>
    <col min="48" max="49" width="13.6328125" style="11" bestFit="1" customWidth="1"/>
    <col min="50" max="53" width="12.6328125" style="11" bestFit="1" customWidth="1"/>
    <col min="54" max="54" width="14" style="11" bestFit="1" customWidth="1"/>
    <col min="55" max="16384" width="11.54296875" style="11"/>
  </cols>
  <sheetData>
    <row r="1" spans="1:54" ht="43.5" x14ac:dyDescent="0.35">
      <c r="A1" s="33" t="s">
        <v>469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1334</v>
      </c>
      <c r="O1" s="34" t="s">
        <v>12</v>
      </c>
      <c r="P1" s="34" t="s">
        <v>13</v>
      </c>
      <c r="Q1" s="34" t="s">
        <v>14</v>
      </c>
      <c r="R1" s="35" t="s">
        <v>3732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470</v>
      </c>
      <c r="X1" s="34" t="s">
        <v>19</v>
      </c>
      <c r="Y1" s="35" t="s">
        <v>3779</v>
      </c>
      <c r="Z1" s="35" t="s">
        <v>471</v>
      </c>
      <c r="AA1" s="35" t="s">
        <v>472</v>
      </c>
      <c r="AB1" s="35" t="s">
        <v>473</v>
      </c>
      <c r="AC1" s="35" t="s">
        <v>23</v>
      </c>
      <c r="AD1" s="35" t="s">
        <v>474</v>
      </c>
      <c r="AE1" s="35" t="s">
        <v>475</v>
      </c>
      <c r="AF1" s="35" t="s">
        <v>3440</v>
      </c>
      <c r="AG1" s="35" t="s">
        <v>3218</v>
      </c>
      <c r="AH1" s="34" t="s">
        <v>2968</v>
      </c>
      <c r="AI1" s="34" t="s">
        <v>29</v>
      </c>
      <c r="AJ1" s="34" t="s">
        <v>30</v>
      </c>
      <c r="AK1" s="32" t="s">
        <v>2865</v>
      </c>
      <c r="AL1" s="32" t="s">
        <v>2866</v>
      </c>
      <c r="AM1" s="32" t="s">
        <v>3183</v>
      </c>
      <c r="AN1" s="32" t="s">
        <v>3184</v>
      </c>
      <c r="AO1" s="32" t="s">
        <v>3185</v>
      </c>
      <c r="AP1" s="32" t="s">
        <v>3186</v>
      </c>
      <c r="AQ1" s="32" t="s">
        <v>3187</v>
      </c>
      <c r="AR1" s="32" t="s">
        <v>3188</v>
      </c>
      <c r="AS1" s="32" t="s">
        <v>3189</v>
      </c>
      <c r="AT1" s="32" t="s">
        <v>3190</v>
      </c>
      <c r="AU1" s="32" t="s">
        <v>3191</v>
      </c>
      <c r="AV1" s="32" t="s">
        <v>3192</v>
      </c>
      <c r="AW1" s="32" t="s">
        <v>3193</v>
      </c>
      <c r="AX1" s="32" t="s">
        <v>3194</v>
      </c>
      <c r="AY1" s="32" t="s">
        <v>3195</v>
      </c>
      <c r="AZ1" s="36" t="s">
        <v>3196</v>
      </c>
      <c r="BA1" s="36" t="s">
        <v>3197</v>
      </c>
      <c r="BB1" s="37" t="s">
        <v>3198</v>
      </c>
    </row>
    <row r="2" spans="1:54" x14ac:dyDescent="0.35">
      <c r="A2" s="122">
        <v>28093000</v>
      </c>
      <c r="B2" s="122">
        <v>1</v>
      </c>
      <c r="C2" s="122">
        <v>1</v>
      </c>
      <c r="D2" s="122">
        <v>1</v>
      </c>
      <c r="E2" s="122" t="s">
        <v>31</v>
      </c>
      <c r="F2" s="122" t="s">
        <v>32</v>
      </c>
      <c r="G2" s="122" t="s">
        <v>33</v>
      </c>
      <c r="H2" s="122" t="s">
        <v>34</v>
      </c>
      <c r="I2" s="122" t="s">
        <v>2</v>
      </c>
      <c r="J2" s="122" t="s">
        <v>35</v>
      </c>
      <c r="K2" s="122" t="s">
        <v>36</v>
      </c>
      <c r="L2" s="122" t="s">
        <v>37</v>
      </c>
      <c r="M2" s="122" t="s">
        <v>38</v>
      </c>
      <c r="N2" s="122" t="s">
        <v>1335</v>
      </c>
      <c r="O2" s="122" t="s">
        <v>39</v>
      </c>
      <c r="P2" s="122" t="s">
        <v>39</v>
      </c>
      <c r="Q2" s="122" t="s">
        <v>36</v>
      </c>
      <c r="R2" s="123">
        <v>32734360.359999705</v>
      </c>
      <c r="S2" s="123">
        <v>0</v>
      </c>
      <c r="T2" s="123">
        <v>4091795.05</v>
      </c>
      <c r="U2" s="123">
        <v>1548090.23</v>
      </c>
      <c r="V2" s="123" t="s">
        <v>2872</v>
      </c>
      <c r="W2" s="123">
        <v>-1.4901161193847656E-8</v>
      </c>
      <c r="X2" s="123">
        <v>0</v>
      </c>
      <c r="Y2" s="123">
        <v>28642565.309999689</v>
      </c>
      <c r="Z2" s="125">
        <v>42094</v>
      </c>
      <c r="AA2" s="125">
        <v>46842</v>
      </c>
      <c r="AB2" s="124">
        <v>85710077.900000006</v>
      </c>
      <c r="AC2" s="124">
        <v>85710077.900000006</v>
      </c>
      <c r="AD2" s="124">
        <v>3.4986301369863013</v>
      </c>
      <c r="AE2" s="124">
        <v>13.008219178082191</v>
      </c>
      <c r="AF2" s="126">
        <v>9.1533900000000001E-2</v>
      </c>
      <c r="AG2" s="127" t="s">
        <v>2812</v>
      </c>
      <c r="AH2" s="127">
        <v>3.5000000000000003E-2</v>
      </c>
      <c r="AI2" s="122" t="s">
        <v>41</v>
      </c>
      <c r="AJ2" s="122" t="s">
        <v>36</v>
      </c>
      <c r="AK2" s="128">
        <v>0</v>
      </c>
      <c r="AL2" s="128">
        <v>0</v>
      </c>
      <c r="AM2" s="128">
        <v>0</v>
      </c>
      <c r="AN2" s="128">
        <v>0</v>
      </c>
      <c r="AO2" s="128">
        <v>0</v>
      </c>
      <c r="AP2" s="128">
        <v>4091795.05</v>
      </c>
      <c r="AQ2" s="128">
        <v>0</v>
      </c>
      <c r="AR2" s="128">
        <v>0</v>
      </c>
      <c r="AS2" s="128">
        <v>0</v>
      </c>
      <c r="AT2" s="128">
        <v>0</v>
      </c>
      <c r="AU2" s="128">
        <v>0</v>
      </c>
      <c r="AV2" s="128">
        <v>4091795.05</v>
      </c>
      <c r="AW2" s="128">
        <v>0</v>
      </c>
      <c r="AX2" s="128">
        <v>0</v>
      </c>
      <c r="AY2" s="128">
        <v>0</v>
      </c>
      <c r="AZ2" s="15">
        <f t="shared" ref="AZ2:AZ65" si="0">SUM(AK2:AM2)</f>
        <v>0</v>
      </c>
      <c r="BA2" s="15">
        <f>SUM(AN2:AY2)</f>
        <v>8183590.0999999996</v>
      </c>
      <c r="BB2" s="15">
        <f>AZ2+BA2</f>
        <v>8183590.0999999996</v>
      </c>
    </row>
    <row r="3" spans="1:54" x14ac:dyDescent="0.35">
      <c r="A3" s="122">
        <v>28082000</v>
      </c>
      <c r="B3" s="122">
        <v>1</v>
      </c>
      <c r="C3" s="122">
        <v>1</v>
      </c>
      <c r="D3" s="122">
        <v>1</v>
      </c>
      <c r="E3" s="122" t="s">
        <v>31</v>
      </c>
      <c r="F3" s="122" t="s">
        <v>32</v>
      </c>
      <c r="G3" s="122" t="s">
        <v>33</v>
      </c>
      <c r="H3" s="122" t="s">
        <v>34</v>
      </c>
      <c r="I3" s="122" t="s">
        <v>2</v>
      </c>
      <c r="J3" s="122" t="s">
        <v>35</v>
      </c>
      <c r="K3" s="122" t="s">
        <v>36</v>
      </c>
      <c r="L3" s="122" t="s">
        <v>37</v>
      </c>
      <c r="M3" s="122" t="s">
        <v>38</v>
      </c>
      <c r="N3" s="122" t="s">
        <v>1335</v>
      </c>
      <c r="O3" s="122" t="s">
        <v>42</v>
      </c>
      <c r="P3" s="122" t="s">
        <v>42</v>
      </c>
      <c r="Q3" s="122" t="s">
        <v>36</v>
      </c>
      <c r="R3" s="123">
        <v>89664177.530000031</v>
      </c>
      <c r="S3" s="123">
        <v>0</v>
      </c>
      <c r="T3" s="123">
        <v>0</v>
      </c>
      <c r="U3" s="123">
        <v>0</v>
      </c>
      <c r="V3" s="123">
        <v>0</v>
      </c>
      <c r="W3" s="123">
        <v>0</v>
      </c>
      <c r="X3" s="123">
        <v>0</v>
      </c>
      <c r="Y3" s="123">
        <v>89664177.530000031</v>
      </c>
      <c r="Z3" s="125">
        <v>41486</v>
      </c>
      <c r="AA3" s="125">
        <v>46599</v>
      </c>
      <c r="AB3" s="124">
        <v>298880591.93000001</v>
      </c>
      <c r="AC3" s="124">
        <v>298880591.93000001</v>
      </c>
      <c r="AD3" s="124">
        <v>2.8328767123287673</v>
      </c>
      <c r="AE3" s="124">
        <v>14.008219178082191</v>
      </c>
      <c r="AF3" s="127">
        <v>9.0856599999999996E-2</v>
      </c>
      <c r="AG3" s="127" t="s">
        <v>2812</v>
      </c>
      <c r="AH3" s="127">
        <v>3.5000000000000003E-2</v>
      </c>
      <c r="AI3" s="122" t="s">
        <v>41</v>
      </c>
      <c r="AJ3" s="122" t="s">
        <v>36</v>
      </c>
      <c r="AK3" s="128">
        <v>0</v>
      </c>
      <c r="AL3" s="128">
        <v>0</v>
      </c>
      <c r="AM3" s="128">
        <v>0</v>
      </c>
      <c r="AN3" s="128">
        <v>14944029.6</v>
      </c>
      <c r="AO3" s="128">
        <v>0</v>
      </c>
      <c r="AP3" s="128">
        <v>0</v>
      </c>
      <c r="AQ3" s="128">
        <v>0</v>
      </c>
      <c r="AR3" s="128">
        <v>0</v>
      </c>
      <c r="AS3" s="128">
        <v>0</v>
      </c>
      <c r="AT3" s="128">
        <v>14944029.6</v>
      </c>
      <c r="AU3" s="128">
        <v>0</v>
      </c>
      <c r="AV3" s="128">
        <v>0</v>
      </c>
      <c r="AW3" s="128">
        <v>0</v>
      </c>
      <c r="AX3" s="128">
        <v>0</v>
      </c>
      <c r="AY3" s="128">
        <v>0</v>
      </c>
      <c r="AZ3" s="15">
        <f t="shared" si="0"/>
        <v>0</v>
      </c>
      <c r="BA3" s="15">
        <f t="shared" ref="BA3:BA66" si="1">SUM(AN3:AY3)</f>
        <v>29888059.199999999</v>
      </c>
      <c r="BB3" s="15">
        <f t="shared" ref="BB3:BB66" si="2">AZ3+BA3</f>
        <v>29888059.199999999</v>
      </c>
    </row>
    <row r="4" spans="1:54" x14ac:dyDescent="0.35">
      <c r="A4" s="122">
        <v>28089000</v>
      </c>
      <c r="B4" s="122">
        <v>1</v>
      </c>
      <c r="C4" s="122">
        <v>1</v>
      </c>
      <c r="D4" s="122">
        <v>1</v>
      </c>
      <c r="E4" s="122" t="s">
        <v>31</v>
      </c>
      <c r="F4" s="122" t="s">
        <v>32</v>
      </c>
      <c r="G4" s="122" t="s">
        <v>33</v>
      </c>
      <c r="H4" s="122" t="s">
        <v>34</v>
      </c>
      <c r="I4" s="122" t="s">
        <v>2</v>
      </c>
      <c r="J4" s="122" t="s">
        <v>35</v>
      </c>
      <c r="K4" s="122" t="s">
        <v>36</v>
      </c>
      <c r="L4" s="122" t="s">
        <v>37</v>
      </c>
      <c r="M4" s="122" t="s">
        <v>38</v>
      </c>
      <c r="N4" s="122" t="s">
        <v>1335</v>
      </c>
      <c r="O4" s="122" t="s">
        <v>43</v>
      </c>
      <c r="P4" s="122" t="s">
        <v>43</v>
      </c>
      <c r="Q4" s="122" t="s">
        <v>36</v>
      </c>
      <c r="R4" s="123">
        <v>108974006.98000118</v>
      </c>
      <c r="S4" s="123">
        <v>0</v>
      </c>
      <c r="T4" s="123">
        <v>0</v>
      </c>
      <c r="U4" s="123">
        <v>0</v>
      </c>
      <c r="V4" s="123">
        <v>0</v>
      </c>
      <c r="W4" s="123">
        <v>5.9604644775390625E-8</v>
      </c>
      <c r="X4" s="123">
        <v>0</v>
      </c>
      <c r="Y4" s="123">
        <v>108974006.98000124</v>
      </c>
      <c r="Z4" s="125">
        <v>41967</v>
      </c>
      <c r="AA4" s="125">
        <v>46718</v>
      </c>
      <c r="AB4" s="124">
        <v>311964433.63</v>
      </c>
      <c r="AC4" s="124">
        <v>311964433.63</v>
      </c>
      <c r="AD4" s="124">
        <v>3.1589041095890411</v>
      </c>
      <c r="AE4" s="124">
        <v>13.016438356164384</v>
      </c>
      <c r="AF4" s="126">
        <v>9.3226600000000007E-2</v>
      </c>
      <c r="AG4" s="127" t="s">
        <v>2812</v>
      </c>
      <c r="AH4" s="127">
        <v>3.5000000000000003E-2</v>
      </c>
      <c r="AI4" s="122" t="s">
        <v>41</v>
      </c>
      <c r="AJ4" s="122" t="s">
        <v>36</v>
      </c>
      <c r="AK4" s="128">
        <v>0</v>
      </c>
      <c r="AL4" s="128">
        <v>15567715.27</v>
      </c>
      <c r="AM4" s="128">
        <v>0</v>
      </c>
      <c r="AN4" s="128">
        <v>0</v>
      </c>
      <c r="AO4" s="128">
        <v>0</v>
      </c>
      <c r="AP4" s="128">
        <v>0</v>
      </c>
      <c r="AQ4" s="128">
        <v>0</v>
      </c>
      <c r="AR4" s="128">
        <v>15567715.27</v>
      </c>
      <c r="AS4" s="128">
        <v>0</v>
      </c>
      <c r="AT4" s="128">
        <v>0</v>
      </c>
      <c r="AU4" s="128">
        <v>0</v>
      </c>
      <c r="AV4" s="128">
        <v>0</v>
      </c>
      <c r="AW4" s="128">
        <v>0</v>
      </c>
      <c r="AX4" s="128">
        <v>15567715.27</v>
      </c>
      <c r="AY4" s="128">
        <v>0</v>
      </c>
      <c r="AZ4" s="15">
        <f t="shared" si="0"/>
        <v>15567715.27</v>
      </c>
      <c r="BA4" s="15">
        <f t="shared" si="1"/>
        <v>31135430.539999999</v>
      </c>
      <c r="BB4" s="15">
        <f t="shared" si="2"/>
        <v>46703145.810000002</v>
      </c>
    </row>
    <row r="5" spans="1:54" x14ac:dyDescent="0.35">
      <c r="A5" s="122">
        <v>28095000</v>
      </c>
      <c r="B5" s="122">
        <v>1</v>
      </c>
      <c r="C5" s="122">
        <v>1</v>
      </c>
      <c r="D5" s="122">
        <v>0</v>
      </c>
      <c r="E5" s="122" t="s">
        <v>31</v>
      </c>
      <c r="F5" s="122" t="s">
        <v>32</v>
      </c>
      <c r="G5" s="122" t="s">
        <v>44</v>
      </c>
      <c r="H5" s="122" t="s">
        <v>44</v>
      </c>
      <c r="I5" s="122" t="s">
        <v>44</v>
      </c>
      <c r="J5" s="122" t="s">
        <v>35</v>
      </c>
      <c r="K5" s="122" t="s">
        <v>45</v>
      </c>
      <c r="L5" s="122" t="s">
        <v>46</v>
      </c>
      <c r="M5" s="122" t="s">
        <v>38</v>
      </c>
      <c r="N5" s="122" t="s">
        <v>1336</v>
      </c>
      <c r="O5" s="122" t="s">
        <v>45</v>
      </c>
      <c r="P5" s="122" t="s">
        <v>45</v>
      </c>
      <c r="Q5" s="122" t="s">
        <v>45</v>
      </c>
      <c r="R5" s="123">
        <v>81331275.550000012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81331275.550000012</v>
      </c>
      <c r="Z5" s="125">
        <v>42214</v>
      </c>
      <c r="AA5" s="125">
        <v>50151</v>
      </c>
      <c r="AB5" s="124">
        <v>102500000</v>
      </c>
      <c r="AC5" s="124">
        <v>102500000</v>
      </c>
      <c r="AD5" s="124">
        <v>12.564383561643835</v>
      </c>
      <c r="AE5" s="124">
        <v>21.745205479452054</v>
      </c>
      <c r="AF5" s="129">
        <v>3.0030000000000001E-2</v>
      </c>
      <c r="AG5" s="127" t="s">
        <v>47</v>
      </c>
      <c r="AH5" s="127"/>
      <c r="AI5" s="122" t="s">
        <v>41</v>
      </c>
      <c r="AJ5" s="122" t="s">
        <v>45</v>
      </c>
      <c r="AK5" s="128">
        <v>333333.33</v>
      </c>
      <c r="AL5" s="128">
        <v>2524842.41</v>
      </c>
      <c r="AM5" s="128">
        <v>0</v>
      </c>
      <c r="AN5" s="128">
        <v>0</v>
      </c>
      <c r="AO5" s="128">
        <v>450000</v>
      </c>
      <c r="AP5" s="128">
        <v>0</v>
      </c>
      <c r="AQ5" s="128">
        <v>333333.33</v>
      </c>
      <c r="AR5" s="128">
        <v>2524842.41</v>
      </c>
      <c r="AS5" s="128">
        <v>0</v>
      </c>
      <c r="AT5" s="128">
        <v>0</v>
      </c>
      <c r="AU5" s="128">
        <v>450000</v>
      </c>
      <c r="AV5" s="128">
        <v>0</v>
      </c>
      <c r="AW5" s="128">
        <v>333333.33</v>
      </c>
      <c r="AX5" s="128">
        <v>2524842.41</v>
      </c>
      <c r="AY5" s="128">
        <v>0</v>
      </c>
      <c r="AZ5" s="15">
        <f t="shared" si="0"/>
        <v>2858175.74</v>
      </c>
      <c r="BA5" s="15">
        <f t="shared" si="1"/>
        <v>6616351.4800000004</v>
      </c>
      <c r="BB5" s="15">
        <f t="shared" si="2"/>
        <v>9474527.2200000007</v>
      </c>
    </row>
    <row r="6" spans="1:54" x14ac:dyDescent="0.35">
      <c r="A6" s="122">
        <v>28091000</v>
      </c>
      <c r="B6" s="122">
        <v>1</v>
      </c>
      <c r="C6" s="122">
        <v>1</v>
      </c>
      <c r="D6" s="122">
        <v>1</v>
      </c>
      <c r="E6" s="122" t="s">
        <v>31</v>
      </c>
      <c r="F6" s="122" t="s">
        <v>32</v>
      </c>
      <c r="G6" s="122" t="s">
        <v>33</v>
      </c>
      <c r="H6" s="122" t="s">
        <v>34</v>
      </c>
      <c r="I6" s="122" t="s">
        <v>2</v>
      </c>
      <c r="J6" s="122" t="s">
        <v>35</v>
      </c>
      <c r="K6" s="122" t="s">
        <v>45</v>
      </c>
      <c r="L6" s="122" t="s">
        <v>37</v>
      </c>
      <c r="M6" s="122" t="s">
        <v>38</v>
      </c>
      <c r="N6" s="122" t="s">
        <v>1336</v>
      </c>
      <c r="O6" s="122" t="s">
        <v>45</v>
      </c>
      <c r="P6" s="122" t="s">
        <v>45</v>
      </c>
      <c r="Q6" s="122" t="s">
        <v>45</v>
      </c>
      <c r="R6" s="123">
        <v>27819524.205999997</v>
      </c>
      <c r="S6" s="123">
        <v>0</v>
      </c>
      <c r="T6" s="123">
        <v>0</v>
      </c>
      <c r="U6" s="123">
        <v>0</v>
      </c>
      <c r="V6" s="123">
        <v>0</v>
      </c>
      <c r="W6" s="123">
        <v>0</v>
      </c>
      <c r="X6" s="123">
        <v>0</v>
      </c>
      <c r="Y6" s="123">
        <v>27819524.205999997</v>
      </c>
      <c r="Z6" s="125">
        <v>41974</v>
      </c>
      <c r="AA6" s="125">
        <v>49646</v>
      </c>
      <c r="AB6" s="124">
        <v>124800000</v>
      </c>
      <c r="AC6" s="124">
        <v>34434211.609999999</v>
      </c>
      <c r="AD6" s="124">
        <v>11.180821917808219</v>
      </c>
      <c r="AE6" s="124">
        <v>21.019178082191782</v>
      </c>
      <c r="AF6" s="126">
        <v>6.4549099999999998E-2</v>
      </c>
      <c r="AG6" s="127" t="s">
        <v>2812</v>
      </c>
      <c r="AH6" s="126">
        <v>1.12926E-2</v>
      </c>
      <c r="AI6" s="122" t="s">
        <v>41</v>
      </c>
      <c r="AJ6" s="122" t="s">
        <v>45</v>
      </c>
      <c r="AK6" s="128">
        <v>0</v>
      </c>
      <c r="AL6" s="128">
        <v>709980.98</v>
      </c>
      <c r="AM6" s="128">
        <v>437826.07199999999</v>
      </c>
      <c r="AN6" s="128">
        <v>0</v>
      </c>
      <c r="AO6" s="128">
        <v>0</v>
      </c>
      <c r="AP6" s="128">
        <v>0</v>
      </c>
      <c r="AQ6" s="128">
        <v>0</v>
      </c>
      <c r="AR6" s="128">
        <v>709980.98</v>
      </c>
      <c r="AS6" s="128">
        <v>437826.07199999999</v>
      </c>
      <c r="AT6" s="128">
        <v>0</v>
      </c>
      <c r="AU6" s="128">
        <v>0</v>
      </c>
      <c r="AV6" s="128">
        <v>0</v>
      </c>
      <c r="AW6" s="128">
        <v>0</v>
      </c>
      <c r="AX6" s="128">
        <v>709980.98</v>
      </c>
      <c r="AY6" s="128">
        <v>437826.07199999999</v>
      </c>
      <c r="AZ6" s="15">
        <f t="shared" si="0"/>
        <v>1147807.0519999999</v>
      </c>
      <c r="BA6" s="15">
        <f t="shared" si="1"/>
        <v>2295614.1039999998</v>
      </c>
      <c r="BB6" s="15">
        <f t="shared" si="2"/>
        <v>3443421.1559999995</v>
      </c>
    </row>
    <row r="7" spans="1:54" x14ac:dyDescent="0.35">
      <c r="A7" s="122">
        <v>28080001</v>
      </c>
      <c r="B7" s="122">
        <v>1</v>
      </c>
      <c r="C7" s="122">
        <v>1</v>
      </c>
      <c r="D7" s="122">
        <v>1</v>
      </c>
      <c r="E7" s="122" t="s">
        <v>31</v>
      </c>
      <c r="F7" s="122" t="s">
        <v>32</v>
      </c>
      <c r="G7" s="122" t="s">
        <v>33</v>
      </c>
      <c r="H7" s="122" t="s">
        <v>34</v>
      </c>
      <c r="I7" s="122" t="s">
        <v>2</v>
      </c>
      <c r="J7" s="122" t="s">
        <v>35</v>
      </c>
      <c r="K7" s="122" t="s">
        <v>45</v>
      </c>
      <c r="L7" s="122" t="s">
        <v>37</v>
      </c>
      <c r="M7" s="122" t="s">
        <v>38</v>
      </c>
      <c r="N7" s="122" t="s">
        <v>1336</v>
      </c>
      <c r="O7" s="122" t="s">
        <v>48</v>
      </c>
      <c r="P7" s="122" t="s">
        <v>48</v>
      </c>
      <c r="Q7" s="122" t="s">
        <v>45</v>
      </c>
      <c r="R7" s="123">
        <v>41208533.334000006</v>
      </c>
      <c r="S7" s="123">
        <v>0</v>
      </c>
      <c r="T7" s="123">
        <v>0</v>
      </c>
      <c r="U7" s="123">
        <v>0</v>
      </c>
      <c r="V7" s="123">
        <v>0</v>
      </c>
      <c r="W7" s="123">
        <v>0</v>
      </c>
      <c r="X7" s="123">
        <v>0</v>
      </c>
      <c r="Y7" s="123">
        <v>41208533.334000006</v>
      </c>
      <c r="Z7" s="125">
        <v>41241</v>
      </c>
      <c r="AA7" s="125">
        <v>50582</v>
      </c>
      <c r="AB7" s="124">
        <v>44152000</v>
      </c>
      <c r="AC7" s="124">
        <v>44152000</v>
      </c>
      <c r="AD7" s="124">
        <v>13.745205479452055</v>
      </c>
      <c r="AE7" s="124">
        <v>25.591780821917808</v>
      </c>
      <c r="AF7" s="127">
        <v>3.4299999999999997E-2</v>
      </c>
      <c r="AG7" s="127" t="s">
        <v>47</v>
      </c>
      <c r="AH7" s="127"/>
      <c r="AI7" s="122" t="s">
        <v>41</v>
      </c>
      <c r="AJ7" s="122" t="s">
        <v>45</v>
      </c>
      <c r="AK7" s="128">
        <v>0</v>
      </c>
      <c r="AL7" s="128">
        <v>0</v>
      </c>
      <c r="AM7" s="128">
        <v>1471733.3330000001</v>
      </c>
      <c r="AN7" s="128">
        <v>0</v>
      </c>
      <c r="AO7" s="128">
        <v>0</v>
      </c>
      <c r="AP7" s="128">
        <v>0</v>
      </c>
      <c r="AQ7" s="128">
        <v>0</v>
      </c>
      <c r="AR7" s="128">
        <v>0</v>
      </c>
      <c r="AS7" s="128">
        <v>1471733.3330000001</v>
      </c>
      <c r="AT7" s="128">
        <v>0</v>
      </c>
      <c r="AU7" s="128">
        <v>0</v>
      </c>
      <c r="AV7" s="128">
        <v>0</v>
      </c>
      <c r="AW7" s="128">
        <v>0</v>
      </c>
      <c r="AX7" s="128">
        <v>0</v>
      </c>
      <c r="AY7" s="128">
        <v>1471733.3330000001</v>
      </c>
      <c r="AZ7" s="15">
        <f t="shared" si="0"/>
        <v>1471733.3330000001</v>
      </c>
      <c r="BA7" s="15">
        <f t="shared" si="1"/>
        <v>2943466.6660000002</v>
      </c>
      <c r="BB7" s="15">
        <f t="shared" si="2"/>
        <v>4415199.9989999998</v>
      </c>
    </row>
    <row r="8" spans="1:54" x14ac:dyDescent="0.35">
      <c r="A8" s="122">
        <v>28101000</v>
      </c>
      <c r="B8" s="122">
        <v>1</v>
      </c>
      <c r="C8" s="122">
        <v>1</v>
      </c>
      <c r="D8" s="122">
        <v>1</v>
      </c>
      <c r="E8" s="122" t="s">
        <v>31</v>
      </c>
      <c r="F8" s="122" t="s">
        <v>32</v>
      </c>
      <c r="G8" s="122" t="s">
        <v>33</v>
      </c>
      <c r="H8" s="122" t="s">
        <v>34</v>
      </c>
      <c r="I8" s="122" t="s">
        <v>2</v>
      </c>
      <c r="J8" s="122" t="s">
        <v>35</v>
      </c>
      <c r="K8" s="122" t="s">
        <v>45</v>
      </c>
      <c r="L8" s="122" t="s">
        <v>37</v>
      </c>
      <c r="M8" s="122" t="s">
        <v>38</v>
      </c>
      <c r="N8" s="122" t="s">
        <v>1336</v>
      </c>
      <c r="O8" s="122" t="s">
        <v>49</v>
      </c>
      <c r="P8" s="122" t="s">
        <v>49</v>
      </c>
      <c r="Q8" s="122" t="s">
        <v>45</v>
      </c>
      <c r="R8" s="123">
        <v>10421000</v>
      </c>
      <c r="S8" s="123">
        <v>0</v>
      </c>
      <c r="T8" s="123">
        <v>0</v>
      </c>
      <c r="U8" s="123">
        <v>0</v>
      </c>
      <c r="V8" s="123">
        <v>0</v>
      </c>
      <c r="W8" s="123">
        <v>0</v>
      </c>
      <c r="X8" s="123">
        <v>0</v>
      </c>
      <c r="Y8" s="123">
        <v>10421000</v>
      </c>
      <c r="Z8" s="125">
        <v>42732</v>
      </c>
      <c r="AA8" s="125">
        <v>51103</v>
      </c>
      <c r="AB8" s="124">
        <v>72947000</v>
      </c>
      <c r="AC8" s="124">
        <v>72947000</v>
      </c>
      <c r="AD8" s="124">
        <v>15.172602739726027</v>
      </c>
      <c r="AE8" s="124">
        <v>22.934246575342467</v>
      </c>
      <c r="AF8" s="127">
        <v>2.2200000000000001E-2</v>
      </c>
      <c r="AG8" s="127" t="s">
        <v>47</v>
      </c>
      <c r="AH8" s="127"/>
      <c r="AI8" s="122" t="s">
        <v>41</v>
      </c>
      <c r="AJ8" s="122" t="s">
        <v>45</v>
      </c>
      <c r="AK8" s="128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  <c r="AQ8" s="128">
        <v>0</v>
      </c>
      <c r="AR8" s="128">
        <v>347366.67</v>
      </c>
      <c r="AS8" s="128">
        <v>0</v>
      </c>
      <c r="AT8" s="128">
        <v>0</v>
      </c>
      <c r="AU8" s="128">
        <v>0</v>
      </c>
      <c r="AV8" s="128">
        <v>0</v>
      </c>
      <c r="AW8" s="128">
        <v>0</v>
      </c>
      <c r="AX8" s="128">
        <v>347366.67</v>
      </c>
      <c r="AY8" s="128">
        <v>0</v>
      </c>
      <c r="AZ8" s="15">
        <f t="shared" si="0"/>
        <v>0</v>
      </c>
      <c r="BA8" s="15">
        <f t="shared" si="1"/>
        <v>694733.34</v>
      </c>
      <c r="BB8" s="15">
        <f t="shared" si="2"/>
        <v>694733.34</v>
      </c>
    </row>
    <row r="9" spans="1:54" x14ac:dyDescent="0.35">
      <c r="A9" s="122">
        <v>28099000</v>
      </c>
      <c r="B9" s="122">
        <v>1</v>
      </c>
      <c r="C9" s="122">
        <v>1</v>
      </c>
      <c r="D9" s="122">
        <v>1</v>
      </c>
      <c r="E9" s="122" t="s">
        <v>31</v>
      </c>
      <c r="F9" s="122" t="s">
        <v>32</v>
      </c>
      <c r="G9" s="122" t="s">
        <v>33</v>
      </c>
      <c r="H9" s="122" t="s">
        <v>34</v>
      </c>
      <c r="I9" s="122" t="s">
        <v>2</v>
      </c>
      <c r="J9" s="122" t="s">
        <v>35</v>
      </c>
      <c r="K9" s="122" t="s">
        <v>45</v>
      </c>
      <c r="L9" s="122" t="s">
        <v>37</v>
      </c>
      <c r="M9" s="122" t="s">
        <v>38</v>
      </c>
      <c r="N9" s="122" t="s">
        <v>1336</v>
      </c>
      <c r="O9" s="122" t="s">
        <v>50</v>
      </c>
      <c r="P9" s="122" t="s">
        <v>50</v>
      </c>
      <c r="Q9" s="122" t="s">
        <v>45</v>
      </c>
      <c r="R9" s="123">
        <v>149875000</v>
      </c>
      <c r="S9" s="123">
        <v>0</v>
      </c>
      <c r="T9" s="123">
        <v>0</v>
      </c>
      <c r="U9" s="123">
        <v>0</v>
      </c>
      <c r="V9" s="123">
        <v>0</v>
      </c>
      <c r="W9" s="123">
        <v>0</v>
      </c>
      <c r="X9" s="123">
        <v>0</v>
      </c>
      <c r="Y9" s="123">
        <v>149875000</v>
      </c>
      <c r="Z9" s="125">
        <v>42688</v>
      </c>
      <c r="AA9" s="125">
        <v>51977</v>
      </c>
      <c r="AB9" s="124">
        <v>175000000</v>
      </c>
      <c r="AC9" s="124">
        <v>152500000</v>
      </c>
      <c r="AD9" s="124">
        <v>17.567123287671233</v>
      </c>
      <c r="AE9" s="124">
        <v>25.449315068493149</v>
      </c>
      <c r="AF9" s="129">
        <v>4.598E-2</v>
      </c>
      <c r="AG9" s="127" t="s">
        <v>47</v>
      </c>
      <c r="AH9" s="127"/>
      <c r="AI9" s="122" t="s">
        <v>41</v>
      </c>
      <c r="AJ9" s="122" t="s">
        <v>45</v>
      </c>
      <c r="AK9" s="128">
        <v>656250</v>
      </c>
      <c r="AL9" s="128">
        <v>0</v>
      </c>
      <c r="AM9" s="128">
        <v>0</v>
      </c>
      <c r="AN9" s="128">
        <v>0</v>
      </c>
      <c r="AO9" s="128">
        <v>0</v>
      </c>
      <c r="AP9" s="128">
        <v>0</v>
      </c>
      <c r="AQ9" s="128">
        <v>656250</v>
      </c>
      <c r="AR9" s="128">
        <v>0</v>
      </c>
      <c r="AS9" s="128">
        <v>0</v>
      </c>
      <c r="AT9" s="128">
        <v>0</v>
      </c>
      <c r="AU9" s="128">
        <v>0</v>
      </c>
      <c r="AV9" s="128">
        <v>0</v>
      </c>
      <c r="AW9" s="128">
        <v>656250</v>
      </c>
      <c r="AX9" s="128">
        <v>0</v>
      </c>
      <c r="AY9" s="128">
        <v>0</v>
      </c>
      <c r="AZ9" s="15">
        <f t="shared" si="0"/>
        <v>656250</v>
      </c>
      <c r="BA9" s="15">
        <f t="shared" si="1"/>
        <v>1312500</v>
      </c>
      <c r="BB9" s="15">
        <f t="shared" si="2"/>
        <v>1968750</v>
      </c>
    </row>
    <row r="10" spans="1:54" x14ac:dyDescent="0.35">
      <c r="A10" s="122">
        <v>28080000</v>
      </c>
      <c r="B10" s="122">
        <v>1</v>
      </c>
      <c r="C10" s="122">
        <v>1</v>
      </c>
      <c r="D10" s="122">
        <v>1</v>
      </c>
      <c r="E10" s="122" t="s">
        <v>31</v>
      </c>
      <c r="F10" s="122" t="s">
        <v>32</v>
      </c>
      <c r="G10" s="122" t="s">
        <v>33</v>
      </c>
      <c r="H10" s="122" t="s">
        <v>34</v>
      </c>
      <c r="I10" s="122" t="s">
        <v>2</v>
      </c>
      <c r="J10" s="122" t="s">
        <v>35</v>
      </c>
      <c r="K10" s="122" t="s">
        <v>45</v>
      </c>
      <c r="L10" s="122" t="s">
        <v>37</v>
      </c>
      <c r="M10" s="122" t="s">
        <v>38</v>
      </c>
      <c r="N10" s="122" t="s">
        <v>1336</v>
      </c>
      <c r="O10" s="122" t="s">
        <v>51</v>
      </c>
      <c r="P10" s="122" t="s">
        <v>51</v>
      </c>
      <c r="Q10" s="122" t="s">
        <v>45</v>
      </c>
      <c r="R10" s="123">
        <v>213760534.70000172</v>
      </c>
      <c r="S10" s="123">
        <v>0</v>
      </c>
      <c r="T10" s="123">
        <v>0</v>
      </c>
      <c r="U10" s="123">
        <v>0</v>
      </c>
      <c r="V10" s="123">
        <v>0</v>
      </c>
      <c r="W10" s="123">
        <v>8.9406967163085938E-8</v>
      </c>
      <c r="X10" s="123">
        <v>0</v>
      </c>
      <c r="Y10" s="123">
        <v>213760534.70000181</v>
      </c>
      <c r="Z10" s="125">
        <v>41241</v>
      </c>
      <c r="AA10" s="125">
        <v>50449</v>
      </c>
      <c r="AB10" s="124">
        <v>259280000</v>
      </c>
      <c r="AC10" s="124">
        <v>259280000</v>
      </c>
      <c r="AD10" s="124">
        <v>13.38082191780822</v>
      </c>
      <c r="AE10" s="124">
        <v>25.227397260273971</v>
      </c>
      <c r="AF10" s="129">
        <v>3.304E-2</v>
      </c>
      <c r="AG10" s="127" t="s">
        <v>47</v>
      </c>
      <c r="AH10" s="127"/>
      <c r="AI10" s="122" t="s">
        <v>41</v>
      </c>
      <c r="AJ10" s="122" t="s">
        <v>45</v>
      </c>
      <c r="AK10" s="128">
        <v>0</v>
      </c>
      <c r="AL10" s="128">
        <v>0</v>
      </c>
      <c r="AM10" s="128">
        <v>4897866.33</v>
      </c>
      <c r="AN10" s="128">
        <v>0</v>
      </c>
      <c r="AO10" s="128">
        <v>3744800.33</v>
      </c>
      <c r="AP10" s="128">
        <v>0</v>
      </c>
      <c r="AQ10" s="128">
        <v>0</v>
      </c>
      <c r="AR10" s="128">
        <v>0</v>
      </c>
      <c r="AS10" s="128">
        <v>4897866.33</v>
      </c>
      <c r="AT10" s="128">
        <v>0</v>
      </c>
      <c r="AU10" s="128">
        <v>3744800.33</v>
      </c>
      <c r="AV10" s="128">
        <v>0</v>
      </c>
      <c r="AW10" s="128">
        <v>0</v>
      </c>
      <c r="AX10" s="128">
        <v>0</v>
      </c>
      <c r="AY10" s="128">
        <v>4897866.33</v>
      </c>
      <c r="AZ10" s="15">
        <f t="shared" si="0"/>
        <v>4897866.33</v>
      </c>
      <c r="BA10" s="15">
        <f t="shared" si="1"/>
        <v>17285333.32</v>
      </c>
      <c r="BB10" s="15">
        <f t="shared" si="2"/>
        <v>22183199.649999999</v>
      </c>
    </row>
    <row r="11" spans="1:54" x14ac:dyDescent="0.35">
      <c r="A11" s="122">
        <v>28110000</v>
      </c>
      <c r="B11" s="122">
        <v>1</v>
      </c>
      <c r="C11" s="122">
        <v>1</v>
      </c>
      <c r="D11" s="122">
        <v>0</v>
      </c>
      <c r="E11" s="122" t="s">
        <v>31</v>
      </c>
      <c r="F11" s="122" t="s">
        <v>32</v>
      </c>
      <c r="G11" s="122" t="s">
        <v>33</v>
      </c>
      <c r="H11" s="122" t="s">
        <v>52</v>
      </c>
      <c r="I11" s="122" t="s">
        <v>53</v>
      </c>
      <c r="J11" s="122" t="s">
        <v>35</v>
      </c>
      <c r="K11" s="122" t="s">
        <v>45</v>
      </c>
      <c r="L11" s="122" t="s">
        <v>54</v>
      </c>
      <c r="M11" s="122" t="s">
        <v>38</v>
      </c>
      <c r="N11" s="122" t="s">
        <v>1336</v>
      </c>
      <c r="O11" s="122" t="s">
        <v>55</v>
      </c>
      <c r="P11" s="122" t="s">
        <v>55</v>
      </c>
      <c r="Q11" s="122" t="s">
        <v>45</v>
      </c>
      <c r="R11" s="123">
        <v>0</v>
      </c>
      <c r="S11" s="123">
        <v>0</v>
      </c>
      <c r="T11" s="123">
        <v>0</v>
      </c>
      <c r="U11" s="123">
        <v>0</v>
      </c>
      <c r="V11" s="123">
        <v>0</v>
      </c>
      <c r="W11" s="123">
        <v>0</v>
      </c>
      <c r="X11" s="123">
        <v>0</v>
      </c>
      <c r="Y11" s="123">
        <v>0</v>
      </c>
      <c r="Z11" s="125">
        <v>43854</v>
      </c>
      <c r="AA11" s="125">
        <v>51523</v>
      </c>
      <c r="AB11" s="124">
        <v>34100000</v>
      </c>
      <c r="AC11" s="124">
        <v>34100000</v>
      </c>
      <c r="AD11" s="124">
        <v>16.323287671232876</v>
      </c>
      <c r="AE11" s="124">
        <v>21.010958904109589</v>
      </c>
      <c r="AF11" s="127">
        <v>2.7220000000000001E-2</v>
      </c>
      <c r="AG11" s="127" t="s">
        <v>47</v>
      </c>
      <c r="AH11" s="127"/>
      <c r="AI11" s="122" t="s">
        <v>41</v>
      </c>
      <c r="AJ11" s="122" t="s">
        <v>45</v>
      </c>
      <c r="AK11" s="128">
        <v>0</v>
      </c>
      <c r="AL11" s="128">
        <v>0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28">
        <v>0</v>
      </c>
      <c r="AX11" s="128">
        <v>0</v>
      </c>
      <c r="AY11" s="128">
        <v>0</v>
      </c>
      <c r="AZ11" s="15">
        <f t="shared" si="0"/>
        <v>0</v>
      </c>
      <c r="BA11" s="15">
        <f t="shared" si="1"/>
        <v>0</v>
      </c>
      <c r="BB11" s="15">
        <f t="shared" si="2"/>
        <v>0</v>
      </c>
    </row>
    <row r="12" spans="1:54" x14ac:dyDescent="0.35">
      <c r="A12" s="122">
        <v>28111000</v>
      </c>
      <c r="B12" s="122">
        <v>1</v>
      </c>
      <c r="C12" s="122">
        <v>1</v>
      </c>
      <c r="D12" s="122">
        <v>0</v>
      </c>
      <c r="E12" s="122" t="s">
        <v>31</v>
      </c>
      <c r="F12" s="122" t="s">
        <v>32</v>
      </c>
      <c r="G12" s="122" t="s">
        <v>33</v>
      </c>
      <c r="H12" s="122" t="s">
        <v>52</v>
      </c>
      <c r="I12" s="122" t="s">
        <v>53</v>
      </c>
      <c r="J12" s="122" t="s">
        <v>35</v>
      </c>
      <c r="K12" s="122" t="s">
        <v>45</v>
      </c>
      <c r="L12" s="122" t="s">
        <v>56</v>
      </c>
      <c r="M12" s="122" t="s">
        <v>38</v>
      </c>
      <c r="N12" s="122" t="s">
        <v>1336</v>
      </c>
      <c r="O12" s="122" t="s">
        <v>2939</v>
      </c>
      <c r="P12" s="122" t="s">
        <v>2939</v>
      </c>
      <c r="Q12" s="122" t="s">
        <v>45</v>
      </c>
      <c r="R12" s="123">
        <v>12701305.35</v>
      </c>
      <c r="S12" s="123">
        <v>0</v>
      </c>
      <c r="T12" s="123">
        <v>0</v>
      </c>
      <c r="U12" s="123">
        <v>305402.89</v>
      </c>
      <c r="V12" s="123">
        <v>0</v>
      </c>
      <c r="W12" s="123">
        <v>0</v>
      </c>
      <c r="X12" s="123">
        <v>0</v>
      </c>
      <c r="Y12" s="123">
        <v>12701305.35</v>
      </c>
      <c r="Z12" s="125">
        <v>44165</v>
      </c>
      <c r="AA12" s="125">
        <v>51429</v>
      </c>
      <c r="AB12" s="124">
        <v>59885000</v>
      </c>
      <c r="AC12" s="124">
        <v>59885000</v>
      </c>
      <c r="AD12" s="124">
        <v>16.065753424657533</v>
      </c>
      <c r="AE12" s="124">
        <v>19.901369863013699</v>
      </c>
      <c r="AF12" s="127">
        <v>4.8090000000000001E-2</v>
      </c>
      <c r="AG12" s="127" t="s">
        <v>47</v>
      </c>
      <c r="AH12" s="129"/>
      <c r="AI12" s="122" t="s">
        <v>41</v>
      </c>
      <c r="AJ12" s="122" t="s">
        <v>45</v>
      </c>
      <c r="AK12" s="128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0</v>
      </c>
      <c r="AQ12" s="128">
        <v>0</v>
      </c>
      <c r="AR12" s="128">
        <v>0</v>
      </c>
      <c r="AS12" s="128">
        <v>0</v>
      </c>
      <c r="AT12" s="128">
        <v>0</v>
      </c>
      <c r="AU12" s="128">
        <v>0</v>
      </c>
      <c r="AV12" s="128">
        <v>0</v>
      </c>
      <c r="AW12" s="128">
        <v>0</v>
      </c>
      <c r="AX12" s="128">
        <v>0</v>
      </c>
      <c r="AY12" s="128">
        <v>0</v>
      </c>
      <c r="AZ12" s="15">
        <f t="shared" si="0"/>
        <v>0</v>
      </c>
      <c r="BA12" s="15">
        <f t="shared" si="1"/>
        <v>0</v>
      </c>
      <c r="BB12" s="15">
        <f t="shared" si="2"/>
        <v>0</v>
      </c>
    </row>
    <row r="13" spans="1:54" x14ac:dyDescent="0.35">
      <c r="A13" s="122">
        <v>28105000</v>
      </c>
      <c r="B13" s="122">
        <v>1</v>
      </c>
      <c r="C13" s="122">
        <v>1</v>
      </c>
      <c r="D13" s="122">
        <v>1</v>
      </c>
      <c r="E13" s="122" t="s">
        <v>58</v>
      </c>
      <c r="F13" s="122" t="s">
        <v>32</v>
      </c>
      <c r="G13" s="122" t="s">
        <v>33</v>
      </c>
      <c r="H13" s="122" t="s">
        <v>34</v>
      </c>
      <c r="I13" s="122" t="s">
        <v>2</v>
      </c>
      <c r="J13" s="122" t="s">
        <v>35</v>
      </c>
      <c r="K13" s="122" t="s">
        <v>57</v>
      </c>
      <c r="L13" s="122" t="s">
        <v>37</v>
      </c>
      <c r="M13" s="122" t="s">
        <v>38</v>
      </c>
      <c r="N13" s="122" t="s">
        <v>1336</v>
      </c>
      <c r="O13" s="122" t="s">
        <v>59</v>
      </c>
      <c r="P13" s="122" t="s">
        <v>59</v>
      </c>
      <c r="Q13" s="122" t="s">
        <v>57</v>
      </c>
      <c r="R13" s="123">
        <v>35271294</v>
      </c>
      <c r="S13" s="123">
        <v>0</v>
      </c>
      <c r="T13" s="123">
        <v>5921000</v>
      </c>
      <c r="U13" s="123">
        <v>860422.63</v>
      </c>
      <c r="V13" s="123">
        <v>63905.93</v>
      </c>
      <c r="W13" s="123">
        <v>197038.5</v>
      </c>
      <c r="X13" s="123">
        <v>0</v>
      </c>
      <c r="Y13" s="123">
        <v>29547332.5</v>
      </c>
      <c r="Z13" s="125">
        <v>43369</v>
      </c>
      <c r="AA13" s="125">
        <v>45927</v>
      </c>
      <c r="AB13" s="124">
        <v>110345000</v>
      </c>
      <c r="AC13" s="124">
        <v>110345000</v>
      </c>
      <c r="AD13" s="124">
        <v>0.99178082191780825</v>
      </c>
      <c r="AE13" s="124">
        <v>7.0082191780821921</v>
      </c>
      <c r="AF13" s="129">
        <v>0.10976</v>
      </c>
      <c r="AG13" s="127" t="s">
        <v>3346</v>
      </c>
      <c r="AH13" s="129">
        <v>5.3749999999999999E-2</v>
      </c>
      <c r="AI13" s="122" t="s">
        <v>41</v>
      </c>
      <c r="AJ13" s="122" t="s">
        <v>57</v>
      </c>
      <c r="AK13" s="128">
        <v>0</v>
      </c>
      <c r="AL13" s="128">
        <v>0</v>
      </c>
      <c r="AM13" s="128">
        <v>5909466.5</v>
      </c>
      <c r="AN13" s="128">
        <v>0</v>
      </c>
      <c r="AO13" s="128">
        <v>0</v>
      </c>
      <c r="AP13" s="128">
        <v>5909466.5</v>
      </c>
      <c r="AQ13" s="128">
        <v>0</v>
      </c>
      <c r="AR13" s="128">
        <v>0</v>
      </c>
      <c r="AS13" s="128">
        <v>8864199.75</v>
      </c>
      <c r="AT13" s="128">
        <v>0</v>
      </c>
      <c r="AU13" s="128">
        <v>0</v>
      </c>
      <c r="AV13" s="128">
        <v>8864199.75</v>
      </c>
      <c r="AW13" s="128">
        <v>0</v>
      </c>
      <c r="AX13" s="128">
        <v>0</v>
      </c>
      <c r="AY13" s="128">
        <v>0</v>
      </c>
      <c r="AZ13" s="15">
        <f t="shared" si="0"/>
        <v>5909466.5</v>
      </c>
      <c r="BA13" s="15">
        <f t="shared" si="1"/>
        <v>23637866</v>
      </c>
      <c r="BB13" s="15">
        <f t="shared" si="2"/>
        <v>29547332.5</v>
      </c>
    </row>
    <row r="14" spans="1:54" x14ac:dyDescent="0.35">
      <c r="A14" s="122">
        <v>28092000</v>
      </c>
      <c r="B14" s="122">
        <v>1</v>
      </c>
      <c r="C14" s="122">
        <v>1</v>
      </c>
      <c r="D14" s="122">
        <v>1</v>
      </c>
      <c r="E14" s="122" t="s">
        <v>31</v>
      </c>
      <c r="F14" s="122" t="s">
        <v>32</v>
      </c>
      <c r="G14" s="122" t="s">
        <v>33</v>
      </c>
      <c r="H14" s="122" t="s">
        <v>34</v>
      </c>
      <c r="I14" s="122" t="s">
        <v>2</v>
      </c>
      <c r="J14" s="122" t="s">
        <v>35</v>
      </c>
      <c r="K14" s="122" t="s">
        <v>61</v>
      </c>
      <c r="L14" s="122" t="s">
        <v>37</v>
      </c>
      <c r="M14" s="122" t="s">
        <v>38</v>
      </c>
      <c r="N14" s="122" t="s">
        <v>1336</v>
      </c>
      <c r="O14" s="122" t="s">
        <v>62</v>
      </c>
      <c r="P14" s="122" t="s">
        <v>62</v>
      </c>
      <c r="Q14" s="122" t="s">
        <v>61</v>
      </c>
      <c r="R14" s="123">
        <v>24293822.930000301</v>
      </c>
      <c r="S14" s="123">
        <v>0</v>
      </c>
      <c r="T14" s="123">
        <v>6073455.7300000004</v>
      </c>
      <c r="U14" s="123">
        <v>1049960.6000000001</v>
      </c>
      <c r="V14" s="123">
        <v>11251.54</v>
      </c>
      <c r="W14" s="123">
        <v>1.4901161193847656E-8</v>
      </c>
      <c r="X14" s="123">
        <v>0</v>
      </c>
      <c r="Y14" s="123">
        <v>18220367.200000316</v>
      </c>
      <c r="Z14" s="125">
        <v>42061</v>
      </c>
      <c r="AA14" s="125">
        <v>46111</v>
      </c>
      <c r="AB14" s="124">
        <v>88000000</v>
      </c>
      <c r="AC14" s="124">
        <v>88000000</v>
      </c>
      <c r="AD14" s="124">
        <v>1.4958904109589042</v>
      </c>
      <c r="AE14" s="124">
        <v>11.095890410958905</v>
      </c>
      <c r="AF14" s="126">
        <v>8.3921700000000002E-2</v>
      </c>
      <c r="AG14" s="127" t="s">
        <v>2812</v>
      </c>
      <c r="AH14" s="127">
        <v>2.75E-2</v>
      </c>
      <c r="AI14" s="122" t="s">
        <v>41</v>
      </c>
      <c r="AJ14" s="122" t="s">
        <v>61</v>
      </c>
      <c r="AK14" s="128">
        <v>0</v>
      </c>
      <c r="AL14" s="128">
        <v>0</v>
      </c>
      <c r="AM14" s="128">
        <v>0</v>
      </c>
      <c r="AN14" s="128">
        <v>0</v>
      </c>
      <c r="AO14" s="128">
        <v>0</v>
      </c>
      <c r="AP14" s="128">
        <v>6073455.7300000004</v>
      </c>
      <c r="AQ14" s="128">
        <v>0</v>
      </c>
      <c r="AR14" s="128">
        <v>0</v>
      </c>
      <c r="AS14" s="128">
        <v>0</v>
      </c>
      <c r="AT14" s="128">
        <v>0</v>
      </c>
      <c r="AU14" s="128">
        <v>0</v>
      </c>
      <c r="AV14" s="128">
        <v>6073455.7300000004</v>
      </c>
      <c r="AW14" s="128">
        <v>0</v>
      </c>
      <c r="AX14" s="128">
        <v>0</v>
      </c>
      <c r="AY14" s="128">
        <v>0</v>
      </c>
      <c r="AZ14" s="15">
        <f t="shared" si="0"/>
        <v>0</v>
      </c>
      <c r="BA14" s="15">
        <f t="shared" si="1"/>
        <v>12146911.460000001</v>
      </c>
      <c r="BB14" s="15">
        <f t="shared" si="2"/>
        <v>12146911.460000001</v>
      </c>
    </row>
    <row r="15" spans="1:54" x14ac:dyDescent="0.35">
      <c r="A15" s="122">
        <v>28098000</v>
      </c>
      <c r="B15" s="122">
        <v>1</v>
      </c>
      <c r="C15" s="122">
        <v>1</v>
      </c>
      <c r="D15" s="122">
        <v>0</v>
      </c>
      <c r="E15" s="122" t="s">
        <v>31</v>
      </c>
      <c r="F15" s="122" t="s">
        <v>32</v>
      </c>
      <c r="G15" s="122" t="s">
        <v>33</v>
      </c>
      <c r="H15" s="122" t="s">
        <v>63</v>
      </c>
      <c r="I15" s="122" t="s">
        <v>64</v>
      </c>
      <c r="J15" s="122" t="s">
        <v>35</v>
      </c>
      <c r="K15" s="122" t="s">
        <v>61</v>
      </c>
      <c r="L15" s="122" t="s">
        <v>64</v>
      </c>
      <c r="M15" s="122" t="s">
        <v>38</v>
      </c>
      <c r="N15" s="122" t="s">
        <v>1336</v>
      </c>
      <c r="O15" s="122" t="s">
        <v>65</v>
      </c>
      <c r="P15" s="122" t="s">
        <v>1371</v>
      </c>
      <c r="Q15" s="122" t="s">
        <v>61</v>
      </c>
      <c r="R15" s="123">
        <v>1.1641532182693481E-10</v>
      </c>
      <c r="S15" s="123">
        <v>0</v>
      </c>
      <c r="T15" s="123">
        <v>0</v>
      </c>
      <c r="U15" s="123">
        <v>0</v>
      </c>
      <c r="V15" s="123">
        <v>0</v>
      </c>
      <c r="W15" s="123">
        <v>0</v>
      </c>
      <c r="X15" s="123">
        <v>0</v>
      </c>
      <c r="Y15" s="123">
        <v>1.1641532182693481E-10</v>
      </c>
      <c r="Z15" s="125">
        <v>42579</v>
      </c>
      <c r="AA15" s="125">
        <v>45329</v>
      </c>
      <c r="AB15" s="124">
        <v>13306664.939999999</v>
      </c>
      <c r="AC15" s="124">
        <v>13306664.939999999</v>
      </c>
      <c r="AD15" s="124">
        <v>0</v>
      </c>
      <c r="AE15" s="124">
        <v>0</v>
      </c>
      <c r="AF15" s="127">
        <v>0</v>
      </c>
      <c r="AG15" s="127" t="s">
        <v>2812</v>
      </c>
      <c r="AH15" s="127">
        <v>2.75E-2</v>
      </c>
      <c r="AI15" s="122" t="s">
        <v>41</v>
      </c>
      <c r="AJ15" s="122" t="s">
        <v>61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5">
        <f t="shared" si="0"/>
        <v>0</v>
      </c>
      <c r="BA15" s="15">
        <f t="shared" si="1"/>
        <v>0</v>
      </c>
      <c r="BB15" s="15">
        <f t="shared" si="2"/>
        <v>0</v>
      </c>
    </row>
    <row r="16" spans="1:54" x14ac:dyDescent="0.35">
      <c r="A16" s="122">
        <v>28097000</v>
      </c>
      <c r="B16" s="122">
        <v>1</v>
      </c>
      <c r="C16" s="122">
        <v>1</v>
      </c>
      <c r="D16" s="122">
        <v>0</v>
      </c>
      <c r="E16" s="122" t="s">
        <v>31</v>
      </c>
      <c r="F16" s="122" t="s">
        <v>32</v>
      </c>
      <c r="G16" s="122" t="s">
        <v>33</v>
      </c>
      <c r="H16" s="122" t="s">
        <v>63</v>
      </c>
      <c r="I16" s="122" t="s">
        <v>64</v>
      </c>
      <c r="J16" s="122" t="s">
        <v>35</v>
      </c>
      <c r="K16" s="122" t="s">
        <v>61</v>
      </c>
      <c r="L16" s="122" t="s">
        <v>64</v>
      </c>
      <c r="M16" s="122" t="s">
        <v>38</v>
      </c>
      <c r="N16" s="122" t="s">
        <v>1336</v>
      </c>
      <c r="O16" s="122" t="s">
        <v>66</v>
      </c>
      <c r="P16" s="122" t="s">
        <v>1372</v>
      </c>
      <c r="Q16" s="122" t="s">
        <v>61</v>
      </c>
      <c r="R16" s="123">
        <v>7.3574483394622803E-8</v>
      </c>
      <c r="S16" s="123">
        <v>0</v>
      </c>
      <c r="T16" s="123">
        <v>0</v>
      </c>
      <c r="U16" s="123">
        <v>0</v>
      </c>
      <c r="V16" s="123">
        <v>0</v>
      </c>
      <c r="W16" s="123">
        <v>3.7252902984619141E-9</v>
      </c>
      <c r="X16" s="123">
        <v>0</v>
      </c>
      <c r="Y16" s="123">
        <v>7.7299773693084717E-8</v>
      </c>
      <c r="Z16" s="125">
        <v>42579</v>
      </c>
      <c r="AA16" s="125">
        <v>45379</v>
      </c>
      <c r="AB16" s="124">
        <v>64992443.649999999</v>
      </c>
      <c r="AC16" s="124">
        <v>64992443.649999999</v>
      </c>
      <c r="AD16" s="124">
        <v>0</v>
      </c>
      <c r="AE16" s="124">
        <v>0</v>
      </c>
      <c r="AF16" s="127">
        <v>0</v>
      </c>
      <c r="AG16" s="127" t="s">
        <v>2812</v>
      </c>
      <c r="AH16" s="127">
        <v>2.75E-2</v>
      </c>
      <c r="AI16" s="122" t="s">
        <v>41</v>
      </c>
      <c r="AJ16" s="122" t="s">
        <v>61</v>
      </c>
      <c r="AK16" s="128">
        <v>0</v>
      </c>
      <c r="AL16" s="128">
        <v>0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0</v>
      </c>
      <c r="AY16" s="128">
        <v>0</v>
      </c>
      <c r="AZ16" s="15">
        <f t="shared" si="0"/>
        <v>0</v>
      </c>
      <c r="BA16" s="15">
        <f t="shared" si="1"/>
        <v>0</v>
      </c>
      <c r="BB16" s="15">
        <f t="shared" si="2"/>
        <v>0</v>
      </c>
    </row>
    <row r="17" spans="1:54" x14ac:dyDescent="0.35">
      <c r="A17" s="122">
        <v>28102000</v>
      </c>
      <c r="B17" s="122">
        <v>1</v>
      </c>
      <c r="C17" s="122">
        <v>1</v>
      </c>
      <c r="D17" s="122">
        <v>0</v>
      </c>
      <c r="E17" s="122" t="s">
        <v>31</v>
      </c>
      <c r="F17" s="122" t="s">
        <v>32</v>
      </c>
      <c r="G17" s="122" t="s">
        <v>33</v>
      </c>
      <c r="H17" s="122" t="s">
        <v>63</v>
      </c>
      <c r="I17" s="122" t="s">
        <v>64</v>
      </c>
      <c r="J17" s="122" t="s">
        <v>35</v>
      </c>
      <c r="K17" s="122" t="s">
        <v>61</v>
      </c>
      <c r="L17" s="122" t="s">
        <v>64</v>
      </c>
      <c r="M17" s="122" t="s">
        <v>38</v>
      </c>
      <c r="N17" s="122" t="s">
        <v>1336</v>
      </c>
      <c r="O17" s="122" t="s">
        <v>67</v>
      </c>
      <c r="P17" s="122" t="s">
        <v>67</v>
      </c>
      <c r="Q17" s="122" t="s">
        <v>61</v>
      </c>
      <c r="R17" s="123">
        <v>3357142.8199999644</v>
      </c>
      <c r="S17" s="123">
        <v>0</v>
      </c>
      <c r="T17" s="123">
        <v>0</v>
      </c>
      <c r="U17" s="123">
        <v>0</v>
      </c>
      <c r="V17" s="123">
        <v>0</v>
      </c>
      <c r="W17" s="123">
        <v>-1.862645149230957E-9</v>
      </c>
      <c r="X17" s="123">
        <v>0</v>
      </c>
      <c r="Y17" s="123">
        <v>3357142.8199999626</v>
      </c>
      <c r="Z17" s="125">
        <v>42877</v>
      </c>
      <c r="AA17" s="125">
        <v>45578</v>
      </c>
      <c r="AB17" s="124">
        <v>47000000</v>
      </c>
      <c r="AC17" s="124">
        <v>47000000</v>
      </c>
      <c r="AD17" s="124">
        <v>3.5616438356164383E-2</v>
      </c>
      <c r="AE17" s="124">
        <v>7.4</v>
      </c>
      <c r="AF17" s="127">
        <v>8.1250000000000003E-2</v>
      </c>
      <c r="AG17" s="127" t="s">
        <v>2812</v>
      </c>
      <c r="AH17" s="127">
        <v>2.75E-2</v>
      </c>
      <c r="AI17" s="122" t="s">
        <v>41</v>
      </c>
      <c r="AJ17" s="122" t="s">
        <v>61</v>
      </c>
      <c r="AK17" s="128">
        <v>3357142.82</v>
      </c>
      <c r="AL17" s="128">
        <v>0</v>
      </c>
      <c r="AM17" s="128">
        <v>0</v>
      </c>
      <c r="AN17" s="128">
        <v>0</v>
      </c>
      <c r="AO17" s="128">
        <v>0</v>
      </c>
      <c r="AP17" s="128">
        <v>0</v>
      </c>
      <c r="AQ17" s="128">
        <v>0</v>
      </c>
      <c r="AR17" s="128">
        <v>0</v>
      </c>
      <c r="AS17" s="128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5">
        <f t="shared" si="0"/>
        <v>3357142.82</v>
      </c>
      <c r="BA17" s="15">
        <f t="shared" si="1"/>
        <v>0</v>
      </c>
      <c r="BB17" s="15">
        <f t="shared" si="2"/>
        <v>3357142.82</v>
      </c>
    </row>
    <row r="18" spans="1:54" x14ac:dyDescent="0.35">
      <c r="A18" s="122">
        <v>28090000</v>
      </c>
      <c r="B18" s="122">
        <v>1</v>
      </c>
      <c r="C18" s="122">
        <v>1</v>
      </c>
      <c r="D18" s="122">
        <v>1</v>
      </c>
      <c r="E18" s="122" t="s">
        <v>68</v>
      </c>
      <c r="F18" s="122" t="s">
        <v>32</v>
      </c>
      <c r="G18" s="122" t="s">
        <v>33</v>
      </c>
      <c r="H18" s="122" t="s">
        <v>34</v>
      </c>
      <c r="I18" s="122" t="s">
        <v>2</v>
      </c>
      <c r="J18" s="122" t="s">
        <v>35</v>
      </c>
      <c r="K18" s="122" t="s">
        <v>69</v>
      </c>
      <c r="L18" s="122" t="s">
        <v>37</v>
      </c>
      <c r="M18" s="122" t="s">
        <v>38</v>
      </c>
      <c r="N18" s="122" t="s">
        <v>1336</v>
      </c>
      <c r="O18" s="122" t="s">
        <v>70</v>
      </c>
      <c r="P18" s="122" t="s">
        <v>70</v>
      </c>
      <c r="Q18" s="122" t="s">
        <v>69</v>
      </c>
      <c r="R18" s="123">
        <v>4187557.923</v>
      </c>
      <c r="S18" s="123">
        <v>0</v>
      </c>
      <c r="T18" s="123">
        <v>0</v>
      </c>
      <c r="U18" s="123">
        <v>0</v>
      </c>
      <c r="V18" s="123">
        <v>12298.55</v>
      </c>
      <c r="W18" s="123">
        <v>31831.579000000376</v>
      </c>
      <c r="X18" s="123">
        <v>0</v>
      </c>
      <c r="Y18" s="123">
        <v>4219389.5020000003</v>
      </c>
      <c r="Z18" s="125">
        <v>41955</v>
      </c>
      <c r="AA18" s="125">
        <v>47714</v>
      </c>
      <c r="AB18" s="124">
        <v>6610200</v>
      </c>
      <c r="AC18" s="124">
        <v>6610200</v>
      </c>
      <c r="AD18" s="124">
        <v>5.8876712328767127</v>
      </c>
      <c r="AE18" s="124">
        <v>15.778082191780822</v>
      </c>
      <c r="AF18" s="127">
        <v>0</v>
      </c>
      <c r="AG18" s="127" t="s">
        <v>71</v>
      </c>
      <c r="AH18" s="127"/>
      <c r="AI18" s="122" t="s">
        <v>41</v>
      </c>
      <c r="AJ18" s="122" t="s">
        <v>69</v>
      </c>
      <c r="AK18" s="128">
        <v>0</v>
      </c>
      <c r="AL18" s="128">
        <v>0</v>
      </c>
      <c r="AM18" s="128">
        <v>0</v>
      </c>
      <c r="AN18" s="128">
        <v>0</v>
      </c>
      <c r="AO18" s="128">
        <v>351615.78499999997</v>
      </c>
      <c r="AP18" s="128">
        <v>0</v>
      </c>
      <c r="AQ18" s="128">
        <v>0</v>
      </c>
      <c r="AR18" s="128">
        <v>0</v>
      </c>
      <c r="AS18" s="128">
        <v>0</v>
      </c>
      <c r="AT18" s="128">
        <v>0</v>
      </c>
      <c r="AU18" s="128">
        <v>351615.78499999997</v>
      </c>
      <c r="AV18" s="128">
        <v>0</v>
      </c>
      <c r="AW18" s="128">
        <v>0</v>
      </c>
      <c r="AX18" s="128">
        <v>0</v>
      </c>
      <c r="AY18" s="128">
        <v>0</v>
      </c>
      <c r="AZ18" s="15">
        <f t="shared" si="0"/>
        <v>0</v>
      </c>
      <c r="BA18" s="15">
        <f t="shared" si="1"/>
        <v>703231.57</v>
      </c>
      <c r="BB18" s="15">
        <f t="shared" si="2"/>
        <v>703231.57</v>
      </c>
    </row>
    <row r="19" spans="1:54" x14ac:dyDescent="0.35">
      <c r="A19" s="122">
        <v>28087000</v>
      </c>
      <c r="B19" s="122">
        <v>1</v>
      </c>
      <c r="C19" s="122">
        <v>1</v>
      </c>
      <c r="D19" s="122">
        <v>1</v>
      </c>
      <c r="E19" s="122" t="s">
        <v>68</v>
      </c>
      <c r="F19" s="122" t="s">
        <v>32</v>
      </c>
      <c r="G19" s="122" t="s">
        <v>33</v>
      </c>
      <c r="H19" s="122" t="s">
        <v>34</v>
      </c>
      <c r="I19" s="122" t="s">
        <v>2</v>
      </c>
      <c r="J19" s="122" t="s">
        <v>35</v>
      </c>
      <c r="K19" s="122" t="s">
        <v>69</v>
      </c>
      <c r="L19" s="122" t="s">
        <v>37</v>
      </c>
      <c r="M19" s="122" t="s">
        <v>38</v>
      </c>
      <c r="N19" s="122" t="s">
        <v>1336</v>
      </c>
      <c r="O19" s="122" t="s">
        <v>72</v>
      </c>
      <c r="P19" s="122" t="s">
        <v>72</v>
      </c>
      <c r="Q19" s="122" t="s">
        <v>69</v>
      </c>
      <c r="R19" s="123">
        <v>9820903.898</v>
      </c>
      <c r="S19" s="123">
        <v>0</v>
      </c>
      <c r="T19" s="123">
        <v>764341.43</v>
      </c>
      <c r="U19" s="123" t="s">
        <v>2872</v>
      </c>
      <c r="V19" s="123">
        <v>27325.21</v>
      </c>
      <c r="W19" s="123">
        <v>77797.998999999836</v>
      </c>
      <c r="X19" s="123">
        <v>0</v>
      </c>
      <c r="Y19" s="123">
        <v>9134360.4670000002</v>
      </c>
      <c r="Z19" s="125">
        <v>41907</v>
      </c>
      <c r="AA19" s="125">
        <v>47756</v>
      </c>
      <c r="AB19" s="124">
        <v>15401850.842</v>
      </c>
      <c r="AC19" s="124">
        <v>15401850.842</v>
      </c>
      <c r="AD19" s="124">
        <v>6.0027397260273974</v>
      </c>
      <c r="AE19" s="124">
        <v>16.024657534246575</v>
      </c>
      <c r="AF19" s="127">
        <v>0</v>
      </c>
      <c r="AG19" s="127" t="s">
        <v>71</v>
      </c>
      <c r="AH19" s="127"/>
      <c r="AI19" s="122" t="s">
        <v>41</v>
      </c>
      <c r="AJ19" s="122" t="s">
        <v>69</v>
      </c>
      <c r="AK19" s="128">
        <v>0</v>
      </c>
      <c r="AL19" s="128">
        <v>0</v>
      </c>
      <c r="AM19" s="128">
        <v>0</v>
      </c>
      <c r="AN19" s="128">
        <v>0</v>
      </c>
      <c r="AO19" s="128">
        <v>0</v>
      </c>
      <c r="AP19" s="128">
        <v>761196.69799999997</v>
      </c>
      <c r="AQ19" s="128">
        <v>0</v>
      </c>
      <c r="AR19" s="128">
        <v>0</v>
      </c>
      <c r="AS19" s="128">
        <v>0</v>
      </c>
      <c r="AT19" s="128">
        <v>0</v>
      </c>
      <c r="AU19" s="128">
        <v>0</v>
      </c>
      <c r="AV19" s="128">
        <v>761196.69799999997</v>
      </c>
      <c r="AW19" s="128">
        <v>0</v>
      </c>
      <c r="AX19" s="128">
        <v>0</v>
      </c>
      <c r="AY19" s="128">
        <v>0</v>
      </c>
      <c r="AZ19" s="15">
        <f t="shared" si="0"/>
        <v>0</v>
      </c>
      <c r="BA19" s="15">
        <f t="shared" si="1"/>
        <v>1522393.3959999999</v>
      </c>
      <c r="BB19" s="15">
        <f t="shared" si="2"/>
        <v>1522393.3959999999</v>
      </c>
    </row>
    <row r="20" spans="1:54" x14ac:dyDescent="0.35">
      <c r="A20" s="122">
        <v>23191000</v>
      </c>
      <c r="B20" s="122">
        <v>1</v>
      </c>
      <c r="C20" s="122">
        <v>1</v>
      </c>
      <c r="D20" s="122">
        <v>0</v>
      </c>
      <c r="E20" s="122" t="s">
        <v>31</v>
      </c>
      <c r="F20" s="122" t="s">
        <v>32</v>
      </c>
      <c r="G20" s="122" t="s">
        <v>44</v>
      </c>
      <c r="H20" s="122" t="s">
        <v>44</v>
      </c>
      <c r="I20" s="122" t="s">
        <v>44</v>
      </c>
      <c r="J20" s="122" t="s">
        <v>35</v>
      </c>
      <c r="K20" s="122" t="s">
        <v>80</v>
      </c>
      <c r="L20" s="122" t="s">
        <v>81</v>
      </c>
      <c r="M20" s="122" t="s">
        <v>74</v>
      </c>
      <c r="N20" s="122" t="s">
        <v>1337</v>
      </c>
      <c r="O20" s="122" t="s">
        <v>82</v>
      </c>
      <c r="P20" s="122" t="s">
        <v>82</v>
      </c>
      <c r="Q20" s="122" t="s">
        <v>80</v>
      </c>
      <c r="R20" s="123">
        <v>46666636.700000003</v>
      </c>
      <c r="S20" s="123">
        <v>0</v>
      </c>
      <c r="T20" s="123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46666636.700000003</v>
      </c>
      <c r="Z20" s="125">
        <v>42908</v>
      </c>
      <c r="AA20" s="125">
        <v>50010</v>
      </c>
      <c r="AB20" s="124">
        <v>70000000</v>
      </c>
      <c r="AC20" s="124">
        <v>70000000</v>
      </c>
      <c r="AD20" s="124">
        <v>12.178082191780822</v>
      </c>
      <c r="AE20" s="124">
        <v>19.457534246575342</v>
      </c>
      <c r="AF20" s="127">
        <v>7.3499999999999996E-2</v>
      </c>
      <c r="AG20" s="127" t="s">
        <v>47</v>
      </c>
      <c r="AH20" s="127"/>
      <c r="AI20" s="122" t="s">
        <v>83</v>
      </c>
      <c r="AJ20" s="122" t="s">
        <v>80</v>
      </c>
      <c r="AK20" s="128">
        <v>0</v>
      </c>
      <c r="AL20" s="128">
        <v>0</v>
      </c>
      <c r="AM20" s="128">
        <v>2333333.33</v>
      </c>
      <c r="AN20" s="128">
        <v>0</v>
      </c>
      <c r="AO20" s="128">
        <v>0</v>
      </c>
      <c r="AP20" s="128">
        <v>0</v>
      </c>
      <c r="AQ20" s="128">
        <v>0</v>
      </c>
      <c r="AR20" s="128">
        <v>0</v>
      </c>
      <c r="AS20" s="128">
        <v>2333333.33</v>
      </c>
      <c r="AT20" s="128">
        <v>0</v>
      </c>
      <c r="AU20" s="128">
        <v>0</v>
      </c>
      <c r="AV20" s="128">
        <v>0</v>
      </c>
      <c r="AW20" s="128">
        <v>0</v>
      </c>
      <c r="AX20" s="128">
        <v>0</v>
      </c>
      <c r="AY20" s="128">
        <v>2333303.4300000002</v>
      </c>
      <c r="AZ20" s="15">
        <f t="shared" si="0"/>
        <v>2333333.33</v>
      </c>
      <c r="BA20" s="15">
        <f t="shared" si="1"/>
        <v>4666636.76</v>
      </c>
      <c r="BB20" s="15">
        <f t="shared" si="2"/>
        <v>6999970.0899999999</v>
      </c>
    </row>
    <row r="21" spans="1:54" x14ac:dyDescent="0.35">
      <c r="A21" s="122">
        <v>23198000</v>
      </c>
      <c r="B21" s="122">
        <v>1</v>
      </c>
      <c r="C21" s="122">
        <v>1</v>
      </c>
      <c r="D21" s="122">
        <v>0</v>
      </c>
      <c r="E21" s="122" t="s">
        <v>31</v>
      </c>
      <c r="F21" s="122" t="s">
        <v>32</v>
      </c>
      <c r="G21" s="122" t="s">
        <v>44</v>
      </c>
      <c r="H21" s="122" t="s">
        <v>44</v>
      </c>
      <c r="I21" s="122" t="s">
        <v>44</v>
      </c>
      <c r="J21" s="122" t="s">
        <v>35</v>
      </c>
      <c r="K21" s="122" t="s">
        <v>80</v>
      </c>
      <c r="L21" s="122" t="s">
        <v>46</v>
      </c>
      <c r="M21" s="122" t="s">
        <v>74</v>
      </c>
      <c r="N21" s="122" t="s">
        <v>1337</v>
      </c>
      <c r="O21" s="122" t="s">
        <v>84</v>
      </c>
      <c r="P21" s="122" t="s">
        <v>84</v>
      </c>
      <c r="Q21" s="122" t="s">
        <v>80</v>
      </c>
      <c r="R21" s="123">
        <v>60316374.75</v>
      </c>
      <c r="S21" s="123">
        <v>0</v>
      </c>
      <c r="T21" s="123">
        <v>0</v>
      </c>
      <c r="U21" s="123">
        <v>0</v>
      </c>
      <c r="V21" s="123">
        <v>11095</v>
      </c>
      <c r="W21" s="123">
        <v>0</v>
      </c>
      <c r="X21" s="123">
        <v>0</v>
      </c>
      <c r="Y21" s="123">
        <v>60316374.75</v>
      </c>
      <c r="Z21" s="125">
        <v>43705</v>
      </c>
      <c r="AA21" s="125">
        <v>50801</v>
      </c>
      <c r="AB21" s="124">
        <v>84000000</v>
      </c>
      <c r="AC21" s="124">
        <v>84000000</v>
      </c>
      <c r="AD21" s="124">
        <v>14.345205479452055</v>
      </c>
      <c r="AE21" s="124">
        <v>19.44109589041096</v>
      </c>
      <c r="AF21" s="127">
        <v>2.6699999999999998E-2</v>
      </c>
      <c r="AG21" s="127" t="s">
        <v>47</v>
      </c>
      <c r="AH21" s="127"/>
      <c r="AI21" s="122" t="s">
        <v>83</v>
      </c>
      <c r="AJ21" s="122" t="s">
        <v>80</v>
      </c>
      <c r="AK21" s="128">
        <v>0</v>
      </c>
      <c r="AL21" s="128">
        <v>0</v>
      </c>
      <c r="AM21" s="128">
        <v>0</v>
      </c>
      <c r="AN21" s="128">
        <v>2010545.82</v>
      </c>
      <c r="AO21" s="128">
        <v>0</v>
      </c>
      <c r="AP21" s="128">
        <v>0</v>
      </c>
      <c r="AQ21" s="128">
        <v>0</v>
      </c>
      <c r="AR21" s="128">
        <v>0</v>
      </c>
      <c r="AS21" s="128">
        <v>0</v>
      </c>
      <c r="AT21" s="128">
        <v>2010545.82</v>
      </c>
      <c r="AU21" s="128">
        <v>0</v>
      </c>
      <c r="AV21" s="128">
        <v>0</v>
      </c>
      <c r="AW21" s="128">
        <v>0</v>
      </c>
      <c r="AX21" s="128">
        <v>0</v>
      </c>
      <c r="AY21" s="128">
        <v>0</v>
      </c>
      <c r="AZ21" s="15">
        <f t="shared" si="0"/>
        <v>0</v>
      </c>
      <c r="BA21" s="15">
        <f t="shared" si="1"/>
        <v>4021091.64</v>
      </c>
      <c r="BB21" s="15">
        <f t="shared" si="2"/>
        <v>4021091.64</v>
      </c>
    </row>
    <row r="22" spans="1:54" x14ac:dyDescent="0.35">
      <c r="A22" s="122">
        <v>23179000</v>
      </c>
      <c r="B22" s="122">
        <v>1</v>
      </c>
      <c r="C22" s="122">
        <v>1</v>
      </c>
      <c r="D22" s="122">
        <v>1</v>
      </c>
      <c r="E22" s="122" t="s">
        <v>31</v>
      </c>
      <c r="F22" s="122" t="s">
        <v>32</v>
      </c>
      <c r="G22" s="122" t="s">
        <v>33</v>
      </c>
      <c r="H22" s="122" t="s">
        <v>34</v>
      </c>
      <c r="I22" s="122" t="s">
        <v>2</v>
      </c>
      <c r="J22" s="122" t="s">
        <v>35</v>
      </c>
      <c r="K22" s="122" t="s">
        <v>80</v>
      </c>
      <c r="L22" s="122" t="s">
        <v>37</v>
      </c>
      <c r="M22" s="122" t="s">
        <v>74</v>
      </c>
      <c r="N22" s="122" t="s">
        <v>1337</v>
      </c>
      <c r="O22" s="122" t="s">
        <v>85</v>
      </c>
      <c r="P22" s="122" t="s">
        <v>85</v>
      </c>
      <c r="Q22" s="122" t="s">
        <v>80</v>
      </c>
      <c r="R22" s="123">
        <v>73333333.340999991</v>
      </c>
      <c r="S22" s="123">
        <v>0</v>
      </c>
      <c r="T22" s="123">
        <v>0</v>
      </c>
      <c r="U22" s="123">
        <v>0</v>
      </c>
      <c r="V22" s="123">
        <v>0</v>
      </c>
      <c r="W22" s="123">
        <v>0</v>
      </c>
      <c r="X22" s="123">
        <v>0</v>
      </c>
      <c r="Y22" s="123">
        <v>73333333.340999991</v>
      </c>
      <c r="Z22" s="125">
        <v>42215</v>
      </c>
      <c r="AA22" s="125">
        <v>49460</v>
      </c>
      <c r="AB22" s="124">
        <v>100000000</v>
      </c>
      <c r="AC22" s="124">
        <v>100000000</v>
      </c>
      <c r="AD22" s="124">
        <v>10.671232876712329</v>
      </c>
      <c r="AE22" s="124">
        <v>19.849315068493151</v>
      </c>
      <c r="AF22" s="127">
        <v>4.2200000000000001E-2</v>
      </c>
      <c r="AG22" s="127" t="s">
        <v>2782</v>
      </c>
      <c r="AH22" s="127">
        <v>1.7600000000000001E-2</v>
      </c>
      <c r="AI22" s="122" t="s">
        <v>83</v>
      </c>
      <c r="AJ22" s="122" t="s">
        <v>80</v>
      </c>
      <c r="AK22" s="128">
        <v>0</v>
      </c>
      <c r="AL22" s="128">
        <v>3333333.3330000001</v>
      </c>
      <c r="AM22" s="128">
        <v>0</v>
      </c>
      <c r="AN22" s="128">
        <v>0</v>
      </c>
      <c r="AO22" s="128">
        <v>0</v>
      </c>
      <c r="AP22" s="128">
        <v>0</v>
      </c>
      <c r="AQ22" s="128">
        <v>0</v>
      </c>
      <c r="AR22" s="128">
        <v>3333333.3330000001</v>
      </c>
      <c r="AS22" s="128">
        <v>0</v>
      </c>
      <c r="AT22" s="128">
        <v>0</v>
      </c>
      <c r="AU22" s="128">
        <v>0</v>
      </c>
      <c r="AV22" s="128">
        <v>0</v>
      </c>
      <c r="AW22" s="128">
        <v>0</v>
      </c>
      <c r="AX22" s="128">
        <v>3333333.3330000001</v>
      </c>
      <c r="AY22" s="128">
        <v>0</v>
      </c>
      <c r="AZ22" s="15">
        <f t="shared" si="0"/>
        <v>3333333.3330000001</v>
      </c>
      <c r="BA22" s="15">
        <f t="shared" si="1"/>
        <v>6666666.6660000002</v>
      </c>
      <c r="BB22" s="15">
        <f t="shared" si="2"/>
        <v>9999999.9989999998</v>
      </c>
    </row>
    <row r="23" spans="1:54" x14ac:dyDescent="0.35">
      <c r="A23" s="122">
        <v>23180000</v>
      </c>
      <c r="B23" s="122">
        <v>1</v>
      </c>
      <c r="C23" s="122">
        <v>1</v>
      </c>
      <c r="D23" s="122">
        <v>1</v>
      </c>
      <c r="E23" s="122" t="s">
        <v>31</v>
      </c>
      <c r="F23" s="122" t="s">
        <v>32</v>
      </c>
      <c r="G23" s="122" t="s">
        <v>33</v>
      </c>
      <c r="H23" s="122" t="s">
        <v>34</v>
      </c>
      <c r="I23" s="122" t="s">
        <v>2</v>
      </c>
      <c r="J23" s="122" t="s">
        <v>35</v>
      </c>
      <c r="K23" s="122" t="s">
        <v>80</v>
      </c>
      <c r="L23" s="122" t="s">
        <v>37</v>
      </c>
      <c r="M23" s="122" t="s">
        <v>74</v>
      </c>
      <c r="N23" s="122" t="s">
        <v>1337</v>
      </c>
      <c r="O23" s="122" t="s">
        <v>86</v>
      </c>
      <c r="P23" s="122" t="s">
        <v>86</v>
      </c>
      <c r="Q23" s="122" t="s">
        <v>80</v>
      </c>
      <c r="R23" s="123">
        <v>79426666.749999419</v>
      </c>
      <c r="S23" s="123">
        <v>0</v>
      </c>
      <c r="T23" s="123">
        <v>0</v>
      </c>
      <c r="U23" s="123">
        <v>0</v>
      </c>
      <c r="V23" s="123">
        <v>0</v>
      </c>
      <c r="W23" s="123">
        <v>-2.9802322387695313E-8</v>
      </c>
      <c r="X23" s="123">
        <v>0</v>
      </c>
      <c r="Y23" s="123">
        <v>79426666.749999389</v>
      </c>
      <c r="Z23" s="125">
        <v>42342</v>
      </c>
      <c r="AA23" s="125">
        <v>49644</v>
      </c>
      <c r="AB23" s="124">
        <v>100000000</v>
      </c>
      <c r="AC23" s="124">
        <v>100000000</v>
      </c>
      <c r="AD23" s="124">
        <v>11.175342465753424</v>
      </c>
      <c r="AE23" s="124">
        <v>20.005479452054793</v>
      </c>
      <c r="AF23" s="127">
        <v>6.8199999999999997E-2</v>
      </c>
      <c r="AG23" s="127" t="s">
        <v>3150</v>
      </c>
      <c r="AH23" s="127">
        <v>1.8700000000000001E-2</v>
      </c>
      <c r="AI23" s="122" t="s">
        <v>83</v>
      </c>
      <c r="AJ23" s="122" t="s">
        <v>80</v>
      </c>
      <c r="AK23" s="128">
        <v>0</v>
      </c>
      <c r="AL23" s="128">
        <v>0</v>
      </c>
      <c r="AM23" s="128">
        <v>3453333.32</v>
      </c>
      <c r="AN23" s="128">
        <v>0</v>
      </c>
      <c r="AO23" s="128">
        <v>0</v>
      </c>
      <c r="AP23" s="128">
        <v>0</v>
      </c>
      <c r="AQ23" s="128">
        <v>0</v>
      </c>
      <c r="AR23" s="128">
        <v>0</v>
      </c>
      <c r="AS23" s="128">
        <v>3453333.32</v>
      </c>
      <c r="AT23" s="128">
        <v>0</v>
      </c>
      <c r="AU23" s="128">
        <v>0</v>
      </c>
      <c r="AV23" s="128">
        <v>0</v>
      </c>
      <c r="AW23" s="128">
        <v>0</v>
      </c>
      <c r="AX23" s="128">
        <v>0</v>
      </c>
      <c r="AY23" s="128">
        <v>3453333.32</v>
      </c>
      <c r="AZ23" s="15">
        <f t="shared" si="0"/>
        <v>3453333.32</v>
      </c>
      <c r="BA23" s="15">
        <f t="shared" si="1"/>
        <v>6906666.6399999997</v>
      </c>
      <c r="BB23" s="15">
        <f t="shared" si="2"/>
        <v>10359999.959999999</v>
      </c>
    </row>
    <row r="24" spans="1:54" x14ac:dyDescent="0.35">
      <c r="A24" s="122">
        <v>23190000</v>
      </c>
      <c r="B24" s="122">
        <v>1</v>
      </c>
      <c r="C24" s="122">
        <v>1</v>
      </c>
      <c r="D24" s="122">
        <v>1</v>
      </c>
      <c r="E24" s="122" t="s">
        <v>31</v>
      </c>
      <c r="F24" s="122" t="s">
        <v>32</v>
      </c>
      <c r="G24" s="122" t="s">
        <v>33</v>
      </c>
      <c r="H24" s="122" t="s">
        <v>34</v>
      </c>
      <c r="I24" s="122" t="s">
        <v>2</v>
      </c>
      <c r="J24" s="122" t="s">
        <v>35</v>
      </c>
      <c r="K24" s="122" t="s">
        <v>80</v>
      </c>
      <c r="L24" s="122" t="s">
        <v>37</v>
      </c>
      <c r="M24" s="122" t="s">
        <v>74</v>
      </c>
      <c r="N24" s="122" t="s">
        <v>1337</v>
      </c>
      <c r="O24" s="122" t="s">
        <v>87</v>
      </c>
      <c r="P24" s="122" t="s">
        <v>87</v>
      </c>
      <c r="Q24" s="122" t="s">
        <v>80</v>
      </c>
      <c r="R24" s="123">
        <v>2532513.09</v>
      </c>
      <c r="S24" s="123">
        <v>0</v>
      </c>
      <c r="T24" s="123">
        <v>0</v>
      </c>
      <c r="U24" s="123">
        <v>0</v>
      </c>
      <c r="V24" s="123">
        <v>0</v>
      </c>
      <c r="W24" s="123">
        <v>0</v>
      </c>
      <c r="X24" s="123">
        <v>0</v>
      </c>
      <c r="Y24" s="123">
        <v>2532513.09</v>
      </c>
      <c r="Z24" s="125">
        <v>42826</v>
      </c>
      <c r="AA24" s="125">
        <v>50039</v>
      </c>
      <c r="AB24" s="124">
        <v>75000000</v>
      </c>
      <c r="AC24" s="124">
        <v>3104381.84</v>
      </c>
      <c r="AD24" s="124">
        <v>12.257534246575343</v>
      </c>
      <c r="AE24" s="124">
        <v>19.761643835616439</v>
      </c>
      <c r="AF24" s="127">
        <v>4.6600000000000003E-2</v>
      </c>
      <c r="AG24" s="127" t="s">
        <v>2782</v>
      </c>
      <c r="AH24" s="127">
        <v>1.9800000000000002E-2</v>
      </c>
      <c r="AI24" s="122" t="s">
        <v>83</v>
      </c>
      <c r="AJ24" s="122" t="s">
        <v>80</v>
      </c>
      <c r="AK24" s="128">
        <v>0</v>
      </c>
      <c r="AL24" s="128">
        <v>101300.52</v>
      </c>
      <c r="AM24" s="128">
        <v>0</v>
      </c>
      <c r="AN24" s="128">
        <v>0</v>
      </c>
      <c r="AO24" s="128">
        <v>0</v>
      </c>
      <c r="AP24" s="128">
        <v>0</v>
      </c>
      <c r="AQ24" s="128">
        <v>0</v>
      </c>
      <c r="AR24" s="128">
        <v>101300.52</v>
      </c>
      <c r="AS24" s="128">
        <v>0</v>
      </c>
      <c r="AT24" s="128">
        <v>0</v>
      </c>
      <c r="AU24" s="128">
        <v>0</v>
      </c>
      <c r="AV24" s="128">
        <v>0</v>
      </c>
      <c r="AW24" s="128">
        <v>0</v>
      </c>
      <c r="AX24" s="128">
        <v>101300.52</v>
      </c>
      <c r="AY24" s="128">
        <v>0</v>
      </c>
      <c r="AZ24" s="15">
        <f t="shared" si="0"/>
        <v>101300.52</v>
      </c>
      <c r="BA24" s="15">
        <f t="shared" si="1"/>
        <v>202601.04</v>
      </c>
      <c r="BB24" s="15">
        <f t="shared" si="2"/>
        <v>303901.56</v>
      </c>
    </row>
    <row r="25" spans="1:54" x14ac:dyDescent="0.35">
      <c r="A25" s="122">
        <v>23193000</v>
      </c>
      <c r="B25" s="122">
        <v>1</v>
      </c>
      <c r="C25" s="122">
        <v>1</v>
      </c>
      <c r="D25" s="122">
        <v>1</v>
      </c>
      <c r="E25" s="122" t="s">
        <v>31</v>
      </c>
      <c r="F25" s="122" t="s">
        <v>32</v>
      </c>
      <c r="G25" s="122" t="s">
        <v>33</v>
      </c>
      <c r="H25" s="122" t="s">
        <v>34</v>
      </c>
      <c r="I25" s="122" t="s">
        <v>2</v>
      </c>
      <c r="J25" s="122" t="s">
        <v>35</v>
      </c>
      <c r="K25" s="122" t="s">
        <v>80</v>
      </c>
      <c r="L25" s="122" t="s">
        <v>37</v>
      </c>
      <c r="M25" s="122" t="s">
        <v>74</v>
      </c>
      <c r="N25" s="122" t="s">
        <v>1337</v>
      </c>
      <c r="O25" s="122" t="s">
        <v>88</v>
      </c>
      <c r="P25" s="122" t="s">
        <v>88</v>
      </c>
      <c r="Q25" s="122" t="s">
        <v>80</v>
      </c>
      <c r="R25" s="123">
        <v>43812499.950999983</v>
      </c>
      <c r="S25" s="123">
        <v>0</v>
      </c>
      <c r="T25" s="123">
        <v>0</v>
      </c>
      <c r="U25" s="123">
        <v>0</v>
      </c>
      <c r="V25" s="123">
        <v>0</v>
      </c>
      <c r="W25" s="123">
        <v>-4.0000006556510925E-3</v>
      </c>
      <c r="X25" s="123">
        <v>0</v>
      </c>
      <c r="Y25" s="123">
        <v>43812499.946999982</v>
      </c>
      <c r="Z25" s="125">
        <v>42958</v>
      </c>
      <c r="AA25" s="125">
        <v>50010</v>
      </c>
      <c r="AB25" s="124">
        <v>65000000</v>
      </c>
      <c r="AC25" s="124">
        <v>65000000</v>
      </c>
      <c r="AD25" s="124">
        <v>12.178082191780822</v>
      </c>
      <c r="AE25" s="124">
        <v>19.32054794520548</v>
      </c>
      <c r="AF25" s="127">
        <v>2.6499999999999999E-2</v>
      </c>
      <c r="AG25" s="127" t="s">
        <v>3121</v>
      </c>
      <c r="AH25" s="127"/>
      <c r="AI25" s="122" t="s">
        <v>83</v>
      </c>
      <c r="AJ25" s="122" t="s">
        <v>80</v>
      </c>
      <c r="AK25" s="128">
        <v>0</v>
      </c>
      <c r="AL25" s="128">
        <v>0</v>
      </c>
      <c r="AM25" s="128">
        <v>1752499.993</v>
      </c>
      <c r="AN25" s="128">
        <v>0</v>
      </c>
      <c r="AO25" s="128">
        <v>0</v>
      </c>
      <c r="AP25" s="128">
        <v>0</v>
      </c>
      <c r="AQ25" s="128">
        <v>0</v>
      </c>
      <c r="AR25" s="128">
        <v>0</v>
      </c>
      <c r="AS25" s="128">
        <v>1752499.993</v>
      </c>
      <c r="AT25" s="128"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1752499.993</v>
      </c>
      <c r="AZ25" s="15">
        <f t="shared" si="0"/>
        <v>1752499.993</v>
      </c>
      <c r="BA25" s="15">
        <f t="shared" si="1"/>
        <v>3504999.986</v>
      </c>
      <c r="BB25" s="15">
        <f t="shared" si="2"/>
        <v>5257499.9790000003</v>
      </c>
    </row>
    <row r="26" spans="1:54" x14ac:dyDescent="0.35">
      <c r="A26" s="122">
        <v>23195000</v>
      </c>
      <c r="B26" s="122">
        <v>1</v>
      </c>
      <c r="C26" s="122">
        <v>1</v>
      </c>
      <c r="D26" s="122">
        <v>1</v>
      </c>
      <c r="E26" s="122" t="s">
        <v>31</v>
      </c>
      <c r="F26" s="122" t="s">
        <v>32</v>
      </c>
      <c r="G26" s="122" t="s">
        <v>33</v>
      </c>
      <c r="H26" s="122" t="s">
        <v>34</v>
      </c>
      <c r="I26" s="122" t="s">
        <v>2</v>
      </c>
      <c r="J26" s="122" t="s">
        <v>35</v>
      </c>
      <c r="K26" s="122" t="s">
        <v>80</v>
      </c>
      <c r="L26" s="122" t="s">
        <v>37</v>
      </c>
      <c r="M26" s="122" t="s">
        <v>74</v>
      </c>
      <c r="N26" s="122" t="s">
        <v>1337</v>
      </c>
      <c r="O26" s="122" t="s">
        <v>89</v>
      </c>
      <c r="P26" s="122" t="s">
        <v>89</v>
      </c>
      <c r="Q26" s="122" t="s">
        <v>80</v>
      </c>
      <c r="R26" s="123">
        <v>26086666.680000007</v>
      </c>
      <c r="S26" s="123">
        <v>0</v>
      </c>
      <c r="T26" s="123">
        <v>0</v>
      </c>
      <c r="U26" s="123">
        <v>0</v>
      </c>
      <c r="V26" s="123">
        <v>0</v>
      </c>
      <c r="W26" s="123">
        <v>0</v>
      </c>
      <c r="X26" s="123">
        <v>0</v>
      </c>
      <c r="Y26" s="123">
        <v>26086666.680000007</v>
      </c>
      <c r="Z26" s="125">
        <v>43089</v>
      </c>
      <c r="AA26" s="125">
        <v>50192</v>
      </c>
      <c r="AB26" s="124">
        <v>35000000</v>
      </c>
      <c r="AC26" s="124">
        <v>30100000</v>
      </c>
      <c r="AD26" s="124">
        <v>12.676712328767124</v>
      </c>
      <c r="AE26" s="124">
        <v>19.460273972602739</v>
      </c>
      <c r="AF26" s="127">
        <v>3.9E-2</v>
      </c>
      <c r="AG26" s="127" t="s">
        <v>3121</v>
      </c>
      <c r="AH26" s="127"/>
      <c r="AI26" s="122" t="s">
        <v>83</v>
      </c>
      <c r="AJ26" s="122" t="s">
        <v>80</v>
      </c>
      <c r="AK26" s="128">
        <v>0</v>
      </c>
      <c r="AL26" s="128">
        <v>0</v>
      </c>
      <c r="AM26" s="128">
        <v>1003333.33</v>
      </c>
      <c r="AN26" s="128">
        <v>0</v>
      </c>
      <c r="AO26" s="128">
        <v>0</v>
      </c>
      <c r="AP26" s="128">
        <v>0</v>
      </c>
      <c r="AQ26" s="128">
        <v>0</v>
      </c>
      <c r="AR26" s="128">
        <v>0</v>
      </c>
      <c r="AS26" s="128">
        <v>1003333.33</v>
      </c>
      <c r="AT26" s="128">
        <v>0</v>
      </c>
      <c r="AU26" s="128">
        <v>0</v>
      </c>
      <c r="AV26" s="128">
        <v>0</v>
      </c>
      <c r="AW26" s="128">
        <v>0</v>
      </c>
      <c r="AX26" s="128">
        <v>0</v>
      </c>
      <c r="AY26" s="128">
        <v>1003333.33</v>
      </c>
      <c r="AZ26" s="15">
        <f t="shared" si="0"/>
        <v>1003333.33</v>
      </c>
      <c r="BA26" s="15">
        <f t="shared" si="1"/>
        <v>2006666.66</v>
      </c>
      <c r="BB26" s="15">
        <f t="shared" si="2"/>
        <v>3009999.9899999998</v>
      </c>
    </row>
    <row r="27" spans="1:54" x14ac:dyDescent="0.35">
      <c r="A27" s="122">
        <v>23199000</v>
      </c>
      <c r="B27" s="122">
        <v>1</v>
      </c>
      <c r="C27" s="122">
        <v>1</v>
      </c>
      <c r="D27" s="122">
        <v>1</v>
      </c>
      <c r="E27" s="122" t="s">
        <v>31</v>
      </c>
      <c r="F27" s="122" t="s">
        <v>32</v>
      </c>
      <c r="G27" s="122" t="s">
        <v>33</v>
      </c>
      <c r="H27" s="122" t="s">
        <v>34</v>
      </c>
      <c r="I27" s="122" t="s">
        <v>2</v>
      </c>
      <c r="J27" s="122" t="s">
        <v>35</v>
      </c>
      <c r="K27" s="122" t="s">
        <v>80</v>
      </c>
      <c r="L27" s="122" t="s">
        <v>37</v>
      </c>
      <c r="M27" s="122" t="s">
        <v>74</v>
      </c>
      <c r="N27" s="122" t="s">
        <v>1337</v>
      </c>
      <c r="O27" s="122" t="s">
        <v>90</v>
      </c>
      <c r="P27" s="122" t="s">
        <v>90</v>
      </c>
      <c r="Q27" s="122" t="s">
        <v>80</v>
      </c>
      <c r="R27" s="123">
        <v>80000000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80000000</v>
      </c>
      <c r="Z27" s="125">
        <v>43791</v>
      </c>
      <c r="AA27" s="125">
        <v>50982</v>
      </c>
      <c r="AB27" s="124">
        <v>80000000</v>
      </c>
      <c r="AC27" s="124">
        <v>80000000</v>
      </c>
      <c r="AD27" s="124">
        <v>14.841095890410958</v>
      </c>
      <c r="AE27" s="124">
        <v>19.701369863013699</v>
      </c>
      <c r="AF27" s="127">
        <v>3.5099999999999999E-2</v>
      </c>
      <c r="AG27" s="127" t="s">
        <v>47</v>
      </c>
      <c r="AH27" s="127"/>
      <c r="AI27" s="122" t="s">
        <v>83</v>
      </c>
      <c r="AJ27" s="122" t="s">
        <v>80</v>
      </c>
      <c r="AK27" s="128">
        <v>0</v>
      </c>
      <c r="AL27" s="128">
        <v>0</v>
      </c>
      <c r="AM27" s="128">
        <v>0</v>
      </c>
      <c r="AN27" s="128">
        <v>2666666.67</v>
      </c>
      <c r="AO27" s="128">
        <v>0</v>
      </c>
      <c r="AP27" s="128">
        <v>0</v>
      </c>
      <c r="AQ27" s="128">
        <v>0</v>
      </c>
      <c r="AR27" s="128">
        <v>0</v>
      </c>
      <c r="AS27" s="128">
        <v>0</v>
      </c>
      <c r="AT27" s="128">
        <v>2666666.67</v>
      </c>
      <c r="AU27" s="128">
        <v>0</v>
      </c>
      <c r="AV27" s="128">
        <v>0</v>
      </c>
      <c r="AW27" s="128">
        <v>0</v>
      </c>
      <c r="AX27" s="128">
        <v>0</v>
      </c>
      <c r="AY27" s="128">
        <v>0</v>
      </c>
      <c r="AZ27" s="15">
        <f t="shared" si="0"/>
        <v>0</v>
      </c>
      <c r="BA27" s="15">
        <f t="shared" si="1"/>
        <v>5333333.34</v>
      </c>
      <c r="BB27" s="15">
        <f t="shared" si="2"/>
        <v>5333333.34</v>
      </c>
    </row>
    <row r="28" spans="1:54" x14ac:dyDescent="0.35">
      <c r="A28" s="122">
        <v>23202000</v>
      </c>
      <c r="B28" s="122">
        <v>1</v>
      </c>
      <c r="C28" s="122">
        <v>1</v>
      </c>
      <c r="D28" s="122">
        <v>1</v>
      </c>
      <c r="E28" s="122" t="s">
        <v>31</v>
      </c>
      <c r="F28" s="122" t="s">
        <v>32</v>
      </c>
      <c r="G28" s="122" t="s">
        <v>33</v>
      </c>
      <c r="H28" s="122" t="s">
        <v>34</v>
      </c>
      <c r="I28" s="122" t="s">
        <v>2</v>
      </c>
      <c r="J28" s="122" t="s">
        <v>35</v>
      </c>
      <c r="K28" s="122" t="s">
        <v>80</v>
      </c>
      <c r="L28" s="122" t="s">
        <v>37</v>
      </c>
      <c r="M28" s="122" t="s">
        <v>74</v>
      </c>
      <c r="N28" s="122" t="s">
        <v>1337</v>
      </c>
      <c r="O28" s="122" t="s">
        <v>91</v>
      </c>
      <c r="P28" s="122" t="s">
        <v>91</v>
      </c>
      <c r="Q28" s="122" t="s">
        <v>80</v>
      </c>
      <c r="R28" s="123">
        <v>150000000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150000000</v>
      </c>
      <c r="Z28" s="125">
        <v>43809</v>
      </c>
      <c r="AA28" s="125">
        <v>51166</v>
      </c>
      <c r="AB28" s="124">
        <v>150000000</v>
      </c>
      <c r="AC28" s="124">
        <v>150000000</v>
      </c>
      <c r="AD28" s="124">
        <v>15.345205479452055</v>
      </c>
      <c r="AE28" s="124">
        <v>20.156164383561645</v>
      </c>
      <c r="AF28" s="127">
        <v>2.76E-2</v>
      </c>
      <c r="AG28" s="127" t="s">
        <v>3121</v>
      </c>
      <c r="AH28" s="127"/>
      <c r="AI28" s="122" t="s">
        <v>83</v>
      </c>
      <c r="AJ28" s="122" t="s">
        <v>80</v>
      </c>
      <c r="AK28" s="128">
        <v>0</v>
      </c>
      <c r="AL28" s="128">
        <v>0</v>
      </c>
      <c r="AM28" s="128">
        <v>0</v>
      </c>
      <c r="AN28" s="128">
        <v>0</v>
      </c>
      <c r="AO28" s="128">
        <v>0</v>
      </c>
      <c r="AP28" s="128">
        <v>0</v>
      </c>
      <c r="AQ28" s="128">
        <v>0</v>
      </c>
      <c r="AR28" s="128">
        <v>0</v>
      </c>
      <c r="AS28" s="128">
        <v>0</v>
      </c>
      <c r="AT28" s="128">
        <v>5000000</v>
      </c>
      <c r="AU28" s="128">
        <v>0</v>
      </c>
      <c r="AV28" s="128">
        <v>0</v>
      </c>
      <c r="AW28" s="128">
        <v>0</v>
      </c>
      <c r="AX28" s="128">
        <v>0</v>
      </c>
      <c r="AY28" s="128">
        <v>0</v>
      </c>
      <c r="AZ28" s="15">
        <f t="shared" si="0"/>
        <v>0</v>
      </c>
      <c r="BA28" s="15">
        <f t="shared" si="1"/>
        <v>5000000</v>
      </c>
      <c r="BB28" s="15">
        <f t="shared" si="2"/>
        <v>5000000</v>
      </c>
    </row>
    <row r="29" spans="1:54" x14ac:dyDescent="0.35">
      <c r="A29" s="122">
        <v>23192000</v>
      </c>
      <c r="B29" s="122">
        <v>1</v>
      </c>
      <c r="C29" s="122">
        <v>1</v>
      </c>
      <c r="D29" s="122">
        <v>0</v>
      </c>
      <c r="E29" s="122" t="s">
        <v>31</v>
      </c>
      <c r="F29" s="122" t="s">
        <v>32</v>
      </c>
      <c r="G29" s="122" t="s">
        <v>33</v>
      </c>
      <c r="H29" s="122" t="s">
        <v>52</v>
      </c>
      <c r="I29" s="122" t="s">
        <v>53</v>
      </c>
      <c r="J29" s="122" t="s">
        <v>35</v>
      </c>
      <c r="K29" s="122" t="s">
        <v>80</v>
      </c>
      <c r="L29" s="122" t="s">
        <v>92</v>
      </c>
      <c r="M29" s="122" t="s">
        <v>74</v>
      </c>
      <c r="N29" s="122" t="s">
        <v>1337</v>
      </c>
      <c r="O29" s="122" t="s">
        <v>93</v>
      </c>
      <c r="P29" s="122" t="s">
        <v>93</v>
      </c>
      <c r="Q29" s="122" t="s">
        <v>80</v>
      </c>
      <c r="R29" s="123">
        <v>99087164.61999999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99087164.61999999</v>
      </c>
      <c r="Z29" s="125">
        <v>42951</v>
      </c>
      <c r="AA29" s="125">
        <v>50191</v>
      </c>
      <c r="AB29" s="124">
        <v>114331343.78</v>
      </c>
      <c r="AC29" s="124">
        <v>114331343.78</v>
      </c>
      <c r="AD29" s="124">
        <v>12.673972602739726</v>
      </c>
      <c r="AE29" s="124">
        <v>19.835616438356166</v>
      </c>
      <c r="AF29" s="127">
        <v>6.6400000000000001E-2</v>
      </c>
      <c r="AG29" s="127" t="s">
        <v>47</v>
      </c>
      <c r="AH29" s="127"/>
      <c r="AI29" s="122" t="s">
        <v>83</v>
      </c>
      <c r="AJ29" s="122" t="s">
        <v>80</v>
      </c>
      <c r="AK29" s="128">
        <v>0</v>
      </c>
      <c r="AL29" s="128">
        <v>3811044.79</v>
      </c>
      <c r="AM29" s="128">
        <v>0</v>
      </c>
      <c r="AN29" s="128">
        <v>0</v>
      </c>
      <c r="AO29" s="128">
        <v>0</v>
      </c>
      <c r="AP29" s="128">
        <v>0</v>
      </c>
      <c r="AQ29" s="128">
        <v>0</v>
      </c>
      <c r="AR29" s="128">
        <v>3811044.79</v>
      </c>
      <c r="AS29" s="128">
        <v>0</v>
      </c>
      <c r="AT29" s="128">
        <v>0</v>
      </c>
      <c r="AU29" s="128">
        <v>0</v>
      </c>
      <c r="AV29" s="128">
        <v>0</v>
      </c>
      <c r="AW29" s="128">
        <v>0</v>
      </c>
      <c r="AX29" s="128">
        <v>3811044.79</v>
      </c>
      <c r="AY29" s="128">
        <v>0</v>
      </c>
      <c r="AZ29" s="15">
        <f t="shared" si="0"/>
        <v>3811044.79</v>
      </c>
      <c r="BA29" s="15">
        <f t="shared" si="1"/>
        <v>7622089.5800000001</v>
      </c>
      <c r="BB29" s="15">
        <f t="shared" si="2"/>
        <v>11433134.370000001</v>
      </c>
    </row>
    <row r="30" spans="1:54" x14ac:dyDescent="0.35">
      <c r="A30" s="122">
        <v>23194000</v>
      </c>
      <c r="B30" s="122">
        <v>1</v>
      </c>
      <c r="C30" s="122">
        <v>0</v>
      </c>
      <c r="D30" s="122">
        <v>0</v>
      </c>
      <c r="E30" s="122" t="s">
        <v>31</v>
      </c>
      <c r="F30" s="122" t="s">
        <v>77</v>
      </c>
      <c r="G30" s="122" t="s">
        <v>77</v>
      </c>
      <c r="H30" s="122" t="s">
        <v>77</v>
      </c>
      <c r="I30" s="122" t="s">
        <v>94</v>
      </c>
      <c r="J30" s="122" t="s">
        <v>35</v>
      </c>
      <c r="K30" s="122" t="s">
        <v>95</v>
      </c>
      <c r="L30" s="122" t="s">
        <v>96</v>
      </c>
      <c r="M30" s="122" t="s">
        <v>74</v>
      </c>
      <c r="N30" s="122" t="s">
        <v>1335</v>
      </c>
      <c r="O30" s="122" t="s">
        <v>97</v>
      </c>
      <c r="P30" s="122" t="s">
        <v>97</v>
      </c>
      <c r="Q30" s="122" t="s">
        <v>95</v>
      </c>
      <c r="R30" s="123">
        <v>53504816.230000615</v>
      </c>
      <c r="S30" s="123">
        <v>0</v>
      </c>
      <c r="T30" s="123">
        <v>0</v>
      </c>
      <c r="U30" s="123">
        <v>0</v>
      </c>
      <c r="V30" s="123">
        <v>0</v>
      </c>
      <c r="W30" s="123">
        <v>2.9802322387695313E-8</v>
      </c>
      <c r="X30" s="123">
        <v>0</v>
      </c>
      <c r="Y30" s="123">
        <v>53504816.230000645</v>
      </c>
      <c r="Z30" s="125">
        <v>43028</v>
      </c>
      <c r="AA30" s="125">
        <v>46132</v>
      </c>
      <c r="AB30" s="124">
        <v>200000000</v>
      </c>
      <c r="AC30" s="124">
        <v>198269387.41</v>
      </c>
      <c r="AD30" s="124">
        <v>1.5534246575342465</v>
      </c>
      <c r="AE30" s="124">
        <v>8.5041095890410965</v>
      </c>
      <c r="AF30" s="127">
        <v>6.5000000000000002E-2</v>
      </c>
      <c r="AG30" s="127" t="s">
        <v>47</v>
      </c>
      <c r="AH30" s="127"/>
      <c r="AI30" s="122" t="s">
        <v>83</v>
      </c>
      <c r="AJ30" s="122" t="s">
        <v>95</v>
      </c>
      <c r="AK30" s="128">
        <v>17834938.739999998</v>
      </c>
      <c r="AL30" s="128">
        <v>0</v>
      </c>
      <c r="AM30" s="128">
        <v>0</v>
      </c>
      <c r="AN30" s="128">
        <v>0</v>
      </c>
      <c r="AO30" s="128">
        <v>0</v>
      </c>
      <c r="AP30" s="128">
        <v>0</v>
      </c>
      <c r="AQ30" s="128">
        <v>17834938.739999998</v>
      </c>
      <c r="AR30" s="128">
        <v>0</v>
      </c>
      <c r="AS30" s="128">
        <v>0</v>
      </c>
      <c r="AT30" s="128">
        <v>0</v>
      </c>
      <c r="AU30" s="128">
        <v>0</v>
      </c>
      <c r="AV30" s="128">
        <v>0</v>
      </c>
      <c r="AW30" s="128">
        <v>17834938.739999998</v>
      </c>
      <c r="AX30" s="128">
        <v>0</v>
      </c>
      <c r="AY30" s="128">
        <v>0</v>
      </c>
      <c r="AZ30" s="15">
        <f t="shared" si="0"/>
        <v>17834938.739999998</v>
      </c>
      <c r="BA30" s="15">
        <f t="shared" si="1"/>
        <v>35669877.479999997</v>
      </c>
      <c r="BB30" s="15">
        <f t="shared" si="2"/>
        <v>53504816.219999999</v>
      </c>
    </row>
    <row r="31" spans="1:54" x14ac:dyDescent="0.35">
      <c r="A31" s="122">
        <v>23197000</v>
      </c>
      <c r="B31" s="122">
        <v>1</v>
      </c>
      <c r="C31" s="122">
        <v>1</v>
      </c>
      <c r="D31" s="122">
        <v>1</v>
      </c>
      <c r="E31" s="122" t="s">
        <v>31</v>
      </c>
      <c r="F31" s="122" t="s">
        <v>32</v>
      </c>
      <c r="G31" s="122" t="s">
        <v>33</v>
      </c>
      <c r="H31" s="122" t="s">
        <v>34</v>
      </c>
      <c r="I31" s="122" t="s">
        <v>2</v>
      </c>
      <c r="J31" s="122" t="s">
        <v>35</v>
      </c>
      <c r="K31" s="122" t="s">
        <v>95</v>
      </c>
      <c r="L31" s="122" t="s">
        <v>37</v>
      </c>
      <c r="M31" s="122" t="s">
        <v>74</v>
      </c>
      <c r="N31" s="122" t="s">
        <v>1335</v>
      </c>
      <c r="O31" s="122" t="s">
        <v>98</v>
      </c>
      <c r="P31" s="122" t="s">
        <v>98</v>
      </c>
      <c r="Q31" s="122" t="s">
        <v>95</v>
      </c>
      <c r="R31" s="123">
        <v>249255000</v>
      </c>
      <c r="S31" s="123">
        <v>0</v>
      </c>
      <c r="T31" s="123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249255000</v>
      </c>
      <c r="Z31" s="125">
        <v>43454</v>
      </c>
      <c r="AA31" s="125">
        <v>46733</v>
      </c>
      <c r="AB31" s="124">
        <v>675000000</v>
      </c>
      <c r="AC31" s="124">
        <v>675000000</v>
      </c>
      <c r="AD31" s="124">
        <v>3.2</v>
      </c>
      <c r="AE31" s="124">
        <v>8.9835616438356158</v>
      </c>
      <c r="AF31" s="127">
        <v>6.3E-2</v>
      </c>
      <c r="AG31" s="127" t="s">
        <v>47</v>
      </c>
      <c r="AH31" s="127"/>
      <c r="AI31" s="122" t="s">
        <v>83</v>
      </c>
      <c r="AJ31" s="122" t="s">
        <v>95</v>
      </c>
      <c r="AK31" s="128">
        <v>0</v>
      </c>
      <c r="AL31" s="128">
        <v>0</v>
      </c>
      <c r="AM31" s="128">
        <v>19180000</v>
      </c>
      <c r="AN31" s="128">
        <v>0</v>
      </c>
      <c r="AO31" s="128">
        <v>0</v>
      </c>
      <c r="AP31" s="128">
        <v>19180000</v>
      </c>
      <c r="AQ31" s="128">
        <v>0</v>
      </c>
      <c r="AR31" s="128">
        <v>0</v>
      </c>
      <c r="AS31" s="128">
        <v>19180000</v>
      </c>
      <c r="AT31" s="128">
        <v>0</v>
      </c>
      <c r="AU31" s="128">
        <v>0</v>
      </c>
      <c r="AV31" s="128">
        <v>19180000</v>
      </c>
      <c r="AW31" s="128">
        <v>0</v>
      </c>
      <c r="AX31" s="128">
        <v>0</v>
      </c>
      <c r="AY31" s="128">
        <v>19180000</v>
      </c>
      <c r="AZ31" s="15">
        <f t="shared" si="0"/>
        <v>19180000</v>
      </c>
      <c r="BA31" s="15">
        <f t="shared" si="1"/>
        <v>76720000</v>
      </c>
      <c r="BB31" s="15">
        <f t="shared" si="2"/>
        <v>95900000</v>
      </c>
    </row>
    <row r="32" spans="1:54" x14ac:dyDescent="0.35">
      <c r="A32" s="122">
        <v>23183000</v>
      </c>
      <c r="B32" s="122">
        <v>1</v>
      </c>
      <c r="C32" s="122">
        <v>1</v>
      </c>
      <c r="D32" s="122">
        <v>1</v>
      </c>
      <c r="E32" s="122" t="s">
        <v>31</v>
      </c>
      <c r="F32" s="122" t="s">
        <v>32</v>
      </c>
      <c r="G32" s="122" t="s">
        <v>33</v>
      </c>
      <c r="H32" s="122" t="s">
        <v>34</v>
      </c>
      <c r="I32" s="122" t="s">
        <v>2</v>
      </c>
      <c r="J32" s="122" t="s">
        <v>35</v>
      </c>
      <c r="K32" s="122" t="s">
        <v>95</v>
      </c>
      <c r="L32" s="122" t="s">
        <v>37</v>
      </c>
      <c r="M32" s="122" t="s">
        <v>74</v>
      </c>
      <c r="N32" s="122" t="s">
        <v>1335</v>
      </c>
      <c r="O32" s="122" t="s">
        <v>99</v>
      </c>
      <c r="P32" s="122" t="s">
        <v>99</v>
      </c>
      <c r="Q32" s="122" t="s">
        <v>95</v>
      </c>
      <c r="R32" s="123">
        <v>369040000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369040000</v>
      </c>
      <c r="Z32" s="125">
        <v>42489</v>
      </c>
      <c r="AA32" s="125">
        <v>46506</v>
      </c>
      <c r="AB32" s="124">
        <v>1500000000</v>
      </c>
      <c r="AC32" s="124">
        <v>1500000000</v>
      </c>
      <c r="AD32" s="124">
        <v>2.5780821917808221</v>
      </c>
      <c r="AE32" s="124">
        <v>11.005479452054795</v>
      </c>
      <c r="AF32" s="127">
        <v>6.3E-2</v>
      </c>
      <c r="AG32" s="127" t="s">
        <v>47</v>
      </c>
      <c r="AH32" s="127"/>
      <c r="AI32" s="122" t="s">
        <v>83</v>
      </c>
      <c r="AJ32" s="122" t="s">
        <v>95</v>
      </c>
      <c r="AK32" s="128">
        <v>33550000</v>
      </c>
      <c r="AL32" s="128">
        <v>0</v>
      </c>
      <c r="AM32" s="128">
        <v>0</v>
      </c>
      <c r="AN32" s="128">
        <v>33550000</v>
      </c>
      <c r="AO32" s="128">
        <v>0</v>
      </c>
      <c r="AP32" s="128">
        <v>0</v>
      </c>
      <c r="AQ32" s="128">
        <v>33550000</v>
      </c>
      <c r="AR32" s="128">
        <v>0</v>
      </c>
      <c r="AS32" s="128">
        <v>0</v>
      </c>
      <c r="AT32" s="128">
        <v>33550000</v>
      </c>
      <c r="AU32" s="128">
        <v>0</v>
      </c>
      <c r="AV32" s="128">
        <v>0</v>
      </c>
      <c r="AW32" s="128">
        <v>33550000</v>
      </c>
      <c r="AX32" s="128">
        <v>0</v>
      </c>
      <c r="AY32" s="128">
        <v>0</v>
      </c>
      <c r="AZ32" s="15">
        <f t="shared" si="0"/>
        <v>33550000</v>
      </c>
      <c r="BA32" s="15">
        <f t="shared" si="1"/>
        <v>134200000</v>
      </c>
      <c r="BB32" s="15">
        <f t="shared" si="2"/>
        <v>167750000</v>
      </c>
    </row>
    <row r="33" spans="1:54" x14ac:dyDescent="0.35">
      <c r="A33" s="122">
        <v>23184000</v>
      </c>
      <c r="B33" s="122">
        <v>1</v>
      </c>
      <c r="C33" s="122">
        <v>1</v>
      </c>
      <c r="D33" s="122">
        <v>1</v>
      </c>
      <c r="E33" s="122" t="s">
        <v>100</v>
      </c>
      <c r="F33" s="122" t="s">
        <v>32</v>
      </c>
      <c r="G33" s="122" t="s">
        <v>33</v>
      </c>
      <c r="H33" s="122" t="s">
        <v>34</v>
      </c>
      <c r="I33" s="122" t="s">
        <v>2</v>
      </c>
      <c r="J33" s="122" t="s">
        <v>35</v>
      </c>
      <c r="K33" s="122" t="s">
        <v>95</v>
      </c>
      <c r="L33" s="122" t="s">
        <v>37</v>
      </c>
      <c r="M33" s="122" t="s">
        <v>74</v>
      </c>
      <c r="N33" s="122" t="s">
        <v>1335</v>
      </c>
      <c r="O33" s="122" t="s">
        <v>101</v>
      </c>
      <c r="P33" s="122" t="s">
        <v>101</v>
      </c>
      <c r="Q33" s="122" t="s">
        <v>95</v>
      </c>
      <c r="R33" s="123">
        <v>112929310.52500001</v>
      </c>
      <c r="S33" s="123">
        <v>0</v>
      </c>
      <c r="T33" s="123">
        <v>0</v>
      </c>
      <c r="U33" s="123">
        <v>0</v>
      </c>
      <c r="V33" s="123">
        <v>0</v>
      </c>
      <c r="W33" s="123">
        <v>1168951.1149999946</v>
      </c>
      <c r="X33" s="123">
        <v>0</v>
      </c>
      <c r="Y33" s="123">
        <v>114098261.64</v>
      </c>
      <c r="Z33" s="125">
        <v>42489</v>
      </c>
      <c r="AA33" s="125">
        <v>46506</v>
      </c>
      <c r="AB33" s="124">
        <v>503743800</v>
      </c>
      <c r="AC33" s="124">
        <v>503743800</v>
      </c>
      <c r="AD33" s="124">
        <v>2.5780821917808221</v>
      </c>
      <c r="AE33" s="124">
        <v>11.005479452054795</v>
      </c>
      <c r="AF33" s="127">
        <v>5.8999999999999997E-2</v>
      </c>
      <c r="AG33" s="127" t="s">
        <v>47</v>
      </c>
      <c r="AH33" s="127"/>
      <c r="AI33" s="122" t="s">
        <v>83</v>
      </c>
      <c r="AJ33" s="122" t="s">
        <v>95</v>
      </c>
      <c r="AK33" s="128">
        <v>10372646.955</v>
      </c>
      <c r="AL33" s="128">
        <v>0</v>
      </c>
      <c r="AM33" s="128">
        <v>0</v>
      </c>
      <c r="AN33" s="128">
        <v>10372646.955</v>
      </c>
      <c r="AO33" s="128">
        <v>0</v>
      </c>
      <c r="AP33" s="128">
        <v>0</v>
      </c>
      <c r="AQ33" s="128">
        <v>10372646.955</v>
      </c>
      <c r="AR33" s="128">
        <v>0</v>
      </c>
      <c r="AS33" s="128">
        <v>0</v>
      </c>
      <c r="AT33" s="128">
        <v>10372646.955</v>
      </c>
      <c r="AU33" s="128">
        <v>0</v>
      </c>
      <c r="AV33" s="128">
        <v>0</v>
      </c>
      <c r="AW33" s="128">
        <v>10372646.955</v>
      </c>
      <c r="AX33" s="128">
        <v>0</v>
      </c>
      <c r="AY33" s="128">
        <v>0</v>
      </c>
      <c r="AZ33" s="15">
        <f t="shared" si="0"/>
        <v>10372646.955</v>
      </c>
      <c r="BA33" s="15">
        <f t="shared" si="1"/>
        <v>41490587.82</v>
      </c>
      <c r="BB33" s="15">
        <f t="shared" si="2"/>
        <v>51863234.774999999</v>
      </c>
    </row>
    <row r="34" spans="1:54" x14ac:dyDescent="0.35">
      <c r="A34" s="122">
        <v>23197001</v>
      </c>
      <c r="B34" s="122">
        <v>1</v>
      </c>
      <c r="C34" s="122">
        <v>1</v>
      </c>
      <c r="D34" s="122">
        <v>1</v>
      </c>
      <c r="E34" s="122" t="s">
        <v>100</v>
      </c>
      <c r="F34" s="122" t="s">
        <v>32</v>
      </c>
      <c r="G34" s="122" t="s">
        <v>33</v>
      </c>
      <c r="H34" s="122" t="s">
        <v>34</v>
      </c>
      <c r="I34" s="122" t="s">
        <v>2</v>
      </c>
      <c r="J34" s="122" t="s">
        <v>35</v>
      </c>
      <c r="K34" s="122" t="s">
        <v>95</v>
      </c>
      <c r="L34" s="122" t="s">
        <v>37</v>
      </c>
      <c r="M34" s="122" t="s">
        <v>74</v>
      </c>
      <c r="N34" s="122" t="s">
        <v>1335</v>
      </c>
      <c r="O34" s="122" t="s">
        <v>102</v>
      </c>
      <c r="P34" s="122" t="s">
        <v>102</v>
      </c>
      <c r="Q34" s="122" t="s">
        <v>95</v>
      </c>
      <c r="R34" s="123">
        <v>79690568.958000004</v>
      </c>
      <c r="S34" s="123">
        <v>0</v>
      </c>
      <c r="T34" s="123">
        <v>0</v>
      </c>
      <c r="U34" s="123">
        <v>0</v>
      </c>
      <c r="V34" s="123">
        <v>0</v>
      </c>
      <c r="W34" s="123">
        <v>824891.06700000167</v>
      </c>
      <c r="X34" s="123">
        <v>0</v>
      </c>
      <c r="Y34" s="123">
        <v>80515460.025000006</v>
      </c>
      <c r="Z34" s="125">
        <v>43454</v>
      </c>
      <c r="AA34" s="125">
        <v>46733</v>
      </c>
      <c r="AB34" s="124">
        <v>236782800</v>
      </c>
      <c r="AC34" s="124">
        <v>236782800</v>
      </c>
      <c r="AD34" s="124">
        <v>3.2</v>
      </c>
      <c r="AE34" s="124">
        <v>8.9835616438356158</v>
      </c>
      <c r="AF34" s="127">
        <v>5.8999999999999997E-2</v>
      </c>
      <c r="AG34" s="127" t="s">
        <v>47</v>
      </c>
      <c r="AH34" s="127"/>
      <c r="AI34" s="122" t="s">
        <v>83</v>
      </c>
      <c r="AJ34" s="122" t="s">
        <v>95</v>
      </c>
      <c r="AK34" s="128">
        <v>0</v>
      </c>
      <c r="AL34" s="128">
        <v>0</v>
      </c>
      <c r="AM34" s="128">
        <v>6192072.1500000004</v>
      </c>
      <c r="AN34" s="128">
        <v>0</v>
      </c>
      <c r="AO34" s="128">
        <v>0</v>
      </c>
      <c r="AP34" s="128">
        <v>6192072.1500000004</v>
      </c>
      <c r="AQ34" s="128">
        <v>0</v>
      </c>
      <c r="AR34" s="128">
        <v>0</v>
      </c>
      <c r="AS34" s="128">
        <v>6192072.1500000004</v>
      </c>
      <c r="AT34" s="128">
        <v>0</v>
      </c>
      <c r="AU34" s="128">
        <v>0</v>
      </c>
      <c r="AV34" s="128">
        <v>6192072.1500000004</v>
      </c>
      <c r="AW34" s="128">
        <v>0</v>
      </c>
      <c r="AX34" s="128">
        <v>0</v>
      </c>
      <c r="AY34" s="128">
        <v>6192072.1500000004</v>
      </c>
      <c r="AZ34" s="15">
        <f t="shared" si="0"/>
        <v>6192072.1500000004</v>
      </c>
      <c r="BA34" s="15">
        <f t="shared" si="1"/>
        <v>24768288.600000001</v>
      </c>
      <c r="BB34" s="15">
        <f t="shared" si="2"/>
        <v>30960360.75</v>
      </c>
    </row>
    <row r="35" spans="1:54" x14ac:dyDescent="0.35">
      <c r="A35" s="122">
        <v>23148000</v>
      </c>
      <c r="B35" s="122">
        <v>1</v>
      </c>
      <c r="C35" s="122">
        <v>1</v>
      </c>
      <c r="D35" s="122">
        <v>1</v>
      </c>
      <c r="E35" s="122" t="s">
        <v>31</v>
      </c>
      <c r="F35" s="122" t="s">
        <v>32</v>
      </c>
      <c r="G35" s="122" t="s">
        <v>33</v>
      </c>
      <c r="H35" s="122" t="s">
        <v>34</v>
      </c>
      <c r="I35" s="122" t="s">
        <v>2</v>
      </c>
      <c r="J35" s="122" t="s">
        <v>35</v>
      </c>
      <c r="K35" s="122" t="s">
        <v>73</v>
      </c>
      <c r="L35" s="122" t="s">
        <v>37</v>
      </c>
      <c r="M35" s="122" t="s">
        <v>74</v>
      </c>
      <c r="N35" s="122" t="s">
        <v>1337</v>
      </c>
      <c r="O35" s="122" t="s">
        <v>105</v>
      </c>
      <c r="P35" s="122" t="s">
        <v>105</v>
      </c>
      <c r="Q35" s="122" t="s">
        <v>73</v>
      </c>
      <c r="R35" s="123">
        <v>1720377.1199999952</v>
      </c>
      <c r="S35" s="123">
        <v>0</v>
      </c>
      <c r="T35" s="123">
        <v>0</v>
      </c>
      <c r="U35" s="123">
        <v>0</v>
      </c>
      <c r="V35" s="123">
        <v>0</v>
      </c>
      <c r="W35" s="123">
        <v>-2.3283064365386963E-10</v>
      </c>
      <c r="X35" s="123">
        <v>0</v>
      </c>
      <c r="Y35" s="123">
        <v>1720377.119999995</v>
      </c>
      <c r="Z35" s="125">
        <v>37425</v>
      </c>
      <c r="AA35" s="125">
        <v>48516</v>
      </c>
      <c r="AB35" s="124">
        <v>4969978.46</v>
      </c>
      <c r="AC35" s="124">
        <v>4969978.46</v>
      </c>
      <c r="AD35" s="124">
        <v>8.0849315068493155</v>
      </c>
      <c r="AE35" s="124">
        <v>30.386301369863013</v>
      </c>
      <c r="AF35" s="127">
        <v>0.01</v>
      </c>
      <c r="AG35" s="127" t="s">
        <v>47</v>
      </c>
      <c r="AH35" s="127"/>
      <c r="AI35" s="122" t="s">
        <v>83</v>
      </c>
      <c r="AJ35" s="122" t="s">
        <v>73</v>
      </c>
      <c r="AK35" s="128">
        <v>191153.02</v>
      </c>
      <c r="AL35" s="128">
        <v>0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0</v>
      </c>
      <c r="AW35" s="128">
        <v>191153.02</v>
      </c>
      <c r="AX35" s="128">
        <v>0</v>
      </c>
      <c r="AY35" s="128">
        <v>0</v>
      </c>
      <c r="AZ35" s="15">
        <f t="shared" si="0"/>
        <v>191153.02</v>
      </c>
      <c r="BA35" s="15">
        <f t="shared" si="1"/>
        <v>191153.02</v>
      </c>
      <c r="BB35" s="15">
        <f t="shared" si="2"/>
        <v>382306.04</v>
      </c>
    </row>
    <row r="36" spans="1:54" x14ac:dyDescent="0.35">
      <c r="A36" s="122">
        <v>23124000</v>
      </c>
      <c r="B36" s="122">
        <v>1</v>
      </c>
      <c r="C36" s="122">
        <v>1</v>
      </c>
      <c r="D36" s="122">
        <v>1</v>
      </c>
      <c r="E36" s="122" t="s">
        <v>31</v>
      </c>
      <c r="F36" s="122" t="s">
        <v>32</v>
      </c>
      <c r="G36" s="122" t="s">
        <v>33</v>
      </c>
      <c r="H36" s="122" t="s">
        <v>34</v>
      </c>
      <c r="I36" s="122" t="s">
        <v>2</v>
      </c>
      <c r="J36" s="122" t="s">
        <v>35</v>
      </c>
      <c r="K36" s="122" t="s">
        <v>73</v>
      </c>
      <c r="L36" s="122" t="s">
        <v>37</v>
      </c>
      <c r="M36" s="122" t="s">
        <v>74</v>
      </c>
      <c r="N36" s="122" t="s">
        <v>1337</v>
      </c>
      <c r="O36" s="122" t="s">
        <v>106</v>
      </c>
      <c r="P36" s="122" t="s">
        <v>106</v>
      </c>
      <c r="Q36" s="122" t="s">
        <v>73</v>
      </c>
      <c r="R36" s="123">
        <v>1153839.1499999999</v>
      </c>
      <c r="S36" s="123">
        <v>0</v>
      </c>
      <c r="T36" s="123">
        <v>0</v>
      </c>
      <c r="U36" s="123">
        <v>0</v>
      </c>
      <c r="V36" s="123">
        <v>0</v>
      </c>
      <c r="W36" s="123">
        <v>0</v>
      </c>
      <c r="X36" s="123">
        <v>0</v>
      </c>
      <c r="Y36" s="123">
        <v>1153839.1499999999</v>
      </c>
      <c r="Z36" s="125">
        <v>36374</v>
      </c>
      <c r="AA36" s="125">
        <v>47496</v>
      </c>
      <c r="AB36" s="124">
        <v>5000000</v>
      </c>
      <c r="AC36" s="124">
        <v>4999970.1500000004</v>
      </c>
      <c r="AD36" s="124">
        <v>5.2904109589041095</v>
      </c>
      <c r="AE36" s="124">
        <v>30.471232876712328</v>
      </c>
      <c r="AF36" s="127">
        <v>2.5000000000000001E-2</v>
      </c>
      <c r="AG36" s="127" t="s">
        <v>47</v>
      </c>
      <c r="AH36" s="127"/>
      <c r="AI36" s="122" t="s">
        <v>83</v>
      </c>
      <c r="AJ36" s="122" t="s">
        <v>73</v>
      </c>
      <c r="AK36" s="128">
        <v>0</v>
      </c>
      <c r="AL36" s="128">
        <v>0</v>
      </c>
      <c r="AM36" s="128">
        <v>75224.98</v>
      </c>
      <c r="AN36" s="128">
        <v>117081.57</v>
      </c>
      <c r="AO36" s="128">
        <v>0</v>
      </c>
      <c r="AP36" s="128">
        <v>0</v>
      </c>
      <c r="AQ36" s="128">
        <v>0</v>
      </c>
      <c r="AR36" s="128">
        <v>0</v>
      </c>
      <c r="AS36" s="128">
        <v>0</v>
      </c>
      <c r="AT36" s="128">
        <v>0</v>
      </c>
      <c r="AU36" s="128">
        <v>0</v>
      </c>
      <c r="AV36" s="128">
        <v>0</v>
      </c>
      <c r="AW36" s="128">
        <v>0</v>
      </c>
      <c r="AX36" s="128">
        <v>0</v>
      </c>
      <c r="AY36" s="128">
        <v>75224.98</v>
      </c>
      <c r="AZ36" s="15">
        <f t="shared" si="0"/>
        <v>75224.98</v>
      </c>
      <c r="BA36" s="15">
        <f t="shared" si="1"/>
        <v>192306.55</v>
      </c>
      <c r="BB36" s="15">
        <f t="shared" si="2"/>
        <v>267531.52999999997</v>
      </c>
    </row>
    <row r="37" spans="1:54" x14ac:dyDescent="0.35">
      <c r="A37" s="122">
        <v>23086100</v>
      </c>
      <c r="B37" s="122">
        <v>1</v>
      </c>
      <c r="C37" s="122">
        <v>1</v>
      </c>
      <c r="D37" s="122">
        <v>1</v>
      </c>
      <c r="E37" s="122" t="s">
        <v>68</v>
      </c>
      <c r="F37" s="122" t="s">
        <v>32</v>
      </c>
      <c r="G37" s="122" t="s">
        <v>33</v>
      </c>
      <c r="H37" s="122" t="s">
        <v>34</v>
      </c>
      <c r="I37" s="122" t="s">
        <v>2</v>
      </c>
      <c r="J37" s="122" t="s">
        <v>35</v>
      </c>
      <c r="K37" s="122" t="s">
        <v>107</v>
      </c>
      <c r="L37" s="122" t="s">
        <v>108</v>
      </c>
      <c r="M37" s="122" t="s">
        <v>74</v>
      </c>
      <c r="N37" s="122" t="s">
        <v>1337</v>
      </c>
      <c r="O37" s="122" t="s">
        <v>109</v>
      </c>
      <c r="P37" s="122" t="s">
        <v>109</v>
      </c>
      <c r="Q37" s="122" t="s">
        <v>107</v>
      </c>
      <c r="R37" s="123">
        <v>992087.21499999997</v>
      </c>
      <c r="S37" s="123">
        <v>0</v>
      </c>
      <c r="T37" s="123">
        <v>0</v>
      </c>
      <c r="U37" s="123">
        <v>0</v>
      </c>
      <c r="V37" s="123">
        <v>0</v>
      </c>
      <c r="W37" s="123">
        <v>7541.3180000000866</v>
      </c>
      <c r="X37" s="123">
        <v>0</v>
      </c>
      <c r="Y37" s="123">
        <v>999628.53300000005</v>
      </c>
      <c r="Z37" s="125">
        <v>32748</v>
      </c>
      <c r="AA37" s="125">
        <v>45473</v>
      </c>
      <c r="AB37" s="124">
        <v>11012961.728</v>
      </c>
      <c r="AC37" s="124">
        <v>11012961.728</v>
      </c>
      <c r="AD37" s="124">
        <v>0</v>
      </c>
      <c r="AE37" s="124">
        <v>0</v>
      </c>
      <c r="AF37" s="127">
        <v>3.5000000000000003E-2</v>
      </c>
      <c r="AG37" s="127" t="s">
        <v>47</v>
      </c>
      <c r="AH37" s="127"/>
      <c r="AI37" s="122" t="s">
        <v>83</v>
      </c>
      <c r="AJ37" s="122" t="s">
        <v>107</v>
      </c>
      <c r="AK37" s="128">
        <v>0</v>
      </c>
      <c r="AL37" s="128">
        <v>0</v>
      </c>
      <c r="AM37" s="128">
        <v>0</v>
      </c>
      <c r="AN37" s="128">
        <v>0</v>
      </c>
      <c r="AO37" s="128">
        <v>0</v>
      </c>
      <c r="AP37" s="128">
        <v>501051.821</v>
      </c>
      <c r="AQ37" s="128">
        <v>0</v>
      </c>
      <c r="AR37" s="128">
        <v>0</v>
      </c>
      <c r="AS37" s="128">
        <v>0</v>
      </c>
      <c r="AT37" s="128">
        <v>0</v>
      </c>
      <c r="AU37" s="128">
        <v>0</v>
      </c>
      <c r="AV37" s="128">
        <v>0</v>
      </c>
      <c r="AW37" s="128">
        <v>0</v>
      </c>
      <c r="AX37" s="128">
        <v>0</v>
      </c>
      <c r="AY37" s="128">
        <v>498576.71</v>
      </c>
      <c r="AZ37" s="15">
        <f t="shared" si="0"/>
        <v>0</v>
      </c>
      <c r="BA37" s="15">
        <f t="shared" si="1"/>
        <v>999628.53099999996</v>
      </c>
      <c r="BB37" s="15">
        <f t="shared" si="2"/>
        <v>999628.53099999996</v>
      </c>
    </row>
    <row r="38" spans="1:54" x14ac:dyDescent="0.35">
      <c r="A38" s="122">
        <v>23171000</v>
      </c>
      <c r="B38" s="122">
        <v>1</v>
      </c>
      <c r="C38" s="122">
        <v>1</v>
      </c>
      <c r="D38" s="122">
        <v>1</v>
      </c>
      <c r="E38" s="122" t="s">
        <v>31</v>
      </c>
      <c r="F38" s="122" t="s">
        <v>32</v>
      </c>
      <c r="G38" s="122" t="s">
        <v>33</v>
      </c>
      <c r="H38" s="122" t="s">
        <v>34</v>
      </c>
      <c r="I38" s="122" t="s">
        <v>2</v>
      </c>
      <c r="J38" s="122" t="s">
        <v>35</v>
      </c>
      <c r="K38" s="122" t="s">
        <v>110</v>
      </c>
      <c r="L38" s="122" t="s">
        <v>37</v>
      </c>
      <c r="M38" s="122" t="s">
        <v>74</v>
      </c>
      <c r="N38" s="122" t="s">
        <v>1335</v>
      </c>
      <c r="O38" s="122" t="s">
        <v>111</v>
      </c>
      <c r="P38" s="122" t="s">
        <v>111</v>
      </c>
      <c r="Q38" s="122" t="s">
        <v>110</v>
      </c>
      <c r="R38" s="123">
        <v>190033673.99999988</v>
      </c>
      <c r="S38" s="123">
        <v>0</v>
      </c>
      <c r="T38" s="123">
        <v>13573833.859999999</v>
      </c>
      <c r="U38" s="123">
        <v>9429052.4100000001</v>
      </c>
      <c r="V38" s="123" t="s">
        <v>2872</v>
      </c>
      <c r="W38" s="123">
        <v>-2.0000040531158447E-3</v>
      </c>
      <c r="X38" s="123">
        <v>0</v>
      </c>
      <c r="Y38" s="123">
        <v>176459840.13799986</v>
      </c>
      <c r="Z38" s="125">
        <v>41374</v>
      </c>
      <c r="AA38" s="125">
        <v>47928</v>
      </c>
      <c r="AB38" s="124">
        <v>312480966.99000001</v>
      </c>
      <c r="AC38" s="124">
        <v>312480966.99000001</v>
      </c>
      <c r="AD38" s="124">
        <v>6.4739726027397264</v>
      </c>
      <c r="AE38" s="124">
        <v>17.956164383561642</v>
      </c>
      <c r="AF38" s="127">
        <v>9.7078300000000006E-2</v>
      </c>
      <c r="AG38" s="127" t="s">
        <v>2812</v>
      </c>
      <c r="AH38" s="127">
        <v>0.04</v>
      </c>
      <c r="AI38" s="122" t="s">
        <v>83</v>
      </c>
      <c r="AJ38" s="122" t="s">
        <v>110</v>
      </c>
      <c r="AK38" s="128">
        <v>0</v>
      </c>
      <c r="AL38" s="128">
        <v>0</v>
      </c>
      <c r="AM38" s="128">
        <v>0</v>
      </c>
      <c r="AN38" s="128">
        <v>0</v>
      </c>
      <c r="AO38" s="128">
        <v>0</v>
      </c>
      <c r="AP38" s="128">
        <v>13573833.859999999</v>
      </c>
      <c r="AQ38" s="128">
        <v>0</v>
      </c>
      <c r="AR38" s="128">
        <v>0</v>
      </c>
      <c r="AS38" s="128">
        <v>0</v>
      </c>
      <c r="AT38" s="128">
        <v>0</v>
      </c>
      <c r="AU38" s="128">
        <v>0</v>
      </c>
      <c r="AV38" s="128">
        <v>13573833.859999999</v>
      </c>
      <c r="AW38" s="128">
        <v>0</v>
      </c>
      <c r="AX38" s="128">
        <v>0</v>
      </c>
      <c r="AY38" s="128">
        <v>0</v>
      </c>
      <c r="AZ38" s="15">
        <f t="shared" si="0"/>
        <v>0</v>
      </c>
      <c r="BA38" s="15">
        <f t="shared" si="1"/>
        <v>27147667.719999999</v>
      </c>
      <c r="BB38" s="15">
        <f t="shared" si="2"/>
        <v>27147667.719999999</v>
      </c>
    </row>
    <row r="39" spans="1:54" x14ac:dyDescent="0.35">
      <c r="A39" s="122">
        <v>23200000</v>
      </c>
      <c r="B39" s="122">
        <v>1</v>
      </c>
      <c r="C39" s="122">
        <v>1</v>
      </c>
      <c r="D39" s="122">
        <v>1</v>
      </c>
      <c r="E39" s="122" t="s">
        <v>100</v>
      </c>
      <c r="F39" s="122" t="s">
        <v>32</v>
      </c>
      <c r="G39" s="122" t="s">
        <v>33</v>
      </c>
      <c r="H39" s="122" t="s">
        <v>34</v>
      </c>
      <c r="I39" s="122" t="s">
        <v>2</v>
      </c>
      <c r="J39" s="122" t="s">
        <v>35</v>
      </c>
      <c r="K39" s="122" t="s">
        <v>110</v>
      </c>
      <c r="L39" s="122" t="s">
        <v>37</v>
      </c>
      <c r="M39" s="122" t="s">
        <v>74</v>
      </c>
      <c r="N39" s="122" t="s">
        <v>1335</v>
      </c>
      <c r="O39" s="122" t="s">
        <v>112</v>
      </c>
      <c r="P39" s="122" t="s">
        <v>112</v>
      </c>
      <c r="Q39" s="122" t="s">
        <v>110</v>
      </c>
      <c r="R39" s="123">
        <v>37947577.798</v>
      </c>
      <c r="S39" s="123">
        <v>0</v>
      </c>
      <c r="T39" s="123">
        <v>0</v>
      </c>
      <c r="U39" s="123">
        <v>392968.2</v>
      </c>
      <c r="V39" s="123">
        <v>84802.97</v>
      </c>
      <c r="W39" s="123">
        <v>392802.0380000025</v>
      </c>
      <c r="X39" s="123">
        <v>0</v>
      </c>
      <c r="Y39" s="123">
        <v>38340379.836000003</v>
      </c>
      <c r="Z39" s="125">
        <v>43773</v>
      </c>
      <c r="AA39" s="125">
        <v>51034</v>
      </c>
      <c r="AB39" s="124">
        <v>113542860.57799999</v>
      </c>
      <c r="AC39" s="124">
        <v>113542860.57799999</v>
      </c>
      <c r="AD39" s="124">
        <v>14.983561643835616</v>
      </c>
      <c r="AE39" s="124">
        <v>19.893150684931506</v>
      </c>
      <c r="AF39" s="127">
        <v>0.02</v>
      </c>
      <c r="AG39" s="127" t="s">
        <v>47</v>
      </c>
      <c r="AH39" s="127"/>
      <c r="AI39" s="122" t="s">
        <v>83</v>
      </c>
      <c r="AJ39" s="122" t="s">
        <v>110</v>
      </c>
      <c r="AK39" s="128">
        <v>0</v>
      </c>
      <c r="AL39" s="128">
        <v>0</v>
      </c>
      <c r="AM39" s="128">
        <v>0</v>
      </c>
      <c r="AN39" s="128">
        <v>0</v>
      </c>
      <c r="AO39" s="128">
        <v>0</v>
      </c>
      <c r="AP39" s="128">
        <v>1278012.662</v>
      </c>
      <c r="AQ39" s="128">
        <v>0</v>
      </c>
      <c r="AR39" s="128">
        <v>0</v>
      </c>
      <c r="AS39" s="128">
        <v>0</v>
      </c>
      <c r="AT39" s="128">
        <v>0</v>
      </c>
      <c r="AU39" s="128">
        <v>0</v>
      </c>
      <c r="AV39" s="128">
        <v>1278012.662</v>
      </c>
      <c r="AW39" s="128">
        <v>0</v>
      </c>
      <c r="AX39" s="128">
        <v>0</v>
      </c>
      <c r="AY39" s="128">
        <v>0</v>
      </c>
      <c r="AZ39" s="15">
        <f t="shared" si="0"/>
        <v>0</v>
      </c>
      <c r="BA39" s="15">
        <f t="shared" si="1"/>
        <v>2556025.324</v>
      </c>
      <c r="BB39" s="15">
        <f t="shared" si="2"/>
        <v>2556025.324</v>
      </c>
    </row>
    <row r="40" spans="1:54" x14ac:dyDescent="0.35">
      <c r="A40" s="122">
        <v>23187000</v>
      </c>
      <c r="B40" s="122">
        <v>1</v>
      </c>
      <c r="C40" s="122">
        <v>1</v>
      </c>
      <c r="D40" s="122">
        <v>1</v>
      </c>
      <c r="E40" s="122" t="s">
        <v>31</v>
      </c>
      <c r="F40" s="122" t="s">
        <v>32</v>
      </c>
      <c r="G40" s="122" t="s">
        <v>33</v>
      </c>
      <c r="H40" s="122" t="s">
        <v>34</v>
      </c>
      <c r="I40" s="122" t="s">
        <v>2</v>
      </c>
      <c r="J40" s="122" t="s">
        <v>35</v>
      </c>
      <c r="K40" s="122" t="s">
        <v>110</v>
      </c>
      <c r="L40" s="122" t="s">
        <v>37</v>
      </c>
      <c r="M40" s="122" t="s">
        <v>74</v>
      </c>
      <c r="N40" s="122" t="s">
        <v>1335</v>
      </c>
      <c r="O40" s="122" t="s">
        <v>113</v>
      </c>
      <c r="P40" s="122" t="s">
        <v>113</v>
      </c>
      <c r="Q40" s="122" t="s">
        <v>110</v>
      </c>
      <c r="R40" s="123">
        <v>85472655.73999998</v>
      </c>
      <c r="S40" s="123">
        <v>0</v>
      </c>
      <c r="T40" s="123">
        <v>0</v>
      </c>
      <c r="U40" s="123">
        <v>0</v>
      </c>
      <c r="V40" s="123">
        <v>0</v>
      </c>
      <c r="W40" s="123">
        <v>0</v>
      </c>
      <c r="X40" s="123">
        <v>0</v>
      </c>
      <c r="Y40" s="123">
        <v>85472655.73999998</v>
      </c>
      <c r="Z40" s="125">
        <v>42691</v>
      </c>
      <c r="AA40" s="125">
        <v>50061</v>
      </c>
      <c r="AB40" s="124">
        <v>102567186.91</v>
      </c>
      <c r="AC40" s="124">
        <v>102567186.91</v>
      </c>
      <c r="AD40" s="124">
        <v>12.317808219178081</v>
      </c>
      <c r="AE40" s="124">
        <v>20.19178082191781</v>
      </c>
      <c r="AF40" s="127">
        <v>0.03</v>
      </c>
      <c r="AG40" s="127" t="s">
        <v>47</v>
      </c>
      <c r="AH40" s="127"/>
      <c r="AI40" s="122" t="s">
        <v>83</v>
      </c>
      <c r="AJ40" s="122" t="s">
        <v>110</v>
      </c>
      <c r="AK40" s="128">
        <v>0</v>
      </c>
      <c r="AL40" s="128">
        <v>0</v>
      </c>
      <c r="AM40" s="128">
        <v>0</v>
      </c>
      <c r="AN40" s="128">
        <v>3308618.93</v>
      </c>
      <c r="AO40" s="128">
        <v>0</v>
      </c>
      <c r="AP40" s="128">
        <v>0</v>
      </c>
      <c r="AQ40" s="128">
        <v>0</v>
      </c>
      <c r="AR40" s="128">
        <v>0</v>
      </c>
      <c r="AS40" s="128">
        <v>0</v>
      </c>
      <c r="AT40" s="128">
        <v>3308618.93</v>
      </c>
      <c r="AU40" s="128">
        <v>0</v>
      </c>
      <c r="AV40" s="128">
        <v>0</v>
      </c>
      <c r="AW40" s="128">
        <v>0</v>
      </c>
      <c r="AX40" s="128">
        <v>0</v>
      </c>
      <c r="AY40" s="128">
        <v>0</v>
      </c>
      <c r="AZ40" s="15">
        <f t="shared" si="0"/>
        <v>0</v>
      </c>
      <c r="BA40" s="15">
        <f t="shared" si="1"/>
        <v>6617237.8600000003</v>
      </c>
      <c r="BB40" s="15">
        <f t="shared" si="2"/>
        <v>6617237.8600000003</v>
      </c>
    </row>
    <row r="41" spans="1:54" x14ac:dyDescent="0.35">
      <c r="A41" s="122">
        <v>23182000</v>
      </c>
      <c r="B41" s="122">
        <v>1</v>
      </c>
      <c r="C41" s="122">
        <v>1</v>
      </c>
      <c r="D41" s="122">
        <v>1</v>
      </c>
      <c r="E41" s="122" t="s">
        <v>31</v>
      </c>
      <c r="F41" s="122" t="s">
        <v>32</v>
      </c>
      <c r="G41" s="122" t="s">
        <v>33</v>
      </c>
      <c r="H41" s="122" t="s">
        <v>34</v>
      </c>
      <c r="I41" s="122" t="s">
        <v>2</v>
      </c>
      <c r="J41" s="122" t="s">
        <v>35</v>
      </c>
      <c r="K41" s="122" t="s">
        <v>110</v>
      </c>
      <c r="L41" s="122" t="s">
        <v>37</v>
      </c>
      <c r="M41" s="122" t="s">
        <v>74</v>
      </c>
      <c r="N41" s="122" t="s">
        <v>1335</v>
      </c>
      <c r="O41" s="122" t="s">
        <v>114</v>
      </c>
      <c r="P41" s="122" t="s">
        <v>114</v>
      </c>
      <c r="Q41" s="122" t="s">
        <v>110</v>
      </c>
      <c r="R41" s="123">
        <v>96320857.299999982</v>
      </c>
      <c r="S41" s="123">
        <v>0</v>
      </c>
      <c r="T41" s="123">
        <v>0</v>
      </c>
      <c r="U41" s="123">
        <v>0</v>
      </c>
      <c r="V41" s="123">
        <v>0</v>
      </c>
      <c r="W41" s="123">
        <v>0</v>
      </c>
      <c r="X41" s="123">
        <v>0</v>
      </c>
      <c r="Y41" s="123">
        <v>96320857.299999982</v>
      </c>
      <c r="Z41" s="125">
        <v>42425</v>
      </c>
      <c r="AA41" s="125">
        <v>49856</v>
      </c>
      <c r="AB41" s="124">
        <v>198244300</v>
      </c>
      <c r="AC41" s="124">
        <v>198244300</v>
      </c>
      <c r="AD41" s="124">
        <v>11.756164383561643</v>
      </c>
      <c r="AE41" s="124">
        <v>20.358904109589041</v>
      </c>
      <c r="AF41" s="127">
        <v>0.03</v>
      </c>
      <c r="AG41" s="127" t="s">
        <v>47</v>
      </c>
      <c r="AH41" s="127"/>
      <c r="AI41" s="122" t="s">
        <v>83</v>
      </c>
      <c r="AJ41" s="122" t="s">
        <v>110</v>
      </c>
      <c r="AK41" s="128">
        <v>0</v>
      </c>
      <c r="AL41" s="128">
        <v>0</v>
      </c>
      <c r="AM41" s="128">
        <v>0</v>
      </c>
      <c r="AN41" s="128">
        <v>4187863.34</v>
      </c>
      <c r="AO41" s="128">
        <v>0</v>
      </c>
      <c r="AP41" s="128">
        <v>0</v>
      </c>
      <c r="AQ41" s="128">
        <v>0</v>
      </c>
      <c r="AR41" s="128">
        <v>0</v>
      </c>
      <c r="AS41" s="128">
        <v>0</v>
      </c>
      <c r="AT41" s="128">
        <v>4187863.34</v>
      </c>
      <c r="AU41" s="128">
        <v>0</v>
      </c>
      <c r="AV41" s="128">
        <v>0</v>
      </c>
      <c r="AW41" s="128">
        <v>0</v>
      </c>
      <c r="AX41" s="128">
        <v>0</v>
      </c>
      <c r="AY41" s="128">
        <v>0</v>
      </c>
      <c r="AZ41" s="15">
        <f t="shared" si="0"/>
        <v>0</v>
      </c>
      <c r="BA41" s="15">
        <f t="shared" si="1"/>
        <v>8375726.6799999997</v>
      </c>
      <c r="BB41" s="15">
        <f t="shared" si="2"/>
        <v>8375726.6799999997</v>
      </c>
    </row>
    <row r="42" spans="1:54" x14ac:dyDescent="0.35">
      <c r="A42" s="122">
        <v>23165000</v>
      </c>
      <c r="B42" s="122">
        <v>1</v>
      </c>
      <c r="C42" s="122">
        <v>1</v>
      </c>
      <c r="D42" s="122">
        <v>1</v>
      </c>
      <c r="E42" s="122" t="s">
        <v>31</v>
      </c>
      <c r="F42" s="122" t="s">
        <v>32</v>
      </c>
      <c r="G42" s="122" t="s">
        <v>33</v>
      </c>
      <c r="H42" s="122" t="s">
        <v>34</v>
      </c>
      <c r="I42" s="122" t="s">
        <v>2</v>
      </c>
      <c r="J42" s="122" t="s">
        <v>35</v>
      </c>
      <c r="K42" s="122" t="s">
        <v>110</v>
      </c>
      <c r="L42" s="122" t="s">
        <v>37</v>
      </c>
      <c r="M42" s="122" t="s">
        <v>74</v>
      </c>
      <c r="N42" s="122" t="s">
        <v>1335</v>
      </c>
      <c r="O42" s="122" t="s">
        <v>115</v>
      </c>
      <c r="P42" s="122" t="s">
        <v>115</v>
      </c>
      <c r="Q42" s="122" t="s">
        <v>110</v>
      </c>
      <c r="R42" s="123">
        <v>254757771.29000002</v>
      </c>
      <c r="S42" s="123">
        <v>0</v>
      </c>
      <c r="T42" s="123">
        <v>23159797.390000001</v>
      </c>
      <c r="U42" s="123">
        <v>8268305</v>
      </c>
      <c r="V42" s="123" t="s">
        <v>2872</v>
      </c>
      <c r="W42" s="123">
        <v>0</v>
      </c>
      <c r="X42" s="123">
        <v>0</v>
      </c>
      <c r="Y42" s="123">
        <v>231597973.90000004</v>
      </c>
      <c r="Z42" s="125">
        <v>40834</v>
      </c>
      <c r="AA42" s="125">
        <v>47382</v>
      </c>
      <c r="AB42" s="124">
        <v>554251553.96000004</v>
      </c>
      <c r="AC42" s="124">
        <v>554251553.96000004</v>
      </c>
      <c r="AD42" s="124">
        <v>4.978082191780822</v>
      </c>
      <c r="AE42" s="124">
        <v>17.93972602739726</v>
      </c>
      <c r="AF42" s="127">
        <v>6.3500000000000001E-2</v>
      </c>
      <c r="AG42" s="127" t="s">
        <v>47</v>
      </c>
      <c r="AH42" s="127"/>
      <c r="AI42" s="122" t="s">
        <v>83</v>
      </c>
      <c r="AJ42" s="122" t="s">
        <v>110</v>
      </c>
      <c r="AK42" s="128">
        <v>0</v>
      </c>
      <c r="AL42" s="128">
        <v>0</v>
      </c>
      <c r="AM42" s="128">
        <v>0</v>
      </c>
      <c r="AN42" s="128">
        <v>0</v>
      </c>
      <c r="AO42" s="128">
        <v>0</v>
      </c>
      <c r="AP42" s="128">
        <v>23159797.390000001</v>
      </c>
      <c r="AQ42" s="128">
        <v>0</v>
      </c>
      <c r="AR42" s="128">
        <v>0</v>
      </c>
      <c r="AS42" s="128">
        <v>0</v>
      </c>
      <c r="AT42" s="128">
        <v>0</v>
      </c>
      <c r="AU42" s="128">
        <v>0</v>
      </c>
      <c r="AV42" s="128">
        <v>23159797.390000001</v>
      </c>
      <c r="AW42" s="128">
        <v>0</v>
      </c>
      <c r="AX42" s="128">
        <v>0</v>
      </c>
      <c r="AY42" s="128">
        <v>0</v>
      </c>
      <c r="AZ42" s="15">
        <f t="shared" si="0"/>
        <v>0</v>
      </c>
      <c r="BA42" s="15">
        <f t="shared" si="1"/>
        <v>46319594.780000001</v>
      </c>
      <c r="BB42" s="15">
        <f t="shared" si="2"/>
        <v>46319594.780000001</v>
      </c>
    </row>
    <row r="43" spans="1:54" x14ac:dyDescent="0.35">
      <c r="A43" s="122">
        <v>23170000</v>
      </c>
      <c r="B43" s="122">
        <v>1</v>
      </c>
      <c r="C43" s="122">
        <v>1</v>
      </c>
      <c r="D43" s="122">
        <v>1</v>
      </c>
      <c r="E43" s="122" t="s">
        <v>100</v>
      </c>
      <c r="F43" s="122" t="s">
        <v>32</v>
      </c>
      <c r="G43" s="122" t="s">
        <v>33</v>
      </c>
      <c r="H43" s="122" t="s">
        <v>34</v>
      </c>
      <c r="I43" s="122" t="s">
        <v>2</v>
      </c>
      <c r="J43" s="122" t="s">
        <v>35</v>
      </c>
      <c r="K43" s="122" t="s">
        <v>110</v>
      </c>
      <c r="L43" s="122" t="s">
        <v>37</v>
      </c>
      <c r="M43" s="122" t="s">
        <v>74</v>
      </c>
      <c r="N43" s="122" t="s">
        <v>1335</v>
      </c>
      <c r="O43" s="122" t="s">
        <v>116</v>
      </c>
      <c r="P43" s="122" t="s">
        <v>116</v>
      </c>
      <c r="Q43" s="122" t="s">
        <v>110</v>
      </c>
      <c r="R43" s="123">
        <v>39726233.332999997</v>
      </c>
      <c r="S43" s="123">
        <v>0</v>
      </c>
      <c r="T43" s="123">
        <v>2235799.7799999998</v>
      </c>
      <c r="U43" s="123">
        <v>411387.16</v>
      </c>
      <c r="V43" s="123" t="s">
        <v>2872</v>
      </c>
      <c r="W43" s="123">
        <v>417154.85200000554</v>
      </c>
      <c r="X43" s="123">
        <v>0</v>
      </c>
      <c r="Y43" s="123">
        <v>37907588.405000001</v>
      </c>
      <c r="Z43" s="125">
        <v>41327</v>
      </c>
      <c r="AA43" s="125">
        <v>48636</v>
      </c>
      <c r="AB43" s="124">
        <v>77380000</v>
      </c>
      <c r="AC43" s="124">
        <v>75084685.136999995</v>
      </c>
      <c r="AD43" s="124">
        <v>8.4136986301369863</v>
      </c>
      <c r="AE43" s="124">
        <v>20.024657534246575</v>
      </c>
      <c r="AF43" s="127">
        <v>0.02</v>
      </c>
      <c r="AG43" s="127" t="s">
        <v>47</v>
      </c>
      <c r="AH43" s="127"/>
      <c r="AI43" s="122" t="s">
        <v>83</v>
      </c>
      <c r="AJ43" s="122" t="s">
        <v>110</v>
      </c>
      <c r="AK43" s="128">
        <v>0</v>
      </c>
      <c r="AL43" s="128">
        <v>0</v>
      </c>
      <c r="AM43" s="128">
        <v>0</v>
      </c>
      <c r="AN43" s="128">
        <v>0</v>
      </c>
      <c r="AO43" s="128">
        <v>0</v>
      </c>
      <c r="AP43" s="128">
        <v>2229858.142</v>
      </c>
      <c r="AQ43" s="128">
        <v>0</v>
      </c>
      <c r="AR43" s="128">
        <v>0</v>
      </c>
      <c r="AS43" s="128">
        <v>0</v>
      </c>
      <c r="AT43" s="128">
        <v>0</v>
      </c>
      <c r="AU43" s="128">
        <v>0</v>
      </c>
      <c r="AV43" s="128">
        <v>2229858.142</v>
      </c>
      <c r="AW43" s="128">
        <v>0</v>
      </c>
      <c r="AX43" s="128">
        <v>0</v>
      </c>
      <c r="AY43" s="128">
        <v>0</v>
      </c>
      <c r="AZ43" s="15">
        <f t="shared" si="0"/>
        <v>0</v>
      </c>
      <c r="BA43" s="15">
        <f t="shared" si="1"/>
        <v>4459716.284</v>
      </c>
      <c r="BB43" s="15">
        <f t="shared" si="2"/>
        <v>4459716.284</v>
      </c>
    </row>
    <row r="44" spans="1:54" x14ac:dyDescent="0.35">
      <c r="A44" s="122">
        <v>23178000</v>
      </c>
      <c r="B44" s="122">
        <v>1</v>
      </c>
      <c r="C44" s="122">
        <v>1</v>
      </c>
      <c r="D44" s="122">
        <v>1</v>
      </c>
      <c r="E44" s="122" t="s">
        <v>31</v>
      </c>
      <c r="F44" s="122" t="s">
        <v>32</v>
      </c>
      <c r="G44" s="122" t="s">
        <v>33</v>
      </c>
      <c r="H44" s="122" t="s">
        <v>34</v>
      </c>
      <c r="I44" s="122" t="s">
        <v>2</v>
      </c>
      <c r="J44" s="122" t="s">
        <v>35</v>
      </c>
      <c r="K44" s="122" t="s">
        <v>110</v>
      </c>
      <c r="L44" s="122" t="s">
        <v>37</v>
      </c>
      <c r="M44" s="122" t="s">
        <v>74</v>
      </c>
      <c r="N44" s="122" t="s">
        <v>1335</v>
      </c>
      <c r="O44" s="122" t="s">
        <v>117</v>
      </c>
      <c r="P44" s="122" t="s">
        <v>117</v>
      </c>
      <c r="Q44" s="122" t="s">
        <v>110</v>
      </c>
      <c r="R44" s="123">
        <v>320275577.80999959</v>
      </c>
      <c r="S44" s="123">
        <v>0</v>
      </c>
      <c r="T44" s="123">
        <v>18839739.879999999</v>
      </c>
      <c r="U44" s="123">
        <v>15891368.859999999</v>
      </c>
      <c r="V44" s="123" t="s">
        <v>2872</v>
      </c>
      <c r="W44" s="123">
        <v>-3.0000209808349609E-3</v>
      </c>
      <c r="X44" s="123">
        <v>0</v>
      </c>
      <c r="Y44" s="123">
        <v>301435837.92699957</v>
      </c>
      <c r="Z44" s="125">
        <v>41941</v>
      </c>
      <c r="AA44" s="125">
        <v>48478</v>
      </c>
      <c r="AB44" s="124">
        <v>509232882.64999998</v>
      </c>
      <c r="AC44" s="124">
        <v>484668867.74000001</v>
      </c>
      <c r="AD44" s="124">
        <v>7.9808219178082194</v>
      </c>
      <c r="AE44" s="124">
        <v>17.909589041095892</v>
      </c>
      <c r="AF44" s="127">
        <v>9.7078300000000006E-2</v>
      </c>
      <c r="AG44" s="127" t="s">
        <v>2812</v>
      </c>
      <c r="AH44" s="127">
        <v>0.04</v>
      </c>
      <c r="AI44" s="122" t="s">
        <v>83</v>
      </c>
      <c r="AJ44" s="122" t="s">
        <v>110</v>
      </c>
      <c r="AK44" s="128">
        <v>0</v>
      </c>
      <c r="AL44" s="128">
        <v>0</v>
      </c>
      <c r="AM44" s="128">
        <v>0</v>
      </c>
      <c r="AN44" s="128">
        <v>0</v>
      </c>
      <c r="AO44" s="128">
        <v>0</v>
      </c>
      <c r="AP44" s="128">
        <v>18839740</v>
      </c>
      <c r="AQ44" s="128">
        <v>0</v>
      </c>
      <c r="AR44" s="128">
        <v>0</v>
      </c>
      <c r="AS44" s="128">
        <v>0</v>
      </c>
      <c r="AT44" s="128">
        <v>0</v>
      </c>
      <c r="AU44" s="128">
        <v>0</v>
      </c>
      <c r="AV44" s="128">
        <v>18839737.93</v>
      </c>
      <c r="AW44" s="128">
        <v>0</v>
      </c>
      <c r="AX44" s="128">
        <v>0</v>
      </c>
      <c r="AY44" s="128">
        <v>0</v>
      </c>
      <c r="AZ44" s="15">
        <f t="shared" si="0"/>
        <v>0</v>
      </c>
      <c r="BA44" s="15">
        <f t="shared" si="1"/>
        <v>37679477.93</v>
      </c>
      <c r="BB44" s="15">
        <f t="shared" si="2"/>
        <v>37679477.93</v>
      </c>
    </row>
    <row r="45" spans="1:54" x14ac:dyDescent="0.35">
      <c r="A45" s="122">
        <v>23201000</v>
      </c>
      <c r="B45" s="122">
        <v>1</v>
      </c>
      <c r="C45" s="122">
        <v>1</v>
      </c>
      <c r="D45" s="122">
        <v>1</v>
      </c>
      <c r="E45" s="122" t="s">
        <v>100</v>
      </c>
      <c r="F45" s="122" t="s">
        <v>32</v>
      </c>
      <c r="G45" s="122" t="s">
        <v>33</v>
      </c>
      <c r="H45" s="122" t="s">
        <v>34</v>
      </c>
      <c r="I45" s="122" t="s">
        <v>2</v>
      </c>
      <c r="J45" s="122" t="s">
        <v>35</v>
      </c>
      <c r="K45" s="122" t="s">
        <v>110</v>
      </c>
      <c r="L45" s="122" t="s">
        <v>37</v>
      </c>
      <c r="M45" s="122" t="s">
        <v>74</v>
      </c>
      <c r="N45" s="122" t="s">
        <v>1335</v>
      </c>
      <c r="O45" s="122" t="s">
        <v>118</v>
      </c>
      <c r="P45" s="122" t="s">
        <v>118</v>
      </c>
      <c r="Q45" s="122" t="s">
        <v>110</v>
      </c>
      <c r="R45" s="123">
        <v>45287608.079000004</v>
      </c>
      <c r="S45" s="123">
        <v>0</v>
      </c>
      <c r="T45" s="123">
        <v>0</v>
      </c>
      <c r="U45" s="123">
        <v>468978.28</v>
      </c>
      <c r="V45" s="123">
        <v>12600.9</v>
      </c>
      <c r="W45" s="123">
        <v>468779.97999999672</v>
      </c>
      <c r="X45" s="123">
        <v>0</v>
      </c>
      <c r="Y45" s="123">
        <v>45756388.059</v>
      </c>
      <c r="Z45" s="125">
        <v>43773</v>
      </c>
      <c r="AA45" s="125">
        <v>51034</v>
      </c>
      <c r="AB45" s="124">
        <v>60384134.346000001</v>
      </c>
      <c r="AC45" s="124">
        <v>60384134.346000001</v>
      </c>
      <c r="AD45" s="124">
        <v>14.983561643835616</v>
      </c>
      <c r="AE45" s="124">
        <v>19.893150684931506</v>
      </c>
      <c r="AF45" s="127">
        <v>0.02</v>
      </c>
      <c r="AG45" s="127" t="s">
        <v>47</v>
      </c>
      <c r="AH45" s="127"/>
      <c r="AI45" s="122" t="s">
        <v>83</v>
      </c>
      <c r="AJ45" s="122" t="s">
        <v>110</v>
      </c>
      <c r="AK45" s="128">
        <v>0</v>
      </c>
      <c r="AL45" s="128">
        <v>0</v>
      </c>
      <c r="AM45" s="128">
        <v>0</v>
      </c>
      <c r="AN45" s="128">
        <v>0</v>
      </c>
      <c r="AO45" s="128">
        <v>0</v>
      </c>
      <c r="AP45" s="128">
        <v>1525212.9350000001</v>
      </c>
      <c r="AQ45" s="128">
        <v>0</v>
      </c>
      <c r="AR45" s="128">
        <v>0</v>
      </c>
      <c r="AS45" s="128">
        <v>0</v>
      </c>
      <c r="AT45" s="128">
        <v>0</v>
      </c>
      <c r="AU45" s="128">
        <v>0</v>
      </c>
      <c r="AV45" s="128">
        <v>1525212.9350000001</v>
      </c>
      <c r="AW45" s="128">
        <v>0</v>
      </c>
      <c r="AX45" s="128">
        <v>0</v>
      </c>
      <c r="AY45" s="128">
        <v>0</v>
      </c>
      <c r="AZ45" s="15">
        <f t="shared" si="0"/>
        <v>0</v>
      </c>
      <c r="BA45" s="15">
        <f t="shared" si="1"/>
        <v>3050425.87</v>
      </c>
      <c r="BB45" s="15">
        <f t="shared" si="2"/>
        <v>3050425.87</v>
      </c>
    </row>
    <row r="46" spans="1:54" x14ac:dyDescent="0.35">
      <c r="A46" s="122">
        <v>23196000</v>
      </c>
      <c r="B46" s="122">
        <v>1</v>
      </c>
      <c r="C46" s="122">
        <v>1</v>
      </c>
      <c r="D46" s="122">
        <v>1</v>
      </c>
      <c r="E46" s="122" t="s">
        <v>100</v>
      </c>
      <c r="F46" s="122" t="s">
        <v>32</v>
      </c>
      <c r="G46" s="122" t="s">
        <v>33</v>
      </c>
      <c r="H46" s="122" t="s">
        <v>34</v>
      </c>
      <c r="I46" s="122" t="s">
        <v>2</v>
      </c>
      <c r="J46" s="122" t="s">
        <v>35</v>
      </c>
      <c r="K46" s="122" t="s">
        <v>110</v>
      </c>
      <c r="L46" s="122" t="s">
        <v>37</v>
      </c>
      <c r="M46" s="122" t="s">
        <v>74</v>
      </c>
      <c r="N46" s="122" t="s">
        <v>1335</v>
      </c>
      <c r="O46" s="122" t="s">
        <v>119</v>
      </c>
      <c r="P46" s="122" t="s">
        <v>119</v>
      </c>
      <c r="Q46" s="122" t="s">
        <v>110</v>
      </c>
      <c r="R46" s="123">
        <v>63767563.942000002</v>
      </c>
      <c r="S46" s="123">
        <v>0</v>
      </c>
      <c r="T46" s="123">
        <v>2227562.27</v>
      </c>
      <c r="U46" s="123">
        <v>660348.46</v>
      </c>
      <c r="V46" s="123" t="s">
        <v>2872</v>
      </c>
      <c r="W46" s="123">
        <v>665988.99400000274</v>
      </c>
      <c r="X46" s="123">
        <v>0</v>
      </c>
      <c r="Y46" s="123">
        <v>62205990.666000001</v>
      </c>
      <c r="Z46" s="125">
        <v>43446</v>
      </c>
      <c r="AA46" s="125">
        <v>50485</v>
      </c>
      <c r="AB46" s="124">
        <v>75163134.240999997</v>
      </c>
      <c r="AC46" s="124">
        <v>75163134.240999997</v>
      </c>
      <c r="AD46" s="124">
        <v>13.479452054794521</v>
      </c>
      <c r="AE46" s="124">
        <v>19.284931506849315</v>
      </c>
      <c r="AF46" s="127">
        <v>0.02</v>
      </c>
      <c r="AG46" s="127" t="s">
        <v>47</v>
      </c>
      <c r="AH46" s="127"/>
      <c r="AI46" s="122" t="s">
        <v>83</v>
      </c>
      <c r="AJ46" s="122" t="s">
        <v>110</v>
      </c>
      <c r="AK46" s="128">
        <v>0</v>
      </c>
      <c r="AL46" s="128">
        <v>0</v>
      </c>
      <c r="AM46" s="128">
        <v>0</v>
      </c>
      <c r="AN46" s="128">
        <v>0</v>
      </c>
      <c r="AO46" s="128">
        <v>0</v>
      </c>
      <c r="AP46" s="128">
        <v>2221642.523</v>
      </c>
      <c r="AQ46" s="128">
        <v>0</v>
      </c>
      <c r="AR46" s="128">
        <v>0</v>
      </c>
      <c r="AS46" s="128">
        <v>0</v>
      </c>
      <c r="AT46" s="128">
        <v>0</v>
      </c>
      <c r="AU46" s="128">
        <v>0</v>
      </c>
      <c r="AV46" s="128">
        <v>2221642.523</v>
      </c>
      <c r="AW46" s="128">
        <v>0</v>
      </c>
      <c r="AX46" s="128">
        <v>0</v>
      </c>
      <c r="AY46" s="128">
        <v>0</v>
      </c>
      <c r="AZ46" s="15">
        <f t="shared" si="0"/>
        <v>0</v>
      </c>
      <c r="BA46" s="15">
        <f t="shared" si="1"/>
        <v>4443285.0460000001</v>
      </c>
      <c r="BB46" s="15">
        <f t="shared" si="2"/>
        <v>4443285.0460000001</v>
      </c>
    </row>
    <row r="47" spans="1:54" x14ac:dyDescent="0.35">
      <c r="A47" s="122">
        <v>23158000</v>
      </c>
      <c r="B47" s="122">
        <v>1</v>
      </c>
      <c r="C47" s="122">
        <v>1</v>
      </c>
      <c r="D47" s="122">
        <v>1</v>
      </c>
      <c r="E47" s="122" t="s">
        <v>31</v>
      </c>
      <c r="F47" s="122" t="s">
        <v>32</v>
      </c>
      <c r="G47" s="122" t="s">
        <v>33</v>
      </c>
      <c r="H47" s="122" t="s">
        <v>34</v>
      </c>
      <c r="I47" s="122" t="s">
        <v>2</v>
      </c>
      <c r="J47" s="122" t="s">
        <v>35</v>
      </c>
      <c r="K47" s="122" t="s">
        <v>110</v>
      </c>
      <c r="L47" s="122" t="s">
        <v>37</v>
      </c>
      <c r="M47" s="122" t="s">
        <v>74</v>
      </c>
      <c r="N47" s="122" t="s">
        <v>1335</v>
      </c>
      <c r="O47" s="122" t="s">
        <v>120</v>
      </c>
      <c r="P47" s="122" t="s">
        <v>120</v>
      </c>
      <c r="Q47" s="122" t="s">
        <v>110</v>
      </c>
      <c r="R47" s="123">
        <v>674850859.45999575</v>
      </c>
      <c r="S47" s="123">
        <v>0</v>
      </c>
      <c r="T47" s="123">
        <v>74983428.819999993</v>
      </c>
      <c r="U47" s="123">
        <v>21902659.559999999</v>
      </c>
      <c r="V47" s="123" t="s">
        <v>2872</v>
      </c>
      <c r="W47" s="123">
        <v>2.9997825622558594E-3</v>
      </c>
      <c r="X47" s="123">
        <v>0</v>
      </c>
      <c r="Y47" s="123">
        <v>599867430.6429956</v>
      </c>
      <c r="Z47" s="125">
        <v>40332</v>
      </c>
      <c r="AA47" s="125">
        <v>47017</v>
      </c>
      <c r="AB47" s="124">
        <v>1682745000</v>
      </c>
      <c r="AC47" s="124">
        <v>1682745000</v>
      </c>
      <c r="AD47" s="124">
        <v>3.978082191780822</v>
      </c>
      <c r="AE47" s="124">
        <v>18.315068493150687</v>
      </c>
      <c r="AF47" s="127">
        <v>6.3500000000000001E-2</v>
      </c>
      <c r="AG47" s="127" t="s">
        <v>47</v>
      </c>
      <c r="AH47" s="127"/>
      <c r="AI47" s="122" t="s">
        <v>83</v>
      </c>
      <c r="AJ47" s="122" t="s">
        <v>110</v>
      </c>
      <c r="AK47" s="128">
        <v>0</v>
      </c>
      <c r="AL47" s="128">
        <v>0</v>
      </c>
      <c r="AM47" s="128">
        <v>0</v>
      </c>
      <c r="AN47" s="128">
        <v>0</v>
      </c>
      <c r="AO47" s="128">
        <v>0</v>
      </c>
      <c r="AP47" s="128">
        <v>74983428.819999993</v>
      </c>
      <c r="AQ47" s="128">
        <v>0</v>
      </c>
      <c r="AR47" s="128">
        <v>0</v>
      </c>
      <c r="AS47" s="128">
        <v>0</v>
      </c>
      <c r="AT47" s="128">
        <v>0</v>
      </c>
      <c r="AU47" s="128">
        <v>0</v>
      </c>
      <c r="AV47" s="128">
        <v>74983428.819999993</v>
      </c>
      <c r="AW47" s="128">
        <v>0</v>
      </c>
      <c r="AX47" s="128">
        <v>0</v>
      </c>
      <c r="AY47" s="128">
        <v>0</v>
      </c>
      <c r="AZ47" s="15">
        <f t="shared" si="0"/>
        <v>0</v>
      </c>
      <c r="BA47" s="15">
        <f t="shared" si="1"/>
        <v>149966857.63999999</v>
      </c>
      <c r="BB47" s="15">
        <f t="shared" si="2"/>
        <v>149966857.63999999</v>
      </c>
    </row>
    <row r="48" spans="1:54" x14ac:dyDescent="0.35">
      <c r="A48" s="122">
        <v>23175000</v>
      </c>
      <c r="B48" s="122">
        <v>1</v>
      </c>
      <c r="C48" s="122">
        <v>1</v>
      </c>
      <c r="D48" s="122">
        <v>0</v>
      </c>
      <c r="E48" s="122" t="s">
        <v>31</v>
      </c>
      <c r="F48" s="122" t="s">
        <v>32</v>
      </c>
      <c r="G48" s="122" t="s">
        <v>44</v>
      </c>
      <c r="H48" s="122" t="s">
        <v>44</v>
      </c>
      <c r="I48" s="122" t="s">
        <v>44</v>
      </c>
      <c r="J48" s="122" t="s">
        <v>35</v>
      </c>
      <c r="K48" s="122" t="s">
        <v>121</v>
      </c>
      <c r="L48" s="122" t="s">
        <v>122</v>
      </c>
      <c r="M48" s="122" t="s">
        <v>74</v>
      </c>
      <c r="N48" s="122" t="s">
        <v>1337</v>
      </c>
      <c r="O48" s="122" t="s">
        <v>123</v>
      </c>
      <c r="P48" s="122" t="s">
        <v>123</v>
      </c>
      <c r="Q48" s="122" t="s">
        <v>121</v>
      </c>
      <c r="R48" s="123">
        <v>73084423.739999995</v>
      </c>
      <c r="S48" s="123">
        <v>0</v>
      </c>
      <c r="T48" s="123">
        <v>0</v>
      </c>
      <c r="U48" s="123">
        <v>0</v>
      </c>
      <c r="V48" s="123">
        <v>0</v>
      </c>
      <c r="W48" s="123">
        <v>0</v>
      </c>
      <c r="X48" s="123">
        <v>0</v>
      </c>
      <c r="Y48" s="123">
        <v>73084423.739999995</v>
      </c>
      <c r="Z48" s="125">
        <v>41576</v>
      </c>
      <c r="AA48" s="125">
        <v>47112</v>
      </c>
      <c r="AB48" s="124">
        <v>195239817.55000001</v>
      </c>
      <c r="AC48" s="124">
        <v>195239817.55000001</v>
      </c>
      <c r="AD48" s="124">
        <v>4.2383561643835614</v>
      </c>
      <c r="AE48" s="124">
        <v>15.167123287671233</v>
      </c>
      <c r="AF48" s="127">
        <v>7.4499999999999997E-2</v>
      </c>
      <c r="AG48" s="127" t="s">
        <v>47</v>
      </c>
      <c r="AH48" s="127"/>
      <c r="AI48" s="122" t="s">
        <v>83</v>
      </c>
      <c r="AJ48" s="122" t="s">
        <v>121</v>
      </c>
      <c r="AK48" s="128">
        <v>0</v>
      </c>
      <c r="AL48" s="128">
        <v>0</v>
      </c>
      <c r="AM48" s="128">
        <v>31321895.82</v>
      </c>
      <c r="AN48" s="128">
        <v>0</v>
      </c>
      <c r="AO48" s="128">
        <v>0</v>
      </c>
      <c r="AP48" s="128">
        <v>0</v>
      </c>
      <c r="AQ48" s="128">
        <v>0</v>
      </c>
      <c r="AR48" s="128">
        <v>0</v>
      </c>
      <c r="AS48" s="128">
        <v>5220315.97</v>
      </c>
      <c r="AT48" s="128">
        <v>0</v>
      </c>
      <c r="AU48" s="128">
        <v>0</v>
      </c>
      <c r="AV48" s="128">
        <v>0</v>
      </c>
      <c r="AW48" s="128">
        <v>0</v>
      </c>
      <c r="AX48" s="128">
        <v>0</v>
      </c>
      <c r="AY48" s="128">
        <v>5220315.97</v>
      </c>
      <c r="AZ48" s="15">
        <f t="shared" si="0"/>
        <v>31321895.82</v>
      </c>
      <c r="BA48" s="15">
        <f t="shared" si="1"/>
        <v>10440631.939999999</v>
      </c>
      <c r="BB48" s="15">
        <f t="shared" si="2"/>
        <v>41762527.759999998</v>
      </c>
    </row>
    <row r="49" spans="1:54" x14ac:dyDescent="0.35">
      <c r="A49" s="122">
        <v>23162000</v>
      </c>
      <c r="B49" s="122">
        <v>1</v>
      </c>
      <c r="C49" s="122">
        <v>1</v>
      </c>
      <c r="D49" s="122">
        <v>0</v>
      </c>
      <c r="E49" s="122" t="s">
        <v>31</v>
      </c>
      <c r="F49" s="122" t="s">
        <v>32</v>
      </c>
      <c r="G49" s="122" t="s">
        <v>44</v>
      </c>
      <c r="H49" s="122" t="s">
        <v>44</v>
      </c>
      <c r="I49" s="122" t="s">
        <v>44</v>
      </c>
      <c r="J49" s="122" t="s">
        <v>35</v>
      </c>
      <c r="K49" s="122" t="s">
        <v>121</v>
      </c>
      <c r="L49" s="122" t="s">
        <v>124</v>
      </c>
      <c r="M49" s="122" t="s">
        <v>74</v>
      </c>
      <c r="N49" s="122" t="s">
        <v>1337</v>
      </c>
      <c r="O49" s="122" t="s">
        <v>125</v>
      </c>
      <c r="P49" s="122" t="s">
        <v>125</v>
      </c>
      <c r="Q49" s="122" t="s">
        <v>121</v>
      </c>
      <c r="R49" s="123">
        <v>7006343.5</v>
      </c>
      <c r="S49" s="123">
        <v>0</v>
      </c>
      <c r="T49" s="123">
        <v>0</v>
      </c>
      <c r="U49" s="123">
        <v>0</v>
      </c>
      <c r="V49" s="123">
        <v>0</v>
      </c>
      <c r="W49" s="123">
        <v>0</v>
      </c>
      <c r="X49" s="123">
        <v>0</v>
      </c>
      <c r="Y49" s="123">
        <v>7006343.5</v>
      </c>
      <c r="Z49" s="125">
        <v>40645</v>
      </c>
      <c r="AA49" s="125">
        <v>44640</v>
      </c>
      <c r="AB49" s="124">
        <v>52547575.950000003</v>
      </c>
      <c r="AC49" s="124">
        <v>52547575.950000003</v>
      </c>
      <c r="AD49" s="124">
        <v>0</v>
      </c>
      <c r="AE49" s="124">
        <v>0</v>
      </c>
      <c r="AF49" s="127">
        <v>7.9000000000000001E-2</v>
      </c>
      <c r="AG49" s="127" t="s">
        <v>47</v>
      </c>
      <c r="AH49" s="127"/>
      <c r="AI49" s="122" t="s">
        <v>83</v>
      </c>
      <c r="AJ49" s="122" t="s">
        <v>121</v>
      </c>
      <c r="AK49" s="128">
        <v>0</v>
      </c>
      <c r="AL49" s="128">
        <v>0</v>
      </c>
      <c r="AM49" s="128">
        <v>7006343.46</v>
      </c>
      <c r="AN49" s="128">
        <v>0</v>
      </c>
      <c r="AO49" s="128">
        <v>0</v>
      </c>
      <c r="AP49" s="128">
        <v>0</v>
      </c>
      <c r="AQ49" s="128">
        <v>0</v>
      </c>
      <c r="AR49" s="128">
        <v>0</v>
      </c>
      <c r="AS49" s="128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5">
        <f t="shared" si="0"/>
        <v>7006343.46</v>
      </c>
      <c r="BA49" s="15">
        <f t="shared" si="1"/>
        <v>0</v>
      </c>
      <c r="BB49" s="15">
        <f t="shared" si="2"/>
        <v>7006343.46</v>
      </c>
    </row>
    <row r="50" spans="1:54" x14ac:dyDescent="0.35">
      <c r="A50" s="122">
        <v>23174000</v>
      </c>
      <c r="B50" s="122">
        <v>1</v>
      </c>
      <c r="C50" s="122">
        <v>1</v>
      </c>
      <c r="D50" s="122">
        <v>0</v>
      </c>
      <c r="E50" s="122" t="s">
        <v>126</v>
      </c>
      <c r="F50" s="122" t="s">
        <v>32</v>
      </c>
      <c r="G50" s="122" t="s">
        <v>33</v>
      </c>
      <c r="H50" s="122" t="s">
        <v>52</v>
      </c>
      <c r="I50" s="122" t="s">
        <v>53</v>
      </c>
      <c r="J50" s="122" t="s">
        <v>35</v>
      </c>
      <c r="K50" s="122" t="s">
        <v>127</v>
      </c>
      <c r="L50" s="122" t="s">
        <v>128</v>
      </c>
      <c r="M50" s="122" t="s">
        <v>74</v>
      </c>
      <c r="N50" s="122" t="s">
        <v>1337</v>
      </c>
      <c r="O50" s="122" t="s">
        <v>129</v>
      </c>
      <c r="P50" s="122" t="s">
        <v>129</v>
      </c>
      <c r="Q50" s="122" t="s">
        <v>127</v>
      </c>
      <c r="R50" s="123">
        <v>49021534.307999998</v>
      </c>
      <c r="S50" s="123">
        <v>0</v>
      </c>
      <c r="T50" s="123">
        <v>832729.95</v>
      </c>
      <c r="U50" s="123">
        <v>41450.339999999997</v>
      </c>
      <c r="V50" s="123" t="s">
        <v>2872</v>
      </c>
      <c r="W50" s="123">
        <v>866183.00300000608</v>
      </c>
      <c r="X50" s="123">
        <v>0</v>
      </c>
      <c r="Y50" s="123">
        <v>49054987.361000001</v>
      </c>
      <c r="Z50" s="125">
        <v>41520</v>
      </c>
      <c r="AA50" s="125">
        <v>56147</v>
      </c>
      <c r="AB50" s="124">
        <v>64989000</v>
      </c>
      <c r="AC50" s="124">
        <v>64989000</v>
      </c>
      <c r="AD50" s="124">
        <v>28.991780821917807</v>
      </c>
      <c r="AE50" s="124">
        <v>40.073972602739723</v>
      </c>
      <c r="AF50" s="127">
        <v>2E-3</v>
      </c>
      <c r="AG50" s="127" t="s">
        <v>47</v>
      </c>
      <c r="AH50" s="127"/>
      <c r="AI50" s="122" t="s">
        <v>83</v>
      </c>
      <c r="AJ50" s="122" t="s">
        <v>127</v>
      </c>
      <c r="AK50" s="128">
        <v>0</v>
      </c>
      <c r="AL50" s="128">
        <v>0</v>
      </c>
      <c r="AM50" s="128">
        <v>0</v>
      </c>
      <c r="AN50" s="128">
        <v>0</v>
      </c>
      <c r="AO50" s="128">
        <v>0</v>
      </c>
      <c r="AP50" s="128">
        <v>832559.06299999997</v>
      </c>
      <c r="AQ50" s="128">
        <v>0</v>
      </c>
      <c r="AR50" s="128">
        <v>0</v>
      </c>
      <c r="AS50" s="128">
        <v>0</v>
      </c>
      <c r="AT50" s="128">
        <v>0</v>
      </c>
      <c r="AU50" s="128">
        <v>0</v>
      </c>
      <c r="AV50" s="128">
        <v>832559.06299999997</v>
      </c>
      <c r="AW50" s="128">
        <v>0</v>
      </c>
      <c r="AX50" s="128">
        <v>0</v>
      </c>
      <c r="AY50" s="128">
        <v>0</v>
      </c>
      <c r="AZ50" s="15">
        <f t="shared" si="0"/>
        <v>0</v>
      </c>
      <c r="BA50" s="15">
        <f t="shared" si="1"/>
        <v>1665118.1259999999</v>
      </c>
      <c r="BB50" s="15">
        <f t="shared" si="2"/>
        <v>1665118.1259999999</v>
      </c>
    </row>
    <row r="51" spans="1:54" x14ac:dyDescent="0.35">
      <c r="A51" s="122">
        <v>23161000</v>
      </c>
      <c r="B51" s="122">
        <v>1</v>
      </c>
      <c r="C51" s="122">
        <v>1</v>
      </c>
      <c r="D51" s="122">
        <v>0</v>
      </c>
      <c r="E51" s="122" t="s">
        <v>126</v>
      </c>
      <c r="F51" s="122" t="s">
        <v>32</v>
      </c>
      <c r="G51" s="122" t="s">
        <v>33</v>
      </c>
      <c r="H51" s="122" t="s">
        <v>52</v>
      </c>
      <c r="I51" s="122" t="s">
        <v>53</v>
      </c>
      <c r="J51" s="122" t="s">
        <v>35</v>
      </c>
      <c r="K51" s="122" t="s">
        <v>127</v>
      </c>
      <c r="L51" s="122" t="s">
        <v>128</v>
      </c>
      <c r="M51" s="122" t="s">
        <v>74</v>
      </c>
      <c r="N51" s="122" t="s">
        <v>1337</v>
      </c>
      <c r="O51" s="122" t="s">
        <v>127</v>
      </c>
      <c r="P51" s="122" t="s">
        <v>127</v>
      </c>
      <c r="Q51" s="122" t="s">
        <v>127</v>
      </c>
      <c r="R51" s="123">
        <v>24584481.997000001</v>
      </c>
      <c r="S51" s="123">
        <v>0</v>
      </c>
      <c r="T51" s="123">
        <v>0</v>
      </c>
      <c r="U51" s="123">
        <v>0</v>
      </c>
      <c r="V51" s="123">
        <v>0</v>
      </c>
      <c r="W51" s="123">
        <v>434308.30099999905</v>
      </c>
      <c r="X51" s="123">
        <v>0</v>
      </c>
      <c r="Y51" s="123">
        <v>25018790.298</v>
      </c>
      <c r="Z51" s="125">
        <v>40534</v>
      </c>
      <c r="AA51" s="125">
        <v>49663</v>
      </c>
      <c r="AB51" s="124">
        <v>44804146.468999997</v>
      </c>
      <c r="AC51" s="124">
        <v>44804146.468999997</v>
      </c>
      <c r="AD51" s="124">
        <v>11.227397260273973</v>
      </c>
      <c r="AE51" s="124">
        <v>25.010958904109589</v>
      </c>
      <c r="AF51" s="127">
        <v>0.02</v>
      </c>
      <c r="AG51" s="127" t="s">
        <v>47</v>
      </c>
      <c r="AH51" s="127"/>
      <c r="AI51" s="122" t="s">
        <v>83</v>
      </c>
      <c r="AJ51" s="122" t="s">
        <v>127</v>
      </c>
      <c r="AK51" s="128">
        <v>0</v>
      </c>
      <c r="AL51" s="128">
        <v>0</v>
      </c>
      <c r="AM51" s="128">
        <v>1087773.4909999999</v>
      </c>
      <c r="AN51" s="128">
        <v>0</v>
      </c>
      <c r="AO51" s="128">
        <v>0</v>
      </c>
      <c r="AP51" s="128">
        <v>0</v>
      </c>
      <c r="AQ51" s="128">
        <v>0</v>
      </c>
      <c r="AR51" s="128">
        <v>0</v>
      </c>
      <c r="AS51" s="128">
        <v>1087773.4909999999</v>
      </c>
      <c r="AT51" s="128">
        <v>0</v>
      </c>
      <c r="AU51" s="128">
        <v>0</v>
      </c>
      <c r="AV51" s="128">
        <v>0</v>
      </c>
      <c r="AW51" s="128">
        <v>0</v>
      </c>
      <c r="AX51" s="128">
        <v>0</v>
      </c>
      <c r="AY51" s="128">
        <v>1087773.4909999999</v>
      </c>
      <c r="AZ51" s="15">
        <f t="shared" si="0"/>
        <v>1087773.4909999999</v>
      </c>
      <c r="BA51" s="15">
        <f t="shared" si="1"/>
        <v>2175546.9819999998</v>
      </c>
      <c r="BB51" s="15">
        <f t="shared" si="2"/>
        <v>3263320.4729999998</v>
      </c>
    </row>
    <row r="52" spans="1:54" x14ac:dyDescent="0.35">
      <c r="A52" s="122">
        <v>23156000</v>
      </c>
      <c r="B52" s="122">
        <v>1</v>
      </c>
      <c r="C52" s="122">
        <v>1</v>
      </c>
      <c r="D52" s="122">
        <v>1</v>
      </c>
      <c r="E52" s="122" t="s">
        <v>68</v>
      </c>
      <c r="F52" s="122" t="s">
        <v>32</v>
      </c>
      <c r="G52" s="122" t="s">
        <v>33</v>
      </c>
      <c r="H52" s="122" t="s">
        <v>34</v>
      </c>
      <c r="I52" s="122" t="s">
        <v>2</v>
      </c>
      <c r="J52" s="122" t="s">
        <v>35</v>
      </c>
      <c r="K52" s="122" t="s">
        <v>130</v>
      </c>
      <c r="L52" s="122" t="s">
        <v>131</v>
      </c>
      <c r="M52" s="122" t="s">
        <v>74</v>
      </c>
      <c r="N52" s="122" t="s">
        <v>1337</v>
      </c>
      <c r="O52" s="122" t="s">
        <v>132</v>
      </c>
      <c r="P52" s="122" t="s">
        <v>132</v>
      </c>
      <c r="Q52" s="122" t="s">
        <v>130</v>
      </c>
      <c r="R52" s="123">
        <v>938567.03500000003</v>
      </c>
      <c r="S52" s="123">
        <v>0</v>
      </c>
      <c r="T52" s="123">
        <v>16500.240000000002</v>
      </c>
      <c r="U52" s="123" t="s">
        <v>2872</v>
      </c>
      <c r="V52" s="123" t="s">
        <v>2872</v>
      </c>
      <c r="W52" s="123">
        <v>7202.3739999999525</v>
      </c>
      <c r="X52" s="123">
        <v>0</v>
      </c>
      <c r="Y52" s="123">
        <v>929269.16899999999</v>
      </c>
      <c r="Z52" s="125">
        <v>40165</v>
      </c>
      <c r="AA52" s="125">
        <v>51135</v>
      </c>
      <c r="AB52" s="124">
        <v>1164287.925</v>
      </c>
      <c r="AC52" s="124">
        <v>1164287.925</v>
      </c>
      <c r="AD52" s="124">
        <v>15.260273972602739</v>
      </c>
      <c r="AE52" s="124">
        <v>30.054794520547944</v>
      </c>
      <c r="AF52" s="127">
        <v>0</v>
      </c>
      <c r="AG52" s="127" t="s">
        <v>47</v>
      </c>
      <c r="AH52" s="127"/>
      <c r="AI52" s="122" t="s">
        <v>83</v>
      </c>
      <c r="AJ52" s="122" t="s">
        <v>130</v>
      </c>
      <c r="AK52" s="128">
        <v>0</v>
      </c>
      <c r="AL52" s="128">
        <v>0</v>
      </c>
      <c r="AM52" s="128">
        <v>54664.828000000001</v>
      </c>
      <c r="AN52" s="128">
        <v>0</v>
      </c>
      <c r="AO52" s="128">
        <v>0</v>
      </c>
      <c r="AP52" s="128">
        <v>0</v>
      </c>
      <c r="AQ52" s="128">
        <v>0</v>
      </c>
      <c r="AR52" s="128">
        <v>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0</v>
      </c>
      <c r="AY52" s="128">
        <v>54631.917999999998</v>
      </c>
      <c r="AZ52" s="15">
        <f t="shared" si="0"/>
        <v>54664.828000000001</v>
      </c>
      <c r="BA52" s="15">
        <f t="shared" si="1"/>
        <v>54631.917999999998</v>
      </c>
      <c r="BB52" s="15">
        <f t="shared" si="2"/>
        <v>109296.746</v>
      </c>
    </row>
    <row r="53" spans="1:54" x14ac:dyDescent="0.35">
      <c r="A53" s="122">
        <v>23151000</v>
      </c>
      <c r="B53" s="122">
        <v>1</v>
      </c>
      <c r="C53" s="122">
        <v>1</v>
      </c>
      <c r="D53" s="122">
        <v>1</v>
      </c>
      <c r="E53" s="122" t="s">
        <v>68</v>
      </c>
      <c r="F53" s="122" t="s">
        <v>32</v>
      </c>
      <c r="G53" s="122" t="s">
        <v>33</v>
      </c>
      <c r="H53" s="122" t="s">
        <v>34</v>
      </c>
      <c r="I53" s="122" t="s">
        <v>2</v>
      </c>
      <c r="J53" s="122" t="s">
        <v>35</v>
      </c>
      <c r="K53" s="122" t="s">
        <v>130</v>
      </c>
      <c r="L53" s="122" t="s">
        <v>131</v>
      </c>
      <c r="M53" s="122" t="s">
        <v>74</v>
      </c>
      <c r="N53" s="122" t="s">
        <v>1337</v>
      </c>
      <c r="O53" s="122" t="s">
        <v>133</v>
      </c>
      <c r="P53" s="122" t="s">
        <v>133</v>
      </c>
      <c r="Q53" s="122" t="s">
        <v>130</v>
      </c>
      <c r="R53" s="123">
        <v>509564.75599999999</v>
      </c>
      <c r="S53" s="123">
        <v>0</v>
      </c>
      <c r="T53" s="123">
        <v>0</v>
      </c>
      <c r="U53" s="123">
        <v>0</v>
      </c>
      <c r="V53" s="123">
        <v>0</v>
      </c>
      <c r="W53" s="123">
        <v>3873.439000000013</v>
      </c>
      <c r="X53" s="123">
        <v>0</v>
      </c>
      <c r="Y53" s="123">
        <v>513438.19500000001</v>
      </c>
      <c r="Z53" s="125">
        <v>37630</v>
      </c>
      <c r="AA53" s="125">
        <v>49309</v>
      </c>
      <c r="AB53" s="124">
        <v>1115872.567</v>
      </c>
      <c r="AC53" s="124">
        <v>1115872.567</v>
      </c>
      <c r="AD53" s="124">
        <v>10.257534246575343</v>
      </c>
      <c r="AE53" s="124">
        <v>31.997260273972604</v>
      </c>
      <c r="AF53" s="127">
        <v>0</v>
      </c>
      <c r="AG53" s="127" t="s">
        <v>47</v>
      </c>
      <c r="AH53" s="127"/>
      <c r="AI53" s="122" t="s">
        <v>83</v>
      </c>
      <c r="AJ53" s="122" t="s">
        <v>130</v>
      </c>
      <c r="AK53" s="128">
        <v>0</v>
      </c>
      <c r="AL53" s="128">
        <v>0</v>
      </c>
      <c r="AM53" s="128">
        <v>52391.675000000003</v>
      </c>
      <c r="AN53" s="128">
        <v>0</v>
      </c>
      <c r="AO53" s="128">
        <v>0</v>
      </c>
      <c r="AP53" s="128">
        <v>0</v>
      </c>
      <c r="AQ53" s="128">
        <v>0</v>
      </c>
      <c r="AR53" s="128">
        <v>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52391.675000000003</v>
      </c>
      <c r="AZ53" s="15">
        <f t="shared" si="0"/>
        <v>52391.675000000003</v>
      </c>
      <c r="BA53" s="15">
        <f t="shared" si="1"/>
        <v>52391.675000000003</v>
      </c>
      <c r="BB53" s="15">
        <f t="shared" si="2"/>
        <v>104783.35</v>
      </c>
    </row>
    <row r="54" spans="1:54" x14ac:dyDescent="0.35">
      <c r="A54" s="122">
        <v>21016100</v>
      </c>
      <c r="B54" s="122">
        <v>1</v>
      </c>
      <c r="C54" s="122">
        <v>1</v>
      </c>
      <c r="D54" s="122">
        <v>1</v>
      </c>
      <c r="E54" s="122" t="s">
        <v>68</v>
      </c>
      <c r="F54" s="122" t="s">
        <v>32</v>
      </c>
      <c r="G54" s="122" t="s">
        <v>33</v>
      </c>
      <c r="H54" s="122" t="s">
        <v>34</v>
      </c>
      <c r="I54" s="122" t="s">
        <v>2</v>
      </c>
      <c r="J54" s="122" t="s">
        <v>35</v>
      </c>
      <c r="K54" s="122" t="s">
        <v>130</v>
      </c>
      <c r="L54" s="122" t="s">
        <v>37</v>
      </c>
      <c r="M54" s="122" t="s">
        <v>74</v>
      </c>
      <c r="N54" s="122" t="s">
        <v>1337</v>
      </c>
      <c r="O54" s="122" t="s">
        <v>134</v>
      </c>
      <c r="P54" s="122" t="s">
        <v>134</v>
      </c>
      <c r="Q54" s="122" t="s">
        <v>130</v>
      </c>
      <c r="R54" s="123">
        <v>149308.56599999999</v>
      </c>
      <c r="S54" s="123">
        <v>0</v>
      </c>
      <c r="T54" s="123">
        <v>0</v>
      </c>
      <c r="U54" s="123">
        <v>0</v>
      </c>
      <c r="V54" s="123">
        <v>0</v>
      </c>
      <c r="W54" s="123">
        <v>1134.9640000000072</v>
      </c>
      <c r="X54" s="123">
        <v>0</v>
      </c>
      <c r="Y54" s="123">
        <v>150443.53</v>
      </c>
      <c r="Z54" s="125">
        <v>35012</v>
      </c>
      <c r="AA54" s="125">
        <v>46022</v>
      </c>
      <c r="AB54" s="124">
        <v>1601971.621</v>
      </c>
      <c r="AC54" s="124">
        <v>1601971.621</v>
      </c>
      <c r="AD54" s="124">
        <v>1.252054794520548</v>
      </c>
      <c r="AE54" s="124">
        <v>30.164383561643834</v>
      </c>
      <c r="AF54" s="127">
        <v>0</v>
      </c>
      <c r="AG54" s="127" t="s">
        <v>47</v>
      </c>
      <c r="AH54" s="127"/>
      <c r="AI54" s="122" t="s">
        <v>83</v>
      </c>
      <c r="AJ54" s="122" t="s">
        <v>130</v>
      </c>
      <c r="AK54" s="128">
        <v>0</v>
      </c>
      <c r="AL54" s="128">
        <v>0</v>
      </c>
      <c r="AM54" s="128">
        <v>75223.47</v>
      </c>
      <c r="AN54" s="128">
        <v>0</v>
      </c>
      <c r="AO54" s="128">
        <v>0</v>
      </c>
      <c r="AP54" s="128">
        <v>0</v>
      </c>
      <c r="AQ54" s="128">
        <v>0</v>
      </c>
      <c r="AR54" s="128">
        <v>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75220.061000000002</v>
      </c>
      <c r="AZ54" s="15">
        <f t="shared" si="0"/>
        <v>75223.47</v>
      </c>
      <c r="BA54" s="15">
        <f t="shared" si="1"/>
        <v>75220.061000000002</v>
      </c>
      <c r="BB54" s="15">
        <f t="shared" si="2"/>
        <v>150443.53100000002</v>
      </c>
    </row>
    <row r="55" spans="1:54" x14ac:dyDescent="0.35">
      <c r="A55" s="122">
        <v>21019100</v>
      </c>
      <c r="B55" s="122">
        <v>1</v>
      </c>
      <c r="C55" s="122">
        <v>1</v>
      </c>
      <c r="D55" s="122">
        <v>1</v>
      </c>
      <c r="E55" s="122" t="s">
        <v>68</v>
      </c>
      <c r="F55" s="122" t="s">
        <v>32</v>
      </c>
      <c r="G55" s="122" t="s">
        <v>33</v>
      </c>
      <c r="H55" s="122" t="s">
        <v>34</v>
      </c>
      <c r="I55" s="122" t="s">
        <v>2</v>
      </c>
      <c r="J55" s="122" t="s">
        <v>35</v>
      </c>
      <c r="K55" s="122" t="s">
        <v>130</v>
      </c>
      <c r="L55" s="122" t="s">
        <v>37</v>
      </c>
      <c r="M55" s="122" t="s">
        <v>74</v>
      </c>
      <c r="N55" s="122" t="s">
        <v>1337</v>
      </c>
      <c r="O55" s="122" t="s">
        <v>135</v>
      </c>
      <c r="P55" s="122" t="s">
        <v>135</v>
      </c>
      <c r="Q55" s="122" t="s">
        <v>130</v>
      </c>
      <c r="R55" s="123">
        <v>267648.52500000002</v>
      </c>
      <c r="S55" s="123">
        <v>0</v>
      </c>
      <c r="T55" s="123">
        <v>0</v>
      </c>
      <c r="U55" s="123">
        <v>0</v>
      </c>
      <c r="V55" s="123">
        <v>0</v>
      </c>
      <c r="W55" s="123">
        <v>2034.5209999999497</v>
      </c>
      <c r="X55" s="123">
        <v>0</v>
      </c>
      <c r="Y55" s="123">
        <v>269683.04599999997</v>
      </c>
      <c r="Z55" s="125">
        <v>36068</v>
      </c>
      <c r="AA55" s="125">
        <v>46752</v>
      </c>
      <c r="AB55" s="124">
        <v>1435895.666</v>
      </c>
      <c r="AC55" s="124">
        <v>1435895.666</v>
      </c>
      <c r="AD55" s="124">
        <v>3.2520547945205478</v>
      </c>
      <c r="AE55" s="124">
        <v>29.271232876712329</v>
      </c>
      <c r="AF55" s="127">
        <v>0</v>
      </c>
      <c r="AG55" s="127" t="s">
        <v>47</v>
      </c>
      <c r="AH55" s="127"/>
      <c r="AI55" s="122" t="s">
        <v>83</v>
      </c>
      <c r="AJ55" s="122" t="s">
        <v>130</v>
      </c>
      <c r="AK55" s="128">
        <v>0</v>
      </c>
      <c r="AL55" s="128">
        <v>0</v>
      </c>
      <c r="AM55" s="128">
        <v>67417.159</v>
      </c>
      <c r="AN55" s="128">
        <v>0</v>
      </c>
      <c r="AO55" s="128">
        <v>0</v>
      </c>
      <c r="AP55" s="128">
        <v>0</v>
      </c>
      <c r="AQ55" s="128">
        <v>0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67424.869000000006</v>
      </c>
      <c r="AZ55" s="15">
        <f t="shared" si="0"/>
        <v>67417.159</v>
      </c>
      <c r="BA55" s="15">
        <f t="shared" si="1"/>
        <v>67424.869000000006</v>
      </c>
      <c r="BB55" s="15">
        <f t="shared" si="2"/>
        <v>134842.02799999999</v>
      </c>
    </row>
    <row r="56" spans="1:54" x14ac:dyDescent="0.35">
      <c r="A56" s="122">
        <v>21015100</v>
      </c>
      <c r="B56" s="122">
        <v>1</v>
      </c>
      <c r="C56" s="122">
        <v>1</v>
      </c>
      <c r="D56" s="122">
        <v>1</v>
      </c>
      <c r="E56" s="122" t="s">
        <v>68</v>
      </c>
      <c r="F56" s="122" t="s">
        <v>32</v>
      </c>
      <c r="G56" s="122" t="s">
        <v>33</v>
      </c>
      <c r="H56" s="122" t="s">
        <v>34</v>
      </c>
      <c r="I56" s="122" t="s">
        <v>2</v>
      </c>
      <c r="J56" s="122" t="s">
        <v>35</v>
      </c>
      <c r="K56" s="122" t="s">
        <v>130</v>
      </c>
      <c r="L56" s="122" t="s">
        <v>37</v>
      </c>
      <c r="M56" s="122" t="s">
        <v>74</v>
      </c>
      <c r="N56" s="122" t="s">
        <v>1337</v>
      </c>
      <c r="O56" s="122" t="s">
        <v>136</v>
      </c>
      <c r="P56" s="122" t="s">
        <v>136</v>
      </c>
      <c r="Q56" s="122" t="s">
        <v>130</v>
      </c>
      <c r="R56" s="123">
        <v>16.850000000000001</v>
      </c>
      <c r="S56" s="123">
        <v>0</v>
      </c>
      <c r="T56" s="123">
        <v>17.05</v>
      </c>
      <c r="U56" s="123" t="s">
        <v>2872</v>
      </c>
      <c r="V56" s="123" t="s">
        <v>2872</v>
      </c>
      <c r="W56" s="123">
        <v>0.2</v>
      </c>
      <c r="X56" s="123">
        <v>0</v>
      </c>
      <c r="Y56" s="123">
        <v>7.2164496600635175E-16</v>
      </c>
      <c r="Z56" s="125">
        <v>34632</v>
      </c>
      <c r="AA56" s="125">
        <v>45657</v>
      </c>
      <c r="AB56" s="124">
        <v>2939397.4730000002</v>
      </c>
      <c r="AC56" s="124">
        <v>2939397.4730000002</v>
      </c>
      <c r="AD56" s="124">
        <v>0.25205479452054796</v>
      </c>
      <c r="AE56" s="124">
        <v>30.205479452054796</v>
      </c>
      <c r="AF56" s="127">
        <v>0</v>
      </c>
      <c r="AG56" s="127" t="s">
        <v>47</v>
      </c>
      <c r="AH56" s="127"/>
      <c r="AI56" s="122" t="s">
        <v>83</v>
      </c>
      <c r="AJ56" s="122" t="s">
        <v>130</v>
      </c>
      <c r="AK56" s="128">
        <v>0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5">
        <f t="shared" si="0"/>
        <v>0</v>
      </c>
      <c r="BA56" s="15">
        <f t="shared" si="1"/>
        <v>0</v>
      </c>
      <c r="BB56" s="15">
        <f t="shared" si="2"/>
        <v>0</v>
      </c>
    </row>
    <row r="57" spans="1:54" x14ac:dyDescent="0.35">
      <c r="A57" s="122">
        <v>21014100</v>
      </c>
      <c r="B57" s="122">
        <v>1</v>
      </c>
      <c r="C57" s="122">
        <v>1</v>
      </c>
      <c r="D57" s="122">
        <v>1</v>
      </c>
      <c r="E57" s="122" t="s">
        <v>68</v>
      </c>
      <c r="F57" s="122" t="s">
        <v>32</v>
      </c>
      <c r="G57" s="122" t="s">
        <v>33</v>
      </c>
      <c r="H57" s="122" t="s">
        <v>34</v>
      </c>
      <c r="I57" s="122" t="s">
        <v>2</v>
      </c>
      <c r="J57" s="122" t="s">
        <v>35</v>
      </c>
      <c r="K57" s="122" t="s">
        <v>130</v>
      </c>
      <c r="L57" s="122" t="s">
        <v>37</v>
      </c>
      <c r="M57" s="122" t="s">
        <v>74</v>
      </c>
      <c r="N57" s="122" t="s">
        <v>1337</v>
      </c>
      <c r="O57" s="122" t="s">
        <v>137</v>
      </c>
      <c r="P57" s="122" t="s">
        <v>137</v>
      </c>
      <c r="Q57" s="122" t="s">
        <v>130</v>
      </c>
      <c r="R57" s="123">
        <v>16.850000000000001</v>
      </c>
      <c r="S57" s="123">
        <v>0</v>
      </c>
      <c r="T57" s="123">
        <v>17.05</v>
      </c>
      <c r="U57" s="123" t="s">
        <v>2872</v>
      </c>
      <c r="V57" s="123" t="s">
        <v>2872</v>
      </c>
      <c r="W57" s="123">
        <v>0.2</v>
      </c>
      <c r="X57" s="123">
        <v>0</v>
      </c>
      <c r="Y57" s="123">
        <v>7.2164496600635175E-16</v>
      </c>
      <c r="Z57" s="125">
        <v>34515</v>
      </c>
      <c r="AA57" s="125">
        <v>45647</v>
      </c>
      <c r="AB57" s="124">
        <v>2939397.4730000002</v>
      </c>
      <c r="AC57" s="124">
        <v>2939397.4730000002</v>
      </c>
      <c r="AD57" s="124">
        <v>0.22465753424657534</v>
      </c>
      <c r="AE57" s="124">
        <v>30.4986301369863</v>
      </c>
      <c r="AF57" s="127">
        <v>0</v>
      </c>
      <c r="AG57" s="127" t="s">
        <v>47</v>
      </c>
      <c r="AH57" s="127"/>
      <c r="AI57" s="122" t="s">
        <v>83</v>
      </c>
      <c r="AJ57" s="122" t="s">
        <v>130</v>
      </c>
      <c r="AK57" s="128">
        <v>0</v>
      </c>
      <c r="AL57" s="128">
        <v>0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0</v>
      </c>
      <c r="AS57" s="128">
        <v>0</v>
      </c>
      <c r="AT57" s="128">
        <v>0</v>
      </c>
      <c r="AU57" s="128">
        <v>0</v>
      </c>
      <c r="AV57" s="128">
        <v>0</v>
      </c>
      <c r="AW57" s="128">
        <v>0</v>
      </c>
      <c r="AX57" s="128">
        <v>0</v>
      </c>
      <c r="AY57" s="128">
        <v>0</v>
      </c>
      <c r="AZ57" s="15">
        <f t="shared" si="0"/>
        <v>0</v>
      </c>
      <c r="BA57" s="15">
        <f t="shared" si="1"/>
        <v>0</v>
      </c>
      <c r="BB57" s="15">
        <f t="shared" si="2"/>
        <v>0</v>
      </c>
    </row>
    <row r="58" spans="1:54" x14ac:dyDescent="0.35">
      <c r="A58" s="122">
        <v>21018100</v>
      </c>
      <c r="B58" s="122">
        <v>1</v>
      </c>
      <c r="C58" s="122">
        <v>1</v>
      </c>
      <c r="D58" s="122">
        <v>1</v>
      </c>
      <c r="E58" s="122" t="s">
        <v>68</v>
      </c>
      <c r="F58" s="122" t="s">
        <v>32</v>
      </c>
      <c r="G58" s="122" t="s">
        <v>33</v>
      </c>
      <c r="H58" s="122" t="s">
        <v>34</v>
      </c>
      <c r="I58" s="122" t="s">
        <v>2</v>
      </c>
      <c r="J58" s="122" t="s">
        <v>35</v>
      </c>
      <c r="K58" s="122" t="s">
        <v>130</v>
      </c>
      <c r="L58" s="122" t="s">
        <v>37</v>
      </c>
      <c r="M58" s="122" t="s">
        <v>74</v>
      </c>
      <c r="N58" s="122" t="s">
        <v>1337</v>
      </c>
      <c r="O58" s="122" t="s">
        <v>138</v>
      </c>
      <c r="P58" s="122" t="s">
        <v>138</v>
      </c>
      <c r="Q58" s="122" t="s">
        <v>130</v>
      </c>
      <c r="R58" s="123">
        <v>170536.37700000001</v>
      </c>
      <c r="S58" s="123">
        <v>0</v>
      </c>
      <c r="T58" s="123">
        <v>0</v>
      </c>
      <c r="U58" s="123">
        <v>0</v>
      </c>
      <c r="V58" s="123">
        <v>0</v>
      </c>
      <c r="W58" s="123">
        <v>1296.3269999999902</v>
      </c>
      <c r="X58" s="123">
        <v>0</v>
      </c>
      <c r="Y58" s="123">
        <v>171832.704</v>
      </c>
      <c r="Z58" s="125">
        <v>35457</v>
      </c>
      <c r="AA58" s="125">
        <v>46387</v>
      </c>
      <c r="AB58" s="124">
        <v>1219849.953</v>
      </c>
      <c r="AC58" s="124">
        <v>1219849.953</v>
      </c>
      <c r="AD58" s="124">
        <v>2.2520547945205478</v>
      </c>
      <c r="AE58" s="124">
        <v>29.945205479452056</v>
      </c>
      <c r="AF58" s="127">
        <v>0</v>
      </c>
      <c r="AG58" s="127" t="s">
        <v>47</v>
      </c>
      <c r="AH58" s="127"/>
      <c r="AI58" s="122" t="s">
        <v>83</v>
      </c>
      <c r="AJ58" s="122" t="s">
        <v>130</v>
      </c>
      <c r="AK58" s="128">
        <v>0</v>
      </c>
      <c r="AL58" s="128">
        <v>0</v>
      </c>
      <c r="AM58" s="128">
        <v>57273.540999999997</v>
      </c>
      <c r="AN58" s="128">
        <v>0</v>
      </c>
      <c r="AO58" s="128">
        <v>0</v>
      </c>
      <c r="AP58" s="128">
        <v>0</v>
      </c>
      <c r="AQ58" s="128">
        <v>0</v>
      </c>
      <c r="AR58" s="128">
        <v>0</v>
      </c>
      <c r="AS58" s="128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0</v>
      </c>
      <c r="AY58" s="128">
        <v>57279.970999999998</v>
      </c>
      <c r="AZ58" s="15">
        <f t="shared" si="0"/>
        <v>57273.540999999997</v>
      </c>
      <c r="BA58" s="15">
        <f t="shared" si="1"/>
        <v>57279.970999999998</v>
      </c>
      <c r="BB58" s="15">
        <f t="shared" si="2"/>
        <v>114553.51199999999</v>
      </c>
    </row>
    <row r="59" spans="1:54" x14ac:dyDescent="0.35">
      <c r="A59" s="122">
        <v>23181000</v>
      </c>
      <c r="B59" s="122">
        <v>1</v>
      </c>
      <c r="C59" s="122">
        <v>1</v>
      </c>
      <c r="D59" s="122">
        <v>1</v>
      </c>
      <c r="E59" s="122" t="s">
        <v>68</v>
      </c>
      <c r="F59" s="122" t="s">
        <v>32</v>
      </c>
      <c r="G59" s="122" t="s">
        <v>33</v>
      </c>
      <c r="H59" s="122" t="s">
        <v>34</v>
      </c>
      <c r="I59" s="122" t="s">
        <v>2</v>
      </c>
      <c r="J59" s="122" t="s">
        <v>35</v>
      </c>
      <c r="K59" s="122" t="s">
        <v>139</v>
      </c>
      <c r="L59" s="122" t="s">
        <v>37</v>
      </c>
      <c r="M59" s="122" t="s">
        <v>74</v>
      </c>
      <c r="N59" s="122" t="s">
        <v>1337</v>
      </c>
      <c r="O59" s="122" t="s">
        <v>139</v>
      </c>
      <c r="P59" s="122" t="s">
        <v>139</v>
      </c>
      <c r="Q59" s="122" t="s">
        <v>139</v>
      </c>
      <c r="R59" s="123">
        <v>6630300</v>
      </c>
      <c r="S59" s="123">
        <v>0</v>
      </c>
      <c r="T59" s="123">
        <v>0</v>
      </c>
      <c r="U59" s="123">
        <v>0</v>
      </c>
      <c r="V59" s="123">
        <v>0</v>
      </c>
      <c r="W59" s="123">
        <v>50400</v>
      </c>
      <c r="X59" s="123">
        <v>0</v>
      </c>
      <c r="Y59" s="123">
        <v>6680700</v>
      </c>
      <c r="Z59" s="125">
        <v>42283</v>
      </c>
      <c r="AA59" s="125">
        <v>55095</v>
      </c>
      <c r="AB59" s="124">
        <v>14229000</v>
      </c>
      <c r="AC59" s="124">
        <v>14229000</v>
      </c>
      <c r="AD59" s="124">
        <v>26.109589041095891</v>
      </c>
      <c r="AE59" s="124">
        <v>35.101369863013701</v>
      </c>
      <c r="AF59" s="127">
        <v>0</v>
      </c>
      <c r="AG59" s="127" t="s">
        <v>47</v>
      </c>
      <c r="AH59" s="127"/>
      <c r="AI59" s="122" t="s">
        <v>83</v>
      </c>
      <c r="AJ59" s="122" t="s">
        <v>139</v>
      </c>
      <c r="AK59" s="128">
        <v>0</v>
      </c>
      <c r="AL59" s="128">
        <v>0</v>
      </c>
      <c r="AM59" s="128">
        <v>0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5">
        <f t="shared" si="0"/>
        <v>0</v>
      </c>
      <c r="BA59" s="15">
        <f t="shared" si="1"/>
        <v>0</v>
      </c>
      <c r="BB59" s="15">
        <f t="shared" si="2"/>
        <v>0</v>
      </c>
    </row>
    <row r="60" spans="1:54" x14ac:dyDescent="0.35">
      <c r="A60" s="122">
        <v>23188000</v>
      </c>
      <c r="B60" s="122">
        <v>1</v>
      </c>
      <c r="C60" s="122">
        <v>1</v>
      </c>
      <c r="D60" s="122">
        <v>1</v>
      </c>
      <c r="E60" s="122" t="s">
        <v>68</v>
      </c>
      <c r="F60" s="122" t="s">
        <v>32</v>
      </c>
      <c r="G60" s="122" t="s">
        <v>33</v>
      </c>
      <c r="H60" s="122" t="s">
        <v>34</v>
      </c>
      <c r="I60" s="122" t="s">
        <v>2</v>
      </c>
      <c r="J60" s="122" t="s">
        <v>35</v>
      </c>
      <c r="K60" s="122" t="s">
        <v>139</v>
      </c>
      <c r="L60" s="122" t="s">
        <v>37</v>
      </c>
      <c r="M60" s="122" t="s">
        <v>74</v>
      </c>
      <c r="N60" s="122" t="s">
        <v>1337</v>
      </c>
      <c r="O60" s="122" t="s">
        <v>139</v>
      </c>
      <c r="P60" s="122" t="s">
        <v>139</v>
      </c>
      <c r="Q60" s="122" t="s">
        <v>139</v>
      </c>
      <c r="R60" s="123">
        <v>2213415.15</v>
      </c>
      <c r="S60" s="123">
        <v>0</v>
      </c>
      <c r="T60" s="123">
        <v>0</v>
      </c>
      <c r="U60" s="123">
        <v>0</v>
      </c>
      <c r="V60" s="123">
        <v>0</v>
      </c>
      <c r="W60" s="123">
        <v>16825.200000000186</v>
      </c>
      <c r="X60" s="123">
        <v>0</v>
      </c>
      <c r="Y60" s="123">
        <v>2230240.35</v>
      </c>
      <c r="Z60" s="125">
        <v>42650</v>
      </c>
      <c r="AA60" s="125">
        <v>54175</v>
      </c>
      <c r="AB60" s="124">
        <v>3557250</v>
      </c>
      <c r="AC60" s="124">
        <v>3557250</v>
      </c>
      <c r="AD60" s="124">
        <v>23.589041095890412</v>
      </c>
      <c r="AE60" s="124">
        <v>31.575342465753426</v>
      </c>
      <c r="AF60" s="127">
        <v>0</v>
      </c>
      <c r="AG60" s="127" t="s">
        <v>47</v>
      </c>
      <c r="AH60" s="127"/>
      <c r="AI60" s="122" t="s">
        <v>83</v>
      </c>
      <c r="AJ60" s="122" t="s">
        <v>139</v>
      </c>
      <c r="AK60" s="128">
        <v>0</v>
      </c>
      <c r="AL60" s="128">
        <v>0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0</v>
      </c>
      <c r="AS60" s="128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0</v>
      </c>
      <c r="AY60" s="128">
        <v>0</v>
      </c>
      <c r="AZ60" s="15">
        <f t="shared" si="0"/>
        <v>0</v>
      </c>
      <c r="BA60" s="15">
        <f t="shared" si="1"/>
        <v>0</v>
      </c>
      <c r="BB60" s="15">
        <f t="shared" si="2"/>
        <v>0</v>
      </c>
    </row>
    <row r="61" spans="1:54" x14ac:dyDescent="0.35">
      <c r="A61" s="122">
        <v>23097000</v>
      </c>
      <c r="B61" s="122">
        <v>1</v>
      </c>
      <c r="C61" s="122">
        <v>1</v>
      </c>
      <c r="D61" s="122">
        <v>1</v>
      </c>
      <c r="E61" s="122" t="s">
        <v>31</v>
      </c>
      <c r="F61" s="122" t="s">
        <v>32</v>
      </c>
      <c r="G61" s="122" t="s">
        <v>33</v>
      </c>
      <c r="H61" s="122" t="s">
        <v>34</v>
      </c>
      <c r="I61" s="122" t="s">
        <v>2</v>
      </c>
      <c r="J61" s="122" t="s">
        <v>35</v>
      </c>
      <c r="K61" s="122" t="s">
        <v>140</v>
      </c>
      <c r="L61" s="122" t="s">
        <v>108</v>
      </c>
      <c r="M61" s="122" t="s">
        <v>74</v>
      </c>
      <c r="N61" s="122" t="s">
        <v>1337</v>
      </c>
      <c r="O61" s="122" t="s">
        <v>141</v>
      </c>
      <c r="P61" s="122" t="s">
        <v>141</v>
      </c>
      <c r="Q61" s="122" t="s">
        <v>140</v>
      </c>
      <c r="R61" s="123">
        <v>858681.88000000012</v>
      </c>
      <c r="S61" s="123">
        <v>0</v>
      </c>
      <c r="T61" s="123">
        <v>0</v>
      </c>
      <c r="U61" s="123">
        <v>0</v>
      </c>
      <c r="V61" s="123">
        <v>0</v>
      </c>
      <c r="W61" s="123">
        <v>0</v>
      </c>
      <c r="X61" s="123">
        <v>0</v>
      </c>
      <c r="Y61" s="123">
        <v>858681.88000000012</v>
      </c>
      <c r="Z61" s="125">
        <v>35083</v>
      </c>
      <c r="AA61" s="125">
        <v>46066</v>
      </c>
      <c r="AB61" s="124">
        <v>11735317</v>
      </c>
      <c r="AC61" s="124">
        <v>11735317</v>
      </c>
      <c r="AD61" s="124">
        <v>1.3726027397260274</v>
      </c>
      <c r="AE61" s="124">
        <v>30.090410958904108</v>
      </c>
      <c r="AF61" s="127">
        <v>1.4999999999999999E-2</v>
      </c>
      <c r="AG61" s="127" t="s">
        <v>47</v>
      </c>
      <c r="AH61" s="127"/>
      <c r="AI61" s="122" t="s">
        <v>83</v>
      </c>
      <c r="AJ61" s="122" t="s">
        <v>140</v>
      </c>
      <c r="AK61" s="128">
        <v>0</v>
      </c>
      <c r="AL61" s="128">
        <v>0</v>
      </c>
      <c r="AM61" s="128">
        <v>0</v>
      </c>
      <c r="AN61" s="128">
        <v>0</v>
      </c>
      <c r="AO61" s="128">
        <v>286227.24</v>
      </c>
      <c r="AP61" s="128">
        <v>0</v>
      </c>
      <c r="AQ61" s="128">
        <v>0</v>
      </c>
      <c r="AR61" s="128">
        <v>0</v>
      </c>
      <c r="AS61" s="128">
        <v>0</v>
      </c>
      <c r="AT61" s="128">
        <v>0</v>
      </c>
      <c r="AU61" s="128">
        <v>286227.24</v>
      </c>
      <c r="AV61" s="128">
        <v>0</v>
      </c>
      <c r="AW61" s="128">
        <v>0</v>
      </c>
      <c r="AX61" s="128">
        <v>0</v>
      </c>
      <c r="AY61" s="128">
        <v>0</v>
      </c>
      <c r="AZ61" s="15">
        <f t="shared" si="0"/>
        <v>0</v>
      </c>
      <c r="BA61" s="15">
        <f t="shared" si="1"/>
        <v>572454.48</v>
      </c>
      <c r="BB61" s="15">
        <f t="shared" si="2"/>
        <v>572454.48</v>
      </c>
    </row>
    <row r="62" spans="1:54" x14ac:dyDescent="0.35">
      <c r="A62" s="122">
        <v>23118000</v>
      </c>
      <c r="B62" s="122">
        <v>1</v>
      </c>
      <c r="C62" s="122">
        <v>1</v>
      </c>
      <c r="D62" s="122">
        <v>1</v>
      </c>
      <c r="E62" s="122" t="s">
        <v>31</v>
      </c>
      <c r="F62" s="122" t="s">
        <v>32</v>
      </c>
      <c r="G62" s="122" t="s">
        <v>33</v>
      </c>
      <c r="H62" s="122" t="s">
        <v>34</v>
      </c>
      <c r="I62" s="122" t="s">
        <v>2</v>
      </c>
      <c r="J62" s="122" t="s">
        <v>35</v>
      </c>
      <c r="K62" s="122" t="s">
        <v>140</v>
      </c>
      <c r="L62" s="122" t="s">
        <v>37</v>
      </c>
      <c r="M62" s="122" t="s">
        <v>74</v>
      </c>
      <c r="N62" s="122" t="s">
        <v>1337</v>
      </c>
      <c r="O62" s="122">
        <v>1030027</v>
      </c>
      <c r="P62" s="122">
        <v>1030027</v>
      </c>
      <c r="Q62" s="122" t="s">
        <v>140</v>
      </c>
      <c r="R62" s="123">
        <v>5616721.269999925</v>
      </c>
      <c r="S62" s="123">
        <v>0</v>
      </c>
      <c r="T62" s="123">
        <v>0</v>
      </c>
      <c r="U62" s="123">
        <v>0</v>
      </c>
      <c r="V62" s="123">
        <v>0</v>
      </c>
      <c r="W62" s="123">
        <v>-3.7252902984619141E-9</v>
      </c>
      <c r="X62" s="123">
        <v>0</v>
      </c>
      <c r="Y62" s="123">
        <v>5616721.2699999213</v>
      </c>
      <c r="Z62" s="125">
        <v>35879</v>
      </c>
      <c r="AA62" s="125">
        <v>46914</v>
      </c>
      <c r="AB62" s="124">
        <v>28785695.23</v>
      </c>
      <c r="AC62" s="124">
        <v>28785695.23</v>
      </c>
      <c r="AD62" s="124">
        <v>3.6958904109589041</v>
      </c>
      <c r="AE62" s="124">
        <v>30.232876712328768</v>
      </c>
      <c r="AF62" s="127">
        <v>0.01</v>
      </c>
      <c r="AG62" s="127" t="s">
        <v>47</v>
      </c>
      <c r="AH62" s="127"/>
      <c r="AI62" s="122" t="s">
        <v>83</v>
      </c>
      <c r="AJ62" s="122" t="s">
        <v>140</v>
      </c>
      <c r="AK62" s="128">
        <v>0</v>
      </c>
      <c r="AL62" s="128">
        <v>0</v>
      </c>
      <c r="AM62" s="128">
        <v>702090.12</v>
      </c>
      <c r="AN62" s="128">
        <v>0</v>
      </c>
      <c r="AO62" s="128">
        <v>0</v>
      </c>
      <c r="AP62" s="128">
        <v>0</v>
      </c>
      <c r="AQ62" s="128">
        <v>0</v>
      </c>
      <c r="AR62" s="128">
        <v>0</v>
      </c>
      <c r="AS62" s="128">
        <v>702090.12</v>
      </c>
      <c r="AT62" s="128"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v>702090.12</v>
      </c>
      <c r="AZ62" s="15">
        <f t="shared" si="0"/>
        <v>702090.12</v>
      </c>
      <c r="BA62" s="15">
        <f t="shared" si="1"/>
        <v>1404180.24</v>
      </c>
      <c r="BB62" s="15">
        <f t="shared" si="2"/>
        <v>2106270.36</v>
      </c>
    </row>
    <row r="63" spans="1:54" x14ac:dyDescent="0.35">
      <c r="A63" s="122">
        <v>23147000</v>
      </c>
      <c r="B63" s="122">
        <v>1</v>
      </c>
      <c r="C63" s="122">
        <v>1</v>
      </c>
      <c r="D63" s="122">
        <v>1</v>
      </c>
      <c r="E63" s="122" t="s">
        <v>31</v>
      </c>
      <c r="F63" s="122" t="s">
        <v>32</v>
      </c>
      <c r="G63" s="122" t="s">
        <v>33</v>
      </c>
      <c r="H63" s="122" t="s">
        <v>34</v>
      </c>
      <c r="I63" s="122" t="s">
        <v>2</v>
      </c>
      <c r="J63" s="122" t="s">
        <v>35</v>
      </c>
      <c r="K63" s="122" t="s">
        <v>140</v>
      </c>
      <c r="L63" s="122" t="s">
        <v>37</v>
      </c>
      <c r="M63" s="122" t="s">
        <v>74</v>
      </c>
      <c r="N63" s="122" t="s">
        <v>1337</v>
      </c>
      <c r="O63" s="122">
        <v>1030029</v>
      </c>
      <c r="P63" s="122">
        <v>1030029</v>
      </c>
      <c r="Q63" s="122" t="s">
        <v>140</v>
      </c>
      <c r="R63" s="123">
        <v>5963819.1200000374</v>
      </c>
      <c r="S63" s="123">
        <v>0</v>
      </c>
      <c r="T63" s="123">
        <v>350812.87</v>
      </c>
      <c r="U63" s="123">
        <v>30481.74</v>
      </c>
      <c r="V63" s="123" t="s">
        <v>2872</v>
      </c>
      <c r="W63" s="123">
        <v>1.862645149230957E-9</v>
      </c>
      <c r="X63" s="123">
        <v>0</v>
      </c>
      <c r="Y63" s="123">
        <v>5613006.2500000391</v>
      </c>
      <c r="Z63" s="125">
        <v>37418</v>
      </c>
      <c r="AA63" s="125">
        <v>48477</v>
      </c>
      <c r="AB63" s="124">
        <v>14383328</v>
      </c>
      <c r="AC63" s="124">
        <v>14383328</v>
      </c>
      <c r="AD63" s="124">
        <v>7.978082191780822</v>
      </c>
      <c r="AE63" s="124">
        <v>30.298630136986301</v>
      </c>
      <c r="AF63" s="127">
        <v>0.01</v>
      </c>
      <c r="AG63" s="127" t="s">
        <v>47</v>
      </c>
      <c r="AH63" s="127"/>
      <c r="AI63" s="122" t="s">
        <v>83</v>
      </c>
      <c r="AJ63" s="122" t="s">
        <v>140</v>
      </c>
      <c r="AK63" s="128">
        <v>0</v>
      </c>
      <c r="AL63" s="128">
        <v>0</v>
      </c>
      <c r="AM63" s="128">
        <v>0</v>
      </c>
      <c r="AN63" s="128">
        <v>0</v>
      </c>
      <c r="AO63" s="128">
        <v>0</v>
      </c>
      <c r="AP63" s="128">
        <v>350812.87</v>
      </c>
      <c r="AQ63" s="128">
        <v>0</v>
      </c>
      <c r="AR63" s="128">
        <v>0</v>
      </c>
      <c r="AS63" s="128">
        <v>0</v>
      </c>
      <c r="AT63" s="128">
        <v>0</v>
      </c>
      <c r="AU63" s="128">
        <v>0</v>
      </c>
      <c r="AV63" s="128">
        <v>350812.87</v>
      </c>
      <c r="AW63" s="128">
        <v>0</v>
      </c>
      <c r="AX63" s="128">
        <v>0</v>
      </c>
      <c r="AY63" s="128">
        <v>0</v>
      </c>
      <c r="AZ63" s="15">
        <f t="shared" si="0"/>
        <v>0</v>
      </c>
      <c r="BA63" s="15">
        <f t="shared" si="1"/>
        <v>701625.74</v>
      </c>
      <c r="BB63" s="15">
        <f t="shared" si="2"/>
        <v>701625.74</v>
      </c>
    </row>
    <row r="64" spans="1:54" x14ac:dyDescent="0.35">
      <c r="A64" s="122">
        <v>23154000</v>
      </c>
      <c r="B64" s="122">
        <v>1</v>
      </c>
      <c r="C64" s="122">
        <v>1</v>
      </c>
      <c r="D64" s="122">
        <v>1</v>
      </c>
      <c r="E64" s="122" t="s">
        <v>31</v>
      </c>
      <c r="F64" s="122" t="s">
        <v>32</v>
      </c>
      <c r="G64" s="122" t="s">
        <v>33</v>
      </c>
      <c r="H64" s="122" t="s">
        <v>34</v>
      </c>
      <c r="I64" s="122" t="s">
        <v>2</v>
      </c>
      <c r="J64" s="122" t="s">
        <v>35</v>
      </c>
      <c r="K64" s="122" t="s">
        <v>140</v>
      </c>
      <c r="L64" s="122" t="s">
        <v>37</v>
      </c>
      <c r="M64" s="122" t="s">
        <v>74</v>
      </c>
      <c r="N64" s="122" t="s">
        <v>1337</v>
      </c>
      <c r="O64" s="122">
        <v>1030030</v>
      </c>
      <c r="P64" s="122">
        <v>1030030</v>
      </c>
      <c r="Q64" s="122" t="s">
        <v>140</v>
      </c>
      <c r="R64" s="123">
        <v>7574053.8700000737</v>
      </c>
      <c r="S64" s="123">
        <v>0</v>
      </c>
      <c r="T64" s="123">
        <v>0</v>
      </c>
      <c r="U64" s="123">
        <v>0</v>
      </c>
      <c r="V64" s="123">
        <v>0</v>
      </c>
      <c r="W64" s="123">
        <v>3.7252902984619141E-9</v>
      </c>
      <c r="X64" s="123">
        <v>0</v>
      </c>
      <c r="Y64" s="123">
        <v>7574053.8700000774</v>
      </c>
      <c r="Z64" s="125">
        <v>38735</v>
      </c>
      <c r="AA64" s="125">
        <v>49897</v>
      </c>
      <c r="AB64" s="124">
        <v>12623423</v>
      </c>
      <c r="AC64" s="124">
        <v>12623422.99</v>
      </c>
      <c r="AD64" s="124">
        <v>11.868493150684932</v>
      </c>
      <c r="AE64" s="124">
        <v>30.580821917808219</v>
      </c>
      <c r="AF64" s="127">
        <v>6.9999999999999993E-3</v>
      </c>
      <c r="AG64" s="127" t="s">
        <v>47</v>
      </c>
      <c r="AH64" s="127"/>
      <c r="AI64" s="122" t="s">
        <v>83</v>
      </c>
      <c r="AJ64" s="122" t="s">
        <v>140</v>
      </c>
      <c r="AK64" s="128">
        <v>0</v>
      </c>
      <c r="AL64" s="128">
        <v>0</v>
      </c>
      <c r="AM64" s="128">
        <v>0</v>
      </c>
      <c r="AN64" s="128">
        <v>0</v>
      </c>
      <c r="AO64" s="128">
        <v>315585.57</v>
      </c>
      <c r="AP64" s="128">
        <v>0</v>
      </c>
      <c r="AQ64" s="128">
        <v>0</v>
      </c>
      <c r="AR64" s="128">
        <v>0</v>
      </c>
      <c r="AS64" s="128">
        <v>0</v>
      </c>
      <c r="AT64" s="128">
        <v>0</v>
      </c>
      <c r="AU64" s="128">
        <v>315585.57</v>
      </c>
      <c r="AV64" s="128">
        <v>0</v>
      </c>
      <c r="AW64" s="128">
        <v>0</v>
      </c>
      <c r="AX64" s="128">
        <v>0</v>
      </c>
      <c r="AY64" s="128">
        <v>0</v>
      </c>
      <c r="AZ64" s="15">
        <f t="shared" si="0"/>
        <v>0</v>
      </c>
      <c r="BA64" s="15">
        <f t="shared" si="1"/>
        <v>631171.14</v>
      </c>
      <c r="BB64" s="15">
        <f t="shared" si="2"/>
        <v>631171.14</v>
      </c>
    </row>
    <row r="65" spans="1:54" x14ac:dyDescent="0.35">
      <c r="A65" s="122">
        <v>23155000</v>
      </c>
      <c r="B65" s="122">
        <v>1</v>
      </c>
      <c r="C65" s="122">
        <v>1</v>
      </c>
      <c r="D65" s="122">
        <v>1</v>
      </c>
      <c r="E65" s="122" t="s">
        <v>31</v>
      </c>
      <c r="F65" s="122" t="s">
        <v>32</v>
      </c>
      <c r="G65" s="122" t="s">
        <v>33</v>
      </c>
      <c r="H65" s="122" t="s">
        <v>34</v>
      </c>
      <c r="I65" s="122" t="s">
        <v>2</v>
      </c>
      <c r="J65" s="122" t="s">
        <v>35</v>
      </c>
      <c r="K65" s="122" t="s">
        <v>140</v>
      </c>
      <c r="L65" s="122" t="s">
        <v>37</v>
      </c>
      <c r="M65" s="122" t="s">
        <v>74</v>
      </c>
      <c r="N65" s="122" t="s">
        <v>1337</v>
      </c>
      <c r="O65" s="122">
        <v>1030031</v>
      </c>
      <c r="P65" s="122">
        <v>1030031</v>
      </c>
      <c r="Q65" s="122" t="s">
        <v>140</v>
      </c>
      <c r="R65" s="123">
        <v>1425946.2799999909</v>
      </c>
      <c r="S65" s="123">
        <v>0</v>
      </c>
      <c r="T65" s="123">
        <v>0</v>
      </c>
      <c r="U65" s="123">
        <v>0</v>
      </c>
      <c r="V65" s="123">
        <v>0</v>
      </c>
      <c r="W65" s="123">
        <v>-4.6566128730773926E-10</v>
      </c>
      <c r="X65" s="123">
        <v>0</v>
      </c>
      <c r="Y65" s="123">
        <v>1425946.2799999905</v>
      </c>
      <c r="Z65" s="125">
        <v>38735</v>
      </c>
      <c r="AA65" s="125">
        <v>49897</v>
      </c>
      <c r="AB65" s="124">
        <v>2376577</v>
      </c>
      <c r="AC65" s="124">
        <v>2376577</v>
      </c>
      <c r="AD65" s="124">
        <v>11.868493150684932</v>
      </c>
      <c r="AE65" s="124">
        <v>30.580821917808219</v>
      </c>
      <c r="AF65" s="127">
        <v>7.0000000000000001E-3</v>
      </c>
      <c r="AG65" s="127" t="s">
        <v>47</v>
      </c>
      <c r="AH65" s="127"/>
      <c r="AI65" s="122" t="s">
        <v>83</v>
      </c>
      <c r="AJ65" s="122" t="s">
        <v>140</v>
      </c>
      <c r="AK65" s="128">
        <v>0</v>
      </c>
      <c r="AL65" s="128">
        <v>0</v>
      </c>
      <c r="AM65" s="128">
        <v>0</v>
      </c>
      <c r="AN65" s="128">
        <v>0</v>
      </c>
      <c r="AO65" s="128">
        <v>59414.42</v>
      </c>
      <c r="AP65" s="128">
        <v>0</v>
      </c>
      <c r="AQ65" s="128">
        <v>0</v>
      </c>
      <c r="AR65" s="128">
        <v>0</v>
      </c>
      <c r="AS65" s="128">
        <v>0</v>
      </c>
      <c r="AT65" s="128">
        <v>0</v>
      </c>
      <c r="AU65" s="128">
        <v>59414.42</v>
      </c>
      <c r="AV65" s="128">
        <v>0</v>
      </c>
      <c r="AW65" s="128">
        <v>0</v>
      </c>
      <c r="AX65" s="128">
        <v>0</v>
      </c>
      <c r="AY65" s="128">
        <v>0</v>
      </c>
      <c r="AZ65" s="15">
        <f t="shared" si="0"/>
        <v>0</v>
      </c>
      <c r="BA65" s="15">
        <f t="shared" si="1"/>
        <v>118828.84</v>
      </c>
      <c r="BB65" s="15">
        <f t="shared" si="2"/>
        <v>118828.84</v>
      </c>
    </row>
    <row r="66" spans="1:54" x14ac:dyDescent="0.35">
      <c r="A66" s="122">
        <v>23055100</v>
      </c>
      <c r="B66" s="122">
        <v>1</v>
      </c>
      <c r="C66" s="122">
        <v>1</v>
      </c>
      <c r="D66" s="122">
        <v>1</v>
      </c>
      <c r="E66" s="122" t="s">
        <v>31</v>
      </c>
      <c r="F66" s="122" t="s">
        <v>32</v>
      </c>
      <c r="G66" s="122" t="s">
        <v>33</v>
      </c>
      <c r="H66" s="122" t="s">
        <v>34</v>
      </c>
      <c r="I66" s="122" t="s">
        <v>2</v>
      </c>
      <c r="J66" s="122" t="s">
        <v>35</v>
      </c>
      <c r="K66" s="122" t="s">
        <v>140</v>
      </c>
      <c r="L66" s="122" t="s">
        <v>37</v>
      </c>
      <c r="M66" s="122" t="s">
        <v>74</v>
      </c>
      <c r="N66" s="122" t="s">
        <v>1337</v>
      </c>
      <c r="O66" s="122" t="s">
        <v>142</v>
      </c>
      <c r="P66" s="122" t="s">
        <v>142</v>
      </c>
      <c r="Q66" s="122" t="s">
        <v>140</v>
      </c>
      <c r="R66" s="123">
        <v>0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0</v>
      </c>
      <c r="Z66" s="125">
        <v>34471</v>
      </c>
      <c r="AA66" s="125">
        <v>45486</v>
      </c>
      <c r="AB66" s="124">
        <v>59733607.420000002</v>
      </c>
      <c r="AC66" s="124">
        <v>59733607.420000002</v>
      </c>
      <c r="AD66" s="124">
        <v>0</v>
      </c>
      <c r="AE66" s="124">
        <v>0</v>
      </c>
      <c r="AF66" s="127">
        <v>0</v>
      </c>
      <c r="AG66" s="127" t="s">
        <v>47</v>
      </c>
      <c r="AH66" s="127"/>
      <c r="AI66" s="122" t="s">
        <v>83</v>
      </c>
      <c r="AJ66" s="122" t="s">
        <v>140</v>
      </c>
      <c r="AK66" s="128">
        <v>0</v>
      </c>
      <c r="AL66" s="128">
        <v>0</v>
      </c>
      <c r="AM66" s="128">
        <v>0</v>
      </c>
      <c r="AN66" s="128">
        <v>0</v>
      </c>
      <c r="AO66" s="128">
        <v>0</v>
      </c>
      <c r="AP66" s="128">
        <v>0</v>
      </c>
      <c r="AQ66" s="128">
        <v>0</v>
      </c>
      <c r="AR66" s="128">
        <v>0</v>
      </c>
      <c r="AS66" s="128">
        <v>0</v>
      </c>
      <c r="AT66" s="128"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v>0</v>
      </c>
      <c r="AZ66" s="15">
        <f t="shared" ref="AZ66:AZ129" si="3">SUM(AK66:AM66)</f>
        <v>0</v>
      </c>
      <c r="BA66" s="15">
        <f t="shared" si="1"/>
        <v>0</v>
      </c>
      <c r="BB66" s="15">
        <f t="shared" si="2"/>
        <v>0</v>
      </c>
    </row>
    <row r="67" spans="1:54" x14ac:dyDescent="0.35">
      <c r="A67" s="122">
        <v>23056000</v>
      </c>
      <c r="B67" s="122">
        <v>1</v>
      </c>
      <c r="C67" s="122">
        <v>1</v>
      </c>
      <c r="D67" s="122">
        <v>1</v>
      </c>
      <c r="E67" s="122" t="s">
        <v>31</v>
      </c>
      <c r="F67" s="122" t="s">
        <v>32</v>
      </c>
      <c r="G67" s="122" t="s">
        <v>33</v>
      </c>
      <c r="H67" s="122" t="s">
        <v>34</v>
      </c>
      <c r="I67" s="122" t="s">
        <v>2</v>
      </c>
      <c r="J67" s="122" t="s">
        <v>35</v>
      </c>
      <c r="K67" s="122" t="s">
        <v>140</v>
      </c>
      <c r="L67" s="122" t="s">
        <v>37</v>
      </c>
      <c r="M67" s="122" t="s">
        <v>74</v>
      </c>
      <c r="N67" s="122" t="s">
        <v>1337</v>
      </c>
      <c r="O67" s="122" t="s">
        <v>143</v>
      </c>
      <c r="P67" s="122" t="s">
        <v>143</v>
      </c>
      <c r="Q67" s="122" t="s">
        <v>140</v>
      </c>
      <c r="R67" s="123">
        <v>617168.43999998132</v>
      </c>
      <c r="S67" s="123">
        <v>0</v>
      </c>
      <c r="T67" s="123">
        <v>0</v>
      </c>
      <c r="U67" s="123">
        <v>0</v>
      </c>
      <c r="V67" s="123">
        <v>0</v>
      </c>
      <c r="W67" s="123">
        <v>-9.3132257461547852E-10</v>
      </c>
      <c r="X67" s="123">
        <v>0</v>
      </c>
      <c r="Y67" s="123">
        <v>617168.43999998039</v>
      </c>
      <c r="Z67" s="125">
        <v>34680</v>
      </c>
      <c r="AA67" s="125">
        <v>45698</v>
      </c>
      <c r="AB67" s="124">
        <v>25479655.309999999</v>
      </c>
      <c r="AC67" s="124">
        <v>25303900.84</v>
      </c>
      <c r="AD67" s="124">
        <v>0.36438356164383562</v>
      </c>
      <c r="AE67" s="124">
        <v>30.186301369863013</v>
      </c>
      <c r="AF67" s="127">
        <v>3.0000000000000001E-3</v>
      </c>
      <c r="AG67" s="127" t="s">
        <v>47</v>
      </c>
      <c r="AH67" s="127"/>
      <c r="AI67" s="122" t="s">
        <v>83</v>
      </c>
      <c r="AJ67" s="122" t="s">
        <v>140</v>
      </c>
      <c r="AK67" s="128">
        <v>0</v>
      </c>
      <c r="AL67" s="128">
        <v>0</v>
      </c>
      <c r="AM67" s="128">
        <v>0</v>
      </c>
      <c r="AN67" s="128">
        <v>0</v>
      </c>
      <c r="AO67" s="128">
        <v>617168.43999999994</v>
      </c>
      <c r="AP67" s="128">
        <v>0</v>
      </c>
      <c r="AQ67" s="128">
        <v>0</v>
      </c>
      <c r="AR67" s="128">
        <v>0</v>
      </c>
      <c r="AS67" s="128">
        <v>0</v>
      </c>
      <c r="AT67" s="128"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v>0</v>
      </c>
      <c r="AZ67" s="15">
        <f t="shared" si="3"/>
        <v>0</v>
      </c>
      <c r="BA67" s="15">
        <f t="shared" ref="BA67:BA130" si="4">SUM(AN67:AY67)</f>
        <v>617168.43999999994</v>
      </c>
      <c r="BB67" s="15">
        <f t="shared" ref="BB67:BB130" si="5">AZ67+BA67</f>
        <v>617168.43999999994</v>
      </c>
    </row>
    <row r="68" spans="1:54" x14ac:dyDescent="0.35">
      <c r="A68" s="122">
        <v>23096000</v>
      </c>
      <c r="B68" s="122">
        <v>1</v>
      </c>
      <c r="C68" s="122">
        <v>1</v>
      </c>
      <c r="D68" s="122">
        <v>1</v>
      </c>
      <c r="E68" s="122" t="s">
        <v>31</v>
      </c>
      <c r="F68" s="122" t="s">
        <v>32</v>
      </c>
      <c r="G68" s="122" t="s">
        <v>33</v>
      </c>
      <c r="H68" s="122" t="s">
        <v>34</v>
      </c>
      <c r="I68" s="122" t="s">
        <v>2</v>
      </c>
      <c r="J68" s="122" t="s">
        <v>35</v>
      </c>
      <c r="K68" s="122" t="s">
        <v>140</v>
      </c>
      <c r="L68" s="122" t="s">
        <v>37</v>
      </c>
      <c r="M68" s="122" t="s">
        <v>74</v>
      </c>
      <c r="N68" s="122" t="s">
        <v>1337</v>
      </c>
      <c r="O68" s="122" t="s">
        <v>144</v>
      </c>
      <c r="P68" s="122" t="s">
        <v>144</v>
      </c>
      <c r="Q68" s="122" t="s">
        <v>140</v>
      </c>
      <c r="R68" s="123">
        <v>133510.09999999998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133510.09999999998</v>
      </c>
      <c r="Z68" s="125">
        <v>35199</v>
      </c>
      <c r="AA68" s="125">
        <v>46211</v>
      </c>
      <c r="AB68" s="124">
        <v>1368475.38</v>
      </c>
      <c r="AC68" s="124">
        <v>1368475.38</v>
      </c>
      <c r="AD68" s="124">
        <v>1.7698630136986302</v>
      </c>
      <c r="AE68" s="124">
        <v>30.169863013698631</v>
      </c>
      <c r="AF68" s="127">
        <v>1.4999999999999999E-2</v>
      </c>
      <c r="AG68" s="127" t="s">
        <v>47</v>
      </c>
      <c r="AH68" s="127"/>
      <c r="AI68" s="122" t="s">
        <v>83</v>
      </c>
      <c r="AJ68" s="122" t="s">
        <v>140</v>
      </c>
      <c r="AK68" s="128">
        <v>0</v>
      </c>
      <c r="AL68" s="128">
        <v>0</v>
      </c>
      <c r="AM68" s="128">
        <v>0</v>
      </c>
      <c r="AN68" s="128">
        <v>33377.440000000002</v>
      </c>
      <c r="AO68" s="128">
        <v>0</v>
      </c>
      <c r="AP68" s="128">
        <v>0</v>
      </c>
      <c r="AQ68" s="128">
        <v>0</v>
      </c>
      <c r="AR68" s="128">
        <v>0</v>
      </c>
      <c r="AS68" s="128">
        <v>0</v>
      </c>
      <c r="AT68" s="128">
        <v>33377.440000000002</v>
      </c>
      <c r="AU68" s="128">
        <v>0</v>
      </c>
      <c r="AV68" s="128">
        <v>0</v>
      </c>
      <c r="AW68" s="128">
        <v>0</v>
      </c>
      <c r="AX68" s="128">
        <v>0</v>
      </c>
      <c r="AY68" s="128">
        <v>0</v>
      </c>
      <c r="AZ68" s="15">
        <f t="shared" si="3"/>
        <v>0</v>
      </c>
      <c r="BA68" s="15">
        <f t="shared" si="4"/>
        <v>66754.880000000005</v>
      </c>
      <c r="BB68" s="15">
        <f t="shared" si="5"/>
        <v>66754.880000000005</v>
      </c>
    </row>
    <row r="69" spans="1:54" x14ac:dyDescent="0.35">
      <c r="A69" s="122">
        <v>23176000</v>
      </c>
      <c r="B69" s="122">
        <v>1</v>
      </c>
      <c r="C69" s="122">
        <v>1</v>
      </c>
      <c r="D69" s="122">
        <v>1</v>
      </c>
      <c r="E69" s="122" t="s">
        <v>68</v>
      </c>
      <c r="F69" s="122" t="s">
        <v>32</v>
      </c>
      <c r="G69" s="122" t="s">
        <v>33</v>
      </c>
      <c r="H69" s="122" t="s">
        <v>34</v>
      </c>
      <c r="I69" s="122" t="s">
        <v>2</v>
      </c>
      <c r="J69" s="122" t="s">
        <v>35</v>
      </c>
      <c r="K69" s="122" t="s">
        <v>140</v>
      </c>
      <c r="L69" s="122" t="s">
        <v>37</v>
      </c>
      <c r="M69" s="122" t="s">
        <v>74</v>
      </c>
      <c r="N69" s="122" t="s">
        <v>1337</v>
      </c>
      <c r="O69" s="122" t="s">
        <v>145</v>
      </c>
      <c r="P69" s="122" t="s">
        <v>145</v>
      </c>
      <c r="Q69" s="122" t="s">
        <v>140</v>
      </c>
      <c r="R69" s="123">
        <v>19442434.397999998</v>
      </c>
      <c r="S69" s="123">
        <v>0</v>
      </c>
      <c r="T69" s="123">
        <v>0</v>
      </c>
      <c r="U69" s="123">
        <v>0</v>
      </c>
      <c r="V69" s="123">
        <v>0</v>
      </c>
      <c r="W69" s="123">
        <v>147791.00400000066</v>
      </c>
      <c r="X69" s="123">
        <v>0</v>
      </c>
      <c r="Y69" s="123">
        <v>19590225.401999999</v>
      </c>
      <c r="Z69" s="125">
        <v>41683</v>
      </c>
      <c r="AA69" s="125">
        <v>49780</v>
      </c>
      <c r="AB69" s="124">
        <v>27816377.927999999</v>
      </c>
      <c r="AC69" s="124">
        <v>27816377.927999999</v>
      </c>
      <c r="AD69" s="124">
        <v>11.547945205479452</v>
      </c>
      <c r="AE69" s="124">
        <v>22.183561643835617</v>
      </c>
      <c r="AF69" s="127">
        <v>0.01</v>
      </c>
      <c r="AG69" s="127" t="s">
        <v>47</v>
      </c>
      <c r="AH69" s="127"/>
      <c r="AI69" s="122" t="s">
        <v>83</v>
      </c>
      <c r="AJ69" s="122" t="s">
        <v>140</v>
      </c>
      <c r="AK69" s="128">
        <v>816259.38300000003</v>
      </c>
      <c r="AL69" s="128">
        <v>0</v>
      </c>
      <c r="AM69" s="128">
        <v>0</v>
      </c>
      <c r="AN69" s="128">
        <v>0</v>
      </c>
      <c r="AO69" s="128">
        <v>0</v>
      </c>
      <c r="AP69" s="128">
        <v>0</v>
      </c>
      <c r="AQ69" s="128">
        <v>816259.38300000003</v>
      </c>
      <c r="AR69" s="128">
        <v>0</v>
      </c>
      <c r="AS69" s="128">
        <v>0</v>
      </c>
      <c r="AT69" s="128">
        <v>0</v>
      </c>
      <c r="AU69" s="128">
        <v>0</v>
      </c>
      <c r="AV69" s="128">
        <v>0</v>
      </c>
      <c r="AW69" s="128">
        <v>816259.38300000003</v>
      </c>
      <c r="AX69" s="128">
        <v>0</v>
      </c>
      <c r="AY69" s="128">
        <v>0</v>
      </c>
      <c r="AZ69" s="15">
        <f t="shared" si="3"/>
        <v>816259.38300000003</v>
      </c>
      <c r="BA69" s="15">
        <f t="shared" si="4"/>
        <v>1632518.7660000001</v>
      </c>
      <c r="BB69" s="15">
        <f t="shared" si="5"/>
        <v>2448778.1490000002</v>
      </c>
    </row>
    <row r="70" spans="1:54" x14ac:dyDescent="0.35">
      <c r="A70" s="122">
        <v>23186000</v>
      </c>
      <c r="B70" s="122">
        <v>1</v>
      </c>
      <c r="C70" s="122">
        <v>1</v>
      </c>
      <c r="D70" s="122">
        <v>1</v>
      </c>
      <c r="E70" s="122" t="s">
        <v>31</v>
      </c>
      <c r="F70" s="122" t="s">
        <v>32</v>
      </c>
      <c r="G70" s="122" t="s">
        <v>33</v>
      </c>
      <c r="H70" s="122" t="s">
        <v>34</v>
      </c>
      <c r="I70" s="122" t="s">
        <v>2</v>
      </c>
      <c r="J70" s="122" t="s">
        <v>35</v>
      </c>
      <c r="K70" s="122" t="s">
        <v>140</v>
      </c>
      <c r="L70" s="122" t="s">
        <v>37</v>
      </c>
      <c r="M70" s="122" t="s">
        <v>74</v>
      </c>
      <c r="N70" s="122" t="s">
        <v>1337</v>
      </c>
      <c r="O70" s="122" t="s">
        <v>146</v>
      </c>
      <c r="P70" s="122" t="s">
        <v>146</v>
      </c>
      <c r="Q70" s="122" t="s">
        <v>140</v>
      </c>
      <c r="R70" s="123">
        <v>169399080.78</v>
      </c>
      <c r="S70" s="123">
        <v>0</v>
      </c>
      <c r="T70" s="123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169399080.78</v>
      </c>
      <c r="Z70" s="125">
        <v>42566</v>
      </c>
      <c r="AA70" s="125">
        <v>52013</v>
      </c>
      <c r="AB70" s="124">
        <v>183592999</v>
      </c>
      <c r="AC70" s="124">
        <v>183592999</v>
      </c>
      <c r="AD70" s="124">
        <v>17.665753424657535</v>
      </c>
      <c r="AE70" s="124">
        <v>25.882191780821916</v>
      </c>
      <c r="AF70" s="127">
        <v>7.4999999999999997E-3</v>
      </c>
      <c r="AG70" s="127" t="s">
        <v>47</v>
      </c>
      <c r="AH70" s="127"/>
      <c r="AI70" s="122" t="s">
        <v>83</v>
      </c>
      <c r="AJ70" s="122" t="s">
        <v>140</v>
      </c>
      <c r="AK70" s="128">
        <v>0</v>
      </c>
      <c r="AL70" s="128">
        <v>4578353.54</v>
      </c>
      <c r="AM70" s="128">
        <v>0</v>
      </c>
      <c r="AN70" s="128">
        <v>0</v>
      </c>
      <c r="AO70" s="128">
        <v>0</v>
      </c>
      <c r="AP70" s="128">
        <v>0</v>
      </c>
      <c r="AQ70" s="128">
        <v>0</v>
      </c>
      <c r="AR70" s="128">
        <v>4578353.54</v>
      </c>
      <c r="AS70" s="128">
        <v>0</v>
      </c>
      <c r="AT70" s="128">
        <v>0</v>
      </c>
      <c r="AU70" s="128">
        <v>0</v>
      </c>
      <c r="AV70" s="128">
        <v>0</v>
      </c>
      <c r="AW70" s="128">
        <v>0</v>
      </c>
      <c r="AX70" s="128">
        <v>4578353.54</v>
      </c>
      <c r="AY70" s="128">
        <v>0</v>
      </c>
      <c r="AZ70" s="15">
        <f t="shared" si="3"/>
        <v>4578353.54</v>
      </c>
      <c r="BA70" s="15">
        <f t="shared" si="4"/>
        <v>9156707.0800000001</v>
      </c>
      <c r="BB70" s="15">
        <f t="shared" si="5"/>
        <v>13735060.620000001</v>
      </c>
    </row>
    <row r="71" spans="1:54" x14ac:dyDescent="0.35">
      <c r="A71" s="122">
        <v>23185000</v>
      </c>
      <c r="B71" s="122">
        <v>1</v>
      </c>
      <c r="C71" s="122">
        <v>1</v>
      </c>
      <c r="D71" s="122">
        <v>1</v>
      </c>
      <c r="E71" s="122" t="s">
        <v>31</v>
      </c>
      <c r="F71" s="122" t="s">
        <v>32</v>
      </c>
      <c r="G71" s="122" t="s">
        <v>33</v>
      </c>
      <c r="H71" s="122" t="s">
        <v>34</v>
      </c>
      <c r="I71" s="122" t="s">
        <v>2</v>
      </c>
      <c r="J71" s="122" t="s">
        <v>35</v>
      </c>
      <c r="K71" s="122" t="s">
        <v>140</v>
      </c>
      <c r="L71" s="122" t="s">
        <v>37</v>
      </c>
      <c r="M71" s="122" t="s">
        <v>74</v>
      </c>
      <c r="N71" s="122" t="s">
        <v>1337</v>
      </c>
      <c r="O71" s="122" t="s">
        <v>147</v>
      </c>
      <c r="P71" s="122" t="s">
        <v>147</v>
      </c>
      <c r="Q71" s="122" t="s">
        <v>140</v>
      </c>
      <c r="R71" s="123">
        <v>8324813.6400000015</v>
      </c>
      <c r="S71" s="123">
        <v>0</v>
      </c>
      <c r="T71" s="123">
        <v>0</v>
      </c>
      <c r="U71" s="123">
        <v>0</v>
      </c>
      <c r="V71" s="123">
        <v>0</v>
      </c>
      <c r="W71" s="123">
        <v>0</v>
      </c>
      <c r="X71" s="123">
        <v>0</v>
      </c>
      <c r="Y71" s="123">
        <v>8324813.6400000015</v>
      </c>
      <c r="Z71" s="125">
        <v>42521</v>
      </c>
      <c r="AA71" s="125">
        <v>52009</v>
      </c>
      <c r="AB71" s="124">
        <v>20000000</v>
      </c>
      <c r="AC71" s="124">
        <v>20000000</v>
      </c>
      <c r="AD71" s="124">
        <v>17.654794520547945</v>
      </c>
      <c r="AE71" s="124">
        <v>25.994520547945207</v>
      </c>
      <c r="AF71" s="127">
        <v>2.4299999999999999E-2</v>
      </c>
      <c r="AG71" s="127" t="s">
        <v>47</v>
      </c>
      <c r="AH71" s="127"/>
      <c r="AI71" s="122" t="s">
        <v>83</v>
      </c>
      <c r="AJ71" s="122" t="s">
        <v>140</v>
      </c>
      <c r="AK71" s="128">
        <v>0</v>
      </c>
      <c r="AL71" s="128">
        <v>231244.89</v>
      </c>
      <c r="AM71" s="128">
        <v>0</v>
      </c>
      <c r="AN71" s="128">
        <v>0</v>
      </c>
      <c r="AO71" s="128">
        <v>0</v>
      </c>
      <c r="AP71" s="128">
        <v>0</v>
      </c>
      <c r="AQ71" s="128">
        <v>0</v>
      </c>
      <c r="AR71" s="128">
        <v>231244.89</v>
      </c>
      <c r="AS71" s="128">
        <v>0</v>
      </c>
      <c r="AT71" s="128">
        <v>0</v>
      </c>
      <c r="AU71" s="128">
        <v>0</v>
      </c>
      <c r="AV71" s="128">
        <v>0</v>
      </c>
      <c r="AW71" s="128">
        <v>0</v>
      </c>
      <c r="AX71" s="128">
        <v>231244.89</v>
      </c>
      <c r="AY71" s="128">
        <v>0</v>
      </c>
      <c r="AZ71" s="15">
        <f t="shared" si="3"/>
        <v>231244.89</v>
      </c>
      <c r="BA71" s="15">
        <f t="shared" si="4"/>
        <v>462489.78</v>
      </c>
      <c r="BB71" s="15">
        <f t="shared" si="5"/>
        <v>693734.67</v>
      </c>
    </row>
    <row r="72" spans="1:54" x14ac:dyDescent="0.35">
      <c r="A72" s="122">
        <v>23098100</v>
      </c>
      <c r="B72" s="122">
        <v>1</v>
      </c>
      <c r="C72" s="122">
        <v>1</v>
      </c>
      <c r="D72" s="122">
        <v>1</v>
      </c>
      <c r="E72" s="122" t="s">
        <v>68</v>
      </c>
      <c r="F72" s="122" t="s">
        <v>32</v>
      </c>
      <c r="G72" s="122" t="s">
        <v>33</v>
      </c>
      <c r="H72" s="122" t="s">
        <v>34</v>
      </c>
      <c r="I72" s="122" t="s">
        <v>2</v>
      </c>
      <c r="J72" s="122" t="s">
        <v>35</v>
      </c>
      <c r="K72" s="122" t="s">
        <v>148</v>
      </c>
      <c r="L72" s="122" t="s">
        <v>37</v>
      </c>
      <c r="M72" s="122" t="s">
        <v>74</v>
      </c>
      <c r="N72" s="122" t="s">
        <v>1337</v>
      </c>
      <c r="O72" s="122" t="s">
        <v>148</v>
      </c>
      <c r="P72" s="122" t="s">
        <v>148</v>
      </c>
      <c r="Q72" s="122" t="s">
        <v>148</v>
      </c>
      <c r="R72" s="123">
        <v>3890646.1419999995</v>
      </c>
      <c r="S72" s="123">
        <v>0</v>
      </c>
      <c r="T72" s="123">
        <v>0</v>
      </c>
      <c r="U72" s="123">
        <v>0</v>
      </c>
      <c r="V72" s="123">
        <v>0</v>
      </c>
      <c r="W72" s="123">
        <v>29574.611000000499</v>
      </c>
      <c r="X72" s="123">
        <v>0</v>
      </c>
      <c r="Y72" s="123">
        <v>3920220.753</v>
      </c>
      <c r="Z72" s="125">
        <v>35025</v>
      </c>
      <c r="AA72" s="125">
        <v>45992</v>
      </c>
      <c r="AB72" s="124">
        <v>56946730.68</v>
      </c>
      <c r="AC72" s="124">
        <v>56946730.68</v>
      </c>
      <c r="AD72" s="124">
        <v>1.1698630136986301</v>
      </c>
      <c r="AE72" s="124">
        <v>30.046575342465754</v>
      </c>
      <c r="AF72" s="127">
        <v>0.01</v>
      </c>
      <c r="AG72" s="127" t="s">
        <v>47</v>
      </c>
      <c r="AH72" s="127"/>
      <c r="AI72" s="122" t="s">
        <v>83</v>
      </c>
      <c r="AJ72" s="122" t="s">
        <v>148</v>
      </c>
      <c r="AK72" s="128">
        <v>0</v>
      </c>
      <c r="AL72" s="128">
        <v>0</v>
      </c>
      <c r="AM72" s="128">
        <v>949417.68200000003</v>
      </c>
      <c r="AN72" s="128">
        <v>0</v>
      </c>
      <c r="AO72" s="128">
        <v>0</v>
      </c>
      <c r="AP72" s="128">
        <v>0</v>
      </c>
      <c r="AQ72" s="128">
        <v>0</v>
      </c>
      <c r="AR72" s="128">
        <v>0</v>
      </c>
      <c r="AS72" s="128">
        <v>1485401.5689999999</v>
      </c>
      <c r="AT72" s="128">
        <v>0</v>
      </c>
      <c r="AU72" s="128">
        <v>0</v>
      </c>
      <c r="AV72" s="128">
        <v>0</v>
      </c>
      <c r="AW72" s="128">
        <v>0</v>
      </c>
      <c r="AX72" s="128">
        <v>0</v>
      </c>
      <c r="AY72" s="128">
        <v>1485401.5020000001</v>
      </c>
      <c r="AZ72" s="15">
        <f t="shared" si="3"/>
        <v>949417.68200000003</v>
      </c>
      <c r="BA72" s="15">
        <f t="shared" si="4"/>
        <v>2970803.071</v>
      </c>
      <c r="BB72" s="15">
        <f t="shared" si="5"/>
        <v>3920220.753</v>
      </c>
    </row>
    <row r="73" spans="1:54" x14ac:dyDescent="0.35">
      <c r="A73" s="122">
        <v>23177000</v>
      </c>
      <c r="B73" s="122">
        <v>1</v>
      </c>
      <c r="C73" s="122">
        <v>1</v>
      </c>
      <c r="D73" s="122">
        <v>1</v>
      </c>
      <c r="E73" s="122" t="s">
        <v>31</v>
      </c>
      <c r="F73" s="122" t="s">
        <v>32</v>
      </c>
      <c r="G73" s="122" t="s">
        <v>33</v>
      </c>
      <c r="H73" s="122" t="s">
        <v>34</v>
      </c>
      <c r="I73" s="122" t="s">
        <v>2</v>
      </c>
      <c r="J73" s="122" t="s">
        <v>35</v>
      </c>
      <c r="K73" s="122" t="s">
        <v>149</v>
      </c>
      <c r="L73" s="122" t="s">
        <v>37</v>
      </c>
      <c r="M73" s="122" t="s">
        <v>74</v>
      </c>
      <c r="N73" s="122" t="s">
        <v>1337</v>
      </c>
      <c r="O73" s="122" t="s">
        <v>150</v>
      </c>
      <c r="P73" s="122" t="s">
        <v>150</v>
      </c>
      <c r="Q73" s="122" t="s">
        <v>149</v>
      </c>
      <c r="R73" s="123">
        <v>5600000</v>
      </c>
      <c r="S73" s="123">
        <v>0</v>
      </c>
      <c r="T73" s="123">
        <v>0</v>
      </c>
      <c r="U73" s="123">
        <v>0</v>
      </c>
      <c r="V73" s="123">
        <v>0</v>
      </c>
      <c r="W73" s="123">
        <v>0</v>
      </c>
      <c r="X73" s="123">
        <v>0</v>
      </c>
      <c r="Y73" s="123">
        <v>5600000</v>
      </c>
      <c r="Z73" s="125">
        <v>41722</v>
      </c>
      <c r="AA73" s="125">
        <v>46798</v>
      </c>
      <c r="AB73" s="124">
        <v>9600000</v>
      </c>
      <c r="AC73" s="124">
        <v>9600000</v>
      </c>
      <c r="AD73" s="124">
        <v>3.3780821917808219</v>
      </c>
      <c r="AE73" s="124">
        <v>13.906849315068493</v>
      </c>
      <c r="AF73" s="127">
        <v>0.06</v>
      </c>
      <c r="AG73" s="127" t="s">
        <v>47</v>
      </c>
      <c r="AH73" s="127"/>
      <c r="AI73" s="122" t="s">
        <v>83</v>
      </c>
      <c r="AJ73" s="122" t="s">
        <v>149</v>
      </c>
      <c r="AK73" s="128">
        <v>0</v>
      </c>
      <c r="AL73" s="128">
        <v>0</v>
      </c>
      <c r="AM73" s="128">
        <v>0</v>
      </c>
      <c r="AN73" s="128">
        <v>0</v>
      </c>
      <c r="AO73" s="128">
        <v>800000</v>
      </c>
      <c r="AP73" s="128">
        <v>0</v>
      </c>
      <c r="AQ73" s="128">
        <v>0</v>
      </c>
      <c r="AR73" s="128">
        <v>0</v>
      </c>
      <c r="AS73" s="128">
        <v>0</v>
      </c>
      <c r="AT73" s="128">
        <v>0</v>
      </c>
      <c r="AU73" s="128">
        <v>800000</v>
      </c>
      <c r="AV73" s="128">
        <v>0</v>
      </c>
      <c r="AW73" s="128">
        <v>0</v>
      </c>
      <c r="AX73" s="128">
        <v>0</v>
      </c>
      <c r="AY73" s="128">
        <v>0</v>
      </c>
      <c r="AZ73" s="15">
        <f t="shared" si="3"/>
        <v>0</v>
      </c>
      <c r="BA73" s="15">
        <f t="shared" si="4"/>
        <v>1600000</v>
      </c>
      <c r="BB73" s="15">
        <f t="shared" si="5"/>
        <v>1600000</v>
      </c>
    </row>
    <row r="74" spans="1:54" x14ac:dyDescent="0.35">
      <c r="A74" s="122">
        <v>23189000</v>
      </c>
      <c r="B74" s="122">
        <v>1</v>
      </c>
      <c r="C74" s="122">
        <v>1</v>
      </c>
      <c r="D74" s="122">
        <v>1</v>
      </c>
      <c r="E74" s="122" t="s">
        <v>31</v>
      </c>
      <c r="F74" s="122" t="s">
        <v>32</v>
      </c>
      <c r="G74" s="122" t="s">
        <v>33</v>
      </c>
      <c r="H74" s="122" t="s">
        <v>34</v>
      </c>
      <c r="I74" s="122" t="s">
        <v>2</v>
      </c>
      <c r="J74" s="122" t="s">
        <v>35</v>
      </c>
      <c r="K74" s="122" t="s">
        <v>149</v>
      </c>
      <c r="L74" s="122" t="s">
        <v>37</v>
      </c>
      <c r="M74" s="122" t="s">
        <v>74</v>
      </c>
      <c r="N74" s="122" t="s">
        <v>1337</v>
      </c>
      <c r="O74" s="122" t="s">
        <v>151</v>
      </c>
      <c r="P74" s="122" t="s">
        <v>151</v>
      </c>
      <c r="Q74" s="122" t="s">
        <v>149</v>
      </c>
      <c r="R74" s="123">
        <v>26470584</v>
      </c>
      <c r="S74" s="123">
        <v>0</v>
      </c>
      <c r="T74" s="123">
        <v>0</v>
      </c>
      <c r="U74" s="123">
        <v>0</v>
      </c>
      <c r="V74" s="123">
        <v>0</v>
      </c>
      <c r="W74" s="123">
        <v>0</v>
      </c>
      <c r="X74" s="123">
        <v>0</v>
      </c>
      <c r="Y74" s="123">
        <v>26470584</v>
      </c>
      <c r="Z74" s="125">
        <v>42787</v>
      </c>
      <c r="AA74" s="125">
        <v>47058</v>
      </c>
      <c r="AB74" s="124">
        <v>50000000</v>
      </c>
      <c r="AC74" s="124">
        <v>50000000</v>
      </c>
      <c r="AD74" s="124">
        <v>4.0904109589041093</v>
      </c>
      <c r="AE74" s="124">
        <v>11.701369863013699</v>
      </c>
      <c r="AF74" s="127">
        <v>9.53735E-2</v>
      </c>
      <c r="AG74" s="127" t="s">
        <v>2812</v>
      </c>
      <c r="AH74" s="127">
        <v>3.7999999999999999E-2</v>
      </c>
      <c r="AI74" s="122" t="s">
        <v>83</v>
      </c>
      <c r="AJ74" s="122" t="s">
        <v>149</v>
      </c>
      <c r="AK74" s="128">
        <v>0</v>
      </c>
      <c r="AL74" s="128">
        <v>2941177</v>
      </c>
      <c r="AM74" s="128">
        <v>0</v>
      </c>
      <c r="AN74" s="128">
        <v>0</v>
      </c>
      <c r="AO74" s="128">
        <v>0</v>
      </c>
      <c r="AP74" s="128">
        <v>0</v>
      </c>
      <c r="AQ74" s="128">
        <v>0</v>
      </c>
      <c r="AR74" s="128">
        <v>2941177</v>
      </c>
      <c r="AS74" s="128">
        <v>0</v>
      </c>
      <c r="AT74" s="128">
        <v>0</v>
      </c>
      <c r="AU74" s="128">
        <v>0</v>
      </c>
      <c r="AV74" s="128">
        <v>0</v>
      </c>
      <c r="AW74" s="128">
        <v>0</v>
      </c>
      <c r="AX74" s="128">
        <v>2941177</v>
      </c>
      <c r="AY74" s="128">
        <v>0</v>
      </c>
      <c r="AZ74" s="15">
        <f t="shared" si="3"/>
        <v>2941177</v>
      </c>
      <c r="BA74" s="15">
        <f t="shared" si="4"/>
        <v>5882354</v>
      </c>
      <c r="BB74" s="15">
        <f t="shared" si="5"/>
        <v>8823531</v>
      </c>
    </row>
    <row r="75" spans="1:54" x14ac:dyDescent="0.35">
      <c r="A75" s="122">
        <v>23172000</v>
      </c>
      <c r="B75" s="122">
        <v>1</v>
      </c>
      <c r="C75" s="122">
        <v>0</v>
      </c>
      <c r="D75" s="122">
        <v>0</v>
      </c>
      <c r="E75" s="122" t="s">
        <v>68</v>
      </c>
      <c r="F75" s="122" t="s">
        <v>77</v>
      </c>
      <c r="G75" s="122" t="s">
        <v>77</v>
      </c>
      <c r="H75" s="122" t="s">
        <v>77</v>
      </c>
      <c r="I75" s="122" t="s">
        <v>94</v>
      </c>
      <c r="J75" s="122" t="s">
        <v>35</v>
      </c>
      <c r="K75" s="122" t="s">
        <v>152</v>
      </c>
      <c r="L75" s="122" t="s">
        <v>96</v>
      </c>
      <c r="M75" s="122" t="s">
        <v>74</v>
      </c>
      <c r="N75" s="122" t="s">
        <v>1337</v>
      </c>
      <c r="O75" s="122" t="s">
        <v>153</v>
      </c>
      <c r="P75" s="122" t="s">
        <v>153</v>
      </c>
      <c r="Q75" s="122" t="s">
        <v>152</v>
      </c>
      <c r="R75" s="123">
        <v>10219598.827</v>
      </c>
      <c r="S75" s="123">
        <v>0</v>
      </c>
      <c r="T75" s="123">
        <v>0</v>
      </c>
      <c r="U75" s="123">
        <v>0</v>
      </c>
      <c r="V75" s="123">
        <v>0</v>
      </c>
      <c r="W75" s="123">
        <v>77683.933000000194</v>
      </c>
      <c r="X75" s="123">
        <v>0</v>
      </c>
      <c r="Y75" s="123">
        <v>10297282.76</v>
      </c>
      <c r="Z75" s="125">
        <v>41439</v>
      </c>
      <c r="AA75" s="125">
        <v>52412</v>
      </c>
      <c r="AB75" s="124">
        <v>11857500</v>
      </c>
      <c r="AC75" s="124">
        <v>11855050.549000001</v>
      </c>
      <c r="AD75" s="124">
        <v>18.758904109589039</v>
      </c>
      <c r="AE75" s="124">
        <v>30.063013698630137</v>
      </c>
      <c r="AF75" s="127">
        <v>0.02</v>
      </c>
      <c r="AG75" s="127" t="s">
        <v>47</v>
      </c>
      <c r="AH75" s="127"/>
      <c r="AI75" s="122" t="s">
        <v>83</v>
      </c>
      <c r="AJ75" s="122" t="s">
        <v>152</v>
      </c>
      <c r="AK75" s="128">
        <v>0</v>
      </c>
      <c r="AL75" s="128">
        <v>0</v>
      </c>
      <c r="AM75" s="128">
        <v>278305.71399999998</v>
      </c>
      <c r="AN75" s="128">
        <v>0</v>
      </c>
      <c r="AO75" s="128">
        <v>0</v>
      </c>
      <c r="AP75" s="128">
        <v>0</v>
      </c>
      <c r="AQ75" s="128">
        <v>0</v>
      </c>
      <c r="AR75" s="128">
        <v>0</v>
      </c>
      <c r="AS75" s="128">
        <v>278305.71399999998</v>
      </c>
      <c r="AT75" s="128">
        <v>0</v>
      </c>
      <c r="AU75" s="128">
        <v>0</v>
      </c>
      <c r="AV75" s="128">
        <v>0</v>
      </c>
      <c r="AW75" s="128">
        <v>0</v>
      </c>
      <c r="AX75" s="128">
        <v>0</v>
      </c>
      <c r="AY75" s="128">
        <v>0.29399999999441206</v>
      </c>
      <c r="AZ75" s="15">
        <f t="shared" si="3"/>
        <v>278305.71399999998</v>
      </c>
      <c r="BA75" s="15">
        <f t="shared" si="4"/>
        <v>278306.00799999997</v>
      </c>
      <c r="BB75" s="15">
        <f t="shared" si="5"/>
        <v>556611.72199999995</v>
      </c>
    </row>
    <row r="76" spans="1:54" x14ac:dyDescent="0.35">
      <c r="A76" s="122">
        <v>23152000</v>
      </c>
      <c r="B76" s="122">
        <v>1</v>
      </c>
      <c r="C76" s="122">
        <v>0</v>
      </c>
      <c r="D76" s="122">
        <v>0</v>
      </c>
      <c r="E76" s="122" t="s">
        <v>68</v>
      </c>
      <c r="F76" s="122" t="s">
        <v>77</v>
      </c>
      <c r="G76" s="122" t="s">
        <v>77</v>
      </c>
      <c r="H76" s="122" t="s">
        <v>77</v>
      </c>
      <c r="I76" s="122" t="s">
        <v>94</v>
      </c>
      <c r="J76" s="122" t="s">
        <v>35</v>
      </c>
      <c r="K76" s="122" t="s">
        <v>152</v>
      </c>
      <c r="L76" s="122" t="s">
        <v>96</v>
      </c>
      <c r="M76" s="122" t="s">
        <v>74</v>
      </c>
      <c r="N76" s="122" t="s">
        <v>1337</v>
      </c>
      <c r="O76" s="122" t="s">
        <v>154</v>
      </c>
      <c r="P76" s="122" t="s">
        <v>154</v>
      </c>
      <c r="Q76" s="122" t="s">
        <v>152</v>
      </c>
      <c r="R76" s="123">
        <v>0</v>
      </c>
      <c r="S76" s="123">
        <v>0</v>
      </c>
      <c r="T76" s="123">
        <v>0</v>
      </c>
      <c r="U76" s="123">
        <v>0</v>
      </c>
      <c r="V76" s="123">
        <v>0</v>
      </c>
      <c r="W76" s="123">
        <v>0</v>
      </c>
      <c r="X76" s="123">
        <v>0</v>
      </c>
      <c r="Y76" s="123">
        <v>0</v>
      </c>
      <c r="Z76" s="125">
        <v>38071</v>
      </c>
      <c r="AA76" s="125">
        <v>45473</v>
      </c>
      <c r="AB76" s="124">
        <v>15460162.352</v>
      </c>
      <c r="AC76" s="124">
        <v>15356580.579</v>
      </c>
      <c r="AD76" s="124">
        <v>0</v>
      </c>
      <c r="AE76" s="124">
        <v>0</v>
      </c>
      <c r="AF76" s="127">
        <v>0</v>
      </c>
      <c r="AG76" s="127" t="s">
        <v>47</v>
      </c>
      <c r="AH76" s="127"/>
      <c r="AI76" s="122" t="s">
        <v>83</v>
      </c>
      <c r="AJ76" s="122" t="s">
        <v>152</v>
      </c>
      <c r="AK76" s="128">
        <v>0</v>
      </c>
      <c r="AL76" s="128">
        <v>0</v>
      </c>
      <c r="AM76" s="128">
        <v>0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v>0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5">
        <f t="shared" si="3"/>
        <v>0</v>
      </c>
      <c r="BA76" s="15">
        <f t="shared" si="4"/>
        <v>0</v>
      </c>
      <c r="BB76" s="15">
        <f t="shared" si="5"/>
        <v>0</v>
      </c>
    </row>
    <row r="77" spans="1:54" x14ac:dyDescent="0.35">
      <c r="A77" s="122">
        <v>23157001</v>
      </c>
      <c r="B77" s="122">
        <v>1</v>
      </c>
      <c r="C77" s="122">
        <v>1</v>
      </c>
      <c r="D77" s="122">
        <v>0</v>
      </c>
      <c r="E77" s="122" t="s">
        <v>68</v>
      </c>
      <c r="F77" s="122" t="s">
        <v>32</v>
      </c>
      <c r="G77" s="122" t="s">
        <v>33</v>
      </c>
      <c r="H77" s="122" t="s">
        <v>52</v>
      </c>
      <c r="I77" s="122" t="s">
        <v>103</v>
      </c>
      <c r="J77" s="122" t="s">
        <v>35</v>
      </c>
      <c r="K77" s="122" t="s">
        <v>152</v>
      </c>
      <c r="L77" s="122" t="s">
        <v>155</v>
      </c>
      <c r="M77" s="122" t="s">
        <v>74</v>
      </c>
      <c r="N77" s="122" t="s">
        <v>1337</v>
      </c>
      <c r="O77" s="122" t="s">
        <v>156</v>
      </c>
      <c r="P77" s="122" t="s">
        <v>156</v>
      </c>
      <c r="Q77" s="122" t="s">
        <v>152</v>
      </c>
      <c r="R77" s="123">
        <v>1972514.25</v>
      </c>
      <c r="S77" s="123">
        <v>0</v>
      </c>
      <c r="T77" s="123">
        <v>0</v>
      </c>
      <c r="U77" s="123">
        <v>0</v>
      </c>
      <c r="V77" s="123">
        <v>0</v>
      </c>
      <c r="W77" s="123">
        <v>14994</v>
      </c>
      <c r="X77" s="123">
        <v>0</v>
      </c>
      <c r="Y77" s="123">
        <v>1987508.25</v>
      </c>
      <c r="Z77" s="125">
        <v>40092</v>
      </c>
      <c r="AA77" s="125">
        <v>54787</v>
      </c>
      <c r="AB77" s="124">
        <v>2490075</v>
      </c>
      <c r="AC77" s="124">
        <v>2490075</v>
      </c>
      <c r="AD77" s="124">
        <v>25.265753424657536</v>
      </c>
      <c r="AE77" s="124">
        <v>40.260273972602739</v>
      </c>
      <c r="AF77" s="127">
        <v>7.4999999999999997E-3</v>
      </c>
      <c r="AG77" s="127" t="s">
        <v>47</v>
      </c>
      <c r="AH77" s="127"/>
      <c r="AI77" s="122" t="s">
        <v>83</v>
      </c>
      <c r="AJ77" s="122" t="s">
        <v>152</v>
      </c>
      <c r="AK77" s="128">
        <v>0</v>
      </c>
      <c r="AL77" s="128">
        <v>0</v>
      </c>
      <c r="AM77" s="128">
        <v>38970.75</v>
      </c>
      <c r="AN77" s="128">
        <v>0</v>
      </c>
      <c r="AO77" s="128">
        <v>0</v>
      </c>
      <c r="AP77" s="128">
        <v>0</v>
      </c>
      <c r="AQ77" s="128">
        <v>0</v>
      </c>
      <c r="AR77" s="128">
        <v>0</v>
      </c>
      <c r="AS77" s="128">
        <v>38970.75</v>
      </c>
      <c r="AT77" s="128">
        <v>0</v>
      </c>
      <c r="AU77" s="128">
        <v>0</v>
      </c>
      <c r="AV77" s="128">
        <v>0</v>
      </c>
      <c r="AW77" s="128">
        <v>0</v>
      </c>
      <c r="AX77" s="128">
        <v>0</v>
      </c>
      <c r="AY77" s="128">
        <v>38970.75</v>
      </c>
      <c r="AZ77" s="15">
        <f t="shared" si="3"/>
        <v>38970.75</v>
      </c>
      <c r="BA77" s="15">
        <f t="shared" si="4"/>
        <v>77941.5</v>
      </c>
      <c r="BB77" s="15">
        <f t="shared" si="5"/>
        <v>116912.25</v>
      </c>
    </row>
    <row r="78" spans="1:54" x14ac:dyDescent="0.35">
      <c r="A78" s="122">
        <v>23076100</v>
      </c>
      <c r="B78" s="122">
        <v>1</v>
      </c>
      <c r="C78" s="122">
        <v>1</v>
      </c>
      <c r="D78" s="122">
        <v>1</v>
      </c>
      <c r="E78" s="122" t="s">
        <v>68</v>
      </c>
      <c r="F78" s="122" t="s">
        <v>32</v>
      </c>
      <c r="G78" s="122" t="s">
        <v>33</v>
      </c>
      <c r="H78" s="122" t="s">
        <v>34</v>
      </c>
      <c r="I78" s="122" t="s">
        <v>2</v>
      </c>
      <c r="J78" s="122" t="s">
        <v>35</v>
      </c>
      <c r="K78" s="122" t="s">
        <v>152</v>
      </c>
      <c r="L78" s="122" t="s">
        <v>37</v>
      </c>
      <c r="M78" s="122" t="s">
        <v>74</v>
      </c>
      <c r="N78" s="122" t="s">
        <v>1337</v>
      </c>
      <c r="O78" s="122">
        <v>8766461</v>
      </c>
      <c r="P78" s="122">
        <v>8766461</v>
      </c>
      <c r="Q78" s="122" t="s">
        <v>152</v>
      </c>
      <c r="R78" s="123">
        <v>395502.35700000002</v>
      </c>
      <c r="S78" s="123">
        <v>0</v>
      </c>
      <c r="T78" s="123">
        <v>0</v>
      </c>
      <c r="U78" s="123">
        <v>0</v>
      </c>
      <c r="V78" s="123">
        <v>0</v>
      </c>
      <c r="W78" s="123">
        <v>3006.3979999999865</v>
      </c>
      <c r="X78" s="123">
        <v>0</v>
      </c>
      <c r="Y78" s="123">
        <v>398508.755</v>
      </c>
      <c r="Z78" s="125">
        <v>32826</v>
      </c>
      <c r="AA78" s="125">
        <v>46752</v>
      </c>
      <c r="AB78" s="124">
        <v>16735927.33</v>
      </c>
      <c r="AC78" s="124">
        <v>16735927.33</v>
      </c>
      <c r="AD78" s="124">
        <v>3.2520547945205478</v>
      </c>
      <c r="AE78" s="124">
        <v>38.153424657534245</v>
      </c>
      <c r="AF78" s="127">
        <v>4.4999999999999998E-2</v>
      </c>
      <c r="AG78" s="127" t="s">
        <v>47</v>
      </c>
      <c r="AH78" s="127"/>
      <c r="AI78" s="122" t="s">
        <v>83</v>
      </c>
      <c r="AJ78" s="122" t="s">
        <v>152</v>
      </c>
      <c r="AK78" s="128">
        <v>0</v>
      </c>
      <c r="AL78" s="128">
        <v>0</v>
      </c>
      <c r="AM78" s="128">
        <v>56929.796999999999</v>
      </c>
      <c r="AN78" s="128">
        <v>0</v>
      </c>
      <c r="AO78" s="128">
        <v>0</v>
      </c>
      <c r="AP78" s="128">
        <v>0</v>
      </c>
      <c r="AQ78" s="128">
        <v>0</v>
      </c>
      <c r="AR78" s="128">
        <v>0</v>
      </c>
      <c r="AS78" s="128">
        <v>56929.796999999999</v>
      </c>
      <c r="AT78" s="128"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v>56929.796999999999</v>
      </c>
      <c r="AZ78" s="15">
        <f t="shared" si="3"/>
        <v>56929.796999999999</v>
      </c>
      <c r="BA78" s="15">
        <f t="shared" si="4"/>
        <v>113859.594</v>
      </c>
      <c r="BB78" s="15">
        <f t="shared" si="5"/>
        <v>170789.391</v>
      </c>
    </row>
    <row r="79" spans="1:54" x14ac:dyDescent="0.35">
      <c r="A79" s="122">
        <v>23104100</v>
      </c>
      <c r="B79" s="122">
        <v>1</v>
      </c>
      <c r="C79" s="122">
        <v>1</v>
      </c>
      <c r="D79" s="122">
        <v>1</v>
      </c>
      <c r="E79" s="122" t="s">
        <v>68</v>
      </c>
      <c r="F79" s="122" t="s">
        <v>32</v>
      </c>
      <c r="G79" s="122" t="s">
        <v>33</v>
      </c>
      <c r="H79" s="122" t="s">
        <v>34</v>
      </c>
      <c r="I79" s="122" t="s">
        <v>2</v>
      </c>
      <c r="J79" s="122" t="s">
        <v>35</v>
      </c>
      <c r="K79" s="122" t="s">
        <v>152</v>
      </c>
      <c r="L79" s="122" t="s">
        <v>37</v>
      </c>
      <c r="M79" s="122" t="s">
        <v>74</v>
      </c>
      <c r="N79" s="122" t="s">
        <v>1337</v>
      </c>
      <c r="O79" s="122" t="s">
        <v>157</v>
      </c>
      <c r="P79" s="122" t="s">
        <v>157</v>
      </c>
      <c r="Q79" s="122" t="s">
        <v>152</v>
      </c>
      <c r="R79" s="123">
        <v>423752.40700000001</v>
      </c>
      <c r="S79" s="123">
        <v>0</v>
      </c>
      <c r="T79" s="123">
        <v>0</v>
      </c>
      <c r="U79" s="123">
        <v>0</v>
      </c>
      <c r="V79" s="123">
        <v>0</v>
      </c>
      <c r="W79" s="123">
        <v>3221.140000000014</v>
      </c>
      <c r="X79" s="123">
        <v>0</v>
      </c>
      <c r="Y79" s="123">
        <v>426973.54700000002</v>
      </c>
      <c r="Z79" s="125">
        <v>35381</v>
      </c>
      <c r="AA79" s="125">
        <v>46386</v>
      </c>
      <c r="AB79" s="124">
        <v>3637586.0920000002</v>
      </c>
      <c r="AC79" s="124">
        <v>3637586.0920000002</v>
      </c>
      <c r="AD79" s="124">
        <v>2.2493150684931509</v>
      </c>
      <c r="AE79" s="124">
        <v>30.150684931506849</v>
      </c>
      <c r="AF79" s="127">
        <v>0.02</v>
      </c>
      <c r="AG79" s="127" t="s">
        <v>47</v>
      </c>
      <c r="AH79" s="127"/>
      <c r="AI79" s="122" t="s">
        <v>83</v>
      </c>
      <c r="AJ79" s="122" t="s">
        <v>152</v>
      </c>
      <c r="AK79" s="128">
        <v>0</v>
      </c>
      <c r="AL79" s="128">
        <v>0</v>
      </c>
      <c r="AM79" s="128">
        <v>85394.688999999998</v>
      </c>
      <c r="AN79" s="128">
        <v>0</v>
      </c>
      <c r="AO79" s="128">
        <v>0</v>
      </c>
      <c r="AP79" s="128">
        <v>0</v>
      </c>
      <c r="AQ79" s="128">
        <v>0</v>
      </c>
      <c r="AR79" s="128">
        <v>0</v>
      </c>
      <c r="AS79" s="128">
        <v>85394.688999999998</v>
      </c>
      <c r="AT79" s="128">
        <v>0</v>
      </c>
      <c r="AU79" s="128">
        <v>0</v>
      </c>
      <c r="AV79" s="128">
        <v>0</v>
      </c>
      <c r="AW79" s="128">
        <v>0</v>
      </c>
      <c r="AX79" s="128">
        <v>0</v>
      </c>
      <c r="AY79" s="128">
        <v>85394.688999999998</v>
      </c>
      <c r="AZ79" s="15">
        <f t="shared" si="3"/>
        <v>85394.688999999998</v>
      </c>
      <c r="BA79" s="15">
        <f t="shared" si="4"/>
        <v>170789.378</v>
      </c>
      <c r="BB79" s="15">
        <f t="shared" si="5"/>
        <v>256184.06699999998</v>
      </c>
    </row>
    <row r="80" spans="1:54" x14ac:dyDescent="0.35">
      <c r="A80" s="122">
        <v>23153000</v>
      </c>
      <c r="B80" s="122">
        <v>1</v>
      </c>
      <c r="C80" s="122">
        <v>1</v>
      </c>
      <c r="D80" s="122">
        <v>0</v>
      </c>
      <c r="E80" s="122" t="s">
        <v>68</v>
      </c>
      <c r="F80" s="122" t="s">
        <v>32</v>
      </c>
      <c r="G80" s="122" t="s">
        <v>33</v>
      </c>
      <c r="H80" s="122" t="s">
        <v>52</v>
      </c>
      <c r="I80" s="122" t="s">
        <v>53</v>
      </c>
      <c r="J80" s="122" t="s">
        <v>35</v>
      </c>
      <c r="K80" s="122" t="s">
        <v>152</v>
      </c>
      <c r="L80" s="122" t="s">
        <v>158</v>
      </c>
      <c r="M80" s="122" t="s">
        <v>74</v>
      </c>
      <c r="N80" s="122" t="s">
        <v>1337</v>
      </c>
      <c r="O80" s="122" t="s">
        <v>159</v>
      </c>
      <c r="P80" s="122" t="s">
        <v>159</v>
      </c>
      <c r="Q80" s="122" t="s">
        <v>152</v>
      </c>
      <c r="R80" s="123">
        <v>90933.04</v>
      </c>
      <c r="S80" s="123">
        <v>0</v>
      </c>
      <c r="T80" s="123">
        <v>0</v>
      </c>
      <c r="U80" s="123">
        <v>0</v>
      </c>
      <c r="V80" s="123">
        <v>0</v>
      </c>
      <c r="W80" s="123">
        <v>691.22400000000198</v>
      </c>
      <c r="X80" s="123">
        <v>0</v>
      </c>
      <c r="Y80" s="123">
        <v>91624.263999999996</v>
      </c>
      <c r="Z80" s="125">
        <v>38399</v>
      </c>
      <c r="AA80" s="125">
        <v>45838</v>
      </c>
      <c r="AB80" s="124">
        <v>2000070.5360000001</v>
      </c>
      <c r="AC80" s="124">
        <v>1499130.2309999999</v>
      </c>
      <c r="AD80" s="124">
        <v>0.74794520547945209</v>
      </c>
      <c r="AE80" s="124">
        <v>20.38082191780822</v>
      </c>
      <c r="AF80" s="127">
        <v>4.4999999999999998E-2</v>
      </c>
      <c r="AG80" s="127" t="s">
        <v>47</v>
      </c>
      <c r="AH80" s="127"/>
      <c r="AI80" s="122" t="s">
        <v>83</v>
      </c>
      <c r="AJ80" s="122" t="s">
        <v>152</v>
      </c>
      <c r="AK80" s="128">
        <v>0</v>
      </c>
      <c r="AL80" s="128">
        <v>0</v>
      </c>
      <c r="AM80" s="128">
        <v>45651.45</v>
      </c>
      <c r="AN80" s="128">
        <v>0</v>
      </c>
      <c r="AO80" s="128">
        <v>0</v>
      </c>
      <c r="AP80" s="128">
        <v>0</v>
      </c>
      <c r="AQ80" s="128">
        <v>0</v>
      </c>
      <c r="AR80" s="128">
        <v>0</v>
      </c>
      <c r="AS80" s="128">
        <v>45972.813999999998</v>
      </c>
      <c r="AT80" s="128">
        <v>0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5">
        <f t="shared" si="3"/>
        <v>45651.45</v>
      </c>
      <c r="BA80" s="15">
        <f t="shared" si="4"/>
        <v>45972.813999999998</v>
      </c>
      <c r="BB80" s="15">
        <f t="shared" si="5"/>
        <v>91624.263999999996</v>
      </c>
    </row>
    <row r="81" spans="1:54" x14ac:dyDescent="0.35">
      <c r="A81" s="122">
        <v>23169000</v>
      </c>
      <c r="B81" s="122">
        <v>1</v>
      </c>
      <c r="C81" s="122">
        <v>1</v>
      </c>
      <c r="D81" s="122">
        <v>1</v>
      </c>
      <c r="E81" s="122" t="s">
        <v>68</v>
      </c>
      <c r="F81" s="122" t="s">
        <v>32</v>
      </c>
      <c r="G81" s="122" t="s">
        <v>33</v>
      </c>
      <c r="H81" s="122" t="s">
        <v>34</v>
      </c>
      <c r="I81" s="122" t="s">
        <v>2</v>
      </c>
      <c r="J81" s="122" t="s">
        <v>35</v>
      </c>
      <c r="K81" s="122" t="s">
        <v>160</v>
      </c>
      <c r="L81" s="122" t="s">
        <v>37</v>
      </c>
      <c r="M81" s="122" t="s">
        <v>74</v>
      </c>
      <c r="N81" s="122" t="s">
        <v>1337</v>
      </c>
      <c r="O81" s="122" t="s">
        <v>161</v>
      </c>
      <c r="P81" s="122" t="s">
        <v>161</v>
      </c>
      <c r="Q81" s="122" t="s">
        <v>160</v>
      </c>
      <c r="R81" s="123">
        <v>6161774.1490000002</v>
      </c>
      <c r="S81" s="123">
        <v>0</v>
      </c>
      <c r="T81" s="123">
        <v>0</v>
      </c>
      <c r="U81" s="123">
        <v>0</v>
      </c>
      <c r="V81" s="123">
        <v>0</v>
      </c>
      <c r="W81" s="123">
        <v>46838.516999999993</v>
      </c>
      <c r="X81" s="123">
        <v>0</v>
      </c>
      <c r="Y81" s="123">
        <v>6208612.6660000002</v>
      </c>
      <c r="Z81" s="125">
        <v>41304</v>
      </c>
      <c r="AA81" s="125">
        <v>47208</v>
      </c>
      <c r="AB81" s="124">
        <v>7707375</v>
      </c>
      <c r="AC81" s="124">
        <v>7503428.5729999999</v>
      </c>
      <c r="AD81" s="124">
        <v>4.5013698630136982</v>
      </c>
      <c r="AE81" s="124">
        <v>16.175342465753424</v>
      </c>
      <c r="AF81" s="127">
        <v>0</v>
      </c>
      <c r="AG81" s="127" t="s">
        <v>47</v>
      </c>
      <c r="AH81" s="127"/>
      <c r="AI81" s="122" t="s">
        <v>83</v>
      </c>
      <c r="AJ81" s="122" t="s">
        <v>160</v>
      </c>
      <c r="AK81" s="128">
        <v>0</v>
      </c>
      <c r="AL81" s="128">
        <v>0</v>
      </c>
      <c r="AM81" s="128">
        <v>0</v>
      </c>
      <c r="AN81" s="128">
        <v>0</v>
      </c>
      <c r="AO81" s="128">
        <v>0</v>
      </c>
      <c r="AP81" s="128">
        <v>689845.853</v>
      </c>
      <c r="AQ81" s="128">
        <v>0</v>
      </c>
      <c r="AR81" s="128">
        <v>0</v>
      </c>
      <c r="AS81" s="128">
        <v>0</v>
      </c>
      <c r="AT81" s="128">
        <v>0</v>
      </c>
      <c r="AU81" s="128">
        <v>0</v>
      </c>
      <c r="AV81" s="128">
        <v>689845.853</v>
      </c>
      <c r="AW81" s="128">
        <v>0</v>
      </c>
      <c r="AX81" s="128">
        <v>0</v>
      </c>
      <c r="AY81" s="128">
        <v>0</v>
      </c>
      <c r="AZ81" s="15">
        <f t="shared" si="3"/>
        <v>0</v>
      </c>
      <c r="BA81" s="15">
        <f t="shared" si="4"/>
        <v>1379691.706</v>
      </c>
      <c r="BB81" s="15">
        <f t="shared" si="5"/>
        <v>1379691.706</v>
      </c>
    </row>
    <row r="82" spans="1:54" x14ac:dyDescent="0.35">
      <c r="A82" s="122">
        <v>23168000</v>
      </c>
      <c r="B82" s="122">
        <v>1</v>
      </c>
      <c r="C82" s="122">
        <v>1</v>
      </c>
      <c r="D82" s="122">
        <v>1</v>
      </c>
      <c r="E82" s="122" t="s">
        <v>68</v>
      </c>
      <c r="F82" s="122" t="s">
        <v>32</v>
      </c>
      <c r="G82" s="122" t="s">
        <v>33</v>
      </c>
      <c r="H82" s="122" t="s">
        <v>34</v>
      </c>
      <c r="I82" s="122" t="s">
        <v>2</v>
      </c>
      <c r="J82" s="122" t="s">
        <v>35</v>
      </c>
      <c r="K82" s="122" t="s">
        <v>160</v>
      </c>
      <c r="L82" s="122" t="s">
        <v>37</v>
      </c>
      <c r="M82" s="122" t="s">
        <v>74</v>
      </c>
      <c r="N82" s="122" t="s">
        <v>1337</v>
      </c>
      <c r="O82" s="122" t="s">
        <v>162</v>
      </c>
      <c r="P82" s="122" t="s">
        <v>162</v>
      </c>
      <c r="Q82" s="122" t="s">
        <v>160</v>
      </c>
      <c r="R82" s="123">
        <v>47037449.828000002</v>
      </c>
      <c r="S82" s="123">
        <v>0</v>
      </c>
      <c r="T82" s="123">
        <v>0</v>
      </c>
      <c r="U82" s="123">
        <v>0</v>
      </c>
      <c r="V82" s="123">
        <v>0</v>
      </c>
      <c r="W82" s="123">
        <v>357553.57599999756</v>
      </c>
      <c r="X82" s="123">
        <v>0</v>
      </c>
      <c r="Y82" s="123">
        <v>47395003.403999999</v>
      </c>
      <c r="Z82" s="125">
        <v>41302</v>
      </c>
      <c r="AA82" s="125">
        <v>47118</v>
      </c>
      <c r="AB82" s="124">
        <v>106717500</v>
      </c>
      <c r="AC82" s="124">
        <v>106717500</v>
      </c>
      <c r="AD82" s="124">
        <v>4.2547945205479456</v>
      </c>
      <c r="AE82" s="124">
        <v>15.934246575342465</v>
      </c>
      <c r="AF82" s="127">
        <v>0</v>
      </c>
      <c r="AG82" s="127" t="s">
        <v>47</v>
      </c>
      <c r="AH82" s="127"/>
      <c r="AI82" s="122" t="s">
        <v>83</v>
      </c>
      <c r="AJ82" s="122" t="s">
        <v>160</v>
      </c>
      <c r="AK82" s="128">
        <v>0</v>
      </c>
      <c r="AL82" s="128">
        <v>0</v>
      </c>
      <c r="AM82" s="128">
        <v>5266094.8669999996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v>5266094.8669999996</v>
      </c>
      <c r="AT82" s="128"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v>5266286.2169999992</v>
      </c>
      <c r="AZ82" s="15">
        <f t="shared" si="3"/>
        <v>5266094.8669999996</v>
      </c>
      <c r="BA82" s="15">
        <f t="shared" si="4"/>
        <v>10532381.083999999</v>
      </c>
      <c r="BB82" s="15">
        <f t="shared" si="5"/>
        <v>15798475.950999998</v>
      </c>
    </row>
    <row r="83" spans="1:54" x14ac:dyDescent="0.35">
      <c r="A83" s="122">
        <v>23099100</v>
      </c>
      <c r="B83" s="122">
        <v>1</v>
      </c>
      <c r="C83" s="122">
        <v>1</v>
      </c>
      <c r="D83" s="122">
        <v>1</v>
      </c>
      <c r="E83" s="122" t="s">
        <v>75</v>
      </c>
      <c r="F83" s="122" t="s">
        <v>32</v>
      </c>
      <c r="G83" s="122" t="s">
        <v>33</v>
      </c>
      <c r="H83" s="122" t="s">
        <v>34</v>
      </c>
      <c r="I83" s="122" t="s">
        <v>2</v>
      </c>
      <c r="J83" s="122" t="s">
        <v>35</v>
      </c>
      <c r="K83" s="122" t="s">
        <v>76</v>
      </c>
      <c r="L83" s="122" t="s">
        <v>37</v>
      </c>
      <c r="M83" s="122" t="s">
        <v>74</v>
      </c>
      <c r="N83" s="122" t="s">
        <v>1337</v>
      </c>
      <c r="O83" s="122" t="s">
        <v>163</v>
      </c>
      <c r="P83" s="122" t="s">
        <v>163</v>
      </c>
      <c r="Q83" s="122" t="s">
        <v>76</v>
      </c>
      <c r="R83" s="123">
        <v>5555015.2000000002</v>
      </c>
      <c r="S83" s="123">
        <v>0</v>
      </c>
      <c r="T83" s="123">
        <v>0</v>
      </c>
      <c r="U83" s="123">
        <v>0</v>
      </c>
      <c r="V83" s="123">
        <v>0</v>
      </c>
      <c r="W83" s="123">
        <v>97014.879999999888</v>
      </c>
      <c r="X83" s="123">
        <v>0</v>
      </c>
      <c r="Y83" s="123">
        <v>5652030.0800000001</v>
      </c>
      <c r="Z83" s="125">
        <v>35264</v>
      </c>
      <c r="AA83" s="125">
        <v>46223</v>
      </c>
      <c r="AB83" s="124">
        <v>75807864.275999993</v>
      </c>
      <c r="AC83" s="124">
        <v>75807864.275999993</v>
      </c>
      <c r="AD83" s="124">
        <v>1.8027397260273972</v>
      </c>
      <c r="AE83" s="124">
        <v>30.024657534246575</v>
      </c>
      <c r="AF83" s="127">
        <v>0.03</v>
      </c>
      <c r="AG83" s="127" t="s">
        <v>47</v>
      </c>
      <c r="AH83" s="127"/>
      <c r="AI83" s="122" t="s">
        <v>83</v>
      </c>
      <c r="AJ83" s="122" t="s">
        <v>76</v>
      </c>
      <c r="AK83" s="128">
        <v>0</v>
      </c>
      <c r="AL83" s="128">
        <v>0</v>
      </c>
      <c r="AM83" s="128">
        <v>0</v>
      </c>
      <c r="AN83" s="128">
        <v>1413007.52</v>
      </c>
      <c r="AO83" s="128">
        <v>0</v>
      </c>
      <c r="AP83" s="128">
        <v>0</v>
      </c>
      <c r="AQ83" s="128">
        <v>0</v>
      </c>
      <c r="AR83" s="128">
        <v>0</v>
      </c>
      <c r="AS83" s="128">
        <v>0</v>
      </c>
      <c r="AT83" s="128">
        <v>1413007.52</v>
      </c>
      <c r="AU83" s="128">
        <v>0</v>
      </c>
      <c r="AV83" s="128">
        <v>0</v>
      </c>
      <c r="AW83" s="128">
        <v>0</v>
      </c>
      <c r="AX83" s="128">
        <v>0</v>
      </c>
      <c r="AY83" s="128">
        <v>0</v>
      </c>
      <c r="AZ83" s="15">
        <f t="shared" si="3"/>
        <v>0</v>
      </c>
      <c r="BA83" s="15">
        <f t="shared" si="4"/>
        <v>2826015.04</v>
      </c>
      <c r="BB83" s="15">
        <f t="shared" si="5"/>
        <v>2826015.04</v>
      </c>
    </row>
    <row r="84" spans="1:54" x14ac:dyDescent="0.35">
      <c r="A84" s="122">
        <v>23005100</v>
      </c>
      <c r="B84" s="122">
        <v>1</v>
      </c>
      <c r="C84" s="122">
        <v>1</v>
      </c>
      <c r="D84" s="122">
        <v>1</v>
      </c>
      <c r="E84" s="122" t="s">
        <v>31</v>
      </c>
      <c r="F84" s="122" t="s">
        <v>32</v>
      </c>
      <c r="G84" s="122" t="s">
        <v>33</v>
      </c>
      <c r="H84" s="122" t="s">
        <v>34</v>
      </c>
      <c r="I84" s="122" t="s">
        <v>2</v>
      </c>
      <c r="J84" s="122" t="s">
        <v>35</v>
      </c>
      <c r="K84" s="122" t="s">
        <v>78</v>
      </c>
      <c r="L84" s="122" t="s">
        <v>37</v>
      </c>
      <c r="M84" s="122" t="s">
        <v>74</v>
      </c>
      <c r="N84" s="122" t="s">
        <v>1337</v>
      </c>
      <c r="O84" s="122" t="s">
        <v>164</v>
      </c>
      <c r="P84" s="122" t="s">
        <v>164</v>
      </c>
      <c r="Q84" s="122" t="s">
        <v>78</v>
      </c>
      <c r="R84" s="123">
        <v>340085.16000000003</v>
      </c>
      <c r="S84" s="123">
        <v>0</v>
      </c>
      <c r="T84" s="123">
        <v>0</v>
      </c>
      <c r="U84" s="123">
        <v>0</v>
      </c>
      <c r="V84" s="123">
        <v>0</v>
      </c>
      <c r="W84" s="123">
        <v>0</v>
      </c>
      <c r="X84" s="123">
        <v>0</v>
      </c>
      <c r="Y84" s="123">
        <v>340085.16000000003</v>
      </c>
      <c r="Z84" s="125">
        <v>31655</v>
      </c>
      <c r="AA84" s="125">
        <v>46589</v>
      </c>
      <c r="AB84" s="124">
        <v>1850144.51</v>
      </c>
      <c r="AC84" s="124">
        <v>1850144.51</v>
      </c>
      <c r="AD84" s="124">
        <v>2.8054794520547945</v>
      </c>
      <c r="AE84" s="124">
        <v>40.915068493150685</v>
      </c>
      <c r="AF84" s="127">
        <v>0.03</v>
      </c>
      <c r="AG84" s="127" t="s">
        <v>47</v>
      </c>
      <c r="AH84" s="127"/>
      <c r="AI84" s="122" t="s">
        <v>83</v>
      </c>
      <c r="AJ84" s="122" t="s">
        <v>78</v>
      </c>
      <c r="AK84" s="128">
        <v>0</v>
      </c>
      <c r="AL84" s="128">
        <v>0</v>
      </c>
      <c r="AM84" s="128">
        <v>0</v>
      </c>
      <c r="AN84" s="128">
        <v>54592.26</v>
      </c>
      <c r="AO84" s="128">
        <v>0</v>
      </c>
      <c r="AP84" s="128">
        <v>0</v>
      </c>
      <c r="AQ84" s="128">
        <v>0</v>
      </c>
      <c r="AR84" s="128">
        <v>0</v>
      </c>
      <c r="AS84" s="128">
        <v>0</v>
      </c>
      <c r="AT84" s="128">
        <v>55411.15</v>
      </c>
      <c r="AU84" s="128">
        <v>0</v>
      </c>
      <c r="AV84" s="128">
        <v>0</v>
      </c>
      <c r="AW84" s="128">
        <v>0</v>
      </c>
      <c r="AX84" s="128">
        <v>0</v>
      </c>
      <c r="AY84" s="128">
        <v>0</v>
      </c>
      <c r="AZ84" s="15">
        <f t="shared" si="3"/>
        <v>0</v>
      </c>
      <c r="BA84" s="15">
        <f t="shared" si="4"/>
        <v>110003.41</v>
      </c>
      <c r="BB84" s="15">
        <f t="shared" si="5"/>
        <v>110003.41</v>
      </c>
    </row>
    <row r="85" spans="1:54" x14ac:dyDescent="0.35">
      <c r="A85" s="122">
        <v>23010100</v>
      </c>
      <c r="B85" s="122">
        <v>1</v>
      </c>
      <c r="C85" s="122">
        <v>1</v>
      </c>
      <c r="D85" s="122">
        <v>1</v>
      </c>
      <c r="E85" s="122" t="s">
        <v>31</v>
      </c>
      <c r="F85" s="122" t="s">
        <v>32</v>
      </c>
      <c r="G85" s="122" t="s">
        <v>33</v>
      </c>
      <c r="H85" s="122" t="s">
        <v>34</v>
      </c>
      <c r="I85" s="122" t="s">
        <v>2</v>
      </c>
      <c r="J85" s="122" t="s">
        <v>35</v>
      </c>
      <c r="K85" s="122" t="s">
        <v>78</v>
      </c>
      <c r="L85" s="122" t="s">
        <v>37</v>
      </c>
      <c r="M85" s="122" t="s">
        <v>74</v>
      </c>
      <c r="N85" s="122" t="s">
        <v>1337</v>
      </c>
      <c r="O85" s="122" t="s">
        <v>165</v>
      </c>
      <c r="P85" s="122" t="s">
        <v>165</v>
      </c>
      <c r="Q85" s="122" t="s">
        <v>78</v>
      </c>
      <c r="R85" s="123">
        <v>53057.51</v>
      </c>
      <c r="S85" s="123">
        <v>0</v>
      </c>
      <c r="T85" s="123">
        <v>0</v>
      </c>
      <c r="U85" s="123">
        <v>0</v>
      </c>
      <c r="V85" s="123">
        <v>0</v>
      </c>
      <c r="W85" s="123">
        <v>0</v>
      </c>
      <c r="X85" s="123">
        <v>0</v>
      </c>
      <c r="Y85" s="123">
        <v>53057.51</v>
      </c>
      <c r="Z85" s="125">
        <v>31981</v>
      </c>
      <c r="AA85" s="125">
        <v>47635</v>
      </c>
      <c r="AB85" s="124">
        <v>165593.25</v>
      </c>
      <c r="AC85" s="124">
        <v>165593.25</v>
      </c>
      <c r="AD85" s="124">
        <v>5.6712328767123283</v>
      </c>
      <c r="AE85" s="124">
        <v>42.887671232876713</v>
      </c>
      <c r="AF85" s="127">
        <v>0.03</v>
      </c>
      <c r="AG85" s="127" t="s">
        <v>47</v>
      </c>
      <c r="AH85" s="127"/>
      <c r="AI85" s="122" t="s">
        <v>83</v>
      </c>
      <c r="AJ85" s="122" t="s">
        <v>78</v>
      </c>
      <c r="AK85" s="128">
        <v>0</v>
      </c>
      <c r="AL85" s="128">
        <v>0</v>
      </c>
      <c r="AM85" s="128">
        <v>4068.44</v>
      </c>
      <c r="AN85" s="128">
        <v>0</v>
      </c>
      <c r="AO85" s="128">
        <v>0</v>
      </c>
      <c r="AP85" s="128">
        <v>0</v>
      </c>
      <c r="AQ85" s="128">
        <v>0</v>
      </c>
      <c r="AR85" s="128">
        <v>0</v>
      </c>
      <c r="AS85" s="128">
        <v>4129.46</v>
      </c>
      <c r="AT85" s="128">
        <v>0</v>
      </c>
      <c r="AU85" s="128">
        <v>0</v>
      </c>
      <c r="AV85" s="128">
        <v>0</v>
      </c>
      <c r="AW85" s="128">
        <v>0</v>
      </c>
      <c r="AX85" s="128">
        <v>0</v>
      </c>
      <c r="AY85" s="128">
        <v>4191.41</v>
      </c>
      <c r="AZ85" s="15">
        <f t="shared" si="3"/>
        <v>4068.44</v>
      </c>
      <c r="BA85" s="15">
        <f t="shared" si="4"/>
        <v>8320.869999999999</v>
      </c>
      <c r="BB85" s="15">
        <f t="shared" si="5"/>
        <v>12389.31</v>
      </c>
    </row>
    <row r="86" spans="1:54" x14ac:dyDescent="0.35">
      <c r="A86" s="122">
        <v>23014100</v>
      </c>
      <c r="B86" s="122">
        <v>1</v>
      </c>
      <c r="C86" s="122">
        <v>1</v>
      </c>
      <c r="D86" s="122">
        <v>1</v>
      </c>
      <c r="E86" s="122" t="s">
        <v>31</v>
      </c>
      <c r="F86" s="122" t="s">
        <v>32</v>
      </c>
      <c r="G86" s="122" t="s">
        <v>33</v>
      </c>
      <c r="H86" s="122" t="s">
        <v>34</v>
      </c>
      <c r="I86" s="122" t="s">
        <v>2</v>
      </c>
      <c r="J86" s="122" t="s">
        <v>35</v>
      </c>
      <c r="K86" s="122" t="s">
        <v>78</v>
      </c>
      <c r="L86" s="122" t="s">
        <v>37</v>
      </c>
      <c r="M86" s="122" t="s">
        <v>74</v>
      </c>
      <c r="N86" s="122" t="s">
        <v>1337</v>
      </c>
      <c r="O86" s="122" t="s">
        <v>166</v>
      </c>
      <c r="P86" s="122" t="s">
        <v>166</v>
      </c>
      <c r="Q86" s="122" t="s">
        <v>78</v>
      </c>
      <c r="R86" s="123">
        <v>248531.35000000228</v>
      </c>
      <c r="S86" s="123">
        <v>0</v>
      </c>
      <c r="T86" s="123">
        <v>0</v>
      </c>
      <c r="U86" s="123">
        <v>0</v>
      </c>
      <c r="V86" s="123">
        <v>0</v>
      </c>
      <c r="W86" s="123">
        <v>1.1641532182693481E-10</v>
      </c>
      <c r="X86" s="123">
        <v>0</v>
      </c>
      <c r="Y86" s="123">
        <v>248531.35000000239</v>
      </c>
      <c r="Z86" s="125">
        <v>31979</v>
      </c>
      <c r="AA86" s="125">
        <v>47635</v>
      </c>
      <c r="AB86" s="124">
        <v>775671.25</v>
      </c>
      <c r="AC86" s="124">
        <v>775671.25</v>
      </c>
      <c r="AD86" s="124">
        <v>5.6712328767123283</v>
      </c>
      <c r="AE86" s="124">
        <v>42.893150684931506</v>
      </c>
      <c r="AF86" s="127">
        <v>0.03</v>
      </c>
      <c r="AG86" s="127" t="s">
        <v>47</v>
      </c>
      <c r="AH86" s="127"/>
      <c r="AI86" s="122" t="s">
        <v>83</v>
      </c>
      <c r="AJ86" s="122" t="s">
        <v>78</v>
      </c>
      <c r="AK86" s="128">
        <v>0</v>
      </c>
      <c r="AL86" s="128">
        <v>0</v>
      </c>
      <c r="AM86" s="128">
        <v>19057.37</v>
      </c>
      <c r="AN86" s="128">
        <v>0</v>
      </c>
      <c r="AO86" s="128">
        <v>0</v>
      </c>
      <c r="AP86" s="128">
        <v>0</v>
      </c>
      <c r="AQ86" s="128">
        <v>0</v>
      </c>
      <c r="AR86" s="128">
        <v>0</v>
      </c>
      <c r="AS86" s="128">
        <v>19343.23</v>
      </c>
      <c r="AT86" s="128">
        <v>0</v>
      </c>
      <c r="AU86" s="128">
        <v>0</v>
      </c>
      <c r="AV86" s="128">
        <v>0</v>
      </c>
      <c r="AW86" s="128">
        <v>0</v>
      </c>
      <c r="AX86" s="128">
        <v>0</v>
      </c>
      <c r="AY86" s="128">
        <v>19633.38</v>
      </c>
      <c r="AZ86" s="15">
        <f t="shared" si="3"/>
        <v>19057.37</v>
      </c>
      <c r="BA86" s="15">
        <f t="shared" si="4"/>
        <v>38976.61</v>
      </c>
      <c r="BB86" s="15">
        <f t="shared" si="5"/>
        <v>58033.979999999996</v>
      </c>
    </row>
    <row r="87" spans="1:54" x14ac:dyDescent="0.35">
      <c r="A87" s="122">
        <v>23007000</v>
      </c>
      <c r="B87" s="122">
        <v>1</v>
      </c>
      <c r="C87" s="122">
        <v>1</v>
      </c>
      <c r="D87" s="122">
        <v>1</v>
      </c>
      <c r="E87" s="122" t="s">
        <v>31</v>
      </c>
      <c r="F87" s="122" t="s">
        <v>32</v>
      </c>
      <c r="G87" s="122" t="s">
        <v>33</v>
      </c>
      <c r="H87" s="122" t="s">
        <v>34</v>
      </c>
      <c r="I87" s="122" t="s">
        <v>2</v>
      </c>
      <c r="J87" s="122" t="s">
        <v>35</v>
      </c>
      <c r="K87" s="122" t="s">
        <v>78</v>
      </c>
      <c r="L87" s="122" t="s">
        <v>37</v>
      </c>
      <c r="M87" s="122" t="s">
        <v>74</v>
      </c>
      <c r="N87" s="122" t="s">
        <v>1337</v>
      </c>
      <c r="O87" s="122" t="s">
        <v>167</v>
      </c>
      <c r="P87" s="122" t="s">
        <v>167</v>
      </c>
      <c r="Q87" s="122" t="s">
        <v>78</v>
      </c>
      <c r="R87" s="123">
        <v>29559.739999999998</v>
      </c>
      <c r="S87" s="123">
        <v>0</v>
      </c>
      <c r="T87" s="123">
        <v>29559.66</v>
      </c>
      <c r="U87" s="123">
        <v>443.39</v>
      </c>
      <c r="V87" s="123" t="s">
        <v>2872</v>
      </c>
      <c r="W87" s="123">
        <v>0</v>
      </c>
      <c r="X87" s="123">
        <v>0</v>
      </c>
      <c r="Y87" s="123">
        <v>7.9999999998108251E-2</v>
      </c>
      <c r="Z87" s="125">
        <v>31586</v>
      </c>
      <c r="AA87" s="125">
        <v>45562</v>
      </c>
      <c r="AB87" s="124">
        <v>1912000</v>
      </c>
      <c r="AC87" s="124">
        <v>1064134.9099999999</v>
      </c>
      <c r="AD87" s="124">
        <v>0</v>
      </c>
      <c r="AE87" s="124">
        <v>0</v>
      </c>
      <c r="AF87" s="127">
        <v>0.03</v>
      </c>
      <c r="AG87" s="127" t="s">
        <v>47</v>
      </c>
      <c r="AH87" s="127"/>
      <c r="AI87" s="122" t="s">
        <v>83</v>
      </c>
      <c r="AJ87" s="122" t="s">
        <v>78</v>
      </c>
      <c r="AK87" s="128">
        <v>0</v>
      </c>
      <c r="AL87" s="128">
        <v>0</v>
      </c>
      <c r="AM87" s="128">
        <v>0</v>
      </c>
      <c r="AN87" s="128">
        <v>0</v>
      </c>
      <c r="AO87" s="128">
        <v>0</v>
      </c>
      <c r="AP87" s="128">
        <v>0</v>
      </c>
      <c r="AQ87" s="128">
        <v>0</v>
      </c>
      <c r="AR87" s="128">
        <v>0</v>
      </c>
      <c r="AS87" s="128">
        <v>0</v>
      </c>
      <c r="AT87" s="128">
        <v>0</v>
      </c>
      <c r="AU87" s="128">
        <v>0</v>
      </c>
      <c r="AV87" s="128">
        <v>0</v>
      </c>
      <c r="AW87" s="128">
        <v>0</v>
      </c>
      <c r="AX87" s="128">
        <v>0</v>
      </c>
      <c r="AY87" s="128">
        <v>0</v>
      </c>
      <c r="AZ87" s="15">
        <f t="shared" si="3"/>
        <v>0</v>
      </c>
      <c r="BA87" s="15">
        <f t="shared" si="4"/>
        <v>0</v>
      </c>
      <c r="BB87" s="15">
        <f t="shared" si="5"/>
        <v>0</v>
      </c>
    </row>
    <row r="88" spans="1:54" x14ac:dyDescent="0.35">
      <c r="A88" s="122">
        <v>20053000</v>
      </c>
      <c r="B88" s="122">
        <v>1</v>
      </c>
      <c r="C88" s="122">
        <v>0</v>
      </c>
      <c r="D88" s="122">
        <v>0</v>
      </c>
      <c r="E88" s="122" t="s">
        <v>31</v>
      </c>
      <c r="F88" s="122" t="s">
        <v>77</v>
      </c>
      <c r="G88" s="122" t="s">
        <v>77</v>
      </c>
      <c r="H88" s="122" t="s">
        <v>77</v>
      </c>
      <c r="I88" s="122" t="s">
        <v>94</v>
      </c>
      <c r="J88" s="122" t="s">
        <v>35</v>
      </c>
      <c r="K88" s="122" t="s">
        <v>169</v>
      </c>
      <c r="L88" s="122" t="s">
        <v>96</v>
      </c>
      <c r="M88" s="122" t="s">
        <v>168</v>
      </c>
      <c r="N88" s="122" t="s">
        <v>1338</v>
      </c>
      <c r="O88" s="122" t="s">
        <v>170</v>
      </c>
      <c r="P88" s="122" t="s">
        <v>170</v>
      </c>
      <c r="Q88" s="122" t="s">
        <v>169</v>
      </c>
      <c r="R88" s="123">
        <v>5737.6399999999285</v>
      </c>
      <c r="S88" s="123">
        <v>0</v>
      </c>
      <c r="T88" s="123">
        <v>0</v>
      </c>
      <c r="U88" s="123">
        <v>0</v>
      </c>
      <c r="V88" s="123">
        <v>0</v>
      </c>
      <c r="W88" s="123">
        <v>-3.637978807091713E-12</v>
      </c>
      <c r="X88" s="123">
        <v>0</v>
      </c>
      <c r="Y88" s="123">
        <v>5737.6399999999248</v>
      </c>
      <c r="Z88" s="125">
        <v>31426</v>
      </c>
      <c r="AA88" s="125">
        <v>46036</v>
      </c>
      <c r="AB88" s="124">
        <v>14400000</v>
      </c>
      <c r="AC88" s="124">
        <v>3943388.48</v>
      </c>
      <c r="AD88" s="124">
        <v>1.2904109589041095</v>
      </c>
      <c r="AE88" s="124">
        <v>40.027397260273972</v>
      </c>
      <c r="AF88" s="127">
        <v>0.02</v>
      </c>
      <c r="AG88" s="127" t="s">
        <v>47</v>
      </c>
      <c r="AH88" s="127"/>
      <c r="AI88" s="122" t="s">
        <v>169</v>
      </c>
      <c r="AJ88" s="122" t="s">
        <v>169</v>
      </c>
      <c r="AK88" s="128">
        <v>0</v>
      </c>
      <c r="AL88" s="128">
        <v>0</v>
      </c>
      <c r="AM88" s="128">
        <v>0</v>
      </c>
      <c r="AN88" s="128">
        <v>1912.31</v>
      </c>
      <c r="AO88" s="128">
        <v>0</v>
      </c>
      <c r="AP88" s="128">
        <v>0</v>
      </c>
      <c r="AQ88" s="128">
        <v>0</v>
      </c>
      <c r="AR88" s="128">
        <v>0</v>
      </c>
      <c r="AS88" s="128">
        <v>0</v>
      </c>
      <c r="AT88" s="128">
        <v>1912.31</v>
      </c>
      <c r="AU88" s="128">
        <v>0</v>
      </c>
      <c r="AV88" s="128">
        <v>0</v>
      </c>
      <c r="AW88" s="128">
        <v>0</v>
      </c>
      <c r="AX88" s="128">
        <v>0</v>
      </c>
      <c r="AY88" s="128">
        <v>0</v>
      </c>
      <c r="AZ88" s="15">
        <f t="shared" si="3"/>
        <v>0</v>
      </c>
      <c r="BA88" s="15">
        <f t="shared" si="4"/>
        <v>3824.62</v>
      </c>
      <c r="BB88" s="15">
        <f t="shared" si="5"/>
        <v>3824.62</v>
      </c>
    </row>
    <row r="89" spans="1:54" x14ac:dyDescent="0.35">
      <c r="A89" s="122">
        <v>30060100</v>
      </c>
      <c r="B89" s="122">
        <v>1</v>
      </c>
      <c r="C89" s="122">
        <v>0</v>
      </c>
      <c r="D89" s="122">
        <v>0</v>
      </c>
      <c r="E89" s="122" t="s">
        <v>31</v>
      </c>
      <c r="F89" s="122" t="s">
        <v>77</v>
      </c>
      <c r="G89" s="122" t="s">
        <v>77</v>
      </c>
      <c r="H89" s="122" t="s">
        <v>77</v>
      </c>
      <c r="I89" s="122" t="s">
        <v>94</v>
      </c>
      <c r="J89" s="122" t="s">
        <v>35</v>
      </c>
      <c r="K89" s="122" t="s">
        <v>169</v>
      </c>
      <c r="L89" s="122" t="s">
        <v>96</v>
      </c>
      <c r="M89" s="122" t="s">
        <v>168</v>
      </c>
      <c r="N89" s="122" t="s">
        <v>1338</v>
      </c>
      <c r="O89" s="122" t="s">
        <v>171</v>
      </c>
      <c r="P89" s="122" t="s">
        <v>171</v>
      </c>
      <c r="Q89" s="122" t="s">
        <v>169</v>
      </c>
      <c r="R89" s="123">
        <v>762712.07999999519</v>
      </c>
      <c r="S89" s="123">
        <v>0</v>
      </c>
      <c r="T89" s="123">
        <v>0</v>
      </c>
      <c r="U89" s="123">
        <v>0</v>
      </c>
      <c r="V89" s="123">
        <v>0</v>
      </c>
      <c r="W89" s="123">
        <v>-2.3283064365386963E-10</v>
      </c>
      <c r="X89" s="123">
        <v>0</v>
      </c>
      <c r="Y89" s="123">
        <v>762712.07999999495</v>
      </c>
      <c r="Z89" s="125">
        <v>33284</v>
      </c>
      <c r="AA89" s="125">
        <v>47894</v>
      </c>
      <c r="AB89" s="124">
        <v>1584094.39</v>
      </c>
      <c r="AC89" s="124">
        <v>1584094.39</v>
      </c>
      <c r="AD89" s="124">
        <v>6.3808219178082188</v>
      </c>
      <c r="AE89" s="124">
        <v>40.027397260273972</v>
      </c>
      <c r="AF89" s="127">
        <v>0.02</v>
      </c>
      <c r="AG89" s="127" t="s">
        <v>47</v>
      </c>
      <c r="AH89" s="127"/>
      <c r="AI89" s="122" t="s">
        <v>169</v>
      </c>
      <c r="AJ89" s="122" t="s">
        <v>169</v>
      </c>
      <c r="AK89" s="128">
        <v>0</v>
      </c>
      <c r="AL89" s="128">
        <v>0</v>
      </c>
      <c r="AM89" s="128">
        <v>0</v>
      </c>
      <c r="AN89" s="128">
        <v>0</v>
      </c>
      <c r="AO89" s="128">
        <v>58670.16</v>
      </c>
      <c r="AP89" s="128">
        <v>0</v>
      </c>
      <c r="AQ89" s="128">
        <v>0</v>
      </c>
      <c r="AR89" s="128">
        <v>0</v>
      </c>
      <c r="AS89" s="128">
        <v>0</v>
      </c>
      <c r="AT89" s="128">
        <v>0</v>
      </c>
      <c r="AU89" s="128">
        <v>58670.16</v>
      </c>
      <c r="AV89" s="128">
        <v>0</v>
      </c>
      <c r="AW89" s="128">
        <v>0</v>
      </c>
      <c r="AX89" s="128">
        <v>0</v>
      </c>
      <c r="AY89" s="128">
        <v>0</v>
      </c>
      <c r="AZ89" s="15">
        <f t="shared" si="3"/>
        <v>0</v>
      </c>
      <c r="BA89" s="15">
        <f t="shared" si="4"/>
        <v>117340.32</v>
      </c>
      <c r="BB89" s="15">
        <f t="shared" si="5"/>
        <v>117340.32</v>
      </c>
    </row>
    <row r="90" spans="1:54" x14ac:dyDescent="0.35">
      <c r="A90" s="122">
        <v>20062000</v>
      </c>
      <c r="B90" s="122">
        <v>1</v>
      </c>
      <c r="C90" s="122">
        <v>0</v>
      </c>
      <c r="D90" s="122">
        <v>0</v>
      </c>
      <c r="E90" s="122" t="s">
        <v>31</v>
      </c>
      <c r="F90" s="122" t="s">
        <v>77</v>
      </c>
      <c r="G90" s="122" t="s">
        <v>77</v>
      </c>
      <c r="H90" s="122" t="s">
        <v>77</v>
      </c>
      <c r="I90" s="122" t="s">
        <v>77</v>
      </c>
      <c r="J90" s="122" t="s">
        <v>35</v>
      </c>
      <c r="K90" s="122" t="s">
        <v>169</v>
      </c>
      <c r="L90" s="122" t="s">
        <v>79</v>
      </c>
      <c r="M90" s="122" t="s">
        <v>168</v>
      </c>
      <c r="N90" s="122" t="s">
        <v>1338</v>
      </c>
      <c r="O90" s="122" t="s">
        <v>172</v>
      </c>
      <c r="P90" s="122" t="s">
        <v>172</v>
      </c>
      <c r="Q90" s="122" t="s">
        <v>169</v>
      </c>
      <c r="R90" s="123">
        <v>604997.60000000009</v>
      </c>
      <c r="S90" s="123">
        <v>0</v>
      </c>
      <c r="T90" s="123">
        <v>0</v>
      </c>
      <c r="U90" s="123">
        <v>0</v>
      </c>
      <c r="V90" s="123">
        <v>0</v>
      </c>
      <c r="W90" s="123">
        <v>0</v>
      </c>
      <c r="X90" s="123">
        <v>0</v>
      </c>
      <c r="Y90" s="123">
        <v>604997.60000000009</v>
      </c>
      <c r="Z90" s="125">
        <v>33699</v>
      </c>
      <c r="AA90" s="125">
        <v>48310</v>
      </c>
      <c r="AB90" s="124">
        <v>2270200</v>
      </c>
      <c r="AC90" s="124">
        <v>2268767.86</v>
      </c>
      <c r="AD90" s="124">
        <v>7.5205479452054798</v>
      </c>
      <c r="AE90" s="124">
        <v>40.030136986301372</v>
      </c>
      <c r="AF90" s="127">
        <v>0.02</v>
      </c>
      <c r="AG90" s="127" t="s">
        <v>47</v>
      </c>
      <c r="AH90" s="127"/>
      <c r="AI90" s="122" t="s">
        <v>169</v>
      </c>
      <c r="AJ90" s="122" t="s">
        <v>169</v>
      </c>
      <c r="AK90" s="128">
        <v>37812.964</v>
      </c>
      <c r="AL90" s="128">
        <v>0</v>
      </c>
      <c r="AM90" s="128">
        <v>0</v>
      </c>
      <c r="AN90" s="128">
        <v>0</v>
      </c>
      <c r="AO90" s="128">
        <v>0</v>
      </c>
      <c r="AP90" s="128">
        <v>0</v>
      </c>
      <c r="AQ90" s="128">
        <v>37812.964</v>
      </c>
      <c r="AR90" s="128">
        <v>0</v>
      </c>
      <c r="AS90" s="128">
        <v>0</v>
      </c>
      <c r="AT90" s="128">
        <v>0</v>
      </c>
      <c r="AU90" s="128">
        <v>0</v>
      </c>
      <c r="AV90" s="128">
        <v>0</v>
      </c>
      <c r="AW90" s="128">
        <v>37812.964</v>
      </c>
      <c r="AX90" s="128">
        <v>0</v>
      </c>
      <c r="AY90" s="128">
        <v>0</v>
      </c>
      <c r="AZ90" s="15">
        <f t="shared" si="3"/>
        <v>37812.964</v>
      </c>
      <c r="BA90" s="15">
        <f t="shared" si="4"/>
        <v>75625.928</v>
      </c>
      <c r="BB90" s="15">
        <f t="shared" si="5"/>
        <v>113438.89199999999</v>
      </c>
    </row>
    <row r="91" spans="1:54" x14ac:dyDescent="0.35">
      <c r="A91" s="122">
        <v>20301000</v>
      </c>
      <c r="B91" s="122">
        <v>1</v>
      </c>
      <c r="C91" s="122">
        <v>1</v>
      </c>
      <c r="D91" s="122">
        <v>0</v>
      </c>
      <c r="E91" s="122" t="s">
        <v>31</v>
      </c>
      <c r="F91" s="122" t="s">
        <v>32</v>
      </c>
      <c r="G91" s="122" t="s">
        <v>33</v>
      </c>
      <c r="H91" s="122" t="s">
        <v>52</v>
      </c>
      <c r="I91" s="122" t="s">
        <v>103</v>
      </c>
      <c r="J91" s="122" t="s">
        <v>35</v>
      </c>
      <c r="K91" s="122" t="s">
        <v>169</v>
      </c>
      <c r="L91" s="122" t="s">
        <v>173</v>
      </c>
      <c r="M91" s="122" t="s">
        <v>168</v>
      </c>
      <c r="N91" s="122" t="s">
        <v>1338</v>
      </c>
      <c r="O91" s="122" t="s">
        <v>174</v>
      </c>
      <c r="P91" s="122" t="s">
        <v>174</v>
      </c>
      <c r="Q91" s="122" t="s">
        <v>169</v>
      </c>
      <c r="R91" s="123">
        <v>9500000</v>
      </c>
      <c r="S91" s="123">
        <v>0</v>
      </c>
      <c r="T91" s="123">
        <v>500000</v>
      </c>
      <c r="U91" s="123">
        <v>319597.09000000003</v>
      </c>
      <c r="V91" s="123" t="s">
        <v>2872</v>
      </c>
      <c r="W91" s="123">
        <v>0</v>
      </c>
      <c r="X91" s="123">
        <v>0</v>
      </c>
      <c r="Y91" s="123">
        <v>9000000</v>
      </c>
      <c r="Z91" s="125">
        <v>41540</v>
      </c>
      <c r="AA91" s="125">
        <v>48837</v>
      </c>
      <c r="AB91" s="124">
        <v>15000000</v>
      </c>
      <c r="AC91" s="124">
        <v>15000000</v>
      </c>
      <c r="AD91" s="124">
        <v>8.9643835616438352</v>
      </c>
      <c r="AE91" s="124">
        <v>19.991780821917807</v>
      </c>
      <c r="AF91" s="127">
        <v>6.6030199999999997E-2</v>
      </c>
      <c r="AG91" s="127" t="s">
        <v>2810</v>
      </c>
      <c r="AH91" s="127">
        <v>1.2E-2</v>
      </c>
      <c r="AI91" s="122" t="s">
        <v>169</v>
      </c>
      <c r="AJ91" s="122" t="s">
        <v>169</v>
      </c>
      <c r="AK91" s="128">
        <v>0</v>
      </c>
      <c r="AL91" s="128">
        <v>0</v>
      </c>
      <c r="AM91" s="128">
        <v>0</v>
      </c>
      <c r="AN91" s="128">
        <v>0</v>
      </c>
      <c r="AO91" s="128">
        <v>0</v>
      </c>
      <c r="AP91" s="128">
        <v>500000</v>
      </c>
      <c r="AQ91" s="128">
        <v>0</v>
      </c>
      <c r="AR91" s="128">
        <v>0</v>
      </c>
      <c r="AS91" s="128">
        <v>0</v>
      </c>
      <c r="AT91" s="128">
        <v>0</v>
      </c>
      <c r="AU91" s="128">
        <v>0</v>
      </c>
      <c r="AV91" s="128">
        <v>500000</v>
      </c>
      <c r="AW91" s="128">
        <v>0</v>
      </c>
      <c r="AX91" s="128">
        <v>0</v>
      </c>
      <c r="AY91" s="128">
        <v>0</v>
      </c>
      <c r="AZ91" s="15">
        <f t="shared" si="3"/>
        <v>0</v>
      </c>
      <c r="BA91" s="15">
        <f t="shared" si="4"/>
        <v>1000000</v>
      </c>
      <c r="BB91" s="15">
        <f t="shared" si="5"/>
        <v>1000000</v>
      </c>
    </row>
    <row r="92" spans="1:54" x14ac:dyDescent="0.35">
      <c r="A92" s="122">
        <v>20345000</v>
      </c>
      <c r="B92" s="122">
        <v>1</v>
      </c>
      <c r="C92" s="122">
        <v>0</v>
      </c>
      <c r="D92" s="122">
        <v>0</v>
      </c>
      <c r="E92" s="122" t="s">
        <v>31</v>
      </c>
      <c r="F92" s="122" t="s">
        <v>77</v>
      </c>
      <c r="G92" s="122" t="s">
        <v>77</v>
      </c>
      <c r="H92" s="122" t="s">
        <v>77</v>
      </c>
      <c r="I92" s="122" t="s">
        <v>77</v>
      </c>
      <c r="J92" s="122" t="s">
        <v>35</v>
      </c>
      <c r="K92" s="122" t="s">
        <v>169</v>
      </c>
      <c r="L92" s="122" t="s">
        <v>175</v>
      </c>
      <c r="M92" s="122" t="s">
        <v>168</v>
      </c>
      <c r="N92" s="122" t="s">
        <v>1338</v>
      </c>
      <c r="O92" s="122" t="s">
        <v>176</v>
      </c>
      <c r="P92" s="122" t="s">
        <v>176</v>
      </c>
      <c r="Q92" s="122" t="s">
        <v>169</v>
      </c>
      <c r="R92" s="123">
        <v>93800000</v>
      </c>
      <c r="S92" s="123">
        <v>0</v>
      </c>
      <c r="T92" s="123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93800000</v>
      </c>
      <c r="Z92" s="125">
        <v>44028</v>
      </c>
      <c r="AA92" s="125">
        <v>53158</v>
      </c>
      <c r="AB92" s="124">
        <v>93800000</v>
      </c>
      <c r="AC92" s="124">
        <v>93800000</v>
      </c>
      <c r="AD92" s="124">
        <v>20.802739726027397</v>
      </c>
      <c r="AE92" s="124">
        <v>25.013698630136986</v>
      </c>
      <c r="AF92" s="127">
        <v>6.58889E-2</v>
      </c>
      <c r="AG92" s="127" t="s">
        <v>2810</v>
      </c>
      <c r="AH92" s="127">
        <v>1.2E-2</v>
      </c>
      <c r="AI92" s="122" t="s">
        <v>169</v>
      </c>
      <c r="AJ92" s="122" t="s">
        <v>169</v>
      </c>
      <c r="AK92" s="128">
        <v>0</v>
      </c>
      <c r="AL92" s="128">
        <v>0</v>
      </c>
      <c r="AM92" s="128">
        <v>0</v>
      </c>
      <c r="AN92" s="128">
        <v>0</v>
      </c>
      <c r="AO92" s="128">
        <v>0</v>
      </c>
      <c r="AP92" s="128">
        <v>0</v>
      </c>
      <c r="AQ92" s="128">
        <v>0</v>
      </c>
      <c r="AR92" s="128">
        <v>0</v>
      </c>
      <c r="AS92" s="128">
        <v>0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v>0</v>
      </c>
      <c r="AZ92" s="15">
        <f t="shared" si="3"/>
        <v>0</v>
      </c>
      <c r="BA92" s="15">
        <f t="shared" si="4"/>
        <v>0</v>
      </c>
      <c r="BB92" s="15">
        <f t="shared" si="5"/>
        <v>0</v>
      </c>
    </row>
    <row r="93" spans="1:54" x14ac:dyDescent="0.35">
      <c r="A93" s="122">
        <v>20265000</v>
      </c>
      <c r="B93" s="122">
        <v>1</v>
      </c>
      <c r="C93" s="122">
        <v>1</v>
      </c>
      <c r="D93" s="122">
        <v>0</v>
      </c>
      <c r="E93" s="122" t="s">
        <v>31</v>
      </c>
      <c r="F93" s="122" t="s">
        <v>32</v>
      </c>
      <c r="G93" s="122" t="s">
        <v>33</v>
      </c>
      <c r="H93" s="122" t="s">
        <v>52</v>
      </c>
      <c r="I93" s="122" t="s">
        <v>53</v>
      </c>
      <c r="J93" s="122" t="s">
        <v>35</v>
      </c>
      <c r="K93" s="122" t="s">
        <v>169</v>
      </c>
      <c r="L93" s="122" t="s">
        <v>177</v>
      </c>
      <c r="M93" s="122" t="s">
        <v>168</v>
      </c>
      <c r="N93" s="122" t="s">
        <v>1338</v>
      </c>
      <c r="O93" s="122" t="s">
        <v>178</v>
      </c>
      <c r="P93" s="122" t="s">
        <v>178</v>
      </c>
      <c r="Q93" s="122" t="s">
        <v>169</v>
      </c>
      <c r="R93" s="123">
        <v>661393.1100000001</v>
      </c>
      <c r="S93" s="123">
        <v>0</v>
      </c>
      <c r="T93" s="123">
        <v>0</v>
      </c>
      <c r="U93" s="123">
        <v>0</v>
      </c>
      <c r="V93" s="123">
        <v>0</v>
      </c>
      <c r="W93" s="123">
        <v>0</v>
      </c>
      <c r="X93" s="123">
        <v>0</v>
      </c>
      <c r="Y93" s="123">
        <v>661393.1100000001</v>
      </c>
      <c r="Z93" s="125">
        <v>38715</v>
      </c>
      <c r="AA93" s="125">
        <v>46006</v>
      </c>
      <c r="AB93" s="124">
        <v>8000000</v>
      </c>
      <c r="AC93" s="124">
        <v>7029193.7000000002</v>
      </c>
      <c r="AD93" s="124">
        <v>1.2082191780821918</v>
      </c>
      <c r="AE93" s="124">
        <v>19.975342465753425</v>
      </c>
      <c r="AF93" s="127">
        <v>6.6000500000000004E-2</v>
      </c>
      <c r="AG93" s="127" t="s">
        <v>2810</v>
      </c>
      <c r="AH93" s="127">
        <v>1.2E-2</v>
      </c>
      <c r="AI93" s="122" t="s">
        <v>169</v>
      </c>
      <c r="AJ93" s="122" t="s">
        <v>169</v>
      </c>
      <c r="AK93" s="128">
        <v>0</v>
      </c>
      <c r="AL93" s="128">
        <v>0</v>
      </c>
      <c r="AM93" s="128">
        <v>220464.38</v>
      </c>
      <c r="AN93" s="128">
        <v>0</v>
      </c>
      <c r="AO93" s="128">
        <v>0</v>
      </c>
      <c r="AP93" s="128">
        <v>0</v>
      </c>
      <c r="AQ93" s="128">
        <v>0</v>
      </c>
      <c r="AR93" s="128">
        <v>0</v>
      </c>
      <c r="AS93" s="128">
        <v>220464.38</v>
      </c>
      <c r="AT93" s="128">
        <v>0</v>
      </c>
      <c r="AU93" s="128">
        <v>0</v>
      </c>
      <c r="AV93" s="128">
        <v>0</v>
      </c>
      <c r="AW93" s="128">
        <v>0</v>
      </c>
      <c r="AX93" s="128">
        <v>0</v>
      </c>
      <c r="AY93" s="128">
        <v>220464.38</v>
      </c>
      <c r="AZ93" s="15">
        <f t="shared" si="3"/>
        <v>220464.38</v>
      </c>
      <c r="BA93" s="15">
        <f t="shared" si="4"/>
        <v>440928.76</v>
      </c>
      <c r="BB93" s="15">
        <f t="shared" si="5"/>
        <v>661393.14</v>
      </c>
    </row>
    <row r="94" spans="1:54" x14ac:dyDescent="0.35">
      <c r="A94" s="122">
        <v>20269000</v>
      </c>
      <c r="B94" s="122">
        <v>1</v>
      </c>
      <c r="C94" s="122">
        <v>1</v>
      </c>
      <c r="D94" s="122">
        <v>0</v>
      </c>
      <c r="E94" s="122" t="s">
        <v>31</v>
      </c>
      <c r="F94" s="122" t="s">
        <v>32</v>
      </c>
      <c r="G94" s="122" t="s">
        <v>33</v>
      </c>
      <c r="H94" s="122" t="s">
        <v>52</v>
      </c>
      <c r="I94" s="122" t="s">
        <v>53</v>
      </c>
      <c r="J94" s="122" t="s">
        <v>35</v>
      </c>
      <c r="K94" s="122" t="s">
        <v>169</v>
      </c>
      <c r="L94" s="122" t="s">
        <v>177</v>
      </c>
      <c r="M94" s="122" t="s">
        <v>168</v>
      </c>
      <c r="N94" s="122" t="s">
        <v>1338</v>
      </c>
      <c r="O94" s="122" t="s">
        <v>179</v>
      </c>
      <c r="P94" s="122" t="s">
        <v>179</v>
      </c>
      <c r="Q94" s="122" t="s">
        <v>169</v>
      </c>
      <c r="R94" s="123">
        <v>7150044.8000000753</v>
      </c>
      <c r="S94" s="123">
        <v>0</v>
      </c>
      <c r="T94" s="123">
        <v>1191674.1399999999</v>
      </c>
      <c r="U94" s="123">
        <v>222762.67</v>
      </c>
      <c r="V94" s="123" t="s">
        <v>2872</v>
      </c>
      <c r="W94" s="123">
        <v>3.7252902984619141E-9</v>
      </c>
      <c r="X94" s="123">
        <v>0</v>
      </c>
      <c r="Y94" s="123">
        <v>5958370.6600000793</v>
      </c>
      <c r="Z94" s="125">
        <v>39146</v>
      </c>
      <c r="AA94" s="125">
        <v>46451</v>
      </c>
      <c r="AB94" s="124">
        <v>37100000</v>
      </c>
      <c r="AC94" s="124">
        <v>35314037.869999997</v>
      </c>
      <c r="AD94" s="124">
        <v>2.4273972602739726</v>
      </c>
      <c r="AE94" s="124">
        <v>20.013698630136986</v>
      </c>
      <c r="AF94" s="127">
        <v>5.3900000000000003E-2</v>
      </c>
      <c r="AG94" s="127" t="s">
        <v>47</v>
      </c>
      <c r="AH94" s="127"/>
      <c r="AI94" s="122" t="s">
        <v>169</v>
      </c>
      <c r="AJ94" s="122" t="s">
        <v>169</v>
      </c>
      <c r="AK94" s="128">
        <v>0</v>
      </c>
      <c r="AL94" s="128">
        <v>0</v>
      </c>
      <c r="AM94" s="128">
        <v>0</v>
      </c>
      <c r="AN94" s="128">
        <v>0</v>
      </c>
      <c r="AO94" s="128">
        <v>0</v>
      </c>
      <c r="AP94" s="128">
        <v>1191674.1399999999</v>
      </c>
      <c r="AQ94" s="128">
        <v>0</v>
      </c>
      <c r="AR94" s="128">
        <v>0</v>
      </c>
      <c r="AS94" s="128">
        <v>0</v>
      </c>
      <c r="AT94" s="128">
        <v>0</v>
      </c>
      <c r="AU94" s="128">
        <v>0</v>
      </c>
      <c r="AV94" s="128">
        <v>1191674.1399999999</v>
      </c>
      <c r="AW94" s="128">
        <v>0</v>
      </c>
      <c r="AX94" s="128">
        <v>0</v>
      </c>
      <c r="AY94" s="128">
        <v>0</v>
      </c>
      <c r="AZ94" s="15">
        <f t="shared" si="3"/>
        <v>0</v>
      </c>
      <c r="BA94" s="15">
        <f t="shared" si="4"/>
        <v>2383348.2799999998</v>
      </c>
      <c r="BB94" s="15">
        <f t="shared" si="5"/>
        <v>2383348.2799999998</v>
      </c>
    </row>
    <row r="95" spans="1:54" x14ac:dyDescent="0.35">
      <c r="A95" s="122">
        <v>20258000</v>
      </c>
      <c r="B95" s="122">
        <v>1</v>
      </c>
      <c r="C95" s="122">
        <v>1</v>
      </c>
      <c r="D95" s="122">
        <v>0</v>
      </c>
      <c r="E95" s="122" t="s">
        <v>31</v>
      </c>
      <c r="F95" s="122" t="s">
        <v>32</v>
      </c>
      <c r="G95" s="122" t="s">
        <v>44</v>
      </c>
      <c r="H95" s="122" t="s">
        <v>44</v>
      </c>
      <c r="I95" s="122" t="s">
        <v>44</v>
      </c>
      <c r="J95" s="122" t="s">
        <v>35</v>
      </c>
      <c r="K95" s="122" t="s">
        <v>169</v>
      </c>
      <c r="L95" s="122" t="s">
        <v>180</v>
      </c>
      <c r="M95" s="122" t="s">
        <v>168</v>
      </c>
      <c r="N95" s="122" t="s">
        <v>1338</v>
      </c>
      <c r="O95" s="122" t="s">
        <v>181</v>
      </c>
      <c r="P95" s="122" t="s">
        <v>181</v>
      </c>
      <c r="Q95" s="122" t="s">
        <v>169</v>
      </c>
      <c r="R95" s="123">
        <v>-8.0000013113021851E-2</v>
      </c>
      <c r="S95" s="123">
        <v>0</v>
      </c>
      <c r="T95" s="123">
        <v>0</v>
      </c>
      <c r="U95" s="123">
        <v>0</v>
      </c>
      <c r="V95" s="123">
        <v>0</v>
      </c>
      <c r="W95" s="123">
        <v>-4.0000006556510925E-3</v>
      </c>
      <c r="X95" s="123">
        <v>0</v>
      </c>
      <c r="Y95" s="123">
        <v>-8.4000013768672943E-2</v>
      </c>
      <c r="Z95" s="125">
        <v>37608</v>
      </c>
      <c r="AA95" s="125">
        <v>44910</v>
      </c>
      <c r="AB95" s="124">
        <v>40000000</v>
      </c>
      <c r="AC95" s="124">
        <v>40000000</v>
      </c>
      <c r="AD95" s="124">
        <v>0</v>
      </c>
      <c r="AE95" s="124">
        <v>0</v>
      </c>
      <c r="AF95" s="127">
        <v>0</v>
      </c>
      <c r="AG95" s="127" t="s">
        <v>47</v>
      </c>
      <c r="AH95" s="127"/>
      <c r="AI95" s="122" t="s">
        <v>169</v>
      </c>
      <c r="AJ95" s="122" t="s">
        <v>169</v>
      </c>
      <c r="AK95" s="128">
        <v>0</v>
      </c>
      <c r="AL95" s="128">
        <v>0</v>
      </c>
      <c r="AM95" s="128">
        <v>0</v>
      </c>
      <c r="AN95" s="128">
        <v>0</v>
      </c>
      <c r="AO95" s="128">
        <v>0</v>
      </c>
      <c r="AP95" s="128">
        <v>0</v>
      </c>
      <c r="AQ95" s="128">
        <v>0</v>
      </c>
      <c r="AR95" s="128">
        <v>0</v>
      </c>
      <c r="AS95" s="128">
        <v>0</v>
      </c>
      <c r="AT95" s="128">
        <v>0</v>
      </c>
      <c r="AU95" s="128">
        <v>0</v>
      </c>
      <c r="AV95" s="128">
        <v>0</v>
      </c>
      <c r="AW95" s="128">
        <v>0</v>
      </c>
      <c r="AX95" s="128">
        <v>0</v>
      </c>
      <c r="AY95" s="128">
        <v>0</v>
      </c>
      <c r="AZ95" s="15">
        <f t="shared" si="3"/>
        <v>0</v>
      </c>
      <c r="BA95" s="15">
        <f t="shared" si="4"/>
        <v>0</v>
      </c>
      <c r="BB95" s="15">
        <f t="shared" si="5"/>
        <v>0</v>
      </c>
    </row>
    <row r="96" spans="1:54" x14ac:dyDescent="0.35">
      <c r="A96" s="122">
        <v>20274000</v>
      </c>
      <c r="B96" s="122">
        <v>1</v>
      </c>
      <c r="C96" s="122">
        <v>1</v>
      </c>
      <c r="D96" s="122">
        <v>0</v>
      </c>
      <c r="E96" s="122" t="s">
        <v>31</v>
      </c>
      <c r="F96" s="122" t="s">
        <v>32</v>
      </c>
      <c r="G96" s="122" t="s">
        <v>44</v>
      </c>
      <c r="H96" s="122" t="s">
        <v>44</v>
      </c>
      <c r="I96" s="122" t="s">
        <v>44</v>
      </c>
      <c r="J96" s="122" t="s">
        <v>35</v>
      </c>
      <c r="K96" s="122" t="s">
        <v>169</v>
      </c>
      <c r="L96" s="122" t="s">
        <v>180</v>
      </c>
      <c r="M96" s="122" t="s">
        <v>168</v>
      </c>
      <c r="N96" s="122" t="s">
        <v>1338</v>
      </c>
      <c r="O96" s="122" t="s">
        <v>182</v>
      </c>
      <c r="P96" s="122" t="s">
        <v>182</v>
      </c>
      <c r="Q96" s="122" t="s">
        <v>169</v>
      </c>
      <c r="R96" s="123">
        <v>30070183.57</v>
      </c>
      <c r="S96" s="123">
        <v>0</v>
      </c>
      <c r="T96" s="123">
        <v>0</v>
      </c>
      <c r="U96" s="123">
        <v>0</v>
      </c>
      <c r="V96" s="123">
        <v>0</v>
      </c>
      <c r="W96" s="123">
        <v>0</v>
      </c>
      <c r="X96" s="123">
        <v>0</v>
      </c>
      <c r="Y96" s="123">
        <v>30070183.57</v>
      </c>
      <c r="Z96" s="125">
        <v>39428</v>
      </c>
      <c r="AA96" s="125">
        <v>48560</v>
      </c>
      <c r="AB96" s="124">
        <v>67100000</v>
      </c>
      <c r="AC96" s="124">
        <v>67100000</v>
      </c>
      <c r="AD96" s="124">
        <v>8.205479452054794</v>
      </c>
      <c r="AE96" s="124">
        <v>25.019178082191782</v>
      </c>
      <c r="AF96" s="127">
        <v>7.5028999999999998E-2</v>
      </c>
      <c r="AG96" s="127" t="s">
        <v>2969</v>
      </c>
      <c r="AH96" s="127">
        <v>1.2E-2</v>
      </c>
      <c r="AI96" s="122" t="s">
        <v>169</v>
      </c>
      <c r="AJ96" s="122" t="s">
        <v>169</v>
      </c>
      <c r="AK96" s="128">
        <v>0</v>
      </c>
      <c r="AL96" s="128">
        <v>0</v>
      </c>
      <c r="AM96" s="128">
        <v>1768834.32</v>
      </c>
      <c r="AN96" s="128">
        <v>0</v>
      </c>
      <c r="AO96" s="128">
        <v>0</v>
      </c>
      <c r="AP96" s="128">
        <v>0</v>
      </c>
      <c r="AQ96" s="128">
        <v>0</v>
      </c>
      <c r="AR96" s="128">
        <v>0</v>
      </c>
      <c r="AS96" s="128">
        <v>1768834.32</v>
      </c>
      <c r="AT96" s="128">
        <v>0</v>
      </c>
      <c r="AU96" s="128">
        <v>0</v>
      </c>
      <c r="AV96" s="128">
        <v>0</v>
      </c>
      <c r="AW96" s="128">
        <v>0</v>
      </c>
      <c r="AX96" s="128">
        <v>0</v>
      </c>
      <c r="AY96" s="128">
        <v>1768834.32</v>
      </c>
      <c r="AZ96" s="15">
        <f t="shared" si="3"/>
        <v>1768834.32</v>
      </c>
      <c r="BA96" s="15">
        <f t="shared" si="4"/>
        <v>3537668.64</v>
      </c>
      <c r="BB96" s="15">
        <f t="shared" si="5"/>
        <v>5306502.96</v>
      </c>
    </row>
    <row r="97" spans="1:54" x14ac:dyDescent="0.35">
      <c r="A97" s="122">
        <v>20050000</v>
      </c>
      <c r="B97" s="122">
        <v>1</v>
      </c>
      <c r="C97" s="122">
        <v>1</v>
      </c>
      <c r="D97" s="122">
        <v>0</v>
      </c>
      <c r="E97" s="122" t="s">
        <v>31</v>
      </c>
      <c r="F97" s="122" t="s">
        <v>32</v>
      </c>
      <c r="G97" s="122" t="s">
        <v>44</v>
      </c>
      <c r="H97" s="122" t="s">
        <v>44</v>
      </c>
      <c r="I97" s="122" t="s">
        <v>44</v>
      </c>
      <c r="J97" s="122" t="s">
        <v>35</v>
      </c>
      <c r="K97" s="122" t="s">
        <v>169</v>
      </c>
      <c r="L97" s="122" t="s">
        <v>180</v>
      </c>
      <c r="M97" s="122" t="s">
        <v>168</v>
      </c>
      <c r="N97" s="122" t="s">
        <v>1338</v>
      </c>
      <c r="O97" s="122" t="s">
        <v>183</v>
      </c>
      <c r="P97" s="122" t="s">
        <v>183</v>
      </c>
      <c r="Q97" s="122" t="s">
        <v>169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5">
        <v>30768</v>
      </c>
      <c r="AA97" s="125">
        <v>45375</v>
      </c>
      <c r="AB97" s="124">
        <v>28000000</v>
      </c>
      <c r="AC97" s="124">
        <v>25971601.43</v>
      </c>
      <c r="AD97" s="124">
        <v>0</v>
      </c>
      <c r="AE97" s="124">
        <v>0</v>
      </c>
      <c r="AF97" s="127">
        <v>0</v>
      </c>
      <c r="AG97" s="127" t="s">
        <v>47</v>
      </c>
      <c r="AH97" s="127"/>
      <c r="AI97" s="122" t="s">
        <v>169</v>
      </c>
      <c r="AJ97" s="122" t="s">
        <v>169</v>
      </c>
      <c r="AK97" s="128">
        <v>0</v>
      </c>
      <c r="AL97" s="128">
        <v>0</v>
      </c>
      <c r="AM97" s="128">
        <v>0</v>
      </c>
      <c r="AN97" s="128">
        <v>0</v>
      </c>
      <c r="AO97" s="128">
        <v>0</v>
      </c>
      <c r="AP97" s="128">
        <v>0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5">
        <f t="shared" si="3"/>
        <v>0</v>
      </c>
      <c r="BA97" s="15">
        <f t="shared" si="4"/>
        <v>0</v>
      </c>
      <c r="BB97" s="15">
        <f t="shared" si="5"/>
        <v>0</v>
      </c>
    </row>
    <row r="98" spans="1:54" x14ac:dyDescent="0.35">
      <c r="A98" s="122">
        <v>20267000</v>
      </c>
      <c r="B98" s="122">
        <v>1</v>
      </c>
      <c r="C98" s="122">
        <v>1</v>
      </c>
      <c r="D98" s="122">
        <v>0</v>
      </c>
      <c r="E98" s="122" t="s">
        <v>31</v>
      </c>
      <c r="F98" s="122" t="s">
        <v>32</v>
      </c>
      <c r="G98" s="122" t="s">
        <v>44</v>
      </c>
      <c r="H98" s="122" t="s">
        <v>44</v>
      </c>
      <c r="I98" s="122" t="s">
        <v>44</v>
      </c>
      <c r="J98" s="122" t="s">
        <v>35</v>
      </c>
      <c r="K98" s="122" t="s">
        <v>169</v>
      </c>
      <c r="L98" s="122" t="s">
        <v>185</v>
      </c>
      <c r="M98" s="122" t="s">
        <v>168</v>
      </c>
      <c r="N98" s="122" t="s">
        <v>1338</v>
      </c>
      <c r="O98" s="122" t="s">
        <v>186</v>
      </c>
      <c r="P98" s="122" t="s">
        <v>186</v>
      </c>
      <c r="Q98" s="122" t="s">
        <v>169</v>
      </c>
      <c r="R98" s="123">
        <v>24491903.389999926</v>
      </c>
      <c r="S98" s="123">
        <v>0</v>
      </c>
      <c r="T98" s="123">
        <v>0</v>
      </c>
      <c r="U98" s="123">
        <v>0</v>
      </c>
      <c r="V98" s="123">
        <v>0</v>
      </c>
      <c r="W98" s="123">
        <v>-3.7252902984619141E-9</v>
      </c>
      <c r="X98" s="123">
        <v>0</v>
      </c>
      <c r="Y98" s="123">
        <v>24491903.389999922</v>
      </c>
      <c r="Z98" s="125">
        <v>39058</v>
      </c>
      <c r="AA98" s="125">
        <v>48189</v>
      </c>
      <c r="AB98" s="124">
        <v>61250000</v>
      </c>
      <c r="AC98" s="124">
        <v>61250000</v>
      </c>
      <c r="AD98" s="124">
        <v>7.1890410958904107</v>
      </c>
      <c r="AE98" s="124">
        <v>25.016438356164382</v>
      </c>
      <c r="AF98" s="127">
        <v>7.5045500000000001E-2</v>
      </c>
      <c r="AG98" s="127" t="s">
        <v>2969</v>
      </c>
      <c r="AH98" s="127">
        <v>1.2E-2</v>
      </c>
      <c r="AI98" s="122" t="s">
        <v>169</v>
      </c>
      <c r="AJ98" s="122" t="s">
        <v>169</v>
      </c>
      <c r="AK98" s="128">
        <v>0</v>
      </c>
      <c r="AL98" s="128">
        <v>0</v>
      </c>
      <c r="AM98" s="128">
        <v>1632793.57</v>
      </c>
      <c r="AN98" s="128">
        <v>0</v>
      </c>
      <c r="AO98" s="128">
        <v>0</v>
      </c>
      <c r="AP98" s="128">
        <v>0</v>
      </c>
      <c r="AQ98" s="128">
        <v>0</v>
      </c>
      <c r="AR98" s="128">
        <v>0</v>
      </c>
      <c r="AS98" s="128">
        <v>1632793.57</v>
      </c>
      <c r="AT98" s="128">
        <v>0</v>
      </c>
      <c r="AU98" s="128">
        <v>0</v>
      </c>
      <c r="AV98" s="128">
        <v>0</v>
      </c>
      <c r="AW98" s="128">
        <v>0</v>
      </c>
      <c r="AX98" s="128">
        <v>0</v>
      </c>
      <c r="AY98" s="128">
        <v>1632793.57</v>
      </c>
      <c r="AZ98" s="15">
        <f t="shared" si="3"/>
        <v>1632793.57</v>
      </c>
      <c r="BA98" s="15">
        <f t="shared" si="4"/>
        <v>3265587.14</v>
      </c>
      <c r="BB98" s="15">
        <f t="shared" si="5"/>
        <v>4898380.71</v>
      </c>
    </row>
    <row r="99" spans="1:54" x14ac:dyDescent="0.35">
      <c r="A99" s="122">
        <v>30059100</v>
      </c>
      <c r="B99" s="122">
        <v>1</v>
      </c>
      <c r="C99" s="122">
        <v>1</v>
      </c>
      <c r="D99" s="122">
        <v>0</v>
      </c>
      <c r="E99" s="122" t="s">
        <v>31</v>
      </c>
      <c r="F99" s="122" t="s">
        <v>32</v>
      </c>
      <c r="G99" s="122" t="s">
        <v>44</v>
      </c>
      <c r="H99" s="122" t="s">
        <v>44</v>
      </c>
      <c r="I99" s="122" t="s">
        <v>44</v>
      </c>
      <c r="J99" s="122" t="s">
        <v>35</v>
      </c>
      <c r="K99" s="122" t="s">
        <v>169</v>
      </c>
      <c r="L99" s="122" t="s">
        <v>185</v>
      </c>
      <c r="M99" s="122" t="s">
        <v>168</v>
      </c>
      <c r="N99" s="122" t="s">
        <v>1338</v>
      </c>
      <c r="O99" s="122" t="s">
        <v>187</v>
      </c>
      <c r="P99" s="122" t="s">
        <v>187</v>
      </c>
      <c r="Q99" s="122" t="s">
        <v>169</v>
      </c>
      <c r="R99" s="123">
        <v>725116.62000000011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725116.62000000011</v>
      </c>
      <c r="Z99" s="125">
        <v>33176</v>
      </c>
      <c r="AA99" s="125">
        <v>47780</v>
      </c>
      <c r="AB99" s="124">
        <v>1506134.34</v>
      </c>
      <c r="AC99" s="124">
        <v>1506134.34</v>
      </c>
      <c r="AD99" s="124">
        <v>6.0684931506849313</v>
      </c>
      <c r="AE99" s="124">
        <v>40.010958904109586</v>
      </c>
      <c r="AF99" s="127">
        <v>0.02</v>
      </c>
      <c r="AG99" s="127" t="s">
        <v>47</v>
      </c>
      <c r="AH99" s="127"/>
      <c r="AI99" s="122" t="s">
        <v>169</v>
      </c>
      <c r="AJ99" s="122" t="s">
        <v>169</v>
      </c>
      <c r="AK99" s="128">
        <v>55786.98</v>
      </c>
      <c r="AL99" s="128">
        <v>0</v>
      </c>
      <c r="AM99" s="128">
        <v>0</v>
      </c>
      <c r="AN99" s="128">
        <v>0</v>
      </c>
      <c r="AO99" s="128">
        <v>0</v>
      </c>
      <c r="AP99" s="128">
        <v>0</v>
      </c>
      <c r="AQ99" s="128">
        <v>55786.98</v>
      </c>
      <c r="AR99" s="128">
        <v>0</v>
      </c>
      <c r="AS99" s="128">
        <v>0</v>
      </c>
      <c r="AT99" s="128">
        <v>0</v>
      </c>
      <c r="AU99" s="128">
        <v>0</v>
      </c>
      <c r="AV99" s="128">
        <v>0</v>
      </c>
      <c r="AW99" s="128">
        <v>55786.98</v>
      </c>
      <c r="AX99" s="128">
        <v>0</v>
      </c>
      <c r="AY99" s="128">
        <v>0</v>
      </c>
      <c r="AZ99" s="15">
        <f t="shared" si="3"/>
        <v>55786.98</v>
      </c>
      <c r="BA99" s="15">
        <f t="shared" si="4"/>
        <v>111573.96</v>
      </c>
      <c r="BB99" s="15">
        <f t="shared" si="5"/>
        <v>167360.94</v>
      </c>
    </row>
    <row r="100" spans="1:54" x14ac:dyDescent="0.35">
      <c r="A100" s="122">
        <v>20070000</v>
      </c>
      <c r="B100" s="122">
        <v>1</v>
      </c>
      <c r="C100" s="122">
        <v>1</v>
      </c>
      <c r="D100" s="122">
        <v>1</v>
      </c>
      <c r="E100" s="122" t="s">
        <v>188</v>
      </c>
      <c r="F100" s="122" t="s">
        <v>32</v>
      </c>
      <c r="G100" s="122" t="s">
        <v>33</v>
      </c>
      <c r="H100" s="122" t="s">
        <v>34</v>
      </c>
      <c r="I100" s="122" t="s">
        <v>2</v>
      </c>
      <c r="J100" s="122" t="s">
        <v>35</v>
      </c>
      <c r="K100" s="122" t="s">
        <v>169</v>
      </c>
      <c r="L100" s="122" t="s">
        <v>37</v>
      </c>
      <c r="M100" s="122" t="s">
        <v>168</v>
      </c>
      <c r="N100" s="122" t="s">
        <v>1338</v>
      </c>
      <c r="O100" s="122" t="s">
        <v>189</v>
      </c>
      <c r="P100" s="122" t="s">
        <v>189</v>
      </c>
      <c r="Q100" s="122" t="s">
        <v>169</v>
      </c>
      <c r="R100" s="123">
        <v>13999527.471999999</v>
      </c>
      <c r="S100" s="123">
        <v>0</v>
      </c>
      <c r="T100" s="123">
        <v>499983.13</v>
      </c>
      <c r="U100" s="123">
        <v>140732.96</v>
      </c>
      <c r="V100" s="123" t="s">
        <v>2872</v>
      </c>
      <c r="W100" s="123">
        <v>0</v>
      </c>
      <c r="X100" s="123">
        <v>0</v>
      </c>
      <c r="Y100" s="123">
        <v>13499544.341999998</v>
      </c>
      <c r="Z100" s="125">
        <v>35868</v>
      </c>
      <c r="AA100" s="125">
        <v>50478</v>
      </c>
      <c r="AB100" s="124">
        <v>30000000</v>
      </c>
      <c r="AC100" s="124">
        <v>29998987.620000001</v>
      </c>
      <c r="AD100" s="124">
        <v>13.46027397260274</v>
      </c>
      <c r="AE100" s="124">
        <v>40.027397260273972</v>
      </c>
      <c r="AF100" s="127">
        <v>0.02</v>
      </c>
      <c r="AG100" s="127" t="s">
        <v>47</v>
      </c>
      <c r="AH100" s="127"/>
      <c r="AI100" s="122" t="s">
        <v>169</v>
      </c>
      <c r="AJ100" s="122" t="s">
        <v>169</v>
      </c>
      <c r="AK100" s="128">
        <v>0</v>
      </c>
      <c r="AL100" s="128">
        <v>0</v>
      </c>
      <c r="AM100" s="128">
        <v>0</v>
      </c>
      <c r="AN100" s="128">
        <v>0</v>
      </c>
      <c r="AO100" s="128">
        <v>0</v>
      </c>
      <c r="AP100" s="128">
        <v>499983.12699999998</v>
      </c>
      <c r="AQ100" s="128">
        <v>0</v>
      </c>
      <c r="AR100" s="128">
        <v>0</v>
      </c>
      <c r="AS100" s="128">
        <v>0</v>
      </c>
      <c r="AT100" s="128">
        <v>0</v>
      </c>
      <c r="AU100" s="128">
        <v>0</v>
      </c>
      <c r="AV100" s="128">
        <v>499983.12699999998</v>
      </c>
      <c r="AW100" s="128">
        <v>0</v>
      </c>
      <c r="AX100" s="128">
        <v>0</v>
      </c>
      <c r="AY100" s="128">
        <v>0</v>
      </c>
      <c r="AZ100" s="15">
        <f t="shared" si="3"/>
        <v>0</v>
      </c>
      <c r="BA100" s="15">
        <f t="shared" si="4"/>
        <v>999966.25399999996</v>
      </c>
      <c r="BB100" s="15">
        <f t="shared" si="5"/>
        <v>999966.25399999996</v>
      </c>
    </row>
    <row r="101" spans="1:54" x14ac:dyDescent="0.35">
      <c r="A101" s="122">
        <v>20249000</v>
      </c>
      <c r="B101" s="122">
        <v>1</v>
      </c>
      <c r="C101" s="122">
        <v>1</v>
      </c>
      <c r="D101" s="122">
        <v>1</v>
      </c>
      <c r="E101" s="122" t="s">
        <v>31</v>
      </c>
      <c r="F101" s="122" t="s">
        <v>32</v>
      </c>
      <c r="G101" s="122" t="s">
        <v>33</v>
      </c>
      <c r="H101" s="122" t="s">
        <v>34</v>
      </c>
      <c r="I101" s="122" t="s">
        <v>2</v>
      </c>
      <c r="J101" s="122" t="s">
        <v>35</v>
      </c>
      <c r="K101" s="122" t="s">
        <v>169</v>
      </c>
      <c r="L101" s="122" t="s">
        <v>37</v>
      </c>
      <c r="M101" s="122" t="s">
        <v>168</v>
      </c>
      <c r="N101" s="122" t="s">
        <v>1338</v>
      </c>
      <c r="O101" s="122" t="s">
        <v>190</v>
      </c>
      <c r="P101" s="122" t="s">
        <v>190</v>
      </c>
      <c r="Q101" s="122" t="s">
        <v>169</v>
      </c>
      <c r="R101" s="123">
        <v>9.0803951025009155E-9</v>
      </c>
      <c r="S101" s="123">
        <v>0</v>
      </c>
      <c r="T101" s="123">
        <v>0</v>
      </c>
      <c r="U101" s="123">
        <v>0</v>
      </c>
      <c r="V101" s="123">
        <v>0</v>
      </c>
      <c r="W101" s="123">
        <v>4.6566128730773926E-10</v>
      </c>
      <c r="X101" s="123">
        <v>0</v>
      </c>
      <c r="Y101" s="123">
        <v>9.5460563898086548E-9</v>
      </c>
      <c r="Z101" s="125">
        <v>36187</v>
      </c>
      <c r="AA101" s="125">
        <v>45318</v>
      </c>
      <c r="AB101" s="124">
        <v>48000000</v>
      </c>
      <c r="AC101" s="124">
        <v>44941768.420000002</v>
      </c>
      <c r="AD101" s="124">
        <v>0</v>
      </c>
      <c r="AE101" s="124">
        <v>0</v>
      </c>
      <c r="AF101" s="127">
        <v>0</v>
      </c>
      <c r="AG101" s="127" t="s">
        <v>47</v>
      </c>
      <c r="AH101" s="127"/>
      <c r="AI101" s="122" t="s">
        <v>169</v>
      </c>
      <c r="AJ101" s="122" t="s">
        <v>169</v>
      </c>
      <c r="AK101" s="128">
        <v>0</v>
      </c>
      <c r="AL101" s="128">
        <v>0</v>
      </c>
      <c r="AM101" s="128">
        <v>0</v>
      </c>
      <c r="AN101" s="128">
        <v>0</v>
      </c>
      <c r="AO101" s="128">
        <v>0</v>
      </c>
      <c r="AP101" s="128">
        <v>0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v>0</v>
      </c>
      <c r="AZ101" s="15">
        <f t="shared" si="3"/>
        <v>0</v>
      </c>
      <c r="BA101" s="15">
        <f t="shared" si="4"/>
        <v>0</v>
      </c>
      <c r="BB101" s="15">
        <f t="shared" si="5"/>
        <v>0</v>
      </c>
    </row>
    <row r="102" spans="1:54" x14ac:dyDescent="0.35">
      <c r="A102" s="122">
        <v>20252000</v>
      </c>
      <c r="B102" s="122">
        <v>1</v>
      </c>
      <c r="C102" s="122">
        <v>1</v>
      </c>
      <c r="D102" s="122">
        <v>1</v>
      </c>
      <c r="E102" s="122" t="s">
        <v>31</v>
      </c>
      <c r="F102" s="122" t="s">
        <v>32</v>
      </c>
      <c r="G102" s="122" t="s">
        <v>33</v>
      </c>
      <c r="H102" s="122" t="s">
        <v>34</v>
      </c>
      <c r="I102" s="122" t="s">
        <v>2</v>
      </c>
      <c r="J102" s="122" t="s">
        <v>35</v>
      </c>
      <c r="K102" s="122" t="s">
        <v>169</v>
      </c>
      <c r="L102" s="122" t="s">
        <v>37</v>
      </c>
      <c r="M102" s="122" t="s">
        <v>168</v>
      </c>
      <c r="N102" s="122" t="s">
        <v>1338</v>
      </c>
      <c r="O102" s="122" t="s">
        <v>191</v>
      </c>
      <c r="P102" s="122" t="s">
        <v>191</v>
      </c>
      <c r="Q102" s="122" t="s">
        <v>169</v>
      </c>
      <c r="R102" s="123">
        <v>369940.61999999767</v>
      </c>
      <c r="S102" s="123">
        <v>0</v>
      </c>
      <c r="T102" s="123">
        <v>0</v>
      </c>
      <c r="U102" s="123">
        <v>0</v>
      </c>
      <c r="V102" s="123">
        <v>0</v>
      </c>
      <c r="W102" s="123">
        <v>-1.1641532182693481E-10</v>
      </c>
      <c r="X102" s="123">
        <v>0</v>
      </c>
      <c r="Y102" s="123">
        <v>369940.61999999755</v>
      </c>
      <c r="Z102" s="125">
        <v>36970</v>
      </c>
      <c r="AA102" s="125">
        <v>46101</v>
      </c>
      <c r="AB102" s="124">
        <v>4500000</v>
      </c>
      <c r="AC102" s="124">
        <v>4161833.75</v>
      </c>
      <c r="AD102" s="124">
        <v>1.4684931506849315</v>
      </c>
      <c r="AE102" s="124">
        <v>25.016438356164382</v>
      </c>
      <c r="AF102" s="127">
        <v>5.3900000000000003E-2</v>
      </c>
      <c r="AG102" s="127" t="s">
        <v>47</v>
      </c>
      <c r="AH102" s="127"/>
      <c r="AI102" s="122" t="s">
        <v>169</v>
      </c>
      <c r="AJ102" s="122" t="s">
        <v>169</v>
      </c>
      <c r="AK102" s="128">
        <v>0</v>
      </c>
      <c r="AL102" s="128">
        <v>0</v>
      </c>
      <c r="AM102" s="128">
        <v>92485.2</v>
      </c>
      <c r="AN102" s="128">
        <v>0</v>
      </c>
      <c r="AO102" s="128">
        <v>0</v>
      </c>
      <c r="AP102" s="128">
        <v>0</v>
      </c>
      <c r="AQ102" s="128">
        <v>0</v>
      </c>
      <c r="AR102" s="128">
        <v>0</v>
      </c>
      <c r="AS102" s="128">
        <v>92485.2</v>
      </c>
      <c r="AT102" s="128">
        <v>0</v>
      </c>
      <c r="AU102" s="128">
        <v>0</v>
      </c>
      <c r="AV102" s="128">
        <v>0</v>
      </c>
      <c r="AW102" s="128">
        <v>0</v>
      </c>
      <c r="AX102" s="128">
        <v>0</v>
      </c>
      <c r="AY102" s="128">
        <v>92485.2</v>
      </c>
      <c r="AZ102" s="15">
        <f t="shared" si="3"/>
        <v>92485.2</v>
      </c>
      <c r="BA102" s="15">
        <f t="shared" si="4"/>
        <v>184970.4</v>
      </c>
      <c r="BB102" s="15">
        <f t="shared" si="5"/>
        <v>277455.59999999998</v>
      </c>
    </row>
    <row r="103" spans="1:54" x14ac:dyDescent="0.35">
      <c r="A103" s="122">
        <v>20254000</v>
      </c>
      <c r="B103" s="122">
        <v>1</v>
      </c>
      <c r="C103" s="122">
        <v>1</v>
      </c>
      <c r="D103" s="122">
        <v>1</v>
      </c>
      <c r="E103" s="122" t="s">
        <v>31</v>
      </c>
      <c r="F103" s="122" t="s">
        <v>32</v>
      </c>
      <c r="G103" s="122" t="s">
        <v>33</v>
      </c>
      <c r="H103" s="122" t="s">
        <v>34</v>
      </c>
      <c r="I103" s="122" t="s">
        <v>2</v>
      </c>
      <c r="J103" s="122" t="s">
        <v>35</v>
      </c>
      <c r="K103" s="122" t="s">
        <v>169</v>
      </c>
      <c r="L103" s="122" t="s">
        <v>37</v>
      </c>
      <c r="M103" s="122" t="s">
        <v>168</v>
      </c>
      <c r="N103" s="122" t="s">
        <v>1338</v>
      </c>
      <c r="O103" s="122" t="s">
        <v>192</v>
      </c>
      <c r="P103" s="122" t="s">
        <v>192</v>
      </c>
      <c r="Q103" s="122" t="s">
        <v>169</v>
      </c>
      <c r="R103" s="123">
        <v>980386.5399999955</v>
      </c>
      <c r="S103" s="123">
        <v>0</v>
      </c>
      <c r="T103" s="123">
        <v>0</v>
      </c>
      <c r="U103" s="123">
        <v>0</v>
      </c>
      <c r="V103" s="123">
        <v>0</v>
      </c>
      <c r="W103" s="123">
        <v>-2.3283064365386963E-10</v>
      </c>
      <c r="X103" s="123">
        <v>0</v>
      </c>
      <c r="Y103" s="123">
        <v>980386.53999999526</v>
      </c>
      <c r="Z103" s="125">
        <v>37011</v>
      </c>
      <c r="AA103" s="125">
        <v>46142</v>
      </c>
      <c r="AB103" s="124">
        <v>10400000</v>
      </c>
      <c r="AC103" s="124">
        <v>10263952.710000001</v>
      </c>
      <c r="AD103" s="124">
        <v>1.5808219178082192</v>
      </c>
      <c r="AE103" s="124">
        <v>25.016438356164382</v>
      </c>
      <c r="AF103" s="127">
        <v>5.3900000000000003E-2</v>
      </c>
      <c r="AG103" s="127" t="s">
        <v>47</v>
      </c>
      <c r="AH103" s="127"/>
      <c r="AI103" s="122" t="s">
        <v>169</v>
      </c>
      <c r="AJ103" s="122" t="s">
        <v>169</v>
      </c>
      <c r="AK103" s="128">
        <v>0</v>
      </c>
      <c r="AL103" s="128">
        <v>0</v>
      </c>
      <c r="AM103" s="128">
        <v>245096.63</v>
      </c>
      <c r="AN103" s="128">
        <v>0</v>
      </c>
      <c r="AO103" s="128">
        <v>0</v>
      </c>
      <c r="AP103" s="128">
        <v>0</v>
      </c>
      <c r="AQ103" s="128">
        <v>0</v>
      </c>
      <c r="AR103" s="128">
        <v>0</v>
      </c>
      <c r="AS103" s="128">
        <v>245096.63</v>
      </c>
      <c r="AT103" s="128">
        <v>0</v>
      </c>
      <c r="AU103" s="128">
        <v>0</v>
      </c>
      <c r="AV103" s="128">
        <v>0</v>
      </c>
      <c r="AW103" s="128">
        <v>0</v>
      </c>
      <c r="AX103" s="128">
        <v>0</v>
      </c>
      <c r="AY103" s="128">
        <v>245096.63</v>
      </c>
      <c r="AZ103" s="15">
        <f t="shared" si="3"/>
        <v>245096.63</v>
      </c>
      <c r="BA103" s="15">
        <f t="shared" si="4"/>
        <v>490193.26</v>
      </c>
      <c r="BB103" s="15">
        <f t="shared" si="5"/>
        <v>735289.89</v>
      </c>
    </row>
    <row r="104" spans="1:54" x14ac:dyDescent="0.35">
      <c r="A104" s="122">
        <v>20255000</v>
      </c>
      <c r="B104" s="122">
        <v>1</v>
      </c>
      <c r="C104" s="122">
        <v>1</v>
      </c>
      <c r="D104" s="122">
        <v>1</v>
      </c>
      <c r="E104" s="122" t="s">
        <v>31</v>
      </c>
      <c r="F104" s="122" t="s">
        <v>32</v>
      </c>
      <c r="G104" s="122" t="s">
        <v>33</v>
      </c>
      <c r="H104" s="122" t="s">
        <v>34</v>
      </c>
      <c r="I104" s="122" t="s">
        <v>2</v>
      </c>
      <c r="J104" s="122" t="s">
        <v>35</v>
      </c>
      <c r="K104" s="122" t="s">
        <v>169</v>
      </c>
      <c r="L104" s="122" t="s">
        <v>37</v>
      </c>
      <c r="M104" s="122" t="s">
        <v>168</v>
      </c>
      <c r="N104" s="122" t="s">
        <v>1338</v>
      </c>
      <c r="O104" s="122" t="s">
        <v>193</v>
      </c>
      <c r="P104" s="122" t="s">
        <v>193</v>
      </c>
      <c r="Q104" s="122" t="s">
        <v>169</v>
      </c>
      <c r="R104" s="123">
        <v>985573.14000000909</v>
      </c>
      <c r="S104" s="123">
        <v>0</v>
      </c>
      <c r="T104" s="123">
        <v>0</v>
      </c>
      <c r="U104" s="123">
        <v>0</v>
      </c>
      <c r="V104" s="123">
        <v>0</v>
      </c>
      <c r="W104" s="123">
        <v>4.6566128730773926E-10</v>
      </c>
      <c r="X104" s="123">
        <v>0</v>
      </c>
      <c r="Y104" s="123">
        <v>985573.14000000956</v>
      </c>
      <c r="Z104" s="125">
        <v>37099</v>
      </c>
      <c r="AA104" s="125">
        <v>46230</v>
      </c>
      <c r="AB104" s="124">
        <v>9000000</v>
      </c>
      <c r="AC104" s="124">
        <v>8859976.0999999996</v>
      </c>
      <c r="AD104" s="124">
        <v>1.821917808219178</v>
      </c>
      <c r="AE104" s="124">
        <v>25.016438356164382</v>
      </c>
      <c r="AF104" s="127">
        <v>5.3900000000000003E-2</v>
      </c>
      <c r="AG104" s="127" t="s">
        <v>47</v>
      </c>
      <c r="AH104" s="127"/>
      <c r="AI104" s="122" t="s">
        <v>169</v>
      </c>
      <c r="AJ104" s="122" t="s">
        <v>169</v>
      </c>
      <c r="AK104" s="128">
        <v>0</v>
      </c>
      <c r="AL104" s="128">
        <v>0</v>
      </c>
      <c r="AM104" s="128">
        <v>197114.64</v>
      </c>
      <c r="AN104" s="128">
        <v>0</v>
      </c>
      <c r="AO104" s="128">
        <v>0</v>
      </c>
      <c r="AP104" s="128">
        <v>0</v>
      </c>
      <c r="AQ104" s="128">
        <v>0</v>
      </c>
      <c r="AR104" s="128">
        <v>0</v>
      </c>
      <c r="AS104" s="128">
        <v>197114.64</v>
      </c>
      <c r="AT104" s="128">
        <v>0</v>
      </c>
      <c r="AU104" s="128">
        <v>0</v>
      </c>
      <c r="AV104" s="128">
        <v>0</v>
      </c>
      <c r="AW104" s="128">
        <v>0</v>
      </c>
      <c r="AX104" s="128">
        <v>0</v>
      </c>
      <c r="AY104" s="128">
        <v>197114.64</v>
      </c>
      <c r="AZ104" s="15">
        <f t="shared" si="3"/>
        <v>197114.64</v>
      </c>
      <c r="BA104" s="15">
        <f t="shared" si="4"/>
        <v>394229.28</v>
      </c>
      <c r="BB104" s="15">
        <f t="shared" si="5"/>
        <v>591343.92000000004</v>
      </c>
    </row>
    <row r="105" spans="1:54" x14ac:dyDescent="0.35">
      <c r="A105" s="122">
        <v>20261000</v>
      </c>
      <c r="B105" s="122">
        <v>1</v>
      </c>
      <c r="C105" s="122">
        <v>1</v>
      </c>
      <c r="D105" s="122">
        <v>1</v>
      </c>
      <c r="E105" s="122" t="s">
        <v>31</v>
      </c>
      <c r="F105" s="122" t="s">
        <v>32</v>
      </c>
      <c r="G105" s="122" t="s">
        <v>33</v>
      </c>
      <c r="H105" s="122" t="s">
        <v>34</v>
      </c>
      <c r="I105" s="122" t="s">
        <v>2</v>
      </c>
      <c r="J105" s="122" t="s">
        <v>35</v>
      </c>
      <c r="K105" s="122" t="s">
        <v>169</v>
      </c>
      <c r="L105" s="122" t="s">
        <v>37</v>
      </c>
      <c r="M105" s="122" t="s">
        <v>168</v>
      </c>
      <c r="N105" s="122" t="s">
        <v>1338</v>
      </c>
      <c r="O105" s="122" t="s">
        <v>194</v>
      </c>
      <c r="P105" s="122" t="s">
        <v>194</v>
      </c>
      <c r="Q105" s="122" t="s">
        <v>169</v>
      </c>
      <c r="R105" s="123">
        <v>659139.72999999963</v>
      </c>
      <c r="S105" s="123">
        <v>0</v>
      </c>
      <c r="T105" s="123">
        <v>0</v>
      </c>
      <c r="U105" s="123">
        <v>0</v>
      </c>
      <c r="V105" s="123">
        <v>0</v>
      </c>
      <c r="W105" s="123">
        <v>1.9999999785795808E-3</v>
      </c>
      <c r="X105" s="123">
        <v>0</v>
      </c>
      <c r="Y105" s="123">
        <v>659139.73199999961</v>
      </c>
      <c r="Z105" s="125">
        <v>37832</v>
      </c>
      <c r="AA105" s="125">
        <v>46964</v>
      </c>
      <c r="AB105" s="124">
        <v>4800000</v>
      </c>
      <c r="AC105" s="124">
        <v>3460484</v>
      </c>
      <c r="AD105" s="124">
        <v>3.8328767123287673</v>
      </c>
      <c r="AE105" s="124">
        <v>25.019178082191782</v>
      </c>
      <c r="AF105" s="127">
        <v>5.3900000000000003E-2</v>
      </c>
      <c r="AG105" s="127" t="s">
        <v>47</v>
      </c>
      <c r="AH105" s="127"/>
      <c r="AI105" s="122" t="s">
        <v>169</v>
      </c>
      <c r="AJ105" s="122" t="s">
        <v>169</v>
      </c>
      <c r="AK105" s="128">
        <v>0</v>
      </c>
      <c r="AL105" s="128">
        <v>0</v>
      </c>
      <c r="AM105" s="128">
        <v>0</v>
      </c>
      <c r="AN105" s="128">
        <v>82392.475999999995</v>
      </c>
      <c r="AO105" s="128">
        <v>0</v>
      </c>
      <c r="AP105" s="128">
        <v>0</v>
      </c>
      <c r="AQ105" s="128">
        <v>0</v>
      </c>
      <c r="AR105" s="128">
        <v>0</v>
      </c>
      <c r="AS105" s="128">
        <v>0</v>
      </c>
      <c r="AT105" s="128">
        <v>82392.475999999995</v>
      </c>
      <c r="AU105" s="128">
        <v>0</v>
      </c>
      <c r="AV105" s="128">
        <v>0</v>
      </c>
      <c r="AW105" s="128">
        <v>0</v>
      </c>
      <c r="AX105" s="128">
        <v>0</v>
      </c>
      <c r="AY105" s="128">
        <v>0</v>
      </c>
      <c r="AZ105" s="15">
        <f t="shared" si="3"/>
        <v>0</v>
      </c>
      <c r="BA105" s="15">
        <f t="shared" si="4"/>
        <v>164784.95199999999</v>
      </c>
      <c r="BB105" s="15">
        <f t="shared" si="5"/>
        <v>164784.95199999999</v>
      </c>
    </row>
    <row r="106" spans="1:54" x14ac:dyDescent="0.35">
      <c r="A106" s="122">
        <v>20257000</v>
      </c>
      <c r="B106" s="122">
        <v>1</v>
      </c>
      <c r="C106" s="122">
        <v>1</v>
      </c>
      <c r="D106" s="122">
        <v>1</v>
      </c>
      <c r="E106" s="122" t="s">
        <v>31</v>
      </c>
      <c r="F106" s="122" t="s">
        <v>32</v>
      </c>
      <c r="G106" s="122" t="s">
        <v>33</v>
      </c>
      <c r="H106" s="122" t="s">
        <v>34</v>
      </c>
      <c r="I106" s="122" t="s">
        <v>2</v>
      </c>
      <c r="J106" s="122" t="s">
        <v>35</v>
      </c>
      <c r="K106" s="122" t="s">
        <v>169</v>
      </c>
      <c r="L106" s="122" t="s">
        <v>37</v>
      </c>
      <c r="M106" s="122" t="s">
        <v>168</v>
      </c>
      <c r="N106" s="122" t="s">
        <v>1338</v>
      </c>
      <c r="O106" s="122" t="s">
        <v>195</v>
      </c>
      <c r="P106" s="122" t="s">
        <v>195</v>
      </c>
      <c r="Q106" s="122" t="s">
        <v>169</v>
      </c>
      <c r="R106" s="123">
        <v>5123704.3799999254</v>
      </c>
      <c r="S106" s="123">
        <v>0</v>
      </c>
      <c r="T106" s="123">
        <v>0</v>
      </c>
      <c r="U106" s="123">
        <v>0</v>
      </c>
      <c r="V106" s="123">
        <v>0</v>
      </c>
      <c r="W106" s="123">
        <v>-3.7252902984619141E-9</v>
      </c>
      <c r="X106" s="123">
        <v>0</v>
      </c>
      <c r="Y106" s="123">
        <v>5123704.3799999217</v>
      </c>
      <c r="Z106" s="125">
        <v>37398</v>
      </c>
      <c r="AA106" s="125">
        <v>46529</v>
      </c>
      <c r="AB106" s="124">
        <v>40000000</v>
      </c>
      <c r="AC106" s="124">
        <v>35187390.920000002</v>
      </c>
      <c r="AD106" s="124">
        <v>2.6410958904109587</v>
      </c>
      <c r="AE106" s="124">
        <v>25.016438356164382</v>
      </c>
      <c r="AF106" s="127">
        <v>5.3900000000000003E-2</v>
      </c>
      <c r="AG106" s="127" t="s">
        <v>47</v>
      </c>
      <c r="AH106" s="127"/>
      <c r="AI106" s="122" t="s">
        <v>169</v>
      </c>
      <c r="AJ106" s="122" t="s">
        <v>169</v>
      </c>
      <c r="AK106" s="128">
        <v>0</v>
      </c>
      <c r="AL106" s="128">
        <v>853950.7</v>
      </c>
      <c r="AM106" s="128">
        <v>0</v>
      </c>
      <c r="AN106" s="128">
        <v>0</v>
      </c>
      <c r="AO106" s="128">
        <v>0</v>
      </c>
      <c r="AP106" s="128">
        <v>0</v>
      </c>
      <c r="AQ106" s="128">
        <v>0</v>
      </c>
      <c r="AR106" s="128">
        <v>853950.7</v>
      </c>
      <c r="AS106" s="128">
        <v>0</v>
      </c>
      <c r="AT106" s="128">
        <v>0</v>
      </c>
      <c r="AU106" s="128">
        <v>0</v>
      </c>
      <c r="AV106" s="128">
        <v>0</v>
      </c>
      <c r="AW106" s="128">
        <v>0</v>
      </c>
      <c r="AX106" s="128">
        <v>853950.7</v>
      </c>
      <c r="AY106" s="128">
        <v>0</v>
      </c>
      <c r="AZ106" s="15">
        <f t="shared" si="3"/>
        <v>853950.7</v>
      </c>
      <c r="BA106" s="15">
        <f t="shared" si="4"/>
        <v>1707901.4</v>
      </c>
      <c r="BB106" s="15">
        <f t="shared" si="5"/>
        <v>2561852.0999999996</v>
      </c>
    </row>
    <row r="107" spans="1:54" x14ac:dyDescent="0.35">
      <c r="A107" s="122">
        <v>20256000</v>
      </c>
      <c r="B107" s="122">
        <v>1</v>
      </c>
      <c r="C107" s="122">
        <v>1</v>
      </c>
      <c r="D107" s="122">
        <v>1</v>
      </c>
      <c r="E107" s="122" t="s">
        <v>31</v>
      </c>
      <c r="F107" s="122" t="s">
        <v>32</v>
      </c>
      <c r="G107" s="122" t="s">
        <v>33</v>
      </c>
      <c r="H107" s="122" t="s">
        <v>34</v>
      </c>
      <c r="I107" s="122" t="s">
        <v>2</v>
      </c>
      <c r="J107" s="122" t="s">
        <v>35</v>
      </c>
      <c r="K107" s="122" t="s">
        <v>169</v>
      </c>
      <c r="L107" s="122" t="s">
        <v>37</v>
      </c>
      <c r="M107" s="122" t="s">
        <v>168</v>
      </c>
      <c r="N107" s="122" t="s">
        <v>1338</v>
      </c>
      <c r="O107" s="122" t="s">
        <v>196</v>
      </c>
      <c r="P107" s="122" t="s">
        <v>196</v>
      </c>
      <c r="Q107" s="122" t="s">
        <v>169</v>
      </c>
      <c r="R107" s="123">
        <v>2252124.9900000002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2252124.9900000002</v>
      </c>
      <c r="Z107" s="125">
        <v>37398</v>
      </c>
      <c r="AA107" s="125">
        <v>46529</v>
      </c>
      <c r="AB107" s="124">
        <v>15200000</v>
      </c>
      <c r="AC107" s="124">
        <v>15080000</v>
      </c>
      <c r="AD107" s="124">
        <v>2.6410958904109587</v>
      </c>
      <c r="AE107" s="124">
        <v>25.016438356164382</v>
      </c>
      <c r="AF107" s="127">
        <v>5.3900000000000003E-2</v>
      </c>
      <c r="AG107" s="127" t="s">
        <v>47</v>
      </c>
      <c r="AH107" s="127"/>
      <c r="AI107" s="122" t="s">
        <v>169</v>
      </c>
      <c r="AJ107" s="122" t="s">
        <v>169</v>
      </c>
      <c r="AK107" s="128">
        <v>0</v>
      </c>
      <c r="AL107" s="128">
        <v>375354.19</v>
      </c>
      <c r="AM107" s="128">
        <v>0</v>
      </c>
      <c r="AN107" s="128">
        <v>0</v>
      </c>
      <c r="AO107" s="128">
        <v>0</v>
      </c>
      <c r="AP107" s="128">
        <v>0</v>
      </c>
      <c r="AQ107" s="128">
        <v>0</v>
      </c>
      <c r="AR107" s="128">
        <v>375354.19</v>
      </c>
      <c r="AS107" s="128">
        <v>0</v>
      </c>
      <c r="AT107" s="128">
        <v>0</v>
      </c>
      <c r="AU107" s="128">
        <v>0</v>
      </c>
      <c r="AV107" s="128">
        <v>0</v>
      </c>
      <c r="AW107" s="128">
        <v>0</v>
      </c>
      <c r="AX107" s="128">
        <v>375354.19</v>
      </c>
      <c r="AY107" s="128">
        <v>0</v>
      </c>
      <c r="AZ107" s="15">
        <f t="shared" si="3"/>
        <v>375354.19</v>
      </c>
      <c r="BA107" s="15">
        <f t="shared" si="4"/>
        <v>750708.38</v>
      </c>
      <c r="BB107" s="15">
        <f t="shared" si="5"/>
        <v>1126062.57</v>
      </c>
    </row>
    <row r="108" spans="1:54" x14ac:dyDescent="0.35">
      <c r="A108" s="122">
        <v>20259000</v>
      </c>
      <c r="B108" s="122">
        <v>1</v>
      </c>
      <c r="C108" s="122">
        <v>1</v>
      </c>
      <c r="D108" s="122">
        <v>1</v>
      </c>
      <c r="E108" s="122" t="s">
        <v>31</v>
      </c>
      <c r="F108" s="122" t="s">
        <v>32</v>
      </c>
      <c r="G108" s="122" t="s">
        <v>33</v>
      </c>
      <c r="H108" s="122" t="s">
        <v>34</v>
      </c>
      <c r="I108" s="122" t="s">
        <v>2</v>
      </c>
      <c r="J108" s="122" t="s">
        <v>35</v>
      </c>
      <c r="K108" s="122" t="s">
        <v>169</v>
      </c>
      <c r="L108" s="122" t="s">
        <v>37</v>
      </c>
      <c r="M108" s="122" t="s">
        <v>168</v>
      </c>
      <c r="N108" s="122" t="s">
        <v>1338</v>
      </c>
      <c r="O108" s="122" t="s">
        <v>197</v>
      </c>
      <c r="P108" s="122" t="s">
        <v>197</v>
      </c>
      <c r="Q108" s="122" t="s">
        <v>169</v>
      </c>
      <c r="R108" s="123">
        <v>4001091.9200000009</v>
      </c>
      <c r="S108" s="123">
        <v>0</v>
      </c>
      <c r="T108" s="123">
        <v>0</v>
      </c>
      <c r="U108" s="123">
        <v>0</v>
      </c>
      <c r="V108" s="123">
        <v>0</v>
      </c>
      <c r="W108" s="123">
        <v>0</v>
      </c>
      <c r="X108" s="123">
        <v>0</v>
      </c>
      <c r="Y108" s="123">
        <v>4001091.9200000009</v>
      </c>
      <c r="Z108" s="125">
        <v>37606</v>
      </c>
      <c r="AA108" s="125">
        <v>46737</v>
      </c>
      <c r="AB108" s="124">
        <v>25000000</v>
      </c>
      <c r="AC108" s="124">
        <v>24515611.170000002</v>
      </c>
      <c r="AD108" s="124">
        <v>3.2109589041095892</v>
      </c>
      <c r="AE108" s="124">
        <v>25.016438356164382</v>
      </c>
      <c r="AF108" s="127">
        <v>5.4579999999999997E-2</v>
      </c>
      <c r="AG108" s="127" t="s">
        <v>47</v>
      </c>
      <c r="AH108" s="127"/>
      <c r="AI108" s="122" t="s">
        <v>169</v>
      </c>
      <c r="AJ108" s="122" t="s">
        <v>169</v>
      </c>
      <c r="AK108" s="128">
        <v>0</v>
      </c>
      <c r="AL108" s="128">
        <v>0</v>
      </c>
      <c r="AM108" s="128">
        <v>571583.30000000005</v>
      </c>
      <c r="AN108" s="128">
        <v>0</v>
      </c>
      <c r="AO108" s="128">
        <v>0</v>
      </c>
      <c r="AP108" s="128">
        <v>0</v>
      </c>
      <c r="AQ108" s="128">
        <v>0</v>
      </c>
      <c r="AR108" s="128">
        <v>0</v>
      </c>
      <c r="AS108" s="128">
        <v>571583.30000000005</v>
      </c>
      <c r="AT108" s="128">
        <v>0</v>
      </c>
      <c r="AU108" s="128">
        <v>0</v>
      </c>
      <c r="AV108" s="128">
        <v>0</v>
      </c>
      <c r="AW108" s="128">
        <v>0</v>
      </c>
      <c r="AX108" s="128">
        <v>0</v>
      </c>
      <c r="AY108" s="128">
        <v>571592.18000000005</v>
      </c>
      <c r="AZ108" s="15">
        <f t="shared" si="3"/>
        <v>571583.30000000005</v>
      </c>
      <c r="BA108" s="15">
        <f t="shared" si="4"/>
        <v>1143175.48</v>
      </c>
      <c r="BB108" s="15">
        <f t="shared" si="5"/>
        <v>1714758.78</v>
      </c>
    </row>
    <row r="109" spans="1:54" x14ac:dyDescent="0.35">
      <c r="A109" s="122">
        <v>20260000</v>
      </c>
      <c r="B109" s="122">
        <v>1</v>
      </c>
      <c r="C109" s="122">
        <v>1</v>
      </c>
      <c r="D109" s="122">
        <v>1</v>
      </c>
      <c r="E109" s="122" t="s">
        <v>31</v>
      </c>
      <c r="F109" s="122" t="s">
        <v>32</v>
      </c>
      <c r="G109" s="122" t="s">
        <v>33</v>
      </c>
      <c r="H109" s="122" t="s">
        <v>34</v>
      </c>
      <c r="I109" s="122" t="s">
        <v>2</v>
      </c>
      <c r="J109" s="122" t="s">
        <v>35</v>
      </c>
      <c r="K109" s="122" t="s">
        <v>169</v>
      </c>
      <c r="L109" s="122" t="s">
        <v>37</v>
      </c>
      <c r="M109" s="122" t="s">
        <v>168</v>
      </c>
      <c r="N109" s="122" t="s">
        <v>1338</v>
      </c>
      <c r="O109" s="122" t="s">
        <v>198</v>
      </c>
      <c r="P109" s="122" t="s">
        <v>198</v>
      </c>
      <c r="Q109" s="122" t="s">
        <v>169</v>
      </c>
      <c r="R109" s="123">
        <v>1481100.7899999996</v>
      </c>
      <c r="S109" s="123">
        <v>0</v>
      </c>
      <c r="T109" s="123">
        <v>0</v>
      </c>
      <c r="U109" s="123">
        <v>0</v>
      </c>
      <c r="V109" s="123">
        <v>0</v>
      </c>
      <c r="W109" s="123">
        <v>0</v>
      </c>
      <c r="X109" s="123">
        <v>0</v>
      </c>
      <c r="Y109" s="123">
        <v>1481100.7899999996</v>
      </c>
      <c r="Z109" s="125">
        <v>37664</v>
      </c>
      <c r="AA109" s="125">
        <v>46795</v>
      </c>
      <c r="AB109" s="124">
        <v>10000000</v>
      </c>
      <c r="AC109" s="124">
        <v>8666462.0299999993</v>
      </c>
      <c r="AD109" s="124">
        <v>3.3698630136986303</v>
      </c>
      <c r="AE109" s="124">
        <v>25.016438356164382</v>
      </c>
      <c r="AF109" s="127">
        <v>5.4719999999999998E-2</v>
      </c>
      <c r="AG109" s="127" t="s">
        <v>47</v>
      </c>
      <c r="AH109" s="127"/>
      <c r="AI109" s="122" t="s">
        <v>169</v>
      </c>
      <c r="AJ109" s="122" t="s">
        <v>169</v>
      </c>
      <c r="AK109" s="128">
        <v>0</v>
      </c>
      <c r="AL109" s="128">
        <v>0</v>
      </c>
      <c r="AM109" s="128">
        <v>0</v>
      </c>
      <c r="AN109" s="128">
        <v>0</v>
      </c>
      <c r="AO109" s="128">
        <v>211585.84</v>
      </c>
      <c r="AP109" s="128">
        <v>0</v>
      </c>
      <c r="AQ109" s="128">
        <v>0</v>
      </c>
      <c r="AR109" s="128">
        <v>0</v>
      </c>
      <c r="AS109" s="128">
        <v>0</v>
      </c>
      <c r="AT109" s="128">
        <v>0</v>
      </c>
      <c r="AU109" s="128">
        <v>211585.84</v>
      </c>
      <c r="AV109" s="128">
        <v>0</v>
      </c>
      <c r="AW109" s="128">
        <v>0</v>
      </c>
      <c r="AX109" s="128">
        <v>0</v>
      </c>
      <c r="AY109" s="128">
        <v>0</v>
      </c>
      <c r="AZ109" s="15">
        <f t="shared" si="3"/>
        <v>0</v>
      </c>
      <c r="BA109" s="15">
        <f t="shared" si="4"/>
        <v>423171.68</v>
      </c>
      <c r="BB109" s="15">
        <f t="shared" si="5"/>
        <v>423171.68</v>
      </c>
    </row>
    <row r="110" spans="1:54" x14ac:dyDescent="0.35">
      <c r="A110" s="122">
        <v>20262000</v>
      </c>
      <c r="B110" s="122">
        <v>1</v>
      </c>
      <c r="C110" s="122">
        <v>1</v>
      </c>
      <c r="D110" s="122">
        <v>1</v>
      </c>
      <c r="E110" s="122" t="s">
        <v>31</v>
      </c>
      <c r="F110" s="122" t="s">
        <v>32</v>
      </c>
      <c r="G110" s="122" t="s">
        <v>33</v>
      </c>
      <c r="H110" s="122" t="s">
        <v>34</v>
      </c>
      <c r="I110" s="122" t="s">
        <v>2</v>
      </c>
      <c r="J110" s="122" t="s">
        <v>35</v>
      </c>
      <c r="K110" s="122" t="s">
        <v>169</v>
      </c>
      <c r="L110" s="122" t="s">
        <v>37</v>
      </c>
      <c r="M110" s="122" t="s">
        <v>168</v>
      </c>
      <c r="N110" s="122" t="s">
        <v>1338</v>
      </c>
      <c r="O110" s="122" t="s">
        <v>199</v>
      </c>
      <c r="P110" s="122" t="s">
        <v>199</v>
      </c>
      <c r="Q110" s="122" t="s">
        <v>169</v>
      </c>
      <c r="R110" s="123">
        <v>39600000</v>
      </c>
      <c r="S110" s="123">
        <v>0</v>
      </c>
      <c r="T110" s="123">
        <v>0</v>
      </c>
      <c r="U110" s="123">
        <v>0</v>
      </c>
      <c r="V110" s="123">
        <v>0</v>
      </c>
      <c r="W110" s="123">
        <v>0</v>
      </c>
      <c r="X110" s="123">
        <v>0</v>
      </c>
      <c r="Y110" s="123">
        <v>39600000</v>
      </c>
      <c r="Z110" s="125">
        <v>37860</v>
      </c>
      <c r="AA110" s="125">
        <v>46992</v>
      </c>
      <c r="AB110" s="124">
        <v>200000000</v>
      </c>
      <c r="AC110" s="124">
        <v>198000000</v>
      </c>
      <c r="AD110" s="124">
        <v>3.9095890410958902</v>
      </c>
      <c r="AE110" s="124">
        <v>25.019178082191782</v>
      </c>
      <c r="AF110" s="129">
        <v>5.4719999999999998E-2</v>
      </c>
      <c r="AG110" s="127" t="s">
        <v>47</v>
      </c>
      <c r="AH110" s="127"/>
      <c r="AI110" s="122" t="s">
        <v>169</v>
      </c>
      <c r="AJ110" s="122" t="s">
        <v>169</v>
      </c>
      <c r="AK110" s="128">
        <v>0</v>
      </c>
      <c r="AL110" s="128">
        <v>0</v>
      </c>
      <c r="AM110" s="128">
        <v>0</v>
      </c>
      <c r="AN110" s="128">
        <v>0</v>
      </c>
      <c r="AO110" s="128">
        <v>4950000</v>
      </c>
      <c r="AP110" s="128">
        <v>0</v>
      </c>
      <c r="AQ110" s="128">
        <v>0</v>
      </c>
      <c r="AR110" s="128">
        <v>0</v>
      </c>
      <c r="AS110" s="128">
        <v>0</v>
      </c>
      <c r="AT110" s="128">
        <v>0</v>
      </c>
      <c r="AU110" s="128">
        <v>4950000</v>
      </c>
      <c r="AV110" s="128">
        <v>0</v>
      </c>
      <c r="AW110" s="128">
        <v>0</v>
      </c>
      <c r="AX110" s="128">
        <v>0</v>
      </c>
      <c r="AY110" s="128">
        <v>0</v>
      </c>
      <c r="AZ110" s="15">
        <f t="shared" si="3"/>
        <v>0</v>
      </c>
      <c r="BA110" s="15">
        <f t="shared" si="4"/>
        <v>9900000</v>
      </c>
      <c r="BB110" s="15">
        <f t="shared" si="5"/>
        <v>9900000</v>
      </c>
    </row>
    <row r="111" spans="1:54" x14ac:dyDescent="0.35">
      <c r="A111" s="122">
        <v>20263000</v>
      </c>
      <c r="B111" s="122">
        <v>1</v>
      </c>
      <c r="C111" s="122">
        <v>1</v>
      </c>
      <c r="D111" s="122">
        <v>1</v>
      </c>
      <c r="E111" s="122" t="s">
        <v>31</v>
      </c>
      <c r="F111" s="122" t="s">
        <v>32</v>
      </c>
      <c r="G111" s="122" t="s">
        <v>33</v>
      </c>
      <c r="H111" s="122" t="s">
        <v>34</v>
      </c>
      <c r="I111" s="122" t="s">
        <v>2</v>
      </c>
      <c r="J111" s="122" t="s">
        <v>35</v>
      </c>
      <c r="K111" s="122" t="s">
        <v>169</v>
      </c>
      <c r="L111" s="122" t="s">
        <v>37</v>
      </c>
      <c r="M111" s="122" t="s">
        <v>168</v>
      </c>
      <c r="N111" s="122" t="s">
        <v>1338</v>
      </c>
      <c r="O111" s="122" t="s">
        <v>200</v>
      </c>
      <c r="P111" s="122" t="s">
        <v>200</v>
      </c>
      <c r="Q111" s="122" t="s">
        <v>169</v>
      </c>
      <c r="R111" s="123">
        <v>23077.020000000597</v>
      </c>
      <c r="S111" s="123">
        <v>0</v>
      </c>
      <c r="T111" s="123">
        <v>23077.02</v>
      </c>
      <c r="U111" s="123">
        <v>148.24</v>
      </c>
      <c r="V111" s="123" t="s">
        <v>2872</v>
      </c>
      <c r="W111" s="123">
        <v>2.9103830456733704E-11</v>
      </c>
      <c r="X111" s="123">
        <v>0</v>
      </c>
      <c r="Y111" s="123">
        <v>6.2573235481977463E-10</v>
      </c>
      <c r="Z111" s="125">
        <v>38237</v>
      </c>
      <c r="AA111" s="125">
        <v>45542</v>
      </c>
      <c r="AB111" s="124">
        <v>2900000</v>
      </c>
      <c r="AC111" s="124">
        <v>761541.1</v>
      </c>
      <c r="AD111" s="124">
        <v>0</v>
      </c>
      <c r="AE111" s="124">
        <v>0</v>
      </c>
      <c r="AF111" s="127">
        <v>1.3209E-2</v>
      </c>
      <c r="AG111" s="127" t="s">
        <v>47</v>
      </c>
      <c r="AH111" s="127"/>
      <c r="AI111" s="122" t="s">
        <v>169</v>
      </c>
      <c r="AJ111" s="122" t="s">
        <v>169</v>
      </c>
      <c r="AK111" s="128">
        <v>0</v>
      </c>
      <c r="AL111" s="128">
        <v>0</v>
      </c>
      <c r="AM111" s="128">
        <v>0</v>
      </c>
      <c r="AN111" s="128">
        <v>0</v>
      </c>
      <c r="AO111" s="128">
        <v>0</v>
      </c>
      <c r="AP111" s="128">
        <v>0</v>
      </c>
      <c r="AQ111" s="128">
        <v>0</v>
      </c>
      <c r="AR111" s="128">
        <v>0</v>
      </c>
      <c r="AS111" s="128">
        <v>0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v>0</v>
      </c>
      <c r="AZ111" s="15">
        <f t="shared" si="3"/>
        <v>0</v>
      </c>
      <c r="BA111" s="15">
        <f t="shared" si="4"/>
        <v>0</v>
      </c>
      <c r="BB111" s="15">
        <f t="shared" si="5"/>
        <v>0</v>
      </c>
    </row>
    <row r="112" spans="1:54" x14ac:dyDescent="0.35">
      <c r="A112" s="122">
        <v>20264000</v>
      </c>
      <c r="B112" s="122">
        <v>1</v>
      </c>
      <c r="C112" s="122">
        <v>1</v>
      </c>
      <c r="D112" s="122">
        <v>1</v>
      </c>
      <c r="E112" s="122" t="s">
        <v>31</v>
      </c>
      <c r="F112" s="122" t="s">
        <v>32</v>
      </c>
      <c r="G112" s="122" t="s">
        <v>33</v>
      </c>
      <c r="H112" s="122" t="s">
        <v>34</v>
      </c>
      <c r="I112" s="122" t="s">
        <v>2</v>
      </c>
      <c r="J112" s="122" t="s">
        <v>35</v>
      </c>
      <c r="K112" s="122" t="s">
        <v>169</v>
      </c>
      <c r="L112" s="122" t="s">
        <v>37</v>
      </c>
      <c r="M112" s="122" t="s">
        <v>168</v>
      </c>
      <c r="N112" s="122" t="s">
        <v>1338</v>
      </c>
      <c r="O112" s="122" t="s">
        <v>201</v>
      </c>
      <c r="P112" s="122" t="s">
        <v>201</v>
      </c>
      <c r="Q112" s="122" t="s">
        <v>169</v>
      </c>
      <c r="R112" s="123">
        <v>3343900.7399999998</v>
      </c>
      <c r="S112" s="123">
        <v>0</v>
      </c>
      <c r="T112" s="123">
        <v>0</v>
      </c>
      <c r="U112" s="123">
        <v>0</v>
      </c>
      <c r="V112" s="123">
        <v>0</v>
      </c>
      <c r="W112" s="123">
        <v>0</v>
      </c>
      <c r="X112" s="123">
        <v>0</v>
      </c>
      <c r="Y112" s="123">
        <v>3343900.7399999998</v>
      </c>
      <c r="Z112" s="125">
        <v>38286</v>
      </c>
      <c r="AA112" s="125">
        <v>47417</v>
      </c>
      <c r="AB112" s="124">
        <v>12400000</v>
      </c>
      <c r="AC112" s="124">
        <v>11944835.029999999</v>
      </c>
      <c r="AD112" s="124">
        <v>5.0739726027397261</v>
      </c>
      <c r="AE112" s="124">
        <v>25.016438356164382</v>
      </c>
      <c r="AF112" s="127">
        <v>5.5E-2</v>
      </c>
      <c r="AG112" s="127" t="s">
        <v>47</v>
      </c>
      <c r="AH112" s="127"/>
      <c r="AI112" s="122" t="s">
        <v>169</v>
      </c>
      <c r="AJ112" s="122" t="s">
        <v>169</v>
      </c>
      <c r="AK112" s="128">
        <v>303990.98</v>
      </c>
      <c r="AL112" s="128">
        <v>0</v>
      </c>
      <c r="AM112" s="128">
        <v>0</v>
      </c>
      <c r="AN112" s="128">
        <v>0</v>
      </c>
      <c r="AO112" s="128">
        <v>0</v>
      </c>
      <c r="AP112" s="128">
        <v>0</v>
      </c>
      <c r="AQ112" s="128">
        <v>303990.98</v>
      </c>
      <c r="AR112" s="128">
        <v>0</v>
      </c>
      <c r="AS112" s="128">
        <v>0</v>
      </c>
      <c r="AT112" s="128">
        <v>0</v>
      </c>
      <c r="AU112" s="128">
        <v>0</v>
      </c>
      <c r="AV112" s="128">
        <v>0</v>
      </c>
      <c r="AW112" s="128">
        <v>303990.98</v>
      </c>
      <c r="AX112" s="128">
        <v>0</v>
      </c>
      <c r="AY112" s="128">
        <v>0</v>
      </c>
      <c r="AZ112" s="15">
        <f t="shared" si="3"/>
        <v>303990.98</v>
      </c>
      <c r="BA112" s="15">
        <f t="shared" si="4"/>
        <v>607981.96</v>
      </c>
      <c r="BB112" s="15">
        <f t="shared" si="5"/>
        <v>911972.94</v>
      </c>
    </row>
    <row r="113" spans="1:54" x14ac:dyDescent="0.35">
      <c r="A113" s="122">
        <v>20266000</v>
      </c>
      <c r="B113" s="122">
        <v>1</v>
      </c>
      <c r="C113" s="122">
        <v>1</v>
      </c>
      <c r="D113" s="122">
        <v>1</v>
      </c>
      <c r="E113" s="122" t="s">
        <v>31</v>
      </c>
      <c r="F113" s="122" t="s">
        <v>32</v>
      </c>
      <c r="G113" s="122" t="s">
        <v>33</v>
      </c>
      <c r="H113" s="122" t="s">
        <v>34</v>
      </c>
      <c r="I113" s="122" t="s">
        <v>2</v>
      </c>
      <c r="J113" s="122" t="s">
        <v>35</v>
      </c>
      <c r="K113" s="122" t="s">
        <v>169</v>
      </c>
      <c r="L113" s="122" t="s">
        <v>37</v>
      </c>
      <c r="M113" s="122" t="s">
        <v>168</v>
      </c>
      <c r="N113" s="122" t="s">
        <v>1338</v>
      </c>
      <c r="O113" s="122" t="s">
        <v>202</v>
      </c>
      <c r="P113" s="122" t="s">
        <v>202</v>
      </c>
      <c r="Q113" s="122" t="s">
        <v>169</v>
      </c>
      <c r="R113" s="123">
        <v>528256.26000000909</v>
      </c>
      <c r="S113" s="123">
        <v>0</v>
      </c>
      <c r="T113" s="123">
        <v>0</v>
      </c>
      <c r="U113" s="123">
        <v>0</v>
      </c>
      <c r="V113" s="123">
        <v>0</v>
      </c>
      <c r="W113" s="123">
        <v>4.6566128730773926E-10</v>
      </c>
      <c r="X113" s="123">
        <v>0</v>
      </c>
      <c r="Y113" s="123">
        <v>528256.26000000956</v>
      </c>
      <c r="Z113" s="125">
        <v>38862</v>
      </c>
      <c r="AA113" s="125">
        <v>46167</v>
      </c>
      <c r="AB113" s="124">
        <v>5000000</v>
      </c>
      <c r="AC113" s="124">
        <v>4343173.07</v>
      </c>
      <c r="AD113" s="124">
        <v>1.6493150684931508</v>
      </c>
      <c r="AE113" s="124">
        <v>20.013698630136986</v>
      </c>
      <c r="AF113" s="127">
        <v>4.2626999999999998E-2</v>
      </c>
      <c r="AG113" s="127" t="s">
        <v>47</v>
      </c>
      <c r="AH113" s="127"/>
      <c r="AI113" s="122" t="s">
        <v>169</v>
      </c>
      <c r="AJ113" s="122" t="s">
        <v>169</v>
      </c>
      <c r="AK113" s="128">
        <v>0</v>
      </c>
      <c r="AL113" s="128">
        <v>132064.07</v>
      </c>
      <c r="AM113" s="128">
        <v>0</v>
      </c>
      <c r="AN113" s="128">
        <v>0</v>
      </c>
      <c r="AO113" s="128">
        <v>0</v>
      </c>
      <c r="AP113" s="128">
        <v>0</v>
      </c>
      <c r="AQ113" s="128">
        <v>0</v>
      </c>
      <c r="AR113" s="128">
        <v>132064.07</v>
      </c>
      <c r="AS113" s="128">
        <v>0</v>
      </c>
      <c r="AT113" s="128">
        <v>0</v>
      </c>
      <c r="AU113" s="128">
        <v>0</v>
      </c>
      <c r="AV113" s="128">
        <v>0</v>
      </c>
      <c r="AW113" s="128">
        <v>0</v>
      </c>
      <c r="AX113" s="128">
        <v>132064.07</v>
      </c>
      <c r="AY113" s="128">
        <v>0</v>
      </c>
      <c r="AZ113" s="15">
        <f t="shared" si="3"/>
        <v>132064.07</v>
      </c>
      <c r="BA113" s="15">
        <f t="shared" si="4"/>
        <v>264128.14</v>
      </c>
      <c r="BB113" s="15">
        <f t="shared" si="5"/>
        <v>396192.21</v>
      </c>
    </row>
    <row r="114" spans="1:54" x14ac:dyDescent="0.35">
      <c r="A114" s="122">
        <v>20272000</v>
      </c>
      <c r="B114" s="122">
        <v>1</v>
      </c>
      <c r="C114" s="122">
        <v>1</v>
      </c>
      <c r="D114" s="122">
        <v>1</v>
      </c>
      <c r="E114" s="122" t="s">
        <v>31</v>
      </c>
      <c r="F114" s="122" t="s">
        <v>32</v>
      </c>
      <c r="G114" s="122" t="s">
        <v>33</v>
      </c>
      <c r="H114" s="122" t="s">
        <v>34</v>
      </c>
      <c r="I114" s="122" t="s">
        <v>2</v>
      </c>
      <c r="J114" s="122" t="s">
        <v>35</v>
      </c>
      <c r="K114" s="122" t="s">
        <v>169</v>
      </c>
      <c r="L114" s="122" t="s">
        <v>37</v>
      </c>
      <c r="M114" s="122" t="s">
        <v>168</v>
      </c>
      <c r="N114" s="122" t="s">
        <v>1338</v>
      </c>
      <c r="O114" s="122" t="s">
        <v>203</v>
      </c>
      <c r="P114" s="122" t="s">
        <v>203</v>
      </c>
      <c r="Q114" s="122" t="s">
        <v>169</v>
      </c>
      <c r="R114" s="123">
        <v>36428571.48999998</v>
      </c>
      <c r="S114" s="123">
        <v>0</v>
      </c>
      <c r="T114" s="123">
        <v>0</v>
      </c>
      <c r="U114" s="123">
        <v>0</v>
      </c>
      <c r="V114" s="123">
        <v>0</v>
      </c>
      <c r="W114" s="123">
        <v>2.9999986290931702E-3</v>
      </c>
      <c r="X114" s="123">
        <v>0</v>
      </c>
      <c r="Y114" s="123">
        <v>36428571.492999978</v>
      </c>
      <c r="Z114" s="125">
        <v>39428</v>
      </c>
      <c r="AA114" s="125">
        <v>48560</v>
      </c>
      <c r="AB114" s="124">
        <v>90000000</v>
      </c>
      <c r="AC114" s="124">
        <v>90000000</v>
      </c>
      <c r="AD114" s="124">
        <v>8.205479452054794</v>
      </c>
      <c r="AE114" s="124">
        <v>25.019178082191782</v>
      </c>
      <c r="AF114" s="127">
        <v>5.3900000000000003E-2</v>
      </c>
      <c r="AG114" s="127" t="s">
        <v>47</v>
      </c>
      <c r="AH114" s="127"/>
      <c r="AI114" s="122" t="s">
        <v>169</v>
      </c>
      <c r="AJ114" s="122" t="s">
        <v>169</v>
      </c>
      <c r="AK114" s="128">
        <v>0</v>
      </c>
      <c r="AL114" s="128">
        <v>0</v>
      </c>
      <c r="AM114" s="128">
        <v>2142857.1430000002</v>
      </c>
      <c r="AN114" s="128">
        <v>0</v>
      </c>
      <c r="AO114" s="128">
        <v>0</v>
      </c>
      <c r="AP114" s="128">
        <v>0</v>
      </c>
      <c r="AQ114" s="128">
        <v>0</v>
      </c>
      <c r="AR114" s="128">
        <v>0</v>
      </c>
      <c r="AS114" s="128">
        <v>2142857.1430000002</v>
      </c>
      <c r="AT114" s="128">
        <v>0</v>
      </c>
      <c r="AU114" s="128">
        <v>0</v>
      </c>
      <c r="AV114" s="128">
        <v>0</v>
      </c>
      <c r="AW114" s="128">
        <v>0</v>
      </c>
      <c r="AX114" s="128">
        <v>0</v>
      </c>
      <c r="AY114" s="128">
        <v>2142857.1430000002</v>
      </c>
      <c r="AZ114" s="15">
        <f t="shared" si="3"/>
        <v>2142857.1430000002</v>
      </c>
      <c r="BA114" s="15">
        <f t="shared" si="4"/>
        <v>4285714.2860000003</v>
      </c>
      <c r="BB114" s="15">
        <f t="shared" si="5"/>
        <v>6428571.4290000005</v>
      </c>
    </row>
    <row r="115" spans="1:54" x14ac:dyDescent="0.35">
      <c r="A115" s="122">
        <v>20270000</v>
      </c>
      <c r="B115" s="122">
        <v>1</v>
      </c>
      <c r="C115" s="122">
        <v>1</v>
      </c>
      <c r="D115" s="122">
        <v>1</v>
      </c>
      <c r="E115" s="122" t="s">
        <v>31</v>
      </c>
      <c r="F115" s="122" t="s">
        <v>32</v>
      </c>
      <c r="G115" s="122" t="s">
        <v>33</v>
      </c>
      <c r="H115" s="122" t="s">
        <v>34</v>
      </c>
      <c r="I115" s="122" t="s">
        <v>2</v>
      </c>
      <c r="J115" s="122" t="s">
        <v>35</v>
      </c>
      <c r="K115" s="122" t="s">
        <v>169</v>
      </c>
      <c r="L115" s="122" t="s">
        <v>37</v>
      </c>
      <c r="M115" s="122" t="s">
        <v>168</v>
      </c>
      <c r="N115" s="122" t="s">
        <v>1338</v>
      </c>
      <c r="O115" s="122" t="s">
        <v>204</v>
      </c>
      <c r="P115" s="122" t="s">
        <v>204</v>
      </c>
      <c r="Q115" s="122" t="s">
        <v>169</v>
      </c>
      <c r="R115" s="123">
        <v>8620689.6799999271</v>
      </c>
      <c r="S115" s="123">
        <v>0</v>
      </c>
      <c r="T115" s="123">
        <v>0</v>
      </c>
      <c r="U115" s="123">
        <v>0</v>
      </c>
      <c r="V115" s="123">
        <v>0</v>
      </c>
      <c r="W115" s="123">
        <v>-3.7252902984619141E-9</v>
      </c>
      <c r="X115" s="123">
        <v>0</v>
      </c>
      <c r="Y115" s="123">
        <v>8620689.6799999233</v>
      </c>
      <c r="Z115" s="125">
        <v>39262</v>
      </c>
      <c r="AA115" s="125">
        <v>46371</v>
      </c>
      <c r="AB115" s="124">
        <v>50000000</v>
      </c>
      <c r="AC115" s="124">
        <v>50000000</v>
      </c>
      <c r="AD115" s="124">
        <v>2.2082191780821918</v>
      </c>
      <c r="AE115" s="124">
        <v>19.476712328767125</v>
      </c>
      <c r="AF115" s="127">
        <v>5.3900000000000003E-2</v>
      </c>
      <c r="AG115" s="127" t="s">
        <v>47</v>
      </c>
      <c r="AH115" s="127"/>
      <c r="AI115" s="122" t="s">
        <v>169</v>
      </c>
      <c r="AJ115" s="122" t="s">
        <v>169</v>
      </c>
      <c r="AK115" s="128">
        <v>0</v>
      </c>
      <c r="AL115" s="128">
        <v>0</v>
      </c>
      <c r="AM115" s="128">
        <v>1724137.93</v>
      </c>
      <c r="AN115" s="128">
        <v>0</v>
      </c>
      <c r="AO115" s="128">
        <v>0</v>
      </c>
      <c r="AP115" s="128">
        <v>0</v>
      </c>
      <c r="AQ115" s="128">
        <v>0</v>
      </c>
      <c r="AR115" s="128">
        <v>0</v>
      </c>
      <c r="AS115" s="128">
        <v>1724137.93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v>1724137.93</v>
      </c>
      <c r="AZ115" s="15">
        <f t="shared" si="3"/>
        <v>1724137.93</v>
      </c>
      <c r="BA115" s="15">
        <f t="shared" si="4"/>
        <v>3448275.86</v>
      </c>
      <c r="BB115" s="15">
        <f t="shared" si="5"/>
        <v>5172413.79</v>
      </c>
    </row>
    <row r="116" spans="1:54" x14ac:dyDescent="0.35">
      <c r="A116" s="122">
        <v>20273000</v>
      </c>
      <c r="B116" s="122">
        <v>1</v>
      </c>
      <c r="C116" s="122">
        <v>1</v>
      </c>
      <c r="D116" s="122">
        <v>1</v>
      </c>
      <c r="E116" s="122" t="s">
        <v>31</v>
      </c>
      <c r="F116" s="122" t="s">
        <v>32</v>
      </c>
      <c r="G116" s="122" t="s">
        <v>33</v>
      </c>
      <c r="H116" s="122" t="s">
        <v>34</v>
      </c>
      <c r="I116" s="122" t="s">
        <v>2</v>
      </c>
      <c r="J116" s="122" t="s">
        <v>35</v>
      </c>
      <c r="K116" s="122" t="s">
        <v>169</v>
      </c>
      <c r="L116" s="122" t="s">
        <v>37</v>
      </c>
      <c r="M116" s="122" t="s">
        <v>168</v>
      </c>
      <c r="N116" s="122" t="s">
        <v>1338</v>
      </c>
      <c r="O116" s="122" t="s">
        <v>205</v>
      </c>
      <c r="P116" s="122" t="s">
        <v>205</v>
      </c>
      <c r="Q116" s="122" t="s">
        <v>169</v>
      </c>
      <c r="R116" s="123">
        <v>20993877.560000002</v>
      </c>
      <c r="S116" s="123">
        <v>0</v>
      </c>
      <c r="T116" s="123">
        <v>0</v>
      </c>
      <c r="U116" s="123">
        <v>0</v>
      </c>
      <c r="V116" s="123">
        <v>0</v>
      </c>
      <c r="W116" s="123">
        <v>0</v>
      </c>
      <c r="X116" s="123">
        <v>0</v>
      </c>
      <c r="Y116" s="123">
        <v>20993877.560000002</v>
      </c>
      <c r="Z116" s="125">
        <v>39428</v>
      </c>
      <c r="AA116" s="125">
        <v>50386</v>
      </c>
      <c r="AB116" s="124">
        <v>38100000</v>
      </c>
      <c r="AC116" s="124">
        <v>38100000</v>
      </c>
      <c r="AD116" s="124">
        <v>13.208219178082192</v>
      </c>
      <c r="AE116" s="124">
        <v>30.021917808219179</v>
      </c>
      <c r="AF116" s="127">
        <v>5.3900000000000003E-2</v>
      </c>
      <c r="AG116" s="127" t="s">
        <v>47</v>
      </c>
      <c r="AH116" s="127"/>
      <c r="AI116" s="122" t="s">
        <v>169</v>
      </c>
      <c r="AJ116" s="122" t="s">
        <v>169</v>
      </c>
      <c r="AK116" s="128">
        <v>0</v>
      </c>
      <c r="AL116" s="128">
        <v>0</v>
      </c>
      <c r="AM116" s="128">
        <v>777551.02</v>
      </c>
      <c r="AN116" s="128">
        <v>0</v>
      </c>
      <c r="AO116" s="128">
        <v>0</v>
      </c>
      <c r="AP116" s="128">
        <v>0</v>
      </c>
      <c r="AQ116" s="128">
        <v>0</v>
      </c>
      <c r="AR116" s="128">
        <v>0</v>
      </c>
      <c r="AS116" s="128">
        <v>777551.02</v>
      </c>
      <c r="AT116" s="128">
        <v>0</v>
      </c>
      <c r="AU116" s="128">
        <v>0</v>
      </c>
      <c r="AV116" s="128">
        <v>0</v>
      </c>
      <c r="AW116" s="128">
        <v>0</v>
      </c>
      <c r="AX116" s="128">
        <v>0</v>
      </c>
      <c r="AY116" s="128">
        <v>777551.02</v>
      </c>
      <c r="AZ116" s="15">
        <f t="shared" si="3"/>
        <v>777551.02</v>
      </c>
      <c r="BA116" s="15">
        <f t="shared" si="4"/>
        <v>1555102.04</v>
      </c>
      <c r="BB116" s="15">
        <f t="shared" si="5"/>
        <v>2332653.06</v>
      </c>
    </row>
    <row r="117" spans="1:54" x14ac:dyDescent="0.35">
      <c r="A117" s="122">
        <v>20275000</v>
      </c>
      <c r="B117" s="122">
        <v>1</v>
      </c>
      <c r="C117" s="122">
        <v>1</v>
      </c>
      <c r="D117" s="122">
        <v>1</v>
      </c>
      <c r="E117" s="122" t="s">
        <v>31</v>
      </c>
      <c r="F117" s="122" t="s">
        <v>32</v>
      </c>
      <c r="G117" s="122" t="s">
        <v>33</v>
      </c>
      <c r="H117" s="122" t="s">
        <v>34</v>
      </c>
      <c r="I117" s="122" t="s">
        <v>2</v>
      </c>
      <c r="J117" s="122" t="s">
        <v>35</v>
      </c>
      <c r="K117" s="122" t="s">
        <v>169</v>
      </c>
      <c r="L117" s="122" t="s">
        <v>37</v>
      </c>
      <c r="M117" s="122" t="s">
        <v>168</v>
      </c>
      <c r="N117" s="122" t="s">
        <v>1338</v>
      </c>
      <c r="O117" s="122" t="s">
        <v>206</v>
      </c>
      <c r="P117" s="122" t="s">
        <v>206</v>
      </c>
      <c r="Q117" s="122" t="s">
        <v>169</v>
      </c>
      <c r="R117" s="123">
        <v>9500000</v>
      </c>
      <c r="S117" s="123">
        <v>0</v>
      </c>
      <c r="T117" s="123">
        <v>0</v>
      </c>
      <c r="U117" s="123">
        <v>0</v>
      </c>
      <c r="V117" s="123">
        <v>0</v>
      </c>
      <c r="W117" s="123">
        <v>0</v>
      </c>
      <c r="X117" s="123">
        <v>0</v>
      </c>
      <c r="Y117" s="123">
        <v>9500000</v>
      </c>
      <c r="Z117" s="125">
        <v>39428</v>
      </c>
      <c r="AA117" s="125">
        <v>54038</v>
      </c>
      <c r="AB117" s="124">
        <v>9500000</v>
      </c>
      <c r="AC117" s="124">
        <v>9500000</v>
      </c>
      <c r="AD117" s="124">
        <v>23.213698630136985</v>
      </c>
      <c r="AE117" s="124">
        <v>40.027397260273972</v>
      </c>
      <c r="AF117" s="127">
        <v>2.5000000000000001E-3</v>
      </c>
      <c r="AG117" s="127" t="s">
        <v>47</v>
      </c>
      <c r="AH117" s="127"/>
      <c r="AI117" s="122" t="s">
        <v>169</v>
      </c>
      <c r="AJ117" s="122" t="s">
        <v>169</v>
      </c>
      <c r="AK117" s="128">
        <v>0</v>
      </c>
      <c r="AL117" s="128">
        <v>0</v>
      </c>
      <c r="AM117" s="128">
        <v>0</v>
      </c>
      <c r="AN117" s="128">
        <v>0</v>
      </c>
      <c r="AO117" s="128">
        <v>0</v>
      </c>
      <c r="AP117" s="128">
        <v>0</v>
      </c>
      <c r="AQ117" s="128">
        <v>0</v>
      </c>
      <c r="AR117" s="128">
        <v>0</v>
      </c>
      <c r="AS117" s="128">
        <v>0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5">
        <f t="shared" si="3"/>
        <v>0</v>
      </c>
      <c r="BA117" s="15">
        <f t="shared" si="4"/>
        <v>0</v>
      </c>
      <c r="BB117" s="15">
        <f t="shared" si="5"/>
        <v>0</v>
      </c>
    </row>
    <row r="118" spans="1:54" x14ac:dyDescent="0.35">
      <c r="A118" s="122">
        <v>20276000</v>
      </c>
      <c r="B118" s="122">
        <v>1</v>
      </c>
      <c r="C118" s="122">
        <v>1</v>
      </c>
      <c r="D118" s="122">
        <v>1</v>
      </c>
      <c r="E118" s="122" t="s">
        <v>31</v>
      </c>
      <c r="F118" s="122" t="s">
        <v>32</v>
      </c>
      <c r="G118" s="122" t="s">
        <v>33</v>
      </c>
      <c r="H118" s="122" t="s">
        <v>34</v>
      </c>
      <c r="I118" s="122" t="s">
        <v>2</v>
      </c>
      <c r="J118" s="122" t="s">
        <v>35</v>
      </c>
      <c r="K118" s="122" t="s">
        <v>169</v>
      </c>
      <c r="L118" s="122" t="s">
        <v>37</v>
      </c>
      <c r="M118" s="122" t="s">
        <v>168</v>
      </c>
      <c r="N118" s="122" t="s">
        <v>1338</v>
      </c>
      <c r="O118" s="122" t="s">
        <v>207</v>
      </c>
      <c r="P118" s="122" t="s">
        <v>207</v>
      </c>
      <c r="Q118" s="122" t="s">
        <v>169</v>
      </c>
      <c r="R118" s="123">
        <v>97528851.99999997</v>
      </c>
      <c r="S118" s="123">
        <v>0</v>
      </c>
      <c r="T118" s="123">
        <v>0</v>
      </c>
      <c r="U118" s="123">
        <v>0</v>
      </c>
      <c r="V118" s="123">
        <v>0</v>
      </c>
      <c r="W118" s="123">
        <v>-1.0000020265579224E-3</v>
      </c>
      <c r="X118" s="123">
        <v>0</v>
      </c>
      <c r="Y118" s="123">
        <v>97528851.998999968</v>
      </c>
      <c r="Z118" s="125">
        <v>39428</v>
      </c>
      <c r="AA118" s="125">
        <v>48560</v>
      </c>
      <c r="AB118" s="124">
        <v>246400000</v>
      </c>
      <c r="AC118" s="124">
        <v>246400000</v>
      </c>
      <c r="AD118" s="124">
        <v>8.205479452054794</v>
      </c>
      <c r="AE118" s="124">
        <v>25.019178082191782</v>
      </c>
      <c r="AF118" s="127">
        <v>5.3900000000000003E-2</v>
      </c>
      <c r="AG118" s="127" t="s">
        <v>47</v>
      </c>
      <c r="AH118" s="127"/>
      <c r="AI118" s="122" t="s">
        <v>169</v>
      </c>
      <c r="AJ118" s="122" t="s">
        <v>169</v>
      </c>
      <c r="AK118" s="128">
        <v>0</v>
      </c>
      <c r="AL118" s="128">
        <v>0</v>
      </c>
      <c r="AM118" s="128">
        <v>5736991.307</v>
      </c>
      <c r="AN118" s="128">
        <v>0</v>
      </c>
      <c r="AO118" s="128">
        <v>0</v>
      </c>
      <c r="AP118" s="128">
        <v>0</v>
      </c>
      <c r="AQ118" s="128">
        <v>0</v>
      </c>
      <c r="AR118" s="128">
        <v>0</v>
      </c>
      <c r="AS118" s="128">
        <v>5736991.307</v>
      </c>
      <c r="AT118" s="128">
        <v>0</v>
      </c>
      <c r="AU118" s="128">
        <v>0</v>
      </c>
      <c r="AV118" s="128">
        <v>0</v>
      </c>
      <c r="AW118" s="128">
        <v>0</v>
      </c>
      <c r="AX118" s="128">
        <v>0</v>
      </c>
      <c r="AY118" s="128">
        <v>5736991.307</v>
      </c>
      <c r="AZ118" s="15">
        <f t="shared" si="3"/>
        <v>5736991.307</v>
      </c>
      <c r="BA118" s="15">
        <f t="shared" si="4"/>
        <v>11473982.614</v>
      </c>
      <c r="BB118" s="15">
        <f t="shared" si="5"/>
        <v>17210973.921</v>
      </c>
    </row>
    <row r="119" spans="1:54" x14ac:dyDescent="0.35">
      <c r="A119" s="122">
        <v>20278000</v>
      </c>
      <c r="B119" s="122">
        <v>1</v>
      </c>
      <c r="C119" s="122">
        <v>1</v>
      </c>
      <c r="D119" s="122">
        <v>1</v>
      </c>
      <c r="E119" s="122" t="s">
        <v>31</v>
      </c>
      <c r="F119" s="122" t="s">
        <v>32</v>
      </c>
      <c r="G119" s="122" t="s">
        <v>33</v>
      </c>
      <c r="H119" s="122" t="s">
        <v>34</v>
      </c>
      <c r="I119" s="122" t="s">
        <v>2</v>
      </c>
      <c r="J119" s="122" t="s">
        <v>35</v>
      </c>
      <c r="K119" s="122" t="s">
        <v>169</v>
      </c>
      <c r="L119" s="122" t="s">
        <v>37</v>
      </c>
      <c r="M119" s="122" t="s">
        <v>168</v>
      </c>
      <c r="N119" s="122" t="s">
        <v>1338</v>
      </c>
      <c r="O119" s="122" t="s">
        <v>208</v>
      </c>
      <c r="P119" s="122" t="s">
        <v>208</v>
      </c>
      <c r="Q119" s="122" t="s">
        <v>169</v>
      </c>
      <c r="R119" s="123">
        <v>750000</v>
      </c>
      <c r="S119" s="123">
        <v>0</v>
      </c>
      <c r="T119" s="123">
        <v>75000</v>
      </c>
      <c r="U119" s="123">
        <v>6016.45</v>
      </c>
      <c r="V119" s="123" t="s">
        <v>2872</v>
      </c>
      <c r="W119" s="123">
        <v>0</v>
      </c>
      <c r="X119" s="123">
        <v>0</v>
      </c>
      <c r="Y119" s="123">
        <v>675000</v>
      </c>
      <c r="Z119" s="125">
        <v>39903</v>
      </c>
      <c r="AA119" s="125">
        <v>47208</v>
      </c>
      <c r="AB119" s="124">
        <v>2400000</v>
      </c>
      <c r="AC119" s="124">
        <v>2400000</v>
      </c>
      <c r="AD119" s="124">
        <v>4.5013698630136982</v>
      </c>
      <c r="AE119" s="124">
        <v>20.013698630136986</v>
      </c>
      <c r="AF119" s="127">
        <v>1.6079E-2</v>
      </c>
      <c r="AG119" s="127" t="s">
        <v>47</v>
      </c>
      <c r="AH119" s="127"/>
      <c r="AI119" s="122" t="s">
        <v>169</v>
      </c>
      <c r="AJ119" s="122" t="s">
        <v>169</v>
      </c>
      <c r="AK119" s="128">
        <v>0</v>
      </c>
      <c r="AL119" s="128">
        <v>0</v>
      </c>
      <c r="AM119" s="128">
        <v>0</v>
      </c>
      <c r="AN119" s="128">
        <v>0</v>
      </c>
      <c r="AO119" s="128">
        <v>0</v>
      </c>
      <c r="AP119" s="128">
        <v>75000</v>
      </c>
      <c r="AQ119" s="128">
        <v>0</v>
      </c>
      <c r="AR119" s="128">
        <v>0</v>
      </c>
      <c r="AS119" s="128">
        <v>0</v>
      </c>
      <c r="AT119" s="128">
        <v>0</v>
      </c>
      <c r="AU119" s="128">
        <v>0</v>
      </c>
      <c r="AV119" s="128">
        <v>75000</v>
      </c>
      <c r="AW119" s="128">
        <v>0</v>
      </c>
      <c r="AX119" s="128">
        <v>0</v>
      </c>
      <c r="AY119" s="128">
        <v>0</v>
      </c>
      <c r="AZ119" s="15">
        <f t="shared" si="3"/>
        <v>0</v>
      </c>
      <c r="BA119" s="15">
        <f t="shared" si="4"/>
        <v>150000</v>
      </c>
      <c r="BB119" s="15">
        <f t="shared" si="5"/>
        <v>150000</v>
      </c>
    </row>
    <row r="120" spans="1:54" x14ac:dyDescent="0.35">
      <c r="A120" s="122">
        <v>20277000</v>
      </c>
      <c r="B120" s="122">
        <v>1</v>
      </c>
      <c r="C120" s="122">
        <v>1</v>
      </c>
      <c r="D120" s="122">
        <v>1</v>
      </c>
      <c r="E120" s="122" t="s">
        <v>31</v>
      </c>
      <c r="F120" s="122" t="s">
        <v>32</v>
      </c>
      <c r="G120" s="122" t="s">
        <v>33</v>
      </c>
      <c r="H120" s="122" t="s">
        <v>34</v>
      </c>
      <c r="I120" s="122" t="s">
        <v>2</v>
      </c>
      <c r="J120" s="122" t="s">
        <v>35</v>
      </c>
      <c r="K120" s="122" t="s">
        <v>169</v>
      </c>
      <c r="L120" s="122" t="s">
        <v>37</v>
      </c>
      <c r="M120" s="122" t="s">
        <v>168</v>
      </c>
      <c r="N120" s="122" t="s">
        <v>1338</v>
      </c>
      <c r="O120" s="122" t="s">
        <v>209</v>
      </c>
      <c r="P120" s="122" t="s">
        <v>209</v>
      </c>
      <c r="Q120" s="122" t="s">
        <v>169</v>
      </c>
      <c r="R120" s="123">
        <v>4958134.7299999995</v>
      </c>
      <c r="S120" s="123">
        <v>0</v>
      </c>
      <c r="T120" s="123">
        <v>165271.16</v>
      </c>
      <c r="U120" s="123">
        <v>89778.21</v>
      </c>
      <c r="V120" s="123" t="s">
        <v>2872</v>
      </c>
      <c r="W120" s="123">
        <v>0</v>
      </c>
      <c r="X120" s="123">
        <v>0</v>
      </c>
      <c r="Y120" s="123">
        <v>4792863.5699999994</v>
      </c>
      <c r="Z120" s="125">
        <v>39903</v>
      </c>
      <c r="AA120" s="125">
        <v>50860</v>
      </c>
      <c r="AB120" s="124">
        <v>38080000</v>
      </c>
      <c r="AC120" s="124">
        <v>8098286.7699999996</v>
      </c>
      <c r="AD120" s="124">
        <v>14.506849315068493</v>
      </c>
      <c r="AE120" s="124">
        <v>30.019178082191782</v>
      </c>
      <c r="AF120" s="127">
        <v>3.6799999999999999E-2</v>
      </c>
      <c r="AG120" s="127" t="s">
        <v>47</v>
      </c>
      <c r="AH120" s="127"/>
      <c r="AI120" s="122" t="s">
        <v>169</v>
      </c>
      <c r="AJ120" s="122" t="s">
        <v>169</v>
      </c>
      <c r="AK120" s="128">
        <v>0</v>
      </c>
      <c r="AL120" s="128">
        <v>0</v>
      </c>
      <c r="AM120" s="128">
        <v>0</v>
      </c>
      <c r="AN120" s="128">
        <v>0</v>
      </c>
      <c r="AO120" s="128">
        <v>0</v>
      </c>
      <c r="AP120" s="128">
        <v>165271.15900000001</v>
      </c>
      <c r="AQ120" s="128">
        <v>0</v>
      </c>
      <c r="AR120" s="128">
        <v>0</v>
      </c>
      <c r="AS120" s="128">
        <v>0</v>
      </c>
      <c r="AT120" s="128">
        <v>0</v>
      </c>
      <c r="AU120" s="128">
        <v>0</v>
      </c>
      <c r="AV120" s="128">
        <v>165271.15900000001</v>
      </c>
      <c r="AW120" s="128">
        <v>0</v>
      </c>
      <c r="AX120" s="128">
        <v>0</v>
      </c>
      <c r="AY120" s="128">
        <v>0</v>
      </c>
      <c r="AZ120" s="15">
        <f t="shared" si="3"/>
        <v>0</v>
      </c>
      <c r="BA120" s="15">
        <f t="shared" si="4"/>
        <v>330542.31800000003</v>
      </c>
      <c r="BB120" s="15">
        <f t="shared" si="5"/>
        <v>330542.31800000003</v>
      </c>
    </row>
    <row r="121" spans="1:54" x14ac:dyDescent="0.35">
      <c r="A121" s="122">
        <v>20279000</v>
      </c>
      <c r="B121" s="122">
        <v>1</v>
      </c>
      <c r="C121" s="122">
        <v>1</v>
      </c>
      <c r="D121" s="122">
        <v>1</v>
      </c>
      <c r="E121" s="122" t="s">
        <v>31</v>
      </c>
      <c r="F121" s="122" t="s">
        <v>32</v>
      </c>
      <c r="G121" s="122" t="s">
        <v>33</v>
      </c>
      <c r="H121" s="122" t="s">
        <v>34</v>
      </c>
      <c r="I121" s="122" t="s">
        <v>2</v>
      </c>
      <c r="J121" s="122" t="s">
        <v>35</v>
      </c>
      <c r="K121" s="122" t="s">
        <v>169</v>
      </c>
      <c r="L121" s="122" t="s">
        <v>37</v>
      </c>
      <c r="M121" s="122" t="s">
        <v>168</v>
      </c>
      <c r="N121" s="122" t="s">
        <v>1338</v>
      </c>
      <c r="O121" s="122" t="s">
        <v>210</v>
      </c>
      <c r="P121" s="122" t="s">
        <v>210</v>
      </c>
      <c r="Q121" s="122" t="s">
        <v>169</v>
      </c>
      <c r="R121" s="123">
        <v>2024571.69</v>
      </c>
      <c r="S121" s="123">
        <v>0</v>
      </c>
      <c r="T121" s="123">
        <v>0</v>
      </c>
      <c r="U121" s="123">
        <v>2433.29</v>
      </c>
      <c r="V121" s="123">
        <v>0</v>
      </c>
      <c r="W121" s="123">
        <v>0</v>
      </c>
      <c r="X121" s="123">
        <v>0</v>
      </c>
      <c r="Y121" s="123">
        <v>2024571.69</v>
      </c>
      <c r="Z121" s="125">
        <v>39903</v>
      </c>
      <c r="AA121" s="125">
        <v>54513</v>
      </c>
      <c r="AB121" s="124">
        <v>9520000</v>
      </c>
      <c r="AC121" s="124">
        <v>2024571.69</v>
      </c>
      <c r="AD121" s="124">
        <v>24.515068493150686</v>
      </c>
      <c r="AE121" s="124">
        <v>40.027397260273972</v>
      </c>
      <c r="AF121" s="127">
        <v>2.5000000000000001E-3</v>
      </c>
      <c r="AG121" s="127" t="s">
        <v>47</v>
      </c>
      <c r="AH121" s="127"/>
      <c r="AI121" s="122" t="s">
        <v>169</v>
      </c>
      <c r="AJ121" s="122" t="s">
        <v>169</v>
      </c>
      <c r="AK121" s="128">
        <v>0</v>
      </c>
      <c r="AL121" s="128">
        <v>0</v>
      </c>
      <c r="AM121" s="128">
        <v>0</v>
      </c>
      <c r="AN121" s="128">
        <v>0</v>
      </c>
      <c r="AO121" s="128">
        <v>0</v>
      </c>
      <c r="AP121" s="128">
        <v>0</v>
      </c>
      <c r="AQ121" s="128">
        <v>0</v>
      </c>
      <c r="AR121" s="128">
        <v>0</v>
      </c>
      <c r="AS121" s="128">
        <v>0</v>
      </c>
      <c r="AT121" s="128">
        <v>0</v>
      </c>
      <c r="AU121" s="128">
        <v>0</v>
      </c>
      <c r="AV121" s="128">
        <v>0</v>
      </c>
      <c r="AW121" s="128">
        <v>0</v>
      </c>
      <c r="AX121" s="128">
        <v>0</v>
      </c>
      <c r="AY121" s="128">
        <v>0</v>
      </c>
      <c r="AZ121" s="15">
        <f t="shared" si="3"/>
        <v>0</v>
      </c>
      <c r="BA121" s="15">
        <f t="shared" si="4"/>
        <v>0</v>
      </c>
      <c r="BB121" s="15">
        <f t="shared" si="5"/>
        <v>0</v>
      </c>
    </row>
    <row r="122" spans="1:54" x14ac:dyDescent="0.35">
      <c r="A122" s="122">
        <v>20280000</v>
      </c>
      <c r="B122" s="122">
        <v>1</v>
      </c>
      <c r="C122" s="122">
        <v>1</v>
      </c>
      <c r="D122" s="122">
        <v>1</v>
      </c>
      <c r="E122" s="122" t="s">
        <v>31</v>
      </c>
      <c r="F122" s="122" t="s">
        <v>32</v>
      </c>
      <c r="G122" s="122" t="s">
        <v>33</v>
      </c>
      <c r="H122" s="122" t="s">
        <v>34</v>
      </c>
      <c r="I122" s="122" t="s">
        <v>2</v>
      </c>
      <c r="J122" s="122" t="s">
        <v>35</v>
      </c>
      <c r="K122" s="122" t="s">
        <v>169</v>
      </c>
      <c r="L122" s="122" t="s">
        <v>37</v>
      </c>
      <c r="M122" s="122" t="s">
        <v>168</v>
      </c>
      <c r="N122" s="122" t="s">
        <v>1338</v>
      </c>
      <c r="O122" s="122" t="s">
        <v>211</v>
      </c>
      <c r="P122" s="122" t="s">
        <v>211</v>
      </c>
      <c r="Q122" s="122" t="s">
        <v>169</v>
      </c>
      <c r="R122" s="123">
        <v>186451376.62200099</v>
      </c>
      <c r="S122" s="123">
        <v>0</v>
      </c>
      <c r="T122" s="123">
        <v>0</v>
      </c>
      <c r="U122" s="123">
        <v>0</v>
      </c>
      <c r="V122" s="123">
        <v>0</v>
      </c>
      <c r="W122" s="123">
        <v>-3.9999485015869141E-3</v>
      </c>
      <c r="X122" s="123">
        <v>0</v>
      </c>
      <c r="Y122" s="123">
        <v>186451376.61800104</v>
      </c>
      <c r="Z122" s="125">
        <v>40228</v>
      </c>
      <c r="AA122" s="125">
        <v>49359</v>
      </c>
      <c r="AB122" s="124">
        <v>350000000</v>
      </c>
      <c r="AC122" s="124">
        <v>336662873.99000001</v>
      </c>
      <c r="AD122" s="124">
        <v>10.394520547945206</v>
      </c>
      <c r="AE122" s="124">
        <v>25.016438356164382</v>
      </c>
      <c r="AF122" s="127">
        <v>1.84E-2</v>
      </c>
      <c r="AG122" s="127" t="s">
        <v>47</v>
      </c>
      <c r="AH122" s="127"/>
      <c r="AI122" s="122" t="s">
        <v>169</v>
      </c>
      <c r="AJ122" s="122" t="s">
        <v>169</v>
      </c>
      <c r="AK122" s="128">
        <v>0</v>
      </c>
      <c r="AL122" s="128">
        <v>0</v>
      </c>
      <c r="AM122" s="128">
        <v>0</v>
      </c>
      <c r="AN122" s="128">
        <v>0</v>
      </c>
      <c r="AO122" s="128">
        <v>8878636.9879999999</v>
      </c>
      <c r="AP122" s="128">
        <v>0</v>
      </c>
      <c r="AQ122" s="128">
        <v>0</v>
      </c>
      <c r="AR122" s="128">
        <v>0</v>
      </c>
      <c r="AS122" s="128">
        <v>0</v>
      </c>
      <c r="AT122" s="128">
        <v>0</v>
      </c>
      <c r="AU122" s="128">
        <v>8878636.9879999999</v>
      </c>
      <c r="AV122" s="128">
        <v>0</v>
      </c>
      <c r="AW122" s="128">
        <v>0</v>
      </c>
      <c r="AX122" s="128">
        <v>0</v>
      </c>
      <c r="AY122" s="128">
        <v>0</v>
      </c>
      <c r="AZ122" s="15">
        <f t="shared" si="3"/>
        <v>0</v>
      </c>
      <c r="BA122" s="15">
        <f t="shared" si="4"/>
        <v>17757273.976</v>
      </c>
      <c r="BB122" s="15">
        <f t="shared" si="5"/>
        <v>17757273.976</v>
      </c>
    </row>
    <row r="123" spans="1:54" x14ac:dyDescent="0.35">
      <c r="A123" s="122">
        <v>20281000</v>
      </c>
      <c r="B123" s="122">
        <v>1</v>
      </c>
      <c r="C123" s="122">
        <v>1</v>
      </c>
      <c r="D123" s="122">
        <v>1</v>
      </c>
      <c r="E123" s="122" t="s">
        <v>31</v>
      </c>
      <c r="F123" s="122" t="s">
        <v>32</v>
      </c>
      <c r="G123" s="122" t="s">
        <v>33</v>
      </c>
      <c r="H123" s="122" t="s">
        <v>34</v>
      </c>
      <c r="I123" s="122" t="s">
        <v>2</v>
      </c>
      <c r="J123" s="122" t="s">
        <v>35</v>
      </c>
      <c r="K123" s="122" t="s">
        <v>169</v>
      </c>
      <c r="L123" s="122" t="s">
        <v>37</v>
      </c>
      <c r="M123" s="122" t="s">
        <v>168</v>
      </c>
      <c r="N123" s="122" t="s">
        <v>1338</v>
      </c>
      <c r="O123" s="122" t="s">
        <v>212</v>
      </c>
      <c r="P123" s="122" t="s">
        <v>212</v>
      </c>
      <c r="Q123" s="122" t="s">
        <v>169</v>
      </c>
      <c r="R123" s="123">
        <v>52318158.020000026</v>
      </c>
      <c r="S123" s="123">
        <v>0</v>
      </c>
      <c r="T123" s="123">
        <v>2378098.0869999998</v>
      </c>
      <c r="U123" s="123">
        <v>481997.02</v>
      </c>
      <c r="V123" s="123" t="s">
        <v>2872</v>
      </c>
      <c r="W123" s="123">
        <v>-2.9999986290931702E-3</v>
      </c>
      <c r="X123" s="123">
        <v>0</v>
      </c>
      <c r="Y123" s="123">
        <v>49940059.93000003</v>
      </c>
      <c r="Z123" s="125">
        <v>40259</v>
      </c>
      <c r="AA123" s="125">
        <v>49390</v>
      </c>
      <c r="AB123" s="124">
        <v>100000000</v>
      </c>
      <c r="AC123" s="124">
        <v>99880120</v>
      </c>
      <c r="AD123" s="124">
        <v>10.479452054794521</v>
      </c>
      <c r="AE123" s="124">
        <v>25.016438356164382</v>
      </c>
      <c r="AF123" s="127">
        <v>1.8329999999999999E-2</v>
      </c>
      <c r="AG123" s="127" t="s">
        <v>47</v>
      </c>
      <c r="AH123" s="127"/>
      <c r="AI123" s="122" t="s">
        <v>169</v>
      </c>
      <c r="AJ123" s="122" t="s">
        <v>169</v>
      </c>
      <c r="AK123" s="128">
        <v>0</v>
      </c>
      <c r="AL123" s="128">
        <v>0</v>
      </c>
      <c r="AM123" s="128">
        <v>0</v>
      </c>
      <c r="AN123" s="128">
        <v>0</v>
      </c>
      <c r="AO123" s="128">
        <v>0</v>
      </c>
      <c r="AP123" s="128">
        <v>2378098.0970000001</v>
      </c>
      <c r="AQ123" s="128">
        <v>0</v>
      </c>
      <c r="AR123" s="128">
        <v>0</v>
      </c>
      <c r="AS123" s="128">
        <v>0</v>
      </c>
      <c r="AT123" s="128">
        <v>0</v>
      </c>
      <c r="AU123" s="128">
        <v>0</v>
      </c>
      <c r="AV123" s="128">
        <v>2378098.0970000001</v>
      </c>
      <c r="AW123" s="128">
        <v>0</v>
      </c>
      <c r="AX123" s="128">
        <v>0</v>
      </c>
      <c r="AY123" s="128">
        <v>0</v>
      </c>
      <c r="AZ123" s="15">
        <f t="shared" si="3"/>
        <v>0</v>
      </c>
      <c r="BA123" s="15">
        <f t="shared" si="4"/>
        <v>4756196.1940000001</v>
      </c>
      <c r="BB123" s="15">
        <f t="shared" si="5"/>
        <v>4756196.1940000001</v>
      </c>
    </row>
    <row r="124" spans="1:54" x14ac:dyDescent="0.35">
      <c r="A124" s="122">
        <v>20282000</v>
      </c>
      <c r="B124" s="122">
        <v>1</v>
      </c>
      <c r="C124" s="122">
        <v>1</v>
      </c>
      <c r="D124" s="122">
        <v>1</v>
      </c>
      <c r="E124" s="122" t="s">
        <v>31</v>
      </c>
      <c r="F124" s="122" t="s">
        <v>32</v>
      </c>
      <c r="G124" s="122" t="s">
        <v>33</v>
      </c>
      <c r="H124" s="122" t="s">
        <v>34</v>
      </c>
      <c r="I124" s="122" t="s">
        <v>2</v>
      </c>
      <c r="J124" s="122" t="s">
        <v>35</v>
      </c>
      <c r="K124" s="122" t="s">
        <v>169</v>
      </c>
      <c r="L124" s="122" t="s">
        <v>37</v>
      </c>
      <c r="M124" s="122" t="s">
        <v>168</v>
      </c>
      <c r="N124" s="122" t="s">
        <v>1338</v>
      </c>
      <c r="O124" s="122" t="s">
        <v>213</v>
      </c>
      <c r="P124" s="122" t="s">
        <v>213</v>
      </c>
      <c r="Q124" s="122" t="s">
        <v>169</v>
      </c>
      <c r="R124" s="123">
        <v>41528651.150000297</v>
      </c>
      <c r="S124" s="123">
        <v>0</v>
      </c>
      <c r="T124" s="123">
        <v>0</v>
      </c>
      <c r="U124" s="123">
        <v>0</v>
      </c>
      <c r="V124" s="123">
        <v>0</v>
      </c>
      <c r="W124" s="123">
        <v>1.4901161193847656E-8</v>
      </c>
      <c r="X124" s="123">
        <v>0</v>
      </c>
      <c r="Y124" s="123">
        <v>41528651.150000311</v>
      </c>
      <c r="Z124" s="125">
        <v>40525</v>
      </c>
      <c r="AA124" s="125">
        <v>49656</v>
      </c>
      <c r="AB124" s="124">
        <v>75000000</v>
      </c>
      <c r="AC124" s="124">
        <v>75000000</v>
      </c>
      <c r="AD124" s="124">
        <v>11.208219178082192</v>
      </c>
      <c r="AE124" s="124">
        <v>25.016438356164382</v>
      </c>
      <c r="AF124" s="127">
        <v>1.7909999999999999E-2</v>
      </c>
      <c r="AG124" s="127" t="s">
        <v>47</v>
      </c>
      <c r="AH124" s="127"/>
      <c r="AI124" s="122" t="s">
        <v>169</v>
      </c>
      <c r="AJ124" s="122" t="s">
        <v>169</v>
      </c>
      <c r="AK124" s="128">
        <v>0</v>
      </c>
      <c r="AL124" s="128">
        <v>0</v>
      </c>
      <c r="AM124" s="128">
        <v>1805593.53</v>
      </c>
      <c r="AN124" s="128">
        <v>0</v>
      </c>
      <c r="AO124" s="128">
        <v>0</v>
      </c>
      <c r="AP124" s="128">
        <v>0</v>
      </c>
      <c r="AQ124" s="128">
        <v>0</v>
      </c>
      <c r="AR124" s="128">
        <v>0</v>
      </c>
      <c r="AS124" s="128">
        <v>1805593.53</v>
      </c>
      <c r="AT124" s="128">
        <v>0</v>
      </c>
      <c r="AU124" s="128">
        <v>0</v>
      </c>
      <c r="AV124" s="128">
        <v>0</v>
      </c>
      <c r="AW124" s="128">
        <v>0</v>
      </c>
      <c r="AX124" s="128">
        <v>0</v>
      </c>
      <c r="AY124" s="128">
        <v>1805593.53</v>
      </c>
      <c r="AZ124" s="15">
        <f t="shared" si="3"/>
        <v>1805593.53</v>
      </c>
      <c r="BA124" s="15">
        <f t="shared" si="4"/>
        <v>3611187.06</v>
      </c>
      <c r="BB124" s="15">
        <f t="shared" si="5"/>
        <v>5416780.5899999999</v>
      </c>
    </row>
    <row r="125" spans="1:54" x14ac:dyDescent="0.35">
      <c r="A125" s="122">
        <v>20283000</v>
      </c>
      <c r="B125" s="122">
        <v>1</v>
      </c>
      <c r="C125" s="122">
        <v>1</v>
      </c>
      <c r="D125" s="122">
        <v>1</v>
      </c>
      <c r="E125" s="122" t="s">
        <v>31</v>
      </c>
      <c r="F125" s="122" t="s">
        <v>32</v>
      </c>
      <c r="G125" s="122" t="s">
        <v>33</v>
      </c>
      <c r="H125" s="122" t="s">
        <v>34</v>
      </c>
      <c r="I125" s="122" t="s">
        <v>2</v>
      </c>
      <c r="J125" s="122" t="s">
        <v>35</v>
      </c>
      <c r="K125" s="122" t="s">
        <v>169</v>
      </c>
      <c r="L125" s="122" t="s">
        <v>37</v>
      </c>
      <c r="M125" s="122" t="s">
        <v>168</v>
      </c>
      <c r="N125" s="122" t="s">
        <v>1338</v>
      </c>
      <c r="O125" s="122" t="s">
        <v>214</v>
      </c>
      <c r="P125" s="122" t="s">
        <v>214</v>
      </c>
      <c r="Q125" s="122" t="s">
        <v>169</v>
      </c>
      <c r="R125" s="123">
        <v>15602330.649999853</v>
      </c>
      <c r="S125" s="123">
        <v>0</v>
      </c>
      <c r="T125" s="123">
        <v>0</v>
      </c>
      <c r="U125" s="123">
        <v>0</v>
      </c>
      <c r="V125" s="123">
        <v>0</v>
      </c>
      <c r="W125" s="123">
        <v>-7.4505805969238281E-9</v>
      </c>
      <c r="X125" s="123">
        <v>0</v>
      </c>
      <c r="Y125" s="123">
        <v>15602330.649999846</v>
      </c>
      <c r="Z125" s="125">
        <v>40553</v>
      </c>
      <c r="AA125" s="125">
        <v>49684</v>
      </c>
      <c r="AB125" s="124">
        <v>30000000</v>
      </c>
      <c r="AC125" s="124">
        <v>27053570.93</v>
      </c>
      <c r="AD125" s="124">
        <v>11.284931506849315</v>
      </c>
      <c r="AE125" s="124">
        <v>25.016438356164382</v>
      </c>
      <c r="AF125" s="127">
        <v>1.78E-2</v>
      </c>
      <c r="AG125" s="127" t="s">
        <v>47</v>
      </c>
      <c r="AH125" s="127"/>
      <c r="AI125" s="122" t="s">
        <v>169</v>
      </c>
      <c r="AJ125" s="122" t="s">
        <v>169</v>
      </c>
      <c r="AK125" s="128">
        <v>0</v>
      </c>
      <c r="AL125" s="128">
        <v>0</v>
      </c>
      <c r="AM125" s="128">
        <v>0</v>
      </c>
      <c r="AN125" s="128">
        <v>678362.2</v>
      </c>
      <c r="AO125" s="128">
        <v>0</v>
      </c>
      <c r="AP125" s="128">
        <v>0</v>
      </c>
      <c r="AQ125" s="128">
        <v>0</v>
      </c>
      <c r="AR125" s="128">
        <v>0</v>
      </c>
      <c r="AS125" s="128">
        <v>0</v>
      </c>
      <c r="AT125" s="128">
        <v>678362.2</v>
      </c>
      <c r="AU125" s="128">
        <v>0</v>
      </c>
      <c r="AV125" s="128">
        <v>0</v>
      </c>
      <c r="AW125" s="128">
        <v>0</v>
      </c>
      <c r="AX125" s="128">
        <v>0</v>
      </c>
      <c r="AY125" s="128">
        <v>0</v>
      </c>
      <c r="AZ125" s="15">
        <f t="shared" si="3"/>
        <v>0</v>
      </c>
      <c r="BA125" s="15">
        <f t="shared" si="4"/>
        <v>1356724.4</v>
      </c>
      <c r="BB125" s="15">
        <f t="shared" si="5"/>
        <v>1356724.4</v>
      </c>
    </row>
    <row r="126" spans="1:54" x14ac:dyDescent="0.35">
      <c r="A126" s="122">
        <v>20288000</v>
      </c>
      <c r="B126" s="122">
        <v>1</v>
      </c>
      <c r="C126" s="122">
        <v>1</v>
      </c>
      <c r="D126" s="122">
        <v>1</v>
      </c>
      <c r="E126" s="122" t="s">
        <v>31</v>
      </c>
      <c r="F126" s="122" t="s">
        <v>32</v>
      </c>
      <c r="G126" s="122" t="s">
        <v>33</v>
      </c>
      <c r="H126" s="122" t="s">
        <v>34</v>
      </c>
      <c r="I126" s="122" t="s">
        <v>2</v>
      </c>
      <c r="J126" s="122" t="s">
        <v>35</v>
      </c>
      <c r="K126" s="122" t="s">
        <v>169</v>
      </c>
      <c r="L126" s="122" t="s">
        <v>37</v>
      </c>
      <c r="M126" s="122" t="s">
        <v>168</v>
      </c>
      <c r="N126" s="122" t="s">
        <v>1338</v>
      </c>
      <c r="O126" s="122" t="s">
        <v>215</v>
      </c>
      <c r="P126" s="122" t="s">
        <v>215</v>
      </c>
      <c r="Q126" s="122" t="s">
        <v>169</v>
      </c>
      <c r="R126" s="123">
        <v>44003316.149999999</v>
      </c>
      <c r="S126" s="123">
        <v>0</v>
      </c>
      <c r="T126" s="123">
        <v>1833471.5</v>
      </c>
      <c r="U126" s="123">
        <v>398546.1</v>
      </c>
      <c r="V126" s="123" t="s">
        <v>2872</v>
      </c>
      <c r="W126" s="123">
        <v>0</v>
      </c>
      <c r="X126" s="123">
        <v>0</v>
      </c>
      <c r="Y126" s="123">
        <v>42169844.649999999</v>
      </c>
      <c r="Z126" s="125">
        <v>40629</v>
      </c>
      <c r="AA126" s="125">
        <v>49761</v>
      </c>
      <c r="AB126" s="124">
        <v>100000000</v>
      </c>
      <c r="AC126" s="124">
        <v>75711466.640000001</v>
      </c>
      <c r="AD126" s="124">
        <v>11.495890410958904</v>
      </c>
      <c r="AE126" s="124">
        <v>25.019178082191782</v>
      </c>
      <c r="AF126" s="127">
        <v>1.8020000000000001E-2</v>
      </c>
      <c r="AG126" s="127" t="s">
        <v>47</v>
      </c>
      <c r="AH126" s="127"/>
      <c r="AI126" s="122" t="s">
        <v>169</v>
      </c>
      <c r="AJ126" s="122" t="s">
        <v>169</v>
      </c>
      <c r="AK126" s="128">
        <v>0</v>
      </c>
      <c r="AL126" s="128">
        <v>0</v>
      </c>
      <c r="AM126" s="128">
        <v>0</v>
      </c>
      <c r="AN126" s="128">
        <v>0</v>
      </c>
      <c r="AO126" s="128">
        <v>0</v>
      </c>
      <c r="AP126" s="128">
        <v>1833471.5</v>
      </c>
      <c r="AQ126" s="128">
        <v>0</v>
      </c>
      <c r="AR126" s="128">
        <v>0</v>
      </c>
      <c r="AS126" s="128">
        <v>0</v>
      </c>
      <c r="AT126" s="128">
        <v>0</v>
      </c>
      <c r="AU126" s="128">
        <v>0</v>
      </c>
      <c r="AV126" s="128">
        <v>1833471.5</v>
      </c>
      <c r="AW126" s="128">
        <v>0</v>
      </c>
      <c r="AX126" s="128">
        <v>0</v>
      </c>
      <c r="AY126" s="128">
        <v>0</v>
      </c>
      <c r="AZ126" s="15">
        <f t="shared" si="3"/>
        <v>0</v>
      </c>
      <c r="BA126" s="15">
        <f t="shared" si="4"/>
        <v>3666943</v>
      </c>
      <c r="BB126" s="15">
        <f t="shared" si="5"/>
        <v>3666943</v>
      </c>
    </row>
    <row r="127" spans="1:54" x14ac:dyDescent="0.35">
      <c r="A127" s="122">
        <v>20284000</v>
      </c>
      <c r="B127" s="122">
        <v>1</v>
      </c>
      <c r="C127" s="122">
        <v>1</v>
      </c>
      <c r="D127" s="122">
        <v>1</v>
      </c>
      <c r="E127" s="122" t="s">
        <v>31</v>
      </c>
      <c r="F127" s="122" t="s">
        <v>32</v>
      </c>
      <c r="G127" s="122" t="s">
        <v>33</v>
      </c>
      <c r="H127" s="122" t="s">
        <v>34</v>
      </c>
      <c r="I127" s="122" t="s">
        <v>2</v>
      </c>
      <c r="J127" s="122" t="s">
        <v>35</v>
      </c>
      <c r="K127" s="122" t="s">
        <v>169</v>
      </c>
      <c r="L127" s="122" t="s">
        <v>37</v>
      </c>
      <c r="M127" s="122" t="s">
        <v>168</v>
      </c>
      <c r="N127" s="122" t="s">
        <v>1338</v>
      </c>
      <c r="O127" s="122" t="s">
        <v>216</v>
      </c>
      <c r="P127" s="122" t="s">
        <v>216</v>
      </c>
      <c r="Q127" s="122" t="s">
        <v>169</v>
      </c>
      <c r="R127" s="123">
        <v>35430952.38999971</v>
      </c>
      <c r="S127" s="123">
        <v>0</v>
      </c>
      <c r="T127" s="123">
        <v>0</v>
      </c>
      <c r="U127" s="123">
        <v>0</v>
      </c>
      <c r="V127" s="123">
        <v>0</v>
      </c>
      <c r="W127" s="123">
        <v>-1.4901161193847656E-8</v>
      </c>
      <c r="X127" s="123">
        <v>0</v>
      </c>
      <c r="Y127" s="123">
        <v>35430952.389999695</v>
      </c>
      <c r="Z127" s="125">
        <v>40575</v>
      </c>
      <c r="AA127" s="125">
        <v>49706</v>
      </c>
      <c r="AB127" s="124">
        <v>64700000</v>
      </c>
      <c r="AC127" s="124">
        <v>64700000</v>
      </c>
      <c r="AD127" s="124">
        <v>11.345205479452055</v>
      </c>
      <c r="AE127" s="124">
        <v>25.016438356164382</v>
      </c>
      <c r="AF127" s="127">
        <v>1.7999999999999999E-2</v>
      </c>
      <c r="AG127" s="127" t="s">
        <v>47</v>
      </c>
      <c r="AH127" s="127"/>
      <c r="AI127" s="122" t="s">
        <v>169</v>
      </c>
      <c r="AJ127" s="122" t="s">
        <v>169</v>
      </c>
      <c r="AK127" s="128">
        <v>0</v>
      </c>
      <c r="AL127" s="128">
        <v>0</v>
      </c>
      <c r="AM127" s="128">
        <v>0</v>
      </c>
      <c r="AN127" s="128">
        <v>0</v>
      </c>
      <c r="AO127" s="128">
        <v>1540476.19</v>
      </c>
      <c r="AP127" s="128">
        <v>0</v>
      </c>
      <c r="AQ127" s="128">
        <v>0</v>
      </c>
      <c r="AR127" s="128">
        <v>0</v>
      </c>
      <c r="AS127" s="128">
        <v>0</v>
      </c>
      <c r="AT127" s="128">
        <v>0</v>
      </c>
      <c r="AU127" s="128">
        <v>1540476.19</v>
      </c>
      <c r="AV127" s="128">
        <v>0</v>
      </c>
      <c r="AW127" s="128">
        <v>0</v>
      </c>
      <c r="AX127" s="128">
        <v>0</v>
      </c>
      <c r="AY127" s="128">
        <v>0</v>
      </c>
      <c r="AZ127" s="15">
        <f t="shared" si="3"/>
        <v>0</v>
      </c>
      <c r="BA127" s="15">
        <f t="shared" si="4"/>
        <v>3080952.38</v>
      </c>
      <c r="BB127" s="15">
        <f t="shared" si="5"/>
        <v>3080952.38</v>
      </c>
    </row>
    <row r="128" spans="1:54" x14ac:dyDescent="0.35">
      <c r="A128" s="122">
        <v>20285000</v>
      </c>
      <c r="B128" s="122">
        <v>1</v>
      </c>
      <c r="C128" s="122">
        <v>1</v>
      </c>
      <c r="D128" s="122">
        <v>1</v>
      </c>
      <c r="E128" s="122" t="s">
        <v>31</v>
      </c>
      <c r="F128" s="122" t="s">
        <v>32</v>
      </c>
      <c r="G128" s="122" t="s">
        <v>33</v>
      </c>
      <c r="H128" s="122" t="s">
        <v>34</v>
      </c>
      <c r="I128" s="122" t="s">
        <v>2</v>
      </c>
      <c r="J128" s="122" t="s">
        <v>35</v>
      </c>
      <c r="K128" s="122" t="s">
        <v>169</v>
      </c>
      <c r="L128" s="122" t="s">
        <v>37</v>
      </c>
      <c r="M128" s="122" t="s">
        <v>168</v>
      </c>
      <c r="N128" s="122" t="s">
        <v>1338</v>
      </c>
      <c r="O128" s="122" t="s">
        <v>217</v>
      </c>
      <c r="P128" s="122" t="s">
        <v>217</v>
      </c>
      <c r="Q128" s="122" t="s">
        <v>169</v>
      </c>
      <c r="R128" s="123">
        <v>49239722.11000029</v>
      </c>
      <c r="S128" s="123">
        <v>0</v>
      </c>
      <c r="T128" s="123">
        <v>0</v>
      </c>
      <c r="U128" s="123">
        <v>0</v>
      </c>
      <c r="V128" s="123">
        <v>0</v>
      </c>
      <c r="W128" s="123">
        <v>1.4901161193847656E-8</v>
      </c>
      <c r="X128" s="123">
        <v>0</v>
      </c>
      <c r="Y128" s="123">
        <v>49239722.110000305</v>
      </c>
      <c r="Z128" s="125">
        <v>40575</v>
      </c>
      <c r="AA128" s="125">
        <v>49706</v>
      </c>
      <c r="AB128" s="124">
        <v>90000000</v>
      </c>
      <c r="AC128" s="124">
        <v>89391856.319999993</v>
      </c>
      <c r="AD128" s="124">
        <v>11.345205479452055</v>
      </c>
      <c r="AE128" s="124">
        <v>25.016438356164382</v>
      </c>
      <c r="AF128" s="127">
        <v>1.7999999999999999E-2</v>
      </c>
      <c r="AG128" s="127" t="s">
        <v>47</v>
      </c>
      <c r="AH128" s="127"/>
      <c r="AI128" s="122" t="s">
        <v>169</v>
      </c>
      <c r="AJ128" s="122" t="s">
        <v>169</v>
      </c>
      <c r="AK128" s="128">
        <v>0</v>
      </c>
      <c r="AL128" s="128">
        <v>0</v>
      </c>
      <c r="AM128" s="128">
        <v>0</v>
      </c>
      <c r="AN128" s="128">
        <v>0</v>
      </c>
      <c r="AO128" s="128">
        <v>2140857.48</v>
      </c>
      <c r="AP128" s="128">
        <v>0</v>
      </c>
      <c r="AQ128" s="128">
        <v>0</v>
      </c>
      <c r="AR128" s="128">
        <v>0</v>
      </c>
      <c r="AS128" s="128">
        <v>0</v>
      </c>
      <c r="AT128" s="128">
        <v>0</v>
      </c>
      <c r="AU128" s="128">
        <v>2140857.48</v>
      </c>
      <c r="AV128" s="128">
        <v>0</v>
      </c>
      <c r="AW128" s="128">
        <v>0</v>
      </c>
      <c r="AX128" s="128">
        <v>0</v>
      </c>
      <c r="AY128" s="128">
        <v>0</v>
      </c>
      <c r="AZ128" s="15">
        <f t="shared" si="3"/>
        <v>0</v>
      </c>
      <c r="BA128" s="15">
        <f t="shared" si="4"/>
        <v>4281714.96</v>
      </c>
      <c r="BB128" s="15">
        <f t="shared" si="5"/>
        <v>4281714.96</v>
      </c>
    </row>
    <row r="129" spans="1:54" x14ac:dyDescent="0.35">
      <c r="A129" s="122">
        <v>20286000</v>
      </c>
      <c r="B129" s="122">
        <v>1</v>
      </c>
      <c r="C129" s="122">
        <v>1</v>
      </c>
      <c r="D129" s="122">
        <v>1</v>
      </c>
      <c r="E129" s="122" t="s">
        <v>31</v>
      </c>
      <c r="F129" s="122" t="s">
        <v>32</v>
      </c>
      <c r="G129" s="122" t="s">
        <v>33</v>
      </c>
      <c r="H129" s="122" t="s">
        <v>34</v>
      </c>
      <c r="I129" s="122" t="s">
        <v>2</v>
      </c>
      <c r="J129" s="122" t="s">
        <v>35</v>
      </c>
      <c r="K129" s="122" t="s">
        <v>169</v>
      </c>
      <c r="L129" s="122" t="s">
        <v>37</v>
      </c>
      <c r="M129" s="122" t="s">
        <v>168</v>
      </c>
      <c r="N129" s="122" t="s">
        <v>1338</v>
      </c>
      <c r="O129" s="122" t="s">
        <v>218</v>
      </c>
      <c r="P129" s="122" t="s">
        <v>218</v>
      </c>
      <c r="Q129" s="122" t="s">
        <v>169</v>
      </c>
      <c r="R129" s="123">
        <v>27941814.96000015</v>
      </c>
      <c r="S129" s="123">
        <v>0</v>
      </c>
      <c r="T129" s="123">
        <v>0</v>
      </c>
      <c r="U129" s="123">
        <v>0</v>
      </c>
      <c r="V129" s="123">
        <v>0</v>
      </c>
      <c r="W129" s="123">
        <v>7.4505805969238281E-9</v>
      </c>
      <c r="X129" s="123">
        <v>0</v>
      </c>
      <c r="Y129" s="123">
        <v>27941814.960000157</v>
      </c>
      <c r="Z129" s="125">
        <v>40575</v>
      </c>
      <c r="AA129" s="125">
        <v>49888</v>
      </c>
      <c r="AB129" s="124">
        <v>58000000</v>
      </c>
      <c r="AC129" s="124">
        <v>53844460.799999997</v>
      </c>
      <c r="AD129" s="124">
        <v>11.843835616438357</v>
      </c>
      <c r="AE129" s="124">
        <v>25.515068493150686</v>
      </c>
      <c r="AF129" s="127">
        <v>1.7999999999999999E-2</v>
      </c>
      <c r="AG129" s="127" t="s">
        <v>47</v>
      </c>
      <c r="AH129" s="127"/>
      <c r="AI129" s="122" t="s">
        <v>169</v>
      </c>
      <c r="AJ129" s="122" t="s">
        <v>169</v>
      </c>
      <c r="AK129" s="128">
        <v>0</v>
      </c>
      <c r="AL129" s="128">
        <v>0</v>
      </c>
      <c r="AM129" s="128">
        <v>0</v>
      </c>
      <c r="AN129" s="128">
        <v>0</v>
      </c>
      <c r="AO129" s="128">
        <v>1214861.52</v>
      </c>
      <c r="AP129" s="128">
        <v>0</v>
      </c>
      <c r="AQ129" s="128">
        <v>0</v>
      </c>
      <c r="AR129" s="128">
        <v>0</v>
      </c>
      <c r="AS129" s="128">
        <v>0</v>
      </c>
      <c r="AT129" s="128">
        <v>0</v>
      </c>
      <c r="AU129" s="128">
        <v>1214861.52</v>
      </c>
      <c r="AV129" s="128">
        <v>0</v>
      </c>
      <c r="AW129" s="128">
        <v>0</v>
      </c>
      <c r="AX129" s="128">
        <v>0</v>
      </c>
      <c r="AY129" s="128">
        <v>0</v>
      </c>
      <c r="AZ129" s="15">
        <f t="shared" si="3"/>
        <v>0</v>
      </c>
      <c r="BA129" s="15">
        <f t="shared" si="4"/>
        <v>2429723.04</v>
      </c>
      <c r="BB129" s="15">
        <f t="shared" si="5"/>
        <v>2429723.04</v>
      </c>
    </row>
    <row r="130" spans="1:54" x14ac:dyDescent="0.35">
      <c r="A130" s="122">
        <v>20287000</v>
      </c>
      <c r="B130" s="122">
        <v>1</v>
      </c>
      <c r="C130" s="122">
        <v>1</v>
      </c>
      <c r="D130" s="122">
        <v>1</v>
      </c>
      <c r="E130" s="122" t="s">
        <v>31</v>
      </c>
      <c r="F130" s="122" t="s">
        <v>32</v>
      </c>
      <c r="G130" s="122" t="s">
        <v>33</v>
      </c>
      <c r="H130" s="122" t="s">
        <v>34</v>
      </c>
      <c r="I130" s="122" t="s">
        <v>2</v>
      </c>
      <c r="J130" s="122" t="s">
        <v>35</v>
      </c>
      <c r="K130" s="122" t="s">
        <v>169</v>
      </c>
      <c r="L130" s="122" t="s">
        <v>37</v>
      </c>
      <c r="M130" s="122" t="s">
        <v>168</v>
      </c>
      <c r="N130" s="122" t="s">
        <v>1338</v>
      </c>
      <c r="O130" s="122" t="s">
        <v>219</v>
      </c>
      <c r="P130" s="122" t="s">
        <v>219</v>
      </c>
      <c r="Q130" s="122" t="s">
        <v>169</v>
      </c>
      <c r="R130" s="123">
        <v>38723979.400000297</v>
      </c>
      <c r="S130" s="123">
        <v>0</v>
      </c>
      <c r="T130" s="123">
        <v>0</v>
      </c>
      <c r="U130" s="123">
        <v>0</v>
      </c>
      <c r="V130" s="123">
        <v>0</v>
      </c>
      <c r="W130" s="123">
        <v>1.4901161193847656E-8</v>
      </c>
      <c r="X130" s="123">
        <v>0</v>
      </c>
      <c r="Y130" s="123">
        <v>38723979.400000311</v>
      </c>
      <c r="Z130" s="125">
        <v>40605</v>
      </c>
      <c r="AA130" s="125">
        <v>49737</v>
      </c>
      <c r="AB130" s="124">
        <v>78000000</v>
      </c>
      <c r="AC130" s="124">
        <v>73816306.129999995</v>
      </c>
      <c r="AD130" s="124">
        <v>11.43013698630137</v>
      </c>
      <c r="AE130" s="124">
        <v>25.019178082191782</v>
      </c>
      <c r="AF130" s="127">
        <v>1.8100000000000002E-2</v>
      </c>
      <c r="AG130" s="127" t="s">
        <v>47</v>
      </c>
      <c r="AH130" s="127"/>
      <c r="AI130" s="122" t="s">
        <v>169</v>
      </c>
      <c r="AJ130" s="122" t="s">
        <v>169</v>
      </c>
      <c r="AK130" s="128">
        <v>0</v>
      </c>
      <c r="AL130" s="128">
        <v>0</v>
      </c>
      <c r="AM130" s="128">
        <v>0</v>
      </c>
      <c r="AN130" s="128">
        <v>0</v>
      </c>
      <c r="AO130" s="128">
        <v>0</v>
      </c>
      <c r="AP130" s="128">
        <v>1683651.25</v>
      </c>
      <c r="AQ130" s="128">
        <v>0</v>
      </c>
      <c r="AR130" s="128">
        <v>0</v>
      </c>
      <c r="AS130" s="128">
        <v>0</v>
      </c>
      <c r="AT130" s="128">
        <v>0</v>
      </c>
      <c r="AU130" s="128">
        <v>0</v>
      </c>
      <c r="AV130" s="128">
        <v>1683651.25</v>
      </c>
      <c r="AW130" s="128">
        <v>0</v>
      </c>
      <c r="AX130" s="128">
        <v>0</v>
      </c>
      <c r="AY130" s="128">
        <v>0</v>
      </c>
      <c r="AZ130" s="15">
        <f t="shared" ref="AZ130:AZ193" si="6">SUM(AK130:AM130)</f>
        <v>0</v>
      </c>
      <c r="BA130" s="15">
        <f t="shared" si="4"/>
        <v>3367302.5</v>
      </c>
      <c r="BB130" s="15">
        <f t="shared" si="5"/>
        <v>3367302.5</v>
      </c>
    </row>
    <row r="131" spans="1:54" x14ac:dyDescent="0.35">
      <c r="A131" s="122">
        <v>20292000</v>
      </c>
      <c r="B131" s="122">
        <v>1</v>
      </c>
      <c r="C131" s="122">
        <v>1</v>
      </c>
      <c r="D131" s="122">
        <v>1</v>
      </c>
      <c r="E131" s="122" t="s">
        <v>31</v>
      </c>
      <c r="F131" s="122" t="s">
        <v>32</v>
      </c>
      <c r="G131" s="122" t="s">
        <v>33</v>
      </c>
      <c r="H131" s="122" t="s">
        <v>34</v>
      </c>
      <c r="I131" s="122" t="s">
        <v>2</v>
      </c>
      <c r="J131" s="122" t="s">
        <v>35</v>
      </c>
      <c r="K131" s="122" t="s">
        <v>169</v>
      </c>
      <c r="L131" s="122" t="s">
        <v>37</v>
      </c>
      <c r="M131" s="122" t="s">
        <v>168</v>
      </c>
      <c r="N131" s="122" t="s">
        <v>1338</v>
      </c>
      <c r="O131" s="122" t="s">
        <v>220</v>
      </c>
      <c r="P131" s="122" t="s">
        <v>220</v>
      </c>
      <c r="Q131" s="122" t="s">
        <v>169</v>
      </c>
      <c r="R131" s="123">
        <v>1312924.360000009</v>
      </c>
      <c r="S131" s="123">
        <v>0</v>
      </c>
      <c r="T131" s="123">
        <v>0</v>
      </c>
      <c r="U131" s="123">
        <v>0</v>
      </c>
      <c r="V131" s="123">
        <v>0</v>
      </c>
      <c r="W131" s="123">
        <v>4.6566128730773926E-10</v>
      </c>
      <c r="X131" s="123">
        <v>0</v>
      </c>
      <c r="Y131" s="123">
        <v>1312924.3600000094</v>
      </c>
      <c r="Z131" s="125">
        <v>41031</v>
      </c>
      <c r="AA131" s="125">
        <v>50162</v>
      </c>
      <c r="AB131" s="124">
        <v>2270161.4900000002</v>
      </c>
      <c r="AC131" s="124">
        <v>2270161.79</v>
      </c>
      <c r="AD131" s="124">
        <v>12.594520547945205</v>
      </c>
      <c r="AE131" s="124">
        <v>25.016438356164382</v>
      </c>
      <c r="AF131" s="127">
        <v>1.8159999999999999E-2</v>
      </c>
      <c r="AG131" s="127" t="s">
        <v>47</v>
      </c>
      <c r="AH131" s="127"/>
      <c r="AI131" s="122" t="s">
        <v>169</v>
      </c>
      <c r="AJ131" s="122" t="s">
        <v>169</v>
      </c>
      <c r="AK131" s="128">
        <v>0</v>
      </c>
      <c r="AL131" s="128">
        <v>50497.09</v>
      </c>
      <c r="AM131" s="128">
        <v>0</v>
      </c>
      <c r="AN131" s="128">
        <v>0</v>
      </c>
      <c r="AO131" s="128">
        <v>0</v>
      </c>
      <c r="AP131" s="128">
        <v>0</v>
      </c>
      <c r="AQ131" s="128">
        <v>0</v>
      </c>
      <c r="AR131" s="128">
        <v>50497.09</v>
      </c>
      <c r="AS131" s="128">
        <v>0</v>
      </c>
      <c r="AT131" s="128">
        <v>0</v>
      </c>
      <c r="AU131" s="128">
        <v>0</v>
      </c>
      <c r="AV131" s="128">
        <v>0</v>
      </c>
      <c r="AW131" s="128">
        <v>0</v>
      </c>
      <c r="AX131" s="128">
        <v>50497.09</v>
      </c>
      <c r="AY131" s="128">
        <v>0</v>
      </c>
      <c r="AZ131" s="15">
        <f t="shared" si="6"/>
        <v>50497.09</v>
      </c>
      <c r="BA131" s="15">
        <f t="shared" ref="BA131:BA194" si="7">SUM(AN131:AY131)</f>
        <v>100994.18</v>
      </c>
      <c r="BB131" s="15">
        <f t="shared" ref="BB131:BB194" si="8">AZ131+BA131</f>
        <v>151491.26999999999</v>
      </c>
    </row>
    <row r="132" spans="1:54" x14ac:dyDescent="0.35">
      <c r="A132" s="122">
        <v>20289000</v>
      </c>
      <c r="B132" s="122">
        <v>1</v>
      </c>
      <c r="C132" s="122">
        <v>1</v>
      </c>
      <c r="D132" s="122">
        <v>1</v>
      </c>
      <c r="E132" s="122" t="s">
        <v>31</v>
      </c>
      <c r="F132" s="122" t="s">
        <v>32</v>
      </c>
      <c r="G132" s="122" t="s">
        <v>33</v>
      </c>
      <c r="H132" s="122" t="s">
        <v>34</v>
      </c>
      <c r="I132" s="122" t="s">
        <v>2</v>
      </c>
      <c r="J132" s="122" t="s">
        <v>35</v>
      </c>
      <c r="K132" s="122" t="s">
        <v>169</v>
      </c>
      <c r="L132" s="122" t="s">
        <v>37</v>
      </c>
      <c r="M132" s="122" t="s">
        <v>168</v>
      </c>
      <c r="N132" s="122" t="s">
        <v>1338</v>
      </c>
      <c r="O132" s="122" t="s">
        <v>221</v>
      </c>
      <c r="P132" s="122" t="s">
        <v>221</v>
      </c>
      <c r="Q132" s="122" t="s">
        <v>169</v>
      </c>
      <c r="R132" s="123">
        <v>21338621.760000072</v>
      </c>
      <c r="S132" s="123">
        <v>0</v>
      </c>
      <c r="T132" s="123">
        <v>0</v>
      </c>
      <c r="U132" s="123">
        <v>0</v>
      </c>
      <c r="V132" s="123">
        <v>0</v>
      </c>
      <c r="W132" s="123">
        <v>3.7252902984619141E-9</v>
      </c>
      <c r="X132" s="123">
        <v>0</v>
      </c>
      <c r="Y132" s="123">
        <v>21338621.760000076</v>
      </c>
      <c r="Z132" s="125">
        <v>40879</v>
      </c>
      <c r="AA132" s="125">
        <v>50011</v>
      </c>
      <c r="AB132" s="124">
        <v>40000000</v>
      </c>
      <c r="AC132" s="124">
        <v>34159388.969999999</v>
      </c>
      <c r="AD132" s="124">
        <v>12.180821917808219</v>
      </c>
      <c r="AE132" s="124">
        <v>25.019178082191782</v>
      </c>
      <c r="AF132" s="127">
        <v>1.8185E-2</v>
      </c>
      <c r="AG132" s="127" t="s">
        <v>47</v>
      </c>
      <c r="AH132" s="127"/>
      <c r="AI132" s="122" t="s">
        <v>169</v>
      </c>
      <c r="AJ132" s="122" t="s">
        <v>169</v>
      </c>
      <c r="AK132" s="128">
        <v>0</v>
      </c>
      <c r="AL132" s="128">
        <v>0</v>
      </c>
      <c r="AM132" s="128">
        <v>853544.87</v>
      </c>
      <c r="AN132" s="128">
        <v>0</v>
      </c>
      <c r="AO132" s="128">
        <v>0</v>
      </c>
      <c r="AP132" s="128">
        <v>0</v>
      </c>
      <c r="AQ132" s="128">
        <v>0</v>
      </c>
      <c r="AR132" s="128">
        <v>0</v>
      </c>
      <c r="AS132" s="128">
        <v>853544.87</v>
      </c>
      <c r="AT132" s="128">
        <v>0</v>
      </c>
      <c r="AU132" s="128">
        <v>0</v>
      </c>
      <c r="AV132" s="128">
        <v>0</v>
      </c>
      <c r="AW132" s="128">
        <v>0</v>
      </c>
      <c r="AX132" s="128">
        <v>0</v>
      </c>
      <c r="AY132" s="128">
        <v>853544.87</v>
      </c>
      <c r="AZ132" s="15">
        <f t="shared" si="6"/>
        <v>853544.87</v>
      </c>
      <c r="BA132" s="15">
        <f t="shared" si="7"/>
        <v>1707089.74</v>
      </c>
      <c r="BB132" s="15">
        <f t="shared" si="8"/>
        <v>2560634.61</v>
      </c>
    </row>
    <row r="133" spans="1:54" x14ac:dyDescent="0.35">
      <c r="A133" s="122">
        <v>20291000</v>
      </c>
      <c r="B133" s="122">
        <v>1</v>
      </c>
      <c r="C133" s="122">
        <v>1</v>
      </c>
      <c r="D133" s="122">
        <v>1</v>
      </c>
      <c r="E133" s="122" t="s">
        <v>31</v>
      </c>
      <c r="F133" s="122" t="s">
        <v>32</v>
      </c>
      <c r="G133" s="122" t="s">
        <v>33</v>
      </c>
      <c r="H133" s="122" t="s">
        <v>34</v>
      </c>
      <c r="I133" s="122" t="s">
        <v>2</v>
      </c>
      <c r="J133" s="122" t="s">
        <v>35</v>
      </c>
      <c r="K133" s="122" t="s">
        <v>169</v>
      </c>
      <c r="L133" s="122" t="s">
        <v>37</v>
      </c>
      <c r="M133" s="122" t="s">
        <v>168</v>
      </c>
      <c r="N133" s="122" t="s">
        <v>1338</v>
      </c>
      <c r="O133" s="122" t="s">
        <v>222</v>
      </c>
      <c r="P133" s="122" t="s">
        <v>222</v>
      </c>
      <c r="Q133" s="122" t="s">
        <v>169</v>
      </c>
      <c r="R133" s="123">
        <v>22608695.679999869</v>
      </c>
      <c r="S133" s="123">
        <v>0</v>
      </c>
      <c r="T133" s="123">
        <v>0</v>
      </c>
      <c r="U133" s="123">
        <v>0</v>
      </c>
      <c r="V133" s="123">
        <v>0</v>
      </c>
      <c r="W133" s="123">
        <v>3.9999932050704956E-3</v>
      </c>
      <c r="X133" s="123">
        <v>0</v>
      </c>
      <c r="Y133" s="123">
        <v>22608695.683999863</v>
      </c>
      <c r="Z133" s="125">
        <v>41031</v>
      </c>
      <c r="AA133" s="125">
        <v>50162</v>
      </c>
      <c r="AB133" s="124">
        <v>40000000</v>
      </c>
      <c r="AC133" s="124">
        <v>40000000</v>
      </c>
      <c r="AD133" s="124">
        <v>12.594520547945205</v>
      </c>
      <c r="AE133" s="124">
        <v>25.016438356164382</v>
      </c>
      <c r="AF133" s="127">
        <v>1.8159999999999999E-2</v>
      </c>
      <c r="AG133" s="127" t="s">
        <v>47</v>
      </c>
      <c r="AH133" s="127"/>
      <c r="AI133" s="122" t="s">
        <v>169</v>
      </c>
      <c r="AJ133" s="122" t="s">
        <v>169</v>
      </c>
      <c r="AK133" s="128">
        <v>0</v>
      </c>
      <c r="AL133" s="128">
        <v>869565.21699999995</v>
      </c>
      <c r="AM133" s="128">
        <v>0</v>
      </c>
      <c r="AN133" s="128">
        <v>0</v>
      </c>
      <c r="AO133" s="128">
        <v>0</v>
      </c>
      <c r="AP133" s="128">
        <v>0</v>
      </c>
      <c r="AQ133" s="128">
        <v>0</v>
      </c>
      <c r="AR133" s="128">
        <v>869565.21699999995</v>
      </c>
      <c r="AS133" s="128">
        <v>0</v>
      </c>
      <c r="AT133" s="128">
        <v>0</v>
      </c>
      <c r="AU133" s="128">
        <v>0</v>
      </c>
      <c r="AV133" s="128">
        <v>0</v>
      </c>
      <c r="AW133" s="128">
        <v>0</v>
      </c>
      <c r="AX133" s="128">
        <v>869565.21699999995</v>
      </c>
      <c r="AY133" s="128">
        <v>0</v>
      </c>
      <c r="AZ133" s="15">
        <f t="shared" si="6"/>
        <v>869565.21699999995</v>
      </c>
      <c r="BA133" s="15">
        <f t="shared" si="7"/>
        <v>1739130.4339999999</v>
      </c>
      <c r="BB133" s="15">
        <f t="shared" si="8"/>
        <v>2608695.6509999996</v>
      </c>
    </row>
    <row r="134" spans="1:54" x14ac:dyDescent="0.35">
      <c r="A134" s="122">
        <v>20297000</v>
      </c>
      <c r="B134" s="122">
        <v>1</v>
      </c>
      <c r="C134" s="122">
        <v>1</v>
      </c>
      <c r="D134" s="122">
        <v>1</v>
      </c>
      <c r="E134" s="122" t="s">
        <v>31</v>
      </c>
      <c r="F134" s="122" t="s">
        <v>32</v>
      </c>
      <c r="G134" s="122" t="s">
        <v>33</v>
      </c>
      <c r="H134" s="122" t="s">
        <v>34</v>
      </c>
      <c r="I134" s="122" t="s">
        <v>2</v>
      </c>
      <c r="J134" s="122" t="s">
        <v>35</v>
      </c>
      <c r="K134" s="122" t="s">
        <v>169</v>
      </c>
      <c r="L134" s="122" t="s">
        <v>37</v>
      </c>
      <c r="M134" s="122" t="s">
        <v>168</v>
      </c>
      <c r="N134" s="122" t="s">
        <v>1338</v>
      </c>
      <c r="O134" s="122" t="s">
        <v>223</v>
      </c>
      <c r="P134" s="122" t="s">
        <v>223</v>
      </c>
      <c r="Q134" s="122" t="s">
        <v>169</v>
      </c>
      <c r="R134" s="123">
        <v>32142857.1499997</v>
      </c>
      <c r="S134" s="123">
        <v>0</v>
      </c>
      <c r="T134" s="123">
        <v>0</v>
      </c>
      <c r="U134" s="123">
        <v>0</v>
      </c>
      <c r="V134" s="123">
        <v>0</v>
      </c>
      <c r="W134" s="123">
        <v>-1.4901161193847656E-8</v>
      </c>
      <c r="X134" s="123">
        <v>0</v>
      </c>
      <c r="Y134" s="123">
        <v>32142857.149999686</v>
      </c>
      <c r="Z134" s="125">
        <v>41243</v>
      </c>
      <c r="AA134" s="125">
        <v>50374</v>
      </c>
      <c r="AB134" s="124">
        <v>50000000</v>
      </c>
      <c r="AC134" s="124">
        <v>50000000</v>
      </c>
      <c r="AD134" s="124">
        <v>13.175342465753424</v>
      </c>
      <c r="AE134" s="124">
        <v>25.016438356164382</v>
      </c>
      <c r="AF134" s="127">
        <v>1.8373E-2</v>
      </c>
      <c r="AG134" s="127" t="s">
        <v>47</v>
      </c>
      <c r="AH134" s="127"/>
      <c r="AI134" s="122" t="s">
        <v>169</v>
      </c>
      <c r="AJ134" s="122" t="s">
        <v>169</v>
      </c>
      <c r="AK134" s="128">
        <v>0</v>
      </c>
      <c r="AL134" s="128">
        <v>1190476.19</v>
      </c>
      <c r="AM134" s="128">
        <v>0</v>
      </c>
      <c r="AN134" s="128">
        <v>0</v>
      </c>
      <c r="AO134" s="128">
        <v>0</v>
      </c>
      <c r="AP134" s="128">
        <v>0</v>
      </c>
      <c r="AQ134" s="128">
        <v>0</v>
      </c>
      <c r="AR134" s="128">
        <v>1190476.19</v>
      </c>
      <c r="AS134" s="128">
        <v>0</v>
      </c>
      <c r="AT134" s="128">
        <v>0</v>
      </c>
      <c r="AU134" s="128">
        <v>0</v>
      </c>
      <c r="AV134" s="128">
        <v>0</v>
      </c>
      <c r="AW134" s="128">
        <v>0</v>
      </c>
      <c r="AX134" s="128">
        <v>1190476.19</v>
      </c>
      <c r="AY134" s="128">
        <v>0</v>
      </c>
      <c r="AZ134" s="15">
        <f t="shared" si="6"/>
        <v>1190476.19</v>
      </c>
      <c r="BA134" s="15">
        <f t="shared" si="7"/>
        <v>2380952.38</v>
      </c>
      <c r="BB134" s="15">
        <f t="shared" si="8"/>
        <v>3571428.57</v>
      </c>
    </row>
    <row r="135" spans="1:54" x14ac:dyDescent="0.35">
      <c r="A135" s="122">
        <v>20290000</v>
      </c>
      <c r="B135" s="122">
        <v>1</v>
      </c>
      <c r="C135" s="122">
        <v>1</v>
      </c>
      <c r="D135" s="122">
        <v>1</v>
      </c>
      <c r="E135" s="122" t="s">
        <v>31</v>
      </c>
      <c r="F135" s="122" t="s">
        <v>32</v>
      </c>
      <c r="G135" s="122" t="s">
        <v>33</v>
      </c>
      <c r="H135" s="122" t="s">
        <v>34</v>
      </c>
      <c r="I135" s="122" t="s">
        <v>2</v>
      </c>
      <c r="J135" s="122" t="s">
        <v>35</v>
      </c>
      <c r="K135" s="122" t="s">
        <v>169</v>
      </c>
      <c r="L135" s="122" t="s">
        <v>37</v>
      </c>
      <c r="M135" s="122" t="s">
        <v>168</v>
      </c>
      <c r="N135" s="122" t="s">
        <v>1338</v>
      </c>
      <c r="O135" s="122" t="s">
        <v>224</v>
      </c>
      <c r="P135" s="122" t="s">
        <v>224</v>
      </c>
      <c r="Q135" s="122" t="s">
        <v>169</v>
      </c>
      <c r="R135" s="123">
        <v>155579224.56000108</v>
      </c>
      <c r="S135" s="123">
        <v>0</v>
      </c>
      <c r="T135" s="123">
        <v>0</v>
      </c>
      <c r="U135" s="123">
        <v>0</v>
      </c>
      <c r="V135" s="123">
        <v>0</v>
      </c>
      <c r="W135" s="123">
        <v>-1.9999444484710693E-3</v>
      </c>
      <c r="X135" s="123">
        <v>0</v>
      </c>
      <c r="Y135" s="123">
        <v>155579224.55800113</v>
      </c>
      <c r="Z135" s="125">
        <v>40892</v>
      </c>
      <c r="AA135" s="125">
        <v>50024</v>
      </c>
      <c r="AB135" s="124">
        <v>250000000</v>
      </c>
      <c r="AC135" s="124">
        <v>248933378.06999999</v>
      </c>
      <c r="AD135" s="124">
        <v>12.216438356164383</v>
      </c>
      <c r="AE135" s="124">
        <v>25.019178082191782</v>
      </c>
      <c r="AF135" s="127">
        <v>1.8185E-2</v>
      </c>
      <c r="AG135" s="127" t="s">
        <v>47</v>
      </c>
      <c r="AH135" s="127"/>
      <c r="AI135" s="122" t="s">
        <v>169</v>
      </c>
      <c r="AJ135" s="122" t="s">
        <v>169</v>
      </c>
      <c r="AK135" s="128">
        <v>0</v>
      </c>
      <c r="AL135" s="128">
        <v>0</v>
      </c>
      <c r="AM135" s="128">
        <v>6223168.9879999999</v>
      </c>
      <c r="AN135" s="128">
        <v>0</v>
      </c>
      <c r="AO135" s="128">
        <v>0</v>
      </c>
      <c r="AP135" s="128">
        <v>0</v>
      </c>
      <c r="AQ135" s="128">
        <v>0</v>
      </c>
      <c r="AR135" s="128">
        <v>0</v>
      </c>
      <c r="AS135" s="128">
        <v>6223168.9879999999</v>
      </c>
      <c r="AT135" s="128">
        <v>0</v>
      </c>
      <c r="AU135" s="128">
        <v>0</v>
      </c>
      <c r="AV135" s="128">
        <v>0</v>
      </c>
      <c r="AW135" s="128">
        <v>0</v>
      </c>
      <c r="AX135" s="128">
        <v>0</v>
      </c>
      <c r="AY135" s="128">
        <v>6223168.9879999999</v>
      </c>
      <c r="AZ135" s="15">
        <f t="shared" si="6"/>
        <v>6223168.9879999999</v>
      </c>
      <c r="BA135" s="15">
        <f t="shared" si="7"/>
        <v>12446337.976</v>
      </c>
      <c r="BB135" s="15">
        <f t="shared" si="8"/>
        <v>18669506.964000002</v>
      </c>
    </row>
    <row r="136" spans="1:54" x14ac:dyDescent="0.35">
      <c r="A136" s="122">
        <v>20293000</v>
      </c>
      <c r="B136" s="122">
        <v>1</v>
      </c>
      <c r="C136" s="122">
        <v>1</v>
      </c>
      <c r="D136" s="122">
        <v>1</v>
      </c>
      <c r="E136" s="122" t="s">
        <v>31</v>
      </c>
      <c r="F136" s="122" t="s">
        <v>32</v>
      </c>
      <c r="G136" s="122" t="s">
        <v>33</v>
      </c>
      <c r="H136" s="122" t="s">
        <v>34</v>
      </c>
      <c r="I136" s="122" t="s">
        <v>2</v>
      </c>
      <c r="J136" s="122" t="s">
        <v>35</v>
      </c>
      <c r="K136" s="122" t="s">
        <v>169</v>
      </c>
      <c r="L136" s="122" t="s">
        <v>37</v>
      </c>
      <c r="M136" s="122" t="s">
        <v>168</v>
      </c>
      <c r="N136" s="122" t="s">
        <v>1338</v>
      </c>
      <c r="O136" s="122" t="s">
        <v>225</v>
      </c>
      <c r="P136" s="122" t="s">
        <v>225</v>
      </c>
      <c r="Q136" s="122" t="s">
        <v>169</v>
      </c>
      <c r="R136" s="123">
        <v>9193550.660000002</v>
      </c>
      <c r="S136" s="123">
        <v>0</v>
      </c>
      <c r="T136" s="123">
        <v>353598.1</v>
      </c>
      <c r="U136" s="123">
        <v>83795.91</v>
      </c>
      <c r="V136" s="123" t="s">
        <v>2872</v>
      </c>
      <c r="W136" s="123">
        <v>0</v>
      </c>
      <c r="X136" s="123">
        <v>0</v>
      </c>
      <c r="Y136" s="123">
        <v>8839952.5600000024</v>
      </c>
      <c r="Z136" s="125">
        <v>40984</v>
      </c>
      <c r="AA136" s="125">
        <v>50115</v>
      </c>
      <c r="AB136" s="124">
        <v>14559417.130000001</v>
      </c>
      <c r="AC136" s="124">
        <v>14334092.779999999</v>
      </c>
      <c r="AD136" s="124">
        <v>12.465753424657533</v>
      </c>
      <c r="AE136" s="124">
        <v>25.016438356164382</v>
      </c>
      <c r="AF136" s="127">
        <v>1.8134000000000001E-2</v>
      </c>
      <c r="AG136" s="127" t="s">
        <v>47</v>
      </c>
      <c r="AH136" s="127"/>
      <c r="AI136" s="122" t="s">
        <v>169</v>
      </c>
      <c r="AJ136" s="122" t="s">
        <v>169</v>
      </c>
      <c r="AK136" s="128">
        <v>0</v>
      </c>
      <c r="AL136" s="128">
        <v>0</v>
      </c>
      <c r="AM136" s="128">
        <v>0</v>
      </c>
      <c r="AN136" s="128">
        <v>0</v>
      </c>
      <c r="AO136" s="128">
        <v>0</v>
      </c>
      <c r="AP136" s="128">
        <v>353598.1</v>
      </c>
      <c r="AQ136" s="128">
        <v>0</v>
      </c>
      <c r="AR136" s="128">
        <v>0</v>
      </c>
      <c r="AS136" s="128">
        <v>0</v>
      </c>
      <c r="AT136" s="128">
        <v>0</v>
      </c>
      <c r="AU136" s="128">
        <v>0</v>
      </c>
      <c r="AV136" s="128">
        <v>353598.1</v>
      </c>
      <c r="AW136" s="128">
        <v>0</v>
      </c>
      <c r="AX136" s="128">
        <v>0</v>
      </c>
      <c r="AY136" s="128">
        <v>0</v>
      </c>
      <c r="AZ136" s="15">
        <f t="shared" si="6"/>
        <v>0</v>
      </c>
      <c r="BA136" s="15">
        <f t="shared" si="7"/>
        <v>707196.2</v>
      </c>
      <c r="BB136" s="15">
        <f t="shared" si="8"/>
        <v>707196.2</v>
      </c>
    </row>
    <row r="137" spans="1:54" x14ac:dyDescent="0.35">
      <c r="A137" s="122">
        <v>20295000</v>
      </c>
      <c r="B137" s="122">
        <v>1</v>
      </c>
      <c r="C137" s="122">
        <v>1</v>
      </c>
      <c r="D137" s="122">
        <v>1</v>
      </c>
      <c r="E137" s="122" t="s">
        <v>31</v>
      </c>
      <c r="F137" s="122" t="s">
        <v>32</v>
      </c>
      <c r="G137" s="122" t="s">
        <v>33</v>
      </c>
      <c r="H137" s="122" t="s">
        <v>34</v>
      </c>
      <c r="I137" s="122" t="s">
        <v>2</v>
      </c>
      <c r="J137" s="122" t="s">
        <v>35</v>
      </c>
      <c r="K137" s="122" t="s">
        <v>169</v>
      </c>
      <c r="L137" s="122" t="s">
        <v>37</v>
      </c>
      <c r="M137" s="122" t="s">
        <v>168</v>
      </c>
      <c r="N137" s="122" t="s">
        <v>1338</v>
      </c>
      <c r="O137" s="122" t="s">
        <v>226</v>
      </c>
      <c r="P137" s="122" t="s">
        <v>226</v>
      </c>
      <c r="Q137" s="122" t="s">
        <v>169</v>
      </c>
      <c r="R137" s="123">
        <v>2447205.3199999998</v>
      </c>
      <c r="S137" s="123">
        <v>0</v>
      </c>
      <c r="T137" s="123">
        <v>0</v>
      </c>
      <c r="U137" s="123">
        <v>0</v>
      </c>
      <c r="V137" s="123">
        <v>0</v>
      </c>
      <c r="W137" s="123">
        <v>0</v>
      </c>
      <c r="X137" s="123">
        <v>0</v>
      </c>
      <c r="Y137" s="123">
        <v>2447205.3199999998</v>
      </c>
      <c r="Z137" s="125">
        <v>41136</v>
      </c>
      <c r="AA137" s="125">
        <v>50267</v>
      </c>
      <c r="AB137" s="124">
        <v>10000000</v>
      </c>
      <c r="AC137" s="124">
        <v>2447205.3199999998</v>
      </c>
      <c r="AD137" s="124">
        <v>12.882191780821918</v>
      </c>
      <c r="AE137" s="124">
        <v>25.016438356164382</v>
      </c>
      <c r="AF137" s="127">
        <v>1.8200000000000001E-2</v>
      </c>
      <c r="AG137" s="127" t="s">
        <v>47</v>
      </c>
      <c r="AH137" s="127"/>
      <c r="AI137" s="122" t="s">
        <v>169</v>
      </c>
      <c r="AJ137" s="122" t="s">
        <v>169</v>
      </c>
      <c r="AK137" s="128">
        <v>0</v>
      </c>
      <c r="AL137" s="128">
        <v>0</v>
      </c>
      <c r="AM137" s="128">
        <v>0</v>
      </c>
      <c r="AN137" s="128">
        <v>0</v>
      </c>
      <c r="AO137" s="128">
        <v>94123.282000000007</v>
      </c>
      <c r="AP137" s="128">
        <v>0</v>
      </c>
      <c r="AQ137" s="128">
        <v>0</v>
      </c>
      <c r="AR137" s="128">
        <v>0</v>
      </c>
      <c r="AS137" s="128">
        <v>0</v>
      </c>
      <c r="AT137" s="128">
        <v>0</v>
      </c>
      <c r="AU137" s="128">
        <v>94123.282000000007</v>
      </c>
      <c r="AV137" s="128">
        <v>0</v>
      </c>
      <c r="AW137" s="128">
        <v>0</v>
      </c>
      <c r="AX137" s="128">
        <v>0</v>
      </c>
      <c r="AY137" s="128">
        <v>0</v>
      </c>
      <c r="AZ137" s="15">
        <f t="shared" si="6"/>
        <v>0</v>
      </c>
      <c r="BA137" s="15">
        <f t="shared" si="7"/>
        <v>188246.56400000001</v>
      </c>
      <c r="BB137" s="15">
        <f t="shared" si="8"/>
        <v>188246.56400000001</v>
      </c>
    </row>
    <row r="138" spans="1:54" x14ac:dyDescent="0.35">
      <c r="A138" s="122">
        <v>20299000</v>
      </c>
      <c r="B138" s="122">
        <v>1</v>
      </c>
      <c r="C138" s="122">
        <v>1</v>
      </c>
      <c r="D138" s="122">
        <v>1</v>
      </c>
      <c r="E138" s="122" t="s">
        <v>31</v>
      </c>
      <c r="F138" s="122" t="s">
        <v>32</v>
      </c>
      <c r="G138" s="122" t="s">
        <v>33</v>
      </c>
      <c r="H138" s="122" t="s">
        <v>34</v>
      </c>
      <c r="I138" s="122" t="s">
        <v>2</v>
      </c>
      <c r="J138" s="122" t="s">
        <v>35</v>
      </c>
      <c r="K138" s="122" t="s">
        <v>169</v>
      </c>
      <c r="L138" s="122" t="s">
        <v>37</v>
      </c>
      <c r="M138" s="122" t="s">
        <v>168</v>
      </c>
      <c r="N138" s="122" t="s">
        <v>1338</v>
      </c>
      <c r="O138" s="122" t="s">
        <v>227</v>
      </c>
      <c r="P138" s="122" t="s">
        <v>227</v>
      </c>
      <c r="Q138" s="122" t="s">
        <v>169</v>
      </c>
      <c r="R138" s="123">
        <v>2139185.0099999998</v>
      </c>
      <c r="S138" s="123">
        <v>0</v>
      </c>
      <c r="T138" s="123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2139185.0099999998</v>
      </c>
      <c r="Z138" s="125">
        <v>41348</v>
      </c>
      <c r="AA138" s="125">
        <v>50359</v>
      </c>
      <c r="AB138" s="124">
        <v>2168540.1800000002</v>
      </c>
      <c r="AC138" s="124">
        <v>2139185.0099999998</v>
      </c>
      <c r="AD138" s="124">
        <v>13.134246575342466</v>
      </c>
      <c r="AE138" s="124">
        <v>24.687671232876713</v>
      </c>
      <c r="AF138" s="127">
        <v>1.7864999999999999E-2</v>
      </c>
      <c r="AG138" s="127" t="s">
        <v>47</v>
      </c>
      <c r="AH138" s="127"/>
      <c r="AI138" s="122" t="s">
        <v>169</v>
      </c>
      <c r="AJ138" s="122" t="s">
        <v>169</v>
      </c>
      <c r="AK138" s="128">
        <v>0</v>
      </c>
      <c r="AL138" s="128">
        <v>0</v>
      </c>
      <c r="AM138" s="128">
        <v>0</v>
      </c>
      <c r="AN138" s="128">
        <v>0</v>
      </c>
      <c r="AO138" s="128">
        <v>0</v>
      </c>
      <c r="AP138" s="128">
        <v>0</v>
      </c>
      <c r="AQ138" s="128">
        <v>0</v>
      </c>
      <c r="AR138" s="128">
        <v>304090.92499999999</v>
      </c>
      <c r="AS138" s="128">
        <v>0</v>
      </c>
      <c r="AT138" s="128">
        <v>0</v>
      </c>
      <c r="AU138" s="128">
        <v>0</v>
      </c>
      <c r="AV138" s="128">
        <v>0</v>
      </c>
      <c r="AW138" s="128">
        <v>0</v>
      </c>
      <c r="AX138" s="128">
        <v>261739.12599999999</v>
      </c>
      <c r="AY138" s="128">
        <v>0</v>
      </c>
      <c r="AZ138" s="15">
        <f t="shared" si="6"/>
        <v>0</v>
      </c>
      <c r="BA138" s="15">
        <f t="shared" si="7"/>
        <v>565830.05099999998</v>
      </c>
      <c r="BB138" s="15">
        <f t="shared" si="8"/>
        <v>565830.05099999998</v>
      </c>
    </row>
    <row r="139" spans="1:54" x14ac:dyDescent="0.35">
      <c r="A139" s="122">
        <v>20298000</v>
      </c>
      <c r="B139" s="122">
        <v>1</v>
      </c>
      <c r="C139" s="122">
        <v>1</v>
      </c>
      <c r="D139" s="122">
        <v>1</v>
      </c>
      <c r="E139" s="122" t="s">
        <v>31</v>
      </c>
      <c r="F139" s="122" t="s">
        <v>32</v>
      </c>
      <c r="G139" s="122" t="s">
        <v>33</v>
      </c>
      <c r="H139" s="122" t="s">
        <v>34</v>
      </c>
      <c r="I139" s="122" t="s">
        <v>2</v>
      </c>
      <c r="J139" s="122" t="s">
        <v>35</v>
      </c>
      <c r="K139" s="122" t="s">
        <v>169</v>
      </c>
      <c r="L139" s="122" t="s">
        <v>37</v>
      </c>
      <c r="M139" s="122" t="s">
        <v>168</v>
      </c>
      <c r="N139" s="122" t="s">
        <v>1338</v>
      </c>
      <c r="O139" s="122" t="s">
        <v>228</v>
      </c>
      <c r="P139" s="122" t="s">
        <v>228</v>
      </c>
      <c r="Q139" s="122" t="s">
        <v>169</v>
      </c>
      <c r="R139" s="123">
        <v>94990000</v>
      </c>
      <c r="S139" s="123">
        <v>0</v>
      </c>
      <c r="T139" s="123">
        <v>0</v>
      </c>
      <c r="U139" s="123">
        <v>0</v>
      </c>
      <c r="V139" s="123">
        <v>0</v>
      </c>
      <c r="W139" s="123">
        <v>0</v>
      </c>
      <c r="X139" s="123">
        <v>0</v>
      </c>
      <c r="Y139" s="123">
        <v>94990000</v>
      </c>
      <c r="Z139" s="125">
        <v>41348</v>
      </c>
      <c r="AA139" s="125">
        <v>50359</v>
      </c>
      <c r="AB139" s="124">
        <v>100000000</v>
      </c>
      <c r="AC139" s="124">
        <v>94990000</v>
      </c>
      <c r="AD139" s="124">
        <v>13.134246575342466</v>
      </c>
      <c r="AE139" s="124">
        <v>24.687671232876713</v>
      </c>
      <c r="AF139" s="127">
        <v>1.7084999999999999E-2</v>
      </c>
      <c r="AG139" s="127" t="s">
        <v>47</v>
      </c>
      <c r="AH139" s="127"/>
      <c r="AI139" s="122" t="s">
        <v>169</v>
      </c>
      <c r="AJ139" s="122" t="s">
        <v>169</v>
      </c>
      <c r="AK139" s="128">
        <v>0</v>
      </c>
      <c r="AL139" s="128">
        <v>0</v>
      </c>
      <c r="AM139" s="128">
        <v>0</v>
      </c>
      <c r="AN139" s="128">
        <v>0</v>
      </c>
      <c r="AO139" s="128">
        <v>0</v>
      </c>
      <c r="AP139" s="128">
        <v>0</v>
      </c>
      <c r="AQ139" s="128">
        <v>0</v>
      </c>
      <c r="AR139" s="128">
        <v>0</v>
      </c>
      <c r="AS139" s="128">
        <v>0</v>
      </c>
      <c r="AT139" s="128">
        <v>0</v>
      </c>
      <c r="AU139" s="128">
        <v>0</v>
      </c>
      <c r="AV139" s="128">
        <v>0</v>
      </c>
      <c r="AW139" s="128">
        <v>0</v>
      </c>
      <c r="AX139" s="128">
        <v>0</v>
      </c>
      <c r="AY139" s="128">
        <v>0</v>
      </c>
      <c r="AZ139" s="15">
        <f t="shared" si="6"/>
        <v>0</v>
      </c>
      <c r="BA139" s="15">
        <f t="shared" si="7"/>
        <v>0</v>
      </c>
      <c r="BB139" s="15">
        <f t="shared" si="8"/>
        <v>0</v>
      </c>
    </row>
    <row r="140" spans="1:54" x14ac:dyDescent="0.35">
      <c r="A140" s="122">
        <v>20300000</v>
      </c>
      <c r="B140" s="122">
        <v>1</v>
      </c>
      <c r="C140" s="122">
        <v>1</v>
      </c>
      <c r="D140" s="122">
        <v>1</v>
      </c>
      <c r="E140" s="122" t="s">
        <v>31</v>
      </c>
      <c r="F140" s="122" t="s">
        <v>32</v>
      </c>
      <c r="G140" s="122" t="s">
        <v>33</v>
      </c>
      <c r="H140" s="122" t="s">
        <v>34</v>
      </c>
      <c r="I140" s="122" t="s">
        <v>2</v>
      </c>
      <c r="J140" s="122" t="s">
        <v>35</v>
      </c>
      <c r="K140" s="122" t="s">
        <v>169</v>
      </c>
      <c r="L140" s="122" t="s">
        <v>37</v>
      </c>
      <c r="M140" s="122" t="s">
        <v>168</v>
      </c>
      <c r="N140" s="122" t="s">
        <v>1338</v>
      </c>
      <c r="O140" s="122" t="s">
        <v>229</v>
      </c>
      <c r="P140" s="122" t="s">
        <v>229</v>
      </c>
      <c r="Q140" s="122" t="s">
        <v>169</v>
      </c>
      <c r="R140" s="123">
        <v>94118010.799999997</v>
      </c>
      <c r="S140" s="123">
        <v>0</v>
      </c>
      <c r="T140" s="123">
        <v>0</v>
      </c>
      <c r="U140" s="123">
        <v>0</v>
      </c>
      <c r="V140" s="123">
        <v>0</v>
      </c>
      <c r="W140" s="123">
        <v>0</v>
      </c>
      <c r="X140" s="123">
        <v>0</v>
      </c>
      <c r="Y140" s="123">
        <v>94118010.799999997</v>
      </c>
      <c r="Z140" s="125">
        <v>41487</v>
      </c>
      <c r="AA140" s="125">
        <v>50389</v>
      </c>
      <c r="AB140" s="124">
        <v>100000000</v>
      </c>
      <c r="AC140" s="124">
        <v>94118010.799999997</v>
      </c>
      <c r="AD140" s="124">
        <v>13.216438356164383</v>
      </c>
      <c r="AE140" s="124">
        <v>24.389041095890413</v>
      </c>
      <c r="AF140" s="127">
        <v>1.7084999999999999E-2</v>
      </c>
      <c r="AG140" s="127" t="s">
        <v>47</v>
      </c>
      <c r="AH140" s="127"/>
      <c r="AI140" s="122" t="s">
        <v>169</v>
      </c>
      <c r="AJ140" s="122" t="s">
        <v>169</v>
      </c>
      <c r="AK140" s="128">
        <v>0</v>
      </c>
      <c r="AL140" s="128">
        <v>0</v>
      </c>
      <c r="AM140" s="128">
        <v>0</v>
      </c>
      <c r="AN140" s="128">
        <v>0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0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5">
        <f t="shared" si="6"/>
        <v>0</v>
      </c>
      <c r="BA140" s="15">
        <f t="shared" si="7"/>
        <v>0</v>
      </c>
      <c r="BB140" s="15">
        <f t="shared" si="8"/>
        <v>0</v>
      </c>
    </row>
    <row r="141" spans="1:54" x14ac:dyDescent="0.35">
      <c r="A141" s="122">
        <v>20315000</v>
      </c>
      <c r="B141" s="122">
        <v>1</v>
      </c>
      <c r="C141" s="122">
        <v>1</v>
      </c>
      <c r="D141" s="122">
        <v>1</v>
      </c>
      <c r="E141" s="122" t="s">
        <v>31</v>
      </c>
      <c r="F141" s="122" t="s">
        <v>32</v>
      </c>
      <c r="G141" s="122" t="s">
        <v>33</v>
      </c>
      <c r="H141" s="122" t="s">
        <v>34</v>
      </c>
      <c r="I141" s="122" t="s">
        <v>2</v>
      </c>
      <c r="J141" s="122" t="s">
        <v>35</v>
      </c>
      <c r="K141" s="122" t="s">
        <v>169</v>
      </c>
      <c r="L141" s="122" t="s">
        <v>37</v>
      </c>
      <c r="M141" s="122" t="s">
        <v>168</v>
      </c>
      <c r="N141" s="122" t="s">
        <v>1338</v>
      </c>
      <c r="O141" s="122" t="s">
        <v>230</v>
      </c>
      <c r="P141" s="122" t="s">
        <v>230</v>
      </c>
      <c r="Q141" s="122" t="s">
        <v>169</v>
      </c>
      <c r="R141" s="123">
        <v>140000000</v>
      </c>
      <c r="S141" s="123">
        <v>0</v>
      </c>
      <c r="T141" s="123">
        <v>0</v>
      </c>
      <c r="U141" s="123">
        <v>0</v>
      </c>
      <c r="V141" s="123">
        <v>0</v>
      </c>
      <c r="W141" s="123">
        <v>0</v>
      </c>
      <c r="X141" s="123">
        <v>0</v>
      </c>
      <c r="Y141" s="123">
        <v>140000000</v>
      </c>
      <c r="Z141" s="125">
        <v>42171</v>
      </c>
      <c r="AA141" s="125">
        <v>51271</v>
      </c>
      <c r="AB141" s="124">
        <v>200000000</v>
      </c>
      <c r="AC141" s="124">
        <v>200000000</v>
      </c>
      <c r="AD141" s="124">
        <v>15.632876712328768</v>
      </c>
      <c r="AE141" s="124">
        <v>24.931506849315067</v>
      </c>
      <c r="AF141" s="127">
        <v>3.109E-2</v>
      </c>
      <c r="AG141" s="127" t="s">
        <v>47</v>
      </c>
      <c r="AH141" s="127"/>
      <c r="AI141" s="122" t="s">
        <v>169</v>
      </c>
      <c r="AJ141" s="122" t="s">
        <v>169</v>
      </c>
      <c r="AK141" s="128">
        <v>0</v>
      </c>
      <c r="AL141" s="128">
        <v>0</v>
      </c>
      <c r="AM141" s="128">
        <v>0</v>
      </c>
      <c r="AN141" s="128">
        <v>0</v>
      </c>
      <c r="AO141" s="128">
        <v>0</v>
      </c>
      <c r="AP141" s="128">
        <v>0</v>
      </c>
      <c r="AQ141" s="128">
        <v>0</v>
      </c>
      <c r="AR141" s="128">
        <v>5600000</v>
      </c>
      <c r="AS141" s="128">
        <v>0</v>
      </c>
      <c r="AT141" s="128">
        <v>0</v>
      </c>
      <c r="AU141" s="128">
        <v>0</v>
      </c>
      <c r="AV141" s="128">
        <v>0</v>
      </c>
      <c r="AW141" s="128">
        <v>0</v>
      </c>
      <c r="AX141" s="128">
        <v>5600000</v>
      </c>
      <c r="AY141" s="128">
        <v>0</v>
      </c>
      <c r="AZ141" s="15">
        <f t="shared" si="6"/>
        <v>0</v>
      </c>
      <c r="BA141" s="15">
        <f t="shared" si="7"/>
        <v>11200000</v>
      </c>
      <c r="BB141" s="15">
        <f t="shared" si="8"/>
        <v>11200000</v>
      </c>
    </row>
    <row r="142" spans="1:54" x14ac:dyDescent="0.35">
      <c r="A142" s="122">
        <v>20327000</v>
      </c>
      <c r="B142" s="122">
        <v>1</v>
      </c>
      <c r="C142" s="122">
        <v>1</v>
      </c>
      <c r="D142" s="122">
        <v>1</v>
      </c>
      <c r="E142" s="122" t="s">
        <v>31</v>
      </c>
      <c r="F142" s="122" t="s">
        <v>32</v>
      </c>
      <c r="G142" s="122" t="s">
        <v>33</v>
      </c>
      <c r="H142" s="122" t="s">
        <v>34</v>
      </c>
      <c r="I142" s="122" t="s">
        <v>2</v>
      </c>
      <c r="J142" s="122" t="s">
        <v>35</v>
      </c>
      <c r="K142" s="122" t="s">
        <v>169</v>
      </c>
      <c r="L142" s="122" t="s">
        <v>37</v>
      </c>
      <c r="M142" s="122" t="s">
        <v>168</v>
      </c>
      <c r="N142" s="122" t="s">
        <v>1338</v>
      </c>
      <c r="O142" s="122" t="s">
        <v>231</v>
      </c>
      <c r="P142" s="122" t="s">
        <v>231</v>
      </c>
      <c r="Q142" s="122" t="s">
        <v>169</v>
      </c>
      <c r="R142" s="123">
        <v>249800000</v>
      </c>
      <c r="S142" s="123">
        <v>0</v>
      </c>
      <c r="T142" s="123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249800000</v>
      </c>
      <c r="Z142" s="125">
        <v>43350</v>
      </c>
      <c r="AA142" s="125">
        <v>52366</v>
      </c>
      <c r="AB142" s="124">
        <v>250000000</v>
      </c>
      <c r="AC142" s="124">
        <v>249800000</v>
      </c>
      <c r="AD142" s="124">
        <v>18.632876712328766</v>
      </c>
      <c r="AE142" s="124">
        <v>24.701369863013699</v>
      </c>
      <c r="AF142" s="127">
        <v>4.5449999999999997E-2</v>
      </c>
      <c r="AG142" s="127" t="s">
        <v>47</v>
      </c>
      <c r="AH142" s="127"/>
      <c r="AI142" s="122" t="s">
        <v>169</v>
      </c>
      <c r="AJ142" s="122" t="s">
        <v>169</v>
      </c>
      <c r="AK142" s="128">
        <v>0</v>
      </c>
      <c r="AL142" s="128">
        <v>0</v>
      </c>
      <c r="AM142" s="128">
        <v>0</v>
      </c>
      <c r="AN142" s="128">
        <v>0</v>
      </c>
      <c r="AO142" s="128">
        <v>0</v>
      </c>
      <c r="AP142" s="128">
        <v>0</v>
      </c>
      <c r="AQ142" s="128">
        <v>0</v>
      </c>
      <c r="AR142" s="128">
        <v>18735000</v>
      </c>
      <c r="AS142" s="128">
        <v>0</v>
      </c>
      <c r="AT142" s="128">
        <v>0</v>
      </c>
      <c r="AU142" s="128">
        <v>0</v>
      </c>
      <c r="AV142" s="128">
        <v>0</v>
      </c>
      <c r="AW142" s="128">
        <v>0</v>
      </c>
      <c r="AX142" s="128">
        <v>18735000</v>
      </c>
      <c r="AY142" s="128">
        <v>0</v>
      </c>
      <c r="AZ142" s="15">
        <f t="shared" si="6"/>
        <v>0</v>
      </c>
      <c r="BA142" s="15">
        <f t="shared" si="7"/>
        <v>37470000</v>
      </c>
      <c r="BB142" s="15">
        <f t="shared" si="8"/>
        <v>37470000</v>
      </c>
    </row>
    <row r="143" spans="1:54" x14ac:dyDescent="0.35">
      <c r="A143" s="122">
        <v>20302000</v>
      </c>
      <c r="B143" s="122">
        <v>1</v>
      </c>
      <c r="C143" s="122">
        <v>1</v>
      </c>
      <c r="D143" s="122">
        <v>1</v>
      </c>
      <c r="E143" s="122" t="s">
        <v>31</v>
      </c>
      <c r="F143" s="122" t="s">
        <v>32</v>
      </c>
      <c r="G143" s="122" t="s">
        <v>33</v>
      </c>
      <c r="H143" s="122" t="s">
        <v>34</v>
      </c>
      <c r="I143" s="122" t="s">
        <v>2</v>
      </c>
      <c r="J143" s="122" t="s">
        <v>35</v>
      </c>
      <c r="K143" s="122" t="s">
        <v>169</v>
      </c>
      <c r="L143" s="122" t="s">
        <v>37</v>
      </c>
      <c r="M143" s="122" t="s">
        <v>168</v>
      </c>
      <c r="N143" s="122" t="s">
        <v>1338</v>
      </c>
      <c r="O143" s="122" t="s">
        <v>232</v>
      </c>
      <c r="P143" s="122" t="s">
        <v>232</v>
      </c>
      <c r="Q143" s="122" t="s">
        <v>169</v>
      </c>
      <c r="R143" s="123">
        <v>267002186.13</v>
      </c>
      <c r="S143" s="123">
        <v>0</v>
      </c>
      <c r="T143" s="123">
        <v>0</v>
      </c>
      <c r="U143" s="123">
        <v>0</v>
      </c>
      <c r="V143" s="123">
        <v>0</v>
      </c>
      <c r="W143" s="123">
        <v>0</v>
      </c>
      <c r="X143" s="123">
        <v>0</v>
      </c>
      <c r="Y143" s="123">
        <v>267002186.13</v>
      </c>
      <c r="Z143" s="125">
        <v>41611</v>
      </c>
      <c r="AA143" s="125">
        <v>50724</v>
      </c>
      <c r="AB143" s="124">
        <v>270000000</v>
      </c>
      <c r="AC143" s="124">
        <v>267002186.13</v>
      </c>
      <c r="AD143" s="124">
        <v>14.134246575342466</v>
      </c>
      <c r="AE143" s="124">
        <v>24.967123287671232</v>
      </c>
      <c r="AF143" s="127">
        <v>2.9499999999999998E-2</v>
      </c>
      <c r="AG143" s="127" t="s">
        <v>47</v>
      </c>
      <c r="AH143" s="127"/>
      <c r="AI143" s="122" t="s">
        <v>169</v>
      </c>
      <c r="AJ143" s="122" t="s">
        <v>169</v>
      </c>
      <c r="AK143" s="128">
        <v>0</v>
      </c>
      <c r="AL143" s="128">
        <v>0</v>
      </c>
      <c r="AM143" s="128">
        <v>0</v>
      </c>
      <c r="AN143" s="128">
        <v>0</v>
      </c>
      <c r="AO143" s="128">
        <v>0</v>
      </c>
      <c r="AP143" s="128">
        <v>0</v>
      </c>
      <c r="AQ143" s="128">
        <v>0</v>
      </c>
      <c r="AR143" s="128">
        <v>0</v>
      </c>
      <c r="AS143" s="128">
        <v>0</v>
      </c>
      <c r="AT143" s="128">
        <v>0</v>
      </c>
      <c r="AU143" s="128">
        <v>0</v>
      </c>
      <c r="AV143" s="128">
        <v>0</v>
      </c>
      <c r="AW143" s="128">
        <v>0</v>
      </c>
      <c r="AX143" s="128">
        <v>0</v>
      </c>
      <c r="AY143" s="128">
        <v>0</v>
      </c>
      <c r="AZ143" s="15">
        <f t="shared" si="6"/>
        <v>0</v>
      </c>
      <c r="BA143" s="15">
        <f t="shared" si="7"/>
        <v>0</v>
      </c>
      <c r="BB143" s="15">
        <f t="shared" si="8"/>
        <v>0</v>
      </c>
    </row>
    <row r="144" spans="1:54" x14ac:dyDescent="0.35">
      <c r="A144" s="122">
        <v>20303000</v>
      </c>
      <c r="B144" s="122">
        <v>1</v>
      </c>
      <c r="C144" s="122">
        <v>1</v>
      </c>
      <c r="D144" s="122">
        <v>1</v>
      </c>
      <c r="E144" s="122" t="s">
        <v>31</v>
      </c>
      <c r="F144" s="122" t="s">
        <v>32</v>
      </c>
      <c r="G144" s="122" t="s">
        <v>33</v>
      </c>
      <c r="H144" s="122" t="s">
        <v>34</v>
      </c>
      <c r="I144" s="122" t="s">
        <v>2</v>
      </c>
      <c r="J144" s="122" t="s">
        <v>35</v>
      </c>
      <c r="K144" s="122" t="s">
        <v>169</v>
      </c>
      <c r="L144" s="122" t="s">
        <v>37</v>
      </c>
      <c r="M144" s="122" t="s">
        <v>168</v>
      </c>
      <c r="N144" s="122" t="s">
        <v>1338</v>
      </c>
      <c r="O144" s="122" t="s">
        <v>233</v>
      </c>
      <c r="P144" s="122" t="s">
        <v>233</v>
      </c>
      <c r="Q144" s="122" t="s">
        <v>169</v>
      </c>
      <c r="R144" s="123">
        <v>29950000</v>
      </c>
      <c r="S144" s="123">
        <v>0</v>
      </c>
      <c r="T144" s="123">
        <v>0</v>
      </c>
      <c r="U144" s="123">
        <v>0</v>
      </c>
      <c r="V144" s="123">
        <v>0</v>
      </c>
      <c r="W144" s="123">
        <v>0</v>
      </c>
      <c r="X144" s="123">
        <v>0</v>
      </c>
      <c r="Y144" s="123">
        <v>29950000</v>
      </c>
      <c r="Z144" s="125">
        <v>41726</v>
      </c>
      <c r="AA144" s="125">
        <v>48898</v>
      </c>
      <c r="AB144" s="124">
        <v>30000000</v>
      </c>
      <c r="AC144" s="124">
        <v>29950000</v>
      </c>
      <c r="AD144" s="124">
        <v>9.131506849315068</v>
      </c>
      <c r="AE144" s="124">
        <v>19.649315068493152</v>
      </c>
      <c r="AF144" s="127">
        <v>1.7437000000000001E-2</v>
      </c>
      <c r="AG144" s="127" t="s">
        <v>47</v>
      </c>
      <c r="AH144" s="127"/>
      <c r="AI144" s="122" t="s">
        <v>169</v>
      </c>
      <c r="AJ144" s="122" t="s">
        <v>169</v>
      </c>
      <c r="AK144" s="128">
        <v>0</v>
      </c>
      <c r="AL144" s="128">
        <v>6324861.9649999999</v>
      </c>
      <c r="AM144" s="128">
        <v>0</v>
      </c>
      <c r="AN144" s="128">
        <v>0</v>
      </c>
      <c r="AO144" s="128">
        <v>0</v>
      </c>
      <c r="AP144" s="128">
        <v>0</v>
      </c>
      <c r="AQ144" s="128">
        <v>0</v>
      </c>
      <c r="AR144" s="128">
        <v>5004809.7249999996</v>
      </c>
      <c r="AS144" s="128">
        <v>0</v>
      </c>
      <c r="AT144" s="128">
        <v>0</v>
      </c>
      <c r="AU144" s="128">
        <v>0</v>
      </c>
      <c r="AV144" s="128">
        <v>0</v>
      </c>
      <c r="AW144" s="128">
        <v>0</v>
      </c>
      <c r="AX144" s="128">
        <v>3960261.5449999999</v>
      </c>
      <c r="AY144" s="128">
        <v>0</v>
      </c>
      <c r="AZ144" s="15">
        <f t="shared" si="6"/>
        <v>6324861.9649999999</v>
      </c>
      <c r="BA144" s="15">
        <f t="shared" si="7"/>
        <v>8965071.2699999996</v>
      </c>
      <c r="BB144" s="15">
        <f t="shared" si="8"/>
        <v>15289933.234999999</v>
      </c>
    </row>
    <row r="145" spans="1:54" x14ac:dyDescent="0.35">
      <c r="A145" s="122">
        <v>20305000</v>
      </c>
      <c r="B145" s="122">
        <v>1</v>
      </c>
      <c r="C145" s="122">
        <v>1</v>
      </c>
      <c r="D145" s="122">
        <v>1</v>
      </c>
      <c r="E145" s="122" t="s">
        <v>31</v>
      </c>
      <c r="F145" s="122" t="s">
        <v>32</v>
      </c>
      <c r="G145" s="122" t="s">
        <v>33</v>
      </c>
      <c r="H145" s="122" t="s">
        <v>34</v>
      </c>
      <c r="I145" s="122" t="s">
        <v>2</v>
      </c>
      <c r="J145" s="122" t="s">
        <v>35</v>
      </c>
      <c r="K145" s="122" t="s">
        <v>169</v>
      </c>
      <c r="L145" s="122" t="s">
        <v>37</v>
      </c>
      <c r="M145" s="122" t="s">
        <v>168</v>
      </c>
      <c r="N145" s="122" t="s">
        <v>1338</v>
      </c>
      <c r="O145" s="122" t="s">
        <v>234</v>
      </c>
      <c r="P145" s="122" t="s">
        <v>234</v>
      </c>
      <c r="Q145" s="122" t="s">
        <v>169</v>
      </c>
      <c r="R145" s="123">
        <v>10329042.83</v>
      </c>
      <c r="S145" s="123">
        <v>0</v>
      </c>
      <c r="T145" s="123">
        <v>0</v>
      </c>
      <c r="U145" s="123">
        <v>0</v>
      </c>
      <c r="V145" s="123">
        <v>0</v>
      </c>
      <c r="W145" s="123">
        <v>0</v>
      </c>
      <c r="X145" s="123">
        <v>0</v>
      </c>
      <c r="Y145" s="123">
        <v>10329042.83</v>
      </c>
      <c r="Z145" s="125">
        <v>41753</v>
      </c>
      <c r="AA145" s="125">
        <v>50785</v>
      </c>
      <c r="AB145" s="124">
        <v>20000000</v>
      </c>
      <c r="AC145" s="124">
        <v>10329042.83</v>
      </c>
      <c r="AD145" s="124">
        <v>14.301369863013699</v>
      </c>
      <c r="AE145" s="124">
        <v>24.745205479452054</v>
      </c>
      <c r="AF145" s="127">
        <v>1.8440000000000002E-2</v>
      </c>
      <c r="AG145" s="127" t="s">
        <v>47</v>
      </c>
      <c r="AH145" s="127"/>
      <c r="AI145" s="122" t="s">
        <v>169</v>
      </c>
      <c r="AJ145" s="122" t="s">
        <v>169</v>
      </c>
      <c r="AK145" s="128">
        <v>0</v>
      </c>
      <c r="AL145" s="128">
        <v>0</v>
      </c>
      <c r="AM145" s="128">
        <v>0</v>
      </c>
      <c r="AN145" s="128">
        <v>0</v>
      </c>
      <c r="AO145" s="128">
        <v>0</v>
      </c>
      <c r="AP145" s="128">
        <v>0</v>
      </c>
      <c r="AQ145" s="128">
        <v>0</v>
      </c>
      <c r="AR145" s="128">
        <v>0</v>
      </c>
      <c r="AS145" s="128">
        <v>0</v>
      </c>
      <c r="AT145" s="128">
        <v>0</v>
      </c>
      <c r="AU145" s="128">
        <v>0</v>
      </c>
      <c r="AV145" s="128">
        <v>0</v>
      </c>
      <c r="AW145" s="128">
        <v>0</v>
      </c>
      <c r="AX145" s="128">
        <v>0</v>
      </c>
      <c r="AY145" s="128">
        <v>0</v>
      </c>
      <c r="AZ145" s="15">
        <f t="shared" si="6"/>
        <v>0</v>
      </c>
      <c r="BA145" s="15">
        <f t="shared" si="7"/>
        <v>0</v>
      </c>
      <c r="BB145" s="15">
        <f t="shared" si="8"/>
        <v>0</v>
      </c>
    </row>
    <row r="146" spans="1:54" x14ac:dyDescent="0.35">
      <c r="A146" s="122">
        <v>20304000</v>
      </c>
      <c r="B146" s="122">
        <v>1</v>
      </c>
      <c r="C146" s="122">
        <v>1</v>
      </c>
      <c r="D146" s="122">
        <v>1</v>
      </c>
      <c r="E146" s="122" t="s">
        <v>31</v>
      </c>
      <c r="F146" s="122" t="s">
        <v>32</v>
      </c>
      <c r="G146" s="122" t="s">
        <v>33</v>
      </c>
      <c r="H146" s="122" t="s">
        <v>34</v>
      </c>
      <c r="I146" s="122" t="s">
        <v>2</v>
      </c>
      <c r="J146" s="122" t="s">
        <v>35</v>
      </c>
      <c r="K146" s="122" t="s">
        <v>169</v>
      </c>
      <c r="L146" s="122" t="s">
        <v>37</v>
      </c>
      <c r="M146" s="122" t="s">
        <v>168</v>
      </c>
      <c r="N146" s="122" t="s">
        <v>1338</v>
      </c>
      <c r="O146" s="122" t="s">
        <v>235</v>
      </c>
      <c r="P146" s="122" t="s">
        <v>235</v>
      </c>
      <c r="Q146" s="122" t="s">
        <v>169</v>
      </c>
      <c r="R146" s="123">
        <v>59363606.200000003</v>
      </c>
      <c r="S146" s="123"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59363606.200000003</v>
      </c>
      <c r="Z146" s="125">
        <v>41726</v>
      </c>
      <c r="AA146" s="125">
        <v>50785</v>
      </c>
      <c r="AB146" s="124">
        <v>60000000</v>
      </c>
      <c r="AC146" s="124">
        <v>59363606.200000003</v>
      </c>
      <c r="AD146" s="124">
        <v>14.301369863013699</v>
      </c>
      <c r="AE146" s="124">
        <v>24.81917808219178</v>
      </c>
      <c r="AF146" s="127">
        <v>4.3900000000000002E-2</v>
      </c>
      <c r="AG146" s="127" t="s">
        <v>47</v>
      </c>
      <c r="AH146" s="127"/>
      <c r="AI146" s="122" t="s">
        <v>169</v>
      </c>
      <c r="AJ146" s="122" t="s">
        <v>169</v>
      </c>
      <c r="AK146" s="128">
        <v>0</v>
      </c>
      <c r="AL146" s="128">
        <v>0</v>
      </c>
      <c r="AM146" s="128">
        <v>0</v>
      </c>
      <c r="AN146" s="128">
        <v>0</v>
      </c>
      <c r="AO146" s="128">
        <v>0</v>
      </c>
      <c r="AP146" s="128">
        <v>0</v>
      </c>
      <c r="AQ146" s="128">
        <v>0</v>
      </c>
      <c r="AR146" s="128">
        <v>0</v>
      </c>
      <c r="AS146" s="128">
        <v>0</v>
      </c>
      <c r="AT146" s="128">
        <v>0</v>
      </c>
      <c r="AU146" s="128">
        <v>0</v>
      </c>
      <c r="AV146" s="128">
        <v>0</v>
      </c>
      <c r="AW146" s="128">
        <v>0</v>
      </c>
      <c r="AX146" s="128">
        <v>0</v>
      </c>
      <c r="AY146" s="128">
        <v>0</v>
      </c>
      <c r="AZ146" s="15">
        <f t="shared" si="6"/>
        <v>0</v>
      </c>
      <c r="BA146" s="15">
        <f t="shared" si="7"/>
        <v>0</v>
      </c>
      <c r="BB146" s="15">
        <f t="shared" si="8"/>
        <v>0</v>
      </c>
    </row>
    <row r="147" spans="1:54" x14ac:dyDescent="0.35">
      <c r="A147" s="122">
        <v>20308000</v>
      </c>
      <c r="B147" s="122">
        <v>1</v>
      </c>
      <c r="C147" s="122">
        <v>1</v>
      </c>
      <c r="D147" s="122">
        <v>1</v>
      </c>
      <c r="E147" s="122" t="s">
        <v>31</v>
      </c>
      <c r="F147" s="122" t="s">
        <v>32</v>
      </c>
      <c r="G147" s="122" t="s">
        <v>33</v>
      </c>
      <c r="H147" s="122" t="s">
        <v>34</v>
      </c>
      <c r="I147" s="122" t="s">
        <v>2</v>
      </c>
      <c r="J147" s="122" t="s">
        <v>35</v>
      </c>
      <c r="K147" s="122" t="s">
        <v>169</v>
      </c>
      <c r="L147" s="122" t="s">
        <v>37</v>
      </c>
      <c r="M147" s="122" t="s">
        <v>168</v>
      </c>
      <c r="N147" s="122" t="s">
        <v>1338</v>
      </c>
      <c r="O147" s="122" t="s">
        <v>236</v>
      </c>
      <c r="P147" s="122" t="s">
        <v>236</v>
      </c>
      <c r="Q147" s="122" t="s">
        <v>169</v>
      </c>
      <c r="R147" s="123">
        <v>150000000</v>
      </c>
      <c r="S147" s="123">
        <v>0</v>
      </c>
      <c r="T147" s="123">
        <v>0</v>
      </c>
      <c r="U147" s="123">
        <v>0</v>
      </c>
      <c r="V147" s="123">
        <v>0</v>
      </c>
      <c r="W147" s="123">
        <v>0</v>
      </c>
      <c r="X147" s="123">
        <v>0</v>
      </c>
      <c r="Y147" s="123">
        <v>150000000</v>
      </c>
      <c r="Z147" s="125">
        <v>41813</v>
      </c>
      <c r="AA147" s="125">
        <v>50905</v>
      </c>
      <c r="AB147" s="124">
        <v>150000000</v>
      </c>
      <c r="AC147" s="124">
        <v>150000000</v>
      </c>
      <c r="AD147" s="124">
        <v>14.63013698630137</v>
      </c>
      <c r="AE147" s="124">
        <v>24.909589041095892</v>
      </c>
      <c r="AF147" s="127">
        <v>4.3860000000000003E-2</v>
      </c>
      <c r="AG147" s="127" t="s">
        <v>47</v>
      </c>
      <c r="AH147" s="127"/>
      <c r="AI147" s="122" t="s">
        <v>169</v>
      </c>
      <c r="AJ147" s="122" t="s">
        <v>169</v>
      </c>
      <c r="AK147" s="128">
        <v>0</v>
      </c>
      <c r="AL147" s="128">
        <v>0</v>
      </c>
      <c r="AM147" s="128">
        <v>0</v>
      </c>
      <c r="AN147" s="128">
        <v>0</v>
      </c>
      <c r="AO147" s="128">
        <v>0</v>
      </c>
      <c r="AP147" s="128">
        <v>0</v>
      </c>
      <c r="AQ147" s="128">
        <v>0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v>0</v>
      </c>
      <c r="AZ147" s="15">
        <f t="shared" si="6"/>
        <v>0</v>
      </c>
      <c r="BA147" s="15">
        <f t="shared" si="7"/>
        <v>0</v>
      </c>
      <c r="BB147" s="15">
        <f t="shared" si="8"/>
        <v>0</v>
      </c>
    </row>
    <row r="148" spans="1:54" x14ac:dyDescent="0.35">
      <c r="A148" s="122">
        <v>20306000</v>
      </c>
      <c r="B148" s="122">
        <v>1</v>
      </c>
      <c r="C148" s="122">
        <v>1</v>
      </c>
      <c r="D148" s="122">
        <v>1</v>
      </c>
      <c r="E148" s="122" t="s">
        <v>31</v>
      </c>
      <c r="F148" s="122" t="s">
        <v>32</v>
      </c>
      <c r="G148" s="122" t="s">
        <v>33</v>
      </c>
      <c r="H148" s="122" t="s">
        <v>34</v>
      </c>
      <c r="I148" s="122" t="s">
        <v>2</v>
      </c>
      <c r="J148" s="122" t="s">
        <v>35</v>
      </c>
      <c r="K148" s="122" t="s">
        <v>169</v>
      </c>
      <c r="L148" s="122" t="s">
        <v>37</v>
      </c>
      <c r="M148" s="122" t="s">
        <v>168</v>
      </c>
      <c r="N148" s="122" t="s">
        <v>1338</v>
      </c>
      <c r="O148" s="122" t="s">
        <v>237</v>
      </c>
      <c r="P148" s="122" t="s">
        <v>237</v>
      </c>
      <c r="Q148" s="122" t="s">
        <v>169</v>
      </c>
      <c r="R148" s="123">
        <v>170000000</v>
      </c>
      <c r="S148" s="123">
        <v>0</v>
      </c>
      <c r="T148" s="123">
        <v>0</v>
      </c>
      <c r="U148" s="123">
        <v>0</v>
      </c>
      <c r="V148" s="123">
        <v>0</v>
      </c>
      <c r="W148" s="123">
        <v>0</v>
      </c>
      <c r="X148" s="123">
        <v>0</v>
      </c>
      <c r="Y148" s="123">
        <v>170000000</v>
      </c>
      <c r="Z148" s="125">
        <v>41851</v>
      </c>
      <c r="AA148" s="125">
        <v>50936</v>
      </c>
      <c r="AB148" s="124">
        <v>170000000</v>
      </c>
      <c r="AC148" s="124">
        <v>170000000</v>
      </c>
      <c r="AD148" s="124">
        <v>14.715068493150685</v>
      </c>
      <c r="AE148" s="124">
        <v>24.890410958904109</v>
      </c>
      <c r="AF148" s="127">
        <v>2.9919999999999999E-2</v>
      </c>
      <c r="AG148" s="127" t="s">
        <v>47</v>
      </c>
      <c r="AH148" s="127"/>
      <c r="AI148" s="122" t="s">
        <v>169</v>
      </c>
      <c r="AJ148" s="122" t="s">
        <v>169</v>
      </c>
      <c r="AK148" s="128">
        <v>0</v>
      </c>
      <c r="AL148" s="128">
        <v>0</v>
      </c>
      <c r="AM148" s="128">
        <v>0</v>
      </c>
      <c r="AN148" s="128">
        <v>0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0</v>
      </c>
      <c r="AU148" s="128">
        <v>0</v>
      </c>
      <c r="AV148" s="128">
        <v>0</v>
      </c>
      <c r="AW148" s="128">
        <v>0</v>
      </c>
      <c r="AX148" s="128">
        <v>0</v>
      </c>
      <c r="AY148" s="128">
        <v>0</v>
      </c>
      <c r="AZ148" s="15">
        <f t="shared" si="6"/>
        <v>0</v>
      </c>
      <c r="BA148" s="15">
        <f t="shared" si="7"/>
        <v>0</v>
      </c>
      <c r="BB148" s="15">
        <f t="shared" si="8"/>
        <v>0</v>
      </c>
    </row>
    <row r="149" spans="1:54" x14ac:dyDescent="0.35">
      <c r="A149" s="122">
        <v>20307000</v>
      </c>
      <c r="B149" s="122">
        <v>1</v>
      </c>
      <c r="C149" s="122">
        <v>1</v>
      </c>
      <c r="D149" s="122">
        <v>1</v>
      </c>
      <c r="E149" s="122" t="s">
        <v>31</v>
      </c>
      <c r="F149" s="122" t="s">
        <v>32</v>
      </c>
      <c r="G149" s="122" t="s">
        <v>33</v>
      </c>
      <c r="H149" s="122" t="s">
        <v>34</v>
      </c>
      <c r="I149" s="122" t="s">
        <v>2</v>
      </c>
      <c r="J149" s="122" t="s">
        <v>35</v>
      </c>
      <c r="K149" s="122" t="s">
        <v>169</v>
      </c>
      <c r="L149" s="122" t="s">
        <v>37</v>
      </c>
      <c r="M149" s="122" t="s">
        <v>168</v>
      </c>
      <c r="N149" s="122" t="s">
        <v>1338</v>
      </c>
      <c r="O149" s="122" t="s">
        <v>238</v>
      </c>
      <c r="P149" s="122" t="s">
        <v>238</v>
      </c>
      <c r="Q149" s="122" t="s">
        <v>169</v>
      </c>
      <c r="R149" s="123">
        <v>50000000</v>
      </c>
      <c r="S149" s="123">
        <v>0</v>
      </c>
      <c r="T149" s="123">
        <v>0</v>
      </c>
      <c r="U149" s="123">
        <v>0</v>
      </c>
      <c r="V149" s="123">
        <v>0</v>
      </c>
      <c r="W149" s="123">
        <v>0</v>
      </c>
      <c r="X149" s="123">
        <v>0</v>
      </c>
      <c r="Y149" s="123">
        <v>50000000</v>
      </c>
      <c r="Z149" s="125">
        <v>41851</v>
      </c>
      <c r="AA149" s="125">
        <v>50936</v>
      </c>
      <c r="AB149" s="124">
        <v>50000000</v>
      </c>
      <c r="AC149" s="124">
        <v>50000000</v>
      </c>
      <c r="AD149" s="124">
        <v>14.715068493150685</v>
      </c>
      <c r="AE149" s="124">
        <v>24.890410958904109</v>
      </c>
      <c r="AF149" s="127">
        <v>6.6000500000000004E-2</v>
      </c>
      <c r="AG149" s="127" t="s">
        <v>2810</v>
      </c>
      <c r="AH149" s="127">
        <v>1.2E-2</v>
      </c>
      <c r="AI149" s="122" t="s">
        <v>169</v>
      </c>
      <c r="AJ149" s="122" t="s">
        <v>169</v>
      </c>
      <c r="AK149" s="128">
        <v>0</v>
      </c>
      <c r="AL149" s="128">
        <v>0</v>
      </c>
      <c r="AM149" s="128">
        <v>0</v>
      </c>
      <c r="AN149" s="128">
        <v>0</v>
      </c>
      <c r="AO149" s="128">
        <v>0</v>
      </c>
      <c r="AP149" s="128">
        <v>0</v>
      </c>
      <c r="AQ149" s="128">
        <v>0</v>
      </c>
      <c r="AR149" s="128">
        <v>0</v>
      </c>
      <c r="AS149" s="128">
        <v>0</v>
      </c>
      <c r="AT149" s="128">
        <v>0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5">
        <f t="shared" si="6"/>
        <v>0</v>
      </c>
      <c r="BA149" s="15">
        <f t="shared" si="7"/>
        <v>0</v>
      </c>
      <c r="BB149" s="15">
        <f t="shared" si="8"/>
        <v>0</v>
      </c>
    </row>
    <row r="150" spans="1:54" x14ac:dyDescent="0.35">
      <c r="A150" s="122">
        <v>20309000</v>
      </c>
      <c r="B150" s="122">
        <v>1</v>
      </c>
      <c r="C150" s="122">
        <v>1</v>
      </c>
      <c r="D150" s="122">
        <v>1</v>
      </c>
      <c r="E150" s="122" t="s">
        <v>31</v>
      </c>
      <c r="F150" s="122" t="s">
        <v>32</v>
      </c>
      <c r="G150" s="122" t="s">
        <v>33</v>
      </c>
      <c r="H150" s="122" t="s">
        <v>34</v>
      </c>
      <c r="I150" s="122" t="s">
        <v>2</v>
      </c>
      <c r="J150" s="122" t="s">
        <v>35</v>
      </c>
      <c r="K150" s="122" t="s">
        <v>169</v>
      </c>
      <c r="L150" s="122" t="s">
        <v>37</v>
      </c>
      <c r="M150" s="122" t="s">
        <v>168</v>
      </c>
      <c r="N150" s="122" t="s">
        <v>1338</v>
      </c>
      <c r="O150" s="122" t="s">
        <v>239</v>
      </c>
      <c r="P150" s="122" t="s">
        <v>239</v>
      </c>
      <c r="Q150" s="122" t="s">
        <v>169</v>
      </c>
      <c r="R150" s="123">
        <v>116669044.58</v>
      </c>
      <c r="S150" s="123">
        <v>0</v>
      </c>
      <c r="T150" s="123">
        <v>0</v>
      </c>
      <c r="U150" s="123">
        <v>0</v>
      </c>
      <c r="V150" s="123">
        <v>0</v>
      </c>
      <c r="W150" s="123">
        <v>0</v>
      </c>
      <c r="X150" s="123">
        <v>0</v>
      </c>
      <c r="Y150" s="123">
        <v>116669044.58</v>
      </c>
      <c r="Z150" s="125">
        <v>41957</v>
      </c>
      <c r="AA150" s="125">
        <v>50997</v>
      </c>
      <c r="AB150" s="124">
        <v>120000000</v>
      </c>
      <c r="AC150" s="124">
        <v>118012000</v>
      </c>
      <c r="AD150" s="124">
        <v>14.882191780821918</v>
      </c>
      <c r="AE150" s="124">
        <v>24.767123287671232</v>
      </c>
      <c r="AF150" s="127">
        <v>2.9960000000000001E-2</v>
      </c>
      <c r="AG150" s="127" t="s">
        <v>47</v>
      </c>
      <c r="AH150" s="127"/>
      <c r="AI150" s="122" t="s">
        <v>169</v>
      </c>
      <c r="AJ150" s="122" t="s">
        <v>169</v>
      </c>
      <c r="AK150" s="128">
        <v>0</v>
      </c>
      <c r="AL150" s="128">
        <v>0</v>
      </c>
      <c r="AM150" s="128">
        <v>0</v>
      </c>
      <c r="AN150" s="128">
        <v>0</v>
      </c>
      <c r="AO150" s="128">
        <v>0</v>
      </c>
      <c r="AP150" s="128">
        <v>0</v>
      </c>
      <c r="AQ150" s="128">
        <v>0</v>
      </c>
      <c r="AR150" s="128">
        <v>0</v>
      </c>
      <c r="AS150" s="128">
        <v>0</v>
      </c>
      <c r="AT150" s="128">
        <v>0</v>
      </c>
      <c r="AU150" s="128">
        <v>0</v>
      </c>
      <c r="AV150" s="128">
        <v>0</v>
      </c>
      <c r="AW150" s="128">
        <v>0</v>
      </c>
      <c r="AX150" s="128">
        <v>0</v>
      </c>
      <c r="AY150" s="128">
        <v>0</v>
      </c>
      <c r="AZ150" s="15">
        <f t="shared" si="6"/>
        <v>0</v>
      </c>
      <c r="BA150" s="15">
        <f t="shared" si="7"/>
        <v>0</v>
      </c>
      <c r="BB150" s="15">
        <f t="shared" si="8"/>
        <v>0</v>
      </c>
    </row>
    <row r="151" spans="1:54" x14ac:dyDescent="0.35">
      <c r="A151" s="122">
        <v>20310000</v>
      </c>
      <c r="B151" s="122">
        <v>1</v>
      </c>
      <c r="C151" s="122">
        <v>1</v>
      </c>
      <c r="D151" s="122">
        <v>1</v>
      </c>
      <c r="E151" s="122" t="s">
        <v>31</v>
      </c>
      <c r="F151" s="122" t="s">
        <v>32</v>
      </c>
      <c r="G151" s="122" t="s">
        <v>33</v>
      </c>
      <c r="H151" s="122" t="s">
        <v>34</v>
      </c>
      <c r="I151" s="122" t="s">
        <v>2</v>
      </c>
      <c r="J151" s="122" t="s">
        <v>35</v>
      </c>
      <c r="K151" s="122" t="s">
        <v>169</v>
      </c>
      <c r="L151" s="122" t="s">
        <v>37</v>
      </c>
      <c r="M151" s="122" t="s">
        <v>168</v>
      </c>
      <c r="N151" s="122" t="s">
        <v>1338</v>
      </c>
      <c r="O151" s="122" t="s">
        <v>240</v>
      </c>
      <c r="P151" s="122" t="s">
        <v>240</v>
      </c>
      <c r="Q151" s="122" t="s">
        <v>169</v>
      </c>
      <c r="R151" s="123">
        <v>28257846.84</v>
      </c>
      <c r="S151" s="123">
        <v>0</v>
      </c>
      <c r="T151" s="123">
        <v>0</v>
      </c>
      <c r="U151" s="123">
        <v>0</v>
      </c>
      <c r="V151" s="123">
        <v>0</v>
      </c>
      <c r="W151" s="123">
        <v>0</v>
      </c>
      <c r="X151" s="123">
        <v>0</v>
      </c>
      <c r="Y151" s="123">
        <v>28257846.84</v>
      </c>
      <c r="Z151" s="125">
        <v>41957</v>
      </c>
      <c r="AA151" s="125">
        <v>50997</v>
      </c>
      <c r="AB151" s="124">
        <v>30000000</v>
      </c>
      <c r="AC151" s="124">
        <v>30000000</v>
      </c>
      <c r="AD151" s="124">
        <v>14.882191780821918</v>
      </c>
      <c r="AE151" s="124">
        <v>24.767123287671232</v>
      </c>
      <c r="AF151" s="127">
        <v>6.6534999999999997E-2</v>
      </c>
      <c r="AG151" s="127" t="s">
        <v>2810</v>
      </c>
      <c r="AH151" s="127">
        <v>1.2E-2</v>
      </c>
      <c r="AI151" s="122" t="s">
        <v>169</v>
      </c>
      <c r="AJ151" s="122" t="s">
        <v>169</v>
      </c>
      <c r="AK151" s="128">
        <v>0</v>
      </c>
      <c r="AL151" s="128">
        <v>0</v>
      </c>
      <c r="AM151" s="128">
        <v>0</v>
      </c>
      <c r="AN151" s="128">
        <v>0</v>
      </c>
      <c r="AO151" s="128">
        <v>0</v>
      </c>
      <c r="AP151" s="128">
        <v>0</v>
      </c>
      <c r="AQ151" s="128">
        <v>0</v>
      </c>
      <c r="AR151" s="128">
        <v>0</v>
      </c>
      <c r="AS151" s="128">
        <v>0</v>
      </c>
      <c r="AT151" s="128">
        <v>0</v>
      </c>
      <c r="AU151" s="128">
        <v>0</v>
      </c>
      <c r="AV151" s="128">
        <v>0</v>
      </c>
      <c r="AW151" s="128">
        <v>0</v>
      </c>
      <c r="AX151" s="128">
        <v>0</v>
      </c>
      <c r="AY151" s="128">
        <v>0</v>
      </c>
      <c r="AZ151" s="15">
        <f t="shared" si="6"/>
        <v>0</v>
      </c>
      <c r="BA151" s="15">
        <f t="shared" si="7"/>
        <v>0</v>
      </c>
      <c r="BB151" s="15">
        <f t="shared" si="8"/>
        <v>0</v>
      </c>
    </row>
    <row r="152" spans="1:54" x14ac:dyDescent="0.35">
      <c r="A152" s="122">
        <v>20314000</v>
      </c>
      <c r="B152" s="122">
        <v>1</v>
      </c>
      <c r="C152" s="122">
        <v>1</v>
      </c>
      <c r="D152" s="122">
        <v>1</v>
      </c>
      <c r="E152" s="122" t="s">
        <v>31</v>
      </c>
      <c r="F152" s="122" t="s">
        <v>32</v>
      </c>
      <c r="G152" s="122" t="s">
        <v>33</v>
      </c>
      <c r="H152" s="122" t="s">
        <v>34</v>
      </c>
      <c r="I152" s="122" t="s">
        <v>2</v>
      </c>
      <c r="J152" s="122" t="s">
        <v>35</v>
      </c>
      <c r="K152" s="122" t="s">
        <v>169</v>
      </c>
      <c r="L152" s="122" t="s">
        <v>37</v>
      </c>
      <c r="M152" s="122" t="s">
        <v>168</v>
      </c>
      <c r="N152" s="122" t="s">
        <v>1338</v>
      </c>
      <c r="O152" s="122" t="s">
        <v>241</v>
      </c>
      <c r="P152" s="122" t="s">
        <v>241</v>
      </c>
      <c r="Q152" s="122" t="s">
        <v>169</v>
      </c>
      <c r="R152" s="123">
        <v>14004240.310000001</v>
      </c>
      <c r="S152" s="123">
        <v>0</v>
      </c>
      <c r="T152" s="123">
        <v>0</v>
      </c>
      <c r="U152" s="123">
        <v>0</v>
      </c>
      <c r="V152" s="123">
        <v>0</v>
      </c>
      <c r="W152" s="123">
        <v>0</v>
      </c>
      <c r="X152" s="123">
        <v>0</v>
      </c>
      <c r="Y152" s="123">
        <v>14004240.310000001</v>
      </c>
      <c r="Z152" s="125">
        <v>42040</v>
      </c>
      <c r="AA152" s="125">
        <v>51119</v>
      </c>
      <c r="AB152" s="124">
        <v>30000000</v>
      </c>
      <c r="AC152" s="124">
        <v>14400000</v>
      </c>
      <c r="AD152" s="124">
        <v>15.216438356164383</v>
      </c>
      <c r="AE152" s="124">
        <v>24.873972602739727</v>
      </c>
      <c r="AF152" s="127">
        <v>1.8204999999999999E-2</v>
      </c>
      <c r="AG152" s="127" t="s">
        <v>47</v>
      </c>
      <c r="AH152" s="127"/>
      <c r="AI152" s="122" t="s">
        <v>169</v>
      </c>
      <c r="AJ152" s="122" t="s">
        <v>169</v>
      </c>
      <c r="AK152" s="128">
        <v>0</v>
      </c>
      <c r="AL152" s="128">
        <v>0</v>
      </c>
      <c r="AM152" s="128">
        <v>0</v>
      </c>
      <c r="AN152" s="128">
        <v>0</v>
      </c>
      <c r="AO152" s="128">
        <v>0</v>
      </c>
      <c r="AP152" s="128">
        <v>0</v>
      </c>
      <c r="AQ152" s="128">
        <v>0</v>
      </c>
      <c r="AR152" s="128">
        <v>0</v>
      </c>
      <c r="AS152" s="128">
        <v>0</v>
      </c>
      <c r="AT152" s="128">
        <v>0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5">
        <f t="shared" si="6"/>
        <v>0</v>
      </c>
      <c r="BA152" s="15">
        <f t="shared" si="7"/>
        <v>0</v>
      </c>
      <c r="BB152" s="15">
        <f t="shared" si="8"/>
        <v>0</v>
      </c>
    </row>
    <row r="153" spans="1:54" x14ac:dyDescent="0.35">
      <c r="A153" s="122">
        <v>20313000</v>
      </c>
      <c r="B153" s="122">
        <v>1</v>
      </c>
      <c r="C153" s="122">
        <v>1</v>
      </c>
      <c r="D153" s="122">
        <v>1</v>
      </c>
      <c r="E153" s="122" t="s">
        <v>31</v>
      </c>
      <c r="F153" s="122" t="s">
        <v>32</v>
      </c>
      <c r="G153" s="122" t="s">
        <v>33</v>
      </c>
      <c r="H153" s="122" t="s">
        <v>34</v>
      </c>
      <c r="I153" s="122" t="s">
        <v>2</v>
      </c>
      <c r="J153" s="122" t="s">
        <v>35</v>
      </c>
      <c r="K153" s="122" t="s">
        <v>169</v>
      </c>
      <c r="L153" s="122" t="s">
        <v>37</v>
      </c>
      <c r="M153" s="122" t="s">
        <v>168</v>
      </c>
      <c r="N153" s="122" t="s">
        <v>1338</v>
      </c>
      <c r="O153" s="122" t="s">
        <v>242</v>
      </c>
      <c r="P153" s="122" t="s">
        <v>242</v>
      </c>
      <c r="Q153" s="122" t="s">
        <v>169</v>
      </c>
      <c r="R153" s="123">
        <v>68695814.290000007</v>
      </c>
      <c r="S153" s="123">
        <v>0</v>
      </c>
      <c r="T153" s="123">
        <v>0</v>
      </c>
      <c r="U153" s="123">
        <v>0</v>
      </c>
      <c r="V153" s="123">
        <v>0</v>
      </c>
      <c r="W153" s="123">
        <v>0</v>
      </c>
      <c r="X153" s="123">
        <v>0</v>
      </c>
      <c r="Y153" s="123">
        <v>68695814.290000007</v>
      </c>
      <c r="Z153" s="125">
        <v>42040</v>
      </c>
      <c r="AA153" s="125">
        <v>51119</v>
      </c>
      <c r="AB153" s="124">
        <v>80000000</v>
      </c>
      <c r="AC153" s="124">
        <v>73162121.799999997</v>
      </c>
      <c r="AD153" s="124">
        <v>15.216438356164383</v>
      </c>
      <c r="AE153" s="124">
        <v>24.873972602739727</v>
      </c>
      <c r="AF153" s="127">
        <v>1.831E-2</v>
      </c>
      <c r="AG153" s="127" t="s">
        <v>47</v>
      </c>
      <c r="AH153" s="127"/>
      <c r="AI153" s="122" t="s">
        <v>169</v>
      </c>
      <c r="AJ153" s="122" t="s">
        <v>169</v>
      </c>
      <c r="AK153" s="128">
        <v>0</v>
      </c>
      <c r="AL153" s="128">
        <v>0</v>
      </c>
      <c r="AM153" s="128">
        <v>0</v>
      </c>
      <c r="AN153" s="128">
        <v>0</v>
      </c>
      <c r="AO153" s="128">
        <v>0</v>
      </c>
      <c r="AP153" s="128">
        <v>0</v>
      </c>
      <c r="AQ153" s="128">
        <v>0</v>
      </c>
      <c r="AR153" s="128">
        <v>0</v>
      </c>
      <c r="AS153" s="128">
        <v>0</v>
      </c>
      <c r="AT153" s="128">
        <v>0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5">
        <f t="shared" si="6"/>
        <v>0</v>
      </c>
      <c r="BA153" s="15">
        <f t="shared" si="7"/>
        <v>0</v>
      </c>
      <c r="BB153" s="15">
        <f t="shared" si="8"/>
        <v>0</v>
      </c>
    </row>
    <row r="154" spans="1:54" x14ac:dyDescent="0.35">
      <c r="A154" s="122">
        <v>20311000</v>
      </c>
      <c r="B154" s="122">
        <v>1</v>
      </c>
      <c r="C154" s="122">
        <v>1</v>
      </c>
      <c r="D154" s="122">
        <v>1</v>
      </c>
      <c r="E154" s="122" t="s">
        <v>31</v>
      </c>
      <c r="F154" s="122" t="s">
        <v>32</v>
      </c>
      <c r="G154" s="122" t="s">
        <v>33</v>
      </c>
      <c r="H154" s="122" t="s">
        <v>34</v>
      </c>
      <c r="I154" s="122" t="s">
        <v>2</v>
      </c>
      <c r="J154" s="122" t="s">
        <v>35</v>
      </c>
      <c r="K154" s="122" t="s">
        <v>169</v>
      </c>
      <c r="L154" s="122" t="s">
        <v>37</v>
      </c>
      <c r="M154" s="122" t="s">
        <v>168</v>
      </c>
      <c r="N154" s="122" t="s">
        <v>1338</v>
      </c>
      <c r="O154" s="122" t="s">
        <v>243</v>
      </c>
      <c r="P154" s="122" t="s">
        <v>243</v>
      </c>
      <c r="Q154" s="122" t="s">
        <v>169</v>
      </c>
      <c r="R154" s="123">
        <v>500000000</v>
      </c>
      <c r="S154" s="123">
        <v>0</v>
      </c>
      <c r="T154" s="123">
        <v>0</v>
      </c>
      <c r="U154" s="123">
        <v>0</v>
      </c>
      <c r="V154" s="123">
        <v>0</v>
      </c>
      <c r="W154" s="123">
        <v>0</v>
      </c>
      <c r="X154" s="123">
        <v>0</v>
      </c>
      <c r="Y154" s="123">
        <v>500000000</v>
      </c>
      <c r="Z154" s="125">
        <v>42040</v>
      </c>
      <c r="AA154" s="125">
        <v>49324</v>
      </c>
      <c r="AB154" s="124">
        <v>500000000</v>
      </c>
      <c r="AC154" s="124">
        <v>500000000</v>
      </c>
      <c r="AD154" s="124">
        <v>10.298630136986301</v>
      </c>
      <c r="AE154" s="124">
        <v>19.956164383561642</v>
      </c>
      <c r="AF154" s="129">
        <v>2.878E-2</v>
      </c>
      <c r="AG154" s="127" t="s">
        <v>47</v>
      </c>
      <c r="AH154" s="127"/>
      <c r="AI154" s="122" t="s">
        <v>169</v>
      </c>
      <c r="AJ154" s="122" t="s">
        <v>169</v>
      </c>
      <c r="AK154" s="128">
        <v>0</v>
      </c>
      <c r="AL154" s="128">
        <v>0</v>
      </c>
      <c r="AM154" s="128">
        <v>0</v>
      </c>
      <c r="AN154" s="128">
        <v>0</v>
      </c>
      <c r="AO154" s="128">
        <v>0</v>
      </c>
      <c r="AP154" s="128">
        <v>0</v>
      </c>
      <c r="AQ154" s="128">
        <v>0</v>
      </c>
      <c r="AR154" s="128">
        <v>0</v>
      </c>
      <c r="AS154" s="128">
        <v>0</v>
      </c>
      <c r="AT154" s="128">
        <v>0</v>
      </c>
      <c r="AU154" s="128">
        <v>0</v>
      </c>
      <c r="AV154" s="128">
        <v>0</v>
      </c>
      <c r="AW154" s="128">
        <v>0</v>
      </c>
      <c r="AX154" s="128">
        <v>0</v>
      </c>
      <c r="AY154" s="128">
        <v>0</v>
      </c>
      <c r="AZ154" s="15">
        <f t="shared" si="6"/>
        <v>0</v>
      </c>
      <c r="BA154" s="15">
        <f t="shared" si="7"/>
        <v>0</v>
      </c>
      <c r="BB154" s="15">
        <f t="shared" si="8"/>
        <v>0</v>
      </c>
    </row>
    <row r="155" spans="1:54" x14ac:dyDescent="0.35">
      <c r="A155" s="122">
        <v>20318000</v>
      </c>
      <c r="B155" s="122">
        <v>1</v>
      </c>
      <c r="C155" s="122">
        <v>1</v>
      </c>
      <c r="D155" s="122">
        <v>1</v>
      </c>
      <c r="E155" s="122" t="s">
        <v>31</v>
      </c>
      <c r="F155" s="122" t="s">
        <v>32</v>
      </c>
      <c r="G155" s="122" t="s">
        <v>33</v>
      </c>
      <c r="H155" s="122" t="s">
        <v>34</v>
      </c>
      <c r="I155" s="122" t="s">
        <v>2</v>
      </c>
      <c r="J155" s="122" t="s">
        <v>35</v>
      </c>
      <c r="K155" s="122" t="s">
        <v>169</v>
      </c>
      <c r="L155" s="122" t="s">
        <v>37</v>
      </c>
      <c r="M155" s="122" t="s">
        <v>168</v>
      </c>
      <c r="N155" s="122" t="s">
        <v>1338</v>
      </c>
      <c r="O155" s="122" t="s">
        <v>244</v>
      </c>
      <c r="P155" s="122" t="s">
        <v>244</v>
      </c>
      <c r="Q155" s="122" t="s">
        <v>169</v>
      </c>
      <c r="R155" s="123">
        <v>21000000</v>
      </c>
      <c r="S155" s="123">
        <v>0</v>
      </c>
      <c r="T155" s="123">
        <v>0</v>
      </c>
      <c r="U155" s="123">
        <v>0</v>
      </c>
      <c r="V155" s="123">
        <v>0</v>
      </c>
      <c r="W155" s="123">
        <v>0</v>
      </c>
      <c r="X155" s="123">
        <v>0</v>
      </c>
      <c r="Y155" s="123">
        <v>21000000</v>
      </c>
      <c r="Z155" s="125">
        <v>42277</v>
      </c>
      <c r="AA155" s="125">
        <v>51271</v>
      </c>
      <c r="AB155" s="124">
        <v>30000000</v>
      </c>
      <c r="AC155" s="124">
        <v>30000000</v>
      </c>
      <c r="AD155" s="124">
        <v>15.632876712328768</v>
      </c>
      <c r="AE155" s="124">
        <v>24.641095890410959</v>
      </c>
      <c r="AF155" s="127">
        <v>6.6068799999999997E-2</v>
      </c>
      <c r="AG155" s="127" t="s">
        <v>2810</v>
      </c>
      <c r="AH155" s="127">
        <v>1.2E-2</v>
      </c>
      <c r="AI155" s="122" t="s">
        <v>169</v>
      </c>
      <c r="AJ155" s="122" t="s">
        <v>169</v>
      </c>
      <c r="AK155" s="128">
        <v>0</v>
      </c>
      <c r="AL155" s="128">
        <v>0</v>
      </c>
      <c r="AM155" s="128">
        <v>0</v>
      </c>
      <c r="AN155" s="128">
        <v>0</v>
      </c>
      <c r="AO155" s="128">
        <v>0</v>
      </c>
      <c r="AP155" s="128">
        <v>0</v>
      </c>
      <c r="AQ155" s="128">
        <v>0</v>
      </c>
      <c r="AR155" s="128">
        <v>840000</v>
      </c>
      <c r="AS155" s="128">
        <v>0</v>
      </c>
      <c r="AT155" s="128">
        <v>0</v>
      </c>
      <c r="AU155" s="128">
        <v>0</v>
      </c>
      <c r="AV155" s="128">
        <v>0</v>
      </c>
      <c r="AW155" s="128">
        <v>0</v>
      </c>
      <c r="AX155" s="128">
        <v>840000</v>
      </c>
      <c r="AY155" s="128">
        <v>0</v>
      </c>
      <c r="AZ155" s="15">
        <f t="shared" si="6"/>
        <v>0</v>
      </c>
      <c r="BA155" s="15">
        <f t="shared" si="7"/>
        <v>1680000</v>
      </c>
      <c r="BB155" s="15">
        <f t="shared" si="8"/>
        <v>1680000</v>
      </c>
    </row>
    <row r="156" spans="1:54" x14ac:dyDescent="0.35">
      <c r="A156" s="122">
        <v>20317000</v>
      </c>
      <c r="B156" s="122">
        <v>1</v>
      </c>
      <c r="C156" s="122">
        <v>1</v>
      </c>
      <c r="D156" s="122">
        <v>1</v>
      </c>
      <c r="E156" s="122" t="s">
        <v>31</v>
      </c>
      <c r="F156" s="122" t="s">
        <v>32</v>
      </c>
      <c r="G156" s="122" t="s">
        <v>33</v>
      </c>
      <c r="H156" s="122" t="s">
        <v>34</v>
      </c>
      <c r="I156" s="122" t="s">
        <v>2</v>
      </c>
      <c r="J156" s="122" t="s">
        <v>35</v>
      </c>
      <c r="K156" s="122" t="s">
        <v>169</v>
      </c>
      <c r="L156" s="122" t="s">
        <v>37</v>
      </c>
      <c r="M156" s="122" t="s">
        <v>168</v>
      </c>
      <c r="N156" s="122" t="s">
        <v>1338</v>
      </c>
      <c r="O156" s="122" t="s">
        <v>245</v>
      </c>
      <c r="P156" s="122" t="s">
        <v>245</v>
      </c>
      <c r="Q156" s="122" t="s">
        <v>169</v>
      </c>
      <c r="R156" s="123">
        <v>34758060.700000003</v>
      </c>
      <c r="S156" s="123">
        <v>0</v>
      </c>
      <c r="T156" s="123">
        <v>0</v>
      </c>
      <c r="U156" s="123">
        <v>0</v>
      </c>
      <c r="V156" s="123">
        <v>0</v>
      </c>
      <c r="W156" s="123">
        <v>0</v>
      </c>
      <c r="X156" s="123">
        <v>0</v>
      </c>
      <c r="Y156" s="123">
        <v>34758060.700000003</v>
      </c>
      <c r="Z156" s="125">
        <v>42277</v>
      </c>
      <c r="AA156" s="125">
        <v>51271</v>
      </c>
      <c r="AB156" s="124">
        <v>50000000</v>
      </c>
      <c r="AC156" s="124">
        <v>50000000</v>
      </c>
      <c r="AD156" s="124">
        <v>15.632876712328768</v>
      </c>
      <c r="AE156" s="124">
        <v>24.641095890410959</v>
      </c>
      <c r="AF156" s="127">
        <v>1.831E-2</v>
      </c>
      <c r="AG156" s="127" t="s">
        <v>47</v>
      </c>
      <c r="AH156" s="127"/>
      <c r="AI156" s="122" t="s">
        <v>169</v>
      </c>
      <c r="AJ156" s="122" t="s">
        <v>169</v>
      </c>
      <c r="AK156" s="128">
        <v>0</v>
      </c>
      <c r="AL156" s="128">
        <v>0</v>
      </c>
      <c r="AM156" s="128">
        <v>0</v>
      </c>
      <c r="AN156" s="128">
        <v>0</v>
      </c>
      <c r="AO156" s="128">
        <v>0</v>
      </c>
      <c r="AP156" s="128">
        <v>0</v>
      </c>
      <c r="AQ156" s="128">
        <v>0</v>
      </c>
      <c r="AR156" s="128">
        <v>1390322.42</v>
      </c>
      <c r="AS156" s="128">
        <v>0</v>
      </c>
      <c r="AT156" s="128">
        <v>0</v>
      </c>
      <c r="AU156" s="128">
        <v>0</v>
      </c>
      <c r="AV156" s="128">
        <v>0</v>
      </c>
      <c r="AW156" s="128">
        <v>0</v>
      </c>
      <c r="AX156" s="128">
        <v>1390322.42</v>
      </c>
      <c r="AY156" s="128">
        <v>0</v>
      </c>
      <c r="AZ156" s="15">
        <f t="shared" si="6"/>
        <v>0</v>
      </c>
      <c r="BA156" s="15">
        <f t="shared" si="7"/>
        <v>2780644.84</v>
      </c>
      <c r="BB156" s="15">
        <f t="shared" si="8"/>
        <v>2780644.84</v>
      </c>
    </row>
    <row r="157" spans="1:54" x14ac:dyDescent="0.35">
      <c r="A157" s="122">
        <v>20316000</v>
      </c>
      <c r="B157" s="122">
        <v>1</v>
      </c>
      <c r="C157" s="122">
        <v>1</v>
      </c>
      <c r="D157" s="122">
        <v>1</v>
      </c>
      <c r="E157" s="122" t="s">
        <v>31</v>
      </c>
      <c r="F157" s="122" t="s">
        <v>32</v>
      </c>
      <c r="G157" s="122" t="s">
        <v>33</v>
      </c>
      <c r="H157" s="122" t="s">
        <v>34</v>
      </c>
      <c r="I157" s="122" t="s">
        <v>2</v>
      </c>
      <c r="J157" s="122" t="s">
        <v>35</v>
      </c>
      <c r="K157" s="122" t="s">
        <v>169</v>
      </c>
      <c r="L157" s="122" t="s">
        <v>37</v>
      </c>
      <c r="M157" s="122" t="s">
        <v>168</v>
      </c>
      <c r="N157" s="122" t="s">
        <v>1338</v>
      </c>
      <c r="O157" s="122" t="s">
        <v>246</v>
      </c>
      <c r="P157" s="122" t="s">
        <v>246</v>
      </c>
      <c r="Q157" s="122" t="s">
        <v>169</v>
      </c>
      <c r="R157" s="123">
        <v>136000000</v>
      </c>
      <c r="S157" s="123">
        <v>0</v>
      </c>
      <c r="T157" s="123">
        <v>0</v>
      </c>
      <c r="U157" s="123">
        <v>0</v>
      </c>
      <c r="V157" s="123">
        <v>0</v>
      </c>
      <c r="W157" s="123">
        <v>0</v>
      </c>
      <c r="X157" s="123">
        <v>0</v>
      </c>
      <c r="Y157" s="123">
        <v>136000000</v>
      </c>
      <c r="Z157" s="125">
        <v>42171</v>
      </c>
      <c r="AA157" s="125">
        <v>51606</v>
      </c>
      <c r="AB157" s="124">
        <v>300000000</v>
      </c>
      <c r="AC157" s="124">
        <v>160000000</v>
      </c>
      <c r="AD157" s="124">
        <v>16.550684931506851</v>
      </c>
      <c r="AE157" s="124">
        <v>25.849315068493151</v>
      </c>
      <c r="AF157" s="127">
        <v>3.1460000000000002E-2</v>
      </c>
      <c r="AG157" s="127" t="s">
        <v>47</v>
      </c>
      <c r="AH157" s="127"/>
      <c r="AI157" s="122" t="s">
        <v>169</v>
      </c>
      <c r="AJ157" s="122" t="s">
        <v>169</v>
      </c>
      <c r="AK157" s="128">
        <v>4000000</v>
      </c>
      <c r="AL157" s="128">
        <v>0</v>
      </c>
      <c r="AM157" s="128">
        <v>0</v>
      </c>
      <c r="AN157" s="128">
        <v>0</v>
      </c>
      <c r="AO157" s="128">
        <v>0</v>
      </c>
      <c r="AP157" s="128">
        <v>0</v>
      </c>
      <c r="AQ157" s="128">
        <v>4000000</v>
      </c>
      <c r="AR157" s="128">
        <v>0</v>
      </c>
      <c r="AS157" s="128">
        <v>0</v>
      </c>
      <c r="AT157" s="128">
        <v>0</v>
      </c>
      <c r="AU157" s="128">
        <v>0</v>
      </c>
      <c r="AV157" s="128">
        <v>0</v>
      </c>
      <c r="AW157" s="128">
        <v>4000000</v>
      </c>
      <c r="AX157" s="128">
        <v>0</v>
      </c>
      <c r="AY157" s="128">
        <v>0</v>
      </c>
      <c r="AZ157" s="15">
        <f t="shared" si="6"/>
        <v>4000000</v>
      </c>
      <c r="BA157" s="15">
        <f t="shared" si="7"/>
        <v>8000000</v>
      </c>
      <c r="BB157" s="15">
        <f t="shared" si="8"/>
        <v>12000000</v>
      </c>
    </row>
    <row r="158" spans="1:54" x14ac:dyDescent="0.35">
      <c r="A158" s="122">
        <v>20320000</v>
      </c>
      <c r="B158" s="122">
        <v>1</v>
      </c>
      <c r="C158" s="122">
        <v>1</v>
      </c>
      <c r="D158" s="122">
        <v>1</v>
      </c>
      <c r="E158" s="122" t="s">
        <v>31</v>
      </c>
      <c r="F158" s="122" t="s">
        <v>32</v>
      </c>
      <c r="G158" s="122" t="s">
        <v>33</v>
      </c>
      <c r="H158" s="122" t="s">
        <v>34</v>
      </c>
      <c r="I158" s="122" t="s">
        <v>2</v>
      </c>
      <c r="J158" s="122" t="s">
        <v>35</v>
      </c>
      <c r="K158" s="122" t="s">
        <v>169</v>
      </c>
      <c r="L158" s="122" t="s">
        <v>37</v>
      </c>
      <c r="M158" s="122" t="s">
        <v>168</v>
      </c>
      <c r="N158" s="122" t="s">
        <v>1338</v>
      </c>
      <c r="O158" s="122" t="s">
        <v>247</v>
      </c>
      <c r="P158" s="122" t="s">
        <v>247</v>
      </c>
      <c r="Q158" s="122" t="s">
        <v>169</v>
      </c>
      <c r="R158" s="123">
        <v>92427664.859999999</v>
      </c>
      <c r="S158" s="123">
        <v>0</v>
      </c>
      <c r="T158" s="123">
        <v>0</v>
      </c>
      <c r="U158" s="123">
        <v>0</v>
      </c>
      <c r="V158" s="123">
        <v>0</v>
      </c>
      <c r="W158" s="123">
        <v>0</v>
      </c>
      <c r="X158" s="123">
        <v>0</v>
      </c>
      <c r="Y158" s="123">
        <v>92427664.859999999</v>
      </c>
      <c r="Z158" s="125">
        <v>42674</v>
      </c>
      <c r="AA158" s="125">
        <v>51728</v>
      </c>
      <c r="AB158" s="124">
        <v>118000000</v>
      </c>
      <c r="AC158" s="124">
        <v>118000000</v>
      </c>
      <c r="AD158" s="124">
        <v>16.884931506849316</v>
      </c>
      <c r="AE158" s="124">
        <v>24.805479452054794</v>
      </c>
      <c r="AF158" s="127">
        <v>4.5100000000000001E-2</v>
      </c>
      <c r="AG158" s="127" t="s">
        <v>47</v>
      </c>
      <c r="AH158" s="127"/>
      <c r="AI158" s="122" t="s">
        <v>169</v>
      </c>
      <c r="AJ158" s="122" t="s">
        <v>169</v>
      </c>
      <c r="AK158" s="128">
        <v>0</v>
      </c>
      <c r="AL158" s="128">
        <v>0</v>
      </c>
      <c r="AM158" s="128">
        <v>0</v>
      </c>
      <c r="AN158" s="128">
        <v>0</v>
      </c>
      <c r="AO158" s="128">
        <v>3301039.3790000002</v>
      </c>
      <c r="AP158" s="128">
        <v>0</v>
      </c>
      <c r="AQ158" s="128">
        <v>0</v>
      </c>
      <c r="AR158" s="128">
        <v>0</v>
      </c>
      <c r="AS158" s="128">
        <v>0</v>
      </c>
      <c r="AT158" s="128">
        <v>0</v>
      </c>
      <c r="AU158" s="128">
        <v>3301039.3790000002</v>
      </c>
      <c r="AV158" s="128">
        <v>0</v>
      </c>
      <c r="AW158" s="128">
        <v>0</v>
      </c>
      <c r="AX158" s="128">
        <v>0</v>
      </c>
      <c r="AY158" s="128">
        <v>0</v>
      </c>
      <c r="AZ158" s="15">
        <f t="shared" si="6"/>
        <v>0</v>
      </c>
      <c r="BA158" s="15">
        <f t="shared" si="7"/>
        <v>6602078.7580000004</v>
      </c>
      <c r="BB158" s="15">
        <f t="shared" si="8"/>
        <v>6602078.7580000004</v>
      </c>
    </row>
    <row r="159" spans="1:54" x14ac:dyDescent="0.35">
      <c r="A159" s="122">
        <v>20321000</v>
      </c>
      <c r="B159" s="122">
        <v>1</v>
      </c>
      <c r="C159" s="122">
        <v>1</v>
      </c>
      <c r="D159" s="122">
        <v>1</v>
      </c>
      <c r="E159" s="122" t="s">
        <v>31</v>
      </c>
      <c r="F159" s="122" t="s">
        <v>32</v>
      </c>
      <c r="G159" s="122" t="s">
        <v>33</v>
      </c>
      <c r="H159" s="122" t="s">
        <v>34</v>
      </c>
      <c r="I159" s="122" t="s">
        <v>2</v>
      </c>
      <c r="J159" s="122" t="s">
        <v>35</v>
      </c>
      <c r="K159" s="122" t="s">
        <v>169</v>
      </c>
      <c r="L159" s="122" t="s">
        <v>37</v>
      </c>
      <c r="M159" s="122" t="s">
        <v>168</v>
      </c>
      <c r="N159" s="122" t="s">
        <v>1338</v>
      </c>
      <c r="O159" s="122" t="s">
        <v>248</v>
      </c>
      <c r="P159" s="122" t="s">
        <v>248</v>
      </c>
      <c r="Q159" s="122" t="s">
        <v>169</v>
      </c>
      <c r="R159" s="123">
        <v>23116900</v>
      </c>
      <c r="S159" s="123">
        <v>0</v>
      </c>
      <c r="T159" s="123">
        <v>0</v>
      </c>
      <c r="U159" s="123">
        <v>0</v>
      </c>
      <c r="V159" s="123">
        <v>0</v>
      </c>
      <c r="W159" s="123">
        <v>0</v>
      </c>
      <c r="X159" s="123">
        <v>0</v>
      </c>
      <c r="Y159" s="123">
        <v>23116900</v>
      </c>
      <c r="Z159" s="125">
        <v>42674</v>
      </c>
      <c r="AA159" s="125">
        <v>51728</v>
      </c>
      <c r="AB159" s="124">
        <v>25000000</v>
      </c>
      <c r="AC159" s="124">
        <v>25000000</v>
      </c>
      <c r="AD159" s="124">
        <v>16.884931506849316</v>
      </c>
      <c r="AE159" s="124">
        <v>24.805479452054794</v>
      </c>
      <c r="AF159" s="127">
        <v>2.5000000000000001E-2</v>
      </c>
      <c r="AG159" s="127" t="s">
        <v>47</v>
      </c>
      <c r="AH159" s="127"/>
      <c r="AI159" s="122" t="s">
        <v>169</v>
      </c>
      <c r="AJ159" s="122" t="s">
        <v>169</v>
      </c>
      <c r="AK159" s="128">
        <v>0</v>
      </c>
      <c r="AL159" s="128">
        <v>0</v>
      </c>
      <c r="AM159" s="128">
        <v>0</v>
      </c>
      <c r="AN159" s="128">
        <v>0</v>
      </c>
      <c r="AO159" s="128">
        <v>1883100</v>
      </c>
      <c r="AP159" s="128">
        <v>0</v>
      </c>
      <c r="AQ159" s="128">
        <v>0</v>
      </c>
      <c r="AR159" s="128">
        <v>0</v>
      </c>
      <c r="AS159" s="128">
        <v>0</v>
      </c>
      <c r="AT159" s="128">
        <v>0</v>
      </c>
      <c r="AU159" s="128">
        <v>1883100</v>
      </c>
      <c r="AV159" s="128">
        <v>0</v>
      </c>
      <c r="AW159" s="128">
        <v>0</v>
      </c>
      <c r="AX159" s="128">
        <v>0</v>
      </c>
      <c r="AY159" s="128">
        <v>0</v>
      </c>
      <c r="AZ159" s="15">
        <f t="shared" si="6"/>
        <v>0</v>
      </c>
      <c r="BA159" s="15">
        <f t="shared" si="7"/>
        <v>3766200</v>
      </c>
      <c r="BB159" s="15">
        <f t="shared" si="8"/>
        <v>3766200</v>
      </c>
    </row>
    <row r="160" spans="1:54" x14ac:dyDescent="0.35">
      <c r="A160" s="122">
        <v>20322000</v>
      </c>
      <c r="B160" s="122">
        <v>1</v>
      </c>
      <c r="C160" s="122">
        <v>1</v>
      </c>
      <c r="D160" s="122">
        <v>1</v>
      </c>
      <c r="E160" s="122" t="s">
        <v>31</v>
      </c>
      <c r="F160" s="122" t="s">
        <v>32</v>
      </c>
      <c r="G160" s="122" t="s">
        <v>33</v>
      </c>
      <c r="H160" s="122" t="s">
        <v>34</v>
      </c>
      <c r="I160" s="122" t="s">
        <v>2</v>
      </c>
      <c r="J160" s="122" t="s">
        <v>35</v>
      </c>
      <c r="K160" s="122" t="s">
        <v>169</v>
      </c>
      <c r="L160" s="122" t="s">
        <v>37</v>
      </c>
      <c r="M160" s="122" t="s">
        <v>168</v>
      </c>
      <c r="N160" s="122" t="s">
        <v>1338</v>
      </c>
      <c r="O160" s="122" t="s">
        <v>249</v>
      </c>
      <c r="P160" s="122" t="s">
        <v>249</v>
      </c>
      <c r="Q160" s="122" t="s">
        <v>169</v>
      </c>
      <c r="R160" s="123">
        <v>124956837.61000001</v>
      </c>
      <c r="S160" s="123">
        <v>0</v>
      </c>
      <c r="T160" s="123">
        <v>0</v>
      </c>
      <c r="U160" s="123">
        <v>0</v>
      </c>
      <c r="V160" s="123">
        <v>0</v>
      </c>
      <c r="W160" s="123">
        <v>0</v>
      </c>
      <c r="X160" s="123">
        <v>0</v>
      </c>
      <c r="Y160" s="123">
        <v>124956837.61000001</v>
      </c>
      <c r="Z160" s="125">
        <v>42674</v>
      </c>
      <c r="AA160" s="125">
        <v>51728</v>
      </c>
      <c r="AB160" s="124">
        <v>160000000</v>
      </c>
      <c r="AC160" s="124">
        <v>159513936.72</v>
      </c>
      <c r="AD160" s="124">
        <v>16.884931506849316</v>
      </c>
      <c r="AE160" s="124">
        <v>24.805479452054794</v>
      </c>
      <c r="AF160" s="127">
        <v>4.514E-2</v>
      </c>
      <c r="AG160" s="127" t="s">
        <v>47</v>
      </c>
      <c r="AH160" s="127"/>
      <c r="AI160" s="122" t="s">
        <v>169</v>
      </c>
      <c r="AJ160" s="122" t="s">
        <v>169</v>
      </c>
      <c r="AK160" s="128">
        <v>0</v>
      </c>
      <c r="AL160" s="128">
        <v>0</v>
      </c>
      <c r="AM160" s="128">
        <v>0</v>
      </c>
      <c r="AN160" s="128">
        <v>0</v>
      </c>
      <c r="AO160" s="128">
        <v>4462721.4079999998</v>
      </c>
      <c r="AP160" s="128">
        <v>0</v>
      </c>
      <c r="AQ160" s="128">
        <v>0</v>
      </c>
      <c r="AR160" s="128">
        <v>0</v>
      </c>
      <c r="AS160" s="128">
        <v>0</v>
      </c>
      <c r="AT160" s="128">
        <v>0</v>
      </c>
      <c r="AU160" s="128">
        <v>4462721.4079999998</v>
      </c>
      <c r="AV160" s="128">
        <v>0</v>
      </c>
      <c r="AW160" s="128">
        <v>0</v>
      </c>
      <c r="AX160" s="128">
        <v>0</v>
      </c>
      <c r="AY160" s="128">
        <v>0</v>
      </c>
      <c r="AZ160" s="15">
        <f t="shared" si="6"/>
        <v>0</v>
      </c>
      <c r="BA160" s="15">
        <f t="shared" si="7"/>
        <v>8925442.8159999996</v>
      </c>
      <c r="BB160" s="15">
        <f t="shared" si="8"/>
        <v>8925442.8159999996</v>
      </c>
    </row>
    <row r="161" spans="1:54" x14ac:dyDescent="0.35">
      <c r="A161" s="122">
        <v>20323000</v>
      </c>
      <c r="B161" s="122">
        <v>1</v>
      </c>
      <c r="C161" s="122">
        <v>1</v>
      </c>
      <c r="D161" s="122">
        <v>1</v>
      </c>
      <c r="E161" s="122" t="s">
        <v>31</v>
      </c>
      <c r="F161" s="122" t="s">
        <v>32</v>
      </c>
      <c r="G161" s="122" t="s">
        <v>33</v>
      </c>
      <c r="H161" s="122" t="s">
        <v>34</v>
      </c>
      <c r="I161" s="122" t="s">
        <v>2</v>
      </c>
      <c r="J161" s="122" t="s">
        <v>35</v>
      </c>
      <c r="K161" s="122" t="s">
        <v>169</v>
      </c>
      <c r="L161" s="122" t="s">
        <v>37</v>
      </c>
      <c r="M161" s="122" t="s">
        <v>168</v>
      </c>
      <c r="N161" s="122" t="s">
        <v>1338</v>
      </c>
      <c r="O161" s="122" t="s">
        <v>250</v>
      </c>
      <c r="P161" s="122" t="s">
        <v>250</v>
      </c>
      <c r="Q161" s="122" t="s">
        <v>169</v>
      </c>
      <c r="R161" s="123">
        <v>15708039.650000002</v>
      </c>
      <c r="S161" s="123">
        <v>0</v>
      </c>
      <c r="T161" s="123">
        <v>0</v>
      </c>
      <c r="U161" s="123">
        <v>0</v>
      </c>
      <c r="V161" s="123">
        <v>0</v>
      </c>
      <c r="W161" s="123">
        <v>0</v>
      </c>
      <c r="X161" s="123">
        <v>0</v>
      </c>
      <c r="Y161" s="123">
        <v>15708039.650000002</v>
      </c>
      <c r="Z161" s="125">
        <v>42703</v>
      </c>
      <c r="AA161" s="125">
        <v>51789</v>
      </c>
      <c r="AB161" s="124">
        <v>19720000</v>
      </c>
      <c r="AC161" s="124">
        <v>19019299.73</v>
      </c>
      <c r="AD161" s="124">
        <v>17.052054794520547</v>
      </c>
      <c r="AE161" s="124">
        <v>24.893150684931506</v>
      </c>
      <c r="AF161" s="127">
        <v>1.8394000000000001E-2</v>
      </c>
      <c r="AG161" s="127" t="s">
        <v>47</v>
      </c>
      <c r="AH161" s="127"/>
      <c r="AI161" s="122" t="s">
        <v>169</v>
      </c>
      <c r="AJ161" s="122" t="s">
        <v>169</v>
      </c>
      <c r="AK161" s="128">
        <v>0</v>
      </c>
      <c r="AL161" s="128">
        <v>0</v>
      </c>
      <c r="AM161" s="128">
        <v>0</v>
      </c>
      <c r="AN161" s="128">
        <v>0</v>
      </c>
      <c r="AO161" s="128">
        <v>0</v>
      </c>
      <c r="AP161" s="128">
        <v>0</v>
      </c>
      <c r="AQ161" s="128">
        <v>827815.02099999995</v>
      </c>
      <c r="AR161" s="128">
        <v>0</v>
      </c>
      <c r="AS161" s="128">
        <v>0</v>
      </c>
      <c r="AT161" s="128">
        <v>0</v>
      </c>
      <c r="AU161" s="128">
        <v>0</v>
      </c>
      <c r="AV161" s="128">
        <v>0</v>
      </c>
      <c r="AW161" s="128">
        <v>827815.02099999995</v>
      </c>
      <c r="AX161" s="128">
        <v>0</v>
      </c>
      <c r="AY161" s="128">
        <v>0</v>
      </c>
      <c r="AZ161" s="15">
        <f t="shared" si="6"/>
        <v>0</v>
      </c>
      <c r="BA161" s="15">
        <f t="shared" si="7"/>
        <v>1655630.0419999999</v>
      </c>
      <c r="BB161" s="15">
        <f t="shared" si="8"/>
        <v>1655630.0419999999</v>
      </c>
    </row>
    <row r="162" spans="1:54" x14ac:dyDescent="0.35">
      <c r="A162" s="122">
        <v>20324000</v>
      </c>
      <c r="B162" s="122">
        <v>1</v>
      </c>
      <c r="C162" s="122">
        <v>1</v>
      </c>
      <c r="D162" s="122">
        <v>1</v>
      </c>
      <c r="E162" s="122" t="s">
        <v>31</v>
      </c>
      <c r="F162" s="122" t="s">
        <v>32</v>
      </c>
      <c r="G162" s="122" t="s">
        <v>33</v>
      </c>
      <c r="H162" s="122" t="s">
        <v>34</v>
      </c>
      <c r="I162" s="122" t="s">
        <v>2</v>
      </c>
      <c r="J162" s="122" t="s">
        <v>35</v>
      </c>
      <c r="K162" s="122" t="s">
        <v>169</v>
      </c>
      <c r="L162" s="122" t="s">
        <v>37</v>
      </c>
      <c r="M162" s="122" t="s">
        <v>168</v>
      </c>
      <c r="N162" s="122" t="s">
        <v>1338</v>
      </c>
      <c r="O162" s="122" t="s">
        <v>251</v>
      </c>
      <c r="P162" s="122" t="s">
        <v>251</v>
      </c>
      <c r="Q162" s="122" t="s">
        <v>169</v>
      </c>
      <c r="R162" s="123">
        <v>52975416.329999998</v>
      </c>
      <c r="S162" s="123">
        <v>0</v>
      </c>
      <c r="T162" s="123">
        <v>0</v>
      </c>
      <c r="U162" s="123">
        <v>0</v>
      </c>
      <c r="V162" s="123">
        <v>0</v>
      </c>
      <c r="W162" s="123">
        <v>0</v>
      </c>
      <c r="X162" s="123">
        <v>0</v>
      </c>
      <c r="Y162" s="123">
        <v>52975416.329999998</v>
      </c>
      <c r="Z162" s="125">
        <v>42843</v>
      </c>
      <c r="AA162" s="125">
        <v>51881</v>
      </c>
      <c r="AB162" s="124">
        <v>60000000</v>
      </c>
      <c r="AC162" s="124">
        <v>60000000</v>
      </c>
      <c r="AD162" s="124">
        <v>17.304109589041097</v>
      </c>
      <c r="AE162" s="124">
        <v>24.761643835616439</v>
      </c>
      <c r="AF162" s="127">
        <v>4.5100000000000001E-2</v>
      </c>
      <c r="AG162" s="127" t="s">
        <v>47</v>
      </c>
      <c r="AH162" s="127"/>
      <c r="AI162" s="122" t="s">
        <v>169</v>
      </c>
      <c r="AJ162" s="122" t="s">
        <v>169</v>
      </c>
      <c r="AK162" s="128">
        <v>0</v>
      </c>
      <c r="AL162" s="128">
        <v>0</v>
      </c>
      <c r="AM162" s="128">
        <v>0</v>
      </c>
      <c r="AN162" s="128">
        <v>3336502.148</v>
      </c>
      <c r="AO162" s="128">
        <v>0</v>
      </c>
      <c r="AP162" s="128">
        <v>0</v>
      </c>
      <c r="AQ162" s="128">
        <v>0</v>
      </c>
      <c r="AR162" s="128">
        <v>0</v>
      </c>
      <c r="AS162" s="128">
        <v>0</v>
      </c>
      <c r="AT162" s="128">
        <v>3336502.148</v>
      </c>
      <c r="AU162" s="128">
        <v>0</v>
      </c>
      <c r="AV162" s="128">
        <v>0</v>
      </c>
      <c r="AW162" s="128">
        <v>0</v>
      </c>
      <c r="AX162" s="128">
        <v>0</v>
      </c>
      <c r="AY162" s="128">
        <v>0</v>
      </c>
      <c r="AZ162" s="15">
        <f t="shared" si="6"/>
        <v>0</v>
      </c>
      <c r="BA162" s="15">
        <f t="shared" si="7"/>
        <v>6673004.2960000001</v>
      </c>
      <c r="BB162" s="15">
        <f t="shared" si="8"/>
        <v>6673004.2960000001</v>
      </c>
    </row>
    <row r="163" spans="1:54" x14ac:dyDescent="0.35">
      <c r="A163" s="122">
        <v>20325000</v>
      </c>
      <c r="B163" s="122">
        <v>1</v>
      </c>
      <c r="C163" s="122">
        <v>1</v>
      </c>
      <c r="D163" s="122">
        <v>1</v>
      </c>
      <c r="E163" s="122" t="s">
        <v>31</v>
      </c>
      <c r="F163" s="122" t="s">
        <v>32</v>
      </c>
      <c r="G163" s="122" t="s">
        <v>33</v>
      </c>
      <c r="H163" s="122" t="s">
        <v>34</v>
      </c>
      <c r="I163" s="122" t="s">
        <v>2</v>
      </c>
      <c r="J163" s="122" t="s">
        <v>35</v>
      </c>
      <c r="K163" s="122" t="s">
        <v>169</v>
      </c>
      <c r="L163" s="122" t="s">
        <v>37</v>
      </c>
      <c r="M163" s="122" t="s">
        <v>168</v>
      </c>
      <c r="N163" s="122" t="s">
        <v>1338</v>
      </c>
      <c r="O163" s="122" t="s">
        <v>252</v>
      </c>
      <c r="P163" s="122" t="s">
        <v>252</v>
      </c>
      <c r="Q163" s="122" t="s">
        <v>169</v>
      </c>
      <c r="R163" s="123">
        <v>8940278.3399999999</v>
      </c>
      <c r="S163" s="123">
        <v>0</v>
      </c>
      <c r="T163" s="123">
        <v>0</v>
      </c>
      <c r="U163" s="123">
        <v>0</v>
      </c>
      <c r="V163" s="123">
        <v>0</v>
      </c>
      <c r="W163" s="123">
        <v>0</v>
      </c>
      <c r="X163" s="123">
        <v>0</v>
      </c>
      <c r="Y163" s="123">
        <v>8940278.3399999999</v>
      </c>
      <c r="Z163" s="125">
        <v>42881</v>
      </c>
      <c r="AA163" s="125">
        <v>51912</v>
      </c>
      <c r="AB163" s="124">
        <v>12447779</v>
      </c>
      <c r="AC163" s="124">
        <v>12447779</v>
      </c>
      <c r="AD163" s="124">
        <v>17.389041095890413</v>
      </c>
      <c r="AE163" s="124">
        <v>24.742465753424657</v>
      </c>
      <c r="AF163" s="127">
        <v>4.5100000000000001E-2</v>
      </c>
      <c r="AG163" s="127" t="s">
        <v>47</v>
      </c>
      <c r="AH163" s="127"/>
      <c r="AI163" s="122" t="s">
        <v>169</v>
      </c>
      <c r="AJ163" s="122" t="s">
        <v>169</v>
      </c>
      <c r="AK163" s="128">
        <v>0</v>
      </c>
      <c r="AL163" s="128">
        <v>0</v>
      </c>
      <c r="AM163" s="128">
        <v>0</v>
      </c>
      <c r="AN163" s="128">
        <v>0</v>
      </c>
      <c r="AO163" s="128">
        <v>563631.28</v>
      </c>
      <c r="AP163" s="128">
        <v>0</v>
      </c>
      <c r="AQ163" s="128">
        <v>0</v>
      </c>
      <c r="AR163" s="128">
        <v>0</v>
      </c>
      <c r="AS163" s="128">
        <v>0</v>
      </c>
      <c r="AT163" s="128">
        <v>0</v>
      </c>
      <c r="AU163" s="128">
        <v>563631.28</v>
      </c>
      <c r="AV163" s="128">
        <v>0</v>
      </c>
      <c r="AW163" s="128">
        <v>0</v>
      </c>
      <c r="AX163" s="128">
        <v>0</v>
      </c>
      <c r="AY163" s="128">
        <v>0</v>
      </c>
      <c r="AZ163" s="15">
        <f t="shared" si="6"/>
        <v>0</v>
      </c>
      <c r="BA163" s="15">
        <f t="shared" si="7"/>
        <v>1127262.56</v>
      </c>
      <c r="BB163" s="15">
        <f t="shared" si="8"/>
        <v>1127262.56</v>
      </c>
    </row>
    <row r="164" spans="1:54" x14ac:dyDescent="0.35">
      <c r="A164" s="122">
        <v>20333000</v>
      </c>
      <c r="B164" s="122">
        <v>1</v>
      </c>
      <c r="C164" s="122">
        <v>1</v>
      </c>
      <c r="D164" s="122">
        <v>1</v>
      </c>
      <c r="E164" s="122" t="s">
        <v>31</v>
      </c>
      <c r="F164" s="122" t="s">
        <v>32</v>
      </c>
      <c r="G164" s="122" t="s">
        <v>33</v>
      </c>
      <c r="H164" s="122" t="s">
        <v>34</v>
      </c>
      <c r="I164" s="122" t="s">
        <v>2</v>
      </c>
      <c r="J164" s="122" t="s">
        <v>35</v>
      </c>
      <c r="K164" s="122" t="s">
        <v>169</v>
      </c>
      <c r="L164" s="122" t="s">
        <v>37</v>
      </c>
      <c r="M164" s="122" t="s">
        <v>168</v>
      </c>
      <c r="N164" s="122" t="s">
        <v>1338</v>
      </c>
      <c r="O164" s="122" t="s">
        <v>253</v>
      </c>
      <c r="P164" s="122" t="s">
        <v>253</v>
      </c>
      <c r="Q164" s="122" t="s">
        <v>169</v>
      </c>
      <c r="R164" s="123">
        <v>130812509.2900006</v>
      </c>
      <c r="S164" s="123">
        <v>0</v>
      </c>
      <c r="T164" s="123">
        <v>0</v>
      </c>
      <c r="U164" s="123">
        <v>0</v>
      </c>
      <c r="V164" s="123">
        <v>0</v>
      </c>
      <c r="W164" s="123">
        <v>2.9802322387695313E-8</v>
      </c>
      <c r="X164" s="123">
        <v>0</v>
      </c>
      <c r="Y164" s="123">
        <v>130812509.29000063</v>
      </c>
      <c r="Z164" s="125">
        <v>43649</v>
      </c>
      <c r="AA164" s="125">
        <v>52185</v>
      </c>
      <c r="AB164" s="124">
        <v>150000000</v>
      </c>
      <c r="AC164" s="124">
        <v>150000000</v>
      </c>
      <c r="AD164" s="124">
        <v>18.136986301369863</v>
      </c>
      <c r="AE164" s="124">
        <v>23.386301369863013</v>
      </c>
      <c r="AF164" s="127">
        <v>4.5249999999999999E-2</v>
      </c>
      <c r="AG164" s="127" t="s">
        <v>47</v>
      </c>
      <c r="AH164" s="127"/>
      <c r="AI164" s="122" t="s">
        <v>169</v>
      </c>
      <c r="AJ164" s="122" t="s">
        <v>169</v>
      </c>
      <c r="AK164" s="128">
        <v>0</v>
      </c>
      <c r="AL164" s="128">
        <v>0</v>
      </c>
      <c r="AM164" s="128">
        <v>0</v>
      </c>
      <c r="AN164" s="128">
        <v>0</v>
      </c>
      <c r="AO164" s="128">
        <v>0</v>
      </c>
      <c r="AP164" s="128">
        <v>0</v>
      </c>
      <c r="AQ164" s="128">
        <v>0</v>
      </c>
      <c r="AR164" s="128">
        <v>11119063.289999999</v>
      </c>
      <c r="AS164" s="128">
        <v>0</v>
      </c>
      <c r="AT164" s="128">
        <v>0</v>
      </c>
      <c r="AU164" s="128">
        <v>0</v>
      </c>
      <c r="AV164" s="128">
        <v>0</v>
      </c>
      <c r="AW164" s="128">
        <v>0</v>
      </c>
      <c r="AX164" s="128">
        <v>11119063.289999999</v>
      </c>
      <c r="AY164" s="128">
        <v>0</v>
      </c>
      <c r="AZ164" s="15">
        <f t="shared" si="6"/>
        <v>0</v>
      </c>
      <c r="BA164" s="15">
        <f t="shared" si="7"/>
        <v>22238126.579999998</v>
      </c>
      <c r="BB164" s="15">
        <f t="shared" si="8"/>
        <v>22238126.579999998</v>
      </c>
    </row>
    <row r="165" spans="1:54" x14ac:dyDescent="0.35">
      <c r="A165" s="122">
        <v>20326000</v>
      </c>
      <c r="B165" s="122">
        <v>1</v>
      </c>
      <c r="C165" s="122">
        <v>1</v>
      </c>
      <c r="D165" s="122">
        <v>1</v>
      </c>
      <c r="E165" s="122" t="s">
        <v>31</v>
      </c>
      <c r="F165" s="122" t="s">
        <v>32</v>
      </c>
      <c r="G165" s="122" t="s">
        <v>33</v>
      </c>
      <c r="H165" s="122" t="s">
        <v>34</v>
      </c>
      <c r="I165" s="122" t="s">
        <v>2</v>
      </c>
      <c r="J165" s="122" t="s">
        <v>35</v>
      </c>
      <c r="K165" s="122" t="s">
        <v>169</v>
      </c>
      <c r="L165" s="122" t="s">
        <v>37</v>
      </c>
      <c r="M165" s="122" t="s">
        <v>168</v>
      </c>
      <c r="N165" s="122" t="s">
        <v>1338</v>
      </c>
      <c r="O165" s="122" t="s">
        <v>254</v>
      </c>
      <c r="P165" s="122" t="s">
        <v>254</v>
      </c>
      <c r="Q165" s="122" t="s">
        <v>169</v>
      </c>
      <c r="R165" s="123">
        <v>226454067.62</v>
      </c>
      <c r="S165" s="123">
        <v>0</v>
      </c>
      <c r="T165" s="123">
        <v>0</v>
      </c>
      <c r="U165" s="123">
        <v>0</v>
      </c>
      <c r="V165" s="123">
        <v>0</v>
      </c>
      <c r="W165" s="123">
        <v>0</v>
      </c>
      <c r="X165" s="123">
        <v>0</v>
      </c>
      <c r="Y165" s="123">
        <v>226454067.62</v>
      </c>
      <c r="Z165" s="125">
        <v>43350</v>
      </c>
      <c r="AA165" s="125">
        <v>52215</v>
      </c>
      <c r="AB165" s="124">
        <v>237600000</v>
      </c>
      <c r="AC165" s="124">
        <v>237600000</v>
      </c>
      <c r="AD165" s="124">
        <v>18.219178082191782</v>
      </c>
      <c r="AE165" s="124">
        <v>24.287671232876711</v>
      </c>
      <c r="AF165" s="127">
        <v>4.5242999999999998E-2</v>
      </c>
      <c r="AG165" s="127" t="s">
        <v>47</v>
      </c>
      <c r="AH165" s="127"/>
      <c r="AI165" s="122" t="s">
        <v>169</v>
      </c>
      <c r="AJ165" s="122" t="s">
        <v>169</v>
      </c>
      <c r="AK165" s="128">
        <v>0</v>
      </c>
      <c r="AL165" s="128">
        <v>0</v>
      </c>
      <c r="AM165" s="128">
        <v>0</v>
      </c>
      <c r="AN165" s="128">
        <v>0</v>
      </c>
      <c r="AO165" s="128">
        <v>0</v>
      </c>
      <c r="AP165" s="128">
        <v>0</v>
      </c>
      <c r="AQ165" s="128">
        <v>0</v>
      </c>
      <c r="AR165" s="128">
        <v>0</v>
      </c>
      <c r="AS165" s="128">
        <v>19248595.748</v>
      </c>
      <c r="AT165" s="128">
        <v>0</v>
      </c>
      <c r="AU165" s="128">
        <v>0</v>
      </c>
      <c r="AV165" s="128">
        <v>0</v>
      </c>
      <c r="AW165" s="128">
        <v>0</v>
      </c>
      <c r="AX165" s="128">
        <v>0</v>
      </c>
      <c r="AY165" s="128">
        <v>19248595.748</v>
      </c>
      <c r="AZ165" s="15">
        <f t="shared" si="6"/>
        <v>0</v>
      </c>
      <c r="BA165" s="15">
        <f t="shared" si="7"/>
        <v>38497191.495999999</v>
      </c>
      <c r="BB165" s="15">
        <f t="shared" si="8"/>
        <v>38497191.495999999</v>
      </c>
    </row>
    <row r="166" spans="1:54" x14ac:dyDescent="0.35">
      <c r="A166" s="122">
        <v>20337000</v>
      </c>
      <c r="B166" s="122">
        <v>1</v>
      </c>
      <c r="C166" s="122">
        <v>1</v>
      </c>
      <c r="D166" s="122">
        <v>1</v>
      </c>
      <c r="E166" s="122" t="s">
        <v>31</v>
      </c>
      <c r="F166" s="122" t="s">
        <v>32</v>
      </c>
      <c r="G166" s="122" t="s">
        <v>33</v>
      </c>
      <c r="H166" s="122" t="s">
        <v>34</v>
      </c>
      <c r="I166" s="122" t="s">
        <v>2</v>
      </c>
      <c r="J166" s="122" t="s">
        <v>35</v>
      </c>
      <c r="K166" s="122" t="s">
        <v>169</v>
      </c>
      <c r="L166" s="122" t="s">
        <v>37</v>
      </c>
      <c r="M166" s="122" t="s">
        <v>168</v>
      </c>
      <c r="N166" s="122" t="s">
        <v>1338</v>
      </c>
      <c r="O166" s="122" t="s">
        <v>255</v>
      </c>
      <c r="P166" s="122" t="s">
        <v>255</v>
      </c>
      <c r="Q166" s="122" t="s">
        <v>169</v>
      </c>
      <c r="R166" s="123">
        <v>88596870</v>
      </c>
      <c r="S166" s="123">
        <v>0</v>
      </c>
      <c r="T166" s="123">
        <v>0</v>
      </c>
      <c r="U166" s="123">
        <v>0</v>
      </c>
      <c r="V166" s="123">
        <v>0</v>
      </c>
      <c r="W166" s="123">
        <v>0</v>
      </c>
      <c r="X166" s="123">
        <v>0</v>
      </c>
      <c r="Y166" s="123">
        <v>88596870</v>
      </c>
      <c r="Z166" s="125">
        <v>43712</v>
      </c>
      <c r="AA166" s="125">
        <v>52519</v>
      </c>
      <c r="AB166" s="124">
        <v>100000000</v>
      </c>
      <c r="AC166" s="124">
        <v>100000000</v>
      </c>
      <c r="AD166" s="124">
        <v>19.052054794520547</v>
      </c>
      <c r="AE166" s="124">
        <v>24.12876712328767</v>
      </c>
      <c r="AF166" s="127">
        <v>4.5440000000000001E-2</v>
      </c>
      <c r="AG166" s="127" t="s">
        <v>47</v>
      </c>
      <c r="AH166" s="127"/>
      <c r="AI166" s="122" t="s">
        <v>169</v>
      </c>
      <c r="AJ166" s="122" t="s">
        <v>169</v>
      </c>
      <c r="AK166" s="128">
        <v>0</v>
      </c>
      <c r="AL166" s="128">
        <v>0</v>
      </c>
      <c r="AM166" s="128">
        <v>0</v>
      </c>
      <c r="AN166" s="128">
        <v>0</v>
      </c>
      <c r="AO166" s="128">
        <v>0</v>
      </c>
      <c r="AP166" s="128">
        <v>0</v>
      </c>
      <c r="AQ166" s="128">
        <v>6644765.25</v>
      </c>
      <c r="AR166" s="128">
        <v>0</v>
      </c>
      <c r="AS166" s="128">
        <v>0</v>
      </c>
      <c r="AT166" s="128">
        <v>0</v>
      </c>
      <c r="AU166" s="128">
        <v>0</v>
      </c>
      <c r="AV166" s="128">
        <v>0</v>
      </c>
      <c r="AW166" s="128">
        <v>6644765.25</v>
      </c>
      <c r="AX166" s="128">
        <v>0</v>
      </c>
      <c r="AY166" s="128">
        <v>0</v>
      </c>
      <c r="AZ166" s="15">
        <f t="shared" si="6"/>
        <v>0</v>
      </c>
      <c r="BA166" s="15">
        <f t="shared" si="7"/>
        <v>13289530.5</v>
      </c>
      <c r="BB166" s="15">
        <f t="shared" si="8"/>
        <v>13289530.5</v>
      </c>
    </row>
    <row r="167" spans="1:54" x14ac:dyDescent="0.35">
      <c r="A167" s="122">
        <v>20329000</v>
      </c>
      <c r="B167" s="122">
        <v>1</v>
      </c>
      <c r="C167" s="122">
        <v>1</v>
      </c>
      <c r="D167" s="122">
        <v>1</v>
      </c>
      <c r="E167" s="122" t="s">
        <v>31</v>
      </c>
      <c r="F167" s="122" t="s">
        <v>32</v>
      </c>
      <c r="G167" s="122" t="s">
        <v>33</v>
      </c>
      <c r="H167" s="122" t="s">
        <v>34</v>
      </c>
      <c r="I167" s="122" t="s">
        <v>2</v>
      </c>
      <c r="J167" s="122" t="s">
        <v>35</v>
      </c>
      <c r="K167" s="122" t="s">
        <v>169</v>
      </c>
      <c r="L167" s="122" t="s">
        <v>37</v>
      </c>
      <c r="M167" s="122" t="s">
        <v>168</v>
      </c>
      <c r="N167" s="122" t="s">
        <v>1338</v>
      </c>
      <c r="O167" s="122" t="s">
        <v>256</v>
      </c>
      <c r="P167" s="122" t="s">
        <v>256</v>
      </c>
      <c r="Q167" s="122" t="s">
        <v>169</v>
      </c>
      <c r="R167" s="123">
        <v>12195590.02</v>
      </c>
      <c r="S167" s="123">
        <v>0</v>
      </c>
      <c r="T167" s="123">
        <v>0</v>
      </c>
      <c r="U167" s="123">
        <v>0</v>
      </c>
      <c r="V167" s="123">
        <v>0</v>
      </c>
      <c r="W167" s="123">
        <v>0</v>
      </c>
      <c r="X167" s="123">
        <v>0</v>
      </c>
      <c r="Y167" s="123">
        <v>12195590.02</v>
      </c>
      <c r="Z167" s="125">
        <v>43536</v>
      </c>
      <c r="AA167" s="125">
        <v>52550</v>
      </c>
      <c r="AB167" s="124">
        <v>50000000</v>
      </c>
      <c r="AC167" s="124">
        <v>41841940</v>
      </c>
      <c r="AD167" s="124">
        <v>19.136986301369863</v>
      </c>
      <c r="AE167" s="124">
        <v>24.695890410958903</v>
      </c>
      <c r="AF167" s="127">
        <v>4.5429999999999998E-2</v>
      </c>
      <c r="AG167" s="127" t="s">
        <v>47</v>
      </c>
      <c r="AH167" s="127"/>
      <c r="AI167" s="122" t="s">
        <v>169</v>
      </c>
      <c r="AJ167" s="122" t="s">
        <v>169</v>
      </c>
      <c r="AK167" s="128">
        <v>0</v>
      </c>
      <c r="AL167" s="128">
        <v>0</v>
      </c>
      <c r="AM167" s="128">
        <v>0</v>
      </c>
      <c r="AN167" s="128">
        <v>0</v>
      </c>
      <c r="AO167" s="128">
        <v>0</v>
      </c>
      <c r="AP167" s="128">
        <v>0</v>
      </c>
      <c r="AQ167" s="128">
        <v>0</v>
      </c>
      <c r="AR167" s="128">
        <v>914669.25199999998</v>
      </c>
      <c r="AS167" s="128">
        <v>0</v>
      </c>
      <c r="AT167" s="128">
        <v>0</v>
      </c>
      <c r="AU167" s="128">
        <v>0</v>
      </c>
      <c r="AV167" s="128">
        <v>0</v>
      </c>
      <c r="AW167" s="128">
        <v>0</v>
      </c>
      <c r="AX167" s="128">
        <v>914669.25199999998</v>
      </c>
      <c r="AY167" s="128">
        <v>0</v>
      </c>
      <c r="AZ167" s="15">
        <f t="shared" si="6"/>
        <v>0</v>
      </c>
      <c r="BA167" s="15">
        <f t="shared" si="7"/>
        <v>1829338.504</v>
      </c>
      <c r="BB167" s="15">
        <f t="shared" si="8"/>
        <v>1829338.504</v>
      </c>
    </row>
    <row r="168" spans="1:54" x14ac:dyDescent="0.35">
      <c r="A168" s="122">
        <v>20328000</v>
      </c>
      <c r="B168" s="122">
        <v>1</v>
      </c>
      <c r="C168" s="122">
        <v>1</v>
      </c>
      <c r="D168" s="122">
        <v>1</v>
      </c>
      <c r="E168" s="122" t="s">
        <v>31</v>
      </c>
      <c r="F168" s="122" t="s">
        <v>32</v>
      </c>
      <c r="G168" s="122" t="s">
        <v>33</v>
      </c>
      <c r="H168" s="122" t="s">
        <v>34</v>
      </c>
      <c r="I168" s="122" t="s">
        <v>2</v>
      </c>
      <c r="J168" s="122" t="s">
        <v>35</v>
      </c>
      <c r="K168" s="122" t="s">
        <v>169</v>
      </c>
      <c r="L168" s="122" t="s">
        <v>37</v>
      </c>
      <c r="M168" s="122" t="s">
        <v>168</v>
      </c>
      <c r="N168" s="122" t="s">
        <v>1338</v>
      </c>
      <c r="O168" s="122" t="s">
        <v>257</v>
      </c>
      <c r="P168" s="122" t="s">
        <v>257</v>
      </c>
      <c r="Q168" s="122" t="s">
        <v>169</v>
      </c>
      <c r="R168" s="123">
        <v>100000000</v>
      </c>
      <c r="S168" s="123">
        <v>0</v>
      </c>
      <c r="T168" s="123">
        <v>0</v>
      </c>
      <c r="U168" s="123">
        <v>0</v>
      </c>
      <c r="V168" s="123">
        <v>0</v>
      </c>
      <c r="W168" s="123">
        <v>0</v>
      </c>
      <c r="X168" s="123">
        <v>0</v>
      </c>
      <c r="Y168" s="123">
        <v>100000000</v>
      </c>
      <c r="Z168" s="125">
        <v>43445</v>
      </c>
      <c r="AA168" s="125">
        <v>50693</v>
      </c>
      <c r="AB168" s="124">
        <v>100000000</v>
      </c>
      <c r="AC168" s="124">
        <v>100000000</v>
      </c>
      <c r="AD168" s="124">
        <v>14.049315068493151</v>
      </c>
      <c r="AE168" s="124">
        <v>19.857534246575341</v>
      </c>
      <c r="AF168" s="127">
        <v>1.84E-2</v>
      </c>
      <c r="AG168" s="127" t="s">
        <v>47</v>
      </c>
      <c r="AH168" s="127"/>
      <c r="AI168" s="122" t="s">
        <v>169</v>
      </c>
      <c r="AJ168" s="122" t="s">
        <v>169</v>
      </c>
      <c r="AK168" s="128">
        <v>0</v>
      </c>
      <c r="AL168" s="128">
        <v>0</v>
      </c>
      <c r="AM168" s="128">
        <v>0</v>
      </c>
      <c r="AN168" s="128">
        <v>0</v>
      </c>
      <c r="AO168" s="128">
        <v>0</v>
      </c>
      <c r="AP168" s="128">
        <v>0</v>
      </c>
      <c r="AQ168" s="128">
        <v>7500000</v>
      </c>
      <c r="AR168" s="128">
        <v>0</v>
      </c>
      <c r="AS168" s="128">
        <v>0</v>
      </c>
      <c r="AT168" s="128">
        <v>0</v>
      </c>
      <c r="AU168" s="128">
        <v>0</v>
      </c>
      <c r="AV168" s="128">
        <v>0</v>
      </c>
      <c r="AW168" s="128">
        <v>7500000</v>
      </c>
      <c r="AX168" s="128">
        <v>0</v>
      </c>
      <c r="AY168" s="128">
        <v>0</v>
      </c>
      <c r="AZ168" s="15">
        <f t="shared" si="6"/>
        <v>0</v>
      </c>
      <c r="BA168" s="15">
        <f t="shared" si="7"/>
        <v>15000000</v>
      </c>
      <c r="BB168" s="15">
        <f t="shared" si="8"/>
        <v>15000000</v>
      </c>
    </row>
    <row r="169" spans="1:54" x14ac:dyDescent="0.35">
      <c r="A169" s="122">
        <v>20338000</v>
      </c>
      <c r="B169" s="122">
        <v>1</v>
      </c>
      <c r="C169" s="122">
        <v>1</v>
      </c>
      <c r="D169" s="122">
        <v>1</v>
      </c>
      <c r="E169" s="122" t="s">
        <v>31</v>
      </c>
      <c r="F169" s="122" t="s">
        <v>32</v>
      </c>
      <c r="G169" s="122" t="s">
        <v>33</v>
      </c>
      <c r="H169" s="122" t="s">
        <v>34</v>
      </c>
      <c r="I169" s="122" t="s">
        <v>2</v>
      </c>
      <c r="J169" s="122" t="s">
        <v>35</v>
      </c>
      <c r="K169" s="122" t="s">
        <v>169</v>
      </c>
      <c r="L169" s="122" t="s">
        <v>37</v>
      </c>
      <c r="M169" s="122" t="s">
        <v>168</v>
      </c>
      <c r="N169" s="122" t="s">
        <v>1338</v>
      </c>
      <c r="O169" s="122" t="s">
        <v>258</v>
      </c>
      <c r="P169" s="122" t="s">
        <v>258</v>
      </c>
      <c r="Q169" s="122" t="s">
        <v>169</v>
      </c>
      <c r="R169" s="123">
        <v>5675058.6200000001</v>
      </c>
      <c r="S169" s="123">
        <v>0</v>
      </c>
      <c r="T169" s="123">
        <v>0</v>
      </c>
      <c r="U169" s="123">
        <v>0</v>
      </c>
      <c r="V169" s="123">
        <v>0</v>
      </c>
      <c r="W169" s="123">
        <v>0</v>
      </c>
      <c r="X169" s="123">
        <v>0</v>
      </c>
      <c r="Y169" s="123">
        <v>5675058.6200000001</v>
      </c>
      <c r="Z169" s="125">
        <v>43717</v>
      </c>
      <c r="AA169" s="125">
        <v>52580</v>
      </c>
      <c r="AB169" s="124">
        <v>40081242</v>
      </c>
      <c r="AC169" s="124">
        <v>40081242</v>
      </c>
      <c r="AD169" s="124">
        <v>19.219178082191782</v>
      </c>
      <c r="AE169" s="124">
        <v>24.282191780821918</v>
      </c>
      <c r="AF169" s="127">
        <v>6.5565100000000001E-2</v>
      </c>
      <c r="AG169" s="127" t="s">
        <v>2810</v>
      </c>
      <c r="AH169" s="127">
        <v>1.2E-2</v>
      </c>
      <c r="AI169" s="122" t="s">
        <v>169</v>
      </c>
      <c r="AJ169" s="122" t="s">
        <v>169</v>
      </c>
      <c r="AK169" s="128">
        <v>0</v>
      </c>
      <c r="AL169" s="128">
        <v>0</v>
      </c>
      <c r="AM169" s="128">
        <v>0</v>
      </c>
      <c r="AN169" s="128">
        <v>0</v>
      </c>
      <c r="AO169" s="128">
        <v>0</v>
      </c>
      <c r="AP169" s="128">
        <v>0</v>
      </c>
      <c r="AQ169" s="128">
        <v>0</v>
      </c>
      <c r="AR169" s="128">
        <v>0</v>
      </c>
      <c r="AS169" s="128">
        <v>425629.397</v>
      </c>
      <c r="AT169" s="128">
        <v>0</v>
      </c>
      <c r="AU169" s="128">
        <v>0</v>
      </c>
      <c r="AV169" s="128">
        <v>0</v>
      </c>
      <c r="AW169" s="128">
        <v>0</v>
      </c>
      <c r="AX169" s="128">
        <v>0</v>
      </c>
      <c r="AY169" s="128">
        <v>425629.397</v>
      </c>
      <c r="AZ169" s="15">
        <f t="shared" si="6"/>
        <v>0</v>
      </c>
      <c r="BA169" s="15">
        <f t="shared" si="7"/>
        <v>851258.79399999999</v>
      </c>
      <c r="BB169" s="15">
        <f t="shared" si="8"/>
        <v>851258.79399999999</v>
      </c>
    </row>
    <row r="170" spans="1:54" x14ac:dyDescent="0.35">
      <c r="A170" s="122">
        <v>20330000</v>
      </c>
      <c r="B170" s="122">
        <v>1</v>
      </c>
      <c r="C170" s="122">
        <v>1</v>
      </c>
      <c r="D170" s="122">
        <v>1</v>
      </c>
      <c r="E170" s="122" t="s">
        <v>31</v>
      </c>
      <c r="F170" s="122" t="s">
        <v>32</v>
      </c>
      <c r="G170" s="122" t="s">
        <v>33</v>
      </c>
      <c r="H170" s="122" t="s">
        <v>34</v>
      </c>
      <c r="I170" s="122" t="s">
        <v>2</v>
      </c>
      <c r="J170" s="122" t="s">
        <v>35</v>
      </c>
      <c r="K170" s="122" t="s">
        <v>169</v>
      </c>
      <c r="L170" s="122" t="s">
        <v>37</v>
      </c>
      <c r="M170" s="122" t="s">
        <v>168</v>
      </c>
      <c r="N170" s="122" t="s">
        <v>1338</v>
      </c>
      <c r="O170" s="122" t="s">
        <v>259</v>
      </c>
      <c r="P170" s="122" t="s">
        <v>259</v>
      </c>
      <c r="Q170" s="122" t="s">
        <v>169</v>
      </c>
      <c r="R170" s="123">
        <v>4638410.1900000004</v>
      </c>
      <c r="S170" s="123">
        <v>0</v>
      </c>
      <c r="T170" s="123">
        <v>0</v>
      </c>
      <c r="U170" s="123">
        <v>0</v>
      </c>
      <c r="V170" s="123">
        <v>0</v>
      </c>
      <c r="W170" s="123">
        <v>0</v>
      </c>
      <c r="X170" s="123">
        <v>0</v>
      </c>
      <c r="Y170" s="123">
        <v>4638410.1900000004</v>
      </c>
      <c r="Z170" s="125">
        <v>43565</v>
      </c>
      <c r="AA170" s="125">
        <v>52550</v>
      </c>
      <c r="AB170" s="124">
        <v>50000000</v>
      </c>
      <c r="AC170" s="124">
        <v>50000000</v>
      </c>
      <c r="AD170" s="124">
        <v>19.136986301369863</v>
      </c>
      <c r="AE170" s="124">
        <v>24.616438356164384</v>
      </c>
      <c r="AF170" s="127">
        <v>6.6070599999999993E-2</v>
      </c>
      <c r="AG170" s="127" t="s">
        <v>2810</v>
      </c>
      <c r="AH170" s="127">
        <v>1.2E-2</v>
      </c>
      <c r="AI170" s="122" t="s">
        <v>169</v>
      </c>
      <c r="AJ170" s="122" t="s">
        <v>169</v>
      </c>
      <c r="AK170" s="128">
        <v>0</v>
      </c>
      <c r="AL170" s="128">
        <v>0</v>
      </c>
      <c r="AM170" s="128">
        <v>0</v>
      </c>
      <c r="AN170" s="128">
        <v>0</v>
      </c>
      <c r="AO170" s="128">
        <v>0</v>
      </c>
      <c r="AP170" s="128">
        <v>0</v>
      </c>
      <c r="AQ170" s="128">
        <v>0</v>
      </c>
      <c r="AR170" s="128">
        <v>324688.71299999999</v>
      </c>
      <c r="AS170" s="128">
        <v>0</v>
      </c>
      <c r="AT170" s="128">
        <v>0</v>
      </c>
      <c r="AU170" s="128">
        <v>0</v>
      </c>
      <c r="AV170" s="128">
        <v>0</v>
      </c>
      <c r="AW170" s="128">
        <v>0</v>
      </c>
      <c r="AX170" s="128">
        <v>324688.71299999999</v>
      </c>
      <c r="AY170" s="128">
        <v>0</v>
      </c>
      <c r="AZ170" s="15">
        <f t="shared" si="6"/>
        <v>0</v>
      </c>
      <c r="BA170" s="15">
        <f t="shared" si="7"/>
        <v>649377.42599999998</v>
      </c>
      <c r="BB170" s="15">
        <f t="shared" si="8"/>
        <v>649377.42599999998</v>
      </c>
    </row>
    <row r="171" spans="1:54" x14ac:dyDescent="0.35">
      <c r="A171" s="122">
        <v>20336000</v>
      </c>
      <c r="B171" s="122">
        <v>1</v>
      </c>
      <c r="C171" s="122">
        <v>1</v>
      </c>
      <c r="D171" s="122">
        <v>1</v>
      </c>
      <c r="E171" s="122" t="s">
        <v>31</v>
      </c>
      <c r="F171" s="122" t="s">
        <v>32</v>
      </c>
      <c r="G171" s="122" t="s">
        <v>33</v>
      </c>
      <c r="H171" s="122" t="s">
        <v>34</v>
      </c>
      <c r="I171" s="122" t="s">
        <v>2</v>
      </c>
      <c r="J171" s="122" t="s">
        <v>35</v>
      </c>
      <c r="K171" s="122" t="s">
        <v>169</v>
      </c>
      <c r="L171" s="122" t="s">
        <v>37</v>
      </c>
      <c r="M171" s="122" t="s">
        <v>168</v>
      </c>
      <c r="N171" s="122" t="s">
        <v>1338</v>
      </c>
      <c r="O171" s="122" t="s">
        <v>260</v>
      </c>
      <c r="P171" s="122" t="s">
        <v>260</v>
      </c>
      <c r="Q171" s="122" t="s">
        <v>169</v>
      </c>
      <c r="R171" s="123">
        <v>2528591.5</v>
      </c>
      <c r="S171" s="123">
        <v>0</v>
      </c>
      <c r="T171" s="123">
        <v>0</v>
      </c>
      <c r="U171" s="123">
        <v>0</v>
      </c>
      <c r="V171" s="123">
        <v>0</v>
      </c>
      <c r="W171" s="123">
        <v>0</v>
      </c>
      <c r="X171" s="123">
        <v>0</v>
      </c>
      <c r="Y171" s="123">
        <v>2528591.5</v>
      </c>
      <c r="Z171" s="125">
        <v>43705</v>
      </c>
      <c r="AA171" s="125">
        <v>52732</v>
      </c>
      <c r="AB171" s="124">
        <v>12000000</v>
      </c>
      <c r="AC171" s="124">
        <v>12000000</v>
      </c>
      <c r="AD171" s="124">
        <v>19.635616438356163</v>
      </c>
      <c r="AE171" s="124">
        <v>24.731506849315068</v>
      </c>
      <c r="AF171" s="127">
        <v>6.6068799999999997E-2</v>
      </c>
      <c r="AG171" s="127" t="s">
        <v>2810</v>
      </c>
      <c r="AH171" s="127">
        <v>1.2E-2</v>
      </c>
      <c r="AI171" s="122" t="s">
        <v>169</v>
      </c>
      <c r="AJ171" s="122" t="s">
        <v>169</v>
      </c>
      <c r="AK171" s="128">
        <v>0</v>
      </c>
      <c r="AL171" s="128">
        <v>0</v>
      </c>
      <c r="AM171" s="128">
        <v>0</v>
      </c>
      <c r="AN171" s="128">
        <v>0</v>
      </c>
      <c r="AO171" s="128">
        <v>0</v>
      </c>
      <c r="AP171" s="128">
        <v>0</v>
      </c>
      <c r="AQ171" s="128">
        <v>0</v>
      </c>
      <c r="AR171" s="128">
        <v>151715.49</v>
      </c>
      <c r="AS171" s="128">
        <v>0</v>
      </c>
      <c r="AT171" s="128">
        <v>0</v>
      </c>
      <c r="AU171" s="128">
        <v>0</v>
      </c>
      <c r="AV171" s="128">
        <v>0</v>
      </c>
      <c r="AW171" s="128">
        <v>0</v>
      </c>
      <c r="AX171" s="128">
        <v>151715.49</v>
      </c>
      <c r="AY171" s="128">
        <v>0</v>
      </c>
      <c r="AZ171" s="15">
        <f t="shared" si="6"/>
        <v>0</v>
      </c>
      <c r="BA171" s="15">
        <f t="shared" si="7"/>
        <v>303430.98</v>
      </c>
      <c r="BB171" s="15">
        <f t="shared" si="8"/>
        <v>303430.98</v>
      </c>
    </row>
    <row r="172" spans="1:54" x14ac:dyDescent="0.35">
      <c r="A172" s="122">
        <v>20331000</v>
      </c>
      <c r="B172" s="122">
        <v>1</v>
      </c>
      <c r="C172" s="122">
        <v>1</v>
      </c>
      <c r="D172" s="122">
        <v>1</v>
      </c>
      <c r="E172" s="122" t="s">
        <v>31</v>
      </c>
      <c r="F172" s="122" t="s">
        <v>32</v>
      </c>
      <c r="G172" s="122" t="s">
        <v>33</v>
      </c>
      <c r="H172" s="122" t="s">
        <v>34</v>
      </c>
      <c r="I172" s="122" t="s">
        <v>2</v>
      </c>
      <c r="J172" s="122" t="s">
        <v>35</v>
      </c>
      <c r="K172" s="122" t="s">
        <v>169</v>
      </c>
      <c r="L172" s="122" t="s">
        <v>37</v>
      </c>
      <c r="M172" s="122" t="s">
        <v>168</v>
      </c>
      <c r="N172" s="122" t="s">
        <v>1338</v>
      </c>
      <c r="O172" s="122" t="s">
        <v>261</v>
      </c>
      <c r="P172" s="122" t="s">
        <v>261</v>
      </c>
      <c r="Q172" s="122" t="s">
        <v>169</v>
      </c>
      <c r="R172" s="123">
        <v>222222222.19999999</v>
      </c>
      <c r="S172" s="123">
        <v>0</v>
      </c>
      <c r="T172" s="123">
        <v>0</v>
      </c>
      <c r="U172" s="123">
        <v>0</v>
      </c>
      <c r="V172" s="123">
        <v>0</v>
      </c>
      <c r="W172" s="123">
        <v>0</v>
      </c>
      <c r="X172" s="123">
        <v>0</v>
      </c>
      <c r="Y172" s="123">
        <v>222222222.19999999</v>
      </c>
      <c r="Z172" s="125">
        <v>43609</v>
      </c>
      <c r="AA172" s="125">
        <v>46157</v>
      </c>
      <c r="AB172" s="124">
        <v>500000000</v>
      </c>
      <c r="AC172" s="124">
        <v>500000000</v>
      </c>
      <c r="AD172" s="124">
        <v>1.6219178082191781</v>
      </c>
      <c r="AE172" s="124">
        <v>6.9808219178082194</v>
      </c>
      <c r="AF172" s="127">
        <v>3.8969999999999998E-2</v>
      </c>
      <c r="AG172" s="127" t="s">
        <v>47</v>
      </c>
      <c r="AH172" s="127"/>
      <c r="AI172" s="122" t="s">
        <v>169</v>
      </c>
      <c r="AJ172" s="122" t="s">
        <v>169</v>
      </c>
      <c r="AK172" s="128">
        <v>55555555.560000002</v>
      </c>
      <c r="AL172" s="128">
        <v>0</v>
      </c>
      <c r="AM172" s="128">
        <v>0</v>
      </c>
      <c r="AN172" s="128">
        <v>0</v>
      </c>
      <c r="AO172" s="128">
        <v>0</v>
      </c>
      <c r="AP172" s="128">
        <v>0</v>
      </c>
      <c r="AQ172" s="128">
        <v>55555555.560000002</v>
      </c>
      <c r="AR172" s="128">
        <v>0</v>
      </c>
      <c r="AS172" s="128">
        <v>0</v>
      </c>
      <c r="AT172" s="128">
        <v>0</v>
      </c>
      <c r="AU172" s="128">
        <v>0</v>
      </c>
      <c r="AV172" s="128">
        <v>0</v>
      </c>
      <c r="AW172" s="128">
        <v>55555555.560000002</v>
      </c>
      <c r="AX172" s="128">
        <v>0</v>
      </c>
      <c r="AY172" s="128">
        <v>0</v>
      </c>
      <c r="AZ172" s="15">
        <f t="shared" si="6"/>
        <v>55555555.560000002</v>
      </c>
      <c r="BA172" s="15">
        <f t="shared" si="7"/>
        <v>111111111.12</v>
      </c>
      <c r="BB172" s="15">
        <f t="shared" si="8"/>
        <v>166666666.68000001</v>
      </c>
    </row>
    <row r="173" spans="1:54" x14ac:dyDescent="0.35">
      <c r="A173" s="122">
        <v>20332000</v>
      </c>
      <c r="B173" s="122">
        <v>1</v>
      </c>
      <c r="C173" s="122">
        <v>1</v>
      </c>
      <c r="D173" s="122">
        <v>1</v>
      </c>
      <c r="E173" s="122" t="s">
        <v>31</v>
      </c>
      <c r="F173" s="122" t="s">
        <v>32</v>
      </c>
      <c r="G173" s="122" t="s">
        <v>33</v>
      </c>
      <c r="H173" s="122" t="s">
        <v>34</v>
      </c>
      <c r="I173" s="122" t="s">
        <v>2</v>
      </c>
      <c r="J173" s="122" t="s">
        <v>35</v>
      </c>
      <c r="K173" s="122" t="s">
        <v>169</v>
      </c>
      <c r="L173" s="122" t="s">
        <v>37</v>
      </c>
      <c r="M173" s="122" t="s">
        <v>168</v>
      </c>
      <c r="N173" s="122" t="s">
        <v>1338</v>
      </c>
      <c r="O173" s="122" t="s">
        <v>262</v>
      </c>
      <c r="P173" s="122" t="s">
        <v>262</v>
      </c>
      <c r="Q173" s="122" t="s">
        <v>169</v>
      </c>
      <c r="R173" s="123">
        <v>77565029</v>
      </c>
      <c r="S173" s="123">
        <v>0</v>
      </c>
      <c r="T173" s="123">
        <v>0</v>
      </c>
      <c r="U173" s="123">
        <v>0</v>
      </c>
      <c r="V173" s="123">
        <v>0</v>
      </c>
      <c r="W173" s="123">
        <v>0</v>
      </c>
      <c r="X173" s="123">
        <v>0</v>
      </c>
      <c r="Y173" s="123">
        <v>77565029</v>
      </c>
      <c r="Z173" s="125">
        <v>43658</v>
      </c>
      <c r="AA173" s="125">
        <v>52763</v>
      </c>
      <c r="AB173" s="124">
        <v>93900000</v>
      </c>
      <c r="AC173" s="124">
        <v>93900000</v>
      </c>
      <c r="AD173" s="124">
        <v>19.720547945205478</v>
      </c>
      <c r="AE173" s="124">
        <v>24.945205479452056</v>
      </c>
      <c r="AF173" s="127">
        <v>4.5447000000000001E-2</v>
      </c>
      <c r="AG173" s="127" t="s">
        <v>47</v>
      </c>
      <c r="AH173" s="127"/>
      <c r="AI173" s="122" t="s">
        <v>169</v>
      </c>
      <c r="AJ173" s="122" t="s">
        <v>169</v>
      </c>
      <c r="AK173" s="128">
        <v>0</v>
      </c>
      <c r="AL173" s="128">
        <v>0</v>
      </c>
      <c r="AM173" s="128">
        <v>0</v>
      </c>
      <c r="AN173" s="128">
        <v>0</v>
      </c>
      <c r="AO173" s="128">
        <v>0</v>
      </c>
      <c r="AP173" s="128">
        <v>0</v>
      </c>
      <c r="AQ173" s="128">
        <v>0</v>
      </c>
      <c r="AR173" s="128">
        <v>0</v>
      </c>
      <c r="AS173" s="128">
        <v>4653901.74</v>
      </c>
      <c r="AT173" s="128">
        <v>0</v>
      </c>
      <c r="AU173" s="128">
        <v>0</v>
      </c>
      <c r="AV173" s="128">
        <v>0</v>
      </c>
      <c r="AW173" s="128">
        <v>0</v>
      </c>
      <c r="AX173" s="128">
        <v>0</v>
      </c>
      <c r="AY173" s="128">
        <v>4653901.74</v>
      </c>
      <c r="AZ173" s="15">
        <f t="shared" si="6"/>
        <v>0</v>
      </c>
      <c r="BA173" s="15">
        <f t="shared" si="7"/>
        <v>9307803.4800000004</v>
      </c>
      <c r="BB173" s="15">
        <f t="shared" si="8"/>
        <v>9307803.4800000004</v>
      </c>
    </row>
    <row r="174" spans="1:54" x14ac:dyDescent="0.35">
      <c r="A174" s="122">
        <v>20334000</v>
      </c>
      <c r="B174" s="122">
        <v>1</v>
      </c>
      <c r="C174" s="122">
        <v>1</v>
      </c>
      <c r="D174" s="122">
        <v>0</v>
      </c>
      <c r="E174" s="122" t="s">
        <v>31</v>
      </c>
      <c r="F174" s="122" t="s">
        <v>32</v>
      </c>
      <c r="G174" s="122" t="s">
        <v>44</v>
      </c>
      <c r="H174" s="122" t="s">
        <v>44</v>
      </c>
      <c r="I174" s="122" t="s">
        <v>44</v>
      </c>
      <c r="J174" s="122" t="s">
        <v>35</v>
      </c>
      <c r="K174" s="122" t="s">
        <v>169</v>
      </c>
      <c r="L174" s="122" t="s">
        <v>180</v>
      </c>
      <c r="M174" s="122" t="s">
        <v>168</v>
      </c>
      <c r="N174" s="122" t="s">
        <v>1338</v>
      </c>
      <c r="O174" s="122" t="s">
        <v>263</v>
      </c>
      <c r="P174" s="122" t="s">
        <v>263</v>
      </c>
      <c r="Q174" s="122" t="s">
        <v>169</v>
      </c>
      <c r="R174" s="123">
        <v>39194185.920000002</v>
      </c>
      <c r="S174" s="123">
        <v>0</v>
      </c>
      <c r="T174" s="123">
        <v>0</v>
      </c>
      <c r="U174" s="123">
        <v>0</v>
      </c>
      <c r="V174" s="123">
        <v>0</v>
      </c>
      <c r="W174" s="123">
        <v>0</v>
      </c>
      <c r="X174" s="123">
        <v>0</v>
      </c>
      <c r="Y174" s="123">
        <v>39194185.920000002</v>
      </c>
      <c r="Z174" s="125">
        <v>43669</v>
      </c>
      <c r="AA174" s="125">
        <v>52427</v>
      </c>
      <c r="AB174" s="124">
        <v>87100000</v>
      </c>
      <c r="AC174" s="124">
        <v>87100000</v>
      </c>
      <c r="AD174" s="124">
        <v>18.8</v>
      </c>
      <c r="AE174" s="124">
        <v>23.994520547945207</v>
      </c>
      <c r="AF174" s="127">
        <v>6.5799999999999997E-2</v>
      </c>
      <c r="AG174" s="127" t="s">
        <v>2810</v>
      </c>
      <c r="AH174" s="127">
        <v>1.2E-2</v>
      </c>
      <c r="AI174" s="122" t="s">
        <v>169</v>
      </c>
      <c r="AJ174" s="122" t="s">
        <v>169</v>
      </c>
      <c r="AK174" s="128">
        <v>0</v>
      </c>
      <c r="AL174" s="128">
        <v>0</v>
      </c>
      <c r="AM174" s="128">
        <v>0</v>
      </c>
      <c r="AN174" s="128">
        <v>0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0</v>
      </c>
      <c r="AU174" s="128">
        <v>0</v>
      </c>
      <c r="AV174" s="128">
        <v>0</v>
      </c>
      <c r="AW174" s="128">
        <v>0</v>
      </c>
      <c r="AX174" s="128">
        <v>0</v>
      </c>
      <c r="AY174" s="128">
        <v>0</v>
      </c>
      <c r="AZ174" s="15">
        <f t="shared" si="6"/>
        <v>0</v>
      </c>
      <c r="BA174" s="15">
        <f t="shared" si="7"/>
        <v>0</v>
      </c>
      <c r="BB174" s="15">
        <f t="shared" si="8"/>
        <v>0</v>
      </c>
    </row>
    <row r="175" spans="1:54" x14ac:dyDescent="0.35">
      <c r="A175" s="122">
        <v>20339000</v>
      </c>
      <c r="B175" s="122">
        <v>1</v>
      </c>
      <c r="C175" s="122">
        <v>1</v>
      </c>
      <c r="D175" s="122">
        <v>1</v>
      </c>
      <c r="E175" s="122" t="s">
        <v>31</v>
      </c>
      <c r="F175" s="122" t="s">
        <v>32</v>
      </c>
      <c r="G175" s="122" t="s">
        <v>33</v>
      </c>
      <c r="H175" s="122" t="s">
        <v>34</v>
      </c>
      <c r="I175" s="122" t="s">
        <v>2</v>
      </c>
      <c r="J175" s="122" t="s">
        <v>35</v>
      </c>
      <c r="K175" s="122" t="s">
        <v>169</v>
      </c>
      <c r="L175" s="122" t="s">
        <v>37</v>
      </c>
      <c r="M175" s="122" t="s">
        <v>168</v>
      </c>
      <c r="N175" s="122" t="s">
        <v>1338</v>
      </c>
      <c r="O175" s="122" t="s">
        <v>264</v>
      </c>
      <c r="P175" s="122" t="s">
        <v>264</v>
      </c>
      <c r="Q175" s="122" t="s">
        <v>169</v>
      </c>
      <c r="R175" s="123">
        <v>13062479</v>
      </c>
      <c r="S175" s="123">
        <v>0</v>
      </c>
      <c r="T175" s="123">
        <v>0</v>
      </c>
      <c r="U175" s="123">
        <v>0</v>
      </c>
      <c r="V175" s="123">
        <v>0</v>
      </c>
      <c r="W175" s="123">
        <v>0</v>
      </c>
      <c r="X175" s="123">
        <v>0</v>
      </c>
      <c r="Y175" s="123">
        <v>13062479</v>
      </c>
      <c r="Z175" s="125">
        <v>43742</v>
      </c>
      <c r="AA175" s="125">
        <v>52793</v>
      </c>
      <c r="AB175" s="124">
        <v>43000000</v>
      </c>
      <c r="AC175" s="124">
        <v>43000000</v>
      </c>
      <c r="AD175" s="124">
        <v>19.802739726027397</v>
      </c>
      <c r="AE175" s="124">
        <v>24.797260273972604</v>
      </c>
      <c r="AF175" s="127">
        <v>4.5444999999999999E-2</v>
      </c>
      <c r="AG175" s="127" t="s">
        <v>47</v>
      </c>
      <c r="AH175" s="127"/>
      <c r="AI175" s="122" t="s">
        <v>169</v>
      </c>
      <c r="AJ175" s="122" t="s">
        <v>169</v>
      </c>
      <c r="AK175" s="128">
        <v>0</v>
      </c>
      <c r="AL175" s="128">
        <v>0</v>
      </c>
      <c r="AM175" s="128">
        <v>0</v>
      </c>
      <c r="AN175" s="128">
        <v>783748.74</v>
      </c>
      <c r="AO175" s="128">
        <v>0</v>
      </c>
      <c r="AP175" s="128">
        <v>0</v>
      </c>
      <c r="AQ175" s="128">
        <v>0</v>
      </c>
      <c r="AR175" s="128">
        <v>0</v>
      </c>
      <c r="AS175" s="128">
        <v>0</v>
      </c>
      <c r="AT175" s="128">
        <v>783748.74</v>
      </c>
      <c r="AU175" s="128">
        <v>0</v>
      </c>
      <c r="AV175" s="128">
        <v>0</v>
      </c>
      <c r="AW175" s="128">
        <v>0</v>
      </c>
      <c r="AX175" s="128">
        <v>0</v>
      </c>
      <c r="AY175" s="128">
        <v>0</v>
      </c>
      <c r="AZ175" s="15">
        <f t="shared" si="6"/>
        <v>0</v>
      </c>
      <c r="BA175" s="15">
        <f t="shared" si="7"/>
        <v>1567497.48</v>
      </c>
      <c r="BB175" s="15">
        <f t="shared" si="8"/>
        <v>1567497.48</v>
      </c>
    </row>
    <row r="176" spans="1:54" x14ac:dyDescent="0.35">
      <c r="A176" s="122">
        <v>20335000</v>
      </c>
      <c r="B176" s="122">
        <v>1</v>
      </c>
      <c r="C176" s="122">
        <v>1</v>
      </c>
      <c r="D176" s="122">
        <v>1</v>
      </c>
      <c r="E176" s="122" t="s">
        <v>31</v>
      </c>
      <c r="F176" s="122" t="s">
        <v>32</v>
      </c>
      <c r="G176" s="122" t="s">
        <v>33</v>
      </c>
      <c r="H176" s="122" t="s">
        <v>34</v>
      </c>
      <c r="I176" s="122" t="s">
        <v>2</v>
      </c>
      <c r="J176" s="122" t="s">
        <v>35</v>
      </c>
      <c r="K176" s="122" t="s">
        <v>169</v>
      </c>
      <c r="L176" s="122" t="s">
        <v>37</v>
      </c>
      <c r="M176" s="122" t="s">
        <v>168</v>
      </c>
      <c r="N176" s="122" t="s">
        <v>1338</v>
      </c>
      <c r="O176" s="122" t="s">
        <v>265</v>
      </c>
      <c r="P176" s="122" t="s">
        <v>265</v>
      </c>
      <c r="Q176" s="122" t="s">
        <v>169</v>
      </c>
      <c r="R176" s="123">
        <v>300000000</v>
      </c>
      <c r="S176" s="123">
        <v>0</v>
      </c>
      <c r="T176" s="123">
        <v>0</v>
      </c>
      <c r="U176" s="123">
        <v>0</v>
      </c>
      <c r="V176" s="123">
        <v>0</v>
      </c>
      <c r="W176" s="123">
        <v>0</v>
      </c>
      <c r="X176" s="123">
        <v>0</v>
      </c>
      <c r="Y176" s="123">
        <v>300000000</v>
      </c>
      <c r="Z176" s="125">
        <v>43669</v>
      </c>
      <c r="AA176" s="125">
        <v>50875</v>
      </c>
      <c r="AB176" s="124">
        <v>300000000</v>
      </c>
      <c r="AC176" s="124">
        <v>300000000</v>
      </c>
      <c r="AD176" s="124">
        <v>14.547945205479452</v>
      </c>
      <c r="AE176" s="124">
        <v>19.742465753424657</v>
      </c>
      <c r="AF176" s="127">
        <v>4.4872000000000002E-2</v>
      </c>
      <c r="AG176" s="127" t="s">
        <v>47</v>
      </c>
      <c r="AH176" s="127"/>
      <c r="AI176" s="122" t="s">
        <v>169</v>
      </c>
      <c r="AJ176" s="122" t="s">
        <v>169</v>
      </c>
      <c r="AK176" s="128">
        <v>0</v>
      </c>
      <c r="AL176" s="128">
        <v>0</v>
      </c>
      <c r="AM176" s="128">
        <v>0</v>
      </c>
      <c r="AN176" s="128">
        <v>0</v>
      </c>
      <c r="AO176" s="128">
        <v>0</v>
      </c>
      <c r="AP176" s="128">
        <v>0</v>
      </c>
      <c r="AQ176" s="128">
        <v>22500000</v>
      </c>
      <c r="AR176" s="128">
        <v>0</v>
      </c>
      <c r="AS176" s="128">
        <v>0</v>
      </c>
      <c r="AT176" s="128">
        <v>0</v>
      </c>
      <c r="AU176" s="128">
        <v>0</v>
      </c>
      <c r="AV176" s="128">
        <v>0</v>
      </c>
      <c r="AW176" s="128">
        <v>22500000</v>
      </c>
      <c r="AX176" s="128">
        <v>0</v>
      </c>
      <c r="AY176" s="128">
        <v>0</v>
      </c>
      <c r="AZ176" s="15">
        <f t="shared" si="6"/>
        <v>0</v>
      </c>
      <c r="BA176" s="15">
        <f t="shared" si="7"/>
        <v>45000000</v>
      </c>
      <c r="BB176" s="15">
        <f t="shared" si="8"/>
        <v>45000000</v>
      </c>
    </row>
    <row r="177" spans="1:54" x14ac:dyDescent="0.35">
      <c r="A177" s="122">
        <v>20340000</v>
      </c>
      <c r="B177" s="122">
        <v>1</v>
      </c>
      <c r="C177" s="122">
        <v>1</v>
      </c>
      <c r="D177" s="122">
        <v>1</v>
      </c>
      <c r="E177" s="122" t="s">
        <v>31</v>
      </c>
      <c r="F177" s="122" t="s">
        <v>32</v>
      </c>
      <c r="G177" s="122" t="s">
        <v>33</v>
      </c>
      <c r="H177" s="122" t="s">
        <v>34</v>
      </c>
      <c r="I177" s="122" t="s">
        <v>2</v>
      </c>
      <c r="J177" s="122" t="s">
        <v>35</v>
      </c>
      <c r="K177" s="122" t="s">
        <v>169</v>
      </c>
      <c r="L177" s="122" t="s">
        <v>37</v>
      </c>
      <c r="M177" s="122" t="s">
        <v>168</v>
      </c>
      <c r="N177" s="122" t="s">
        <v>1338</v>
      </c>
      <c r="O177" s="122" t="s">
        <v>266</v>
      </c>
      <c r="P177" s="122" t="s">
        <v>266</v>
      </c>
      <c r="Q177" s="122" t="s">
        <v>169</v>
      </c>
      <c r="R177" s="123">
        <v>5540126.1299999999</v>
      </c>
      <c r="S177" s="123">
        <v>0</v>
      </c>
      <c r="T177" s="123">
        <v>0</v>
      </c>
      <c r="U177" s="123">
        <v>187168.53</v>
      </c>
      <c r="V177" s="123">
        <v>5238.58</v>
      </c>
      <c r="W177" s="123">
        <v>0</v>
      </c>
      <c r="X177" s="123">
        <v>0</v>
      </c>
      <c r="Y177" s="123">
        <v>5540126.1299999999</v>
      </c>
      <c r="Z177" s="125">
        <v>43787</v>
      </c>
      <c r="AA177" s="125">
        <v>52855</v>
      </c>
      <c r="AB177" s="124">
        <v>75000000</v>
      </c>
      <c r="AC177" s="124">
        <v>75000000</v>
      </c>
      <c r="AD177" s="124">
        <v>19.972602739726028</v>
      </c>
      <c r="AE177" s="124">
        <v>24.843835616438355</v>
      </c>
      <c r="AF177" s="127">
        <v>6.6100599999999995E-2</v>
      </c>
      <c r="AG177" s="127" t="s">
        <v>2810</v>
      </c>
      <c r="AH177" s="127">
        <v>1.2E-2</v>
      </c>
      <c r="AI177" s="122" t="s">
        <v>169</v>
      </c>
      <c r="AJ177" s="122" t="s">
        <v>169</v>
      </c>
      <c r="AK177" s="128">
        <v>0</v>
      </c>
      <c r="AL177" s="128">
        <v>0</v>
      </c>
      <c r="AM177" s="128">
        <v>0</v>
      </c>
      <c r="AN177" s="128">
        <v>0</v>
      </c>
      <c r="AO177" s="128">
        <v>0</v>
      </c>
      <c r="AP177" s="128">
        <v>332407.56800000003</v>
      </c>
      <c r="AQ177" s="128">
        <v>0</v>
      </c>
      <c r="AR177" s="128">
        <v>0</v>
      </c>
      <c r="AS177" s="128">
        <v>0</v>
      </c>
      <c r="AT177" s="128">
        <v>0</v>
      </c>
      <c r="AU177" s="128">
        <v>0</v>
      </c>
      <c r="AV177" s="128">
        <v>332407.56800000003</v>
      </c>
      <c r="AW177" s="128">
        <v>0</v>
      </c>
      <c r="AX177" s="128">
        <v>0</v>
      </c>
      <c r="AY177" s="128">
        <v>0</v>
      </c>
      <c r="AZ177" s="15">
        <f t="shared" si="6"/>
        <v>0</v>
      </c>
      <c r="BA177" s="15">
        <f t="shared" si="7"/>
        <v>664815.13600000006</v>
      </c>
      <c r="BB177" s="15">
        <f t="shared" si="8"/>
        <v>664815.13600000006</v>
      </c>
    </row>
    <row r="178" spans="1:54" x14ac:dyDescent="0.35">
      <c r="A178" s="122">
        <v>20343000</v>
      </c>
      <c r="B178" s="122">
        <v>1</v>
      </c>
      <c r="C178" s="122">
        <v>1</v>
      </c>
      <c r="D178" s="122">
        <v>1</v>
      </c>
      <c r="E178" s="122" t="s">
        <v>31</v>
      </c>
      <c r="F178" s="122" t="s">
        <v>32</v>
      </c>
      <c r="G178" s="122" t="s">
        <v>33</v>
      </c>
      <c r="H178" s="122" t="s">
        <v>34</v>
      </c>
      <c r="I178" s="122" t="s">
        <v>2</v>
      </c>
      <c r="J178" s="122" t="s">
        <v>35</v>
      </c>
      <c r="K178" s="122" t="s">
        <v>169</v>
      </c>
      <c r="L178" s="122" t="s">
        <v>37</v>
      </c>
      <c r="M178" s="122" t="s">
        <v>168</v>
      </c>
      <c r="N178" s="122" t="s">
        <v>1338</v>
      </c>
      <c r="O178" s="122" t="s">
        <v>267</v>
      </c>
      <c r="P178" s="122" t="s">
        <v>267</v>
      </c>
      <c r="Q178" s="122" t="s">
        <v>169</v>
      </c>
      <c r="R178" s="123">
        <v>224140869.62999997</v>
      </c>
      <c r="S178" s="123">
        <v>0</v>
      </c>
      <c r="T178" s="123">
        <v>0</v>
      </c>
      <c r="U178" s="123">
        <v>0</v>
      </c>
      <c r="V178" s="123">
        <v>0</v>
      </c>
      <c r="W178" s="123">
        <v>0</v>
      </c>
      <c r="X178" s="123">
        <v>0</v>
      </c>
      <c r="Y178" s="123">
        <v>224140869.62999997</v>
      </c>
      <c r="Z178" s="125">
        <v>43987</v>
      </c>
      <c r="AA178" s="125">
        <v>53097</v>
      </c>
      <c r="AB178" s="124">
        <v>250000000</v>
      </c>
      <c r="AC178" s="124">
        <v>250000000</v>
      </c>
      <c r="AD178" s="124">
        <v>20.635616438356163</v>
      </c>
      <c r="AE178" s="124">
        <v>24.958904109589042</v>
      </c>
      <c r="AF178" s="127">
        <v>4.5516000000000001E-2</v>
      </c>
      <c r="AG178" s="127" t="s">
        <v>47</v>
      </c>
      <c r="AH178" s="127"/>
      <c r="AI178" s="122" t="s">
        <v>169</v>
      </c>
      <c r="AJ178" s="122" t="s">
        <v>169</v>
      </c>
      <c r="AK178" s="128">
        <v>0</v>
      </c>
      <c r="AL178" s="128">
        <v>0</v>
      </c>
      <c r="AM178" s="128">
        <v>0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0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v>0</v>
      </c>
      <c r="AZ178" s="15">
        <f t="shared" si="6"/>
        <v>0</v>
      </c>
      <c r="BA178" s="15">
        <f t="shared" si="7"/>
        <v>0</v>
      </c>
      <c r="BB178" s="15">
        <f t="shared" si="8"/>
        <v>0</v>
      </c>
    </row>
    <row r="179" spans="1:54" x14ac:dyDescent="0.35">
      <c r="A179" s="122">
        <v>20344000</v>
      </c>
      <c r="B179" s="122">
        <v>1</v>
      </c>
      <c r="C179" s="122">
        <v>1</v>
      </c>
      <c r="D179" s="122">
        <v>1</v>
      </c>
      <c r="E179" s="122" t="s">
        <v>31</v>
      </c>
      <c r="F179" s="122" t="s">
        <v>32</v>
      </c>
      <c r="G179" s="122" t="s">
        <v>33</v>
      </c>
      <c r="H179" s="122" t="s">
        <v>34</v>
      </c>
      <c r="I179" s="122" t="s">
        <v>2</v>
      </c>
      <c r="J179" s="122" t="s">
        <v>35</v>
      </c>
      <c r="K179" s="122" t="s">
        <v>169</v>
      </c>
      <c r="L179" s="122" t="s">
        <v>37</v>
      </c>
      <c r="M179" s="122" t="s">
        <v>168</v>
      </c>
      <c r="N179" s="122" t="s">
        <v>1338</v>
      </c>
      <c r="O179" s="122" t="s">
        <v>268</v>
      </c>
      <c r="P179" s="122" t="s">
        <v>268</v>
      </c>
      <c r="Q179" s="122" t="s">
        <v>169</v>
      </c>
      <c r="R179" s="123">
        <v>280000000</v>
      </c>
      <c r="S179" s="123">
        <v>0</v>
      </c>
      <c r="T179" s="123">
        <v>0</v>
      </c>
      <c r="U179" s="123">
        <v>0</v>
      </c>
      <c r="V179" s="123">
        <v>0</v>
      </c>
      <c r="W179" s="123">
        <v>0</v>
      </c>
      <c r="X179" s="123">
        <v>0</v>
      </c>
      <c r="Y179" s="123">
        <v>280000000</v>
      </c>
      <c r="Z179" s="125">
        <v>43999</v>
      </c>
      <c r="AA179" s="125">
        <v>51271</v>
      </c>
      <c r="AB179" s="124">
        <v>280000000</v>
      </c>
      <c r="AC179" s="124">
        <v>280000000</v>
      </c>
      <c r="AD179" s="124">
        <v>15.632876712328768</v>
      </c>
      <c r="AE179" s="124">
        <v>19.923287671232877</v>
      </c>
      <c r="AF179" s="127">
        <v>4.4935999999999997E-2</v>
      </c>
      <c r="AG179" s="127" t="s">
        <v>47</v>
      </c>
      <c r="AH179" s="127"/>
      <c r="AI179" s="122" t="s">
        <v>169</v>
      </c>
      <c r="AJ179" s="122" t="s">
        <v>169</v>
      </c>
      <c r="AK179" s="128">
        <v>0</v>
      </c>
      <c r="AL179" s="128">
        <v>0</v>
      </c>
      <c r="AM179" s="128">
        <v>0</v>
      </c>
      <c r="AN179" s="128">
        <v>0</v>
      </c>
      <c r="AO179" s="128">
        <v>0</v>
      </c>
      <c r="AP179" s="128">
        <v>0</v>
      </c>
      <c r="AQ179" s="128">
        <v>0</v>
      </c>
      <c r="AR179" s="128">
        <v>0</v>
      </c>
      <c r="AS179" s="128">
        <v>0</v>
      </c>
      <c r="AT179" s="128">
        <v>0</v>
      </c>
      <c r="AU179" s="128">
        <v>0</v>
      </c>
      <c r="AV179" s="128">
        <v>0</v>
      </c>
      <c r="AW179" s="128">
        <v>0</v>
      </c>
      <c r="AX179" s="128">
        <v>0</v>
      </c>
      <c r="AY179" s="128">
        <v>0</v>
      </c>
      <c r="AZ179" s="15">
        <f t="shared" si="6"/>
        <v>0</v>
      </c>
      <c r="BA179" s="15">
        <f t="shared" si="7"/>
        <v>0</v>
      </c>
      <c r="BB179" s="15">
        <f t="shared" si="8"/>
        <v>0</v>
      </c>
    </row>
    <row r="180" spans="1:54" x14ac:dyDescent="0.35">
      <c r="A180" s="122">
        <v>20342000</v>
      </c>
      <c r="B180" s="122">
        <v>1</v>
      </c>
      <c r="C180" s="122">
        <v>1</v>
      </c>
      <c r="D180" s="122">
        <v>1</v>
      </c>
      <c r="E180" s="122" t="s">
        <v>31</v>
      </c>
      <c r="F180" s="122" t="s">
        <v>32</v>
      </c>
      <c r="G180" s="122" t="s">
        <v>33</v>
      </c>
      <c r="H180" s="122" t="s">
        <v>34</v>
      </c>
      <c r="I180" s="122" t="s">
        <v>2</v>
      </c>
      <c r="J180" s="122" t="s">
        <v>35</v>
      </c>
      <c r="K180" s="122" t="s">
        <v>169</v>
      </c>
      <c r="L180" s="122" t="s">
        <v>37</v>
      </c>
      <c r="M180" s="122" t="s">
        <v>168</v>
      </c>
      <c r="N180" s="122" t="s">
        <v>1338</v>
      </c>
      <c r="O180" s="122" t="s">
        <v>269</v>
      </c>
      <c r="P180" s="122" t="s">
        <v>269</v>
      </c>
      <c r="Q180" s="122" t="s">
        <v>169</v>
      </c>
      <c r="R180" s="123">
        <v>90000000</v>
      </c>
      <c r="S180" s="123">
        <v>0</v>
      </c>
      <c r="T180" s="123">
        <v>0</v>
      </c>
      <c r="U180" s="123">
        <v>0</v>
      </c>
      <c r="V180" s="123">
        <v>0</v>
      </c>
      <c r="W180" s="123">
        <v>0</v>
      </c>
      <c r="X180" s="123">
        <v>0</v>
      </c>
      <c r="Y180" s="123">
        <v>90000000</v>
      </c>
      <c r="Z180" s="125">
        <v>43924</v>
      </c>
      <c r="AA180" s="125">
        <v>53250</v>
      </c>
      <c r="AB180" s="124">
        <v>90000000</v>
      </c>
      <c r="AC180" s="124">
        <v>90000000</v>
      </c>
      <c r="AD180" s="124">
        <v>21.054794520547944</v>
      </c>
      <c r="AE180" s="124">
        <v>25.550684931506851</v>
      </c>
      <c r="AF180" s="127">
        <v>4.5516000000000001E-2</v>
      </c>
      <c r="AG180" s="127" t="s">
        <v>47</v>
      </c>
      <c r="AH180" s="127"/>
      <c r="AI180" s="122" t="s">
        <v>169</v>
      </c>
      <c r="AJ180" s="122" t="s">
        <v>169</v>
      </c>
      <c r="AK180" s="128">
        <v>0</v>
      </c>
      <c r="AL180" s="128">
        <v>0</v>
      </c>
      <c r="AM180" s="128">
        <v>0</v>
      </c>
      <c r="AN180" s="128">
        <v>0</v>
      </c>
      <c r="AO180" s="128">
        <v>0</v>
      </c>
      <c r="AP180" s="128">
        <v>0</v>
      </c>
      <c r="AQ180" s="128">
        <v>0</v>
      </c>
      <c r="AR180" s="128">
        <v>0</v>
      </c>
      <c r="AS180" s="128">
        <v>0</v>
      </c>
      <c r="AT180" s="128">
        <v>0</v>
      </c>
      <c r="AU180" s="128">
        <v>0</v>
      </c>
      <c r="AV180" s="128">
        <v>0</v>
      </c>
      <c r="AW180" s="128">
        <v>0</v>
      </c>
      <c r="AX180" s="128">
        <v>0</v>
      </c>
      <c r="AY180" s="128">
        <v>0</v>
      </c>
      <c r="AZ180" s="15">
        <f t="shared" si="6"/>
        <v>0</v>
      </c>
      <c r="BA180" s="15">
        <f t="shared" si="7"/>
        <v>0</v>
      </c>
      <c r="BB180" s="15">
        <f t="shared" si="8"/>
        <v>0</v>
      </c>
    </row>
    <row r="181" spans="1:54" x14ac:dyDescent="0.35">
      <c r="A181" s="122">
        <v>20348000</v>
      </c>
      <c r="B181" s="122">
        <v>1</v>
      </c>
      <c r="C181" s="122">
        <v>1</v>
      </c>
      <c r="D181" s="122">
        <v>1</v>
      </c>
      <c r="E181" s="122" t="s">
        <v>31</v>
      </c>
      <c r="F181" s="122" t="s">
        <v>32</v>
      </c>
      <c r="G181" s="122" t="s">
        <v>33</v>
      </c>
      <c r="H181" s="122" t="s">
        <v>34</v>
      </c>
      <c r="I181" s="122" t="s">
        <v>2</v>
      </c>
      <c r="J181" s="122" t="s">
        <v>35</v>
      </c>
      <c r="K181" s="122" t="s">
        <v>169</v>
      </c>
      <c r="L181" s="122" t="s">
        <v>37</v>
      </c>
      <c r="M181" s="122" t="s">
        <v>168</v>
      </c>
      <c r="N181" s="122" t="s">
        <v>1338</v>
      </c>
      <c r="O181" s="122" t="s">
        <v>270</v>
      </c>
      <c r="P181" s="122" t="s">
        <v>270</v>
      </c>
      <c r="Q181" s="122" t="s">
        <v>169</v>
      </c>
      <c r="R181" s="123">
        <v>200000000</v>
      </c>
      <c r="S181" s="123">
        <v>0</v>
      </c>
      <c r="T181" s="123">
        <v>0</v>
      </c>
      <c r="U181" s="123">
        <v>4589471.1100000003</v>
      </c>
      <c r="V181" s="123" t="s">
        <v>2872</v>
      </c>
      <c r="W181" s="123">
        <v>0</v>
      </c>
      <c r="X181" s="123">
        <v>0</v>
      </c>
      <c r="Y181" s="123">
        <v>200000000</v>
      </c>
      <c r="Z181" s="125">
        <v>44277</v>
      </c>
      <c r="AA181" s="125">
        <v>50844</v>
      </c>
      <c r="AB181" s="124">
        <v>200000000</v>
      </c>
      <c r="AC181" s="124">
        <v>200000000</v>
      </c>
      <c r="AD181" s="124">
        <v>14.463013698630137</v>
      </c>
      <c r="AE181" s="124">
        <v>17.991780821917807</v>
      </c>
      <c r="AF181" s="127">
        <v>4.4896999999999999E-2</v>
      </c>
      <c r="AG181" s="127" t="s">
        <v>47</v>
      </c>
      <c r="AH181" s="127"/>
      <c r="AI181" s="122" t="s">
        <v>169</v>
      </c>
      <c r="AJ181" s="122" t="s">
        <v>169</v>
      </c>
      <c r="AK181" s="128">
        <v>0</v>
      </c>
      <c r="AL181" s="128">
        <v>0</v>
      </c>
      <c r="AM181" s="128">
        <v>0</v>
      </c>
      <c r="AN181" s="128">
        <v>0</v>
      </c>
      <c r="AO181" s="128">
        <v>0</v>
      </c>
      <c r="AP181" s="128">
        <v>0</v>
      </c>
      <c r="AQ181" s="128">
        <v>0</v>
      </c>
      <c r="AR181" s="128">
        <v>0</v>
      </c>
      <c r="AS181" s="128">
        <v>0</v>
      </c>
      <c r="AT181" s="128">
        <v>0</v>
      </c>
      <c r="AU181" s="128">
        <v>0</v>
      </c>
      <c r="AV181" s="128">
        <v>0</v>
      </c>
      <c r="AW181" s="128">
        <v>0</v>
      </c>
      <c r="AX181" s="128">
        <v>0</v>
      </c>
      <c r="AY181" s="128">
        <v>0</v>
      </c>
      <c r="AZ181" s="15">
        <f t="shared" si="6"/>
        <v>0</v>
      </c>
      <c r="BA181" s="15">
        <f t="shared" si="7"/>
        <v>0</v>
      </c>
      <c r="BB181" s="15">
        <f t="shared" si="8"/>
        <v>0</v>
      </c>
    </row>
    <row r="182" spans="1:54" x14ac:dyDescent="0.35">
      <c r="A182" s="122">
        <v>20047000</v>
      </c>
      <c r="B182" s="122">
        <v>1</v>
      </c>
      <c r="C182" s="122">
        <v>1</v>
      </c>
      <c r="D182" s="122">
        <v>1</v>
      </c>
      <c r="E182" s="122" t="s">
        <v>31</v>
      </c>
      <c r="F182" s="122" t="s">
        <v>32</v>
      </c>
      <c r="G182" s="122" t="s">
        <v>33</v>
      </c>
      <c r="H182" s="122" t="s">
        <v>34</v>
      </c>
      <c r="I182" s="122" t="s">
        <v>2</v>
      </c>
      <c r="J182" s="122" t="s">
        <v>35</v>
      </c>
      <c r="K182" s="122" t="s">
        <v>169</v>
      </c>
      <c r="L182" s="122" t="s">
        <v>37</v>
      </c>
      <c r="M182" s="122" t="s">
        <v>168</v>
      </c>
      <c r="N182" s="122" t="s">
        <v>1338</v>
      </c>
      <c r="O182" s="122" t="s">
        <v>271</v>
      </c>
      <c r="P182" s="122" t="s">
        <v>271</v>
      </c>
      <c r="Q182" s="122" t="s">
        <v>169</v>
      </c>
      <c r="R182" s="123">
        <v>-1.1496013030409813E-9</v>
      </c>
      <c r="S182" s="123">
        <v>0</v>
      </c>
      <c r="T182" s="123">
        <v>0</v>
      </c>
      <c r="U182" s="123">
        <v>0</v>
      </c>
      <c r="V182" s="123">
        <v>0</v>
      </c>
      <c r="W182" s="123">
        <v>-5.8207660913467407E-11</v>
      </c>
      <c r="X182" s="123">
        <v>0</v>
      </c>
      <c r="Y182" s="123">
        <v>-1.2078089639544487E-9</v>
      </c>
      <c r="Z182" s="125">
        <v>30707</v>
      </c>
      <c r="AA182" s="125">
        <v>45315</v>
      </c>
      <c r="AB182" s="124">
        <v>3100000</v>
      </c>
      <c r="AC182" s="124">
        <v>2254501.2999999998</v>
      </c>
      <c r="AD182" s="124">
        <v>0</v>
      </c>
      <c r="AE182" s="124">
        <v>0</v>
      </c>
      <c r="AF182" s="127">
        <v>0</v>
      </c>
      <c r="AG182" s="127" t="s">
        <v>47</v>
      </c>
      <c r="AH182" s="127"/>
      <c r="AI182" s="122" t="s">
        <v>169</v>
      </c>
      <c r="AJ182" s="122" t="s">
        <v>169</v>
      </c>
      <c r="AK182" s="128">
        <v>0</v>
      </c>
      <c r="AL182" s="128">
        <v>0</v>
      </c>
      <c r="AM182" s="128">
        <v>0</v>
      </c>
      <c r="AN182" s="128">
        <v>0</v>
      </c>
      <c r="AO182" s="128">
        <v>0</v>
      </c>
      <c r="AP182" s="128">
        <v>0</v>
      </c>
      <c r="AQ182" s="128">
        <v>0</v>
      </c>
      <c r="AR182" s="128">
        <v>0</v>
      </c>
      <c r="AS182" s="128">
        <v>0</v>
      </c>
      <c r="AT182" s="128">
        <v>0</v>
      </c>
      <c r="AU182" s="128">
        <v>0</v>
      </c>
      <c r="AV182" s="128">
        <v>0</v>
      </c>
      <c r="AW182" s="128">
        <v>0</v>
      </c>
      <c r="AX182" s="128">
        <v>0</v>
      </c>
      <c r="AY182" s="128">
        <v>0</v>
      </c>
      <c r="AZ182" s="15">
        <f t="shared" si="6"/>
        <v>0</v>
      </c>
      <c r="BA182" s="15">
        <f t="shared" si="7"/>
        <v>0</v>
      </c>
      <c r="BB182" s="15">
        <f t="shared" si="8"/>
        <v>0</v>
      </c>
    </row>
    <row r="183" spans="1:54" x14ac:dyDescent="0.35">
      <c r="A183" s="122">
        <v>20048000</v>
      </c>
      <c r="B183" s="122">
        <v>1</v>
      </c>
      <c r="C183" s="122">
        <v>1</v>
      </c>
      <c r="D183" s="122">
        <v>1</v>
      </c>
      <c r="E183" s="122" t="s">
        <v>31</v>
      </c>
      <c r="F183" s="122" t="s">
        <v>32</v>
      </c>
      <c r="G183" s="122" t="s">
        <v>33</v>
      </c>
      <c r="H183" s="122" t="s">
        <v>34</v>
      </c>
      <c r="I183" s="122" t="s">
        <v>2</v>
      </c>
      <c r="J183" s="122" t="s">
        <v>35</v>
      </c>
      <c r="K183" s="122" t="s">
        <v>169</v>
      </c>
      <c r="L183" s="122" t="s">
        <v>37</v>
      </c>
      <c r="M183" s="122" t="s">
        <v>168</v>
      </c>
      <c r="N183" s="122" t="s">
        <v>1338</v>
      </c>
      <c r="O183" s="122" t="s">
        <v>272</v>
      </c>
      <c r="P183" s="122" t="s">
        <v>272</v>
      </c>
      <c r="Q183" s="122" t="s">
        <v>169</v>
      </c>
      <c r="R183" s="123">
        <v>7.2759576141834259E-12</v>
      </c>
      <c r="S183" s="123">
        <v>0</v>
      </c>
      <c r="T183" s="123">
        <v>0</v>
      </c>
      <c r="U183" s="123">
        <v>0</v>
      </c>
      <c r="V183" s="123">
        <v>0</v>
      </c>
      <c r="W183" s="123">
        <v>0</v>
      </c>
      <c r="X183" s="123">
        <v>0</v>
      </c>
      <c r="Y183" s="123">
        <v>7.2759576141834259E-12</v>
      </c>
      <c r="Z183" s="125">
        <v>30743</v>
      </c>
      <c r="AA183" s="125">
        <v>45357</v>
      </c>
      <c r="AB183" s="124">
        <v>1800000</v>
      </c>
      <c r="AC183" s="124">
        <v>1290715.3500000001</v>
      </c>
      <c r="AD183" s="124">
        <v>0</v>
      </c>
      <c r="AE183" s="124">
        <v>0</v>
      </c>
      <c r="AF183" s="127">
        <v>0</v>
      </c>
      <c r="AG183" s="127" t="s">
        <v>47</v>
      </c>
      <c r="AH183" s="127"/>
      <c r="AI183" s="122" t="s">
        <v>169</v>
      </c>
      <c r="AJ183" s="122" t="s">
        <v>169</v>
      </c>
      <c r="AK183" s="128">
        <v>0</v>
      </c>
      <c r="AL183" s="128">
        <v>0</v>
      </c>
      <c r="AM183" s="128">
        <v>0</v>
      </c>
      <c r="AN183" s="128">
        <v>0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5">
        <f t="shared" si="6"/>
        <v>0</v>
      </c>
      <c r="BA183" s="15">
        <f t="shared" si="7"/>
        <v>0</v>
      </c>
      <c r="BB183" s="15">
        <f t="shared" si="8"/>
        <v>0</v>
      </c>
    </row>
    <row r="184" spans="1:54" x14ac:dyDescent="0.35">
      <c r="A184" s="122">
        <v>20049000</v>
      </c>
      <c r="B184" s="122">
        <v>1</v>
      </c>
      <c r="C184" s="122">
        <v>1</v>
      </c>
      <c r="D184" s="122">
        <v>1</v>
      </c>
      <c r="E184" s="122" t="s">
        <v>31</v>
      </c>
      <c r="F184" s="122" t="s">
        <v>32</v>
      </c>
      <c r="G184" s="122" t="s">
        <v>33</v>
      </c>
      <c r="H184" s="122" t="s">
        <v>34</v>
      </c>
      <c r="I184" s="122" t="s">
        <v>2</v>
      </c>
      <c r="J184" s="122" t="s">
        <v>35</v>
      </c>
      <c r="K184" s="122" t="s">
        <v>169</v>
      </c>
      <c r="L184" s="122" t="s">
        <v>37</v>
      </c>
      <c r="M184" s="122" t="s">
        <v>168</v>
      </c>
      <c r="N184" s="122" t="s">
        <v>1338</v>
      </c>
      <c r="O184" s="122" t="s">
        <v>273</v>
      </c>
      <c r="P184" s="122" t="s">
        <v>273</v>
      </c>
      <c r="Q184" s="122" t="s">
        <v>169</v>
      </c>
      <c r="R184" s="123">
        <v>-2.9831426218152046E-10</v>
      </c>
      <c r="S184" s="123">
        <v>0</v>
      </c>
      <c r="T184" s="123">
        <v>0</v>
      </c>
      <c r="U184" s="123">
        <v>0</v>
      </c>
      <c r="V184" s="123">
        <v>0</v>
      </c>
      <c r="W184" s="123">
        <v>-1.4551915228366852E-11</v>
      </c>
      <c r="X184" s="123">
        <v>0</v>
      </c>
      <c r="Y184" s="123">
        <v>-3.1286617740988731E-10</v>
      </c>
      <c r="Z184" s="125">
        <v>30993</v>
      </c>
      <c r="AA184" s="125">
        <v>45484</v>
      </c>
      <c r="AB184" s="124">
        <v>1000000</v>
      </c>
      <c r="AC184" s="124">
        <v>981007.14</v>
      </c>
      <c r="AD184" s="124">
        <v>0</v>
      </c>
      <c r="AE184" s="124">
        <v>0</v>
      </c>
      <c r="AF184" s="127">
        <v>0</v>
      </c>
      <c r="AG184" s="127" t="s">
        <v>47</v>
      </c>
      <c r="AH184" s="127"/>
      <c r="AI184" s="122" t="s">
        <v>169</v>
      </c>
      <c r="AJ184" s="122" t="s">
        <v>169</v>
      </c>
      <c r="AK184" s="128">
        <v>0</v>
      </c>
      <c r="AL184" s="128">
        <v>0</v>
      </c>
      <c r="AM184" s="128">
        <v>0</v>
      </c>
      <c r="AN184" s="128">
        <v>0</v>
      </c>
      <c r="AO184" s="128">
        <v>0</v>
      </c>
      <c r="AP184" s="128">
        <v>0</v>
      </c>
      <c r="AQ184" s="128">
        <v>0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28">
        <v>0</v>
      </c>
      <c r="AX184" s="128">
        <v>0</v>
      </c>
      <c r="AY184" s="128">
        <v>0</v>
      </c>
      <c r="AZ184" s="15">
        <f t="shared" si="6"/>
        <v>0</v>
      </c>
      <c r="BA184" s="15">
        <f t="shared" si="7"/>
        <v>0</v>
      </c>
      <c r="BB184" s="15">
        <f t="shared" si="8"/>
        <v>0</v>
      </c>
    </row>
    <row r="185" spans="1:54" x14ac:dyDescent="0.35">
      <c r="A185" s="122">
        <v>30051100</v>
      </c>
      <c r="B185" s="122">
        <v>1</v>
      </c>
      <c r="C185" s="122">
        <v>1</v>
      </c>
      <c r="D185" s="122">
        <v>1</v>
      </c>
      <c r="E185" s="122" t="s">
        <v>31</v>
      </c>
      <c r="F185" s="122" t="s">
        <v>32</v>
      </c>
      <c r="G185" s="122" t="s">
        <v>33</v>
      </c>
      <c r="H185" s="122" t="s">
        <v>34</v>
      </c>
      <c r="I185" s="122" t="s">
        <v>2</v>
      </c>
      <c r="J185" s="122" t="s">
        <v>35</v>
      </c>
      <c r="K185" s="122" t="s">
        <v>169</v>
      </c>
      <c r="L185" s="122" t="s">
        <v>37</v>
      </c>
      <c r="M185" s="122" t="s">
        <v>168</v>
      </c>
      <c r="N185" s="122" t="s">
        <v>1338</v>
      </c>
      <c r="O185" s="122" t="s">
        <v>274</v>
      </c>
      <c r="P185" s="122" t="s">
        <v>274</v>
      </c>
      <c r="Q185" s="122" t="s">
        <v>169</v>
      </c>
      <c r="R185" s="123">
        <v>428093.06000000029</v>
      </c>
      <c r="S185" s="123">
        <v>0</v>
      </c>
      <c r="T185" s="123">
        <v>0</v>
      </c>
      <c r="U185" s="123">
        <v>0</v>
      </c>
      <c r="V185" s="123">
        <v>0</v>
      </c>
      <c r="W185" s="123">
        <v>0</v>
      </c>
      <c r="X185" s="123">
        <v>0</v>
      </c>
      <c r="Y185" s="123">
        <v>428093.06000000029</v>
      </c>
      <c r="Z185" s="125">
        <v>31034</v>
      </c>
      <c r="AA185" s="125">
        <v>45663</v>
      </c>
      <c r="AB185" s="124">
        <v>6421396.8799999999</v>
      </c>
      <c r="AC185" s="124">
        <v>6421396.8799999999</v>
      </c>
      <c r="AD185" s="124">
        <v>0.26849315068493151</v>
      </c>
      <c r="AE185" s="124">
        <v>40.079452054794523</v>
      </c>
      <c r="AF185" s="127">
        <v>0.02</v>
      </c>
      <c r="AG185" s="127" t="s">
        <v>47</v>
      </c>
      <c r="AH185" s="127"/>
      <c r="AI185" s="122" t="s">
        <v>169</v>
      </c>
      <c r="AJ185" s="122" t="s">
        <v>169</v>
      </c>
      <c r="AK185" s="128">
        <v>0</v>
      </c>
      <c r="AL185" s="128">
        <v>0</v>
      </c>
      <c r="AM185" s="128">
        <v>0</v>
      </c>
      <c r="AN185" s="128">
        <v>428093.06</v>
      </c>
      <c r="AO185" s="128">
        <v>0</v>
      </c>
      <c r="AP185" s="128">
        <v>0</v>
      </c>
      <c r="AQ185" s="128">
        <v>0</v>
      </c>
      <c r="AR185" s="128">
        <v>0</v>
      </c>
      <c r="AS185" s="128">
        <v>0</v>
      </c>
      <c r="AT185" s="128">
        <v>0</v>
      </c>
      <c r="AU185" s="128">
        <v>0</v>
      </c>
      <c r="AV185" s="128">
        <v>0</v>
      </c>
      <c r="AW185" s="128">
        <v>0</v>
      </c>
      <c r="AX185" s="128">
        <v>0</v>
      </c>
      <c r="AY185" s="128">
        <v>0</v>
      </c>
      <c r="AZ185" s="15">
        <f t="shared" si="6"/>
        <v>0</v>
      </c>
      <c r="BA185" s="15">
        <f t="shared" si="7"/>
        <v>428093.06</v>
      </c>
      <c r="BB185" s="15">
        <f t="shared" si="8"/>
        <v>428093.06</v>
      </c>
    </row>
    <row r="186" spans="1:54" x14ac:dyDescent="0.35">
      <c r="A186" s="122">
        <v>20052001</v>
      </c>
      <c r="B186" s="122">
        <v>1</v>
      </c>
      <c r="C186" s="122">
        <v>1</v>
      </c>
      <c r="D186" s="122">
        <v>1</v>
      </c>
      <c r="E186" s="122" t="s">
        <v>31</v>
      </c>
      <c r="F186" s="122" t="s">
        <v>32</v>
      </c>
      <c r="G186" s="122" t="s">
        <v>33</v>
      </c>
      <c r="H186" s="122" t="s">
        <v>34</v>
      </c>
      <c r="I186" s="122" t="s">
        <v>2</v>
      </c>
      <c r="J186" s="122" t="s">
        <v>35</v>
      </c>
      <c r="K186" s="122" t="s">
        <v>169</v>
      </c>
      <c r="L186" s="122" t="s">
        <v>37</v>
      </c>
      <c r="M186" s="122" t="s">
        <v>168</v>
      </c>
      <c r="N186" s="122" t="s">
        <v>1338</v>
      </c>
      <c r="O186" s="122" t="s">
        <v>275</v>
      </c>
      <c r="P186" s="122" t="s">
        <v>275</v>
      </c>
      <c r="Q186" s="122" t="s">
        <v>169</v>
      </c>
      <c r="R186" s="123">
        <v>545157.83999999985</v>
      </c>
      <c r="S186" s="123">
        <v>0</v>
      </c>
      <c r="T186" s="123">
        <v>0</v>
      </c>
      <c r="U186" s="123">
        <v>0</v>
      </c>
      <c r="V186" s="123">
        <v>0</v>
      </c>
      <c r="W186" s="123">
        <v>0</v>
      </c>
      <c r="X186" s="123">
        <v>0</v>
      </c>
      <c r="Y186" s="123">
        <v>545157.83999999985</v>
      </c>
      <c r="Z186" s="125">
        <v>31426</v>
      </c>
      <c r="AA186" s="125">
        <v>46036</v>
      </c>
      <c r="AB186" s="124">
        <v>13096844.33</v>
      </c>
      <c r="AC186" s="124">
        <v>10903155.66</v>
      </c>
      <c r="AD186" s="124">
        <v>1.2904109589041095</v>
      </c>
      <c r="AE186" s="124">
        <v>40.027397260273972</v>
      </c>
      <c r="AF186" s="127">
        <v>0.02</v>
      </c>
      <c r="AG186" s="127" t="s">
        <v>47</v>
      </c>
      <c r="AH186" s="127"/>
      <c r="AI186" s="122" t="s">
        <v>169</v>
      </c>
      <c r="AJ186" s="122" t="s">
        <v>169</v>
      </c>
      <c r="AK186" s="128">
        <v>0</v>
      </c>
      <c r="AL186" s="128">
        <v>0</v>
      </c>
      <c r="AM186" s="128">
        <v>0</v>
      </c>
      <c r="AN186" s="128">
        <v>181719.26</v>
      </c>
      <c r="AO186" s="128">
        <v>0</v>
      </c>
      <c r="AP186" s="128">
        <v>0</v>
      </c>
      <c r="AQ186" s="128">
        <v>0</v>
      </c>
      <c r="AR186" s="128">
        <v>0</v>
      </c>
      <c r="AS186" s="128">
        <v>0</v>
      </c>
      <c r="AT186" s="128">
        <v>181719.26</v>
      </c>
      <c r="AU186" s="128">
        <v>0</v>
      </c>
      <c r="AV186" s="128">
        <v>0</v>
      </c>
      <c r="AW186" s="128">
        <v>0</v>
      </c>
      <c r="AX186" s="128">
        <v>0</v>
      </c>
      <c r="AY186" s="128">
        <v>0</v>
      </c>
      <c r="AZ186" s="15">
        <f t="shared" si="6"/>
        <v>0</v>
      </c>
      <c r="BA186" s="15">
        <f t="shared" si="7"/>
        <v>363438.52</v>
      </c>
      <c r="BB186" s="15">
        <f t="shared" si="8"/>
        <v>363438.52</v>
      </c>
    </row>
    <row r="187" spans="1:54" x14ac:dyDescent="0.35">
      <c r="A187" s="122">
        <v>20052100</v>
      </c>
      <c r="B187" s="122">
        <v>1</v>
      </c>
      <c r="C187" s="122">
        <v>1</v>
      </c>
      <c r="D187" s="122">
        <v>1</v>
      </c>
      <c r="E187" s="122" t="s">
        <v>31</v>
      </c>
      <c r="F187" s="122" t="s">
        <v>32</v>
      </c>
      <c r="G187" s="122" t="s">
        <v>33</v>
      </c>
      <c r="H187" s="122" t="s">
        <v>34</v>
      </c>
      <c r="I187" s="122" t="s">
        <v>2</v>
      </c>
      <c r="J187" s="122" t="s">
        <v>35</v>
      </c>
      <c r="K187" s="122" t="s">
        <v>169</v>
      </c>
      <c r="L187" s="122" t="s">
        <v>37</v>
      </c>
      <c r="M187" s="122" t="s">
        <v>168</v>
      </c>
      <c r="N187" s="122" t="s">
        <v>1338</v>
      </c>
      <c r="O187" s="122" t="s">
        <v>276</v>
      </c>
      <c r="P187" s="122" t="s">
        <v>276</v>
      </c>
      <c r="Q187" s="122" t="s">
        <v>169</v>
      </c>
      <c r="R187" s="123">
        <v>545157.84999999986</v>
      </c>
      <c r="S187" s="123">
        <v>0</v>
      </c>
      <c r="T187" s="123">
        <v>0</v>
      </c>
      <c r="U187" s="123">
        <v>0</v>
      </c>
      <c r="V187" s="123">
        <v>0</v>
      </c>
      <c r="W187" s="123">
        <v>0</v>
      </c>
      <c r="X187" s="123">
        <v>0</v>
      </c>
      <c r="Y187" s="123">
        <v>545157.84999999986</v>
      </c>
      <c r="Z187" s="125">
        <v>31426</v>
      </c>
      <c r="AA187" s="125">
        <v>46036</v>
      </c>
      <c r="AB187" s="124">
        <v>8177366.7699999996</v>
      </c>
      <c r="AC187" s="124">
        <v>8177366.7699999996</v>
      </c>
      <c r="AD187" s="124">
        <v>1.2904109589041095</v>
      </c>
      <c r="AE187" s="124">
        <v>40.027397260273972</v>
      </c>
      <c r="AF187" s="127">
        <v>0.02</v>
      </c>
      <c r="AG187" s="127" t="s">
        <v>47</v>
      </c>
      <c r="AH187" s="127"/>
      <c r="AI187" s="122" t="s">
        <v>169</v>
      </c>
      <c r="AJ187" s="122" t="s">
        <v>169</v>
      </c>
      <c r="AK187" s="128">
        <v>0</v>
      </c>
      <c r="AL187" s="128">
        <v>0</v>
      </c>
      <c r="AM187" s="128">
        <v>0</v>
      </c>
      <c r="AN187" s="128">
        <v>181719.26</v>
      </c>
      <c r="AO187" s="128">
        <v>0</v>
      </c>
      <c r="AP187" s="128">
        <v>0</v>
      </c>
      <c r="AQ187" s="128">
        <v>0</v>
      </c>
      <c r="AR187" s="128">
        <v>0</v>
      </c>
      <c r="AS187" s="128">
        <v>0</v>
      </c>
      <c r="AT187" s="128">
        <v>181719.26</v>
      </c>
      <c r="AU187" s="128">
        <v>0</v>
      </c>
      <c r="AV187" s="128">
        <v>0</v>
      </c>
      <c r="AW187" s="128">
        <v>0</v>
      </c>
      <c r="AX187" s="128">
        <v>0</v>
      </c>
      <c r="AY187" s="128">
        <v>0</v>
      </c>
      <c r="AZ187" s="15">
        <f t="shared" si="6"/>
        <v>0</v>
      </c>
      <c r="BA187" s="15">
        <f t="shared" si="7"/>
        <v>363438.52</v>
      </c>
      <c r="BB187" s="15">
        <f t="shared" si="8"/>
        <v>363438.52</v>
      </c>
    </row>
    <row r="188" spans="1:54" x14ac:dyDescent="0.35">
      <c r="A188" s="122">
        <v>20053001</v>
      </c>
      <c r="B188" s="122">
        <v>1</v>
      </c>
      <c r="C188" s="122">
        <v>1</v>
      </c>
      <c r="D188" s="122">
        <v>1</v>
      </c>
      <c r="E188" s="122" t="s">
        <v>31</v>
      </c>
      <c r="F188" s="122" t="s">
        <v>32</v>
      </c>
      <c r="G188" s="122" t="s">
        <v>33</v>
      </c>
      <c r="H188" s="122" t="s">
        <v>34</v>
      </c>
      <c r="I188" s="122" t="s">
        <v>2</v>
      </c>
      <c r="J188" s="122" t="s">
        <v>35</v>
      </c>
      <c r="K188" s="122" t="s">
        <v>169</v>
      </c>
      <c r="L188" s="122" t="s">
        <v>37</v>
      </c>
      <c r="M188" s="122" t="s">
        <v>168</v>
      </c>
      <c r="N188" s="122" t="s">
        <v>1338</v>
      </c>
      <c r="O188" s="122" t="s">
        <v>277</v>
      </c>
      <c r="P188" s="122" t="s">
        <v>277</v>
      </c>
      <c r="Q188" s="122" t="s">
        <v>169</v>
      </c>
      <c r="R188" s="123">
        <v>191431.85999999996</v>
      </c>
      <c r="S188" s="123">
        <v>0</v>
      </c>
      <c r="T188" s="123">
        <v>0</v>
      </c>
      <c r="U188" s="123">
        <v>0</v>
      </c>
      <c r="V188" s="123">
        <v>0</v>
      </c>
      <c r="W188" s="123">
        <v>0</v>
      </c>
      <c r="X188" s="123">
        <v>0</v>
      </c>
      <c r="Y188" s="123">
        <v>191431.85999999996</v>
      </c>
      <c r="Z188" s="125">
        <v>31426</v>
      </c>
      <c r="AA188" s="125">
        <v>46036</v>
      </c>
      <c r="AB188" s="124">
        <v>2361000.79</v>
      </c>
      <c r="AC188" s="124">
        <v>2361000.79</v>
      </c>
      <c r="AD188" s="124">
        <v>1.2904109589041095</v>
      </c>
      <c r="AE188" s="124">
        <v>40.027397260273972</v>
      </c>
      <c r="AF188" s="127">
        <v>0.02</v>
      </c>
      <c r="AG188" s="127" t="s">
        <v>47</v>
      </c>
      <c r="AH188" s="127"/>
      <c r="AI188" s="122" t="s">
        <v>169</v>
      </c>
      <c r="AJ188" s="122" t="s">
        <v>169</v>
      </c>
      <c r="AK188" s="128">
        <v>0</v>
      </c>
      <c r="AL188" s="128">
        <v>0</v>
      </c>
      <c r="AM188" s="128">
        <v>0</v>
      </c>
      <c r="AN188" s="128">
        <v>63810.83</v>
      </c>
      <c r="AO188" s="128">
        <v>0</v>
      </c>
      <c r="AP188" s="128">
        <v>0</v>
      </c>
      <c r="AQ188" s="128">
        <v>0</v>
      </c>
      <c r="AR188" s="128">
        <v>0</v>
      </c>
      <c r="AS188" s="128">
        <v>0</v>
      </c>
      <c r="AT188" s="128">
        <v>63810.83</v>
      </c>
      <c r="AU188" s="128">
        <v>0</v>
      </c>
      <c r="AV188" s="128">
        <v>0</v>
      </c>
      <c r="AW188" s="128">
        <v>0</v>
      </c>
      <c r="AX188" s="128">
        <v>0</v>
      </c>
      <c r="AY188" s="128">
        <v>0</v>
      </c>
      <c r="AZ188" s="15">
        <f t="shared" si="6"/>
        <v>0</v>
      </c>
      <c r="BA188" s="15">
        <f t="shared" si="7"/>
        <v>127621.66</v>
      </c>
      <c r="BB188" s="15">
        <f t="shared" si="8"/>
        <v>127621.66</v>
      </c>
    </row>
    <row r="189" spans="1:54" x14ac:dyDescent="0.35">
      <c r="A189" s="122">
        <v>30054000</v>
      </c>
      <c r="B189" s="122">
        <v>1</v>
      </c>
      <c r="C189" s="122">
        <v>1</v>
      </c>
      <c r="D189" s="122">
        <v>1</v>
      </c>
      <c r="E189" s="122" t="s">
        <v>31</v>
      </c>
      <c r="F189" s="122" t="s">
        <v>32</v>
      </c>
      <c r="G189" s="122" t="s">
        <v>33</v>
      </c>
      <c r="H189" s="122" t="s">
        <v>34</v>
      </c>
      <c r="I189" s="122" t="s">
        <v>2</v>
      </c>
      <c r="J189" s="122" t="s">
        <v>35</v>
      </c>
      <c r="K189" s="122" t="s">
        <v>169</v>
      </c>
      <c r="L189" s="122" t="s">
        <v>37</v>
      </c>
      <c r="M189" s="122" t="s">
        <v>168</v>
      </c>
      <c r="N189" s="122" t="s">
        <v>1338</v>
      </c>
      <c r="O189" s="122" t="s">
        <v>278</v>
      </c>
      <c r="P189" s="122" t="s">
        <v>278</v>
      </c>
      <c r="Q189" s="122" t="s">
        <v>169</v>
      </c>
      <c r="R189" s="123">
        <v>3426011.83</v>
      </c>
      <c r="S189" s="123">
        <v>0</v>
      </c>
      <c r="T189" s="123">
        <v>0</v>
      </c>
      <c r="U189" s="123">
        <v>0</v>
      </c>
      <c r="V189" s="123">
        <v>0</v>
      </c>
      <c r="W189" s="123">
        <v>0</v>
      </c>
      <c r="X189" s="123">
        <v>0</v>
      </c>
      <c r="Y189" s="123">
        <v>3426011.83</v>
      </c>
      <c r="Z189" s="125">
        <v>31757</v>
      </c>
      <c r="AA189" s="125">
        <v>46350</v>
      </c>
      <c r="AB189" s="124">
        <v>13018844.73</v>
      </c>
      <c r="AC189" s="124">
        <v>13018844.73</v>
      </c>
      <c r="AD189" s="124">
        <v>2.1506849315068495</v>
      </c>
      <c r="AE189" s="124">
        <v>39.980821917808221</v>
      </c>
      <c r="AF189" s="127">
        <v>0.02</v>
      </c>
      <c r="AG189" s="127" t="s">
        <v>47</v>
      </c>
      <c r="AH189" s="127"/>
      <c r="AI189" s="122" t="s">
        <v>169</v>
      </c>
      <c r="AJ189" s="122" t="s">
        <v>169</v>
      </c>
      <c r="AK189" s="128">
        <v>0</v>
      </c>
      <c r="AL189" s="128">
        <v>685202.35</v>
      </c>
      <c r="AM189" s="128">
        <v>0</v>
      </c>
      <c r="AN189" s="128">
        <v>0</v>
      </c>
      <c r="AO189" s="128">
        <v>0</v>
      </c>
      <c r="AP189" s="128">
        <v>0</v>
      </c>
      <c r="AQ189" s="128">
        <v>0</v>
      </c>
      <c r="AR189" s="128">
        <v>685202.35</v>
      </c>
      <c r="AS189" s="128">
        <v>0</v>
      </c>
      <c r="AT189" s="128">
        <v>0</v>
      </c>
      <c r="AU189" s="128">
        <v>0</v>
      </c>
      <c r="AV189" s="128">
        <v>0</v>
      </c>
      <c r="AW189" s="128">
        <v>0</v>
      </c>
      <c r="AX189" s="128">
        <v>685202.35</v>
      </c>
      <c r="AY189" s="128">
        <v>0</v>
      </c>
      <c r="AZ189" s="15">
        <f t="shared" si="6"/>
        <v>685202.35</v>
      </c>
      <c r="BA189" s="15">
        <f t="shared" si="7"/>
        <v>1370404.7</v>
      </c>
      <c r="BB189" s="15">
        <f t="shared" si="8"/>
        <v>2055607.0499999998</v>
      </c>
    </row>
    <row r="190" spans="1:54" x14ac:dyDescent="0.35">
      <c r="A190" s="122">
        <v>30055101</v>
      </c>
      <c r="B190" s="122">
        <v>1</v>
      </c>
      <c r="C190" s="122">
        <v>1</v>
      </c>
      <c r="D190" s="122">
        <v>1</v>
      </c>
      <c r="E190" s="122" t="s">
        <v>31</v>
      </c>
      <c r="F190" s="122" t="s">
        <v>32</v>
      </c>
      <c r="G190" s="122" t="s">
        <v>33</v>
      </c>
      <c r="H190" s="122" t="s">
        <v>34</v>
      </c>
      <c r="I190" s="122" t="s">
        <v>2</v>
      </c>
      <c r="J190" s="122" t="s">
        <v>35</v>
      </c>
      <c r="K190" s="122" t="s">
        <v>169</v>
      </c>
      <c r="L190" s="122" t="s">
        <v>37</v>
      </c>
      <c r="M190" s="122" t="s">
        <v>168</v>
      </c>
      <c r="N190" s="122" t="s">
        <v>1338</v>
      </c>
      <c r="O190" s="122" t="s">
        <v>279</v>
      </c>
      <c r="P190" s="122" t="s">
        <v>279</v>
      </c>
      <c r="Q190" s="122" t="s">
        <v>169</v>
      </c>
      <c r="R190" s="123">
        <v>2877132.7799999625</v>
      </c>
      <c r="S190" s="123">
        <v>0</v>
      </c>
      <c r="T190" s="123">
        <v>479521.89</v>
      </c>
      <c r="U190" s="123">
        <v>28718.05</v>
      </c>
      <c r="V190" s="123" t="s">
        <v>2872</v>
      </c>
      <c r="W190" s="123">
        <v>-1.862645149230957E-9</v>
      </c>
      <c r="X190" s="123">
        <v>0</v>
      </c>
      <c r="Y190" s="123">
        <v>2397610.8899999605</v>
      </c>
      <c r="Z190" s="125">
        <v>31861</v>
      </c>
      <c r="AA190" s="125">
        <v>46470</v>
      </c>
      <c r="AB190" s="124">
        <v>9110915.9499999993</v>
      </c>
      <c r="AC190" s="124">
        <v>9110915.9499999993</v>
      </c>
      <c r="AD190" s="124">
        <v>2.4794520547945207</v>
      </c>
      <c r="AE190" s="124">
        <v>40.024657534246572</v>
      </c>
      <c r="AF190" s="127">
        <v>0.02</v>
      </c>
      <c r="AG190" s="127" t="s">
        <v>47</v>
      </c>
      <c r="AH190" s="127"/>
      <c r="AI190" s="122" t="s">
        <v>169</v>
      </c>
      <c r="AJ190" s="122" t="s">
        <v>169</v>
      </c>
      <c r="AK190" s="128">
        <v>0</v>
      </c>
      <c r="AL190" s="128">
        <v>0</v>
      </c>
      <c r="AM190" s="128">
        <v>0</v>
      </c>
      <c r="AN190" s="128">
        <v>0</v>
      </c>
      <c r="AO190" s="128">
        <v>0</v>
      </c>
      <c r="AP190" s="128">
        <v>479521.89</v>
      </c>
      <c r="AQ190" s="128">
        <v>0</v>
      </c>
      <c r="AR190" s="128">
        <v>0</v>
      </c>
      <c r="AS190" s="128">
        <v>0</v>
      </c>
      <c r="AT190" s="128">
        <v>0</v>
      </c>
      <c r="AU190" s="128">
        <v>0</v>
      </c>
      <c r="AV190" s="128">
        <v>479517.69</v>
      </c>
      <c r="AW190" s="128">
        <v>0</v>
      </c>
      <c r="AX190" s="128">
        <v>0</v>
      </c>
      <c r="AY190" s="128">
        <v>0</v>
      </c>
      <c r="AZ190" s="15">
        <f t="shared" si="6"/>
        <v>0</v>
      </c>
      <c r="BA190" s="15">
        <f t="shared" si="7"/>
        <v>959039.58000000007</v>
      </c>
      <c r="BB190" s="15">
        <f t="shared" si="8"/>
        <v>959039.58000000007</v>
      </c>
    </row>
    <row r="191" spans="1:54" x14ac:dyDescent="0.35">
      <c r="A191" s="122">
        <v>20056000</v>
      </c>
      <c r="B191" s="122">
        <v>1</v>
      </c>
      <c r="C191" s="122">
        <v>1</v>
      </c>
      <c r="D191" s="122">
        <v>1</v>
      </c>
      <c r="E191" s="122" t="s">
        <v>31</v>
      </c>
      <c r="F191" s="122" t="s">
        <v>32</v>
      </c>
      <c r="G191" s="122" t="s">
        <v>33</v>
      </c>
      <c r="H191" s="122" t="s">
        <v>34</v>
      </c>
      <c r="I191" s="122" t="s">
        <v>2</v>
      </c>
      <c r="J191" s="122" t="s">
        <v>35</v>
      </c>
      <c r="K191" s="122" t="s">
        <v>169</v>
      </c>
      <c r="L191" s="122" t="s">
        <v>37</v>
      </c>
      <c r="M191" s="122" t="s">
        <v>168</v>
      </c>
      <c r="N191" s="122" t="s">
        <v>1338</v>
      </c>
      <c r="O191" s="122" t="s">
        <v>280</v>
      </c>
      <c r="P191" s="122" t="s">
        <v>280</v>
      </c>
      <c r="Q191" s="122" t="s">
        <v>169</v>
      </c>
      <c r="R191" s="123">
        <v>612464.64999999991</v>
      </c>
      <c r="S191" s="123">
        <v>0</v>
      </c>
      <c r="T191" s="123">
        <v>0</v>
      </c>
      <c r="U191" s="123">
        <v>0</v>
      </c>
      <c r="V191" s="123">
        <v>0</v>
      </c>
      <c r="W191" s="123">
        <v>0</v>
      </c>
      <c r="X191" s="123">
        <v>0</v>
      </c>
      <c r="Y191" s="123">
        <v>612464.64999999991</v>
      </c>
      <c r="Z191" s="125">
        <v>32497</v>
      </c>
      <c r="AA191" s="125">
        <v>47107</v>
      </c>
      <c r="AB191" s="124">
        <v>6300000</v>
      </c>
      <c r="AC191" s="124">
        <v>4083098.29</v>
      </c>
      <c r="AD191" s="124">
        <v>4.2246575342465755</v>
      </c>
      <c r="AE191" s="124">
        <v>40.027397260273972</v>
      </c>
      <c r="AF191" s="127">
        <v>0.02</v>
      </c>
      <c r="AG191" s="127" t="s">
        <v>47</v>
      </c>
      <c r="AH191" s="127"/>
      <c r="AI191" s="122" t="s">
        <v>169</v>
      </c>
      <c r="AJ191" s="122" t="s">
        <v>169</v>
      </c>
      <c r="AK191" s="128">
        <v>0</v>
      </c>
      <c r="AL191" s="128">
        <v>0</v>
      </c>
      <c r="AM191" s="128">
        <v>68051.64</v>
      </c>
      <c r="AN191" s="128">
        <v>0</v>
      </c>
      <c r="AO191" s="128">
        <v>0</v>
      </c>
      <c r="AP191" s="128">
        <v>0</v>
      </c>
      <c r="AQ191" s="128">
        <v>0</v>
      </c>
      <c r="AR191" s="128">
        <v>0</v>
      </c>
      <c r="AS191" s="128">
        <v>68051.64</v>
      </c>
      <c r="AT191" s="128">
        <v>0</v>
      </c>
      <c r="AU191" s="128">
        <v>0</v>
      </c>
      <c r="AV191" s="128">
        <v>0</v>
      </c>
      <c r="AW191" s="128">
        <v>0</v>
      </c>
      <c r="AX191" s="128">
        <v>0</v>
      </c>
      <c r="AY191" s="128">
        <v>68051.64</v>
      </c>
      <c r="AZ191" s="15">
        <f t="shared" si="6"/>
        <v>68051.64</v>
      </c>
      <c r="BA191" s="15">
        <f t="shared" si="7"/>
        <v>136103.28</v>
      </c>
      <c r="BB191" s="15">
        <f t="shared" si="8"/>
        <v>204154.91999999998</v>
      </c>
    </row>
    <row r="192" spans="1:54" x14ac:dyDescent="0.35">
      <c r="A192" s="122">
        <v>30057100</v>
      </c>
      <c r="B192" s="122">
        <v>1</v>
      </c>
      <c r="C192" s="122">
        <v>1</v>
      </c>
      <c r="D192" s="122">
        <v>1</v>
      </c>
      <c r="E192" s="122" t="s">
        <v>31</v>
      </c>
      <c r="F192" s="122" t="s">
        <v>32</v>
      </c>
      <c r="G192" s="122" t="s">
        <v>33</v>
      </c>
      <c r="H192" s="122" t="s">
        <v>34</v>
      </c>
      <c r="I192" s="122" t="s">
        <v>2</v>
      </c>
      <c r="J192" s="122" t="s">
        <v>35</v>
      </c>
      <c r="K192" s="122" t="s">
        <v>169</v>
      </c>
      <c r="L192" s="122" t="s">
        <v>37</v>
      </c>
      <c r="M192" s="122" t="s">
        <v>168</v>
      </c>
      <c r="N192" s="122" t="s">
        <v>1338</v>
      </c>
      <c r="O192" s="122" t="s">
        <v>281</v>
      </c>
      <c r="P192" s="122" t="s">
        <v>281</v>
      </c>
      <c r="Q192" s="122" t="s">
        <v>169</v>
      </c>
      <c r="R192" s="123">
        <v>1782791.4600000186</v>
      </c>
      <c r="S192" s="123">
        <v>0</v>
      </c>
      <c r="T192" s="123">
        <v>162071.95000000001</v>
      </c>
      <c r="U192" s="123">
        <v>17809.91</v>
      </c>
      <c r="V192" s="123" t="s">
        <v>2872</v>
      </c>
      <c r="W192" s="123">
        <v>9.3132257461547852E-10</v>
      </c>
      <c r="X192" s="123">
        <v>0</v>
      </c>
      <c r="Y192" s="123">
        <v>1620719.5100000196</v>
      </c>
      <c r="Z192" s="125">
        <v>32779</v>
      </c>
      <c r="AA192" s="125">
        <v>47385</v>
      </c>
      <c r="AB192" s="124">
        <v>3889726.81</v>
      </c>
      <c r="AC192" s="124">
        <v>3889726.81</v>
      </c>
      <c r="AD192" s="124">
        <v>4.9863013698630141</v>
      </c>
      <c r="AE192" s="124">
        <v>40.016438356164386</v>
      </c>
      <c r="AF192" s="127">
        <v>0.02</v>
      </c>
      <c r="AG192" s="127" t="s">
        <v>47</v>
      </c>
      <c r="AH192" s="127"/>
      <c r="AI192" s="122" t="s">
        <v>169</v>
      </c>
      <c r="AJ192" s="122" t="s">
        <v>169</v>
      </c>
      <c r="AK192" s="128">
        <v>0</v>
      </c>
      <c r="AL192" s="128">
        <v>0</v>
      </c>
      <c r="AM192" s="128">
        <v>0</v>
      </c>
      <c r="AN192" s="128">
        <v>0</v>
      </c>
      <c r="AO192" s="128">
        <v>0</v>
      </c>
      <c r="AP192" s="128">
        <v>162071.95000000001</v>
      </c>
      <c r="AQ192" s="128">
        <v>0</v>
      </c>
      <c r="AR192" s="128">
        <v>0</v>
      </c>
      <c r="AS192" s="128">
        <v>0</v>
      </c>
      <c r="AT192" s="128">
        <v>0</v>
      </c>
      <c r="AU192" s="128">
        <v>0</v>
      </c>
      <c r="AV192" s="128">
        <v>162071.95000000001</v>
      </c>
      <c r="AW192" s="128">
        <v>0</v>
      </c>
      <c r="AX192" s="128">
        <v>0</v>
      </c>
      <c r="AY192" s="128">
        <v>0</v>
      </c>
      <c r="AZ192" s="15">
        <f t="shared" si="6"/>
        <v>0</v>
      </c>
      <c r="BA192" s="15">
        <f t="shared" si="7"/>
        <v>324143.90000000002</v>
      </c>
      <c r="BB192" s="15">
        <f t="shared" si="8"/>
        <v>324143.90000000002</v>
      </c>
    </row>
    <row r="193" spans="1:54" x14ac:dyDescent="0.35">
      <c r="A193" s="122">
        <v>30058100</v>
      </c>
      <c r="B193" s="122">
        <v>1</v>
      </c>
      <c r="C193" s="122">
        <v>1</v>
      </c>
      <c r="D193" s="122">
        <v>1</v>
      </c>
      <c r="E193" s="122" t="s">
        <v>31</v>
      </c>
      <c r="F193" s="122" t="s">
        <v>32</v>
      </c>
      <c r="G193" s="122" t="s">
        <v>33</v>
      </c>
      <c r="H193" s="122" t="s">
        <v>34</v>
      </c>
      <c r="I193" s="122" t="s">
        <v>2</v>
      </c>
      <c r="J193" s="122" t="s">
        <v>35</v>
      </c>
      <c r="K193" s="122" t="s">
        <v>169</v>
      </c>
      <c r="L193" s="122" t="s">
        <v>37</v>
      </c>
      <c r="M193" s="122" t="s">
        <v>168</v>
      </c>
      <c r="N193" s="122" t="s">
        <v>1338</v>
      </c>
      <c r="O193" s="122" t="s">
        <v>282</v>
      </c>
      <c r="P193" s="122" t="s">
        <v>282</v>
      </c>
      <c r="Q193" s="122" t="s">
        <v>169</v>
      </c>
      <c r="R193" s="123">
        <v>8574966.7899999991</v>
      </c>
      <c r="S193" s="123">
        <v>0</v>
      </c>
      <c r="T193" s="123">
        <v>0</v>
      </c>
      <c r="U193" s="123">
        <v>0</v>
      </c>
      <c r="V193" s="123">
        <v>0</v>
      </c>
      <c r="W193" s="123">
        <v>0</v>
      </c>
      <c r="X193" s="123">
        <v>0</v>
      </c>
      <c r="Y193" s="123">
        <v>8574966.7899999991</v>
      </c>
      <c r="Z193" s="125">
        <v>32996</v>
      </c>
      <c r="AA193" s="125">
        <v>47609</v>
      </c>
      <c r="AB193" s="124">
        <v>18579094.77</v>
      </c>
      <c r="AC193" s="124">
        <v>18579094.77</v>
      </c>
      <c r="AD193" s="124">
        <v>5.6</v>
      </c>
      <c r="AE193" s="124">
        <v>40.035616438356165</v>
      </c>
      <c r="AF193" s="127">
        <v>0.02</v>
      </c>
      <c r="AG193" s="127" t="s">
        <v>47</v>
      </c>
      <c r="AH193" s="127"/>
      <c r="AI193" s="122" t="s">
        <v>169</v>
      </c>
      <c r="AJ193" s="122" t="s">
        <v>169</v>
      </c>
      <c r="AK193" s="128">
        <v>0</v>
      </c>
      <c r="AL193" s="128">
        <v>714580.57</v>
      </c>
      <c r="AM193" s="128">
        <v>0</v>
      </c>
      <c r="AN193" s="128">
        <v>0</v>
      </c>
      <c r="AO193" s="128">
        <v>0</v>
      </c>
      <c r="AP193" s="128">
        <v>0</v>
      </c>
      <c r="AQ193" s="128">
        <v>0</v>
      </c>
      <c r="AR193" s="128">
        <v>714580.57</v>
      </c>
      <c r="AS193" s="128">
        <v>0</v>
      </c>
      <c r="AT193" s="128">
        <v>0</v>
      </c>
      <c r="AU193" s="128">
        <v>0</v>
      </c>
      <c r="AV193" s="128">
        <v>0</v>
      </c>
      <c r="AW193" s="128">
        <v>0</v>
      </c>
      <c r="AX193" s="128">
        <v>714580.57</v>
      </c>
      <c r="AY193" s="128">
        <v>0</v>
      </c>
      <c r="AZ193" s="15">
        <f t="shared" si="6"/>
        <v>714580.57</v>
      </c>
      <c r="BA193" s="15">
        <f t="shared" si="7"/>
        <v>1429161.14</v>
      </c>
      <c r="BB193" s="15">
        <f t="shared" si="8"/>
        <v>2143741.71</v>
      </c>
    </row>
    <row r="194" spans="1:54" x14ac:dyDescent="0.35">
      <c r="A194" s="122">
        <v>30059101</v>
      </c>
      <c r="B194" s="122">
        <v>1</v>
      </c>
      <c r="C194" s="122">
        <v>1</v>
      </c>
      <c r="D194" s="122">
        <v>1</v>
      </c>
      <c r="E194" s="122" t="s">
        <v>31</v>
      </c>
      <c r="F194" s="122" t="s">
        <v>32</v>
      </c>
      <c r="G194" s="122" t="s">
        <v>33</v>
      </c>
      <c r="H194" s="122" t="s">
        <v>34</v>
      </c>
      <c r="I194" s="122" t="s">
        <v>2</v>
      </c>
      <c r="J194" s="122" t="s">
        <v>35</v>
      </c>
      <c r="K194" s="122" t="s">
        <v>169</v>
      </c>
      <c r="L194" s="122" t="s">
        <v>37</v>
      </c>
      <c r="M194" s="122" t="s">
        <v>168</v>
      </c>
      <c r="N194" s="122" t="s">
        <v>1338</v>
      </c>
      <c r="O194" s="122" t="s">
        <v>283</v>
      </c>
      <c r="P194" s="122" t="s">
        <v>283</v>
      </c>
      <c r="Q194" s="122" t="s">
        <v>169</v>
      </c>
      <c r="R194" s="123">
        <v>7432273.2599999271</v>
      </c>
      <c r="S194" s="123">
        <v>0</v>
      </c>
      <c r="T194" s="123">
        <v>0</v>
      </c>
      <c r="U194" s="123">
        <v>0</v>
      </c>
      <c r="V194" s="123">
        <v>0</v>
      </c>
      <c r="W194" s="123">
        <v>-3.7252902984619141E-9</v>
      </c>
      <c r="X194" s="123">
        <v>0</v>
      </c>
      <c r="Y194" s="123">
        <v>7432273.2599999234</v>
      </c>
      <c r="Z194" s="125">
        <v>33176</v>
      </c>
      <c r="AA194" s="125">
        <v>47780</v>
      </c>
      <c r="AB194" s="124">
        <v>15436133.039999999</v>
      </c>
      <c r="AC194" s="124">
        <v>15436133.039999999</v>
      </c>
      <c r="AD194" s="124">
        <v>6.0684931506849313</v>
      </c>
      <c r="AE194" s="124">
        <v>40.010958904109586</v>
      </c>
      <c r="AF194" s="127">
        <v>0.02</v>
      </c>
      <c r="AG194" s="127" t="s">
        <v>47</v>
      </c>
      <c r="AH194" s="127"/>
      <c r="AI194" s="122" t="s">
        <v>169</v>
      </c>
      <c r="AJ194" s="122" t="s">
        <v>169</v>
      </c>
      <c r="AK194" s="128">
        <v>571704.27</v>
      </c>
      <c r="AL194" s="128">
        <v>0</v>
      </c>
      <c r="AM194" s="128">
        <v>0</v>
      </c>
      <c r="AN194" s="128">
        <v>0</v>
      </c>
      <c r="AO194" s="128">
        <v>0</v>
      </c>
      <c r="AP194" s="128">
        <v>0</v>
      </c>
      <c r="AQ194" s="128">
        <v>571704.27</v>
      </c>
      <c r="AR194" s="128">
        <v>0</v>
      </c>
      <c r="AS194" s="128">
        <v>0</v>
      </c>
      <c r="AT194" s="128">
        <v>0</v>
      </c>
      <c r="AU194" s="128">
        <v>0</v>
      </c>
      <c r="AV194" s="128">
        <v>0</v>
      </c>
      <c r="AW194" s="128">
        <v>571704.27</v>
      </c>
      <c r="AX194" s="128">
        <v>0</v>
      </c>
      <c r="AY194" s="128">
        <v>0</v>
      </c>
      <c r="AZ194" s="15">
        <f t="shared" ref="AZ194:AZ257" si="9">SUM(AK194:AM194)</f>
        <v>571704.27</v>
      </c>
      <c r="BA194" s="15">
        <f t="shared" si="7"/>
        <v>1143408.54</v>
      </c>
      <c r="BB194" s="15">
        <f t="shared" si="8"/>
        <v>1715112.81</v>
      </c>
    </row>
    <row r="195" spans="1:54" x14ac:dyDescent="0.35">
      <c r="A195" s="122">
        <v>30060101</v>
      </c>
      <c r="B195" s="122">
        <v>1</v>
      </c>
      <c r="C195" s="122">
        <v>1</v>
      </c>
      <c r="D195" s="122">
        <v>1</v>
      </c>
      <c r="E195" s="122" t="s">
        <v>31</v>
      </c>
      <c r="F195" s="122" t="s">
        <v>32</v>
      </c>
      <c r="G195" s="122" t="s">
        <v>33</v>
      </c>
      <c r="H195" s="122" t="s">
        <v>34</v>
      </c>
      <c r="I195" s="122" t="s">
        <v>2</v>
      </c>
      <c r="J195" s="122" t="s">
        <v>35</v>
      </c>
      <c r="K195" s="122" t="s">
        <v>169</v>
      </c>
      <c r="L195" s="122" t="s">
        <v>37</v>
      </c>
      <c r="M195" s="122" t="s">
        <v>168</v>
      </c>
      <c r="N195" s="122" t="s">
        <v>1338</v>
      </c>
      <c r="O195" s="122" t="s">
        <v>284</v>
      </c>
      <c r="P195" s="122" t="s">
        <v>284</v>
      </c>
      <c r="Q195" s="122" t="s">
        <v>169</v>
      </c>
      <c r="R195" s="123">
        <v>2638099.3200000366</v>
      </c>
      <c r="S195" s="123">
        <v>0</v>
      </c>
      <c r="T195" s="123">
        <v>0</v>
      </c>
      <c r="U195" s="123">
        <v>0</v>
      </c>
      <c r="V195" s="123">
        <v>0</v>
      </c>
      <c r="W195" s="123">
        <v>1.862645149230957E-9</v>
      </c>
      <c r="X195" s="123">
        <v>0</v>
      </c>
      <c r="Y195" s="123">
        <v>2638099.3200000385</v>
      </c>
      <c r="Z195" s="125">
        <v>33284</v>
      </c>
      <c r="AA195" s="125">
        <v>47894</v>
      </c>
      <c r="AB195" s="124">
        <v>5479129.4000000004</v>
      </c>
      <c r="AC195" s="124">
        <v>5479129.4000000004</v>
      </c>
      <c r="AD195" s="124">
        <v>6.3808219178082188</v>
      </c>
      <c r="AE195" s="124">
        <v>40.027397260273972</v>
      </c>
      <c r="AF195" s="127">
        <v>0.02</v>
      </c>
      <c r="AG195" s="127" t="s">
        <v>47</v>
      </c>
      <c r="AH195" s="127"/>
      <c r="AI195" s="122" t="s">
        <v>169</v>
      </c>
      <c r="AJ195" s="122" t="s">
        <v>169</v>
      </c>
      <c r="AK195" s="128">
        <v>0</v>
      </c>
      <c r="AL195" s="128">
        <v>0</v>
      </c>
      <c r="AM195" s="128">
        <v>0</v>
      </c>
      <c r="AN195" s="128">
        <v>0</v>
      </c>
      <c r="AO195" s="128">
        <v>202930.72</v>
      </c>
      <c r="AP195" s="128">
        <v>0</v>
      </c>
      <c r="AQ195" s="128">
        <v>0</v>
      </c>
      <c r="AR195" s="128">
        <v>0</v>
      </c>
      <c r="AS195" s="128">
        <v>0</v>
      </c>
      <c r="AT195" s="128">
        <v>0</v>
      </c>
      <c r="AU195" s="128">
        <v>202930.72</v>
      </c>
      <c r="AV195" s="128">
        <v>0</v>
      </c>
      <c r="AW195" s="128">
        <v>0</v>
      </c>
      <c r="AX195" s="128">
        <v>0</v>
      </c>
      <c r="AY195" s="128">
        <v>0</v>
      </c>
      <c r="AZ195" s="15">
        <f t="shared" si="9"/>
        <v>0</v>
      </c>
      <c r="BA195" s="15">
        <f t="shared" ref="BA195:BA258" si="10">SUM(AN195:AY195)</f>
        <v>405861.44</v>
      </c>
      <c r="BB195" s="15">
        <f t="shared" ref="BB195:BB258" si="11">AZ195+BA195</f>
        <v>405861.44</v>
      </c>
    </row>
    <row r="196" spans="1:54" x14ac:dyDescent="0.35">
      <c r="A196" s="122">
        <v>30060102</v>
      </c>
      <c r="B196" s="122">
        <v>1</v>
      </c>
      <c r="C196" s="122">
        <v>1</v>
      </c>
      <c r="D196" s="122">
        <v>1</v>
      </c>
      <c r="E196" s="122" t="s">
        <v>31</v>
      </c>
      <c r="F196" s="122" t="s">
        <v>32</v>
      </c>
      <c r="G196" s="122" t="s">
        <v>33</v>
      </c>
      <c r="H196" s="122" t="s">
        <v>34</v>
      </c>
      <c r="I196" s="122" t="s">
        <v>2</v>
      </c>
      <c r="J196" s="122" t="s">
        <v>35</v>
      </c>
      <c r="K196" s="122" t="s">
        <v>169</v>
      </c>
      <c r="L196" s="122" t="s">
        <v>37</v>
      </c>
      <c r="M196" s="122" t="s">
        <v>168</v>
      </c>
      <c r="N196" s="122" t="s">
        <v>1338</v>
      </c>
      <c r="O196" s="122" t="s">
        <v>285</v>
      </c>
      <c r="P196" s="122" t="s">
        <v>285</v>
      </c>
      <c r="Q196" s="122" t="s">
        <v>169</v>
      </c>
      <c r="R196" s="123">
        <v>4481458.3799999636</v>
      </c>
      <c r="S196" s="123">
        <v>0</v>
      </c>
      <c r="T196" s="123">
        <v>0</v>
      </c>
      <c r="U196" s="123">
        <v>0</v>
      </c>
      <c r="V196" s="123">
        <v>0</v>
      </c>
      <c r="W196" s="123">
        <v>-1.862645149230957E-9</v>
      </c>
      <c r="X196" s="123">
        <v>0</v>
      </c>
      <c r="Y196" s="123">
        <v>4481458.3799999617</v>
      </c>
      <c r="Z196" s="125">
        <v>33284</v>
      </c>
      <c r="AA196" s="125">
        <v>47894</v>
      </c>
      <c r="AB196" s="124">
        <v>9307644.1400000006</v>
      </c>
      <c r="AC196" s="124">
        <v>9307644.1400000006</v>
      </c>
      <c r="AD196" s="124">
        <v>6.3808219178082188</v>
      </c>
      <c r="AE196" s="124">
        <v>40.027397260273972</v>
      </c>
      <c r="AF196" s="127">
        <v>0.02</v>
      </c>
      <c r="AG196" s="127" t="s">
        <v>47</v>
      </c>
      <c r="AH196" s="127"/>
      <c r="AI196" s="122" t="s">
        <v>169</v>
      </c>
      <c r="AJ196" s="122" t="s">
        <v>169</v>
      </c>
      <c r="AK196" s="128">
        <v>0</v>
      </c>
      <c r="AL196" s="128">
        <v>0</v>
      </c>
      <c r="AM196" s="128">
        <v>0</v>
      </c>
      <c r="AN196" s="128">
        <v>0</v>
      </c>
      <c r="AO196" s="128">
        <v>344727.56</v>
      </c>
      <c r="AP196" s="128">
        <v>0</v>
      </c>
      <c r="AQ196" s="128">
        <v>0</v>
      </c>
      <c r="AR196" s="128">
        <v>0</v>
      </c>
      <c r="AS196" s="128">
        <v>0</v>
      </c>
      <c r="AT196" s="128">
        <v>0</v>
      </c>
      <c r="AU196" s="128">
        <v>344727.56</v>
      </c>
      <c r="AV196" s="128">
        <v>0</v>
      </c>
      <c r="AW196" s="128">
        <v>0</v>
      </c>
      <c r="AX196" s="128">
        <v>0</v>
      </c>
      <c r="AY196" s="128">
        <v>0</v>
      </c>
      <c r="AZ196" s="15">
        <f t="shared" si="9"/>
        <v>0</v>
      </c>
      <c r="BA196" s="15">
        <f t="shared" si="10"/>
        <v>689455.12</v>
      </c>
      <c r="BB196" s="15">
        <f t="shared" si="11"/>
        <v>689455.12</v>
      </c>
    </row>
    <row r="197" spans="1:54" x14ac:dyDescent="0.35">
      <c r="A197" s="122">
        <v>20061001</v>
      </c>
      <c r="B197" s="122">
        <v>1</v>
      </c>
      <c r="C197" s="122">
        <v>1</v>
      </c>
      <c r="D197" s="122">
        <v>1</v>
      </c>
      <c r="E197" s="122" t="s">
        <v>31</v>
      </c>
      <c r="F197" s="122" t="s">
        <v>32</v>
      </c>
      <c r="G197" s="122" t="s">
        <v>33</v>
      </c>
      <c r="H197" s="122" t="s">
        <v>34</v>
      </c>
      <c r="I197" s="122" t="s">
        <v>2</v>
      </c>
      <c r="J197" s="122" t="s">
        <v>35</v>
      </c>
      <c r="K197" s="122" t="s">
        <v>169</v>
      </c>
      <c r="L197" s="122" t="s">
        <v>37</v>
      </c>
      <c r="M197" s="122" t="s">
        <v>168</v>
      </c>
      <c r="N197" s="122" t="s">
        <v>1338</v>
      </c>
      <c r="O197" s="122" t="s">
        <v>286</v>
      </c>
      <c r="P197" s="122" t="s">
        <v>286</v>
      </c>
      <c r="Q197" s="122" t="s">
        <v>169</v>
      </c>
      <c r="R197" s="123">
        <v>3559446.7799999625</v>
      </c>
      <c r="S197" s="123">
        <v>0</v>
      </c>
      <c r="T197" s="123">
        <v>0</v>
      </c>
      <c r="U197" s="123">
        <v>0</v>
      </c>
      <c r="V197" s="123">
        <v>0</v>
      </c>
      <c r="W197" s="123">
        <v>-1.862645149230957E-9</v>
      </c>
      <c r="X197" s="123">
        <v>0</v>
      </c>
      <c r="Y197" s="123">
        <v>3559446.7799999607</v>
      </c>
      <c r="Z197" s="125">
        <v>33408</v>
      </c>
      <c r="AA197" s="125">
        <v>48035</v>
      </c>
      <c r="AB197" s="124">
        <v>12203816.9</v>
      </c>
      <c r="AC197" s="124">
        <v>12203816.9</v>
      </c>
      <c r="AD197" s="124">
        <v>6.7671232876712333</v>
      </c>
      <c r="AE197" s="124">
        <v>40.073972602739723</v>
      </c>
      <c r="AF197" s="127">
        <v>0.02</v>
      </c>
      <c r="AG197" s="127" t="s">
        <v>47</v>
      </c>
      <c r="AH197" s="127"/>
      <c r="AI197" s="122" t="s">
        <v>169</v>
      </c>
      <c r="AJ197" s="122" t="s">
        <v>169</v>
      </c>
      <c r="AK197" s="128">
        <v>0</v>
      </c>
      <c r="AL197" s="128">
        <v>0</v>
      </c>
      <c r="AM197" s="128">
        <v>0</v>
      </c>
      <c r="AN197" s="128">
        <v>254246.18</v>
      </c>
      <c r="AO197" s="128">
        <v>0</v>
      </c>
      <c r="AP197" s="128">
        <v>0</v>
      </c>
      <c r="AQ197" s="128">
        <v>0</v>
      </c>
      <c r="AR197" s="128">
        <v>0</v>
      </c>
      <c r="AS197" s="128">
        <v>0</v>
      </c>
      <c r="AT197" s="128">
        <v>254246.18</v>
      </c>
      <c r="AU197" s="128">
        <v>0</v>
      </c>
      <c r="AV197" s="128">
        <v>0</v>
      </c>
      <c r="AW197" s="128">
        <v>0</v>
      </c>
      <c r="AX197" s="128">
        <v>0</v>
      </c>
      <c r="AY197" s="128">
        <v>0</v>
      </c>
      <c r="AZ197" s="15">
        <f t="shared" si="9"/>
        <v>0</v>
      </c>
      <c r="BA197" s="15">
        <f t="shared" si="10"/>
        <v>508492.36</v>
      </c>
      <c r="BB197" s="15">
        <f t="shared" si="11"/>
        <v>508492.36</v>
      </c>
    </row>
    <row r="198" spans="1:54" x14ac:dyDescent="0.35">
      <c r="A198" s="122">
        <v>30063000</v>
      </c>
      <c r="B198" s="122">
        <v>1</v>
      </c>
      <c r="C198" s="122">
        <v>1</v>
      </c>
      <c r="D198" s="122">
        <v>1</v>
      </c>
      <c r="E198" s="122" t="s">
        <v>31</v>
      </c>
      <c r="F198" s="122" t="s">
        <v>32</v>
      </c>
      <c r="G198" s="122" t="s">
        <v>33</v>
      </c>
      <c r="H198" s="122" t="s">
        <v>34</v>
      </c>
      <c r="I198" s="122" t="s">
        <v>2</v>
      </c>
      <c r="J198" s="122" t="s">
        <v>35</v>
      </c>
      <c r="K198" s="122" t="s">
        <v>169</v>
      </c>
      <c r="L198" s="122" t="s">
        <v>37</v>
      </c>
      <c r="M198" s="122" t="s">
        <v>168</v>
      </c>
      <c r="N198" s="122" t="s">
        <v>1338</v>
      </c>
      <c r="O198" s="122" t="s">
        <v>287</v>
      </c>
      <c r="P198" s="122" t="s">
        <v>287</v>
      </c>
      <c r="Q198" s="122" t="s">
        <v>169</v>
      </c>
      <c r="R198" s="123">
        <v>620274.12</v>
      </c>
      <c r="S198" s="123">
        <v>0</v>
      </c>
      <c r="T198" s="123">
        <v>0</v>
      </c>
      <c r="U198" s="123">
        <v>0</v>
      </c>
      <c r="V198" s="123">
        <v>0</v>
      </c>
      <c r="W198" s="123">
        <v>0</v>
      </c>
      <c r="X198" s="123">
        <v>0</v>
      </c>
      <c r="Y198" s="123">
        <v>620274.12</v>
      </c>
      <c r="Z198" s="125">
        <v>34361</v>
      </c>
      <c r="AA198" s="125">
        <v>48971</v>
      </c>
      <c r="AB198" s="124">
        <v>1077318.3500000001</v>
      </c>
      <c r="AC198" s="124">
        <v>1077318.3500000001</v>
      </c>
      <c r="AD198" s="124">
        <v>9.331506849315069</v>
      </c>
      <c r="AE198" s="124">
        <v>40.027397260273972</v>
      </c>
      <c r="AF198" s="127">
        <v>0.02</v>
      </c>
      <c r="AG198" s="127" t="s">
        <v>47</v>
      </c>
      <c r="AH198" s="127"/>
      <c r="AI198" s="122" t="s">
        <v>169</v>
      </c>
      <c r="AJ198" s="122" t="s">
        <v>169</v>
      </c>
      <c r="AK198" s="128">
        <v>0</v>
      </c>
      <c r="AL198" s="128">
        <v>0</v>
      </c>
      <c r="AM198" s="128">
        <v>0</v>
      </c>
      <c r="AN198" s="128">
        <v>32646.01</v>
      </c>
      <c r="AO198" s="128">
        <v>0</v>
      </c>
      <c r="AP198" s="128">
        <v>0</v>
      </c>
      <c r="AQ198" s="128">
        <v>0</v>
      </c>
      <c r="AR198" s="128">
        <v>0</v>
      </c>
      <c r="AS198" s="128">
        <v>0</v>
      </c>
      <c r="AT198" s="128">
        <v>32646.01</v>
      </c>
      <c r="AU198" s="128">
        <v>0</v>
      </c>
      <c r="AV198" s="128">
        <v>0</v>
      </c>
      <c r="AW198" s="128">
        <v>0</v>
      </c>
      <c r="AX198" s="128">
        <v>0</v>
      </c>
      <c r="AY198" s="128">
        <v>0</v>
      </c>
      <c r="AZ198" s="15">
        <f t="shared" si="9"/>
        <v>0</v>
      </c>
      <c r="BA198" s="15">
        <f t="shared" si="10"/>
        <v>65292.02</v>
      </c>
      <c r="BB198" s="15">
        <f t="shared" si="11"/>
        <v>65292.02</v>
      </c>
    </row>
    <row r="199" spans="1:54" x14ac:dyDescent="0.35">
      <c r="A199" s="122">
        <v>30064100</v>
      </c>
      <c r="B199" s="122">
        <v>1</v>
      </c>
      <c r="C199" s="122">
        <v>1</v>
      </c>
      <c r="D199" s="122">
        <v>1</v>
      </c>
      <c r="E199" s="122" t="s">
        <v>31</v>
      </c>
      <c r="F199" s="122" t="s">
        <v>32</v>
      </c>
      <c r="G199" s="122" t="s">
        <v>33</v>
      </c>
      <c r="H199" s="122" t="s">
        <v>34</v>
      </c>
      <c r="I199" s="122" t="s">
        <v>2</v>
      </c>
      <c r="J199" s="122" t="s">
        <v>35</v>
      </c>
      <c r="K199" s="122" t="s">
        <v>169</v>
      </c>
      <c r="L199" s="122" t="s">
        <v>37</v>
      </c>
      <c r="M199" s="122" t="s">
        <v>168</v>
      </c>
      <c r="N199" s="122" t="s">
        <v>1338</v>
      </c>
      <c r="O199" s="122" t="s">
        <v>288</v>
      </c>
      <c r="P199" s="122" t="s">
        <v>288</v>
      </c>
      <c r="Q199" s="122" t="s">
        <v>169</v>
      </c>
      <c r="R199" s="123">
        <v>1083981.4900000005</v>
      </c>
      <c r="S199" s="123">
        <v>0</v>
      </c>
      <c r="T199" s="123">
        <v>0</v>
      </c>
      <c r="U199" s="123">
        <v>0</v>
      </c>
      <c r="V199" s="123">
        <v>0</v>
      </c>
      <c r="W199" s="123">
        <v>0</v>
      </c>
      <c r="X199" s="123">
        <v>0</v>
      </c>
      <c r="Y199" s="123">
        <v>1083981.4900000005</v>
      </c>
      <c r="Z199" s="125">
        <v>34361</v>
      </c>
      <c r="AA199" s="125">
        <v>48971</v>
      </c>
      <c r="AB199" s="124">
        <v>1882704.59</v>
      </c>
      <c r="AC199" s="124">
        <v>1882704.59</v>
      </c>
      <c r="AD199" s="124">
        <v>9.331506849315069</v>
      </c>
      <c r="AE199" s="124">
        <v>40.027397260273972</v>
      </c>
      <c r="AF199" s="127">
        <v>0.02</v>
      </c>
      <c r="AG199" s="127" t="s">
        <v>47</v>
      </c>
      <c r="AH199" s="127"/>
      <c r="AI199" s="122" t="s">
        <v>169</v>
      </c>
      <c r="AJ199" s="122" t="s">
        <v>169</v>
      </c>
      <c r="AK199" s="128">
        <v>0</v>
      </c>
      <c r="AL199" s="128">
        <v>0</v>
      </c>
      <c r="AM199" s="128">
        <v>0</v>
      </c>
      <c r="AN199" s="128">
        <v>57051.65</v>
      </c>
      <c r="AO199" s="128">
        <v>0</v>
      </c>
      <c r="AP199" s="128">
        <v>0</v>
      </c>
      <c r="AQ199" s="128">
        <v>0</v>
      </c>
      <c r="AR199" s="128">
        <v>0</v>
      </c>
      <c r="AS199" s="128">
        <v>0</v>
      </c>
      <c r="AT199" s="128">
        <v>57051.65</v>
      </c>
      <c r="AU199" s="128">
        <v>0</v>
      </c>
      <c r="AV199" s="128">
        <v>0</v>
      </c>
      <c r="AW199" s="128">
        <v>0</v>
      </c>
      <c r="AX199" s="128">
        <v>0</v>
      </c>
      <c r="AY199" s="128">
        <v>0</v>
      </c>
      <c r="AZ199" s="15">
        <f t="shared" si="9"/>
        <v>0</v>
      </c>
      <c r="BA199" s="15">
        <f t="shared" si="10"/>
        <v>114103.3</v>
      </c>
      <c r="BB199" s="15">
        <f t="shared" si="11"/>
        <v>114103.3</v>
      </c>
    </row>
    <row r="200" spans="1:54" x14ac:dyDescent="0.35">
      <c r="A200" s="122">
        <v>30065100</v>
      </c>
      <c r="B200" s="122">
        <v>1</v>
      </c>
      <c r="C200" s="122">
        <v>1</v>
      </c>
      <c r="D200" s="122">
        <v>1</v>
      </c>
      <c r="E200" s="122" t="s">
        <v>31</v>
      </c>
      <c r="F200" s="122" t="s">
        <v>32</v>
      </c>
      <c r="G200" s="122" t="s">
        <v>33</v>
      </c>
      <c r="H200" s="122" t="s">
        <v>34</v>
      </c>
      <c r="I200" s="122" t="s">
        <v>2</v>
      </c>
      <c r="J200" s="122" t="s">
        <v>35</v>
      </c>
      <c r="K200" s="122" t="s">
        <v>169</v>
      </c>
      <c r="L200" s="122" t="s">
        <v>37</v>
      </c>
      <c r="M200" s="122" t="s">
        <v>168</v>
      </c>
      <c r="N200" s="122" t="s">
        <v>1338</v>
      </c>
      <c r="O200" s="122" t="s">
        <v>289</v>
      </c>
      <c r="P200" s="122" t="s">
        <v>289</v>
      </c>
      <c r="Q200" s="122" t="s">
        <v>169</v>
      </c>
      <c r="R200" s="123">
        <v>4752923.7400000356</v>
      </c>
      <c r="S200" s="123">
        <v>0</v>
      </c>
      <c r="T200" s="123">
        <v>0</v>
      </c>
      <c r="U200" s="123">
        <v>0</v>
      </c>
      <c r="V200" s="123">
        <v>0</v>
      </c>
      <c r="W200" s="123">
        <v>1.862645149230957E-9</v>
      </c>
      <c r="X200" s="123">
        <v>0</v>
      </c>
      <c r="Y200" s="123">
        <v>4752923.7400000375</v>
      </c>
      <c r="Z200" s="125">
        <v>34433</v>
      </c>
      <c r="AA200" s="125">
        <v>49043</v>
      </c>
      <c r="AB200" s="124">
        <v>8079970.4000000004</v>
      </c>
      <c r="AC200" s="124">
        <v>8079970.4000000004</v>
      </c>
      <c r="AD200" s="124">
        <v>9.5287671232876718</v>
      </c>
      <c r="AE200" s="124">
        <v>40.027397260273972</v>
      </c>
      <c r="AF200" s="127">
        <v>0.02</v>
      </c>
      <c r="AG200" s="127" t="s">
        <v>47</v>
      </c>
      <c r="AH200" s="127"/>
      <c r="AI200" s="122" t="s">
        <v>169</v>
      </c>
      <c r="AJ200" s="122" t="s">
        <v>169</v>
      </c>
      <c r="AK200" s="128">
        <v>237646.19</v>
      </c>
      <c r="AL200" s="128">
        <v>0</v>
      </c>
      <c r="AM200" s="128">
        <v>0</v>
      </c>
      <c r="AN200" s="128">
        <v>0</v>
      </c>
      <c r="AO200" s="128">
        <v>0</v>
      </c>
      <c r="AP200" s="128">
        <v>0</v>
      </c>
      <c r="AQ200" s="128">
        <v>237646.19</v>
      </c>
      <c r="AR200" s="128">
        <v>0</v>
      </c>
      <c r="AS200" s="128">
        <v>0</v>
      </c>
      <c r="AT200" s="128">
        <v>0</v>
      </c>
      <c r="AU200" s="128">
        <v>0</v>
      </c>
      <c r="AV200" s="128">
        <v>0</v>
      </c>
      <c r="AW200" s="128">
        <v>237646.19</v>
      </c>
      <c r="AX200" s="128">
        <v>0</v>
      </c>
      <c r="AY200" s="128">
        <v>0</v>
      </c>
      <c r="AZ200" s="15">
        <f t="shared" si="9"/>
        <v>237646.19</v>
      </c>
      <c r="BA200" s="15">
        <f t="shared" si="10"/>
        <v>475292.38</v>
      </c>
      <c r="BB200" s="15">
        <f t="shared" si="11"/>
        <v>712938.57000000007</v>
      </c>
    </row>
    <row r="201" spans="1:54" x14ac:dyDescent="0.35">
      <c r="A201" s="122">
        <v>30067000</v>
      </c>
      <c r="B201" s="122">
        <v>1</v>
      </c>
      <c r="C201" s="122">
        <v>1</v>
      </c>
      <c r="D201" s="122">
        <v>1</v>
      </c>
      <c r="E201" s="122" t="s">
        <v>31</v>
      </c>
      <c r="F201" s="122" t="s">
        <v>32</v>
      </c>
      <c r="G201" s="122" t="s">
        <v>33</v>
      </c>
      <c r="H201" s="122" t="s">
        <v>34</v>
      </c>
      <c r="I201" s="122" t="s">
        <v>2</v>
      </c>
      <c r="J201" s="122" t="s">
        <v>35</v>
      </c>
      <c r="K201" s="122" t="s">
        <v>169</v>
      </c>
      <c r="L201" s="122" t="s">
        <v>37</v>
      </c>
      <c r="M201" s="122" t="s">
        <v>168</v>
      </c>
      <c r="N201" s="122" t="s">
        <v>1338</v>
      </c>
      <c r="O201" s="122" t="s">
        <v>290</v>
      </c>
      <c r="P201" s="122" t="s">
        <v>290</v>
      </c>
      <c r="Q201" s="122" t="s">
        <v>169</v>
      </c>
      <c r="R201" s="123">
        <v>4072406.1499999636</v>
      </c>
      <c r="S201" s="123">
        <v>0</v>
      </c>
      <c r="T201" s="123">
        <v>0</v>
      </c>
      <c r="U201" s="123">
        <v>0</v>
      </c>
      <c r="V201" s="123">
        <v>0</v>
      </c>
      <c r="W201" s="123">
        <v>-1.862645149230957E-9</v>
      </c>
      <c r="X201" s="123">
        <v>0</v>
      </c>
      <c r="Y201" s="123">
        <v>4072406.1499999617</v>
      </c>
      <c r="Z201" s="125">
        <v>34541</v>
      </c>
      <c r="AA201" s="125">
        <v>49151</v>
      </c>
      <c r="AB201" s="124">
        <v>6923090.4900000002</v>
      </c>
      <c r="AC201" s="124">
        <v>6923090.4900000002</v>
      </c>
      <c r="AD201" s="124">
        <v>9.8246575342465761</v>
      </c>
      <c r="AE201" s="124">
        <v>40.027397260273972</v>
      </c>
      <c r="AF201" s="127">
        <v>0.02</v>
      </c>
      <c r="AG201" s="127" t="s">
        <v>47</v>
      </c>
      <c r="AH201" s="127"/>
      <c r="AI201" s="122" t="s">
        <v>169</v>
      </c>
      <c r="AJ201" s="122" t="s">
        <v>169</v>
      </c>
      <c r="AK201" s="128">
        <v>0</v>
      </c>
      <c r="AL201" s="128">
        <v>0</v>
      </c>
      <c r="AM201" s="128">
        <v>0</v>
      </c>
      <c r="AN201" s="128">
        <v>203620.31</v>
      </c>
      <c r="AO201" s="128">
        <v>0</v>
      </c>
      <c r="AP201" s="128">
        <v>0</v>
      </c>
      <c r="AQ201" s="128">
        <v>0</v>
      </c>
      <c r="AR201" s="128">
        <v>0</v>
      </c>
      <c r="AS201" s="128">
        <v>0</v>
      </c>
      <c r="AT201" s="128">
        <v>203620.31</v>
      </c>
      <c r="AU201" s="128">
        <v>0</v>
      </c>
      <c r="AV201" s="128">
        <v>0</v>
      </c>
      <c r="AW201" s="128">
        <v>0</v>
      </c>
      <c r="AX201" s="128">
        <v>0</v>
      </c>
      <c r="AY201" s="128">
        <v>0</v>
      </c>
      <c r="AZ201" s="15">
        <f t="shared" si="9"/>
        <v>0</v>
      </c>
      <c r="BA201" s="15">
        <f t="shared" si="10"/>
        <v>407240.62</v>
      </c>
      <c r="BB201" s="15">
        <f t="shared" si="11"/>
        <v>407240.62</v>
      </c>
    </row>
    <row r="202" spans="1:54" x14ac:dyDescent="0.35">
      <c r="A202" s="122">
        <v>30066100</v>
      </c>
      <c r="B202" s="122">
        <v>1</v>
      </c>
      <c r="C202" s="122">
        <v>1</v>
      </c>
      <c r="D202" s="122">
        <v>1</v>
      </c>
      <c r="E202" s="122" t="s">
        <v>31</v>
      </c>
      <c r="F202" s="122" t="s">
        <v>32</v>
      </c>
      <c r="G202" s="122" t="s">
        <v>33</v>
      </c>
      <c r="H202" s="122" t="s">
        <v>34</v>
      </c>
      <c r="I202" s="122" t="s">
        <v>2</v>
      </c>
      <c r="J202" s="122" t="s">
        <v>35</v>
      </c>
      <c r="K202" s="122" t="s">
        <v>169</v>
      </c>
      <c r="L202" s="122" t="s">
        <v>37</v>
      </c>
      <c r="M202" s="122" t="s">
        <v>168</v>
      </c>
      <c r="N202" s="122" t="s">
        <v>1338</v>
      </c>
      <c r="O202" s="122" t="s">
        <v>291</v>
      </c>
      <c r="P202" s="122" t="s">
        <v>291</v>
      </c>
      <c r="Q202" s="122" t="s">
        <v>169</v>
      </c>
      <c r="R202" s="123">
        <v>5067647.51</v>
      </c>
      <c r="S202" s="123">
        <v>0</v>
      </c>
      <c r="T202" s="123">
        <v>0</v>
      </c>
      <c r="U202" s="123">
        <v>0</v>
      </c>
      <c r="V202" s="123">
        <v>0</v>
      </c>
      <c r="W202" s="123">
        <v>0</v>
      </c>
      <c r="X202" s="123">
        <v>0</v>
      </c>
      <c r="Y202" s="123">
        <v>5067647.51</v>
      </c>
      <c r="Z202" s="125">
        <v>34620</v>
      </c>
      <c r="AA202" s="125">
        <v>49230</v>
      </c>
      <c r="AB202" s="124">
        <v>8446079.0700000003</v>
      </c>
      <c r="AC202" s="124">
        <v>8446079.0700000003</v>
      </c>
      <c r="AD202" s="124">
        <v>10.04109589041096</v>
      </c>
      <c r="AE202" s="124">
        <v>40.027397260273972</v>
      </c>
      <c r="AF202" s="127">
        <v>0.02</v>
      </c>
      <c r="AG202" s="127" t="s">
        <v>47</v>
      </c>
      <c r="AH202" s="127"/>
      <c r="AI202" s="122" t="s">
        <v>169</v>
      </c>
      <c r="AJ202" s="122" t="s">
        <v>169</v>
      </c>
      <c r="AK202" s="128">
        <v>241316.54</v>
      </c>
      <c r="AL202" s="128">
        <v>0</v>
      </c>
      <c r="AM202" s="128">
        <v>0</v>
      </c>
      <c r="AN202" s="128">
        <v>0</v>
      </c>
      <c r="AO202" s="128">
        <v>0</v>
      </c>
      <c r="AP202" s="128">
        <v>0</v>
      </c>
      <c r="AQ202" s="128">
        <v>241316.54</v>
      </c>
      <c r="AR202" s="128">
        <v>0</v>
      </c>
      <c r="AS202" s="128">
        <v>0</v>
      </c>
      <c r="AT202" s="128">
        <v>0</v>
      </c>
      <c r="AU202" s="128">
        <v>0</v>
      </c>
      <c r="AV202" s="128">
        <v>0</v>
      </c>
      <c r="AW202" s="128">
        <v>241316.54</v>
      </c>
      <c r="AX202" s="128">
        <v>0</v>
      </c>
      <c r="AY202" s="128">
        <v>0</v>
      </c>
      <c r="AZ202" s="15">
        <f t="shared" si="9"/>
        <v>241316.54</v>
      </c>
      <c r="BA202" s="15">
        <f t="shared" si="10"/>
        <v>482633.08</v>
      </c>
      <c r="BB202" s="15">
        <f t="shared" si="11"/>
        <v>723949.62</v>
      </c>
    </row>
    <row r="203" spans="1:54" x14ac:dyDescent="0.35">
      <c r="A203" s="122">
        <v>20071000</v>
      </c>
      <c r="B203" s="122">
        <v>1</v>
      </c>
      <c r="C203" s="122">
        <v>1</v>
      </c>
      <c r="D203" s="122">
        <v>1</v>
      </c>
      <c r="E203" s="122" t="s">
        <v>31</v>
      </c>
      <c r="F203" s="122" t="s">
        <v>32</v>
      </c>
      <c r="G203" s="122" t="s">
        <v>33</v>
      </c>
      <c r="H203" s="122" t="s">
        <v>34</v>
      </c>
      <c r="I203" s="122" t="s">
        <v>2</v>
      </c>
      <c r="J203" s="122" t="s">
        <v>35</v>
      </c>
      <c r="K203" s="122" t="s">
        <v>169</v>
      </c>
      <c r="L203" s="122" t="s">
        <v>37</v>
      </c>
      <c r="M203" s="122" t="s">
        <v>168</v>
      </c>
      <c r="N203" s="122" t="s">
        <v>1338</v>
      </c>
      <c r="O203" s="122" t="s">
        <v>292</v>
      </c>
      <c r="P203" s="122" t="s">
        <v>292</v>
      </c>
      <c r="Q203" s="122" t="s">
        <v>169</v>
      </c>
      <c r="R203" s="123">
        <v>3770000</v>
      </c>
      <c r="S203" s="123">
        <v>0</v>
      </c>
      <c r="T203" s="123">
        <v>0</v>
      </c>
      <c r="U203" s="123">
        <v>0</v>
      </c>
      <c r="V203" s="123">
        <v>0</v>
      </c>
      <c r="W203" s="123">
        <v>0</v>
      </c>
      <c r="X203" s="123">
        <v>0</v>
      </c>
      <c r="Y203" s="123">
        <v>3770000</v>
      </c>
      <c r="Z203" s="125">
        <v>36087</v>
      </c>
      <c r="AA203" s="125">
        <v>50697</v>
      </c>
      <c r="AB203" s="124">
        <v>7800000</v>
      </c>
      <c r="AC203" s="124">
        <v>7800000</v>
      </c>
      <c r="AD203" s="124">
        <v>14.06027397260274</v>
      </c>
      <c r="AE203" s="124">
        <v>40.027397260273972</v>
      </c>
      <c r="AF203" s="127">
        <v>0.02</v>
      </c>
      <c r="AG203" s="127" t="s">
        <v>47</v>
      </c>
      <c r="AH203" s="127"/>
      <c r="AI203" s="122" t="s">
        <v>169</v>
      </c>
      <c r="AJ203" s="122" t="s">
        <v>169</v>
      </c>
      <c r="AK203" s="128">
        <v>130000</v>
      </c>
      <c r="AL203" s="128">
        <v>0</v>
      </c>
      <c r="AM203" s="128">
        <v>0</v>
      </c>
      <c r="AN203" s="128">
        <v>0</v>
      </c>
      <c r="AO203" s="128">
        <v>0</v>
      </c>
      <c r="AP203" s="128">
        <v>0</v>
      </c>
      <c r="AQ203" s="128">
        <v>130000</v>
      </c>
      <c r="AR203" s="128">
        <v>0</v>
      </c>
      <c r="AS203" s="128">
        <v>0</v>
      </c>
      <c r="AT203" s="128">
        <v>0</v>
      </c>
      <c r="AU203" s="128">
        <v>0</v>
      </c>
      <c r="AV203" s="128">
        <v>0</v>
      </c>
      <c r="AW203" s="128">
        <v>130000</v>
      </c>
      <c r="AX203" s="128">
        <v>0</v>
      </c>
      <c r="AY203" s="128">
        <v>0</v>
      </c>
      <c r="AZ203" s="15">
        <f t="shared" si="9"/>
        <v>130000</v>
      </c>
      <c r="BA203" s="15">
        <f t="shared" si="10"/>
        <v>260000</v>
      </c>
      <c r="BB203" s="15">
        <f t="shared" si="11"/>
        <v>390000</v>
      </c>
    </row>
    <row r="204" spans="1:54" x14ac:dyDescent="0.35">
      <c r="A204" s="122">
        <v>20268000</v>
      </c>
      <c r="B204" s="122">
        <v>1</v>
      </c>
      <c r="C204" s="122">
        <v>1</v>
      </c>
      <c r="D204" s="122">
        <v>0</v>
      </c>
      <c r="E204" s="122" t="s">
        <v>31</v>
      </c>
      <c r="F204" s="122" t="s">
        <v>32</v>
      </c>
      <c r="G204" s="122" t="s">
        <v>33</v>
      </c>
      <c r="H204" s="122" t="s">
        <v>52</v>
      </c>
      <c r="I204" s="122" t="s">
        <v>53</v>
      </c>
      <c r="J204" s="122" t="s">
        <v>35</v>
      </c>
      <c r="K204" s="122" t="s">
        <v>169</v>
      </c>
      <c r="L204" s="122" t="s">
        <v>54</v>
      </c>
      <c r="M204" s="122" t="s">
        <v>168</v>
      </c>
      <c r="N204" s="122" t="s">
        <v>1338</v>
      </c>
      <c r="O204" s="122" t="s">
        <v>293</v>
      </c>
      <c r="P204" s="122" t="s">
        <v>293</v>
      </c>
      <c r="Q204" s="122" t="s">
        <v>169</v>
      </c>
      <c r="R204" s="123">
        <v>2077207.0699999905</v>
      </c>
      <c r="S204" s="123">
        <v>0</v>
      </c>
      <c r="T204" s="123">
        <v>0</v>
      </c>
      <c r="U204" s="123">
        <v>0</v>
      </c>
      <c r="V204" s="123">
        <v>0</v>
      </c>
      <c r="W204" s="123">
        <v>-4.6566128730773926E-10</v>
      </c>
      <c r="X204" s="123">
        <v>0</v>
      </c>
      <c r="Y204" s="123">
        <v>2077207.0699999901</v>
      </c>
      <c r="Z204" s="125">
        <v>39058</v>
      </c>
      <c r="AA204" s="125">
        <v>48189</v>
      </c>
      <c r="AB204" s="124">
        <v>6588000</v>
      </c>
      <c r="AC204" s="124">
        <v>6063747.96</v>
      </c>
      <c r="AD204" s="124">
        <v>7.1890410958904107</v>
      </c>
      <c r="AE204" s="124">
        <v>25.016438356164382</v>
      </c>
      <c r="AF204" s="127">
        <v>5.1299999999999998E-2</v>
      </c>
      <c r="AG204" s="127" t="s">
        <v>2811</v>
      </c>
      <c r="AH204" s="127">
        <v>8.0000000000000002E-3</v>
      </c>
      <c r="AI204" s="122" t="s">
        <v>169</v>
      </c>
      <c r="AJ204" s="122" t="s">
        <v>169</v>
      </c>
      <c r="AK204" s="128">
        <v>0</v>
      </c>
      <c r="AL204" s="128">
        <v>0</v>
      </c>
      <c r="AM204" s="128">
        <v>138480.48000000001</v>
      </c>
      <c r="AN204" s="128">
        <v>0</v>
      </c>
      <c r="AO204" s="128">
        <v>0</v>
      </c>
      <c r="AP204" s="128">
        <v>0</v>
      </c>
      <c r="AQ204" s="128">
        <v>0</v>
      </c>
      <c r="AR204" s="128">
        <v>0</v>
      </c>
      <c r="AS204" s="128">
        <v>138480.48000000001</v>
      </c>
      <c r="AT204" s="128">
        <v>0</v>
      </c>
      <c r="AU204" s="128">
        <v>0</v>
      </c>
      <c r="AV204" s="128">
        <v>0</v>
      </c>
      <c r="AW204" s="128">
        <v>0</v>
      </c>
      <c r="AX204" s="128">
        <v>0</v>
      </c>
      <c r="AY204" s="128">
        <v>138480.48000000001</v>
      </c>
      <c r="AZ204" s="15">
        <f t="shared" si="9"/>
        <v>138480.48000000001</v>
      </c>
      <c r="BA204" s="15">
        <f t="shared" si="10"/>
        <v>276960.96000000002</v>
      </c>
      <c r="BB204" s="15">
        <f t="shared" si="11"/>
        <v>415441.44000000006</v>
      </c>
    </row>
    <row r="205" spans="1:54" x14ac:dyDescent="0.35">
      <c r="A205" s="122">
        <v>20341000</v>
      </c>
      <c r="B205" s="122">
        <v>1</v>
      </c>
      <c r="C205" s="122">
        <v>1</v>
      </c>
      <c r="D205" s="122">
        <v>0</v>
      </c>
      <c r="E205" s="122" t="s">
        <v>31</v>
      </c>
      <c r="F205" s="122" t="s">
        <v>32</v>
      </c>
      <c r="G205" s="122" t="s">
        <v>33</v>
      </c>
      <c r="H205" s="122" t="s">
        <v>52</v>
      </c>
      <c r="I205" s="122" t="s">
        <v>53</v>
      </c>
      <c r="J205" s="122" t="s">
        <v>35</v>
      </c>
      <c r="K205" s="122" t="s">
        <v>169</v>
      </c>
      <c r="L205" s="122" t="s">
        <v>56</v>
      </c>
      <c r="M205" s="122" t="s">
        <v>168</v>
      </c>
      <c r="N205" s="122" t="s">
        <v>1338</v>
      </c>
      <c r="O205" s="122" t="s">
        <v>294</v>
      </c>
      <c r="P205" s="122" t="s">
        <v>294</v>
      </c>
      <c r="Q205" s="122" t="s">
        <v>169</v>
      </c>
      <c r="R205" s="123">
        <v>19457484.189999998</v>
      </c>
      <c r="S205" s="123">
        <v>0</v>
      </c>
      <c r="T205" s="123">
        <v>0</v>
      </c>
      <c r="U205" s="123">
        <v>0</v>
      </c>
      <c r="V205" s="123">
        <v>0</v>
      </c>
      <c r="W205" s="123">
        <v>0</v>
      </c>
      <c r="X205" s="123">
        <v>0</v>
      </c>
      <c r="Y205" s="123">
        <v>19457484.189999998</v>
      </c>
      <c r="Z205" s="125">
        <v>43885</v>
      </c>
      <c r="AA205" s="125">
        <v>53008</v>
      </c>
      <c r="AB205" s="124">
        <v>27500000</v>
      </c>
      <c r="AC205" s="124">
        <v>27500000</v>
      </c>
      <c r="AD205" s="124">
        <v>20.391780821917809</v>
      </c>
      <c r="AE205" s="124">
        <v>24.994520547945207</v>
      </c>
      <c r="AF205" s="127">
        <v>6.5910499999999997E-2</v>
      </c>
      <c r="AG205" s="127" t="s">
        <v>2810</v>
      </c>
      <c r="AH205" s="127">
        <v>1.2E-2</v>
      </c>
      <c r="AI205" s="122" t="s">
        <v>169</v>
      </c>
      <c r="AJ205" s="122" t="s">
        <v>169</v>
      </c>
      <c r="AK205" s="128">
        <v>0</v>
      </c>
      <c r="AL205" s="128">
        <v>0</v>
      </c>
      <c r="AM205" s="128">
        <v>0</v>
      </c>
      <c r="AN205" s="128">
        <v>0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0</v>
      </c>
      <c r="AU205" s="128">
        <v>486437.1</v>
      </c>
      <c r="AV205" s="128">
        <v>0</v>
      </c>
      <c r="AW205" s="128">
        <v>0</v>
      </c>
      <c r="AX205" s="128">
        <v>0</v>
      </c>
      <c r="AY205" s="128">
        <v>0</v>
      </c>
      <c r="AZ205" s="15">
        <f t="shared" si="9"/>
        <v>0</v>
      </c>
      <c r="BA205" s="15">
        <f t="shared" si="10"/>
        <v>486437.1</v>
      </c>
      <c r="BB205" s="15">
        <f t="shared" si="11"/>
        <v>486437.1</v>
      </c>
    </row>
    <row r="206" spans="1:54" x14ac:dyDescent="0.35">
      <c r="A206" s="122">
        <v>20271000</v>
      </c>
      <c r="B206" s="122">
        <v>1</v>
      </c>
      <c r="C206" s="122">
        <v>1</v>
      </c>
      <c r="D206" s="122">
        <v>0</v>
      </c>
      <c r="E206" s="122" t="s">
        <v>31</v>
      </c>
      <c r="F206" s="122" t="s">
        <v>32</v>
      </c>
      <c r="G206" s="122" t="s">
        <v>44</v>
      </c>
      <c r="H206" s="122" t="s">
        <v>44</v>
      </c>
      <c r="I206" s="122" t="s">
        <v>44</v>
      </c>
      <c r="J206" s="122" t="s">
        <v>35</v>
      </c>
      <c r="K206" s="122" t="s">
        <v>169</v>
      </c>
      <c r="L206" s="122" t="s">
        <v>295</v>
      </c>
      <c r="M206" s="122" t="s">
        <v>168</v>
      </c>
      <c r="N206" s="122" t="s">
        <v>1338</v>
      </c>
      <c r="O206" s="122" t="s">
        <v>296</v>
      </c>
      <c r="P206" s="122" t="s">
        <v>296</v>
      </c>
      <c r="Q206" s="122" t="s">
        <v>169</v>
      </c>
      <c r="R206" s="123">
        <v>11456843.410000114</v>
      </c>
      <c r="S206" s="123">
        <v>0</v>
      </c>
      <c r="T206" s="123">
        <v>0</v>
      </c>
      <c r="U206" s="123">
        <v>0</v>
      </c>
      <c r="V206" s="123">
        <v>0</v>
      </c>
      <c r="W206" s="123">
        <v>5.5879354476928711E-9</v>
      </c>
      <c r="X206" s="123">
        <v>0</v>
      </c>
      <c r="Y206" s="123">
        <v>11456843.410000119</v>
      </c>
      <c r="Z206" s="125">
        <v>39428</v>
      </c>
      <c r="AA206" s="125">
        <v>46733</v>
      </c>
      <c r="AB206" s="124">
        <v>62250000</v>
      </c>
      <c r="AC206" s="124">
        <v>62188291.189999998</v>
      </c>
      <c r="AD206" s="124">
        <v>3.2</v>
      </c>
      <c r="AE206" s="124">
        <v>20.013698630136986</v>
      </c>
      <c r="AF206" s="127">
        <v>5.3900000000000003E-2</v>
      </c>
      <c r="AG206" s="127" t="s">
        <v>47</v>
      </c>
      <c r="AH206" s="127"/>
      <c r="AI206" s="122" t="s">
        <v>169</v>
      </c>
      <c r="AJ206" s="122" t="s">
        <v>169</v>
      </c>
      <c r="AK206" s="128">
        <v>0</v>
      </c>
      <c r="AL206" s="128">
        <v>0</v>
      </c>
      <c r="AM206" s="128">
        <v>1636691.94</v>
      </c>
      <c r="AN206" s="128">
        <v>0</v>
      </c>
      <c r="AO206" s="128">
        <v>0</v>
      </c>
      <c r="AP206" s="128">
        <v>0</v>
      </c>
      <c r="AQ206" s="128">
        <v>0</v>
      </c>
      <c r="AR206" s="128">
        <v>0</v>
      </c>
      <c r="AS206" s="128">
        <v>1636691.94</v>
      </c>
      <c r="AT206" s="128">
        <v>0</v>
      </c>
      <c r="AU206" s="128">
        <v>0</v>
      </c>
      <c r="AV206" s="128">
        <v>0</v>
      </c>
      <c r="AW206" s="128">
        <v>0</v>
      </c>
      <c r="AX206" s="128">
        <v>0</v>
      </c>
      <c r="AY206" s="128">
        <v>1636691.94</v>
      </c>
      <c r="AZ206" s="15">
        <f t="shared" si="9"/>
        <v>1636691.94</v>
      </c>
      <c r="BA206" s="15">
        <f t="shared" si="10"/>
        <v>3273383.88</v>
      </c>
      <c r="BB206" s="15">
        <f t="shared" si="11"/>
        <v>4910075.82</v>
      </c>
    </row>
    <row r="207" spans="1:54" x14ac:dyDescent="0.35">
      <c r="A207" s="122">
        <v>20589000</v>
      </c>
      <c r="B207" s="122">
        <v>1</v>
      </c>
      <c r="C207" s="122">
        <v>0</v>
      </c>
      <c r="D207" s="122">
        <v>0</v>
      </c>
      <c r="E207" s="122" t="s">
        <v>31</v>
      </c>
      <c r="F207" s="122" t="s">
        <v>77</v>
      </c>
      <c r="G207" s="122" t="s">
        <v>77</v>
      </c>
      <c r="H207" s="122" t="s">
        <v>77</v>
      </c>
      <c r="I207" s="122" t="s">
        <v>77</v>
      </c>
      <c r="J207" s="122" t="s">
        <v>35</v>
      </c>
      <c r="K207" s="122" t="s">
        <v>297</v>
      </c>
      <c r="L207" s="122" t="s">
        <v>79</v>
      </c>
      <c r="M207" s="122" t="s">
        <v>168</v>
      </c>
      <c r="N207" s="122" t="s">
        <v>1338</v>
      </c>
      <c r="O207" s="122" t="s">
        <v>298</v>
      </c>
      <c r="P207" s="122" t="s">
        <v>298</v>
      </c>
      <c r="Q207" s="122" t="s">
        <v>297</v>
      </c>
      <c r="R207" s="123">
        <v>235000000</v>
      </c>
      <c r="S207" s="123">
        <v>0</v>
      </c>
      <c r="T207" s="123">
        <v>0</v>
      </c>
      <c r="U207" s="123">
        <v>0</v>
      </c>
      <c r="V207" s="123">
        <v>0</v>
      </c>
      <c r="W207" s="123">
        <v>0</v>
      </c>
      <c r="X207" s="123">
        <v>0</v>
      </c>
      <c r="Y207" s="123">
        <v>235000000</v>
      </c>
      <c r="Z207" s="125">
        <v>44041</v>
      </c>
      <c r="AA207" s="125">
        <v>52642</v>
      </c>
      <c r="AB207" s="124">
        <v>260000000</v>
      </c>
      <c r="AC207" s="124">
        <v>260000000</v>
      </c>
      <c r="AD207" s="124">
        <v>19.389041095890413</v>
      </c>
      <c r="AE207" s="124">
        <v>23.564383561643837</v>
      </c>
      <c r="AF207" s="127">
        <v>6.88E-2</v>
      </c>
      <c r="AG207" s="127" t="s">
        <v>2812</v>
      </c>
      <c r="AH207" s="127">
        <v>1.7299999999999999E-2</v>
      </c>
      <c r="AI207" s="122" t="s">
        <v>297</v>
      </c>
      <c r="AJ207" s="122" t="s">
        <v>297</v>
      </c>
      <c r="AK207" s="128">
        <v>0</v>
      </c>
      <c r="AL207" s="128">
        <v>0</v>
      </c>
      <c r="AM207" s="128">
        <v>0</v>
      </c>
      <c r="AN207" s="128">
        <v>0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0</v>
      </c>
      <c r="AU207" s="128">
        <v>6180500</v>
      </c>
      <c r="AV207" s="128">
        <v>0</v>
      </c>
      <c r="AW207" s="128">
        <v>0</v>
      </c>
      <c r="AX207" s="128">
        <v>0</v>
      </c>
      <c r="AY207" s="128">
        <v>0</v>
      </c>
      <c r="AZ207" s="15">
        <f t="shared" si="9"/>
        <v>0</v>
      </c>
      <c r="BA207" s="15">
        <f t="shared" si="10"/>
        <v>6180500</v>
      </c>
      <c r="BB207" s="15">
        <f t="shared" si="11"/>
        <v>6180500</v>
      </c>
    </row>
    <row r="208" spans="1:54" x14ac:dyDescent="0.35">
      <c r="A208" s="122">
        <v>20574000</v>
      </c>
      <c r="B208" s="122">
        <v>1</v>
      </c>
      <c r="C208" s="122">
        <v>1</v>
      </c>
      <c r="D208" s="122">
        <v>0</v>
      </c>
      <c r="E208" s="122" t="s">
        <v>31</v>
      </c>
      <c r="F208" s="122" t="s">
        <v>32</v>
      </c>
      <c r="G208" s="122" t="s">
        <v>33</v>
      </c>
      <c r="H208" s="122" t="s">
        <v>52</v>
      </c>
      <c r="I208" s="122" t="s">
        <v>103</v>
      </c>
      <c r="J208" s="122" t="s">
        <v>35</v>
      </c>
      <c r="K208" s="122" t="s">
        <v>297</v>
      </c>
      <c r="L208" s="122" t="s">
        <v>173</v>
      </c>
      <c r="M208" s="122" t="s">
        <v>168</v>
      </c>
      <c r="N208" s="122" t="s">
        <v>1338</v>
      </c>
      <c r="O208" s="122" t="s">
        <v>299</v>
      </c>
      <c r="P208" s="122" t="s">
        <v>299</v>
      </c>
      <c r="Q208" s="122" t="s">
        <v>297</v>
      </c>
      <c r="R208" s="123">
        <v>2570986.7399999993</v>
      </c>
      <c r="S208" s="123">
        <v>0</v>
      </c>
      <c r="T208" s="123">
        <v>0</v>
      </c>
      <c r="U208" s="123">
        <v>0</v>
      </c>
      <c r="V208" s="123">
        <v>0</v>
      </c>
      <c r="W208" s="123">
        <v>0</v>
      </c>
      <c r="X208" s="123">
        <v>0</v>
      </c>
      <c r="Y208" s="123">
        <v>2570986.7399999993</v>
      </c>
      <c r="Z208" s="125">
        <v>39556</v>
      </c>
      <c r="AA208" s="125">
        <v>46371</v>
      </c>
      <c r="AB208" s="124">
        <v>15300000</v>
      </c>
      <c r="AC208" s="124">
        <v>15037954.869999999</v>
      </c>
      <c r="AD208" s="124">
        <v>2.2082191780821918</v>
      </c>
      <c r="AE208" s="124">
        <v>18.671232876712327</v>
      </c>
      <c r="AF208" s="127">
        <v>4.3999999999999997E-2</v>
      </c>
      <c r="AG208" s="127" t="s">
        <v>47</v>
      </c>
      <c r="AH208" s="127"/>
      <c r="AI208" s="122" t="s">
        <v>297</v>
      </c>
      <c r="AJ208" s="122" t="s">
        <v>297</v>
      </c>
      <c r="AK208" s="128">
        <v>0</v>
      </c>
      <c r="AL208" s="128">
        <v>0</v>
      </c>
      <c r="AM208" s="128">
        <v>511342.2</v>
      </c>
      <c r="AN208" s="128">
        <v>0</v>
      </c>
      <c r="AO208" s="128">
        <v>0</v>
      </c>
      <c r="AP208" s="128">
        <v>0</v>
      </c>
      <c r="AQ208" s="128">
        <v>0</v>
      </c>
      <c r="AR208" s="128">
        <v>0</v>
      </c>
      <c r="AS208" s="128">
        <v>511342.2</v>
      </c>
      <c r="AT208" s="128">
        <v>0</v>
      </c>
      <c r="AU208" s="128">
        <v>0</v>
      </c>
      <c r="AV208" s="128">
        <v>0</v>
      </c>
      <c r="AW208" s="128">
        <v>0</v>
      </c>
      <c r="AX208" s="128">
        <v>0</v>
      </c>
      <c r="AY208" s="128">
        <v>511342.2</v>
      </c>
      <c r="AZ208" s="15">
        <f t="shared" si="9"/>
        <v>511342.2</v>
      </c>
      <c r="BA208" s="15">
        <f t="shared" si="10"/>
        <v>1022684.4</v>
      </c>
      <c r="BB208" s="15">
        <f t="shared" si="11"/>
        <v>1534026.6</v>
      </c>
    </row>
    <row r="209" spans="1:54" x14ac:dyDescent="0.35">
      <c r="A209" s="122">
        <v>20575000</v>
      </c>
      <c r="B209" s="122">
        <v>1</v>
      </c>
      <c r="C209" s="122">
        <v>1</v>
      </c>
      <c r="D209" s="122">
        <v>0</v>
      </c>
      <c r="E209" s="122" t="s">
        <v>31</v>
      </c>
      <c r="F209" s="122" t="s">
        <v>32</v>
      </c>
      <c r="G209" s="122" t="s">
        <v>33</v>
      </c>
      <c r="H209" s="122" t="s">
        <v>52</v>
      </c>
      <c r="I209" s="122" t="s">
        <v>53</v>
      </c>
      <c r="J209" s="122" t="s">
        <v>35</v>
      </c>
      <c r="K209" s="122" t="s">
        <v>297</v>
      </c>
      <c r="L209" s="122" t="s">
        <v>177</v>
      </c>
      <c r="M209" s="122" t="s">
        <v>168</v>
      </c>
      <c r="N209" s="122" t="s">
        <v>1338</v>
      </c>
      <c r="O209" s="122" t="s">
        <v>300</v>
      </c>
      <c r="P209" s="122" t="s">
        <v>300</v>
      </c>
      <c r="Q209" s="122" t="s">
        <v>297</v>
      </c>
      <c r="R209" s="123">
        <v>204507656.09999999</v>
      </c>
      <c r="S209" s="123">
        <v>0</v>
      </c>
      <c r="T209" s="123">
        <v>0</v>
      </c>
      <c r="U209" s="123">
        <v>0</v>
      </c>
      <c r="V209" s="123">
        <v>0</v>
      </c>
      <c r="W209" s="123">
        <v>0</v>
      </c>
      <c r="X209" s="123">
        <v>0</v>
      </c>
      <c r="Y209" s="123">
        <v>204507656.09999999</v>
      </c>
      <c r="Z209" s="125">
        <v>41589</v>
      </c>
      <c r="AA209" s="125">
        <v>52277</v>
      </c>
      <c r="AB209" s="124">
        <v>205000000</v>
      </c>
      <c r="AC209" s="124">
        <v>205000000</v>
      </c>
      <c r="AD209" s="124">
        <v>18.389041095890413</v>
      </c>
      <c r="AE209" s="124">
        <v>29.282191780821918</v>
      </c>
      <c r="AF209" s="127">
        <v>6.2899999999999998E-2</v>
      </c>
      <c r="AG209" s="127" t="s">
        <v>2783</v>
      </c>
      <c r="AH209" s="127">
        <v>1.14E-2</v>
      </c>
      <c r="AI209" s="122" t="s">
        <v>297</v>
      </c>
      <c r="AJ209" s="122" t="s">
        <v>297</v>
      </c>
      <c r="AK209" s="128">
        <v>0</v>
      </c>
      <c r="AL209" s="128">
        <v>0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0</v>
      </c>
      <c r="AW209" s="128">
        <v>0</v>
      </c>
      <c r="AX209" s="128">
        <v>0</v>
      </c>
      <c r="AY209" s="128">
        <v>0</v>
      </c>
      <c r="AZ209" s="15">
        <f t="shared" si="9"/>
        <v>0</v>
      </c>
      <c r="BA209" s="15">
        <f t="shared" si="10"/>
        <v>0</v>
      </c>
      <c r="BB209" s="15">
        <f t="shared" si="11"/>
        <v>0</v>
      </c>
    </row>
    <row r="210" spans="1:54" x14ac:dyDescent="0.35">
      <c r="A210" s="122">
        <v>20583000</v>
      </c>
      <c r="B210" s="122">
        <v>1</v>
      </c>
      <c r="C210" s="122">
        <v>1</v>
      </c>
      <c r="D210" s="122">
        <v>0</v>
      </c>
      <c r="E210" s="122" t="s">
        <v>31</v>
      </c>
      <c r="F210" s="122" t="s">
        <v>32</v>
      </c>
      <c r="G210" s="122" t="s">
        <v>33</v>
      </c>
      <c r="H210" s="122" t="s">
        <v>52</v>
      </c>
      <c r="I210" s="122" t="s">
        <v>53</v>
      </c>
      <c r="J210" s="122" t="s">
        <v>35</v>
      </c>
      <c r="K210" s="122" t="s">
        <v>297</v>
      </c>
      <c r="L210" s="122" t="s">
        <v>177</v>
      </c>
      <c r="M210" s="122" t="s">
        <v>168</v>
      </c>
      <c r="N210" s="122" t="s">
        <v>1338</v>
      </c>
      <c r="O210" s="122" t="s">
        <v>301</v>
      </c>
      <c r="P210" s="122" t="s">
        <v>301</v>
      </c>
      <c r="Q210" s="122" t="s">
        <v>297</v>
      </c>
      <c r="R210" s="123">
        <v>227458405.81999999</v>
      </c>
      <c r="S210" s="123">
        <v>0</v>
      </c>
      <c r="T210" s="123">
        <v>0</v>
      </c>
      <c r="U210" s="123">
        <v>8155853.1100000003</v>
      </c>
      <c r="V210" s="123">
        <v>3173.92</v>
      </c>
      <c r="W210" s="123">
        <v>0</v>
      </c>
      <c r="X210" s="123">
        <v>0</v>
      </c>
      <c r="Y210" s="123">
        <v>227458405.81999999</v>
      </c>
      <c r="Z210" s="125">
        <v>43433</v>
      </c>
      <c r="AA210" s="125">
        <v>50479</v>
      </c>
      <c r="AB210" s="124">
        <v>230000000</v>
      </c>
      <c r="AC210" s="124">
        <v>230000000</v>
      </c>
      <c r="AD210" s="124">
        <v>13.463013698630137</v>
      </c>
      <c r="AE210" s="124">
        <v>19.304109589041097</v>
      </c>
      <c r="AF210" s="127">
        <v>6.7799999999999999E-2</v>
      </c>
      <c r="AG210" s="127" t="s">
        <v>2812</v>
      </c>
      <c r="AH210" s="127">
        <v>1.6299999999999999E-2</v>
      </c>
      <c r="AI210" s="122" t="s">
        <v>297</v>
      </c>
      <c r="AJ210" s="122" t="s">
        <v>297</v>
      </c>
      <c r="AK210" s="128">
        <v>0</v>
      </c>
      <c r="AL210" s="128">
        <v>0</v>
      </c>
      <c r="AM210" s="128">
        <v>0</v>
      </c>
      <c r="AN210" s="128">
        <v>0</v>
      </c>
      <c r="AO210" s="128">
        <v>0</v>
      </c>
      <c r="AP210" s="128">
        <v>0</v>
      </c>
      <c r="AQ210" s="128">
        <v>0</v>
      </c>
      <c r="AR210" s="128">
        <v>0</v>
      </c>
      <c r="AS210" s="128">
        <v>0</v>
      </c>
      <c r="AT210" s="128">
        <v>0</v>
      </c>
      <c r="AU210" s="128">
        <v>0</v>
      </c>
      <c r="AV210" s="128">
        <v>0</v>
      </c>
      <c r="AW210" s="128">
        <v>0</v>
      </c>
      <c r="AX210" s="128">
        <v>0</v>
      </c>
      <c r="AY210" s="128">
        <v>0</v>
      </c>
      <c r="AZ210" s="15">
        <f t="shared" si="9"/>
        <v>0</v>
      </c>
      <c r="BA210" s="15">
        <f t="shared" si="10"/>
        <v>0</v>
      </c>
      <c r="BB210" s="15">
        <f t="shared" si="11"/>
        <v>0</v>
      </c>
    </row>
    <row r="211" spans="1:54" x14ac:dyDescent="0.35">
      <c r="A211" s="122">
        <v>20577000</v>
      </c>
      <c r="B211" s="122">
        <v>1</v>
      </c>
      <c r="C211" s="122">
        <v>1</v>
      </c>
      <c r="D211" s="122">
        <v>0</v>
      </c>
      <c r="E211" s="122" t="s">
        <v>31</v>
      </c>
      <c r="F211" s="122" t="s">
        <v>32</v>
      </c>
      <c r="G211" s="122" t="s">
        <v>44</v>
      </c>
      <c r="H211" s="122" t="s">
        <v>44</v>
      </c>
      <c r="I211" s="122" t="s">
        <v>44</v>
      </c>
      <c r="J211" s="122" t="s">
        <v>35</v>
      </c>
      <c r="K211" s="122" t="s">
        <v>297</v>
      </c>
      <c r="L211" s="122" t="s">
        <v>46</v>
      </c>
      <c r="M211" s="122" t="s">
        <v>168</v>
      </c>
      <c r="N211" s="122" t="s">
        <v>1338</v>
      </c>
      <c r="O211" s="122" t="s">
        <v>302</v>
      </c>
      <c r="P211" s="122" t="s">
        <v>302</v>
      </c>
      <c r="Q211" s="122" t="s">
        <v>297</v>
      </c>
      <c r="R211" s="123">
        <v>102500000.0000006</v>
      </c>
      <c r="S211" s="123">
        <v>0</v>
      </c>
      <c r="T211" s="123">
        <v>0</v>
      </c>
      <c r="U211" s="123">
        <v>0</v>
      </c>
      <c r="V211" s="123">
        <v>0</v>
      </c>
      <c r="W211" s="123">
        <v>2.9802322387695313E-8</v>
      </c>
      <c r="X211" s="123">
        <v>0</v>
      </c>
      <c r="Y211" s="123">
        <v>102500000.00000063</v>
      </c>
      <c r="Z211" s="125">
        <v>42184</v>
      </c>
      <c r="AA211" s="125">
        <v>54848</v>
      </c>
      <c r="AB211" s="124">
        <v>102500000</v>
      </c>
      <c r="AC211" s="124">
        <v>102500000</v>
      </c>
      <c r="AD211" s="124">
        <v>25.432876712328767</v>
      </c>
      <c r="AE211" s="124">
        <v>34.695890410958903</v>
      </c>
      <c r="AF211" s="127">
        <v>6.59E-2</v>
      </c>
      <c r="AG211" s="127" t="s">
        <v>2783</v>
      </c>
      <c r="AH211" s="127">
        <v>1.44E-2</v>
      </c>
      <c r="AI211" s="122" t="s">
        <v>297</v>
      </c>
      <c r="AJ211" s="122" t="s">
        <v>297</v>
      </c>
      <c r="AK211" s="128">
        <v>0</v>
      </c>
      <c r="AL211" s="128">
        <v>0</v>
      </c>
      <c r="AM211" s="128">
        <v>0</v>
      </c>
      <c r="AN211" s="128">
        <v>0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28">
        <v>0</v>
      </c>
      <c r="AX211" s="128">
        <v>0</v>
      </c>
      <c r="AY211" s="128">
        <v>0</v>
      </c>
      <c r="AZ211" s="15">
        <f t="shared" si="9"/>
        <v>0</v>
      </c>
      <c r="BA211" s="15">
        <f t="shared" si="10"/>
        <v>0</v>
      </c>
      <c r="BB211" s="15">
        <f t="shared" si="11"/>
        <v>0</v>
      </c>
    </row>
    <row r="212" spans="1:54" x14ac:dyDescent="0.35">
      <c r="A212" s="122">
        <v>20584000</v>
      </c>
      <c r="B212" s="122">
        <v>1</v>
      </c>
      <c r="C212" s="122">
        <v>1</v>
      </c>
      <c r="D212" s="122">
        <v>0</v>
      </c>
      <c r="E212" s="122" t="s">
        <v>31</v>
      </c>
      <c r="F212" s="122" t="s">
        <v>32</v>
      </c>
      <c r="G212" s="122" t="s">
        <v>44</v>
      </c>
      <c r="H212" s="122" t="s">
        <v>44</v>
      </c>
      <c r="I212" s="122" t="s">
        <v>44</v>
      </c>
      <c r="J212" s="122" t="s">
        <v>35</v>
      </c>
      <c r="K212" s="122" t="s">
        <v>297</v>
      </c>
      <c r="L212" s="122" t="s">
        <v>46</v>
      </c>
      <c r="M212" s="122" t="s">
        <v>168</v>
      </c>
      <c r="N212" s="122" t="s">
        <v>1338</v>
      </c>
      <c r="O212" s="122" t="s">
        <v>303</v>
      </c>
      <c r="P212" s="122" t="s">
        <v>303</v>
      </c>
      <c r="Q212" s="122" t="s">
        <v>297</v>
      </c>
      <c r="R212" s="123">
        <v>117349490.91000001</v>
      </c>
      <c r="S212" s="123">
        <v>3076364.36</v>
      </c>
      <c r="T212" s="123">
        <v>0</v>
      </c>
      <c r="U212" s="123">
        <v>0</v>
      </c>
      <c r="V212" s="123">
        <v>0</v>
      </c>
      <c r="W212" s="123">
        <v>0</v>
      </c>
      <c r="X212" s="123">
        <v>0</v>
      </c>
      <c r="Y212" s="123">
        <v>120425855.27000001</v>
      </c>
      <c r="Z212" s="125">
        <v>43433</v>
      </c>
      <c r="AA212" s="125">
        <v>55944</v>
      </c>
      <c r="AB212" s="124">
        <v>233600000</v>
      </c>
      <c r="AC212" s="124">
        <v>233600000</v>
      </c>
      <c r="AD212" s="124">
        <v>28.435616438356163</v>
      </c>
      <c r="AE212" s="124">
        <v>34.276712328767125</v>
      </c>
      <c r="AF212" s="127">
        <v>6.59E-2</v>
      </c>
      <c r="AG212" s="127" t="s">
        <v>2783</v>
      </c>
      <c r="AH212" s="127">
        <v>1.44E-2</v>
      </c>
      <c r="AI212" s="122" t="s">
        <v>297</v>
      </c>
      <c r="AJ212" s="122" t="s">
        <v>297</v>
      </c>
      <c r="AK212" s="128">
        <v>0</v>
      </c>
      <c r="AL212" s="128">
        <v>0</v>
      </c>
      <c r="AM212" s="128">
        <v>0</v>
      </c>
      <c r="AN212" s="128">
        <v>0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28">
        <v>0</v>
      </c>
      <c r="AX212" s="128">
        <v>0</v>
      </c>
      <c r="AY212" s="128">
        <v>0</v>
      </c>
      <c r="AZ212" s="15">
        <f t="shared" si="9"/>
        <v>0</v>
      </c>
      <c r="BA212" s="15">
        <f t="shared" si="10"/>
        <v>0</v>
      </c>
      <c r="BB212" s="15">
        <f t="shared" si="11"/>
        <v>0</v>
      </c>
    </row>
    <row r="213" spans="1:54" x14ac:dyDescent="0.35">
      <c r="A213" s="122">
        <v>20585000</v>
      </c>
      <c r="B213" s="122">
        <v>1</v>
      </c>
      <c r="C213" s="122">
        <v>1</v>
      </c>
      <c r="D213" s="122">
        <v>1</v>
      </c>
      <c r="E213" s="122" t="s">
        <v>31</v>
      </c>
      <c r="F213" s="122" t="s">
        <v>32</v>
      </c>
      <c r="G213" s="122" t="s">
        <v>33</v>
      </c>
      <c r="H213" s="122" t="s">
        <v>34</v>
      </c>
      <c r="I213" s="122" t="s">
        <v>2</v>
      </c>
      <c r="J213" s="122" t="s">
        <v>35</v>
      </c>
      <c r="K213" s="122" t="s">
        <v>297</v>
      </c>
      <c r="L213" s="122" t="s">
        <v>37</v>
      </c>
      <c r="M213" s="122" t="s">
        <v>168</v>
      </c>
      <c r="N213" s="122" t="s">
        <v>1338</v>
      </c>
      <c r="O213" s="122" t="s">
        <v>304</v>
      </c>
      <c r="P213" s="122" t="s">
        <v>304</v>
      </c>
      <c r="Q213" s="122" t="s">
        <v>297</v>
      </c>
      <c r="R213" s="123">
        <v>345131302.13999999</v>
      </c>
      <c r="S213" s="123">
        <v>0</v>
      </c>
      <c r="T213" s="123">
        <v>0</v>
      </c>
      <c r="U213" s="123">
        <v>12647935.25</v>
      </c>
      <c r="V213" s="123">
        <v>20259.34</v>
      </c>
      <c r="W213" s="123">
        <v>0</v>
      </c>
      <c r="X213" s="123">
        <v>0</v>
      </c>
      <c r="Y213" s="123">
        <v>345131302.13999999</v>
      </c>
      <c r="Z213" s="125">
        <v>43668</v>
      </c>
      <c r="AA213" s="125">
        <v>54497</v>
      </c>
      <c r="AB213" s="124">
        <v>350000000</v>
      </c>
      <c r="AC213" s="124">
        <v>350000000</v>
      </c>
      <c r="AD213" s="124">
        <v>24.471232876712328</v>
      </c>
      <c r="AE213" s="124">
        <v>29.668493150684931</v>
      </c>
      <c r="AF213" s="127">
        <v>7.1800000000000003E-2</v>
      </c>
      <c r="AG213" s="127" t="s">
        <v>2812</v>
      </c>
      <c r="AH213" s="127">
        <v>2.0299999999999999E-2</v>
      </c>
      <c r="AI213" s="122" t="s">
        <v>297</v>
      </c>
      <c r="AJ213" s="122" t="s">
        <v>297</v>
      </c>
      <c r="AK213" s="128">
        <v>0</v>
      </c>
      <c r="AL213" s="128">
        <v>0</v>
      </c>
      <c r="AM213" s="128">
        <v>0</v>
      </c>
      <c r="AN213" s="128">
        <v>0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28">
        <v>0</v>
      </c>
      <c r="AX213" s="128">
        <v>0</v>
      </c>
      <c r="AY213" s="128">
        <v>0</v>
      </c>
      <c r="AZ213" s="15">
        <f t="shared" si="9"/>
        <v>0</v>
      </c>
      <c r="BA213" s="15">
        <f t="shared" si="10"/>
        <v>0</v>
      </c>
      <c r="BB213" s="15">
        <f t="shared" si="11"/>
        <v>0</v>
      </c>
    </row>
    <row r="214" spans="1:54" x14ac:dyDescent="0.35">
      <c r="A214" s="122">
        <v>20566000</v>
      </c>
      <c r="B214" s="122">
        <v>1</v>
      </c>
      <c r="C214" s="122">
        <v>1</v>
      </c>
      <c r="D214" s="122">
        <v>1</v>
      </c>
      <c r="E214" s="122" t="s">
        <v>31</v>
      </c>
      <c r="F214" s="122" t="s">
        <v>32</v>
      </c>
      <c r="G214" s="122" t="s">
        <v>33</v>
      </c>
      <c r="H214" s="122" t="s">
        <v>34</v>
      </c>
      <c r="I214" s="122" t="s">
        <v>2</v>
      </c>
      <c r="J214" s="122" t="s">
        <v>35</v>
      </c>
      <c r="K214" s="122" t="s">
        <v>297</v>
      </c>
      <c r="L214" s="122" t="s">
        <v>37</v>
      </c>
      <c r="M214" s="122" t="s">
        <v>168</v>
      </c>
      <c r="N214" s="122" t="s">
        <v>1338</v>
      </c>
      <c r="O214" s="122" t="s">
        <v>305</v>
      </c>
      <c r="P214" s="122" t="s">
        <v>305</v>
      </c>
      <c r="Q214" s="122" t="s">
        <v>297</v>
      </c>
      <c r="R214" s="123">
        <v>3050000</v>
      </c>
      <c r="S214" s="123">
        <v>0</v>
      </c>
      <c r="T214" s="123">
        <v>0</v>
      </c>
      <c r="U214" s="123">
        <v>0</v>
      </c>
      <c r="V214" s="123">
        <v>0</v>
      </c>
      <c r="W214" s="123">
        <v>0</v>
      </c>
      <c r="X214" s="123">
        <v>0</v>
      </c>
      <c r="Y214" s="123">
        <v>3050000</v>
      </c>
      <c r="Z214" s="125">
        <v>37860</v>
      </c>
      <c r="AA214" s="125">
        <v>45762</v>
      </c>
      <c r="AB214" s="124">
        <v>50000000</v>
      </c>
      <c r="AC214" s="124">
        <v>50000000</v>
      </c>
      <c r="AD214" s="124">
        <v>0.53972602739726028</v>
      </c>
      <c r="AE214" s="124">
        <v>21.649315068493152</v>
      </c>
      <c r="AF214" s="127">
        <v>4.6199999999999998E-2</v>
      </c>
      <c r="AG214" s="127" t="s">
        <v>47</v>
      </c>
      <c r="AH214" s="127"/>
      <c r="AI214" s="122" t="s">
        <v>297</v>
      </c>
      <c r="AJ214" s="122" t="s">
        <v>297</v>
      </c>
      <c r="AK214" s="128">
        <v>1565000</v>
      </c>
      <c r="AL214" s="128">
        <v>0</v>
      </c>
      <c r="AM214" s="128">
        <v>0</v>
      </c>
      <c r="AN214" s="128">
        <v>0</v>
      </c>
      <c r="AO214" s="128">
        <v>0</v>
      </c>
      <c r="AP214" s="128">
        <v>0</v>
      </c>
      <c r="AQ214" s="128">
        <v>1485000</v>
      </c>
      <c r="AR214" s="128">
        <v>0</v>
      </c>
      <c r="AS214" s="128">
        <v>0</v>
      </c>
      <c r="AT214" s="128">
        <v>0</v>
      </c>
      <c r="AU214" s="128">
        <v>0</v>
      </c>
      <c r="AV214" s="128">
        <v>0</v>
      </c>
      <c r="AW214" s="128">
        <v>0</v>
      </c>
      <c r="AX214" s="128">
        <v>0</v>
      </c>
      <c r="AY214" s="128">
        <v>0</v>
      </c>
      <c r="AZ214" s="15">
        <f t="shared" si="9"/>
        <v>1565000</v>
      </c>
      <c r="BA214" s="15">
        <f t="shared" si="10"/>
        <v>1485000</v>
      </c>
      <c r="BB214" s="15">
        <f t="shared" si="11"/>
        <v>3050000</v>
      </c>
    </row>
    <row r="215" spans="1:54" x14ac:dyDescent="0.35">
      <c r="A215" s="122">
        <v>20565000</v>
      </c>
      <c r="B215" s="122">
        <v>1</v>
      </c>
      <c r="C215" s="122">
        <v>1</v>
      </c>
      <c r="D215" s="122">
        <v>1</v>
      </c>
      <c r="E215" s="122" t="s">
        <v>31</v>
      </c>
      <c r="F215" s="122" t="s">
        <v>32</v>
      </c>
      <c r="G215" s="122" t="s">
        <v>33</v>
      </c>
      <c r="H215" s="122" t="s">
        <v>34</v>
      </c>
      <c r="I215" s="122" t="s">
        <v>2</v>
      </c>
      <c r="J215" s="122" t="s">
        <v>35</v>
      </c>
      <c r="K215" s="122" t="s">
        <v>297</v>
      </c>
      <c r="L215" s="122" t="s">
        <v>37</v>
      </c>
      <c r="M215" s="122" t="s">
        <v>168</v>
      </c>
      <c r="N215" s="122" t="s">
        <v>1338</v>
      </c>
      <c r="O215" s="122" t="s">
        <v>306</v>
      </c>
      <c r="P215" s="122" t="s">
        <v>306</v>
      </c>
      <c r="Q215" s="122" t="s">
        <v>297</v>
      </c>
      <c r="R215" s="123">
        <v>3050000</v>
      </c>
      <c r="S215" s="123">
        <v>0</v>
      </c>
      <c r="T215" s="123">
        <v>0</v>
      </c>
      <c r="U215" s="123">
        <v>0</v>
      </c>
      <c r="V215" s="123">
        <v>0</v>
      </c>
      <c r="W215" s="123">
        <v>0</v>
      </c>
      <c r="X215" s="123">
        <v>0</v>
      </c>
      <c r="Y215" s="123">
        <v>3050000</v>
      </c>
      <c r="Z215" s="125">
        <v>37860</v>
      </c>
      <c r="AA215" s="125">
        <v>45762</v>
      </c>
      <c r="AB215" s="124">
        <v>50000000</v>
      </c>
      <c r="AC215" s="124">
        <v>50000000</v>
      </c>
      <c r="AD215" s="124">
        <v>0.53972602739726028</v>
      </c>
      <c r="AE215" s="124">
        <v>21.649315068493152</v>
      </c>
      <c r="AF215" s="127">
        <v>4.6199999999999998E-2</v>
      </c>
      <c r="AG215" s="127" t="s">
        <v>47</v>
      </c>
      <c r="AH215" s="127"/>
      <c r="AI215" s="122" t="s">
        <v>297</v>
      </c>
      <c r="AJ215" s="122" t="s">
        <v>297</v>
      </c>
      <c r="AK215" s="128">
        <v>1565000</v>
      </c>
      <c r="AL215" s="128">
        <v>0</v>
      </c>
      <c r="AM215" s="128">
        <v>0</v>
      </c>
      <c r="AN215" s="128">
        <v>0</v>
      </c>
      <c r="AO215" s="128">
        <v>0</v>
      </c>
      <c r="AP215" s="128">
        <v>0</v>
      </c>
      <c r="AQ215" s="128">
        <v>1485000</v>
      </c>
      <c r="AR215" s="128">
        <v>0</v>
      </c>
      <c r="AS215" s="128">
        <v>0</v>
      </c>
      <c r="AT215" s="128">
        <v>0</v>
      </c>
      <c r="AU215" s="128">
        <v>0</v>
      </c>
      <c r="AV215" s="128">
        <v>0</v>
      </c>
      <c r="AW215" s="128">
        <v>0</v>
      </c>
      <c r="AX215" s="128">
        <v>0</v>
      </c>
      <c r="AY215" s="128">
        <v>0</v>
      </c>
      <c r="AZ215" s="15">
        <f t="shared" si="9"/>
        <v>1565000</v>
      </c>
      <c r="BA215" s="15">
        <f t="shared" si="10"/>
        <v>1485000</v>
      </c>
      <c r="BB215" s="15">
        <f t="shared" si="11"/>
        <v>3050000</v>
      </c>
    </row>
    <row r="216" spans="1:54" x14ac:dyDescent="0.35">
      <c r="A216" s="122">
        <v>20578000</v>
      </c>
      <c r="B216" s="122">
        <v>1</v>
      </c>
      <c r="C216" s="122">
        <v>1</v>
      </c>
      <c r="D216" s="122">
        <v>1</v>
      </c>
      <c r="E216" s="122" t="s">
        <v>31</v>
      </c>
      <c r="F216" s="122" t="s">
        <v>32</v>
      </c>
      <c r="G216" s="122" t="s">
        <v>33</v>
      </c>
      <c r="H216" s="122" t="s">
        <v>34</v>
      </c>
      <c r="I216" s="122" t="s">
        <v>2</v>
      </c>
      <c r="J216" s="122" t="s">
        <v>35</v>
      </c>
      <c r="K216" s="122" t="s">
        <v>297</v>
      </c>
      <c r="L216" s="122" t="s">
        <v>37</v>
      </c>
      <c r="M216" s="122" t="s">
        <v>168</v>
      </c>
      <c r="N216" s="122" t="s">
        <v>1338</v>
      </c>
      <c r="O216" s="122" t="s">
        <v>307</v>
      </c>
      <c r="P216" s="122" t="s">
        <v>307</v>
      </c>
      <c r="Q216" s="122" t="s">
        <v>297</v>
      </c>
      <c r="R216" s="123">
        <v>34906196.180000149</v>
      </c>
      <c r="S216" s="123">
        <v>0</v>
      </c>
      <c r="T216" s="123">
        <v>0</v>
      </c>
      <c r="U216" s="123">
        <v>0</v>
      </c>
      <c r="V216" s="123">
        <v>0</v>
      </c>
      <c r="W216" s="123">
        <v>7.4505805969238281E-9</v>
      </c>
      <c r="X216" s="123">
        <v>0</v>
      </c>
      <c r="Y216" s="123">
        <v>34906196.180000156</v>
      </c>
      <c r="Z216" s="125">
        <v>42286</v>
      </c>
      <c r="AA216" s="125">
        <v>54954</v>
      </c>
      <c r="AB216" s="124">
        <v>80000000</v>
      </c>
      <c r="AC216" s="124">
        <v>37854311.770000003</v>
      </c>
      <c r="AD216" s="124">
        <v>25.723287671232878</v>
      </c>
      <c r="AE216" s="124">
        <v>34.706849315068496</v>
      </c>
      <c r="AF216" s="127">
        <v>6.9800000000000001E-2</v>
      </c>
      <c r="AG216" s="127" t="s">
        <v>2812</v>
      </c>
      <c r="AH216" s="127">
        <v>1.83E-2</v>
      </c>
      <c r="AI216" s="122" t="s">
        <v>297</v>
      </c>
      <c r="AJ216" s="122" t="s">
        <v>297</v>
      </c>
      <c r="AK216" s="128">
        <v>0</v>
      </c>
      <c r="AL216" s="128">
        <v>0</v>
      </c>
      <c r="AM216" s="128">
        <v>0</v>
      </c>
      <c r="AN216" s="128">
        <v>0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0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5">
        <f t="shared" si="9"/>
        <v>0</v>
      </c>
      <c r="BA216" s="15">
        <f t="shared" si="10"/>
        <v>0</v>
      </c>
      <c r="BB216" s="15">
        <f t="shared" si="11"/>
        <v>0</v>
      </c>
    </row>
    <row r="217" spans="1:54" x14ac:dyDescent="0.35">
      <c r="A217" s="122">
        <v>20579000</v>
      </c>
      <c r="B217" s="122">
        <v>1</v>
      </c>
      <c r="C217" s="122">
        <v>1</v>
      </c>
      <c r="D217" s="122">
        <v>1</v>
      </c>
      <c r="E217" s="122" t="s">
        <v>31</v>
      </c>
      <c r="F217" s="122" t="s">
        <v>32</v>
      </c>
      <c r="G217" s="122" t="s">
        <v>33</v>
      </c>
      <c r="H217" s="122" t="s">
        <v>34</v>
      </c>
      <c r="I217" s="122" t="s">
        <v>2</v>
      </c>
      <c r="J217" s="122" t="s">
        <v>35</v>
      </c>
      <c r="K217" s="122" t="s">
        <v>297</v>
      </c>
      <c r="L217" s="122" t="s">
        <v>37</v>
      </c>
      <c r="M217" s="122" t="s">
        <v>168</v>
      </c>
      <c r="N217" s="122" t="s">
        <v>1338</v>
      </c>
      <c r="O217" s="122" t="s">
        <v>308</v>
      </c>
      <c r="P217" s="122" t="s">
        <v>308</v>
      </c>
      <c r="Q217" s="122" t="s">
        <v>297</v>
      </c>
      <c r="R217" s="123">
        <v>116014616.15000001</v>
      </c>
      <c r="S217" s="123">
        <v>0</v>
      </c>
      <c r="T217" s="123">
        <v>0</v>
      </c>
      <c r="U217" s="123">
        <v>0</v>
      </c>
      <c r="V217" s="123">
        <v>0</v>
      </c>
      <c r="W217" s="123">
        <v>0</v>
      </c>
      <c r="X217" s="123">
        <v>0</v>
      </c>
      <c r="Y217" s="123">
        <v>116014616.15000001</v>
      </c>
      <c r="Z217" s="125">
        <v>42397</v>
      </c>
      <c r="AA217" s="125">
        <v>53250</v>
      </c>
      <c r="AB217" s="124">
        <v>178000000</v>
      </c>
      <c r="AC217" s="124">
        <v>125300000</v>
      </c>
      <c r="AD217" s="124">
        <v>21.054794520547944</v>
      </c>
      <c r="AE217" s="124">
        <v>29.734246575342464</v>
      </c>
      <c r="AF217" s="127">
        <v>7.1300000000000002E-2</v>
      </c>
      <c r="AG217" s="127" t="s">
        <v>2812</v>
      </c>
      <c r="AH217" s="127">
        <v>1.9800000000000002E-2</v>
      </c>
      <c r="AI217" s="122" t="s">
        <v>297</v>
      </c>
      <c r="AJ217" s="122" t="s">
        <v>297</v>
      </c>
      <c r="AK217" s="128">
        <v>0</v>
      </c>
      <c r="AL217" s="128">
        <v>0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0</v>
      </c>
      <c r="AY217" s="128">
        <v>0</v>
      </c>
      <c r="AZ217" s="15">
        <f t="shared" si="9"/>
        <v>0</v>
      </c>
      <c r="BA217" s="15">
        <f t="shared" si="10"/>
        <v>0</v>
      </c>
      <c r="BB217" s="15">
        <f t="shared" si="11"/>
        <v>0</v>
      </c>
    </row>
    <row r="218" spans="1:54" x14ac:dyDescent="0.35">
      <c r="A218" s="122">
        <v>20580000</v>
      </c>
      <c r="B218" s="122">
        <v>1</v>
      </c>
      <c r="C218" s="122">
        <v>1</v>
      </c>
      <c r="D218" s="122">
        <v>1</v>
      </c>
      <c r="E218" s="122" t="s">
        <v>31</v>
      </c>
      <c r="F218" s="122" t="s">
        <v>32</v>
      </c>
      <c r="G218" s="122" t="s">
        <v>33</v>
      </c>
      <c r="H218" s="122" t="s">
        <v>34</v>
      </c>
      <c r="I218" s="122" t="s">
        <v>2</v>
      </c>
      <c r="J218" s="122" t="s">
        <v>35</v>
      </c>
      <c r="K218" s="122" t="s">
        <v>297</v>
      </c>
      <c r="L218" s="122" t="s">
        <v>37</v>
      </c>
      <c r="M218" s="122" t="s">
        <v>168</v>
      </c>
      <c r="N218" s="122" t="s">
        <v>1338</v>
      </c>
      <c r="O218" s="122" t="s">
        <v>309</v>
      </c>
      <c r="P218" s="122" t="s">
        <v>309</v>
      </c>
      <c r="Q218" s="122" t="s">
        <v>297</v>
      </c>
      <c r="R218" s="123">
        <v>52831235.759999998</v>
      </c>
      <c r="S218" s="123">
        <v>0</v>
      </c>
      <c r="T218" s="123">
        <v>0</v>
      </c>
      <c r="U218" s="123">
        <v>0</v>
      </c>
      <c r="V218" s="123">
        <v>0</v>
      </c>
      <c r="W218" s="123">
        <v>0</v>
      </c>
      <c r="X218" s="123">
        <v>0</v>
      </c>
      <c r="Y218" s="123">
        <v>52831235.759999998</v>
      </c>
      <c r="Z218" s="125">
        <v>42482</v>
      </c>
      <c r="AA218" s="125">
        <v>55199</v>
      </c>
      <c r="AB218" s="124">
        <v>150000000</v>
      </c>
      <c r="AC218" s="124">
        <v>59585551.590000004</v>
      </c>
      <c r="AD218" s="124">
        <v>26.394520547945206</v>
      </c>
      <c r="AE218" s="124">
        <v>34.841095890410962</v>
      </c>
      <c r="AF218" s="127">
        <v>7.2300000000000003E-2</v>
      </c>
      <c r="AG218" s="127" t="s">
        <v>2812</v>
      </c>
      <c r="AH218" s="127">
        <v>2.0799999999999999E-2</v>
      </c>
      <c r="AI218" s="122" t="s">
        <v>297</v>
      </c>
      <c r="AJ218" s="122" t="s">
        <v>297</v>
      </c>
      <c r="AK218" s="128">
        <v>0</v>
      </c>
      <c r="AL218" s="128">
        <v>0</v>
      </c>
      <c r="AM218" s="128">
        <v>0</v>
      </c>
      <c r="AN218" s="128">
        <v>0</v>
      </c>
      <c r="AO218" s="128">
        <v>0</v>
      </c>
      <c r="AP218" s="128">
        <v>0</v>
      </c>
      <c r="AQ218" s="128">
        <v>0</v>
      </c>
      <c r="AR218" s="128">
        <v>0</v>
      </c>
      <c r="AS218" s="128">
        <v>0</v>
      </c>
      <c r="AT218" s="128">
        <v>0</v>
      </c>
      <c r="AU218" s="128">
        <v>0</v>
      </c>
      <c r="AV218" s="128">
        <v>0</v>
      </c>
      <c r="AW218" s="128">
        <v>0</v>
      </c>
      <c r="AX218" s="128">
        <v>0</v>
      </c>
      <c r="AY218" s="128">
        <v>0</v>
      </c>
      <c r="AZ218" s="15">
        <f t="shared" si="9"/>
        <v>0</v>
      </c>
      <c r="BA218" s="15">
        <f t="shared" si="10"/>
        <v>0</v>
      </c>
      <c r="BB218" s="15">
        <f t="shared" si="11"/>
        <v>0</v>
      </c>
    </row>
    <row r="219" spans="1:54" x14ac:dyDescent="0.35">
      <c r="A219" s="122">
        <v>20582000</v>
      </c>
      <c r="B219" s="122">
        <v>1</v>
      </c>
      <c r="C219" s="122">
        <v>1</v>
      </c>
      <c r="D219" s="122">
        <v>1</v>
      </c>
      <c r="E219" s="122" t="s">
        <v>31</v>
      </c>
      <c r="F219" s="122" t="s">
        <v>32</v>
      </c>
      <c r="G219" s="122" t="s">
        <v>33</v>
      </c>
      <c r="H219" s="122" t="s">
        <v>34</v>
      </c>
      <c r="I219" s="122" t="s">
        <v>2</v>
      </c>
      <c r="J219" s="122" t="s">
        <v>35</v>
      </c>
      <c r="K219" s="122" t="s">
        <v>297</v>
      </c>
      <c r="L219" s="122" t="s">
        <v>37</v>
      </c>
      <c r="M219" s="122" t="s">
        <v>168</v>
      </c>
      <c r="N219" s="122" t="s">
        <v>1338</v>
      </c>
      <c r="O219" s="122" t="s">
        <v>310</v>
      </c>
      <c r="P219" s="122" t="s">
        <v>310</v>
      </c>
      <c r="Q219" s="122" t="s">
        <v>297</v>
      </c>
      <c r="R219" s="123">
        <v>48397045.140000001</v>
      </c>
      <c r="S219" s="123">
        <v>0</v>
      </c>
      <c r="T219" s="123">
        <v>0</v>
      </c>
      <c r="U219" s="123">
        <v>0</v>
      </c>
      <c r="V219" s="123">
        <v>0</v>
      </c>
      <c r="W219" s="123">
        <v>0</v>
      </c>
      <c r="X219" s="123">
        <v>0</v>
      </c>
      <c r="Y219" s="123">
        <v>48397045.140000001</v>
      </c>
      <c r="Z219" s="125">
        <v>42726</v>
      </c>
      <c r="AA219" s="125">
        <v>55472</v>
      </c>
      <c r="AB219" s="124">
        <v>90500000</v>
      </c>
      <c r="AC219" s="124">
        <v>52100000</v>
      </c>
      <c r="AD219" s="124">
        <v>27.142465753424659</v>
      </c>
      <c r="AE219" s="124">
        <v>34.920547945205477</v>
      </c>
      <c r="AF219" s="127">
        <v>7.2300000000000003E-2</v>
      </c>
      <c r="AG219" s="127" t="s">
        <v>2812</v>
      </c>
      <c r="AH219" s="127">
        <v>2.0799999999999999E-2</v>
      </c>
      <c r="AI219" s="122" t="s">
        <v>297</v>
      </c>
      <c r="AJ219" s="122" t="s">
        <v>297</v>
      </c>
      <c r="AK219" s="128">
        <v>0</v>
      </c>
      <c r="AL219" s="128">
        <v>0</v>
      </c>
      <c r="AM219" s="128">
        <v>0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0</v>
      </c>
      <c r="AZ219" s="15">
        <f t="shared" si="9"/>
        <v>0</v>
      </c>
      <c r="BA219" s="15">
        <f t="shared" si="10"/>
        <v>0</v>
      </c>
      <c r="BB219" s="15">
        <f t="shared" si="11"/>
        <v>0</v>
      </c>
    </row>
    <row r="220" spans="1:54" x14ac:dyDescent="0.35">
      <c r="A220" s="122">
        <v>20586000</v>
      </c>
      <c r="B220" s="122">
        <v>1</v>
      </c>
      <c r="C220" s="122">
        <v>1</v>
      </c>
      <c r="D220" s="122">
        <v>1</v>
      </c>
      <c r="E220" s="122" t="s">
        <v>31</v>
      </c>
      <c r="F220" s="122" t="s">
        <v>32</v>
      </c>
      <c r="G220" s="122" t="s">
        <v>33</v>
      </c>
      <c r="H220" s="122" t="s">
        <v>34</v>
      </c>
      <c r="I220" s="122" t="s">
        <v>2</v>
      </c>
      <c r="J220" s="122" t="s">
        <v>35</v>
      </c>
      <c r="K220" s="122" t="s">
        <v>297</v>
      </c>
      <c r="L220" s="122" t="s">
        <v>37</v>
      </c>
      <c r="M220" s="122" t="s">
        <v>168</v>
      </c>
      <c r="N220" s="122" t="s">
        <v>1338</v>
      </c>
      <c r="O220" s="122" t="s">
        <v>311</v>
      </c>
      <c r="P220" s="122" t="s">
        <v>311</v>
      </c>
      <c r="Q220" s="122" t="s">
        <v>297</v>
      </c>
      <c r="R220" s="123">
        <v>500000000</v>
      </c>
      <c r="S220" s="123">
        <v>0</v>
      </c>
      <c r="T220" s="123">
        <v>0</v>
      </c>
      <c r="U220" s="123">
        <v>0</v>
      </c>
      <c r="V220" s="123">
        <v>0</v>
      </c>
      <c r="W220" s="123">
        <v>0</v>
      </c>
      <c r="X220" s="123">
        <v>0</v>
      </c>
      <c r="Y220" s="123">
        <v>500000000</v>
      </c>
      <c r="Z220" s="125">
        <v>43633</v>
      </c>
      <c r="AA220" s="125">
        <v>54575</v>
      </c>
      <c r="AB220" s="124">
        <v>500000000</v>
      </c>
      <c r="AC220" s="124">
        <v>500000000</v>
      </c>
      <c r="AD220" s="124">
        <v>24.684931506849313</v>
      </c>
      <c r="AE220" s="124">
        <v>29.978082191780821</v>
      </c>
      <c r="AF220" s="127">
        <v>7.1800000000000003E-2</v>
      </c>
      <c r="AG220" s="127" t="s">
        <v>2812</v>
      </c>
      <c r="AH220" s="127">
        <v>2.0299999999999999E-2</v>
      </c>
      <c r="AI220" s="122" t="s">
        <v>297</v>
      </c>
      <c r="AJ220" s="122" t="s">
        <v>297</v>
      </c>
      <c r="AK220" s="128">
        <v>0</v>
      </c>
      <c r="AL220" s="128">
        <v>0</v>
      </c>
      <c r="AM220" s="128">
        <v>0</v>
      </c>
      <c r="AN220" s="128">
        <v>0</v>
      </c>
      <c r="AO220" s="128">
        <v>0</v>
      </c>
      <c r="AP220" s="128">
        <v>0</v>
      </c>
      <c r="AQ220" s="128">
        <v>0</v>
      </c>
      <c r="AR220" s="128">
        <v>0</v>
      </c>
      <c r="AS220" s="128">
        <v>0</v>
      </c>
      <c r="AT220" s="128">
        <v>0</v>
      </c>
      <c r="AU220" s="128">
        <v>0</v>
      </c>
      <c r="AV220" s="128">
        <v>0</v>
      </c>
      <c r="AW220" s="128">
        <v>0</v>
      </c>
      <c r="AX220" s="128">
        <v>0</v>
      </c>
      <c r="AY220" s="128">
        <v>0</v>
      </c>
      <c r="AZ220" s="15">
        <f t="shared" si="9"/>
        <v>0</v>
      </c>
      <c r="BA220" s="15">
        <f t="shared" si="10"/>
        <v>0</v>
      </c>
      <c r="BB220" s="15">
        <f t="shared" si="11"/>
        <v>0</v>
      </c>
    </row>
    <row r="221" spans="1:54" x14ac:dyDescent="0.35">
      <c r="A221" s="122">
        <v>20587000</v>
      </c>
      <c r="B221" s="122">
        <v>1</v>
      </c>
      <c r="C221" s="122">
        <v>1</v>
      </c>
      <c r="D221" s="122">
        <v>1</v>
      </c>
      <c r="E221" s="122" t="s">
        <v>31</v>
      </c>
      <c r="F221" s="122" t="s">
        <v>32</v>
      </c>
      <c r="G221" s="122" t="s">
        <v>33</v>
      </c>
      <c r="H221" s="122" t="s">
        <v>34</v>
      </c>
      <c r="I221" s="122" t="s">
        <v>2</v>
      </c>
      <c r="J221" s="122" t="s">
        <v>35</v>
      </c>
      <c r="K221" s="122" t="s">
        <v>297</v>
      </c>
      <c r="L221" s="122" t="s">
        <v>37</v>
      </c>
      <c r="M221" s="122" t="s">
        <v>168</v>
      </c>
      <c r="N221" s="122" t="s">
        <v>1338</v>
      </c>
      <c r="O221" s="122" t="s">
        <v>312</v>
      </c>
      <c r="P221" s="122" t="s">
        <v>312</v>
      </c>
      <c r="Q221" s="122" t="s">
        <v>297</v>
      </c>
      <c r="R221" s="123">
        <v>17423688</v>
      </c>
      <c r="S221" s="123">
        <v>0</v>
      </c>
      <c r="T221" s="123">
        <v>0</v>
      </c>
      <c r="U221" s="123">
        <v>276636.92</v>
      </c>
      <c r="V221" s="123">
        <v>3237.98</v>
      </c>
      <c r="W221" s="123">
        <v>0</v>
      </c>
      <c r="X221" s="123">
        <v>0</v>
      </c>
      <c r="Y221" s="123">
        <v>17423688</v>
      </c>
      <c r="Z221" s="125">
        <v>43925</v>
      </c>
      <c r="AA221" s="125">
        <v>54132</v>
      </c>
      <c r="AB221" s="124">
        <v>20000000</v>
      </c>
      <c r="AC221" s="124">
        <v>20000000</v>
      </c>
      <c r="AD221" s="124">
        <v>23.471232876712328</v>
      </c>
      <c r="AE221" s="124">
        <v>27.964383561643835</v>
      </c>
      <c r="AF221" s="127">
        <v>2.7799999999999998E-2</v>
      </c>
      <c r="AG221" s="127" t="s">
        <v>47</v>
      </c>
      <c r="AH221" s="127"/>
      <c r="AI221" s="122" t="s">
        <v>297</v>
      </c>
      <c r="AJ221" s="122" t="s">
        <v>297</v>
      </c>
      <c r="AK221" s="128">
        <v>0</v>
      </c>
      <c r="AL221" s="128">
        <v>0</v>
      </c>
      <c r="AM221" s="128">
        <v>0</v>
      </c>
      <c r="AN221" s="128">
        <v>0</v>
      </c>
      <c r="AO221" s="128">
        <v>0</v>
      </c>
      <c r="AP221" s="128">
        <v>0</v>
      </c>
      <c r="AQ221" s="128">
        <v>0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28">
        <v>0</v>
      </c>
      <c r="AX221" s="128">
        <v>0</v>
      </c>
      <c r="AY221" s="128">
        <v>0</v>
      </c>
      <c r="AZ221" s="15">
        <f t="shared" si="9"/>
        <v>0</v>
      </c>
      <c r="BA221" s="15">
        <f t="shared" si="10"/>
        <v>0</v>
      </c>
      <c r="BB221" s="15">
        <f t="shared" si="11"/>
        <v>0</v>
      </c>
    </row>
    <row r="222" spans="1:54" x14ac:dyDescent="0.35">
      <c r="A222" s="122">
        <v>20588000</v>
      </c>
      <c r="B222" s="122">
        <v>1</v>
      </c>
      <c r="C222" s="122">
        <v>1</v>
      </c>
      <c r="D222" s="122">
        <v>1</v>
      </c>
      <c r="E222" s="122" t="s">
        <v>31</v>
      </c>
      <c r="F222" s="122" t="s">
        <v>32</v>
      </c>
      <c r="G222" s="122" t="s">
        <v>33</v>
      </c>
      <c r="H222" s="122" t="s">
        <v>34</v>
      </c>
      <c r="I222" s="122" t="s">
        <v>2</v>
      </c>
      <c r="J222" s="122" t="s">
        <v>35</v>
      </c>
      <c r="K222" s="122" t="s">
        <v>297</v>
      </c>
      <c r="L222" s="122" t="s">
        <v>37</v>
      </c>
      <c r="M222" s="122" t="s">
        <v>168</v>
      </c>
      <c r="N222" s="122" t="s">
        <v>1338</v>
      </c>
      <c r="O222" s="122" t="s">
        <v>313</v>
      </c>
      <c r="P222" s="122" t="s">
        <v>313</v>
      </c>
      <c r="Q222" s="122" t="s">
        <v>297</v>
      </c>
      <c r="R222" s="123">
        <v>500000000</v>
      </c>
      <c r="S222" s="123">
        <v>0</v>
      </c>
      <c r="T222" s="123">
        <v>0</v>
      </c>
      <c r="U222" s="123">
        <v>0</v>
      </c>
      <c r="V222" s="123">
        <v>0</v>
      </c>
      <c r="W222" s="123">
        <v>0</v>
      </c>
      <c r="X222" s="123">
        <v>0</v>
      </c>
      <c r="Y222" s="123">
        <v>500000000</v>
      </c>
      <c r="Z222" s="125">
        <v>43959</v>
      </c>
      <c r="AA222" s="125">
        <v>54179</v>
      </c>
      <c r="AB222" s="124">
        <v>500000000</v>
      </c>
      <c r="AC222" s="124">
        <v>500000000</v>
      </c>
      <c r="AD222" s="124">
        <v>23.6</v>
      </c>
      <c r="AE222" s="124">
        <v>28</v>
      </c>
      <c r="AF222" s="127">
        <v>2.7E-2</v>
      </c>
      <c r="AG222" s="127" t="s">
        <v>47</v>
      </c>
      <c r="AH222" s="127"/>
      <c r="AI222" s="122" t="s">
        <v>297</v>
      </c>
      <c r="AJ222" s="122" t="s">
        <v>297</v>
      </c>
      <c r="AK222" s="128">
        <v>0</v>
      </c>
      <c r="AL222" s="128">
        <v>0</v>
      </c>
      <c r="AM222" s="128">
        <v>0</v>
      </c>
      <c r="AN222" s="128">
        <v>0</v>
      </c>
      <c r="AO222" s="128">
        <v>0</v>
      </c>
      <c r="AP222" s="128">
        <v>0</v>
      </c>
      <c r="AQ222" s="128">
        <v>0</v>
      </c>
      <c r="AR222" s="128">
        <v>0</v>
      </c>
      <c r="AS222" s="128">
        <v>0</v>
      </c>
      <c r="AT222" s="128">
        <v>0</v>
      </c>
      <c r="AU222" s="128">
        <v>0</v>
      </c>
      <c r="AV222" s="128">
        <v>0</v>
      </c>
      <c r="AW222" s="128">
        <v>0</v>
      </c>
      <c r="AX222" s="128">
        <v>0</v>
      </c>
      <c r="AY222" s="128">
        <v>0</v>
      </c>
      <c r="AZ222" s="15">
        <f t="shared" si="9"/>
        <v>0</v>
      </c>
      <c r="BA222" s="15">
        <f t="shared" si="10"/>
        <v>0</v>
      </c>
      <c r="BB222" s="15">
        <f t="shared" si="11"/>
        <v>0</v>
      </c>
    </row>
    <row r="223" spans="1:54" x14ac:dyDescent="0.35">
      <c r="A223" s="122">
        <v>20590000</v>
      </c>
      <c r="B223" s="122">
        <v>1</v>
      </c>
      <c r="C223" s="122">
        <v>1</v>
      </c>
      <c r="D223" s="122">
        <v>1</v>
      </c>
      <c r="E223" s="122" t="s">
        <v>31</v>
      </c>
      <c r="F223" s="122" t="s">
        <v>32</v>
      </c>
      <c r="G223" s="122" t="s">
        <v>33</v>
      </c>
      <c r="H223" s="122" t="s">
        <v>34</v>
      </c>
      <c r="I223" s="122" t="s">
        <v>2</v>
      </c>
      <c r="J223" s="122" t="s">
        <v>35</v>
      </c>
      <c r="K223" s="122" t="s">
        <v>297</v>
      </c>
      <c r="L223" s="122" t="s">
        <v>37</v>
      </c>
      <c r="M223" s="122" t="s">
        <v>168</v>
      </c>
      <c r="N223" s="122" t="s">
        <v>1338</v>
      </c>
      <c r="O223" s="122" t="s">
        <v>314</v>
      </c>
      <c r="P223" s="122" t="s">
        <v>314</v>
      </c>
      <c r="Q223" s="122" t="s">
        <v>297</v>
      </c>
      <c r="R223" s="123">
        <v>500000000</v>
      </c>
      <c r="S223" s="123">
        <v>0</v>
      </c>
      <c r="T223" s="123">
        <v>0</v>
      </c>
      <c r="U223" s="123">
        <v>0</v>
      </c>
      <c r="V223" s="123">
        <v>0</v>
      </c>
      <c r="W223" s="123">
        <v>0</v>
      </c>
      <c r="X223" s="123">
        <v>0</v>
      </c>
      <c r="Y223" s="123">
        <v>500000000</v>
      </c>
      <c r="Z223" s="125">
        <v>44161</v>
      </c>
      <c r="AA223" s="125">
        <v>48167</v>
      </c>
      <c r="AB223" s="124">
        <v>500000000</v>
      </c>
      <c r="AC223" s="124">
        <v>500000000</v>
      </c>
      <c r="AD223" s="124">
        <v>7.1287671232876715</v>
      </c>
      <c r="AE223" s="124">
        <v>10.975342465753425</v>
      </c>
      <c r="AF223" s="127">
        <v>1.7600000000000001E-2</v>
      </c>
      <c r="AG223" s="127" t="s">
        <v>47</v>
      </c>
      <c r="AH223" s="127"/>
      <c r="AI223" s="122" t="s">
        <v>297</v>
      </c>
      <c r="AJ223" s="122" t="s">
        <v>297</v>
      </c>
      <c r="AK223" s="128">
        <v>0</v>
      </c>
      <c r="AL223" s="128">
        <v>0</v>
      </c>
      <c r="AM223" s="128">
        <v>0</v>
      </c>
      <c r="AN223" s="128">
        <v>0</v>
      </c>
      <c r="AO223" s="128">
        <v>0</v>
      </c>
      <c r="AP223" s="128">
        <v>0</v>
      </c>
      <c r="AQ223" s="128">
        <v>0</v>
      </c>
      <c r="AR223" s="128">
        <v>35700000</v>
      </c>
      <c r="AS223" s="128">
        <v>0</v>
      </c>
      <c r="AT223" s="128">
        <v>0</v>
      </c>
      <c r="AU223" s="128">
        <v>0</v>
      </c>
      <c r="AV223" s="128">
        <v>0</v>
      </c>
      <c r="AW223" s="128">
        <v>0</v>
      </c>
      <c r="AX223" s="128">
        <v>35700000</v>
      </c>
      <c r="AY223" s="128">
        <v>0</v>
      </c>
      <c r="AZ223" s="15">
        <f t="shared" si="9"/>
        <v>0</v>
      </c>
      <c r="BA223" s="15">
        <f t="shared" si="10"/>
        <v>71400000</v>
      </c>
      <c r="BB223" s="15">
        <f t="shared" si="11"/>
        <v>71400000</v>
      </c>
    </row>
    <row r="224" spans="1:54" x14ac:dyDescent="0.35">
      <c r="A224" s="122">
        <v>20592000</v>
      </c>
      <c r="B224" s="122">
        <v>1</v>
      </c>
      <c r="C224" s="122">
        <v>1</v>
      </c>
      <c r="D224" s="122">
        <v>1</v>
      </c>
      <c r="E224" s="122" t="s">
        <v>31</v>
      </c>
      <c r="F224" s="122" t="s">
        <v>32</v>
      </c>
      <c r="G224" s="122" t="s">
        <v>33</v>
      </c>
      <c r="H224" s="122" t="s">
        <v>34</v>
      </c>
      <c r="I224" s="122" t="s">
        <v>2</v>
      </c>
      <c r="J224" s="122" t="s">
        <v>35</v>
      </c>
      <c r="K224" s="122" t="s">
        <v>297</v>
      </c>
      <c r="L224" s="122" t="s">
        <v>37</v>
      </c>
      <c r="M224" s="122" t="s">
        <v>168</v>
      </c>
      <c r="N224" s="122" t="s">
        <v>1338</v>
      </c>
      <c r="O224" s="122" t="s">
        <v>315</v>
      </c>
      <c r="P224" s="122" t="s">
        <v>315</v>
      </c>
      <c r="Q224" s="122" t="s">
        <v>297</v>
      </c>
      <c r="R224" s="123">
        <v>147142638.61999881</v>
      </c>
      <c r="S224" s="123">
        <v>0</v>
      </c>
      <c r="T224" s="123">
        <v>0</v>
      </c>
      <c r="U224" s="123">
        <v>4946115.22</v>
      </c>
      <c r="V224" s="123">
        <v>3591.2</v>
      </c>
      <c r="W224" s="123">
        <v>-5.9604644775390625E-8</v>
      </c>
      <c r="X224" s="123">
        <v>0</v>
      </c>
      <c r="Y224" s="123">
        <v>147142638.61999875</v>
      </c>
      <c r="Z224" s="125">
        <v>44312</v>
      </c>
      <c r="AA224" s="125">
        <v>50844</v>
      </c>
      <c r="AB224" s="124">
        <v>150000000</v>
      </c>
      <c r="AC224" s="124">
        <v>150000000</v>
      </c>
      <c r="AD224" s="124">
        <v>14.463013698630137</v>
      </c>
      <c r="AE224" s="124">
        <v>17.895890410958906</v>
      </c>
      <c r="AF224" s="127">
        <v>6.3399999999999998E-2</v>
      </c>
      <c r="AG224" s="127" t="s">
        <v>2783</v>
      </c>
      <c r="AH224" s="127">
        <v>1.1900000000000001E-2</v>
      </c>
      <c r="AI224" s="122" t="s">
        <v>297</v>
      </c>
      <c r="AJ224" s="122" t="s">
        <v>297</v>
      </c>
      <c r="AK224" s="128">
        <v>0</v>
      </c>
      <c r="AL224" s="128">
        <v>0</v>
      </c>
      <c r="AM224" s="128">
        <v>0</v>
      </c>
      <c r="AN224" s="128">
        <v>0</v>
      </c>
      <c r="AO224" s="128">
        <v>0</v>
      </c>
      <c r="AP224" s="128">
        <v>0</v>
      </c>
      <c r="AQ224" s="128">
        <v>0</v>
      </c>
      <c r="AR224" s="128">
        <v>0</v>
      </c>
      <c r="AS224" s="128">
        <v>0</v>
      </c>
      <c r="AT224" s="128">
        <v>0</v>
      </c>
      <c r="AU224" s="128">
        <v>0</v>
      </c>
      <c r="AV224" s="128">
        <v>0</v>
      </c>
      <c r="AW224" s="128">
        <v>0</v>
      </c>
      <c r="AX224" s="128">
        <v>0</v>
      </c>
      <c r="AY224" s="128">
        <v>0</v>
      </c>
      <c r="AZ224" s="15">
        <f t="shared" si="9"/>
        <v>0</v>
      </c>
      <c r="BA224" s="15">
        <f t="shared" si="10"/>
        <v>0</v>
      </c>
      <c r="BB224" s="15">
        <f t="shared" si="11"/>
        <v>0</v>
      </c>
    </row>
    <row r="225" spans="1:54" x14ac:dyDescent="0.35">
      <c r="A225" s="122">
        <v>20581000</v>
      </c>
      <c r="B225" s="122">
        <v>1</v>
      </c>
      <c r="C225" s="122">
        <v>1</v>
      </c>
      <c r="D225" s="122">
        <v>0</v>
      </c>
      <c r="E225" s="122" t="s">
        <v>31</v>
      </c>
      <c r="F225" s="122" t="s">
        <v>32</v>
      </c>
      <c r="G225" s="122" t="s">
        <v>33</v>
      </c>
      <c r="H225" s="122" t="s">
        <v>52</v>
      </c>
      <c r="I225" s="122" t="s">
        <v>53</v>
      </c>
      <c r="J225" s="122" t="s">
        <v>35</v>
      </c>
      <c r="K225" s="122" t="s">
        <v>297</v>
      </c>
      <c r="L225" s="122" t="s">
        <v>316</v>
      </c>
      <c r="M225" s="122" t="s">
        <v>168</v>
      </c>
      <c r="N225" s="122" t="s">
        <v>1338</v>
      </c>
      <c r="O225" s="122" t="s">
        <v>317</v>
      </c>
      <c r="P225" s="122" t="s">
        <v>317</v>
      </c>
      <c r="Q225" s="122" t="s">
        <v>297</v>
      </c>
      <c r="R225" s="123">
        <v>26037677.279999945</v>
      </c>
      <c r="S225" s="123">
        <v>0</v>
      </c>
      <c r="T225" s="123">
        <v>0</v>
      </c>
      <c r="U225" s="123">
        <v>0</v>
      </c>
      <c r="V225" s="123">
        <v>0</v>
      </c>
      <c r="W225" s="123">
        <v>0</v>
      </c>
      <c r="X225" s="123">
        <v>0</v>
      </c>
      <c r="Y225" s="123">
        <v>26037677.279999945</v>
      </c>
      <c r="Z225" s="125">
        <v>42726</v>
      </c>
      <c r="AA225" s="125">
        <v>51363</v>
      </c>
      <c r="AB225" s="124">
        <v>52500000</v>
      </c>
      <c r="AC225" s="124">
        <v>52500000</v>
      </c>
      <c r="AD225" s="124">
        <v>15.884931506849314</v>
      </c>
      <c r="AE225" s="124">
        <v>23.663013698630138</v>
      </c>
      <c r="AF225" s="127">
        <v>6.88E-2</v>
      </c>
      <c r="AG225" s="127" t="s">
        <v>2812</v>
      </c>
      <c r="AH225" s="127">
        <v>1.7299999999999999E-2</v>
      </c>
      <c r="AI225" s="122" t="s">
        <v>297</v>
      </c>
      <c r="AJ225" s="122" t="s">
        <v>297</v>
      </c>
      <c r="AK225" s="128">
        <v>0</v>
      </c>
      <c r="AL225" s="128">
        <v>0</v>
      </c>
      <c r="AM225" s="128">
        <v>0</v>
      </c>
      <c r="AN225" s="128">
        <v>0</v>
      </c>
      <c r="AO225" s="128">
        <v>813124.6</v>
      </c>
      <c r="AP225" s="128">
        <v>0</v>
      </c>
      <c r="AQ225" s="128">
        <v>0</v>
      </c>
      <c r="AR225" s="128">
        <v>0</v>
      </c>
      <c r="AS225" s="128">
        <v>0</v>
      </c>
      <c r="AT225" s="128">
        <v>0</v>
      </c>
      <c r="AU225" s="128">
        <v>813124.6</v>
      </c>
      <c r="AV225" s="128">
        <v>0</v>
      </c>
      <c r="AW225" s="128">
        <v>0</v>
      </c>
      <c r="AX225" s="128">
        <v>0</v>
      </c>
      <c r="AY225" s="128">
        <v>0</v>
      </c>
      <c r="AZ225" s="15">
        <f t="shared" si="9"/>
        <v>0</v>
      </c>
      <c r="BA225" s="15">
        <f t="shared" si="10"/>
        <v>1626249.2</v>
      </c>
      <c r="BB225" s="15">
        <f t="shared" si="11"/>
        <v>1626249.2</v>
      </c>
    </row>
    <row r="226" spans="1:54" x14ac:dyDescent="0.35">
      <c r="A226" s="122">
        <v>20576000</v>
      </c>
      <c r="B226" s="122">
        <v>1</v>
      </c>
      <c r="C226" s="122">
        <v>1</v>
      </c>
      <c r="D226" s="122">
        <v>0</v>
      </c>
      <c r="E226" s="122" t="s">
        <v>31</v>
      </c>
      <c r="F226" s="122" t="s">
        <v>32</v>
      </c>
      <c r="G226" s="122" t="s">
        <v>33</v>
      </c>
      <c r="H226" s="122" t="s">
        <v>52</v>
      </c>
      <c r="I226" s="122" t="s">
        <v>53</v>
      </c>
      <c r="J226" s="122" t="s">
        <v>35</v>
      </c>
      <c r="K226" s="122" t="s">
        <v>297</v>
      </c>
      <c r="L226" s="122" t="s">
        <v>318</v>
      </c>
      <c r="M226" s="122" t="s">
        <v>168</v>
      </c>
      <c r="N226" s="122" t="s">
        <v>1338</v>
      </c>
      <c r="O226" s="122" t="s">
        <v>319</v>
      </c>
      <c r="P226" s="122" t="s">
        <v>319</v>
      </c>
      <c r="Q226" s="122" t="s">
        <v>297</v>
      </c>
      <c r="R226" s="123">
        <v>80295236.959999427</v>
      </c>
      <c r="S226" s="123">
        <v>0</v>
      </c>
      <c r="T226" s="123">
        <v>1777781.46</v>
      </c>
      <c r="U226" s="123">
        <v>1456154.3800000001</v>
      </c>
      <c r="V226" s="123" t="s">
        <v>2872</v>
      </c>
      <c r="W226" s="123">
        <v>-2.9802322387695313E-8</v>
      </c>
      <c r="X226" s="123">
        <v>0</v>
      </c>
      <c r="Y226" s="123">
        <v>78517455.499999404</v>
      </c>
      <c r="Z226" s="125">
        <v>41598</v>
      </c>
      <c r="AA226" s="125">
        <v>52277</v>
      </c>
      <c r="AB226" s="124">
        <v>100000000</v>
      </c>
      <c r="AC226" s="124">
        <v>100000000</v>
      </c>
      <c r="AD226" s="124">
        <v>18.389041095890413</v>
      </c>
      <c r="AE226" s="124">
        <v>29.257534246575343</v>
      </c>
      <c r="AF226" s="127">
        <v>3.5299999999999998E-2</v>
      </c>
      <c r="AG226" s="127" t="s">
        <v>47</v>
      </c>
      <c r="AH226" s="127"/>
      <c r="AI226" s="122" t="s">
        <v>297</v>
      </c>
      <c r="AJ226" s="122" t="s">
        <v>297</v>
      </c>
      <c r="AK226" s="128">
        <v>0</v>
      </c>
      <c r="AL226" s="128">
        <v>0</v>
      </c>
      <c r="AM226" s="128">
        <v>0</v>
      </c>
      <c r="AN226" s="128">
        <v>0</v>
      </c>
      <c r="AO226" s="128">
        <v>1777781.46</v>
      </c>
      <c r="AP226" s="128">
        <v>0</v>
      </c>
      <c r="AQ226" s="128">
        <v>0</v>
      </c>
      <c r="AR226" s="128">
        <v>0</v>
      </c>
      <c r="AS226" s="128">
        <v>0</v>
      </c>
      <c r="AT226" s="128">
        <v>0</v>
      </c>
      <c r="AU226" s="128">
        <v>1777781.46</v>
      </c>
      <c r="AV226" s="128">
        <v>0</v>
      </c>
      <c r="AW226" s="128">
        <v>0</v>
      </c>
      <c r="AX226" s="128">
        <v>0</v>
      </c>
      <c r="AY226" s="128">
        <v>0</v>
      </c>
      <c r="AZ226" s="15">
        <f t="shared" si="9"/>
        <v>0</v>
      </c>
      <c r="BA226" s="15">
        <f t="shared" si="10"/>
        <v>3555562.92</v>
      </c>
      <c r="BB226" s="15">
        <f t="shared" si="11"/>
        <v>3555562.92</v>
      </c>
    </row>
    <row r="227" spans="1:54" x14ac:dyDescent="0.35">
      <c r="A227" s="122">
        <v>20844000</v>
      </c>
      <c r="B227" s="122">
        <v>1</v>
      </c>
      <c r="C227" s="122">
        <v>0</v>
      </c>
      <c r="D227" s="122">
        <v>0</v>
      </c>
      <c r="E227" s="122" t="s">
        <v>31</v>
      </c>
      <c r="F227" s="122" t="s">
        <v>77</v>
      </c>
      <c r="G227" s="122" t="s">
        <v>77</v>
      </c>
      <c r="H227" s="122" t="s">
        <v>77</v>
      </c>
      <c r="I227" s="122" t="s">
        <v>77</v>
      </c>
      <c r="J227" s="122" t="s">
        <v>35</v>
      </c>
      <c r="K227" s="122" t="s">
        <v>320</v>
      </c>
      <c r="L227" s="122" t="s">
        <v>321</v>
      </c>
      <c r="M227" s="122" t="s">
        <v>168</v>
      </c>
      <c r="N227" s="122" t="s">
        <v>1338</v>
      </c>
      <c r="O227" s="122" t="s">
        <v>322</v>
      </c>
      <c r="P227" s="122" t="s">
        <v>322</v>
      </c>
      <c r="Q227" s="122" t="s">
        <v>320</v>
      </c>
      <c r="R227" s="123">
        <v>30000000</v>
      </c>
      <c r="S227" s="123">
        <v>0</v>
      </c>
      <c r="T227" s="123">
        <v>0</v>
      </c>
      <c r="U227" s="123">
        <v>0</v>
      </c>
      <c r="V227" s="123">
        <v>0</v>
      </c>
      <c r="W227" s="123">
        <v>0</v>
      </c>
      <c r="X227" s="123">
        <v>0</v>
      </c>
      <c r="Y227" s="123">
        <v>30000000</v>
      </c>
      <c r="Z227" s="125">
        <v>43798</v>
      </c>
      <c r="AA227" s="125">
        <v>49277</v>
      </c>
      <c r="AB227" s="124">
        <v>40000000</v>
      </c>
      <c r="AC227" s="124">
        <v>30000000</v>
      </c>
      <c r="AD227" s="124">
        <v>10.169863013698631</v>
      </c>
      <c r="AE227" s="124">
        <v>15.010958904109589</v>
      </c>
      <c r="AF227" s="127">
        <v>7.6291999999999999E-2</v>
      </c>
      <c r="AG227" s="127" t="s">
        <v>3253</v>
      </c>
      <c r="AH227" s="130">
        <v>2.2283000000000001E-2</v>
      </c>
      <c r="AI227" s="122" t="s">
        <v>320</v>
      </c>
      <c r="AJ227" s="122" t="s">
        <v>320</v>
      </c>
      <c r="AK227" s="128">
        <v>0</v>
      </c>
      <c r="AL227" s="128">
        <v>1428571.43</v>
      </c>
      <c r="AM227" s="128">
        <v>0</v>
      </c>
      <c r="AN227" s="128">
        <v>0</v>
      </c>
      <c r="AO227" s="128">
        <v>0</v>
      </c>
      <c r="AP227" s="128">
        <v>0</v>
      </c>
      <c r="AQ227" s="128">
        <v>0</v>
      </c>
      <c r="AR227" s="128">
        <v>1428571.43</v>
      </c>
      <c r="AS227" s="128">
        <v>0</v>
      </c>
      <c r="AT227" s="128">
        <v>0</v>
      </c>
      <c r="AU227" s="128">
        <v>0</v>
      </c>
      <c r="AV227" s="128">
        <v>0</v>
      </c>
      <c r="AW227" s="128">
        <v>0</v>
      </c>
      <c r="AX227" s="128">
        <v>1428571.43</v>
      </c>
      <c r="AY227" s="128">
        <v>0</v>
      </c>
      <c r="AZ227" s="15">
        <f t="shared" si="9"/>
        <v>1428571.43</v>
      </c>
      <c r="BA227" s="15">
        <f t="shared" si="10"/>
        <v>2857142.86</v>
      </c>
      <c r="BB227" s="15">
        <f t="shared" si="11"/>
        <v>4285714.29</v>
      </c>
    </row>
    <row r="228" spans="1:54" x14ac:dyDescent="0.35">
      <c r="A228" s="122">
        <v>20842000</v>
      </c>
      <c r="B228" s="122">
        <v>1</v>
      </c>
      <c r="C228" s="122">
        <v>0</v>
      </c>
      <c r="D228" s="122">
        <v>0</v>
      </c>
      <c r="E228" s="122" t="s">
        <v>31</v>
      </c>
      <c r="F228" s="122" t="s">
        <v>77</v>
      </c>
      <c r="G228" s="122" t="s">
        <v>77</v>
      </c>
      <c r="H228" s="122" t="s">
        <v>77</v>
      </c>
      <c r="I228" s="122" t="s">
        <v>77</v>
      </c>
      <c r="J228" s="122" t="s">
        <v>35</v>
      </c>
      <c r="K228" s="122" t="s">
        <v>320</v>
      </c>
      <c r="L228" s="122" t="s">
        <v>79</v>
      </c>
      <c r="M228" s="122" t="s">
        <v>168</v>
      </c>
      <c r="N228" s="122" t="s">
        <v>1338</v>
      </c>
      <c r="O228" s="122" t="s">
        <v>323</v>
      </c>
      <c r="P228" s="122" t="s">
        <v>323</v>
      </c>
      <c r="Q228" s="122" t="s">
        <v>320</v>
      </c>
      <c r="R228" s="123">
        <v>40000000</v>
      </c>
      <c r="S228" s="123">
        <v>0</v>
      </c>
      <c r="T228" s="123">
        <v>0</v>
      </c>
      <c r="U228" s="123">
        <v>0</v>
      </c>
      <c r="V228" s="123">
        <v>0</v>
      </c>
      <c r="W228" s="123">
        <v>0</v>
      </c>
      <c r="X228" s="123">
        <v>0</v>
      </c>
      <c r="Y228" s="123">
        <v>40000000</v>
      </c>
      <c r="Z228" s="125">
        <v>43690</v>
      </c>
      <c r="AA228" s="125">
        <v>49169</v>
      </c>
      <c r="AB228" s="124">
        <v>50000000</v>
      </c>
      <c r="AC228" s="124">
        <v>50000000</v>
      </c>
      <c r="AD228" s="124">
        <v>9.8739726027397268</v>
      </c>
      <c r="AE228" s="124">
        <v>15.010958904109589</v>
      </c>
      <c r="AF228" s="130">
        <v>7.417E-2</v>
      </c>
      <c r="AG228" s="127" t="s">
        <v>3253</v>
      </c>
      <c r="AH228" s="130">
        <v>2.2282999999999997E-2</v>
      </c>
      <c r="AI228" s="122" t="s">
        <v>320</v>
      </c>
      <c r="AJ228" s="122" t="s">
        <v>320</v>
      </c>
      <c r="AK228" s="128">
        <v>0</v>
      </c>
      <c r="AL228" s="128">
        <v>0</v>
      </c>
      <c r="AM228" s="128">
        <v>0</v>
      </c>
      <c r="AN228" s="128">
        <v>0</v>
      </c>
      <c r="AO228" s="128">
        <v>2000000</v>
      </c>
      <c r="AP228" s="128">
        <v>0</v>
      </c>
      <c r="AQ228" s="128">
        <v>0</v>
      </c>
      <c r="AR228" s="128">
        <v>0</v>
      </c>
      <c r="AS228" s="128">
        <v>0</v>
      </c>
      <c r="AT228" s="128">
        <v>0</v>
      </c>
      <c r="AU228" s="128">
        <v>2000000</v>
      </c>
      <c r="AV228" s="128">
        <v>0</v>
      </c>
      <c r="AW228" s="128">
        <v>0</v>
      </c>
      <c r="AX228" s="128">
        <v>0</v>
      </c>
      <c r="AY228" s="128">
        <v>0</v>
      </c>
      <c r="AZ228" s="15">
        <f t="shared" si="9"/>
        <v>0</v>
      </c>
      <c r="BA228" s="15">
        <f t="shared" si="10"/>
        <v>4000000</v>
      </c>
      <c r="BB228" s="15">
        <f t="shared" si="11"/>
        <v>4000000</v>
      </c>
    </row>
    <row r="229" spans="1:54" x14ac:dyDescent="0.35">
      <c r="A229" s="122">
        <v>20820000</v>
      </c>
      <c r="B229" s="122">
        <v>1</v>
      </c>
      <c r="C229" s="122">
        <v>1</v>
      </c>
      <c r="D229" s="122">
        <v>0</v>
      </c>
      <c r="E229" s="122" t="s">
        <v>31</v>
      </c>
      <c r="F229" s="122" t="s">
        <v>32</v>
      </c>
      <c r="G229" s="122" t="s">
        <v>33</v>
      </c>
      <c r="H229" s="122" t="s">
        <v>52</v>
      </c>
      <c r="I229" s="122" t="s">
        <v>103</v>
      </c>
      <c r="J229" s="122" t="s">
        <v>35</v>
      </c>
      <c r="K229" s="122" t="s">
        <v>320</v>
      </c>
      <c r="L229" s="122" t="s">
        <v>104</v>
      </c>
      <c r="M229" s="122" t="s">
        <v>168</v>
      </c>
      <c r="N229" s="122" t="s">
        <v>1338</v>
      </c>
      <c r="O229" s="122" t="s">
        <v>324</v>
      </c>
      <c r="P229" s="122" t="s">
        <v>324</v>
      </c>
      <c r="Q229" s="122" t="s">
        <v>320</v>
      </c>
      <c r="R229" s="123">
        <v>8132641.9799999623</v>
      </c>
      <c r="S229" s="123">
        <v>0</v>
      </c>
      <c r="T229" s="123">
        <v>0</v>
      </c>
      <c r="U229" s="123">
        <v>0</v>
      </c>
      <c r="V229" s="123">
        <v>0</v>
      </c>
      <c r="W229" s="123">
        <v>-1.862645149230957E-9</v>
      </c>
      <c r="X229" s="123">
        <v>0</v>
      </c>
      <c r="Y229" s="123">
        <v>8132641.9799999604</v>
      </c>
      <c r="Z229" s="125">
        <v>40721</v>
      </c>
      <c r="AA229" s="125">
        <v>46201</v>
      </c>
      <c r="AB229" s="124">
        <v>48200000</v>
      </c>
      <c r="AC229" s="124">
        <v>48200000</v>
      </c>
      <c r="AD229" s="124">
        <v>1.7424657534246575</v>
      </c>
      <c r="AE229" s="124">
        <v>15.013698630136986</v>
      </c>
      <c r="AF229" s="130">
        <v>7.9549999999999996E-2</v>
      </c>
      <c r="AG229" s="127" t="s">
        <v>3253</v>
      </c>
      <c r="AH229" s="130">
        <v>2.7782999999999999E-2</v>
      </c>
      <c r="AI229" s="122" t="s">
        <v>320</v>
      </c>
      <c r="AJ229" s="122" t="s">
        <v>320</v>
      </c>
      <c r="AK229" s="128">
        <v>0</v>
      </c>
      <c r="AL229" s="128">
        <v>0</v>
      </c>
      <c r="AM229" s="128">
        <v>2033160.47</v>
      </c>
      <c r="AN229" s="128">
        <v>0</v>
      </c>
      <c r="AO229" s="128">
        <v>0</v>
      </c>
      <c r="AP229" s="128">
        <v>0</v>
      </c>
      <c r="AQ229" s="128">
        <v>0</v>
      </c>
      <c r="AR229" s="128">
        <v>0</v>
      </c>
      <c r="AS229" s="128">
        <v>2033160.47</v>
      </c>
      <c r="AT229" s="128">
        <v>0</v>
      </c>
      <c r="AU229" s="128">
        <v>0</v>
      </c>
      <c r="AV229" s="128">
        <v>0</v>
      </c>
      <c r="AW229" s="128">
        <v>0</v>
      </c>
      <c r="AX229" s="128">
        <v>0</v>
      </c>
      <c r="AY229" s="128">
        <v>2033160.47</v>
      </c>
      <c r="AZ229" s="15">
        <f t="shared" si="9"/>
        <v>2033160.47</v>
      </c>
      <c r="BA229" s="15">
        <f t="shared" si="10"/>
        <v>4066320.94</v>
      </c>
      <c r="BB229" s="15">
        <f t="shared" si="11"/>
        <v>6099481.4100000001</v>
      </c>
    </row>
    <row r="230" spans="1:54" x14ac:dyDescent="0.35">
      <c r="A230" s="122">
        <v>20818000</v>
      </c>
      <c r="B230" s="122">
        <v>1</v>
      </c>
      <c r="C230" s="122">
        <v>1</v>
      </c>
      <c r="D230" s="122">
        <v>0</v>
      </c>
      <c r="E230" s="122" t="s">
        <v>31</v>
      </c>
      <c r="F230" s="122" t="s">
        <v>32</v>
      </c>
      <c r="G230" s="122" t="s">
        <v>33</v>
      </c>
      <c r="H230" s="122" t="s">
        <v>52</v>
      </c>
      <c r="I230" s="122" t="s">
        <v>103</v>
      </c>
      <c r="J230" s="122" t="s">
        <v>35</v>
      </c>
      <c r="K230" s="122" t="s">
        <v>320</v>
      </c>
      <c r="L230" s="122" t="s">
        <v>104</v>
      </c>
      <c r="M230" s="122" t="s">
        <v>168</v>
      </c>
      <c r="N230" s="122" t="s">
        <v>1338</v>
      </c>
      <c r="O230" s="122" t="s">
        <v>325</v>
      </c>
      <c r="P230" s="122" t="s">
        <v>325</v>
      </c>
      <c r="Q230" s="122" t="s">
        <v>320</v>
      </c>
      <c r="R230" s="123">
        <v>13031653.719999854</v>
      </c>
      <c r="S230" s="123">
        <v>0</v>
      </c>
      <c r="T230" s="123">
        <v>1303165.3799999999</v>
      </c>
      <c r="U230" s="123">
        <v>551839.28</v>
      </c>
      <c r="V230" s="123" t="s">
        <v>2872</v>
      </c>
      <c r="W230" s="123">
        <v>-7.4505805969238281E-9</v>
      </c>
      <c r="X230" s="123">
        <v>0</v>
      </c>
      <c r="Y230" s="123">
        <v>11728488.339999847</v>
      </c>
      <c r="Z230" s="125">
        <v>41716</v>
      </c>
      <c r="AA230" s="125">
        <v>47195</v>
      </c>
      <c r="AB230" s="124">
        <v>26000000</v>
      </c>
      <c r="AC230" s="124">
        <v>26000000</v>
      </c>
      <c r="AD230" s="124">
        <v>4.4657534246575343</v>
      </c>
      <c r="AE230" s="124">
        <v>15.010958904109589</v>
      </c>
      <c r="AF230" s="130">
        <v>8.2850999999999994E-2</v>
      </c>
      <c r="AG230" s="127" t="s">
        <v>3253</v>
      </c>
      <c r="AH230" s="130">
        <v>3.0282999999999997E-2</v>
      </c>
      <c r="AI230" s="122" t="s">
        <v>320</v>
      </c>
      <c r="AJ230" s="122" t="s">
        <v>320</v>
      </c>
      <c r="AK230" s="128">
        <v>0</v>
      </c>
      <c r="AL230" s="128">
        <v>0</v>
      </c>
      <c r="AM230" s="128">
        <v>0</v>
      </c>
      <c r="AN230" s="128">
        <v>0</v>
      </c>
      <c r="AO230" s="128">
        <v>0</v>
      </c>
      <c r="AP230" s="128">
        <v>1303165.3799999999</v>
      </c>
      <c r="AQ230" s="128">
        <v>0</v>
      </c>
      <c r="AR230" s="128">
        <v>0</v>
      </c>
      <c r="AS230" s="128">
        <v>0</v>
      </c>
      <c r="AT230" s="128">
        <v>0</v>
      </c>
      <c r="AU230" s="128">
        <v>0</v>
      </c>
      <c r="AV230" s="128">
        <v>1303165.3799999999</v>
      </c>
      <c r="AW230" s="128">
        <v>0</v>
      </c>
      <c r="AX230" s="128">
        <v>0</v>
      </c>
      <c r="AY230" s="128">
        <v>0</v>
      </c>
      <c r="AZ230" s="15">
        <f t="shared" si="9"/>
        <v>0</v>
      </c>
      <c r="BA230" s="15">
        <f t="shared" si="10"/>
        <v>2606330.7599999998</v>
      </c>
      <c r="BB230" s="15">
        <f t="shared" si="11"/>
        <v>2606330.7599999998</v>
      </c>
    </row>
    <row r="231" spans="1:54" x14ac:dyDescent="0.35">
      <c r="A231" s="122">
        <v>20835000</v>
      </c>
      <c r="B231" s="122">
        <v>1</v>
      </c>
      <c r="C231" s="122">
        <v>1</v>
      </c>
      <c r="D231" s="122">
        <v>0</v>
      </c>
      <c r="E231" s="122" t="s">
        <v>31</v>
      </c>
      <c r="F231" s="122" t="s">
        <v>32</v>
      </c>
      <c r="G231" s="122" t="s">
        <v>33</v>
      </c>
      <c r="H231" s="122" t="s">
        <v>52</v>
      </c>
      <c r="I231" s="122" t="s">
        <v>53</v>
      </c>
      <c r="J231" s="122" t="s">
        <v>35</v>
      </c>
      <c r="K231" s="122" t="s">
        <v>320</v>
      </c>
      <c r="L231" s="122" t="s">
        <v>177</v>
      </c>
      <c r="M231" s="122" t="s">
        <v>168</v>
      </c>
      <c r="N231" s="122" t="s">
        <v>1338</v>
      </c>
      <c r="O231" s="122" t="s">
        <v>326</v>
      </c>
      <c r="P231" s="122" t="s">
        <v>326</v>
      </c>
      <c r="Q231" s="122" t="s">
        <v>320</v>
      </c>
      <c r="R231" s="123">
        <v>78840542.620000005</v>
      </c>
      <c r="S231" s="123">
        <v>0</v>
      </c>
      <c r="T231" s="123">
        <v>0</v>
      </c>
      <c r="U231" s="123">
        <v>0</v>
      </c>
      <c r="V231" s="123">
        <v>0</v>
      </c>
      <c r="W231" s="123">
        <v>0</v>
      </c>
      <c r="X231" s="123">
        <v>0</v>
      </c>
      <c r="Y231" s="123">
        <v>78840542.620000005</v>
      </c>
      <c r="Z231" s="125">
        <v>43432</v>
      </c>
      <c r="AA231" s="125">
        <v>50007</v>
      </c>
      <c r="AB231" s="124">
        <v>122200000</v>
      </c>
      <c r="AC231" s="124">
        <v>102200000</v>
      </c>
      <c r="AD231" s="124">
        <v>12.169863013698631</v>
      </c>
      <c r="AE231" s="124">
        <v>18.013698630136986</v>
      </c>
      <c r="AF231" s="130">
        <v>7.5790999999999997E-2</v>
      </c>
      <c r="AG231" s="127" t="s">
        <v>3253</v>
      </c>
      <c r="AH231" s="130">
        <v>2.2783000000000001E-2</v>
      </c>
      <c r="AI231" s="122" t="s">
        <v>320</v>
      </c>
      <c r="AJ231" s="122" t="s">
        <v>320</v>
      </c>
      <c r="AK231" s="128">
        <v>0</v>
      </c>
      <c r="AL231" s="128">
        <v>3153621.71</v>
      </c>
      <c r="AM231" s="128">
        <v>0</v>
      </c>
      <c r="AN231" s="128">
        <v>0</v>
      </c>
      <c r="AO231" s="128">
        <v>0</v>
      </c>
      <c r="AP231" s="128">
        <v>0</v>
      </c>
      <c r="AQ231" s="128">
        <v>0</v>
      </c>
      <c r="AR231" s="128">
        <v>3153621.71</v>
      </c>
      <c r="AS231" s="128">
        <v>0</v>
      </c>
      <c r="AT231" s="128">
        <v>0</v>
      </c>
      <c r="AU231" s="128">
        <v>0</v>
      </c>
      <c r="AV231" s="128">
        <v>0</v>
      </c>
      <c r="AW231" s="128">
        <v>0</v>
      </c>
      <c r="AX231" s="128">
        <v>3153621.71</v>
      </c>
      <c r="AY231" s="128">
        <v>0</v>
      </c>
      <c r="AZ231" s="15">
        <f t="shared" si="9"/>
        <v>3153621.71</v>
      </c>
      <c r="BA231" s="15">
        <f t="shared" si="10"/>
        <v>6307243.4199999999</v>
      </c>
      <c r="BB231" s="15">
        <f t="shared" si="11"/>
        <v>9460865.129999999</v>
      </c>
    </row>
    <row r="232" spans="1:54" x14ac:dyDescent="0.35">
      <c r="A232" s="122">
        <v>20837000</v>
      </c>
      <c r="B232" s="122">
        <v>1</v>
      </c>
      <c r="C232" s="122">
        <v>1</v>
      </c>
      <c r="D232" s="122">
        <v>0</v>
      </c>
      <c r="E232" s="122" t="s">
        <v>31</v>
      </c>
      <c r="F232" s="122" t="s">
        <v>32</v>
      </c>
      <c r="G232" s="122" t="s">
        <v>33</v>
      </c>
      <c r="H232" s="122" t="s">
        <v>52</v>
      </c>
      <c r="I232" s="122" t="s">
        <v>53</v>
      </c>
      <c r="J232" s="122" t="s">
        <v>35</v>
      </c>
      <c r="K232" s="122" t="s">
        <v>320</v>
      </c>
      <c r="L232" s="122" t="s">
        <v>177</v>
      </c>
      <c r="M232" s="122" t="s">
        <v>168</v>
      </c>
      <c r="N232" s="122" t="s">
        <v>1338</v>
      </c>
      <c r="O232" s="122" t="s">
        <v>327</v>
      </c>
      <c r="P232" s="122" t="s">
        <v>327</v>
      </c>
      <c r="Q232" s="122" t="s">
        <v>320</v>
      </c>
      <c r="R232" s="123">
        <v>38367546.469999999</v>
      </c>
      <c r="S232" s="123">
        <v>0</v>
      </c>
      <c r="T232" s="123">
        <v>0</v>
      </c>
      <c r="U232" s="123">
        <v>0</v>
      </c>
      <c r="V232" s="123">
        <v>0</v>
      </c>
      <c r="W232" s="123">
        <v>0</v>
      </c>
      <c r="X232" s="123">
        <v>0</v>
      </c>
      <c r="Y232" s="123">
        <v>38367546.469999999</v>
      </c>
      <c r="Z232" s="125">
        <v>43432</v>
      </c>
      <c r="AA232" s="125">
        <v>50007</v>
      </c>
      <c r="AB232" s="124">
        <v>50000000</v>
      </c>
      <c r="AC232" s="124">
        <v>50000000</v>
      </c>
      <c r="AD232" s="124">
        <v>12.169863013698631</v>
      </c>
      <c r="AE232" s="124">
        <v>18.013698630136986</v>
      </c>
      <c r="AF232" s="130">
        <v>7.5790999999999997E-2</v>
      </c>
      <c r="AG232" s="127" t="s">
        <v>3253</v>
      </c>
      <c r="AH232" s="130">
        <v>2.2783000000000001E-2</v>
      </c>
      <c r="AI232" s="122" t="s">
        <v>320</v>
      </c>
      <c r="AJ232" s="122" t="s">
        <v>320</v>
      </c>
      <c r="AK232" s="128">
        <v>0</v>
      </c>
      <c r="AL232" s="128">
        <v>1534701.85</v>
      </c>
      <c r="AM232" s="128">
        <v>0</v>
      </c>
      <c r="AN232" s="128">
        <v>0</v>
      </c>
      <c r="AO232" s="128">
        <v>0</v>
      </c>
      <c r="AP232" s="128">
        <v>0</v>
      </c>
      <c r="AQ232" s="128">
        <v>0</v>
      </c>
      <c r="AR232" s="128">
        <v>1534701.85</v>
      </c>
      <c r="AS232" s="128">
        <v>0</v>
      </c>
      <c r="AT232" s="128">
        <v>0</v>
      </c>
      <c r="AU232" s="128">
        <v>0</v>
      </c>
      <c r="AV232" s="128">
        <v>0</v>
      </c>
      <c r="AW232" s="128">
        <v>0</v>
      </c>
      <c r="AX232" s="128">
        <v>1534701.85</v>
      </c>
      <c r="AY232" s="128">
        <v>0</v>
      </c>
      <c r="AZ232" s="15">
        <f t="shared" si="9"/>
        <v>1534701.85</v>
      </c>
      <c r="BA232" s="15">
        <f t="shared" si="10"/>
        <v>3069403.7</v>
      </c>
      <c r="BB232" s="15">
        <f t="shared" si="11"/>
        <v>4604105.5500000007</v>
      </c>
    </row>
    <row r="233" spans="1:54" x14ac:dyDescent="0.35">
      <c r="A233" s="122">
        <v>20840000</v>
      </c>
      <c r="B233" s="122">
        <v>1</v>
      </c>
      <c r="C233" s="122">
        <v>1</v>
      </c>
      <c r="D233" s="122">
        <v>0</v>
      </c>
      <c r="E233" s="122" t="s">
        <v>31</v>
      </c>
      <c r="F233" s="122" t="s">
        <v>32</v>
      </c>
      <c r="G233" s="122" t="s">
        <v>33</v>
      </c>
      <c r="H233" s="122" t="s">
        <v>52</v>
      </c>
      <c r="I233" s="122" t="s">
        <v>53</v>
      </c>
      <c r="J233" s="122" t="s">
        <v>35</v>
      </c>
      <c r="K233" s="122" t="s">
        <v>320</v>
      </c>
      <c r="L233" s="122" t="s">
        <v>177</v>
      </c>
      <c r="M233" s="122" t="s">
        <v>168</v>
      </c>
      <c r="N233" s="122" t="s">
        <v>1338</v>
      </c>
      <c r="O233" s="122" t="s">
        <v>328</v>
      </c>
      <c r="P233" s="122" t="s">
        <v>328</v>
      </c>
      <c r="Q233" s="122" t="s">
        <v>320</v>
      </c>
      <c r="R233" s="123">
        <v>0</v>
      </c>
      <c r="S233" s="123">
        <v>0</v>
      </c>
      <c r="T233" s="123">
        <v>0</v>
      </c>
      <c r="U233" s="123">
        <v>0</v>
      </c>
      <c r="V233" s="123">
        <v>0</v>
      </c>
      <c r="W233" s="123">
        <v>0</v>
      </c>
      <c r="X233" s="123">
        <v>0</v>
      </c>
      <c r="Y233" s="123">
        <v>0</v>
      </c>
      <c r="Z233" s="125">
        <v>40946</v>
      </c>
      <c r="AA233" s="125">
        <v>45329</v>
      </c>
      <c r="AB233" s="124">
        <v>51449652</v>
      </c>
      <c r="AC233" s="124">
        <v>51449652</v>
      </c>
      <c r="AD233" s="124">
        <v>0</v>
      </c>
      <c r="AE233" s="124">
        <v>0</v>
      </c>
      <c r="AF233" s="127">
        <v>0</v>
      </c>
      <c r="AG233" s="127" t="s">
        <v>2812</v>
      </c>
      <c r="AH233" s="130">
        <v>0</v>
      </c>
      <c r="AI233" s="122" t="s">
        <v>320</v>
      </c>
      <c r="AJ233" s="122" t="s">
        <v>320</v>
      </c>
      <c r="AK233" s="128">
        <v>0</v>
      </c>
      <c r="AL233" s="128">
        <v>0</v>
      </c>
      <c r="AM233" s="128">
        <v>0</v>
      </c>
      <c r="AN233" s="128">
        <v>0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0</v>
      </c>
      <c r="AY233" s="128">
        <v>0</v>
      </c>
      <c r="AZ233" s="15">
        <f t="shared" si="9"/>
        <v>0</v>
      </c>
      <c r="BA233" s="15">
        <f t="shared" si="10"/>
        <v>0</v>
      </c>
      <c r="BB233" s="15">
        <f t="shared" si="11"/>
        <v>0</v>
      </c>
    </row>
    <row r="234" spans="1:54" x14ac:dyDescent="0.35">
      <c r="A234" s="122">
        <v>20813000</v>
      </c>
      <c r="B234" s="122">
        <v>1</v>
      </c>
      <c r="C234" s="122">
        <v>1</v>
      </c>
      <c r="D234" s="122">
        <v>0</v>
      </c>
      <c r="E234" s="122" t="s">
        <v>31</v>
      </c>
      <c r="F234" s="122" t="s">
        <v>32</v>
      </c>
      <c r="G234" s="122" t="s">
        <v>33</v>
      </c>
      <c r="H234" s="122" t="s">
        <v>52</v>
      </c>
      <c r="I234" s="122" t="s">
        <v>53</v>
      </c>
      <c r="J234" s="122" t="s">
        <v>35</v>
      </c>
      <c r="K234" s="122" t="s">
        <v>320</v>
      </c>
      <c r="L234" s="122" t="s">
        <v>177</v>
      </c>
      <c r="M234" s="122" t="s">
        <v>168</v>
      </c>
      <c r="N234" s="122" t="s">
        <v>1338</v>
      </c>
      <c r="O234" s="122" t="s">
        <v>329</v>
      </c>
      <c r="P234" s="122" t="s">
        <v>329</v>
      </c>
      <c r="Q234" s="122" t="s">
        <v>320</v>
      </c>
      <c r="R234" s="123">
        <v>24999307.5</v>
      </c>
      <c r="S234" s="123">
        <v>0</v>
      </c>
      <c r="T234" s="123">
        <v>0</v>
      </c>
      <c r="U234" s="123">
        <v>0</v>
      </c>
      <c r="V234" s="123">
        <v>0</v>
      </c>
      <c r="W234" s="123">
        <v>0</v>
      </c>
      <c r="X234" s="123">
        <v>0</v>
      </c>
      <c r="Y234" s="123">
        <v>24999307.5</v>
      </c>
      <c r="Z234" s="125">
        <v>41093</v>
      </c>
      <c r="AA234" s="125">
        <v>46571</v>
      </c>
      <c r="AB234" s="124">
        <v>99997230</v>
      </c>
      <c r="AC234" s="124">
        <v>99997230</v>
      </c>
      <c r="AD234" s="124">
        <v>2.7561643835616438</v>
      </c>
      <c r="AE234" s="124">
        <v>15.008219178082191</v>
      </c>
      <c r="AF234" s="130">
        <v>8.1860000000000002E-2</v>
      </c>
      <c r="AG234" s="127" t="s">
        <v>3253</v>
      </c>
      <c r="AH234" s="130">
        <v>3.0283000000000001E-2</v>
      </c>
      <c r="AI234" s="122" t="s">
        <v>320</v>
      </c>
      <c r="AJ234" s="122" t="s">
        <v>320</v>
      </c>
      <c r="AK234" s="128">
        <v>0</v>
      </c>
      <c r="AL234" s="128">
        <v>0</v>
      </c>
      <c r="AM234" s="128">
        <v>0</v>
      </c>
      <c r="AN234" s="128">
        <v>4166551.25</v>
      </c>
      <c r="AO234" s="128">
        <v>0</v>
      </c>
      <c r="AP234" s="128">
        <v>0</v>
      </c>
      <c r="AQ234" s="128">
        <v>0</v>
      </c>
      <c r="AR234" s="128">
        <v>0</v>
      </c>
      <c r="AS234" s="128">
        <v>0</v>
      </c>
      <c r="AT234" s="128">
        <v>4166551.25</v>
      </c>
      <c r="AU234" s="128">
        <v>0</v>
      </c>
      <c r="AV234" s="128">
        <v>0</v>
      </c>
      <c r="AW234" s="128">
        <v>0</v>
      </c>
      <c r="AX234" s="128">
        <v>0</v>
      </c>
      <c r="AY234" s="128">
        <v>0</v>
      </c>
      <c r="AZ234" s="15">
        <f t="shared" si="9"/>
        <v>0</v>
      </c>
      <c r="BA234" s="15">
        <f t="shared" si="10"/>
        <v>8333102.5</v>
      </c>
      <c r="BB234" s="15">
        <f t="shared" si="11"/>
        <v>8333102.5</v>
      </c>
    </row>
    <row r="235" spans="1:54" x14ac:dyDescent="0.35">
      <c r="A235" s="122">
        <v>20821000</v>
      </c>
      <c r="B235" s="122">
        <v>1</v>
      </c>
      <c r="C235" s="122">
        <v>1</v>
      </c>
      <c r="D235" s="122">
        <v>0</v>
      </c>
      <c r="E235" s="122" t="s">
        <v>31</v>
      </c>
      <c r="F235" s="122" t="s">
        <v>32</v>
      </c>
      <c r="G235" s="122" t="s">
        <v>33</v>
      </c>
      <c r="H235" s="122" t="s">
        <v>52</v>
      </c>
      <c r="I235" s="122" t="s">
        <v>53</v>
      </c>
      <c r="J235" s="122" t="s">
        <v>35</v>
      </c>
      <c r="K235" s="122" t="s">
        <v>320</v>
      </c>
      <c r="L235" s="122" t="s">
        <v>177</v>
      </c>
      <c r="M235" s="122" t="s">
        <v>168</v>
      </c>
      <c r="N235" s="122" t="s">
        <v>1338</v>
      </c>
      <c r="O235" s="122" t="s">
        <v>330</v>
      </c>
      <c r="P235" s="122" t="s">
        <v>330</v>
      </c>
      <c r="Q235" s="122" t="s">
        <v>320</v>
      </c>
      <c r="R235" s="123">
        <v>5305142.4300000835</v>
      </c>
      <c r="S235" s="123">
        <v>0</v>
      </c>
      <c r="T235" s="123">
        <v>0</v>
      </c>
      <c r="U235" s="123">
        <v>0</v>
      </c>
      <c r="V235" s="123">
        <v>0</v>
      </c>
      <c r="W235" s="123">
        <v>3.0000042170286179E-3</v>
      </c>
      <c r="X235" s="123">
        <v>0</v>
      </c>
      <c r="Y235" s="123">
        <v>5305142.4330000877</v>
      </c>
      <c r="Z235" s="125">
        <v>41968</v>
      </c>
      <c r="AA235" s="125">
        <v>46351</v>
      </c>
      <c r="AB235" s="124">
        <v>26715200</v>
      </c>
      <c r="AC235" s="124">
        <v>24837786.09</v>
      </c>
      <c r="AD235" s="124">
        <v>2.1534246575342464</v>
      </c>
      <c r="AE235" s="124">
        <v>12.008219178082191</v>
      </c>
      <c r="AF235" s="130">
        <v>7.7790999999999999E-2</v>
      </c>
      <c r="AG235" s="127" t="s">
        <v>3253</v>
      </c>
      <c r="AH235" s="127">
        <v>2.4782999999999999E-2</v>
      </c>
      <c r="AI235" s="122" t="s">
        <v>320</v>
      </c>
      <c r="AJ235" s="122" t="s">
        <v>320</v>
      </c>
      <c r="AK235" s="128">
        <v>0</v>
      </c>
      <c r="AL235" s="128">
        <v>1436511.23</v>
      </c>
      <c r="AM235" s="128">
        <v>0</v>
      </c>
      <c r="AN235" s="128">
        <v>0</v>
      </c>
      <c r="AO235" s="128">
        <v>0</v>
      </c>
      <c r="AP235" s="128">
        <v>0</v>
      </c>
      <c r="AQ235" s="128">
        <v>0</v>
      </c>
      <c r="AR235" s="128">
        <v>1436511.23</v>
      </c>
      <c r="AS235" s="128">
        <v>0</v>
      </c>
      <c r="AT235" s="128">
        <v>0</v>
      </c>
      <c r="AU235" s="128">
        <v>0</v>
      </c>
      <c r="AV235" s="128">
        <v>0</v>
      </c>
      <c r="AW235" s="128">
        <v>0</v>
      </c>
      <c r="AX235" s="128">
        <v>1436511.23</v>
      </c>
      <c r="AY235" s="128">
        <v>0</v>
      </c>
      <c r="AZ235" s="15">
        <f t="shared" si="9"/>
        <v>1436511.23</v>
      </c>
      <c r="BA235" s="15">
        <f t="shared" si="10"/>
        <v>2873022.46</v>
      </c>
      <c r="BB235" s="15">
        <f t="shared" si="11"/>
        <v>4309533.6899999995</v>
      </c>
    </row>
    <row r="236" spans="1:54" x14ac:dyDescent="0.35">
      <c r="A236" s="122">
        <v>20845000</v>
      </c>
      <c r="B236" s="122">
        <v>1</v>
      </c>
      <c r="C236" s="122">
        <v>1</v>
      </c>
      <c r="D236" s="122">
        <v>0</v>
      </c>
      <c r="E236" s="122" t="s">
        <v>31</v>
      </c>
      <c r="F236" s="122" t="s">
        <v>32</v>
      </c>
      <c r="G236" s="122" t="s">
        <v>44</v>
      </c>
      <c r="H236" s="122" t="s">
        <v>44</v>
      </c>
      <c r="I236" s="122" t="s">
        <v>44</v>
      </c>
      <c r="J236" s="122" t="s">
        <v>35</v>
      </c>
      <c r="K236" s="122" t="s">
        <v>320</v>
      </c>
      <c r="L236" s="122" t="s">
        <v>185</v>
      </c>
      <c r="M236" s="122" t="s">
        <v>168</v>
      </c>
      <c r="N236" s="122" t="s">
        <v>1338</v>
      </c>
      <c r="O236" s="122" t="s">
        <v>331</v>
      </c>
      <c r="P236" s="122" t="s">
        <v>331</v>
      </c>
      <c r="Q236" s="122" t="s">
        <v>320</v>
      </c>
      <c r="R236" s="123">
        <v>427929.02</v>
      </c>
      <c r="S236" s="123">
        <v>0</v>
      </c>
      <c r="T236" s="123">
        <v>0</v>
      </c>
      <c r="U236" s="123">
        <v>0</v>
      </c>
      <c r="V236" s="123">
        <v>0</v>
      </c>
      <c r="W236" s="123">
        <v>0</v>
      </c>
      <c r="X236" s="123">
        <v>0</v>
      </c>
      <c r="Y236" s="123">
        <v>427929.02</v>
      </c>
      <c r="Z236" s="125">
        <v>43819</v>
      </c>
      <c r="AA236" s="125">
        <v>50394</v>
      </c>
      <c r="AB236" s="124">
        <v>34122000</v>
      </c>
      <c r="AC236" s="124">
        <v>34122000</v>
      </c>
      <c r="AD236" s="124">
        <v>13.230136986301369</v>
      </c>
      <c r="AE236" s="124">
        <v>18.013698630136986</v>
      </c>
      <c r="AF236" s="130">
        <v>7.4796000000000001E-2</v>
      </c>
      <c r="AG236" s="127" t="s">
        <v>3253</v>
      </c>
      <c r="AH236" s="130">
        <v>2.2283000000000001E-2</v>
      </c>
      <c r="AI236" s="122" t="s">
        <v>320</v>
      </c>
      <c r="AJ236" s="122" t="s">
        <v>320</v>
      </c>
      <c r="AK236" s="128">
        <v>0</v>
      </c>
      <c r="AL236" s="128">
        <v>0</v>
      </c>
      <c r="AM236" s="128">
        <v>15849.22</v>
      </c>
      <c r="AN236" s="128">
        <v>0</v>
      </c>
      <c r="AO236" s="128">
        <v>0</v>
      </c>
      <c r="AP236" s="128">
        <v>0</v>
      </c>
      <c r="AQ236" s="128">
        <v>0</v>
      </c>
      <c r="AR236" s="128">
        <v>0</v>
      </c>
      <c r="AS236" s="128">
        <v>15849.22</v>
      </c>
      <c r="AT236" s="128">
        <v>0</v>
      </c>
      <c r="AU236" s="128">
        <v>0</v>
      </c>
      <c r="AV236" s="128">
        <v>0</v>
      </c>
      <c r="AW236" s="128">
        <v>0</v>
      </c>
      <c r="AX236" s="128">
        <v>0</v>
      </c>
      <c r="AY236" s="128">
        <v>15849.22</v>
      </c>
      <c r="AZ236" s="15">
        <f t="shared" si="9"/>
        <v>15849.22</v>
      </c>
      <c r="BA236" s="15">
        <f t="shared" si="10"/>
        <v>31698.44</v>
      </c>
      <c r="BB236" s="15">
        <f t="shared" si="11"/>
        <v>47547.659999999996</v>
      </c>
    </row>
    <row r="237" spans="1:54" x14ac:dyDescent="0.35">
      <c r="A237" s="122">
        <v>20836000</v>
      </c>
      <c r="B237" s="122">
        <v>1</v>
      </c>
      <c r="C237" s="122">
        <v>1</v>
      </c>
      <c r="D237" s="122">
        <v>1</v>
      </c>
      <c r="E237" s="122" t="s">
        <v>31</v>
      </c>
      <c r="F237" s="122" t="s">
        <v>32</v>
      </c>
      <c r="G237" s="122" t="s">
        <v>33</v>
      </c>
      <c r="H237" s="122" t="s">
        <v>34</v>
      </c>
      <c r="I237" s="122" t="s">
        <v>2</v>
      </c>
      <c r="J237" s="122" t="s">
        <v>35</v>
      </c>
      <c r="K237" s="122" t="s">
        <v>320</v>
      </c>
      <c r="L237" s="122" t="s">
        <v>37</v>
      </c>
      <c r="M237" s="122" t="s">
        <v>168</v>
      </c>
      <c r="N237" s="122" t="s">
        <v>1338</v>
      </c>
      <c r="O237" s="122" t="s">
        <v>332</v>
      </c>
      <c r="P237" s="122" t="s">
        <v>332</v>
      </c>
      <c r="Q237" s="122" t="s">
        <v>320</v>
      </c>
      <c r="R237" s="123">
        <v>166250000</v>
      </c>
      <c r="S237" s="123">
        <v>0</v>
      </c>
      <c r="T237" s="123">
        <v>0</v>
      </c>
      <c r="U237" s="123">
        <v>0</v>
      </c>
      <c r="V237" s="123">
        <v>0</v>
      </c>
      <c r="W237" s="123">
        <v>0</v>
      </c>
      <c r="X237" s="123">
        <v>0</v>
      </c>
      <c r="Y237" s="123">
        <v>166250000</v>
      </c>
      <c r="Z237" s="125">
        <v>43446</v>
      </c>
      <c r="AA237" s="125">
        <v>48925</v>
      </c>
      <c r="AB237" s="124">
        <v>210000000</v>
      </c>
      <c r="AC237" s="124">
        <v>210000000</v>
      </c>
      <c r="AD237" s="124">
        <v>9.205479452054794</v>
      </c>
      <c r="AE237" s="124">
        <v>15.010958904109589</v>
      </c>
      <c r="AF237" s="130">
        <v>7.5203999999999993E-2</v>
      </c>
      <c r="AG237" s="127" t="s">
        <v>3253</v>
      </c>
      <c r="AH237" s="130">
        <v>2.2283000000000001E-2</v>
      </c>
      <c r="AI237" s="122" t="s">
        <v>320</v>
      </c>
      <c r="AJ237" s="122" t="s">
        <v>320</v>
      </c>
      <c r="AK237" s="128">
        <v>0</v>
      </c>
      <c r="AL237" s="128">
        <v>0</v>
      </c>
      <c r="AM237" s="128">
        <v>8750000</v>
      </c>
      <c r="AN237" s="128">
        <v>0</v>
      </c>
      <c r="AO237" s="128">
        <v>0</v>
      </c>
      <c r="AP237" s="128">
        <v>0</v>
      </c>
      <c r="AQ237" s="128">
        <v>0</v>
      </c>
      <c r="AR237" s="128">
        <v>0</v>
      </c>
      <c r="AS237" s="128">
        <v>8750000</v>
      </c>
      <c r="AT237" s="128">
        <v>0</v>
      </c>
      <c r="AU237" s="128">
        <v>0</v>
      </c>
      <c r="AV237" s="128">
        <v>0</v>
      </c>
      <c r="AW237" s="128">
        <v>0</v>
      </c>
      <c r="AX237" s="128">
        <v>0</v>
      </c>
      <c r="AY237" s="128">
        <v>8750000</v>
      </c>
      <c r="AZ237" s="15">
        <f t="shared" si="9"/>
        <v>8750000</v>
      </c>
      <c r="BA237" s="15">
        <f t="shared" si="10"/>
        <v>17500000</v>
      </c>
      <c r="BB237" s="15">
        <f t="shared" si="11"/>
        <v>26250000</v>
      </c>
    </row>
    <row r="238" spans="1:54" x14ac:dyDescent="0.35">
      <c r="A238" s="122">
        <v>20833000</v>
      </c>
      <c r="B238" s="122">
        <v>1</v>
      </c>
      <c r="C238" s="122">
        <v>1</v>
      </c>
      <c r="D238" s="122">
        <v>1</v>
      </c>
      <c r="E238" s="122" t="s">
        <v>31</v>
      </c>
      <c r="F238" s="122" t="s">
        <v>32</v>
      </c>
      <c r="G238" s="122" t="s">
        <v>33</v>
      </c>
      <c r="H238" s="122" t="s">
        <v>34</v>
      </c>
      <c r="I238" s="122" t="s">
        <v>2</v>
      </c>
      <c r="J238" s="122" t="s">
        <v>35</v>
      </c>
      <c r="K238" s="122" t="s">
        <v>320</v>
      </c>
      <c r="L238" s="122" t="s">
        <v>37</v>
      </c>
      <c r="M238" s="122" t="s">
        <v>168</v>
      </c>
      <c r="N238" s="122" t="s">
        <v>1338</v>
      </c>
      <c r="O238" s="122" t="s">
        <v>333</v>
      </c>
      <c r="P238" s="122" t="s">
        <v>333</v>
      </c>
      <c r="Q238" s="122" t="s">
        <v>320</v>
      </c>
      <c r="R238" s="123">
        <v>97500000</v>
      </c>
      <c r="S238" s="123">
        <v>0</v>
      </c>
      <c r="T238" s="123">
        <v>7500000</v>
      </c>
      <c r="U238" s="123">
        <v>3683218.5</v>
      </c>
      <c r="V238" s="123" t="s">
        <v>2872</v>
      </c>
      <c r="W238" s="123">
        <v>0</v>
      </c>
      <c r="X238" s="123">
        <v>0</v>
      </c>
      <c r="Y238" s="123">
        <v>90000000</v>
      </c>
      <c r="Z238" s="125">
        <v>43357</v>
      </c>
      <c r="AA238" s="125">
        <v>47740</v>
      </c>
      <c r="AB238" s="124">
        <v>150000000</v>
      </c>
      <c r="AC238" s="124">
        <v>150000000</v>
      </c>
      <c r="AD238" s="124">
        <v>5.9589041095890414</v>
      </c>
      <c r="AE238" s="124">
        <v>12.008219178082191</v>
      </c>
      <c r="AF238" s="130">
        <v>7.4116000000000001E-2</v>
      </c>
      <c r="AG238" s="127" t="s">
        <v>3253</v>
      </c>
      <c r="AH238" s="130">
        <v>2.2783000000000001E-2</v>
      </c>
      <c r="AI238" s="122" t="s">
        <v>320</v>
      </c>
      <c r="AJ238" s="122" t="s">
        <v>320</v>
      </c>
      <c r="AK238" s="128">
        <v>0</v>
      </c>
      <c r="AL238" s="128">
        <v>0</v>
      </c>
      <c r="AM238" s="128">
        <v>0</v>
      </c>
      <c r="AN238" s="128">
        <v>0</v>
      </c>
      <c r="AO238" s="128">
        <v>0</v>
      </c>
      <c r="AP238" s="128">
        <v>7500000</v>
      </c>
      <c r="AQ238" s="128">
        <v>0</v>
      </c>
      <c r="AR238" s="128">
        <v>0</v>
      </c>
      <c r="AS238" s="128">
        <v>0</v>
      </c>
      <c r="AT238" s="128">
        <v>0</v>
      </c>
      <c r="AU238" s="128">
        <v>0</v>
      </c>
      <c r="AV238" s="128">
        <v>7500000</v>
      </c>
      <c r="AW238" s="128">
        <v>0</v>
      </c>
      <c r="AX238" s="128">
        <v>0</v>
      </c>
      <c r="AY238" s="128">
        <v>0</v>
      </c>
      <c r="AZ238" s="15">
        <f t="shared" si="9"/>
        <v>0</v>
      </c>
      <c r="BA238" s="15">
        <f t="shared" si="10"/>
        <v>15000000</v>
      </c>
      <c r="BB238" s="15">
        <f t="shared" si="11"/>
        <v>15000000</v>
      </c>
    </row>
    <row r="239" spans="1:54" x14ac:dyDescent="0.35">
      <c r="A239" s="122">
        <v>20838000</v>
      </c>
      <c r="B239" s="122">
        <v>1</v>
      </c>
      <c r="C239" s="122">
        <v>1</v>
      </c>
      <c r="D239" s="122">
        <v>1</v>
      </c>
      <c r="E239" s="122" t="s">
        <v>31</v>
      </c>
      <c r="F239" s="122" t="s">
        <v>32</v>
      </c>
      <c r="G239" s="122" t="s">
        <v>33</v>
      </c>
      <c r="H239" s="122" t="s">
        <v>34</v>
      </c>
      <c r="I239" s="122" t="s">
        <v>2</v>
      </c>
      <c r="J239" s="122" t="s">
        <v>35</v>
      </c>
      <c r="K239" s="122" t="s">
        <v>320</v>
      </c>
      <c r="L239" s="122" t="s">
        <v>37</v>
      </c>
      <c r="M239" s="122" t="s">
        <v>168</v>
      </c>
      <c r="N239" s="122" t="s">
        <v>1338</v>
      </c>
      <c r="O239" s="122" t="s">
        <v>334</v>
      </c>
      <c r="P239" s="122" t="s">
        <v>334</v>
      </c>
      <c r="Q239" s="122" t="s">
        <v>320</v>
      </c>
      <c r="R239" s="123">
        <v>99911569.069999993</v>
      </c>
      <c r="S239" s="123">
        <v>0</v>
      </c>
      <c r="T239" s="123">
        <v>3842752.66</v>
      </c>
      <c r="U239" s="123">
        <v>3759508.32</v>
      </c>
      <c r="V239" s="123">
        <v>163840.67000000001</v>
      </c>
      <c r="W239" s="123">
        <v>0</v>
      </c>
      <c r="X239" s="123">
        <v>0</v>
      </c>
      <c r="Y239" s="123">
        <v>96068816.409999996</v>
      </c>
      <c r="Z239" s="125">
        <v>43553</v>
      </c>
      <c r="AA239" s="125">
        <v>50131</v>
      </c>
      <c r="AB239" s="124">
        <v>192000000</v>
      </c>
      <c r="AC239" s="124">
        <v>192000000</v>
      </c>
      <c r="AD239" s="124">
        <v>12.509589041095891</v>
      </c>
      <c r="AE239" s="124">
        <v>18.021917808219179</v>
      </c>
      <c r="AF239" s="130">
        <v>7.5023000000000006E-2</v>
      </c>
      <c r="AG239" s="127" t="s">
        <v>3253</v>
      </c>
      <c r="AH239" s="130">
        <v>2.2783000000000001E-2</v>
      </c>
      <c r="AI239" s="122" t="s">
        <v>320</v>
      </c>
      <c r="AJ239" s="122" t="s">
        <v>320</v>
      </c>
      <c r="AK239" s="128">
        <v>0</v>
      </c>
      <c r="AL239" s="128">
        <v>0</v>
      </c>
      <c r="AM239" s="128">
        <v>0</v>
      </c>
      <c r="AN239" s="128">
        <v>0</v>
      </c>
      <c r="AO239" s="128">
        <v>0</v>
      </c>
      <c r="AP239" s="128">
        <v>0</v>
      </c>
      <c r="AQ239" s="128">
        <v>3842752.66</v>
      </c>
      <c r="AR239" s="128">
        <v>0</v>
      </c>
      <c r="AS239" s="128">
        <v>0</v>
      </c>
      <c r="AT239" s="128">
        <v>0</v>
      </c>
      <c r="AU239" s="128">
        <v>0</v>
      </c>
      <c r="AV239" s="128">
        <v>0</v>
      </c>
      <c r="AW239" s="128">
        <v>3842752.66</v>
      </c>
      <c r="AX239" s="128">
        <v>0</v>
      </c>
      <c r="AY239" s="128">
        <v>0</v>
      </c>
      <c r="AZ239" s="15">
        <f t="shared" si="9"/>
        <v>0</v>
      </c>
      <c r="BA239" s="15">
        <f t="shared" si="10"/>
        <v>7685505.3200000003</v>
      </c>
      <c r="BB239" s="15">
        <f t="shared" si="11"/>
        <v>7685505.3200000003</v>
      </c>
    </row>
    <row r="240" spans="1:54" x14ac:dyDescent="0.35">
      <c r="A240" s="122">
        <v>20839000</v>
      </c>
      <c r="B240" s="122">
        <v>1</v>
      </c>
      <c r="C240" s="122">
        <v>1</v>
      </c>
      <c r="D240" s="122">
        <v>1</v>
      </c>
      <c r="E240" s="122" t="s">
        <v>31</v>
      </c>
      <c r="F240" s="122" t="s">
        <v>32</v>
      </c>
      <c r="G240" s="122" t="s">
        <v>33</v>
      </c>
      <c r="H240" s="122" t="s">
        <v>34</v>
      </c>
      <c r="I240" s="122" t="s">
        <v>2</v>
      </c>
      <c r="J240" s="122" t="s">
        <v>35</v>
      </c>
      <c r="K240" s="122" t="s">
        <v>320</v>
      </c>
      <c r="L240" s="122" t="s">
        <v>37</v>
      </c>
      <c r="M240" s="122" t="s">
        <v>168</v>
      </c>
      <c r="N240" s="122" t="s">
        <v>1338</v>
      </c>
      <c r="O240" s="122" t="s">
        <v>335</v>
      </c>
      <c r="P240" s="122" t="s">
        <v>335</v>
      </c>
      <c r="Q240" s="122" t="s">
        <v>320</v>
      </c>
      <c r="R240" s="123">
        <v>250000000</v>
      </c>
      <c r="S240" s="123">
        <v>0</v>
      </c>
      <c r="T240" s="123">
        <v>0</v>
      </c>
      <c r="U240" s="123">
        <v>0</v>
      </c>
      <c r="V240" s="123">
        <v>0</v>
      </c>
      <c r="W240" s="123">
        <v>0</v>
      </c>
      <c r="X240" s="123">
        <v>0</v>
      </c>
      <c r="Y240" s="123">
        <v>250000000</v>
      </c>
      <c r="Z240" s="125">
        <v>43609</v>
      </c>
      <c r="AA240" s="125">
        <v>49088</v>
      </c>
      <c r="AB240" s="124">
        <v>300000000</v>
      </c>
      <c r="AC240" s="124">
        <v>300000000</v>
      </c>
      <c r="AD240" s="124">
        <v>9.6520547945205486</v>
      </c>
      <c r="AE240" s="124">
        <v>15.010958904109589</v>
      </c>
      <c r="AF240" s="130">
        <v>7.6085E-2</v>
      </c>
      <c r="AG240" s="127" t="s">
        <v>3253</v>
      </c>
      <c r="AH240" s="130">
        <v>2.2282999999999997E-2</v>
      </c>
      <c r="AI240" s="122" t="s">
        <v>320</v>
      </c>
      <c r="AJ240" s="122" t="s">
        <v>320</v>
      </c>
      <c r="AK240" s="128">
        <v>0</v>
      </c>
      <c r="AL240" s="128">
        <v>12500000</v>
      </c>
      <c r="AM240" s="128">
        <v>0</v>
      </c>
      <c r="AN240" s="128">
        <v>0</v>
      </c>
      <c r="AO240" s="128">
        <v>0</v>
      </c>
      <c r="AP240" s="128">
        <v>0</v>
      </c>
      <c r="AQ240" s="128">
        <v>0</v>
      </c>
      <c r="AR240" s="128">
        <v>12500000</v>
      </c>
      <c r="AS240" s="128">
        <v>0</v>
      </c>
      <c r="AT240" s="128">
        <v>0</v>
      </c>
      <c r="AU240" s="128">
        <v>0</v>
      </c>
      <c r="AV240" s="128">
        <v>0</v>
      </c>
      <c r="AW240" s="128">
        <v>0</v>
      </c>
      <c r="AX240" s="128">
        <v>12500000</v>
      </c>
      <c r="AY240" s="128">
        <v>0</v>
      </c>
      <c r="AZ240" s="15">
        <f t="shared" si="9"/>
        <v>12500000</v>
      </c>
      <c r="BA240" s="15">
        <f t="shared" si="10"/>
        <v>25000000</v>
      </c>
      <c r="BB240" s="15">
        <f t="shared" si="11"/>
        <v>37500000</v>
      </c>
    </row>
    <row r="241" spans="1:54" x14ac:dyDescent="0.35">
      <c r="A241" s="122">
        <v>20843000</v>
      </c>
      <c r="B241" s="122">
        <v>1</v>
      </c>
      <c r="C241" s="122">
        <v>1</v>
      </c>
      <c r="D241" s="122">
        <v>1</v>
      </c>
      <c r="E241" s="122" t="s">
        <v>31</v>
      </c>
      <c r="F241" s="122" t="s">
        <v>32</v>
      </c>
      <c r="G241" s="122" t="s">
        <v>33</v>
      </c>
      <c r="H241" s="122" t="s">
        <v>34</v>
      </c>
      <c r="I241" s="122" t="s">
        <v>2</v>
      </c>
      <c r="J241" s="122" t="s">
        <v>35</v>
      </c>
      <c r="K241" s="122" t="s">
        <v>320</v>
      </c>
      <c r="L241" s="122" t="s">
        <v>37</v>
      </c>
      <c r="M241" s="122" t="s">
        <v>168</v>
      </c>
      <c r="N241" s="122" t="s">
        <v>1338</v>
      </c>
      <c r="O241" s="122" t="s">
        <v>336</v>
      </c>
      <c r="P241" s="122" t="s">
        <v>336</v>
      </c>
      <c r="Q241" s="122" t="s">
        <v>320</v>
      </c>
      <c r="R241" s="123">
        <v>71117330.339999393</v>
      </c>
      <c r="S241" s="123">
        <v>0</v>
      </c>
      <c r="T241" s="123">
        <v>0</v>
      </c>
      <c r="U241" s="123">
        <v>0</v>
      </c>
      <c r="V241" s="123">
        <v>0</v>
      </c>
      <c r="W241" s="123">
        <v>-2.9802322387695313E-8</v>
      </c>
      <c r="X241" s="123">
        <v>0</v>
      </c>
      <c r="Y241" s="123">
        <v>71117330.339999363</v>
      </c>
      <c r="Z241" s="125">
        <v>43787</v>
      </c>
      <c r="AA241" s="125">
        <v>49266</v>
      </c>
      <c r="AB241" s="124">
        <v>203000000</v>
      </c>
      <c r="AC241" s="124">
        <v>203000000</v>
      </c>
      <c r="AD241" s="124">
        <v>10.139726027397261</v>
      </c>
      <c r="AE241" s="124">
        <v>15.010958904109589</v>
      </c>
      <c r="AF241" s="130">
        <v>7.6674000000000006E-2</v>
      </c>
      <c r="AG241" s="127" t="s">
        <v>3253</v>
      </c>
      <c r="AH241" s="130">
        <v>2.2283000000000001E-2</v>
      </c>
      <c r="AI241" s="122" t="s">
        <v>320</v>
      </c>
      <c r="AJ241" s="122" t="s">
        <v>320</v>
      </c>
      <c r="AK241" s="128">
        <v>0</v>
      </c>
      <c r="AL241" s="128">
        <v>0</v>
      </c>
      <c r="AM241" s="128">
        <v>0</v>
      </c>
      <c r="AN241" s="128">
        <v>0</v>
      </c>
      <c r="AO241" s="128">
        <v>0</v>
      </c>
      <c r="AP241" s="128">
        <v>0</v>
      </c>
      <c r="AQ241" s="128">
        <v>0</v>
      </c>
      <c r="AR241" s="128">
        <v>3555866.52</v>
      </c>
      <c r="AS241" s="128">
        <v>0</v>
      </c>
      <c r="AT241" s="128">
        <v>0</v>
      </c>
      <c r="AU241" s="128">
        <v>0</v>
      </c>
      <c r="AV241" s="128">
        <v>0</v>
      </c>
      <c r="AW241" s="128">
        <v>0</v>
      </c>
      <c r="AX241" s="128">
        <v>3555866.52</v>
      </c>
      <c r="AY241" s="128">
        <v>0</v>
      </c>
      <c r="AZ241" s="15">
        <f t="shared" si="9"/>
        <v>0</v>
      </c>
      <c r="BA241" s="15">
        <f t="shared" si="10"/>
        <v>7111733.04</v>
      </c>
      <c r="BB241" s="15">
        <f t="shared" si="11"/>
        <v>7111733.04</v>
      </c>
    </row>
    <row r="242" spans="1:54" x14ac:dyDescent="0.35">
      <c r="A242" s="122">
        <v>20841001</v>
      </c>
      <c r="B242" s="122">
        <v>1</v>
      </c>
      <c r="C242" s="122">
        <v>1</v>
      </c>
      <c r="D242" s="122">
        <v>1</v>
      </c>
      <c r="E242" s="122" t="s">
        <v>31</v>
      </c>
      <c r="F242" s="122" t="s">
        <v>32</v>
      </c>
      <c r="G242" s="122" t="s">
        <v>33</v>
      </c>
      <c r="H242" s="122" t="s">
        <v>34</v>
      </c>
      <c r="I242" s="122" t="s">
        <v>2</v>
      </c>
      <c r="J242" s="122" t="s">
        <v>35</v>
      </c>
      <c r="K242" s="122" t="s">
        <v>320</v>
      </c>
      <c r="L242" s="122" t="s">
        <v>37</v>
      </c>
      <c r="M242" s="122" t="s">
        <v>168</v>
      </c>
      <c r="N242" s="122" t="s">
        <v>1338</v>
      </c>
      <c r="O242" s="122" t="s">
        <v>337</v>
      </c>
      <c r="P242" s="122" t="s">
        <v>337</v>
      </c>
      <c r="Q242" s="122" t="s">
        <v>320</v>
      </c>
      <c r="R242" s="123">
        <v>11865967.42</v>
      </c>
      <c r="S242" s="123">
        <v>0</v>
      </c>
      <c r="T242" s="123">
        <v>0</v>
      </c>
      <c r="U242" s="123">
        <v>0</v>
      </c>
      <c r="V242" s="123">
        <v>0</v>
      </c>
      <c r="W242" s="123">
        <v>0</v>
      </c>
      <c r="X242" s="123">
        <v>0</v>
      </c>
      <c r="Y242" s="123">
        <v>11865967.42</v>
      </c>
      <c r="Z242" s="125">
        <v>43613</v>
      </c>
      <c r="AA242" s="125">
        <v>49457</v>
      </c>
      <c r="AB242" s="123">
        <v>100000000</v>
      </c>
      <c r="AC242" s="124">
        <v>11865967.42</v>
      </c>
      <c r="AD242" s="124">
        <v>10.663013698630136</v>
      </c>
      <c r="AE242" s="124">
        <v>16.010958904109589</v>
      </c>
      <c r="AF242" s="130">
        <v>7.6198000000000002E-2</v>
      </c>
      <c r="AG242" s="127" t="s">
        <v>3253</v>
      </c>
      <c r="AH242" s="130">
        <v>1.3283E-2</v>
      </c>
      <c r="AI242" s="122" t="s">
        <v>320</v>
      </c>
      <c r="AJ242" s="122" t="s">
        <v>320</v>
      </c>
      <c r="AK242" s="128">
        <v>0</v>
      </c>
      <c r="AL242" s="128">
        <v>539362.16</v>
      </c>
      <c r="AM242" s="128">
        <v>0</v>
      </c>
      <c r="AN242" s="128">
        <v>0</v>
      </c>
      <c r="AO242" s="128">
        <v>0</v>
      </c>
      <c r="AP242" s="128">
        <v>0</v>
      </c>
      <c r="AQ242" s="128">
        <v>0</v>
      </c>
      <c r="AR242" s="128">
        <v>539362.16</v>
      </c>
      <c r="AS242" s="128">
        <v>0</v>
      </c>
      <c r="AT242" s="128">
        <v>0</v>
      </c>
      <c r="AU242" s="128">
        <v>0</v>
      </c>
      <c r="AV242" s="128">
        <v>0</v>
      </c>
      <c r="AW242" s="128">
        <v>0</v>
      </c>
      <c r="AX242" s="128">
        <v>539362.16</v>
      </c>
      <c r="AY242" s="128">
        <v>0</v>
      </c>
      <c r="AZ242" s="15">
        <f t="shared" si="9"/>
        <v>539362.16</v>
      </c>
      <c r="BA242" s="15">
        <f t="shared" si="10"/>
        <v>1078724.32</v>
      </c>
      <c r="BB242" s="15">
        <f t="shared" si="11"/>
        <v>1618086.48</v>
      </c>
    </row>
    <row r="243" spans="1:54" x14ac:dyDescent="0.35">
      <c r="A243" s="122">
        <v>20846000</v>
      </c>
      <c r="B243" s="122">
        <v>1</v>
      </c>
      <c r="C243" s="122">
        <v>1</v>
      </c>
      <c r="D243" s="122">
        <v>1</v>
      </c>
      <c r="E243" s="122" t="s">
        <v>31</v>
      </c>
      <c r="F243" s="122" t="s">
        <v>32</v>
      </c>
      <c r="G243" s="122" t="s">
        <v>33</v>
      </c>
      <c r="H243" s="122" t="s">
        <v>34</v>
      </c>
      <c r="I243" s="122" t="s">
        <v>2</v>
      </c>
      <c r="J243" s="122" t="s">
        <v>35</v>
      </c>
      <c r="K243" s="122" t="s">
        <v>320</v>
      </c>
      <c r="L243" s="122" t="s">
        <v>37</v>
      </c>
      <c r="M243" s="122" t="s">
        <v>168</v>
      </c>
      <c r="N243" s="122" t="s">
        <v>1338</v>
      </c>
      <c r="O243" s="122" t="s">
        <v>338</v>
      </c>
      <c r="P243" s="122" t="s">
        <v>338</v>
      </c>
      <c r="Q243" s="122" t="s">
        <v>320</v>
      </c>
      <c r="R243" s="123">
        <v>3133824.669999999</v>
      </c>
      <c r="S243" s="123">
        <v>0</v>
      </c>
      <c r="T243" s="123">
        <v>0</v>
      </c>
      <c r="U243" s="123">
        <v>0</v>
      </c>
      <c r="V243" s="123">
        <v>0</v>
      </c>
      <c r="W243" s="123">
        <v>0</v>
      </c>
      <c r="X243" s="123">
        <v>0</v>
      </c>
      <c r="Y243" s="123">
        <v>3133824.669999999</v>
      </c>
      <c r="Z243" s="125">
        <v>43938</v>
      </c>
      <c r="AA243" s="125">
        <v>48323</v>
      </c>
      <c r="AB243" s="124">
        <v>50000000</v>
      </c>
      <c r="AC243" s="124">
        <v>8323671.1900000004</v>
      </c>
      <c r="AD243" s="124">
        <v>7.5561643835616437</v>
      </c>
      <c r="AE243" s="124">
        <v>12.013698630136986</v>
      </c>
      <c r="AF243" s="130">
        <v>7.6424000000000006E-2</v>
      </c>
      <c r="AG243" s="127" t="s">
        <v>3253</v>
      </c>
      <c r="AH243" s="130">
        <v>2.1783E-2</v>
      </c>
      <c r="AI243" s="122" t="s">
        <v>320</v>
      </c>
      <c r="AJ243" s="122" t="s">
        <v>320</v>
      </c>
      <c r="AK243" s="128">
        <v>195864.04</v>
      </c>
      <c r="AL243" s="128">
        <v>0</v>
      </c>
      <c r="AM243" s="128">
        <v>0</v>
      </c>
      <c r="AN243" s="128">
        <v>0</v>
      </c>
      <c r="AO243" s="128">
        <v>0</v>
      </c>
      <c r="AP243" s="128">
        <v>0</v>
      </c>
      <c r="AQ243" s="128">
        <v>195864.04</v>
      </c>
      <c r="AR243" s="128">
        <v>0</v>
      </c>
      <c r="AS243" s="128">
        <v>0</v>
      </c>
      <c r="AT243" s="128">
        <v>0</v>
      </c>
      <c r="AU243" s="128">
        <v>0</v>
      </c>
      <c r="AV243" s="128">
        <v>0</v>
      </c>
      <c r="AW243" s="128">
        <v>195864.04</v>
      </c>
      <c r="AX243" s="128">
        <v>0</v>
      </c>
      <c r="AY243" s="128">
        <v>0</v>
      </c>
      <c r="AZ243" s="15">
        <f t="shared" si="9"/>
        <v>195864.04</v>
      </c>
      <c r="BA243" s="15">
        <f t="shared" si="10"/>
        <v>391728.08</v>
      </c>
      <c r="BB243" s="15">
        <f t="shared" si="11"/>
        <v>587592.12</v>
      </c>
    </row>
    <row r="244" spans="1:54" x14ac:dyDescent="0.35">
      <c r="A244" s="122">
        <v>20847000</v>
      </c>
      <c r="B244" s="122">
        <v>1</v>
      </c>
      <c r="C244" s="122">
        <v>1</v>
      </c>
      <c r="D244" s="122">
        <v>1</v>
      </c>
      <c r="E244" s="122" t="s">
        <v>31</v>
      </c>
      <c r="F244" s="122" t="s">
        <v>32</v>
      </c>
      <c r="G244" s="122" t="s">
        <v>33</v>
      </c>
      <c r="H244" s="122" t="s">
        <v>34</v>
      </c>
      <c r="I244" s="122" t="s">
        <v>2</v>
      </c>
      <c r="J244" s="122" t="s">
        <v>35</v>
      </c>
      <c r="K244" s="122" t="s">
        <v>320</v>
      </c>
      <c r="L244" s="122" t="s">
        <v>37</v>
      </c>
      <c r="M244" s="122" t="s">
        <v>168</v>
      </c>
      <c r="N244" s="122" t="s">
        <v>1338</v>
      </c>
      <c r="O244" s="122" t="s">
        <v>339</v>
      </c>
      <c r="P244" s="122" t="s">
        <v>339</v>
      </c>
      <c r="Q244" s="122" t="s">
        <v>320</v>
      </c>
      <c r="R244" s="123">
        <v>350000000</v>
      </c>
      <c r="S244" s="123">
        <v>0</v>
      </c>
      <c r="T244" s="123">
        <v>0</v>
      </c>
      <c r="U244" s="123">
        <v>0</v>
      </c>
      <c r="V244" s="123">
        <v>0</v>
      </c>
      <c r="W244" s="123">
        <v>0</v>
      </c>
      <c r="X244" s="123">
        <v>0</v>
      </c>
      <c r="Y244" s="123">
        <v>350000000</v>
      </c>
      <c r="Z244" s="125">
        <v>43956</v>
      </c>
      <c r="AA244" s="125">
        <v>51261</v>
      </c>
      <c r="AB244" s="124">
        <v>350000000</v>
      </c>
      <c r="AC244" s="124">
        <v>350000000</v>
      </c>
      <c r="AD244" s="124">
        <v>15.605479452054794</v>
      </c>
      <c r="AE244" s="124">
        <v>20.013698630136986</v>
      </c>
      <c r="AF244" s="130">
        <v>7.6731999999999995E-2</v>
      </c>
      <c r="AG244" s="127" t="s">
        <v>3253</v>
      </c>
      <c r="AH244" s="130">
        <v>2.2282999999999997E-2</v>
      </c>
      <c r="AI244" s="122" t="s">
        <v>320</v>
      </c>
      <c r="AJ244" s="122" t="s">
        <v>320</v>
      </c>
      <c r="AK244" s="128">
        <v>0</v>
      </c>
      <c r="AL244" s="128">
        <v>0</v>
      </c>
      <c r="AM244" s="128">
        <v>0</v>
      </c>
      <c r="AN244" s="128">
        <v>0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0</v>
      </c>
      <c r="AY244" s="128">
        <v>0</v>
      </c>
      <c r="AZ244" s="15">
        <f t="shared" si="9"/>
        <v>0</v>
      </c>
      <c r="BA244" s="15">
        <f t="shared" si="10"/>
        <v>0</v>
      </c>
      <c r="BB244" s="15">
        <f t="shared" si="11"/>
        <v>0</v>
      </c>
    </row>
    <row r="245" spans="1:54" x14ac:dyDescent="0.35">
      <c r="A245" s="122">
        <v>20848000</v>
      </c>
      <c r="B245" s="122">
        <v>1</v>
      </c>
      <c r="C245" s="122">
        <v>1</v>
      </c>
      <c r="D245" s="122">
        <v>1</v>
      </c>
      <c r="E245" s="122" t="s">
        <v>31</v>
      </c>
      <c r="F245" s="122" t="s">
        <v>32</v>
      </c>
      <c r="G245" s="122" t="s">
        <v>33</v>
      </c>
      <c r="H245" s="122" t="s">
        <v>34</v>
      </c>
      <c r="I245" s="122" t="s">
        <v>2</v>
      </c>
      <c r="J245" s="122" t="s">
        <v>35</v>
      </c>
      <c r="K245" s="122" t="s">
        <v>320</v>
      </c>
      <c r="L245" s="122" t="s">
        <v>37</v>
      </c>
      <c r="M245" s="122" t="s">
        <v>168</v>
      </c>
      <c r="N245" s="122" t="s">
        <v>1338</v>
      </c>
      <c r="O245" s="122" t="s">
        <v>340</v>
      </c>
      <c r="P245" s="122" t="s">
        <v>340</v>
      </c>
      <c r="Q245" s="122" t="s">
        <v>320</v>
      </c>
      <c r="R245" s="123">
        <v>122222222.24999999</v>
      </c>
      <c r="S245" s="123">
        <v>0</v>
      </c>
      <c r="T245" s="123">
        <v>0</v>
      </c>
      <c r="U245" s="123">
        <v>0</v>
      </c>
      <c r="V245" s="123">
        <v>0</v>
      </c>
      <c r="W245" s="123">
        <v>0</v>
      </c>
      <c r="X245" s="123">
        <v>0</v>
      </c>
      <c r="Y245" s="123">
        <v>122222222.24999999</v>
      </c>
      <c r="Z245" s="125">
        <v>44035</v>
      </c>
      <c r="AA245" s="125">
        <v>49513</v>
      </c>
      <c r="AB245" s="124">
        <v>150000000</v>
      </c>
      <c r="AC245" s="124">
        <v>150000000</v>
      </c>
      <c r="AD245" s="124">
        <v>10.816438356164383</v>
      </c>
      <c r="AE245" s="124">
        <v>15.008219178082191</v>
      </c>
      <c r="AF245" s="130">
        <v>7.3875999999999997E-2</v>
      </c>
      <c r="AG245" s="127" t="s">
        <v>3253</v>
      </c>
      <c r="AH245" s="130">
        <v>2.2283000000000001E-2</v>
      </c>
      <c r="AI245" s="122" t="s">
        <v>320</v>
      </c>
      <c r="AJ245" s="122" t="s">
        <v>320</v>
      </c>
      <c r="AK245" s="128">
        <v>0</v>
      </c>
      <c r="AL245" s="128">
        <v>0</v>
      </c>
      <c r="AM245" s="128">
        <v>0</v>
      </c>
      <c r="AN245" s="128">
        <v>5555555.5499999998</v>
      </c>
      <c r="AO245" s="128">
        <v>0</v>
      </c>
      <c r="AP245" s="128">
        <v>0</v>
      </c>
      <c r="AQ245" s="128">
        <v>0</v>
      </c>
      <c r="AR245" s="128">
        <v>0</v>
      </c>
      <c r="AS245" s="128">
        <v>0</v>
      </c>
      <c r="AT245" s="128">
        <v>5555555.5499999998</v>
      </c>
      <c r="AU245" s="128">
        <v>0</v>
      </c>
      <c r="AV245" s="128">
        <v>0</v>
      </c>
      <c r="AW245" s="128">
        <v>0</v>
      </c>
      <c r="AX245" s="128">
        <v>0</v>
      </c>
      <c r="AY245" s="128">
        <v>0</v>
      </c>
      <c r="AZ245" s="15">
        <f t="shared" si="9"/>
        <v>0</v>
      </c>
      <c r="BA245" s="15">
        <f t="shared" si="10"/>
        <v>11111111.1</v>
      </c>
      <c r="BB245" s="15">
        <f t="shared" si="11"/>
        <v>11111111.1</v>
      </c>
    </row>
    <row r="246" spans="1:54" x14ac:dyDescent="0.35">
      <c r="A246" s="122">
        <v>20849000</v>
      </c>
      <c r="B246" s="122">
        <v>1</v>
      </c>
      <c r="C246" s="122">
        <v>1</v>
      </c>
      <c r="D246" s="122">
        <v>1</v>
      </c>
      <c r="E246" s="122" t="s">
        <v>31</v>
      </c>
      <c r="F246" s="122" t="s">
        <v>32</v>
      </c>
      <c r="G246" s="122" t="s">
        <v>33</v>
      </c>
      <c r="H246" s="122" t="s">
        <v>34</v>
      </c>
      <c r="I246" s="122" t="s">
        <v>2</v>
      </c>
      <c r="J246" s="122" t="s">
        <v>35</v>
      </c>
      <c r="K246" s="122" t="s">
        <v>320</v>
      </c>
      <c r="L246" s="122" t="s">
        <v>37</v>
      </c>
      <c r="M246" s="122" t="s">
        <v>168</v>
      </c>
      <c r="N246" s="122" t="s">
        <v>1338</v>
      </c>
      <c r="O246" s="122" t="s">
        <v>341</v>
      </c>
      <c r="P246" s="122" t="s">
        <v>341</v>
      </c>
      <c r="Q246" s="122" t="s">
        <v>320</v>
      </c>
      <c r="R246" s="123">
        <v>117769540.75999999</v>
      </c>
      <c r="S246" s="123">
        <v>0</v>
      </c>
      <c r="T246" s="123">
        <v>0</v>
      </c>
      <c r="U246" s="123">
        <v>0</v>
      </c>
      <c r="V246" s="123">
        <v>0</v>
      </c>
      <c r="W246" s="123">
        <v>0</v>
      </c>
      <c r="X246" s="123">
        <v>0</v>
      </c>
      <c r="Y246" s="123">
        <v>117769540.75999999</v>
      </c>
      <c r="Z246" s="125">
        <v>44169</v>
      </c>
      <c r="AA246" s="125">
        <v>49647</v>
      </c>
      <c r="AB246" s="124">
        <v>138251200</v>
      </c>
      <c r="AC246" s="124">
        <v>138251200</v>
      </c>
      <c r="AD246" s="124">
        <v>11.183561643835617</v>
      </c>
      <c r="AE246" s="124">
        <v>15.008219178082191</v>
      </c>
      <c r="AF246" s="130">
        <v>7.5616000000000003E-2</v>
      </c>
      <c r="AG246" s="127" t="s">
        <v>3253</v>
      </c>
      <c r="AH246" s="130">
        <v>2.2283000000000001E-2</v>
      </c>
      <c r="AI246" s="122" t="s">
        <v>320</v>
      </c>
      <c r="AJ246" s="122" t="s">
        <v>320</v>
      </c>
      <c r="AK246" s="128">
        <v>0</v>
      </c>
      <c r="AL246" s="128">
        <v>0</v>
      </c>
      <c r="AM246" s="128">
        <v>5120414.8099999996</v>
      </c>
      <c r="AN246" s="128">
        <v>0</v>
      </c>
      <c r="AO246" s="128">
        <v>0</v>
      </c>
      <c r="AP246" s="128">
        <v>0</v>
      </c>
      <c r="AQ246" s="128">
        <v>0</v>
      </c>
      <c r="AR246" s="128">
        <v>0</v>
      </c>
      <c r="AS246" s="128">
        <v>5120414.8099999996</v>
      </c>
      <c r="AT246" s="128">
        <v>0</v>
      </c>
      <c r="AU246" s="128">
        <v>0</v>
      </c>
      <c r="AV246" s="128">
        <v>0</v>
      </c>
      <c r="AW246" s="128">
        <v>0</v>
      </c>
      <c r="AX246" s="128">
        <v>0</v>
      </c>
      <c r="AY246" s="128">
        <v>5120414.8099999996</v>
      </c>
      <c r="AZ246" s="15">
        <f t="shared" si="9"/>
        <v>5120414.8099999996</v>
      </c>
      <c r="BA246" s="15">
        <f t="shared" si="10"/>
        <v>10240829.619999999</v>
      </c>
      <c r="BB246" s="15">
        <f t="shared" si="11"/>
        <v>15361244.43</v>
      </c>
    </row>
    <row r="247" spans="1:54" x14ac:dyDescent="0.35">
      <c r="A247" s="122">
        <v>20789000</v>
      </c>
      <c r="B247" s="122">
        <v>1</v>
      </c>
      <c r="C247" s="122">
        <v>1</v>
      </c>
      <c r="D247" s="122">
        <v>1</v>
      </c>
      <c r="E247" s="122" t="s">
        <v>31</v>
      </c>
      <c r="F247" s="122" t="s">
        <v>32</v>
      </c>
      <c r="G247" s="122" t="s">
        <v>33</v>
      </c>
      <c r="H247" s="122" t="s">
        <v>34</v>
      </c>
      <c r="I247" s="122" t="s">
        <v>2</v>
      </c>
      <c r="J247" s="122" t="s">
        <v>35</v>
      </c>
      <c r="K247" s="122" t="s">
        <v>320</v>
      </c>
      <c r="L247" s="122" t="s">
        <v>37</v>
      </c>
      <c r="M247" s="122" t="s">
        <v>168</v>
      </c>
      <c r="N247" s="122" t="s">
        <v>1338</v>
      </c>
      <c r="O247" s="122" t="s">
        <v>342</v>
      </c>
      <c r="P247" s="122" t="s">
        <v>342</v>
      </c>
      <c r="Q247" s="122" t="s">
        <v>320</v>
      </c>
      <c r="R247" s="123">
        <v>7142857.2199999997</v>
      </c>
      <c r="S247" s="123">
        <v>0</v>
      </c>
      <c r="T247" s="123">
        <v>0</v>
      </c>
      <c r="U247" s="123">
        <v>0</v>
      </c>
      <c r="V247" s="123">
        <v>0</v>
      </c>
      <c r="W247" s="123">
        <v>0</v>
      </c>
      <c r="X247" s="123">
        <v>0</v>
      </c>
      <c r="Y247" s="123">
        <v>7142857.2199999997</v>
      </c>
      <c r="Z247" s="125">
        <v>38995</v>
      </c>
      <c r="AA247" s="125">
        <v>45570</v>
      </c>
      <c r="AB247" s="124">
        <v>200000000</v>
      </c>
      <c r="AC247" s="124">
        <v>200000000</v>
      </c>
      <c r="AD247" s="124">
        <v>1.3698630136986301E-2</v>
      </c>
      <c r="AE247" s="124">
        <v>18.013698630136986</v>
      </c>
      <c r="AF247" s="130">
        <v>7.5639999999999999E-2</v>
      </c>
      <c r="AG247" s="127" t="s">
        <v>3253</v>
      </c>
      <c r="AH247" s="130">
        <v>2.0782999999999999E-2</v>
      </c>
      <c r="AI247" s="122" t="s">
        <v>320</v>
      </c>
      <c r="AJ247" s="122" t="s">
        <v>320</v>
      </c>
      <c r="AK247" s="128">
        <v>7142857.2199999997</v>
      </c>
      <c r="AL247" s="128">
        <v>0</v>
      </c>
      <c r="AM247" s="128">
        <v>0</v>
      </c>
      <c r="AN247" s="128">
        <v>0</v>
      </c>
      <c r="AO247" s="128">
        <v>0</v>
      </c>
      <c r="AP247" s="128">
        <v>0</v>
      </c>
      <c r="AQ247" s="128">
        <v>0</v>
      </c>
      <c r="AR247" s="128">
        <v>0</v>
      </c>
      <c r="AS247" s="128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5">
        <f t="shared" si="9"/>
        <v>7142857.2199999997</v>
      </c>
      <c r="BA247" s="15">
        <f t="shared" si="10"/>
        <v>0</v>
      </c>
      <c r="BB247" s="15">
        <f t="shared" si="11"/>
        <v>7142857.2199999997</v>
      </c>
    </row>
    <row r="248" spans="1:54" x14ac:dyDescent="0.35">
      <c r="A248" s="122">
        <v>20790000</v>
      </c>
      <c r="B248" s="122">
        <v>1</v>
      </c>
      <c r="C248" s="122">
        <v>1</v>
      </c>
      <c r="D248" s="122">
        <v>1</v>
      </c>
      <c r="E248" s="122" t="s">
        <v>31</v>
      </c>
      <c r="F248" s="122" t="s">
        <v>32</v>
      </c>
      <c r="G248" s="122" t="s">
        <v>33</v>
      </c>
      <c r="H248" s="122" t="s">
        <v>34</v>
      </c>
      <c r="I248" s="122" t="s">
        <v>2</v>
      </c>
      <c r="J248" s="122" t="s">
        <v>35</v>
      </c>
      <c r="K248" s="122" t="s">
        <v>320</v>
      </c>
      <c r="L248" s="122" t="s">
        <v>37</v>
      </c>
      <c r="M248" s="122" t="s">
        <v>168</v>
      </c>
      <c r="N248" s="122" t="s">
        <v>1338</v>
      </c>
      <c r="O248" s="122" t="s">
        <v>343</v>
      </c>
      <c r="P248" s="122" t="s">
        <v>343</v>
      </c>
      <c r="Q248" s="122" t="s">
        <v>320</v>
      </c>
      <c r="R248" s="123">
        <v>6496607.2199999997</v>
      </c>
      <c r="S248" s="123">
        <v>0</v>
      </c>
      <c r="T248" s="123">
        <v>0</v>
      </c>
      <c r="U248" s="123">
        <v>0</v>
      </c>
      <c r="V248" s="123">
        <v>0</v>
      </c>
      <c r="W248" s="123">
        <v>0</v>
      </c>
      <c r="X248" s="123">
        <v>0</v>
      </c>
      <c r="Y248" s="123">
        <v>6496607.2199999997</v>
      </c>
      <c r="Z248" s="125">
        <v>38995</v>
      </c>
      <c r="AA248" s="125">
        <v>45580</v>
      </c>
      <c r="AB248" s="124">
        <v>250000000</v>
      </c>
      <c r="AC248" s="124">
        <v>181905000</v>
      </c>
      <c r="AD248" s="124">
        <v>4.1095890410958902E-2</v>
      </c>
      <c r="AE248" s="124">
        <v>18.041095890410958</v>
      </c>
      <c r="AF248" s="127">
        <v>7.5181999999999999E-2</v>
      </c>
      <c r="AG248" s="127" t="s">
        <v>3253</v>
      </c>
      <c r="AH248" s="130">
        <v>2.0782999999999999E-2</v>
      </c>
      <c r="AI248" s="122" t="s">
        <v>320</v>
      </c>
      <c r="AJ248" s="122" t="s">
        <v>320</v>
      </c>
      <c r="AK248" s="128">
        <v>6496607.2199999997</v>
      </c>
      <c r="AL248" s="128">
        <v>0</v>
      </c>
      <c r="AM248" s="128">
        <v>0</v>
      </c>
      <c r="AN248" s="128">
        <v>0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5">
        <f t="shared" si="9"/>
        <v>6496607.2199999997</v>
      </c>
      <c r="BA248" s="15">
        <f t="shared" si="10"/>
        <v>0</v>
      </c>
      <c r="BB248" s="15">
        <f t="shared" si="11"/>
        <v>6496607.2199999997</v>
      </c>
    </row>
    <row r="249" spans="1:54" x14ac:dyDescent="0.35">
      <c r="A249" s="122">
        <v>20794000</v>
      </c>
      <c r="B249" s="122">
        <v>1</v>
      </c>
      <c r="C249" s="122">
        <v>1</v>
      </c>
      <c r="D249" s="122">
        <v>1</v>
      </c>
      <c r="E249" s="122" t="s">
        <v>31</v>
      </c>
      <c r="F249" s="122" t="s">
        <v>32</v>
      </c>
      <c r="G249" s="122" t="s">
        <v>33</v>
      </c>
      <c r="H249" s="122" t="s">
        <v>34</v>
      </c>
      <c r="I249" s="122" t="s">
        <v>2</v>
      </c>
      <c r="J249" s="122" t="s">
        <v>35</v>
      </c>
      <c r="K249" s="122" t="s">
        <v>320</v>
      </c>
      <c r="L249" s="122" t="s">
        <v>37</v>
      </c>
      <c r="M249" s="122" t="s">
        <v>168</v>
      </c>
      <c r="N249" s="122" t="s">
        <v>1338</v>
      </c>
      <c r="O249" s="122" t="s">
        <v>344</v>
      </c>
      <c r="P249" s="122" t="s">
        <v>344</v>
      </c>
      <c r="Q249" s="122" t="s">
        <v>320</v>
      </c>
      <c r="R249" s="123">
        <v>1450016.0300000366</v>
      </c>
      <c r="S249" s="123">
        <v>0</v>
      </c>
      <c r="T249" s="123">
        <v>0</v>
      </c>
      <c r="U249" s="123">
        <v>0</v>
      </c>
      <c r="V249" s="123">
        <v>0</v>
      </c>
      <c r="W249" s="123">
        <v>1.862645149230957E-9</v>
      </c>
      <c r="X249" s="123">
        <v>0</v>
      </c>
      <c r="Y249" s="123">
        <v>1450016.0300000384</v>
      </c>
      <c r="Z249" s="125">
        <v>39094</v>
      </c>
      <c r="AA249" s="125">
        <v>45669</v>
      </c>
      <c r="AB249" s="124">
        <v>50000000</v>
      </c>
      <c r="AC249" s="124">
        <v>42614640.289999999</v>
      </c>
      <c r="AD249" s="124">
        <v>0.28493150684931506</v>
      </c>
      <c r="AE249" s="124">
        <v>18.013698630136986</v>
      </c>
      <c r="AF249" s="130">
        <v>7.0129999999999998E-2</v>
      </c>
      <c r="AG249" s="127" t="s">
        <v>3253</v>
      </c>
      <c r="AH249" s="130">
        <v>1.8283000000000001E-2</v>
      </c>
      <c r="AI249" s="122" t="s">
        <v>320</v>
      </c>
      <c r="AJ249" s="122" t="s">
        <v>320</v>
      </c>
      <c r="AK249" s="128">
        <v>0</v>
      </c>
      <c r="AL249" s="128">
        <v>0</v>
      </c>
      <c r="AM249" s="128">
        <v>0</v>
      </c>
      <c r="AN249" s="128">
        <v>1450016.03</v>
      </c>
      <c r="AO249" s="128">
        <v>0</v>
      </c>
      <c r="AP249" s="128">
        <v>0</v>
      </c>
      <c r="AQ249" s="128">
        <v>0</v>
      </c>
      <c r="AR249" s="128">
        <v>0</v>
      </c>
      <c r="AS249" s="128">
        <v>0</v>
      </c>
      <c r="AT249" s="128">
        <v>0</v>
      </c>
      <c r="AU249" s="128">
        <v>0</v>
      </c>
      <c r="AV249" s="128">
        <v>0</v>
      </c>
      <c r="AW249" s="128">
        <v>0</v>
      </c>
      <c r="AX249" s="128">
        <v>0</v>
      </c>
      <c r="AY249" s="128">
        <v>0</v>
      </c>
      <c r="AZ249" s="15">
        <f t="shared" si="9"/>
        <v>0</v>
      </c>
      <c r="BA249" s="15">
        <f t="shared" si="10"/>
        <v>1450016.03</v>
      </c>
      <c r="BB249" s="15">
        <f t="shared" si="11"/>
        <v>1450016.03</v>
      </c>
    </row>
    <row r="250" spans="1:54" x14ac:dyDescent="0.35">
      <c r="A250" s="122">
        <v>20793000</v>
      </c>
      <c r="B250" s="122">
        <v>1</v>
      </c>
      <c r="C250" s="122">
        <v>1</v>
      </c>
      <c r="D250" s="122">
        <v>1</v>
      </c>
      <c r="E250" s="122" t="s">
        <v>31</v>
      </c>
      <c r="F250" s="122" t="s">
        <v>32</v>
      </c>
      <c r="G250" s="122" t="s">
        <v>33</v>
      </c>
      <c r="H250" s="122" t="s">
        <v>34</v>
      </c>
      <c r="I250" s="122" t="s">
        <v>2</v>
      </c>
      <c r="J250" s="122" t="s">
        <v>35</v>
      </c>
      <c r="K250" s="122" t="s">
        <v>320</v>
      </c>
      <c r="L250" s="122" t="s">
        <v>37</v>
      </c>
      <c r="M250" s="122" t="s">
        <v>168</v>
      </c>
      <c r="N250" s="122" t="s">
        <v>1338</v>
      </c>
      <c r="O250" s="122" t="s">
        <v>345</v>
      </c>
      <c r="P250" s="122" t="s">
        <v>345</v>
      </c>
      <c r="Q250" s="122" t="s">
        <v>320</v>
      </c>
      <c r="R250" s="123">
        <v>9821428.6099999994</v>
      </c>
      <c r="S250" s="123">
        <v>0</v>
      </c>
      <c r="T250" s="123">
        <v>0</v>
      </c>
      <c r="U250" s="123">
        <v>0</v>
      </c>
      <c r="V250" s="123">
        <v>0</v>
      </c>
      <c r="W250" s="123">
        <v>0</v>
      </c>
      <c r="X250" s="123">
        <v>0</v>
      </c>
      <c r="Y250" s="123">
        <v>9821428.6099999994</v>
      </c>
      <c r="Z250" s="125">
        <v>39020</v>
      </c>
      <c r="AA250" s="125">
        <v>45596</v>
      </c>
      <c r="AB250" s="124">
        <v>275000000</v>
      </c>
      <c r="AC250" s="124">
        <v>275000000</v>
      </c>
      <c r="AD250" s="124">
        <v>8.4931506849315067E-2</v>
      </c>
      <c r="AE250" s="124">
        <v>18.016438356164382</v>
      </c>
      <c r="AF250" s="130">
        <v>6.7920999999999995E-2</v>
      </c>
      <c r="AG250" s="127" t="s">
        <v>3253</v>
      </c>
      <c r="AH250" s="130">
        <v>1.4783000000000001E-2</v>
      </c>
      <c r="AI250" s="122" t="s">
        <v>320</v>
      </c>
      <c r="AJ250" s="122" t="s">
        <v>320</v>
      </c>
      <c r="AK250" s="128">
        <v>9821428.6070000008</v>
      </c>
      <c r="AL250" s="128">
        <v>0</v>
      </c>
      <c r="AM250" s="128">
        <v>0</v>
      </c>
      <c r="AN250" s="128">
        <v>0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0</v>
      </c>
      <c r="AY250" s="128">
        <v>0</v>
      </c>
      <c r="AZ250" s="15">
        <f t="shared" si="9"/>
        <v>9821428.6070000008</v>
      </c>
      <c r="BA250" s="15">
        <f t="shared" si="10"/>
        <v>0</v>
      </c>
      <c r="BB250" s="15">
        <f t="shared" si="11"/>
        <v>9821428.6070000008</v>
      </c>
    </row>
    <row r="251" spans="1:54" x14ac:dyDescent="0.35">
      <c r="A251" s="122">
        <v>20798000</v>
      </c>
      <c r="B251" s="122">
        <v>1</v>
      </c>
      <c r="C251" s="122">
        <v>1</v>
      </c>
      <c r="D251" s="122">
        <v>1</v>
      </c>
      <c r="E251" s="122" t="s">
        <v>31</v>
      </c>
      <c r="F251" s="122" t="s">
        <v>32</v>
      </c>
      <c r="G251" s="122" t="s">
        <v>33</v>
      </c>
      <c r="H251" s="122" t="s">
        <v>34</v>
      </c>
      <c r="I251" s="122" t="s">
        <v>2</v>
      </c>
      <c r="J251" s="122" t="s">
        <v>35</v>
      </c>
      <c r="K251" s="122" t="s">
        <v>320</v>
      </c>
      <c r="L251" s="122" t="s">
        <v>37</v>
      </c>
      <c r="M251" s="122" t="s">
        <v>168</v>
      </c>
      <c r="N251" s="122" t="s">
        <v>1338</v>
      </c>
      <c r="O251" s="122" t="s">
        <v>346</v>
      </c>
      <c r="P251" s="122" t="s">
        <v>346</v>
      </c>
      <c r="Q251" s="122" t="s">
        <v>320</v>
      </c>
      <c r="R251" s="123">
        <v>19285714.25</v>
      </c>
      <c r="S251" s="123">
        <v>0</v>
      </c>
      <c r="T251" s="123">
        <v>0</v>
      </c>
      <c r="U251" s="123">
        <v>0</v>
      </c>
      <c r="V251" s="123">
        <v>0</v>
      </c>
      <c r="W251" s="123">
        <v>0</v>
      </c>
      <c r="X251" s="123">
        <v>0</v>
      </c>
      <c r="Y251" s="123">
        <v>19285714.25</v>
      </c>
      <c r="Z251" s="125">
        <v>39423</v>
      </c>
      <c r="AA251" s="125">
        <v>46000</v>
      </c>
      <c r="AB251" s="124">
        <v>180000000</v>
      </c>
      <c r="AC251" s="124">
        <v>180000000</v>
      </c>
      <c r="AD251" s="124">
        <v>1.1917808219178083</v>
      </c>
      <c r="AE251" s="124">
        <v>18.019178082191782</v>
      </c>
      <c r="AF251" s="130">
        <v>6.7798999999999998E-2</v>
      </c>
      <c r="AG251" s="127" t="s">
        <v>3253</v>
      </c>
      <c r="AH251" s="130">
        <v>1.4782999999999999E-2</v>
      </c>
      <c r="AI251" s="122" t="s">
        <v>320</v>
      </c>
      <c r="AJ251" s="122" t="s">
        <v>320</v>
      </c>
      <c r="AK251" s="128">
        <v>0</v>
      </c>
      <c r="AL251" s="128">
        <v>0</v>
      </c>
      <c r="AM251" s="128">
        <v>6428571.4299999997</v>
      </c>
      <c r="AN251" s="128">
        <v>0</v>
      </c>
      <c r="AO251" s="128">
        <v>0</v>
      </c>
      <c r="AP251" s="128">
        <v>0</v>
      </c>
      <c r="AQ251" s="128">
        <v>0</v>
      </c>
      <c r="AR251" s="128">
        <v>0</v>
      </c>
      <c r="AS251" s="128">
        <v>6428571.4299999997</v>
      </c>
      <c r="AT251" s="128">
        <v>0</v>
      </c>
      <c r="AU251" s="128">
        <v>0</v>
      </c>
      <c r="AV251" s="128">
        <v>0</v>
      </c>
      <c r="AW251" s="128">
        <v>0</v>
      </c>
      <c r="AX251" s="128">
        <v>0</v>
      </c>
      <c r="AY251" s="128">
        <v>6428571.3899999997</v>
      </c>
      <c r="AZ251" s="15">
        <f t="shared" si="9"/>
        <v>6428571.4299999997</v>
      </c>
      <c r="BA251" s="15">
        <f t="shared" si="10"/>
        <v>12857142.82</v>
      </c>
      <c r="BB251" s="15">
        <f t="shared" si="11"/>
        <v>19285714.25</v>
      </c>
    </row>
    <row r="252" spans="1:54" x14ac:dyDescent="0.35">
      <c r="A252" s="122">
        <v>20799000</v>
      </c>
      <c r="B252" s="122">
        <v>1</v>
      </c>
      <c r="C252" s="122">
        <v>1</v>
      </c>
      <c r="D252" s="122">
        <v>1</v>
      </c>
      <c r="E252" s="122" t="s">
        <v>31</v>
      </c>
      <c r="F252" s="122" t="s">
        <v>32</v>
      </c>
      <c r="G252" s="122" t="s">
        <v>33</v>
      </c>
      <c r="H252" s="122" t="s">
        <v>34</v>
      </c>
      <c r="I252" s="122" t="s">
        <v>2</v>
      </c>
      <c r="J252" s="122" t="s">
        <v>35</v>
      </c>
      <c r="K252" s="122" t="s">
        <v>320</v>
      </c>
      <c r="L252" s="122" t="s">
        <v>37</v>
      </c>
      <c r="M252" s="122" t="s">
        <v>168</v>
      </c>
      <c r="N252" s="122" t="s">
        <v>1338</v>
      </c>
      <c r="O252" s="122" t="s">
        <v>347</v>
      </c>
      <c r="P252" s="122" t="s">
        <v>347</v>
      </c>
      <c r="Q252" s="122" t="s">
        <v>320</v>
      </c>
      <c r="R252" s="123">
        <v>26785714.249999702</v>
      </c>
      <c r="S252" s="123">
        <v>0</v>
      </c>
      <c r="T252" s="123">
        <v>0</v>
      </c>
      <c r="U252" s="123">
        <v>0</v>
      </c>
      <c r="V252" s="123">
        <v>0</v>
      </c>
      <c r="W252" s="123">
        <v>-1.4901161193847656E-8</v>
      </c>
      <c r="X252" s="123">
        <v>0</v>
      </c>
      <c r="Y252" s="123">
        <v>26785714.249999687</v>
      </c>
      <c r="Z252" s="125">
        <v>39425</v>
      </c>
      <c r="AA252" s="125">
        <v>46000</v>
      </c>
      <c r="AB252" s="124">
        <v>250000000</v>
      </c>
      <c r="AC252" s="124">
        <v>250000000</v>
      </c>
      <c r="AD252" s="124">
        <v>1.1917808219178083</v>
      </c>
      <c r="AE252" s="124">
        <v>18.013698630136986</v>
      </c>
      <c r="AF252" s="130">
        <v>6.7798999999999998E-2</v>
      </c>
      <c r="AG252" s="127" t="s">
        <v>3253</v>
      </c>
      <c r="AH252" s="130">
        <v>1.4782999999999999E-2</v>
      </c>
      <c r="AI252" s="122" t="s">
        <v>320</v>
      </c>
      <c r="AJ252" s="122" t="s">
        <v>320</v>
      </c>
      <c r="AK252" s="128">
        <v>0</v>
      </c>
      <c r="AL252" s="128">
        <v>0</v>
      </c>
      <c r="AM252" s="128">
        <v>8928571.4299999997</v>
      </c>
      <c r="AN252" s="128">
        <v>0</v>
      </c>
      <c r="AO252" s="128">
        <v>0</v>
      </c>
      <c r="AP252" s="128">
        <v>0</v>
      </c>
      <c r="AQ252" s="128">
        <v>0</v>
      </c>
      <c r="AR252" s="128">
        <v>0</v>
      </c>
      <c r="AS252" s="128">
        <v>8928571.4299999997</v>
      </c>
      <c r="AT252" s="128">
        <v>0</v>
      </c>
      <c r="AU252" s="128">
        <v>0</v>
      </c>
      <c r="AV252" s="128">
        <v>0</v>
      </c>
      <c r="AW252" s="128">
        <v>0</v>
      </c>
      <c r="AX252" s="128">
        <v>0</v>
      </c>
      <c r="AY252" s="128">
        <v>8928571.3900000006</v>
      </c>
      <c r="AZ252" s="15">
        <f t="shared" si="9"/>
        <v>8928571.4299999997</v>
      </c>
      <c r="BA252" s="15">
        <f t="shared" si="10"/>
        <v>17857142.82</v>
      </c>
      <c r="BB252" s="15">
        <f t="shared" si="11"/>
        <v>26785714.25</v>
      </c>
    </row>
    <row r="253" spans="1:54" x14ac:dyDescent="0.35">
      <c r="A253" s="122">
        <v>20797000</v>
      </c>
      <c r="B253" s="122">
        <v>1</v>
      </c>
      <c r="C253" s="122">
        <v>1</v>
      </c>
      <c r="D253" s="122">
        <v>1</v>
      </c>
      <c r="E253" s="122" t="s">
        <v>31</v>
      </c>
      <c r="F253" s="122" t="s">
        <v>32</v>
      </c>
      <c r="G253" s="122" t="s">
        <v>33</v>
      </c>
      <c r="H253" s="122" t="s">
        <v>34</v>
      </c>
      <c r="I253" s="122" t="s">
        <v>2</v>
      </c>
      <c r="J253" s="122" t="s">
        <v>35</v>
      </c>
      <c r="K253" s="122" t="s">
        <v>320</v>
      </c>
      <c r="L253" s="122" t="s">
        <v>37</v>
      </c>
      <c r="M253" s="122" t="s">
        <v>168</v>
      </c>
      <c r="N253" s="122" t="s">
        <v>1338</v>
      </c>
      <c r="O253" s="122" t="s">
        <v>348</v>
      </c>
      <c r="P253" s="122" t="s">
        <v>348</v>
      </c>
      <c r="Q253" s="122" t="s">
        <v>320</v>
      </c>
      <c r="R253" s="123">
        <v>10860349.040000148</v>
      </c>
      <c r="S253" s="123">
        <v>0</v>
      </c>
      <c r="T253" s="123">
        <v>0</v>
      </c>
      <c r="U253" s="123">
        <v>0</v>
      </c>
      <c r="V253" s="123">
        <v>0</v>
      </c>
      <c r="W253" s="123">
        <v>7.4505805969238281E-9</v>
      </c>
      <c r="X253" s="123">
        <v>0</v>
      </c>
      <c r="Y253" s="123">
        <v>10860349.040000156</v>
      </c>
      <c r="Z253" s="125">
        <v>39415</v>
      </c>
      <c r="AA253" s="125">
        <v>45990</v>
      </c>
      <c r="AB253" s="124">
        <v>100000000</v>
      </c>
      <c r="AC253" s="124">
        <v>100000000</v>
      </c>
      <c r="AD253" s="124">
        <v>1.1643835616438356</v>
      </c>
      <c r="AE253" s="124">
        <v>18.013698630136986</v>
      </c>
      <c r="AF253" s="130">
        <v>6.8792000000000006E-2</v>
      </c>
      <c r="AG253" s="127" t="s">
        <v>3253</v>
      </c>
      <c r="AH253" s="130">
        <v>1.4782999999999999E-2</v>
      </c>
      <c r="AI253" s="122" t="s">
        <v>320</v>
      </c>
      <c r="AJ253" s="122" t="s">
        <v>320</v>
      </c>
      <c r="AK253" s="128">
        <v>0</v>
      </c>
      <c r="AL253" s="128">
        <v>3620116.28</v>
      </c>
      <c r="AM253" s="128">
        <v>0</v>
      </c>
      <c r="AN253" s="128">
        <v>0</v>
      </c>
      <c r="AO253" s="128">
        <v>0</v>
      </c>
      <c r="AP253" s="128">
        <v>0</v>
      </c>
      <c r="AQ253" s="128">
        <v>0</v>
      </c>
      <c r="AR253" s="128">
        <v>3620116.28</v>
      </c>
      <c r="AS253" s="128">
        <v>0</v>
      </c>
      <c r="AT253" s="128">
        <v>0</v>
      </c>
      <c r="AU253" s="128">
        <v>0</v>
      </c>
      <c r="AV253" s="128">
        <v>0</v>
      </c>
      <c r="AW253" s="128">
        <v>0</v>
      </c>
      <c r="AX253" s="128">
        <v>3620116.48</v>
      </c>
      <c r="AY253" s="128">
        <v>0</v>
      </c>
      <c r="AZ253" s="15">
        <f t="shared" si="9"/>
        <v>3620116.28</v>
      </c>
      <c r="BA253" s="15">
        <f t="shared" si="10"/>
        <v>7240232.7599999998</v>
      </c>
      <c r="BB253" s="15">
        <f t="shared" si="11"/>
        <v>10860349.039999999</v>
      </c>
    </row>
    <row r="254" spans="1:54" x14ac:dyDescent="0.35">
      <c r="A254" s="122">
        <v>20801000</v>
      </c>
      <c r="B254" s="122">
        <v>1</v>
      </c>
      <c r="C254" s="122">
        <v>1</v>
      </c>
      <c r="D254" s="122">
        <v>1</v>
      </c>
      <c r="E254" s="122" t="s">
        <v>31</v>
      </c>
      <c r="F254" s="122" t="s">
        <v>32</v>
      </c>
      <c r="G254" s="122" t="s">
        <v>33</v>
      </c>
      <c r="H254" s="122" t="s">
        <v>34</v>
      </c>
      <c r="I254" s="122" t="s">
        <v>2</v>
      </c>
      <c r="J254" s="122" t="s">
        <v>35</v>
      </c>
      <c r="K254" s="122" t="s">
        <v>320</v>
      </c>
      <c r="L254" s="122" t="s">
        <v>37</v>
      </c>
      <c r="M254" s="122" t="s">
        <v>168</v>
      </c>
      <c r="N254" s="122" t="s">
        <v>1338</v>
      </c>
      <c r="O254" s="122" t="s">
        <v>349</v>
      </c>
      <c r="P254" s="122" t="s">
        <v>349</v>
      </c>
      <c r="Q254" s="122" t="s">
        <v>320</v>
      </c>
      <c r="R254" s="123">
        <v>9864387.880000148</v>
      </c>
      <c r="S254" s="123">
        <v>0</v>
      </c>
      <c r="T254" s="123">
        <v>0</v>
      </c>
      <c r="U254" s="123">
        <v>0</v>
      </c>
      <c r="V254" s="123">
        <v>0</v>
      </c>
      <c r="W254" s="123">
        <v>7.4505805969238281E-9</v>
      </c>
      <c r="X254" s="123">
        <v>0</v>
      </c>
      <c r="Y254" s="123">
        <v>9864387.8800001554</v>
      </c>
      <c r="Z254" s="125">
        <v>40218</v>
      </c>
      <c r="AA254" s="125">
        <v>45990</v>
      </c>
      <c r="AB254" s="124">
        <v>100000000</v>
      </c>
      <c r="AC254" s="124">
        <v>100000000</v>
      </c>
      <c r="AD254" s="124">
        <v>1.1643835616438356</v>
      </c>
      <c r="AE254" s="124">
        <v>15.813698630136987</v>
      </c>
      <c r="AF254" s="130">
        <v>8.0216999999999997E-2</v>
      </c>
      <c r="AG254" s="127" t="s">
        <v>3253</v>
      </c>
      <c r="AH254" s="130">
        <v>2.8282999999999999E-2</v>
      </c>
      <c r="AI254" s="122" t="s">
        <v>320</v>
      </c>
      <c r="AJ254" s="122" t="s">
        <v>320</v>
      </c>
      <c r="AK254" s="128">
        <v>0</v>
      </c>
      <c r="AL254" s="128">
        <v>0</v>
      </c>
      <c r="AM254" s="128">
        <v>0</v>
      </c>
      <c r="AN254" s="128">
        <v>0</v>
      </c>
      <c r="AO254" s="128">
        <v>4166666.67</v>
      </c>
      <c r="AP254" s="128">
        <v>0</v>
      </c>
      <c r="AQ254" s="128">
        <v>0</v>
      </c>
      <c r="AR254" s="128">
        <v>0</v>
      </c>
      <c r="AS254" s="128">
        <v>0</v>
      </c>
      <c r="AT254" s="128">
        <v>0</v>
      </c>
      <c r="AU254" s="128">
        <v>4166666.67</v>
      </c>
      <c r="AV254" s="128">
        <v>0</v>
      </c>
      <c r="AW254" s="128">
        <v>0</v>
      </c>
      <c r="AX254" s="128">
        <v>1531054.54</v>
      </c>
      <c r="AY254" s="128">
        <v>0</v>
      </c>
      <c r="AZ254" s="15">
        <f t="shared" si="9"/>
        <v>0</v>
      </c>
      <c r="BA254" s="15">
        <f t="shared" si="10"/>
        <v>9864387.879999999</v>
      </c>
      <c r="BB254" s="15">
        <f t="shared" si="11"/>
        <v>9864387.879999999</v>
      </c>
    </row>
    <row r="255" spans="1:54" x14ac:dyDescent="0.35">
      <c r="A255" s="122">
        <v>20805000</v>
      </c>
      <c r="B255" s="122">
        <v>1</v>
      </c>
      <c r="C255" s="122">
        <v>1</v>
      </c>
      <c r="D255" s="122">
        <v>1</v>
      </c>
      <c r="E255" s="122" t="s">
        <v>31</v>
      </c>
      <c r="F255" s="122" t="s">
        <v>32</v>
      </c>
      <c r="G255" s="122" t="s">
        <v>33</v>
      </c>
      <c r="H255" s="122" t="s">
        <v>34</v>
      </c>
      <c r="I255" s="122" t="s">
        <v>2</v>
      </c>
      <c r="J255" s="122" t="s">
        <v>35</v>
      </c>
      <c r="K255" s="122" t="s">
        <v>320</v>
      </c>
      <c r="L255" s="122" t="s">
        <v>37</v>
      </c>
      <c r="M255" s="122" t="s">
        <v>168</v>
      </c>
      <c r="N255" s="122" t="s">
        <v>1338</v>
      </c>
      <c r="O255" s="122" t="s">
        <v>350</v>
      </c>
      <c r="P255" s="122" t="s">
        <v>350</v>
      </c>
      <c r="Q255" s="122" t="s">
        <v>320</v>
      </c>
      <c r="R255" s="123">
        <v>42121554.559999704</v>
      </c>
      <c r="S255" s="123">
        <v>0</v>
      </c>
      <c r="T255" s="123">
        <v>5265194.32</v>
      </c>
      <c r="U255" s="123">
        <v>1719362.31</v>
      </c>
      <c r="V255" s="123" t="s">
        <v>2872</v>
      </c>
      <c r="W255" s="123">
        <v>-1.4901161193847656E-8</v>
      </c>
      <c r="X255" s="123">
        <v>0</v>
      </c>
      <c r="Y255" s="123">
        <v>36856360.239999689</v>
      </c>
      <c r="Z255" s="125">
        <v>40260</v>
      </c>
      <c r="AA255" s="125">
        <v>46835</v>
      </c>
      <c r="AB255" s="124">
        <v>255303921.38</v>
      </c>
      <c r="AC255" s="124">
        <v>146467528.34999999</v>
      </c>
      <c r="AD255" s="124">
        <v>3.4794520547945207</v>
      </c>
      <c r="AE255" s="124">
        <v>18.013698630136986</v>
      </c>
      <c r="AF255" s="130">
        <v>8.0740999999999993E-2</v>
      </c>
      <c r="AG255" s="127" t="s">
        <v>3253</v>
      </c>
      <c r="AH255" s="130">
        <v>2.8282999999999999E-2</v>
      </c>
      <c r="AI255" s="122" t="s">
        <v>320</v>
      </c>
      <c r="AJ255" s="122" t="s">
        <v>320</v>
      </c>
      <c r="AK255" s="128">
        <v>0</v>
      </c>
      <c r="AL255" s="128">
        <v>0</v>
      </c>
      <c r="AM255" s="128">
        <v>0</v>
      </c>
      <c r="AN255" s="128">
        <v>0</v>
      </c>
      <c r="AO255" s="128">
        <v>0</v>
      </c>
      <c r="AP255" s="128">
        <v>5265194.33</v>
      </c>
      <c r="AQ255" s="128">
        <v>0</v>
      </c>
      <c r="AR255" s="128">
        <v>0</v>
      </c>
      <c r="AS255" s="128">
        <v>0</v>
      </c>
      <c r="AT255" s="128">
        <v>0</v>
      </c>
      <c r="AU255" s="128">
        <v>0</v>
      </c>
      <c r="AV255" s="128">
        <v>5265194.33</v>
      </c>
      <c r="AW255" s="128">
        <v>0</v>
      </c>
      <c r="AX255" s="128">
        <v>0</v>
      </c>
      <c r="AY255" s="128">
        <v>0</v>
      </c>
      <c r="AZ255" s="15">
        <f t="shared" si="9"/>
        <v>0</v>
      </c>
      <c r="BA255" s="15">
        <f t="shared" si="10"/>
        <v>10530388.66</v>
      </c>
      <c r="BB255" s="15">
        <f t="shared" si="11"/>
        <v>10530388.66</v>
      </c>
    </row>
    <row r="256" spans="1:54" x14ac:dyDescent="0.35">
      <c r="A256" s="122">
        <v>20808000</v>
      </c>
      <c r="B256" s="122">
        <v>1</v>
      </c>
      <c r="C256" s="122">
        <v>1</v>
      </c>
      <c r="D256" s="122">
        <v>1</v>
      </c>
      <c r="E256" s="122" t="s">
        <v>31</v>
      </c>
      <c r="F256" s="122" t="s">
        <v>32</v>
      </c>
      <c r="G256" s="122" t="s">
        <v>33</v>
      </c>
      <c r="H256" s="122" t="s">
        <v>34</v>
      </c>
      <c r="I256" s="122" t="s">
        <v>2</v>
      </c>
      <c r="J256" s="122" t="s">
        <v>35</v>
      </c>
      <c r="K256" s="122" t="s">
        <v>320</v>
      </c>
      <c r="L256" s="122" t="s">
        <v>37</v>
      </c>
      <c r="M256" s="122" t="s">
        <v>168</v>
      </c>
      <c r="N256" s="122" t="s">
        <v>1338</v>
      </c>
      <c r="O256" s="122" t="s">
        <v>351</v>
      </c>
      <c r="P256" s="122" t="s">
        <v>351</v>
      </c>
      <c r="Q256" s="122" t="s">
        <v>320</v>
      </c>
      <c r="R256" s="123">
        <v>98957669.600001171</v>
      </c>
      <c r="S256" s="123">
        <v>0</v>
      </c>
      <c r="T256" s="123">
        <v>0</v>
      </c>
      <c r="U256" s="123">
        <v>0</v>
      </c>
      <c r="V256" s="123">
        <v>0</v>
      </c>
      <c r="W256" s="123">
        <v>5.9604644775390625E-8</v>
      </c>
      <c r="X256" s="123">
        <v>0</v>
      </c>
      <c r="Y256" s="123">
        <v>98957669.600001231</v>
      </c>
      <c r="Z256" s="125">
        <v>40512</v>
      </c>
      <c r="AA256" s="125">
        <v>47087</v>
      </c>
      <c r="AB256" s="124">
        <v>300000000</v>
      </c>
      <c r="AC256" s="124">
        <v>300000000</v>
      </c>
      <c r="AD256" s="124">
        <v>4.1698630136986301</v>
      </c>
      <c r="AE256" s="124">
        <v>18.013698630136986</v>
      </c>
      <c r="AF256" s="130">
        <v>8.2226999999999995E-2</v>
      </c>
      <c r="AG256" s="127" t="s">
        <v>3253</v>
      </c>
      <c r="AH256" s="130">
        <v>2.8282999999999999E-2</v>
      </c>
      <c r="AI256" s="122" t="s">
        <v>320</v>
      </c>
      <c r="AJ256" s="122" t="s">
        <v>320</v>
      </c>
      <c r="AK256" s="128">
        <v>0</v>
      </c>
      <c r="AL256" s="128">
        <v>10995296.619999999</v>
      </c>
      <c r="AM256" s="128">
        <v>0</v>
      </c>
      <c r="AN256" s="128">
        <v>0</v>
      </c>
      <c r="AO256" s="128">
        <v>0</v>
      </c>
      <c r="AP256" s="128">
        <v>0</v>
      </c>
      <c r="AQ256" s="128">
        <v>0</v>
      </c>
      <c r="AR256" s="128">
        <v>10995296.619999999</v>
      </c>
      <c r="AS256" s="128">
        <v>0</v>
      </c>
      <c r="AT256" s="128">
        <v>0</v>
      </c>
      <c r="AU256" s="128">
        <v>0</v>
      </c>
      <c r="AV256" s="128">
        <v>0</v>
      </c>
      <c r="AW256" s="128">
        <v>0</v>
      </c>
      <c r="AX256" s="128">
        <v>10995296.619999999</v>
      </c>
      <c r="AY256" s="128">
        <v>0</v>
      </c>
      <c r="AZ256" s="15">
        <f t="shared" si="9"/>
        <v>10995296.619999999</v>
      </c>
      <c r="BA256" s="15">
        <f t="shared" si="10"/>
        <v>21990593.239999998</v>
      </c>
      <c r="BB256" s="15">
        <f t="shared" si="11"/>
        <v>32985889.859999999</v>
      </c>
    </row>
    <row r="257" spans="1:54" x14ac:dyDescent="0.35">
      <c r="A257" s="122">
        <v>20809000</v>
      </c>
      <c r="B257" s="122">
        <v>1</v>
      </c>
      <c r="C257" s="122">
        <v>1</v>
      </c>
      <c r="D257" s="122">
        <v>1</v>
      </c>
      <c r="E257" s="122" t="s">
        <v>31</v>
      </c>
      <c r="F257" s="122" t="s">
        <v>32</v>
      </c>
      <c r="G257" s="122" t="s">
        <v>33</v>
      </c>
      <c r="H257" s="122" t="s">
        <v>34</v>
      </c>
      <c r="I257" s="122" t="s">
        <v>2</v>
      </c>
      <c r="J257" s="122" t="s">
        <v>35</v>
      </c>
      <c r="K257" s="122" t="s">
        <v>320</v>
      </c>
      <c r="L257" s="122" t="s">
        <v>37</v>
      </c>
      <c r="M257" s="122" t="s">
        <v>168</v>
      </c>
      <c r="N257" s="122" t="s">
        <v>1338</v>
      </c>
      <c r="O257" s="122" t="s">
        <v>352</v>
      </c>
      <c r="P257" s="122" t="s">
        <v>352</v>
      </c>
      <c r="Q257" s="122" t="s">
        <v>320</v>
      </c>
      <c r="R257" s="123">
        <v>6802236.3700000001</v>
      </c>
      <c r="S257" s="123">
        <v>0</v>
      </c>
      <c r="T257" s="123">
        <v>0</v>
      </c>
      <c r="U257" s="123">
        <v>0</v>
      </c>
      <c r="V257" s="123">
        <v>0</v>
      </c>
      <c r="W257" s="123">
        <v>0</v>
      </c>
      <c r="X257" s="123">
        <v>0</v>
      </c>
      <c r="Y257" s="123">
        <v>6802236.3700000001</v>
      </c>
      <c r="Z257" s="125">
        <v>40720</v>
      </c>
      <c r="AA257" s="125">
        <v>47297</v>
      </c>
      <c r="AB257" s="124">
        <v>66726740.520000003</v>
      </c>
      <c r="AC257" s="124">
        <v>18557373</v>
      </c>
      <c r="AD257" s="124">
        <v>4.7452054794520544</v>
      </c>
      <c r="AE257" s="124">
        <v>18.019178082191782</v>
      </c>
      <c r="AF257" s="130">
        <v>8.0049999999999996E-2</v>
      </c>
      <c r="AG257" s="127" t="s">
        <v>3253</v>
      </c>
      <c r="AH257" s="130">
        <v>2.8282999999999999E-2</v>
      </c>
      <c r="AI257" s="122" t="s">
        <v>320</v>
      </c>
      <c r="AJ257" s="122" t="s">
        <v>320</v>
      </c>
      <c r="AK257" s="128">
        <v>0</v>
      </c>
      <c r="AL257" s="128">
        <v>0</v>
      </c>
      <c r="AM257" s="128">
        <v>680223.64</v>
      </c>
      <c r="AN257" s="128">
        <v>0</v>
      </c>
      <c r="AO257" s="128">
        <v>0</v>
      </c>
      <c r="AP257" s="128">
        <v>0</v>
      </c>
      <c r="AQ257" s="128">
        <v>0</v>
      </c>
      <c r="AR257" s="128">
        <v>0</v>
      </c>
      <c r="AS257" s="128">
        <v>680223.64</v>
      </c>
      <c r="AT257" s="128">
        <v>0</v>
      </c>
      <c r="AU257" s="128">
        <v>0</v>
      </c>
      <c r="AV257" s="128">
        <v>0</v>
      </c>
      <c r="AW257" s="128">
        <v>0</v>
      </c>
      <c r="AX257" s="128">
        <v>0</v>
      </c>
      <c r="AY257" s="128">
        <v>680223.64</v>
      </c>
      <c r="AZ257" s="15">
        <f t="shared" si="9"/>
        <v>680223.64</v>
      </c>
      <c r="BA257" s="15">
        <f t="shared" si="10"/>
        <v>1360447.28</v>
      </c>
      <c r="BB257" s="15">
        <f t="shared" si="11"/>
        <v>2040670.92</v>
      </c>
    </row>
    <row r="258" spans="1:54" x14ac:dyDescent="0.35">
      <c r="A258" s="122">
        <v>20811000</v>
      </c>
      <c r="B258" s="122">
        <v>1</v>
      </c>
      <c r="C258" s="122">
        <v>1</v>
      </c>
      <c r="D258" s="122">
        <v>1</v>
      </c>
      <c r="E258" s="122" t="s">
        <v>31</v>
      </c>
      <c r="F258" s="122" t="s">
        <v>32</v>
      </c>
      <c r="G258" s="122" t="s">
        <v>33</v>
      </c>
      <c r="H258" s="122" t="s">
        <v>34</v>
      </c>
      <c r="I258" s="122" t="s">
        <v>2</v>
      </c>
      <c r="J258" s="122" t="s">
        <v>35</v>
      </c>
      <c r="K258" s="122" t="s">
        <v>320</v>
      </c>
      <c r="L258" s="122" t="s">
        <v>37</v>
      </c>
      <c r="M258" s="122" t="s">
        <v>168</v>
      </c>
      <c r="N258" s="122" t="s">
        <v>1338</v>
      </c>
      <c r="O258" s="122" t="s">
        <v>353</v>
      </c>
      <c r="P258" s="122" t="s">
        <v>353</v>
      </c>
      <c r="Q258" s="122" t="s">
        <v>320</v>
      </c>
      <c r="R258" s="123">
        <v>20894304.230000004</v>
      </c>
      <c r="S258" s="123">
        <v>0</v>
      </c>
      <c r="T258" s="123">
        <v>0</v>
      </c>
      <c r="U258" s="123">
        <v>0</v>
      </c>
      <c r="V258" s="123">
        <v>0</v>
      </c>
      <c r="W258" s="123">
        <v>0</v>
      </c>
      <c r="X258" s="123">
        <v>0</v>
      </c>
      <c r="Y258" s="123">
        <v>20894304.230000004</v>
      </c>
      <c r="Z258" s="125">
        <v>41085</v>
      </c>
      <c r="AA258" s="125">
        <v>46563</v>
      </c>
      <c r="AB258" s="124">
        <v>84000000</v>
      </c>
      <c r="AC258" s="124">
        <v>83263495.359999999</v>
      </c>
      <c r="AD258" s="124">
        <v>2.7342465753424658</v>
      </c>
      <c r="AE258" s="124">
        <v>15.008219178082191</v>
      </c>
      <c r="AF258" s="130">
        <v>7.9920000000000005E-2</v>
      </c>
      <c r="AG258" s="127" t="s">
        <v>3253</v>
      </c>
      <c r="AH258" s="130">
        <v>2.7782999999999999E-2</v>
      </c>
      <c r="AI258" s="122" t="s">
        <v>320</v>
      </c>
      <c r="AJ258" s="122" t="s">
        <v>320</v>
      </c>
      <c r="AK258" s="128">
        <v>0</v>
      </c>
      <c r="AL258" s="128">
        <v>0</v>
      </c>
      <c r="AM258" s="128">
        <v>3482384.04</v>
      </c>
      <c r="AN258" s="128">
        <v>0</v>
      </c>
      <c r="AO258" s="128">
        <v>0</v>
      </c>
      <c r="AP258" s="128">
        <v>0</v>
      </c>
      <c r="AQ258" s="128">
        <v>0</v>
      </c>
      <c r="AR258" s="128">
        <v>0</v>
      </c>
      <c r="AS258" s="128">
        <v>3482384.04</v>
      </c>
      <c r="AT258" s="128">
        <v>0</v>
      </c>
      <c r="AU258" s="128">
        <v>0</v>
      </c>
      <c r="AV258" s="128">
        <v>0</v>
      </c>
      <c r="AW258" s="128">
        <v>0</v>
      </c>
      <c r="AX258" s="128">
        <v>0</v>
      </c>
      <c r="AY258" s="128">
        <v>3482384.04</v>
      </c>
      <c r="AZ258" s="15">
        <f t="shared" ref="AZ258:AZ321" si="12">SUM(AK258:AM258)</f>
        <v>3482384.04</v>
      </c>
      <c r="BA258" s="15">
        <f t="shared" si="10"/>
        <v>6964768.0800000001</v>
      </c>
      <c r="BB258" s="15">
        <f t="shared" si="11"/>
        <v>10447152.120000001</v>
      </c>
    </row>
    <row r="259" spans="1:54" x14ac:dyDescent="0.35">
      <c r="A259" s="122">
        <v>20812000</v>
      </c>
      <c r="B259" s="122">
        <v>1</v>
      </c>
      <c r="C259" s="122">
        <v>1</v>
      </c>
      <c r="D259" s="122">
        <v>1</v>
      </c>
      <c r="E259" s="122" t="s">
        <v>31</v>
      </c>
      <c r="F259" s="122" t="s">
        <v>32</v>
      </c>
      <c r="G259" s="122" t="s">
        <v>33</v>
      </c>
      <c r="H259" s="122" t="s">
        <v>34</v>
      </c>
      <c r="I259" s="122" t="s">
        <v>2</v>
      </c>
      <c r="J259" s="122" t="s">
        <v>35</v>
      </c>
      <c r="K259" s="122" t="s">
        <v>320</v>
      </c>
      <c r="L259" s="122" t="s">
        <v>37</v>
      </c>
      <c r="M259" s="122" t="s">
        <v>168</v>
      </c>
      <c r="N259" s="122" t="s">
        <v>1338</v>
      </c>
      <c r="O259" s="122" t="s">
        <v>354</v>
      </c>
      <c r="P259" s="122" t="s">
        <v>354</v>
      </c>
      <c r="Q259" s="122" t="s">
        <v>320</v>
      </c>
      <c r="R259" s="123">
        <v>2.2700987756252289E-9</v>
      </c>
      <c r="S259" s="123">
        <v>0</v>
      </c>
      <c r="T259" s="123">
        <v>0</v>
      </c>
      <c r="U259" s="123">
        <v>0</v>
      </c>
      <c r="V259" s="123">
        <v>0</v>
      </c>
      <c r="W259" s="123">
        <v>1.1641532182693481E-10</v>
      </c>
      <c r="X259" s="123">
        <v>0</v>
      </c>
      <c r="Y259" s="123">
        <v>2.3865140974521637E-9</v>
      </c>
      <c r="Z259" s="125">
        <v>41085</v>
      </c>
      <c r="AA259" s="125">
        <v>45468</v>
      </c>
      <c r="AB259" s="124">
        <v>5500000</v>
      </c>
      <c r="AC259" s="124">
        <v>5500000</v>
      </c>
      <c r="AD259" s="124">
        <v>0</v>
      </c>
      <c r="AE259" s="124">
        <v>0</v>
      </c>
      <c r="AF259" s="127">
        <v>0</v>
      </c>
      <c r="AG259" s="127" t="s">
        <v>3253</v>
      </c>
      <c r="AH259" s="131">
        <v>0</v>
      </c>
      <c r="AI259" s="122" t="s">
        <v>320</v>
      </c>
      <c r="AJ259" s="122" t="s">
        <v>320</v>
      </c>
      <c r="AK259" s="128">
        <v>0</v>
      </c>
      <c r="AL259" s="128">
        <v>0</v>
      </c>
      <c r="AM259" s="128">
        <v>0</v>
      </c>
      <c r="AN259" s="128">
        <v>0</v>
      </c>
      <c r="AO259" s="128">
        <v>0</v>
      </c>
      <c r="AP259" s="128">
        <v>0</v>
      </c>
      <c r="AQ259" s="128">
        <v>0</v>
      </c>
      <c r="AR259" s="128">
        <v>0</v>
      </c>
      <c r="AS259" s="128">
        <v>0</v>
      </c>
      <c r="AT259" s="128">
        <v>0</v>
      </c>
      <c r="AU259" s="128">
        <v>0</v>
      </c>
      <c r="AV259" s="128">
        <v>0</v>
      </c>
      <c r="AW259" s="128">
        <v>0</v>
      </c>
      <c r="AX259" s="128">
        <v>0</v>
      </c>
      <c r="AY259" s="128">
        <v>0</v>
      </c>
      <c r="AZ259" s="15">
        <f t="shared" si="12"/>
        <v>0</v>
      </c>
      <c r="BA259" s="15">
        <f t="shared" ref="BA259:BA322" si="13">SUM(AN259:AY259)</f>
        <v>0</v>
      </c>
      <c r="BB259" s="15">
        <f t="shared" ref="BB259:BB322" si="14">AZ259+BA259</f>
        <v>0</v>
      </c>
    </row>
    <row r="260" spans="1:54" x14ac:dyDescent="0.35">
      <c r="A260" s="122">
        <v>20814000</v>
      </c>
      <c r="B260" s="122">
        <v>1</v>
      </c>
      <c r="C260" s="122">
        <v>1</v>
      </c>
      <c r="D260" s="122">
        <v>1</v>
      </c>
      <c r="E260" s="122" t="s">
        <v>31</v>
      </c>
      <c r="F260" s="122" t="s">
        <v>32</v>
      </c>
      <c r="G260" s="122" t="s">
        <v>33</v>
      </c>
      <c r="H260" s="122" t="s">
        <v>34</v>
      </c>
      <c r="I260" s="122" t="s">
        <v>2</v>
      </c>
      <c r="J260" s="122" t="s">
        <v>35</v>
      </c>
      <c r="K260" s="122" t="s">
        <v>320</v>
      </c>
      <c r="L260" s="122" t="s">
        <v>37</v>
      </c>
      <c r="M260" s="122" t="s">
        <v>168</v>
      </c>
      <c r="N260" s="122" t="s">
        <v>1338</v>
      </c>
      <c r="O260" s="122" t="s">
        <v>355</v>
      </c>
      <c r="P260" s="122" t="s">
        <v>355</v>
      </c>
      <c r="Q260" s="122" t="s">
        <v>320</v>
      </c>
      <c r="R260" s="123">
        <v>1557122.0129999281</v>
      </c>
      <c r="S260" s="123">
        <v>0</v>
      </c>
      <c r="T260" s="123">
        <v>0</v>
      </c>
      <c r="U260" s="123">
        <v>0</v>
      </c>
      <c r="V260" s="123">
        <v>0</v>
      </c>
      <c r="W260" s="123">
        <v>9.9999643862247467E-4</v>
      </c>
      <c r="X260" s="123">
        <v>0</v>
      </c>
      <c r="Y260" s="123">
        <v>1557122.0139999245</v>
      </c>
      <c r="Z260" s="125">
        <v>41187</v>
      </c>
      <c r="AA260" s="125">
        <v>45570</v>
      </c>
      <c r="AB260" s="124">
        <v>31000000</v>
      </c>
      <c r="AC260" s="124">
        <v>31000000</v>
      </c>
      <c r="AD260" s="124">
        <v>1.3698630136986301E-2</v>
      </c>
      <c r="AE260" s="124">
        <v>12.008219178082191</v>
      </c>
      <c r="AF260" s="130">
        <v>8.4640000000000007E-2</v>
      </c>
      <c r="AG260" s="127" t="s">
        <v>3253</v>
      </c>
      <c r="AH260" s="130">
        <v>2.9783E-2</v>
      </c>
      <c r="AI260" s="122" t="s">
        <v>320</v>
      </c>
      <c r="AJ260" s="122" t="s">
        <v>320</v>
      </c>
      <c r="AK260" s="128">
        <v>1557122.0249999999</v>
      </c>
      <c r="AL260" s="128">
        <v>0</v>
      </c>
      <c r="AM260" s="128">
        <v>0</v>
      </c>
      <c r="AN260" s="128">
        <v>0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0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5">
        <f t="shared" si="12"/>
        <v>1557122.0249999999</v>
      </c>
      <c r="BA260" s="15">
        <f t="shared" si="13"/>
        <v>0</v>
      </c>
      <c r="BB260" s="15">
        <f t="shared" si="14"/>
        <v>1557122.0249999999</v>
      </c>
    </row>
    <row r="261" spans="1:54" x14ac:dyDescent="0.35">
      <c r="A261" s="122">
        <v>20815000</v>
      </c>
      <c r="B261" s="122">
        <v>1</v>
      </c>
      <c r="C261" s="122">
        <v>1</v>
      </c>
      <c r="D261" s="122">
        <v>1</v>
      </c>
      <c r="E261" s="122" t="s">
        <v>31</v>
      </c>
      <c r="F261" s="122" t="s">
        <v>32</v>
      </c>
      <c r="G261" s="122" t="s">
        <v>33</v>
      </c>
      <c r="H261" s="122" t="s">
        <v>34</v>
      </c>
      <c r="I261" s="122" t="s">
        <v>2</v>
      </c>
      <c r="J261" s="122" t="s">
        <v>35</v>
      </c>
      <c r="K261" s="122" t="s">
        <v>320</v>
      </c>
      <c r="L261" s="122" t="s">
        <v>37</v>
      </c>
      <c r="M261" s="122" t="s">
        <v>168</v>
      </c>
      <c r="N261" s="122" t="s">
        <v>1338</v>
      </c>
      <c r="O261" s="122" t="s">
        <v>356</v>
      </c>
      <c r="P261" s="122" t="s">
        <v>356</v>
      </c>
      <c r="Q261" s="122" t="s">
        <v>320</v>
      </c>
      <c r="R261" s="123">
        <v>7142857.0969998781</v>
      </c>
      <c r="S261" s="123">
        <v>0</v>
      </c>
      <c r="T261" s="123">
        <v>0</v>
      </c>
      <c r="U261" s="123">
        <v>0</v>
      </c>
      <c r="V261" s="123">
        <v>0</v>
      </c>
      <c r="W261" s="123">
        <v>-3.0000060796737671E-3</v>
      </c>
      <c r="X261" s="123">
        <v>0</v>
      </c>
      <c r="Y261" s="123">
        <v>7142857.093999872</v>
      </c>
      <c r="Z261" s="125">
        <v>41368</v>
      </c>
      <c r="AA261" s="125">
        <v>45751</v>
      </c>
      <c r="AB261" s="124">
        <v>75000000</v>
      </c>
      <c r="AC261" s="124">
        <v>75000000</v>
      </c>
      <c r="AD261" s="124">
        <v>0.50958904109589043</v>
      </c>
      <c r="AE261" s="124">
        <v>12.008219178082191</v>
      </c>
      <c r="AF261" s="127">
        <v>8.4308999999999995E-2</v>
      </c>
      <c r="AG261" s="127" t="s">
        <v>3253</v>
      </c>
      <c r="AH261" s="130">
        <v>2.9783E-2</v>
      </c>
      <c r="AI261" s="122" t="s">
        <v>320</v>
      </c>
      <c r="AJ261" s="122" t="s">
        <v>320</v>
      </c>
      <c r="AK261" s="128">
        <v>3571428.571</v>
      </c>
      <c r="AL261" s="128">
        <v>0</v>
      </c>
      <c r="AM261" s="128">
        <v>0</v>
      </c>
      <c r="AN261" s="128">
        <v>0</v>
      </c>
      <c r="AO261" s="128">
        <v>0</v>
      </c>
      <c r="AP261" s="128">
        <v>0</v>
      </c>
      <c r="AQ261" s="128">
        <v>3571428.58</v>
      </c>
      <c r="AR261" s="128">
        <v>0</v>
      </c>
      <c r="AS261" s="128">
        <v>0</v>
      </c>
      <c r="AT261" s="128">
        <v>0</v>
      </c>
      <c r="AU261" s="128">
        <v>0</v>
      </c>
      <c r="AV261" s="128">
        <v>0</v>
      </c>
      <c r="AW261" s="128">
        <v>0</v>
      </c>
      <c r="AX261" s="128">
        <v>0</v>
      </c>
      <c r="AY261" s="128">
        <v>0</v>
      </c>
      <c r="AZ261" s="15">
        <f t="shared" si="12"/>
        <v>3571428.571</v>
      </c>
      <c r="BA261" s="15">
        <f t="shared" si="13"/>
        <v>3571428.58</v>
      </c>
      <c r="BB261" s="15">
        <f t="shared" si="14"/>
        <v>7142857.1510000005</v>
      </c>
    </row>
    <row r="262" spans="1:54" x14ac:dyDescent="0.35">
      <c r="A262" s="122">
        <v>20817000</v>
      </c>
      <c r="B262" s="122">
        <v>1</v>
      </c>
      <c r="C262" s="122">
        <v>1</v>
      </c>
      <c r="D262" s="122">
        <v>1</v>
      </c>
      <c r="E262" s="122" t="s">
        <v>31</v>
      </c>
      <c r="F262" s="122" t="s">
        <v>32</v>
      </c>
      <c r="G262" s="122" t="s">
        <v>33</v>
      </c>
      <c r="H262" s="122" t="s">
        <v>34</v>
      </c>
      <c r="I262" s="122" t="s">
        <v>2</v>
      </c>
      <c r="J262" s="122" t="s">
        <v>35</v>
      </c>
      <c r="K262" s="122" t="s">
        <v>320</v>
      </c>
      <c r="L262" s="122" t="s">
        <v>37</v>
      </c>
      <c r="M262" s="122" t="s">
        <v>168</v>
      </c>
      <c r="N262" s="122" t="s">
        <v>1338</v>
      </c>
      <c r="O262" s="122" t="s">
        <v>357</v>
      </c>
      <c r="P262" s="122" t="s">
        <v>357</v>
      </c>
      <c r="Q262" s="122" t="s">
        <v>320</v>
      </c>
      <c r="R262" s="123">
        <v>76142077.949999422</v>
      </c>
      <c r="S262" s="123">
        <v>0</v>
      </c>
      <c r="T262" s="123">
        <v>0</v>
      </c>
      <c r="U262" s="123">
        <v>0</v>
      </c>
      <c r="V262" s="123">
        <v>0</v>
      </c>
      <c r="W262" s="123">
        <v>-2.9802322387695313E-8</v>
      </c>
      <c r="X262" s="123">
        <v>0</v>
      </c>
      <c r="Y262" s="123">
        <v>76142077.949999392</v>
      </c>
      <c r="Z262" s="125">
        <v>41611</v>
      </c>
      <c r="AA262" s="125">
        <v>47090</v>
      </c>
      <c r="AB262" s="124">
        <v>184093889.5</v>
      </c>
      <c r="AC262" s="124">
        <v>181750869.44</v>
      </c>
      <c r="AD262" s="124">
        <v>4.1780821917808222</v>
      </c>
      <c r="AE262" s="124">
        <v>15.010958904109589</v>
      </c>
      <c r="AF262" s="127">
        <v>8.3615999999999996E-2</v>
      </c>
      <c r="AG262" s="127" t="s">
        <v>3253</v>
      </c>
      <c r="AH262" s="130">
        <v>3.0283000000000001E-2</v>
      </c>
      <c r="AI262" s="122" t="s">
        <v>320</v>
      </c>
      <c r="AJ262" s="122" t="s">
        <v>320</v>
      </c>
      <c r="AK262" s="128">
        <v>0</v>
      </c>
      <c r="AL262" s="128">
        <v>0</v>
      </c>
      <c r="AM262" s="128">
        <v>8460230.8800000008</v>
      </c>
      <c r="AN262" s="128">
        <v>0</v>
      </c>
      <c r="AO262" s="128">
        <v>0</v>
      </c>
      <c r="AP262" s="128">
        <v>0</v>
      </c>
      <c r="AQ262" s="128">
        <v>0</v>
      </c>
      <c r="AR262" s="128">
        <v>0</v>
      </c>
      <c r="AS262" s="128">
        <v>8460230.8800000008</v>
      </c>
      <c r="AT262" s="128">
        <v>0</v>
      </c>
      <c r="AU262" s="128">
        <v>0</v>
      </c>
      <c r="AV262" s="128">
        <v>0</v>
      </c>
      <c r="AW262" s="128">
        <v>0</v>
      </c>
      <c r="AX262" s="128">
        <v>0</v>
      </c>
      <c r="AY262" s="128">
        <v>8460230.8800000008</v>
      </c>
      <c r="AZ262" s="15">
        <f t="shared" si="12"/>
        <v>8460230.8800000008</v>
      </c>
      <c r="BA262" s="15">
        <f t="shared" si="13"/>
        <v>16920461.760000002</v>
      </c>
      <c r="BB262" s="15">
        <f t="shared" si="14"/>
        <v>25380692.640000001</v>
      </c>
    </row>
    <row r="263" spans="1:54" x14ac:dyDescent="0.35">
      <c r="A263" s="122">
        <v>20817001</v>
      </c>
      <c r="B263" s="122">
        <v>1</v>
      </c>
      <c r="C263" s="122">
        <v>1</v>
      </c>
      <c r="D263" s="122">
        <v>1</v>
      </c>
      <c r="E263" s="122" t="s">
        <v>31</v>
      </c>
      <c r="F263" s="122" t="s">
        <v>32</v>
      </c>
      <c r="G263" s="122" t="s">
        <v>33</v>
      </c>
      <c r="H263" s="122" t="s">
        <v>34</v>
      </c>
      <c r="I263" s="122" t="s">
        <v>2</v>
      </c>
      <c r="J263" s="122" t="s">
        <v>35</v>
      </c>
      <c r="K263" s="122" t="s">
        <v>320</v>
      </c>
      <c r="L263" s="122" t="s">
        <v>37</v>
      </c>
      <c r="M263" s="122" t="s">
        <v>168</v>
      </c>
      <c r="N263" s="122" t="s">
        <v>1338</v>
      </c>
      <c r="O263" s="122" t="s">
        <v>358</v>
      </c>
      <c r="P263" s="122" t="s">
        <v>358</v>
      </c>
      <c r="Q263" s="122" t="s">
        <v>320</v>
      </c>
      <c r="R263" s="123">
        <v>37599188.999999993</v>
      </c>
      <c r="S263" s="123">
        <v>0</v>
      </c>
      <c r="T263" s="123">
        <v>0</v>
      </c>
      <c r="U263" s="123">
        <v>0</v>
      </c>
      <c r="V263" s="123">
        <v>0</v>
      </c>
      <c r="W263" s="123">
        <v>0</v>
      </c>
      <c r="X263" s="123">
        <v>0</v>
      </c>
      <c r="Y263" s="123">
        <v>37599188.999999993</v>
      </c>
      <c r="Z263" s="125">
        <v>41611</v>
      </c>
      <c r="AA263" s="125">
        <v>47090</v>
      </c>
      <c r="AB263" s="124">
        <v>90906110.5</v>
      </c>
      <c r="AC263" s="124">
        <v>89749130.560000002</v>
      </c>
      <c r="AD263" s="124">
        <v>4.1780821917808222</v>
      </c>
      <c r="AE263" s="124">
        <v>15.010958904109589</v>
      </c>
      <c r="AF263" s="127">
        <v>8.3615999999999996E-2</v>
      </c>
      <c r="AG263" s="127" t="s">
        <v>3253</v>
      </c>
      <c r="AH263" s="130">
        <v>3.0283000000000001E-2</v>
      </c>
      <c r="AI263" s="122" t="s">
        <v>320</v>
      </c>
      <c r="AJ263" s="122" t="s">
        <v>320</v>
      </c>
      <c r="AK263" s="128">
        <v>0</v>
      </c>
      <c r="AL263" s="128">
        <v>0</v>
      </c>
      <c r="AM263" s="128">
        <v>4177687.67</v>
      </c>
      <c r="AN263" s="128">
        <v>0</v>
      </c>
      <c r="AO263" s="128">
        <v>0</v>
      </c>
      <c r="AP263" s="128">
        <v>0</v>
      </c>
      <c r="AQ263" s="128">
        <v>0</v>
      </c>
      <c r="AR263" s="128">
        <v>0</v>
      </c>
      <c r="AS263" s="128">
        <v>4177687.67</v>
      </c>
      <c r="AT263" s="128">
        <v>0</v>
      </c>
      <c r="AU263" s="128">
        <v>0</v>
      </c>
      <c r="AV263" s="128">
        <v>0</v>
      </c>
      <c r="AW263" s="128">
        <v>0</v>
      </c>
      <c r="AX263" s="128">
        <v>0</v>
      </c>
      <c r="AY263" s="128">
        <v>4177687.67</v>
      </c>
      <c r="AZ263" s="15">
        <f t="shared" si="12"/>
        <v>4177687.67</v>
      </c>
      <c r="BA263" s="15">
        <f t="shared" si="13"/>
        <v>8355375.3399999999</v>
      </c>
      <c r="BB263" s="15">
        <f t="shared" si="14"/>
        <v>12533063.01</v>
      </c>
    </row>
    <row r="264" spans="1:54" x14ac:dyDescent="0.35">
      <c r="A264" s="122">
        <v>20819000</v>
      </c>
      <c r="B264" s="122">
        <v>1</v>
      </c>
      <c r="C264" s="122">
        <v>1</v>
      </c>
      <c r="D264" s="122">
        <v>1</v>
      </c>
      <c r="E264" s="122" t="s">
        <v>31</v>
      </c>
      <c r="F264" s="122" t="s">
        <v>32</v>
      </c>
      <c r="G264" s="122" t="s">
        <v>33</v>
      </c>
      <c r="H264" s="122" t="s">
        <v>34</v>
      </c>
      <c r="I264" s="122" t="s">
        <v>2</v>
      </c>
      <c r="J264" s="122" t="s">
        <v>35</v>
      </c>
      <c r="K264" s="122" t="s">
        <v>320</v>
      </c>
      <c r="L264" s="122" t="s">
        <v>37</v>
      </c>
      <c r="M264" s="122" t="s">
        <v>168</v>
      </c>
      <c r="N264" s="122" t="s">
        <v>1338</v>
      </c>
      <c r="O264" s="122" t="s">
        <v>359</v>
      </c>
      <c r="P264" s="122" t="s">
        <v>359</v>
      </c>
      <c r="Q264" s="122" t="s">
        <v>320</v>
      </c>
      <c r="R264" s="123">
        <v>54923297.481999993</v>
      </c>
      <c r="S264" s="123">
        <v>0</v>
      </c>
      <c r="T264" s="123">
        <v>0</v>
      </c>
      <c r="U264" s="123">
        <v>0</v>
      </c>
      <c r="V264" s="123">
        <v>0</v>
      </c>
      <c r="W264" s="123">
        <v>0</v>
      </c>
      <c r="X264" s="123">
        <v>0</v>
      </c>
      <c r="Y264" s="123">
        <v>54923297.481999993</v>
      </c>
      <c r="Z264" s="125">
        <v>41961</v>
      </c>
      <c r="AA264" s="125">
        <v>47440</v>
      </c>
      <c r="AB264" s="124">
        <v>120000000</v>
      </c>
      <c r="AC264" s="124">
        <v>119832649.09999999</v>
      </c>
      <c r="AD264" s="124">
        <v>5.1369863013698627</v>
      </c>
      <c r="AE264" s="124">
        <v>15.010958904109589</v>
      </c>
      <c r="AF264" s="130">
        <v>7.9033000000000006E-2</v>
      </c>
      <c r="AG264" s="127" t="s">
        <v>3253</v>
      </c>
      <c r="AH264" s="130">
        <v>2.5283E-2</v>
      </c>
      <c r="AI264" s="122" t="s">
        <v>320</v>
      </c>
      <c r="AJ264" s="122" t="s">
        <v>320</v>
      </c>
      <c r="AK264" s="128">
        <v>0</v>
      </c>
      <c r="AL264" s="128">
        <v>4993027.0460000001</v>
      </c>
      <c r="AM264" s="128">
        <v>0</v>
      </c>
      <c r="AN264" s="128">
        <v>0</v>
      </c>
      <c r="AO264" s="128">
        <v>0</v>
      </c>
      <c r="AP264" s="128">
        <v>0</v>
      </c>
      <c r="AQ264" s="128">
        <v>0</v>
      </c>
      <c r="AR264" s="128">
        <v>4993027.0460000001</v>
      </c>
      <c r="AS264" s="128">
        <v>0</v>
      </c>
      <c r="AT264" s="128">
        <v>0</v>
      </c>
      <c r="AU264" s="128">
        <v>0</v>
      </c>
      <c r="AV264" s="128">
        <v>0</v>
      </c>
      <c r="AW264" s="128">
        <v>0</v>
      </c>
      <c r="AX264" s="128">
        <v>4993027.0460000001</v>
      </c>
      <c r="AY264" s="128">
        <v>0</v>
      </c>
      <c r="AZ264" s="15">
        <f t="shared" si="12"/>
        <v>4993027.0460000001</v>
      </c>
      <c r="BA264" s="15">
        <f t="shared" si="13"/>
        <v>9986054.0920000002</v>
      </c>
      <c r="BB264" s="15">
        <f t="shared" si="14"/>
        <v>14979081.138</v>
      </c>
    </row>
    <row r="265" spans="1:54" x14ac:dyDescent="0.35">
      <c r="A265" s="122">
        <v>20822000</v>
      </c>
      <c r="B265" s="122">
        <v>1</v>
      </c>
      <c r="C265" s="122">
        <v>1</v>
      </c>
      <c r="D265" s="122">
        <v>1</v>
      </c>
      <c r="E265" s="122" t="s">
        <v>31</v>
      </c>
      <c r="F265" s="122" t="s">
        <v>32</v>
      </c>
      <c r="G265" s="122" t="s">
        <v>33</v>
      </c>
      <c r="H265" s="122" t="s">
        <v>34</v>
      </c>
      <c r="I265" s="122" t="s">
        <v>2</v>
      </c>
      <c r="J265" s="122" t="s">
        <v>35</v>
      </c>
      <c r="K265" s="122" t="s">
        <v>320</v>
      </c>
      <c r="L265" s="122" t="s">
        <v>37</v>
      </c>
      <c r="M265" s="122" t="s">
        <v>168</v>
      </c>
      <c r="N265" s="122" t="s">
        <v>1338</v>
      </c>
      <c r="O265" s="122" t="s">
        <v>360</v>
      </c>
      <c r="P265" s="122" t="s">
        <v>360</v>
      </c>
      <c r="Q265" s="122" t="s">
        <v>320</v>
      </c>
      <c r="R265" s="123">
        <v>38766666.710000008</v>
      </c>
      <c r="S265" s="123">
        <v>0</v>
      </c>
      <c r="T265" s="123">
        <v>0</v>
      </c>
      <c r="U265" s="123">
        <v>0</v>
      </c>
      <c r="V265" s="123">
        <v>0</v>
      </c>
      <c r="W265" s="123">
        <v>0</v>
      </c>
      <c r="X265" s="123">
        <v>0</v>
      </c>
      <c r="Y265" s="123">
        <v>38766666.710000008</v>
      </c>
      <c r="Z265" s="125">
        <v>41968</v>
      </c>
      <c r="AA265" s="125">
        <v>46351</v>
      </c>
      <c r="AB265" s="124">
        <v>176000000</v>
      </c>
      <c r="AC265" s="124">
        <v>139560000</v>
      </c>
      <c r="AD265" s="124">
        <v>2.1534246575342464</v>
      </c>
      <c r="AE265" s="124">
        <v>12.008219178082191</v>
      </c>
      <c r="AF265" s="130">
        <v>7.8552999999999998E-2</v>
      </c>
      <c r="AG265" s="127" t="s">
        <v>3253</v>
      </c>
      <c r="AH265" s="130">
        <v>2.4782999999999999E-2</v>
      </c>
      <c r="AI265" s="122" t="s">
        <v>320</v>
      </c>
      <c r="AJ265" s="122" t="s">
        <v>320</v>
      </c>
      <c r="AK265" s="128">
        <v>0</v>
      </c>
      <c r="AL265" s="128">
        <v>7753333.3300000001</v>
      </c>
      <c r="AM265" s="128">
        <v>0</v>
      </c>
      <c r="AN265" s="128">
        <v>0</v>
      </c>
      <c r="AO265" s="128">
        <v>0</v>
      </c>
      <c r="AP265" s="128">
        <v>0</v>
      </c>
      <c r="AQ265" s="128">
        <v>0</v>
      </c>
      <c r="AR265" s="128">
        <v>7753333.3300000001</v>
      </c>
      <c r="AS265" s="128">
        <v>0</v>
      </c>
      <c r="AT265" s="128">
        <v>0</v>
      </c>
      <c r="AU265" s="128">
        <v>0</v>
      </c>
      <c r="AV265" s="128">
        <v>0</v>
      </c>
      <c r="AW265" s="128">
        <v>0</v>
      </c>
      <c r="AX265" s="128">
        <v>7753333.3300000001</v>
      </c>
      <c r="AY265" s="128">
        <v>0</v>
      </c>
      <c r="AZ265" s="15">
        <f t="shared" si="12"/>
        <v>7753333.3300000001</v>
      </c>
      <c r="BA265" s="15">
        <f t="shared" si="13"/>
        <v>15506666.66</v>
      </c>
      <c r="BB265" s="15">
        <f t="shared" si="14"/>
        <v>23259999.990000002</v>
      </c>
    </row>
    <row r="266" spans="1:54" x14ac:dyDescent="0.35">
      <c r="A266" s="122">
        <v>20823000</v>
      </c>
      <c r="B266" s="122">
        <v>1</v>
      </c>
      <c r="C266" s="122">
        <v>1</v>
      </c>
      <c r="D266" s="122">
        <v>1</v>
      </c>
      <c r="E266" s="122" t="s">
        <v>31</v>
      </c>
      <c r="F266" s="122" t="s">
        <v>32</v>
      </c>
      <c r="G266" s="122" t="s">
        <v>33</v>
      </c>
      <c r="H266" s="122" t="s">
        <v>34</v>
      </c>
      <c r="I266" s="122" t="s">
        <v>2</v>
      </c>
      <c r="J266" s="122" t="s">
        <v>35</v>
      </c>
      <c r="K266" s="122" t="s">
        <v>320</v>
      </c>
      <c r="L266" s="122" t="s">
        <v>37</v>
      </c>
      <c r="M266" s="122" t="s">
        <v>168</v>
      </c>
      <c r="N266" s="122" t="s">
        <v>1338</v>
      </c>
      <c r="O266" s="122" t="s">
        <v>361</v>
      </c>
      <c r="P266" s="122" t="s">
        <v>361</v>
      </c>
      <c r="Q266" s="122" t="s">
        <v>320</v>
      </c>
      <c r="R266" s="123">
        <v>92159937.249999329</v>
      </c>
      <c r="S266" s="123">
        <v>0</v>
      </c>
      <c r="T266" s="123">
        <v>0</v>
      </c>
      <c r="U266" s="123">
        <v>0</v>
      </c>
      <c r="V266" s="123">
        <v>0</v>
      </c>
      <c r="W266" s="123">
        <v>4.9999654293060303E-3</v>
      </c>
      <c r="X266" s="123">
        <v>0</v>
      </c>
      <c r="Y266" s="123">
        <v>92159937.254999295</v>
      </c>
      <c r="Z266" s="125">
        <v>41978</v>
      </c>
      <c r="AA266" s="125">
        <v>47457</v>
      </c>
      <c r="AB266" s="124">
        <v>200725000.00099999</v>
      </c>
      <c r="AC266" s="124">
        <v>200725000.00099999</v>
      </c>
      <c r="AD266" s="124">
        <v>5.183561643835616</v>
      </c>
      <c r="AE266" s="124">
        <v>15.010958904109589</v>
      </c>
      <c r="AF266" s="130">
        <v>7.8691999999999998E-2</v>
      </c>
      <c r="AG266" s="127" t="s">
        <v>3253</v>
      </c>
      <c r="AH266" s="130">
        <v>2.5283E-2</v>
      </c>
      <c r="AI266" s="122" t="s">
        <v>320</v>
      </c>
      <c r="AJ266" s="122" t="s">
        <v>320</v>
      </c>
      <c r="AK266" s="128">
        <v>0</v>
      </c>
      <c r="AL266" s="128">
        <v>0</v>
      </c>
      <c r="AM266" s="128">
        <v>8378176.0999999996</v>
      </c>
      <c r="AN266" s="128">
        <v>0</v>
      </c>
      <c r="AO266" s="128">
        <v>0</v>
      </c>
      <c r="AP266" s="128">
        <v>0</v>
      </c>
      <c r="AQ266" s="128">
        <v>0</v>
      </c>
      <c r="AR266" s="128">
        <v>0</v>
      </c>
      <c r="AS266" s="128">
        <v>8378176.0999999996</v>
      </c>
      <c r="AT266" s="128">
        <v>0</v>
      </c>
      <c r="AU266" s="128">
        <v>0</v>
      </c>
      <c r="AV266" s="128">
        <v>0</v>
      </c>
      <c r="AW266" s="128">
        <v>0</v>
      </c>
      <c r="AX266" s="128">
        <v>0</v>
      </c>
      <c r="AY266" s="128">
        <v>8378176.0999999996</v>
      </c>
      <c r="AZ266" s="15">
        <f t="shared" si="12"/>
        <v>8378176.0999999996</v>
      </c>
      <c r="BA266" s="15">
        <f t="shared" si="13"/>
        <v>16756352.199999999</v>
      </c>
      <c r="BB266" s="15">
        <f t="shared" si="14"/>
        <v>25134528.299999997</v>
      </c>
    </row>
    <row r="267" spans="1:54" x14ac:dyDescent="0.35">
      <c r="A267" s="122">
        <v>20825000</v>
      </c>
      <c r="B267" s="122">
        <v>1</v>
      </c>
      <c r="C267" s="122">
        <v>1</v>
      </c>
      <c r="D267" s="122">
        <v>1</v>
      </c>
      <c r="E267" s="122" t="s">
        <v>31</v>
      </c>
      <c r="F267" s="122" t="s">
        <v>32</v>
      </c>
      <c r="G267" s="122" t="s">
        <v>33</v>
      </c>
      <c r="H267" s="122" t="s">
        <v>34</v>
      </c>
      <c r="I267" s="122" t="s">
        <v>2</v>
      </c>
      <c r="J267" s="122" t="s">
        <v>35</v>
      </c>
      <c r="K267" s="122" t="s">
        <v>320</v>
      </c>
      <c r="L267" s="122" t="s">
        <v>37</v>
      </c>
      <c r="M267" s="122" t="s">
        <v>168</v>
      </c>
      <c r="N267" s="122" t="s">
        <v>1338</v>
      </c>
      <c r="O267" s="122" t="s">
        <v>362</v>
      </c>
      <c r="P267" s="122" t="s">
        <v>362</v>
      </c>
      <c r="Q267" s="122" t="s">
        <v>320</v>
      </c>
      <c r="R267" s="123">
        <v>105000000</v>
      </c>
      <c r="S267" s="123">
        <v>0</v>
      </c>
      <c r="T267" s="123">
        <v>0</v>
      </c>
      <c r="U267" s="123">
        <v>0</v>
      </c>
      <c r="V267" s="123">
        <v>0</v>
      </c>
      <c r="W267" s="123">
        <v>0</v>
      </c>
      <c r="X267" s="123">
        <v>0</v>
      </c>
      <c r="Y267" s="123">
        <v>105000000</v>
      </c>
      <c r="Z267" s="125">
        <v>42181</v>
      </c>
      <c r="AA267" s="125">
        <v>47660</v>
      </c>
      <c r="AB267" s="124">
        <v>210000000</v>
      </c>
      <c r="AC267" s="124">
        <v>210000000</v>
      </c>
      <c r="AD267" s="124">
        <v>5.7397260273972606</v>
      </c>
      <c r="AE267" s="124">
        <v>15.010958904109589</v>
      </c>
      <c r="AF267" s="130">
        <v>7.6420000000000002E-2</v>
      </c>
      <c r="AG267" s="127" t="s">
        <v>3253</v>
      </c>
      <c r="AH267" s="130">
        <v>2.4282999999999999E-2</v>
      </c>
      <c r="AI267" s="122" t="s">
        <v>320</v>
      </c>
      <c r="AJ267" s="122" t="s">
        <v>320</v>
      </c>
      <c r="AK267" s="128">
        <v>0</v>
      </c>
      <c r="AL267" s="128">
        <v>0</v>
      </c>
      <c r="AM267" s="128">
        <v>8750000</v>
      </c>
      <c r="AN267" s="128">
        <v>0</v>
      </c>
      <c r="AO267" s="128">
        <v>0</v>
      </c>
      <c r="AP267" s="128">
        <v>0</v>
      </c>
      <c r="AQ267" s="128">
        <v>0</v>
      </c>
      <c r="AR267" s="128">
        <v>0</v>
      </c>
      <c r="AS267" s="128">
        <v>8750000</v>
      </c>
      <c r="AT267" s="128">
        <v>0</v>
      </c>
      <c r="AU267" s="128">
        <v>0</v>
      </c>
      <c r="AV267" s="128">
        <v>0</v>
      </c>
      <c r="AW267" s="128">
        <v>0</v>
      </c>
      <c r="AX267" s="128">
        <v>0</v>
      </c>
      <c r="AY267" s="128">
        <v>8750000</v>
      </c>
      <c r="AZ267" s="15">
        <f t="shared" si="12"/>
        <v>8750000</v>
      </c>
      <c r="BA267" s="15">
        <f t="shared" si="13"/>
        <v>17500000</v>
      </c>
      <c r="BB267" s="15">
        <f t="shared" si="14"/>
        <v>26250000</v>
      </c>
    </row>
    <row r="268" spans="1:54" x14ac:dyDescent="0.35">
      <c r="A268" s="122">
        <v>20826000</v>
      </c>
      <c r="B268" s="122">
        <v>1</v>
      </c>
      <c r="C268" s="122">
        <v>1</v>
      </c>
      <c r="D268" s="122">
        <v>1</v>
      </c>
      <c r="E268" s="122" t="s">
        <v>31</v>
      </c>
      <c r="F268" s="122" t="s">
        <v>32</v>
      </c>
      <c r="G268" s="122" t="s">
        <v>33</v>
      </c>
      <c r="H268" s="122" t="s">
        <v>34</v>
      </c>
      <c r="I268" s="122" t="s">
        <v>2</v>
      </c>
      <c r="J268" s="122" t="s">
        <v>35</v>
      </c>
      <c r="K268" s="122" t="s">
        <v>320</v>
      </c>
      <c r="L268" s="122" t="s">
        <v>37</v>
      </c>
      <c r="M268" s="122" t="s">
        <v>168</v>
      </c>
      <c r="N268" s="122" t="s">
        <v>1338</v>
      </c>
      <c r="O268" s="122" t="s">
        <v>363</v>
      </c>
      <c r="P268" s="122" t="s">
        <v>363</v>
      </c>
      <c r="Q268" s="122" t="s">
        <v>320</v>
      </c>
      <c r="R268" s="123">
        <v>177777777.82999998</v>
      </c>
      <c r="S268" s="123">
        <v>0</v>
      </c>
      <c r="T268" s="123">
        <v>0</v>
      </c>
      <c r="U268" s="123">
        <v>0</v>
      </c>
      <c r="V268" s="123">
        <v>0</v>
      </c>
      <c r="W268" s="123">
        <v>0</v>
      </c>
      <c r="X268" s="123">
        <v>0</v>
      </c>
      <c r="Y268" s="123">
        <v>177777777.82999998</v>
      </c>
      <c r="Z268" s="125">
        <v>42199</v>
      </c>
      <c r="AA268" s="125">
        <v>47678</v>
      </c>
      <c r="AB268" s="124">
        <v>400000000</v>
      </c>
      <c r="AC268" s="124">
        <v>400000000</v>
      </c>
      <c r="AD268" s="124">
        <v>5.7890410958904113</v>
      </c>
      <c r="AE268" s="124">
        <v>15.010958904109589</v>
      </c>
      <c r="AF268" s="130">
        <v>7.5840000000000005E-2</v>
      </c>
      <c r="AG268" s="127" t="s">
        <v>3253</v>
      </c>
      <c r="AH268" s="130">
        <v>2.4282999999999999E-2</v>
      </c>
      <c r="AI268" s="122" t="s">
        <v>320</v>
      </c>
      <c r="AJ268" s="122" t="s">
        <v>320</v>
      </c>
      <c r="AK268" s="128">
        <v>0</v>
      </c>
      <c r="AL268" s="128">
        <v>0</v>
      </c>
      <c r="AM268" s="128">
        <v>0</v>
      </c>
      <c r="AN268" s="128">
        <v>14814814.814999999</v>
      </c>
      <c r="AO268" s="128">
        <v>0</v>
      </c>
      <c r="AP268" s="128">
        <v>0</v>
      </c>
      <c r="AQ268" s="128">
        <v>0</v>
      </c>
      <c r="AR268" s="128">
        <v>0</v>
      </c>
      <c r="AS268" s="128">
        <v>0</v>
      </c>
      <c r="AT268" s="128">
        <v>14814814.814999999</v>
      </c>
      <c r="AU268" s="128">
        <v>0</v>
      </c>
      <c r="AV268" s="128">
        <v>0</v>
      </c>
      <c r="AW268" s="128">
        <v>0</v>
      </c>
      <c r="AX268" s="128">
        <v>0</v>
      </c>
      <c r="AY268" s="128">
        <v>0</v>
      </c>
      <c r="AZ268" s="15">
        <f t="shared" si="12"/>
        <v>0</v>
      </c>
      <c r="BA268" s="15">
        <f t="shared" si="13"/>
        <v>29629629.629999999</v>
      </c>
      <c r="BB268" s="15">
        <f t="shared" si="14"/>
        <v>29629629.629999999</v>
      </c>
    </row>
    <row r="269" spans="1:54" x14ac:dyDescent="0.35">
      <c r="A269" s="122">
        <v>20825001</v>
      </c>
      <c r="B269" s="122">
        <v>1</v>
      </c>
      <c r="C269" s="122">
        <v>1</v>
      </c>
      <c r="D269" s="122">
        <v>1</v>
      </c>
      <c r="E269" s="122" t="s">
        <v>31</v>
      </c>
      <c r="F269" s="122" t="s">
        <v>32</v>
      </c>
      <c r="G269" s="122" t="s">
        <v>33</v>
      </c>
      <c r="H269" s="122" t="s">
        <v>34</v>
      </c>
      <c r="I269" s="122" t="s">
        <v>2</v>
      </c>
      <c r="J269" s="122" t="s">
        <v>35</v>
      </c>
      <c r="K269" s="122" t="s">
        <v>320</v>
      </c>
      <c r="L269" s="122" t="s">
        <v>37</v>
      </c>
      <c r="M269" s="122" t="s">
        <v>168</v>
      </c>
      <c r="N269" s="122" t="s">
        <v>1338</v>
      </c>
      <c r="O269" s="122" t="s">
        <v>364</v>
      </c>
      <c r="P269" s="122" t="s">
        <v>364</v>
      </c>
      <c r="Q269" s="122" t="s">
        <v>320</v>
      </c>
      <c r="R269" s="123">
        <v>19999999.959999993</v>
      </c>
      <c r="S269" s="123">
        <v>0</v>
      </c>
      <c r="T269" s="123">
        <v>0</v>
      </c>
      <c r="U269" s="123">
        <v>0</v>
      </c>
      <c r="V269" s="123">
        <v>0</v>
      </c>
      <c r="W269" s="123">
        <v>0</v>
      </c>
      <c r="X269" s="123">
        <v>0</v>
      </c>
      <c r="Y269" s="123">
        <v>19999999.959999993</v>
      </c>
      <c r="Z269" s="125">
        <v>42181</v>
      </c>
      <c r="AA269" s="125">
        <v>47660</v>
      </c>
      <c r="AB269" s="124">
        <v>40000000</v>
      </c>
      <c r="AC269" s="124">
        <v>40000000</v>
      </c>
      <c r="AD269" s="124">
        <v>5.7397260273972606</v>
      </c>
      <c r="AE269" s="124">
        <v>15.010958904109589</v>
      </c>
      <c r="AF269" s="130">
        <v>7.6420000000000002E-2</v>
      </c>
      <c r="AG269" s="127" t="s">
        <v>3253</v>
      </c>
      <c r="AH269" s="130">
        <v>2.4282999999999999E-2</v>
      </c>
      <c r="AI269" s="122" t="s">
        <v>320</v>
      </c>
      <c r="AJ269" s="122" t="s">
        <v>320</v>
      </c>
      <c r="AK269" s="128">
        <v>0</v>
      </c>
      <c r="AL269" s="128">
        <v>0</v>
      </c>
      <c r="AM269" s="128">
        <v>1666666.67</v>
      </c>
      <c r="AN269" s="128">
        <v>0</v>
      </c>
      <c r="AO269" s="128">
        <v>0</v>
      </c>
      <c r="AP269" s="128">
        <v>0</v>
      </c>
      <c r="AQ269" s="128">
        <v>0</v>
      </c>
      <c r="AR269" s="128">
        <v>0</v>
      </c>
      <c r="AS269" s="128">
        <v>1666666.67</v>
      </c>
      <c r="AT269" s="128">
        <v>0</v>
      </c>
      <c r="AU269" s="128">
        <v>0</v>
      </c>
      <c r="AV269" s="128">
        <v>0</v>
      </c>
      <c r="AW269" s="128">
        <v>0</v>
      </c>
      <c r="AX269" s="128">
        <v>0</v>
      </c>
      <c r="AY269" s="128">
        <v>1666666.67</v>
      </c>
      <c r="AZ269" s="15">
        <f t="shared" si="12"/>
        <v>1666666.67</v>
      </c>
      <c r="BA269" s="15">
        <f t="shared" si="13"/>
        <v>3333333.34</v>
      </c>
      <c r="BB269" s="15">
        <f t="shared" si="14"/>
        <v>5000000.01</v>
      </c>
    </row>
    <row r="270" spans="1:54" x14ac:dyDescent="0.35">
      <c r="A270" s="122">
        <v>20831000</v>
      </c>
      <c r="B270" s="122">
        <v>1</v>
      </c>
      <c r="C270" s="122">
        <v>1</v>
      </c>
      <c r="D270" s="122">
        <v>1</v>
      </c>
      <c r="E270" s="122" t="s">
        <v>31</v>
      </c>
      <c r="F270" s="122" t="s">
        <v>32</v>
      </c>
      <c r="G270" s="122" t="s">
        <v>33</v>
      </c>
      <c r="H270" s="122" t="s">
        <v>34</v>
      </c>
      <c r="I270" s="122" t="s">
        <v>2</v>
      </c>
      <c r="J270" s="122" t="s">
        <v>35</v>
      </c>
      <c r="K270" s="122" t="s">
        <v>320</v>
      </c>
      <c r="L270" s="122" t="s">
        <v>37</v>
      </c>
      <c r="M270" s="122" t="s">
        <v>168</v>
      </c>
      <c r="N270" s="122" t="s">
        <v>1338</v>
      </c>
      <c r="O270" s="122" t="s">
        <v>365</v>
      </c>
      <c r="P270" s="122" t="s">
        <v>365</v>
      </c>
      <c r="Q270" s="122" t="s">
        <v>320</v>
      </c>
      <c r="R270" s="123">
        <v>57711012.700000584</v>
      </c>
      <c r="S270" s="123">
        <v>0</v>
      </c>
      <c r="T270" s="123">
        <v>3847400.84</v>
      </c>
      <c r="U270" s="123">
        <v>2151476.4900000002</v>
      </c>
      <c r="V270" s="123" t="s">
        <v>2872</v>
      </c>
      <c r="W270" s="123">
        <v>2.9802322387695313E-8</v>
      </c>
      <c r="X270" s="123">
        <v>0</v>
      </c>
      <c r="Y270" s="123">
        <v>53863611.86000061</v>
      </c>
      <c r="Z270" s="125">
        <v>42636</v>
      </c>
      <c r="AA270" s="125">
        <v>48114</v>
      </c>
      <c r="AB270" s="124">
        <v>100000000</v>
      </c>
      <c r="AC270" s="124">
        <v>100000000</v>
      </c>
      <c r="AD270" s="124">
        <v>6.9835616438356167</v>
      </c>
      <c r="AE270" s="124">
        <v>15.008219178082191</v>
      </c>
      <c r="AF270" s="130">
        <v>7.6741000000000004E-2</v>
      </c>
      <c r="AG270" s="127" t="s">
        <v>3253</v>
      </c>
      <c r="AH270" s="130">
        <v>2.4282999999999999E-2</v>
      </c>
      <c r="AI270" s="122" t="s">
        <v>320</v>
      </c>
      <c r="AJ270" s="122" t="s">
        <v>320</v>
      </c>
      <c r="AK270" s="128">
        <v>0</v>
      </c>
      <c r="AL270" s="128">
        <v>0</v>
      </c>
      <c r="AM270" s="128">
        <v>0</v>
      </c>
      <c r="AN270" s="128">
        <v>0</v>
      </c>
      <c r="AO270" s="128">
        <v>0</v>
      </c>
      <c r="AP270" s="128">
        <v>3847400.84</v>
      </c>
      <c r="AQ270" s="128">
        <v>0</v>
      </c>
      <c r="AR270" s="128">
        <v>0</v>
      </c>
      <c r="AS270" s="128">
        <v>0</v>
      </c>
      <c r="AT270" s="128">
        <v>0</v>
      </c>
      <c r="AU270" s="128">
        <v>0</v>
      </c>
      <c r="AV270" s="128">
        <v>3847400.84</v>
      </c>
      <c r="AW270" s="128">
        <v>0</v>
      </c>
      <c r="AX270" s="128">
        <v>0</v>
      </c>
      <c r="AY270" s="128">
        <v>0</v>
      </c>
      <c r="AZ270" s="15">
        <f t="shared" si="12"/>
        <v>0</v>
      </c>
      <c r="BA270" s="15">
        <f t="shared" si="13"/>
        <v>7694801.6799999997</v>
      </c>
      <c r="BB270" s="15">
        <f t="shared" si="14"/>
        <v>7694801.6799999997</v>
      </c>
    </row>
    <row r="271" spans="1:54" x14ac:dyDescent="0.35">
      <c r="A271" s="122">
        <v>20827000</v>
      </c>
      <c r="B271" s="122">
        <v>1</v>
      </c>
      <c r="C271" s="122">
        <v>1</v>
      </c>
      <c r="D271" s="122">
        <v>0</v>
      </c>
      <c r="E271" s="122" t="s">
        <v>31</v>
      </c>
      <c r="F271" s="122" t="s">
        <v>32</v>
      </c>
      <c r="G271" s="122" t="s">
        <v>33</v>
      </c>
      <c r="H271" s="122" t="s">
        <v>52</v>
      </c>
      <c r="I271" s="122" t="s">
        <v>53</v>
      </c>
      <c r="J271" s="122" t="s">
        <v>35</v>
      </c>
      <c r="K271" s="122" t="s">
        <v>320</v>
      </c>
      <c r="L271" s="122" t="s">
        <v>54</v>
      </c>
      <c r="M271" s="122" t="s">
        <v>168</v>
      </c>
      <c r="N271" s="122" t="s">
        <v>1338</v>
      </c>
      <c r="O271" s="122" t="s">
        <v>366</v>
      </c>
      <c r="P271" s="122" t="s">
        <v>366</v>
      </c>
      <c r="Q271" s="122" t="s">
        <v>320</v>
      </c>
      <c r="R271" s="123">
        <v>35454545.42999956</v>
      </c>
      <c r="S271" s="123">
        <v>0</v>
      </c>
      <c r="T271" s="123">
        <v>0</v>
      </c>
      <c r="U271" s="123">
        <v>0</v>
      </c>
      <c r="V271" s="123">
        <v>0</v>
      </c>
      <c r="W271" s="123">
        <v>-2.2351741790771484E-8</v>
      </c>
      <c r="X271" s="123">
        <v>0</v>
      </c>
      <c r="Y271" s="123">
        <v>35454545.429999538</v>
      </c>
      <c r="Z271" s="125">
        <v>42303</v>
      </c>
      <c r="AA271" s="125">
        <v>47782</v>
      </c>
      <c r="AB271" s="124">
        <v>60000000</v>
      </c>
      <c r="AC271" s="124">
        <v>60000000</v>
      </c>
      <c r="AD271" s="124">
        <v>6.0739726027397261</v>
      </c>
      <c r="AE271" s="124">
        <v>15.010958904109589</v>
      </c>
      <c r="AF271" s="130">
        <v>7.8738000000000002E-2</v>
      </c>
      <c r="AG271" s="127" t="s">
        <v>3253</v>
      </c>
      <c r="AH271" s="130">
        <v>2.4282999999999999E-2</v>
      </c>
      <c r="AI271" s="122" t="s">
        <v>320</v>
      </c>
      <c r="AJ271" s="122" t="s">
        <v>320</v>
      </c>
      <c r="AK271" s="128">
        <v>2727272.73</v>
      </c>
      <c r="AL271" s="128">
        <v>0</v>
      </c>
      <c r="AM271" s="128">
        <v>0</v>
      </c>
      <c r="AN271" s="128">
        <v>0</v>
      </c>
      <c r="AO271" s="128">
        <v>0</v>
      </c>
      <c r="AP271" s="128">
        <v>0</v>
      </c>
      <c r="AQ271" s="128">
        <v>2727272.73</v>
      </c>
      <c r="AR271" s="128">
        <v>0</v>
      </c>
      <c r="AS271" s="128">
        <v>0</v>
      </c>
      <c r="AT271" s="128">
        <v>0</v>
      </c>
      <c r="AU271" s="128">
        <v>0</v>
      </c>
      <c r="AV271" s="128">
        <v>0</v>
      </c>
      <c r="AW271" s="128">
        <v>2727272.73</v>
      </c>
      <c r="AX271" s="128">
        <v>0</v>
      </c>
      <c r="AY271" s="128">
        <v>0</v>
      </c>
      <c r="AZ271" s="15">
        <f t="shared" si="12"/>
        <v>2727272.73</v>
      </c>
      <c r="BA271" s="15">
        <f t="shared" si="13"/>
        <v>5454545.46</v>
      </c>
      <c r="BB271" s="15">
        <f t="shared" si="14"/>
        <v>8181818.1899999995</v>
      </c>
    </row>
    <row r="272" spans="1:54" x14ac:dyDescent="0.35">
      <c r="A272" s="122">
        <v>20834000</v>
      </c>
      <c r="B272" s="122">
        <v>1</v>
      </c>
      <c r="C272" s="122">
        <v>1</v>
      </c>
      <c r="D272" s="122">
        <v>0</v>
      </c>
      <c r="E272" s="122" t="s">
        <v>31</v>
      </c>
      <c r="F272" s="122" t="s">
        <v>32</v>
      </c>
      <c r="G272" s="122" t="s">
        <v>33</v>
      </c>
      <c r="H272" s="122" t="s">
        <v>52</v>
      </c>
      <c r="I272" s="122" t="s">
        <v>53</v>
      </c>
      <c r="J272" s="122" t="s">
        <v>35</v>
      </c>
      <c r="K272" s="122" t="s">
        <v>320</v>
      </c>
      <c r="L272" s="122" t="s">
        <v>92</v>
      </c>
      <c r="M272" s="122" t="s">
        <v>168</v>
      </c>
      <c r="N272" s="122" t="s">
        <v>1338</v>
      </c>
      <c r="O272" s="122" t="s">
        <v>367</v>
      </c>
      <c r="P272" s="122" t="s">
        <v>367</v>
      </c>
      <c r="Q272" s="122" t="s">
        <v>320</v>
      </c>
      <c r="R272" s="123">
        <v>27562500</v>
      </c>
      <c r="S272" s="123">
        <v>0</v>
      </c>
      <c r="T272" s="123">
        <v>3062500</v>
      </c>
      <c r="U272" s="123">
        <v>1026976.91</v>
      </c>
      <c r="V272" s="123" t="s">
        <v>2872</v>
      </c>
      <c r="W272" s="123">
        <v>0</v>
      </c>
      <c r="X272" s="123">
        <v>0</v>
      </c>
      <c r="Y272" s="123">
        <v>24500000</v>
      </c>
      <c r="Z272" s="125">
        <v>43357</v>
      </c>
      <c r="AA272" s="125">
        <v>47010</v>
      </c>
      <c r="AB272" s="124">
        <v>49000000</v>
      </c>
      <c r="AC272" s="124">
        <v>49000000</v>
      </c>
      <c r="AD272" s="124">
        <v>3.9589041095890409</v>
      </c>
      <c r="AE272" s="124">
        <v>10.008219178082191</v>
      </c>
      <c r="AF272" s="130">
        <v>7.4116000000000001E-2</v>
      </c>
      <c r="AG272" s="127" t="s">
        <v>3253</v>
      </c>
      <c r="AH272" s="130">
        <v>2.1783E-2</v>
      </c>
      <c r="AI272" s="122" t="s">
        <v>320</v>
      </c>
      <c r="AJ272" s="122" t="s">
        <v>320</v>
      </c>
      <c r="AK272" s="128">
        <v>0</v>
      </c>
      <c r="AL272" s="128">
        <v>0</v>
      </c>
      <c r="AM272" s="128">
        <v>0</v>
      </c>
      <c r="AN272" s="128">
        <v>0</v>
      </c>
      <c r="AO272" s="128">
        <v>0</v>
      </c>
      <c r="AP272" s="128">
        <v>3062500</v>
      </c>
      <c r="AQ272" s="128">
        <v>0</v>
      </c>
      <c r="AR272" s="128">
        <v>0</v>
      </c>
      <c r="AS272" s="128">
        <v>0</v>
      </c>
      <c r="AT272" s="128">
        <v>0</v>
      </c>
      <c r="AU272" s="128">
        <v>0</v>
      </c>
      <c r="AV272" s="128">
        <v>3062500</v>
      </c>
      <c r="AW272" s="128">
        <v>0</v>
      </c>
      <c r="AX272" s="128">
        <v>0</v>
      </c>
      <c r="AY272" s="128">
        <v>0</v>
      </c>
      <c r="AZ272" s="15">
        <f t="shared" si="12"/>
        <v>0</v>
      </c>
      <c r="BA272" s="15">
        <f t="shared" si="13"/>
        <v>6125000</v>
      </c>
      <c r="BB272" s="15">
        <f t="shared" si="14"/>
        <v>6125000</v>
      </c>
    </row>
    <row r="273" spans="1:54" x14ac:dyDescent="0.35">
      <c r="A273" s="122">
        <v>20851000</v>
      </c>
      <c r="B273" s="122">
        <v>1</v>
      </c>
      <c r="C273" s="122">
        <v>1</v>
      </c>
      <c r="D273" s="122">
        <v>0</v>
      </c>
      <c r="E273" s="122" t="s">
        <v>31</v>
      </c>
      <c r="F273" s="122" t="s">
        <v>32</v>
      </c>
      <c r="G273" s="122" t="s">
        <v>33</v>
      </c>
      <c r="H273" s="122" t="s">
        <v>52</v>
      </c>
      <c r="I273" s="122" t="s">
        <v>53</v>
      </c>
      <c r="J273" s="122" t="s">
        <v>35</v>
      </c>
      <c r="K273" s="122" t="s">
        <v>320</v>
      </c>
      <c r="L273" s="122" t="s">
        <v>92</v>
      </c>
      <c r="M273" s="122" t="s">
        <v>168</v>
      </c>
      <c r="N273" s="122" t="s">
        <v>1338</v>
      </c>
      <c r="O273" s="122" t="s">
        <v>368</v>
      </c>
      <c r="P273" s="122" t="s">
        <v>368</v>
      </c>
      <c r="Q273" s="122" t="s">
        <v>320</v>
      </c>
      <c r="R273" s="123">
        <v>37753947.129999705</v>
      </c>
      <c r="S273" s="123">
        <v>0</v>
      </c>
      <c r="T273" s="123">
        <v>0</v>
      </c>
      <c r="U273" s="123">
        <v>0</v>
      </c>
      <c r="V273" s="123">
        <v>0</v>
      </c>
      <c r="W273" s="123">
        <v>-1.4901161193847656E-8</v>
      </c>
      <c r="X273" s="123">
        <v>0</v>
      </c>
      <c r="Y273" s="123">
        <v>37753947.12999969</v>
      </c>
      <c r="Z273" s="125">
        <v>44169</v>
      </c>
      <c r="AA273" s="125">
        <v>47821</v>
      </c>
      <c r="AB273" s="124">
        <v>49000000</v>
      </c>
      <c r="AC273" s="124">
        <v>49000000</v>
      </c>
      <c r="AD273" s="124">
        <v>6.1808219178082195</v>
      </c>
      <c r="AE273" s="124">
        <v>10.005479452054795</v>
      </c>
      <c r="AF273" s="130">
        <v>7.5116000000000002E-2</v>
      </c>
      <c r="AG273" s="127" t="s">
        <v>3253</v>
      </c>
      <c r="AH273" s="130">
        <v>2.1783E-2</v>
      </c>
      <c r="AI273" s="122" t="s">
        <v>320</v>
      </c>
      <c r="AJ273" s="122" t="s">
        <v>320</v>
      </c>
      <c r="AK273" s="128">
        <v>0</v>
      </c>
      <c r="AL273" s="128">
        <v>0</v>
      </c>
      <c r="AM273" s="128">
        <v>2904149.78</v>
      </c>
      <c r="AN273" s="128">
        <v>0</v>
      </c>
      <c r="AO273" s="128">
        <v>0</v>
      </c>
      <c r="AP273" s="128">
        <v>0</v>
      </c>
      <c r="AQ273" s="128">
        <v>0</v>
      </c>
      <c r="AR273" s="128">
        <v>0</v>
      </c>
      <c r="AS273" s="128">
        <v>2904149.78</v>
      </c>
      <c r="AT273" s="128">
        <v>0</v>
      </c>
      <c r="AU273" s="128">
        <v>0</v>
      </c>
      <c r="AV273" s="128">
        <v>0</v>
      </c>
      <c r="AW273" s="128">
        <v>0</v>
      </c>
      <c r="AX273" s="128">
        <v>0</v>
      </c>
      <c r="AY273" s="128">
        <v>2904149.78</v>
      </c>
      <c r="AZ273" s="15">
        <f t="shared" si="12"/>
        <v>2904149.78</v>
      </c>
      <c r="BA273" s="15">
        <f t="shared" si="13"/>
        <v>5808299.5599999996</v>
      </c>
      <c r="BB273" s="15">
        <f t="shared" si="14"/>
        <v>8712449.3399999999</v>
      </c>
    </row>
    <row r="274" spans="1:54" x14ac:dyDescent="0.35">
      <c r="A274" s="122">
        <v>20828000</v>
      </c>
      <c r="B274" s="122">
        <v>1</v>
      </c>
      <c r="C274" s="122">
        <v>1</v>
      </c>
      <c r="D274" s="122">
        <v>0</v>
      </c>
      <c r="E274" s="122" t="s">
        <v>31</v>
      </c>
      <c r="F274" s="122" t="s">
        <v>32</v>
      </c>
      <c r="G274" s="122" t="s">
        <v>33</v>
      </c>
      <c r="H274" s="122" t="s">
        <v>52</v>
      </c>
      <c r="I274" s="122" t="s">
        <v>53</v>
      </c>
      <c r="J274" s="122" t="s">
        <v>35</v>
      </c>
      <c r="K274" s="122" t="s">
        <v>320</v>
      </c>
      <c r="L274" s="122" t="s">
        <v>92</v>
      </c>
      <c r="M274" s="122" t="s">
        <v>168</v>
      </c>
      <c r="N274" s="122" t="s">
        <v>1338</v>
      </c>
      <c r="O274" s="122" t="s">
        <v>369</v>
      </c>
      <c r="P274" s="122" t="s">
        <v>369</v>
      </c>
      <c r="Q274" s="122" t="s">
        <v>320</v>
      </c>
      <c r="R274" s="123">
        <v>9343125</v>
      </c>
      <c r="S274" s="123">
        <v>0</v>
      </c>
      <c r="T274" s="123">
        <v>0</v>
      </c>
      <c r="U274" s="123">
        <v>0</v>
      </c>
      <c r="V274" s="123">
        <v>0</v>
      </c>
      <c r="W274" s="123">
        <v>0</v>
      </c>
      <c r="X274" s="123">
        <v>0</v>
      </c>
      <c r="Y274" s="123">
        <v>9343125</v>
      </c>
      <c r="Z274" s="125">
        <v>42334</v>
      </c>
      <c r="AA274" s="125">
        <v>45981</v>
      </c>
      <c r="AB274" s="124">
        <v>49350000</v>
      </c>
      <c r="AC274" s="124">
        <v>49350000</v>
      </c>
      <c r="AD274" s="124">
        <v>1.1397260273972603</v>
      </c>
      <c r="AE274" s="124">
        <v>9.9917808219178088</v>
      </c>
      <c r="AF274" s="127">
        <v>7.7533000000000005E-2</v>
      </c>
      <c r="AG274" s="127" t="s">
        <v>3253</v>
      </c>
      <c r="AH274" s="130">
        <v>2.3782999999999999E-2</v>
      </c>
      <c r="AI274" s="122" t="s">
        <v>320</v>
      </c>
      <c r="AJ274" s="122" t="s">
        <v>320</v>
      </c>
      <c r="AK274" s="128">
        <v>0</v>
      </c>
      <c r="AL274" s="128">
        <v>3114375</v>
      </c>
      <c r="AM274" s="128">
        <v>0</v>
      </c>
      <c r="AN274" s="128">
        <v>0</v>
      </c>
      <c r="AO274" s="128">
        <v>0</v>
      </c>
      <c r="AP274" s="128">
        <v>0</v>
      </c>
      <c r="AQ274" s="128">
        <v>0</v>
      </c>
      <c r="AR274" s="128">
        <v>3114375</v>
      </c>
      <c r="AS274" s="128">
        <v>0</v>
      </c>
      <c r="AT274" s="128">
        <v>0</v>
      </c>
      <c r="AU274" s="128">
        <v>0</v>
      </c>
      <c r="AV274" s="128">
        <v>0</v>
      </c>
      <c r="AW274" s="128">
        <v>0</v>
      </c>
      <c r="AX274" s="128">
        <v>3114375</v>
      </c>
      <c r="AY274" s="128">
        <v>0</v>
      </c>
      <c r="AZ274" s="15">
        <f t="shared" si="12"/>
        <v>3114375</v>
      </c>
      <c r="BA274" s="15">
        <f t="shared" si="13"/>
        <v>6228750</v>
      </c>
      <c r="BB274" s="15">
        <f t="shared" si="14"/>
        <v>9343125</v>
      </c>
    </row>
    <row r="275" spans="1:54" x14ac:dyDescent="0.35">
      <c r="A275" s="122">
        <v>20824000</v>
      </c>
      <c r="B275" s="122">
        <v>1</v>
      </c>
      <c r="C275" s="122">
        <v>1</v>
      </c>
      <c r="D275" s="122">
        <v>0</v>
      </c>
      <c r="E275" s="122" t="s">
        <v>31</v>
      </c>
      <c r="F275" s="122" t="s">
        <v>32</v>
      </c>
      <c r="G275" s="122" t="s">
        <v>33</v>
      </c>
      <c r="H275" s="122" t="s">
        <v>52</v>
      </c>
      <c r="I275" s="122" t="s">
        <v>53</v>
      </c>
      <c r="J275" s="122" t="s">
        <v>35</v>
      </c>
      <c r="K275" s="122" t="s">
        <v>320</v>
      </c>
      <c r="L275" s="122" t="s">
        <v>370</v>
      </c>
      <c r="M275" s="122" t="s">
        <v>168</v>
      </c>
      <c r="N275" s="122" t="s">
        <v>1338</v>
      </c>
      <c r="O275" s="122" t="s">
        <v>371</v>
      </c>
      <c r="P275" s="122" t="s">
        <v>371</v>
      </c>
      <c r="Q275" s="122" t="s">
        <v>320</v>
      </c>
      <c r="R275" s="123">
        <v>18347661.130000144</v>
      </c>
      <c r="S275" s="123">
        <v>0</v>
      </c>
      <c r="T275" s="123">
        <v>0</v>
      </c>
      <c r="U275" s="123">
        <v>0</v>
      </c>
      <c r="V275" s="123">
        <v>0</v>
      </c>
      <c r="W275" s="123">
        <v>7.4505805969238281E-9</v>
      </c>
      <c r="X275" s="123">
        <v>0</v>
      </c>
      <c r="Y275" s="123">
        <v>18347661.130000152</v>
      </c>
      <c r="Z275" s="125">
        <v>41933</v>
      </c>
      <c r="AA275" s="125">
        <v>46316</v>
      </c>
      <c r="AB275" s="124">
        <v>56500000</v>
      </c>
      <c r="AC275" s="124">
        <v>56500000</v>
      </c>
      <c r="AD275" s="124">
        <v>2.0575342465753423</v>
      </c>
      <c r="AE275" s="124">
        <v>12.008219178082191</v>
      </c>
      <c r="AF275" s="130">
        <v>8.2178000000000001E-2</v>
      </c>
      <c r="AG275" s="127" t="s">
        <v>3253</v>
      </c>
      <c r="AH275" s="130">
        <v>2.7283000000000002E-2</v>
      </c>
      <c r="AI275" s="122" t="s">
        <v>320</v>
      </c>
      <c r="AJ275" s="122" t="s">
        <v>320</v>
      </c>
      <c r="AK275" s="128">
        <v>3669532.24</v>
      </c>
      <c r="AL275" s="128">
        <v>0</v>
      </c>
      <c r="AM275" s="128">
        <v>0</v>
      </c>
      <c r="AN275" s="128">
        <v>0</v>
      </c>
      <c r="AO275" s="128">
        <v>0</v>
      </c>
      <c r="AP275" s="128">
        <v>0</v>
      </c>
      <c r="AQ275" s="128">
        <v>3669532.24</v>
      </c>
      <c r="AR275" s="128">
        <v>0</v>
      </c>
      <c r="AS275" s="128">
        <v>0</v>
      </c>
      <c r="AT275" s="128">
        <v>0</v>
      </c>
      <c r="AU275" s="128">
        <v>0</v>
      </c>
      <c r="AV275" s="128">
        <v>0</v>
      </c>
      <c r="AW275" s="128">
        <v>3669532.24</v>
      </c>
      <c r="AX275" s="128">
        <v>0</v>
      </c>
      <c r="AY275" s="128">
        <v>0</v>
      </c>
      <c r="AZ275" s="15">
        <f t="shared" si="12"/>
        <v>3669532.24</v>
      </c>
      <c r="BA275" s="15">
        <f t="shared" si="13"/>
        <v>7339064.4800000004</v>
      </c>
      <c r="BB275" s="15">
        <f t="shared" si="14"/>
        <v>11008596.720000001</v>
      </c>
    </row>
    <row r="276" spans="1:54" x14ac:dyDescent="0.35">
      <c r="A276" s="122">
        <v>20619000</v>
      </c>
      <c r="B276" s="122">
        <v>1</v>
      </c>
      <c r="C276" s="122">
        <v>1</v>
      </c>
      <c r="D276" s="122">
        <v>1</v>
      </c>
      <c r="E276" s="122" t="s">
        <v>31</v>
      </c>
      <c r="F276" s="122" t="s">
        <v>32</v>
      </c>
      <c r="G276" s="122" t="s">
        <v>33</v>
      </c>
      <c r="H276" s="122" t="s">
        <v>34</v>
      </c>
      <c r="I276" s="122" t="s">
        <v>2</v>
      </c>
      <c r="J276" s="122" t="s">
        <v>35</v>
      </c>
      <c r="K276" s="122" t="s">
        <v>372</v>
      </c>
      <c r="L276" s="122" t="s">
        <v>37</v>
      </c>
      <c r="M276" s="122" t="s">
        <v>168</v>
      </c>
      <c r="N276" s="122" t="s">
        <v>1338</v>
      </c>
      <c r="O276" s="122">
        <v>2000002638</v>
      </c>
      <c r="P276" s="122">
        <v>2000002638</v>
      </c>
      <c r="Q276" s="122" t="s">
        <v>372</v>
      </c>
      <c r="R276" s="123">
        <v>1958156.19</v>
      </c>
      <c r="S276" s="123">
        <v>0</v>
      </c>
      <c r="T276" s="123">
        <v>0</v>
      </c>
      <c r="U276" s="123">
        <v>0</v>
      </c>
      <c r="V276" s="123">
        <v>0</v>
      </c>
      <c r="W276" s="123">
        <v>0</v>
      </c>
      <c r="X276" s="123">
        <v>0</v>
      </c>
      <c r="Y276" s="123">
        <v>1958156.19</v>
      </c>
      <c r="Z276" s="125">
        <v>43654</v>
      </c>
      <c r="AA276" s="125">
        <v>50175</v>
      </c>
      <c r="AB276" s="124">
        <v>10000000</v>
      </c>
      <c r="AC276" s="124">
        <v>1958156.19</v>
      </c>
      <c r="AD276" s="124">
        <v>12.63013698630137</v>
      </c>
      <c r="AE276" s="124">
        <v>17.865753424657534</v>
      </c>
      <c r="AF276" s="127">
        <v>1.44E-2</v>
      </c>
      <c r="AG276" s="127" t="s">
        <v>373</v>
      </c>
      <c r="AH276" s="127"/>
      <c r="AI276" s="122" t="s">
        <v>372</v>
      </c>
      <c r="AJ276" s="122" t="s">
        <v>372</v>
      </c>
      <c r="AK276" s="128">
        <v>0</v>
      </c>
      <c r="AL276" s="128">
        <v>0</v>
      </c>
      <c r="AM276" s="128">
        <v>0</v>
      </c>
      <c r="AN276" s="128">
        <v>0</v>
      </c>
      <c r="AO276" s="128">
        <v>0</v>
      </c>
      <c r="AP276" s="128">
        <v>0</v>
      </c>
      <c r="AQ276" s="128">
        <v>0</v>
      </c>
      <c r="AR276" s="128">
        <v>0</v>
      </c>
      <c r="AS276" s="128">
        <v>0</v>
      </c>
      <c r="AT276" s="128">
        <v>0</v>
      </c>
      <c r="AU276" s="128">
        <v>0</v>
      </c>
      <c r="AV276" s="128">
        <v>0</v>
      </c>
      <c r="AW276" s="128">
        <v>0</v>
      </c>
      <c r="AX276" s="128">
        <v>81590</v>
      </c>
      <c r="AY276" s="128">
        <v>0</v>
      </c>
      <c r="AZ276" s="15">
        <f t="shared" si="12"/>
        <v>0</v>
      </c>
      <c r="BA276" s="15">
        <f t="shared" si="13"/>
        <v>81590</v>
      </c>
      <c r="BB276" s="15">
        <f t="shared" si="14"/>
        <v>81590</v>
      </c>
    </row>
    <row r="277" spans="1:54" x14ac:dyDescent="0.35">
      <c r="A277" s="122">
        <v>20614000</v>
      </c>
      <c r="B277" s="122">
        <v>1</v>
      </c>
      <c r="C277" s="122">
        <v>1</v>
      </c>
      <c r="D277" s="122">
        <v>1</v>
      </c>
      <c r="E277" s="122" t="s">
        <v>374</v>
      </c>
      <c r="F277" s="122" t="s">
        <v>32</v>
      </c>
      <c r="G277" s="122" t="s">
        <v>33</v>
      </c>
      <c r="H277" s="122" t="s">
        <v>34</v>
      </c>
      <c r="I277" s="122" t="s">
        <v>2</v>
      </c>
      <c r="J277" s="122" t="s">
        <v>35</v>
      </c>
      <c r="K277" s="122" t="s">
        <v>372</v>
      </c>
      <c r="L277" s="122" t="s">
        <v>37</v>
      </c>
      <c r="M277" s="122" t="s">
        <v>168</v>
      </c>
      <c r="N277" s="122" t="s">
        <v>1338</v>
      </c>
      <c r="O277" s="122" t="s">
        <v>375</v>
      </c>
      <c r="P277" s="122" t="s">
        <v>375</v>
      </c>
      <c r="Q277" s="122" t="s">
        <v>372</v>
      </c>
      <c r="R277" s="123">
        <v>8323431.909</v>
      </c>
      <c r="S277" s="123">
        <v>0</v>
      </c>
      <c r="T277" s="123">
        <v>0</v>
      </c>
      <c r="U277" s="123">
        <v>0</v>
      </c>
      <c r="V277" s="123">
        <v>0</v>
      </c>
      <c r="W277" s="123">
        <v>60326.81799999997</v>
      </c>
      <c r="X277" s="123">
        <v>0</v>
      </c>
      <c r="Y277" s="123">
        <v>8383758.727</v>
      </c>
      <c r="Z277" s="125">
        <v>39157</v>
      </c>
      <c r="AA277" s="125">
        <v>52916</v>
      </c>
      <c r="AB277" s="124">
        <v>14144823</v>
      </c>
      <c r="AC277" s="124">
        <v>12962161.161</v>
      </c>
      <c r="AD277" s="124">
        <v>20.139726027397259</v>
      </c>
      <c r="AE277" s="124">
        <v>37.695890410958903</v>
      </c>
      <c r="AF277" s="127">
        <v>7.4999999999999997E-3</v>
      </c>
      <c r="AG277" s="127" t="s">
        <v>2813</v>
      </c>
      <c r="AH277" s="127"/>
      <c r="AI277" s="122" t="s">
        <v>372</v>
      </c>
      <c r="AJ277" s="122" t="s">
        <v>372</v>
      </c>
      <c r="AK277" s="128">
        <v>0</v>
      </c>
      <c r="AL277" s="128">
        <v>204414.65700000001</v>
      </c>
      <c r="AM277" s="128">
        <v>0</v>
      </c>
      <c r="AN277" s="128">
        <v>0</v>
      </c>
      <c r="AO277" s="128">
        <v>0</v>
      </c>
      <c r="AP277" s="128">
        <v>0</v>
      </c>
      <c r="AQ277" s="128">
        <v>0</v>
      </c>
      <c r="AR277" s="128">
        <v>204414.65700000001</v>
      </c>
      <c r="AS277" s="128">
        <v>0</v>
      </c>
      <c r="AT277" s="128">
        <v>0</v>
      </c>
      <c r="AU277" s="128">
        <v>0</v>
      </c>
      <c r="AV277" s="128">
        <v>0</v>
      </c>
      <c r="AW277" s="128">
        <v>0</v>
      </c>
      <c r="AX277" s="128">
        <v>204414.65700000001</v>
      </c>
      <c r="AY277" s="128">
        <v>0</v>
      </c>
      <c r="AZ277" s="15">
        <f t="shared" si="12"/>
        <v>204414.65700000001</v>
      </c>
      <c r="BA277" s="15">
        <f t="shared" si="13"/>
        <v>408829.31400000001</v>
      </c>
      <c r="BB277" s="15">
        <f t="shared" si="14"/>
        <v>613243.97100000002</v>
      </c>
    </row>
    <row r="278" spans="1:54" x14ac:dyDescent="0.35">
      <c r="A278" s="122">
        <v>20617000</v>
      </c>
      <c r="B278" s="122">
        <v>1</v>
      </c>
      <c r="C278" s="122">
        <v>1</v>
      </c>
      <c r="D278" s="122">
        <v>1</v>
      </c>
      <c r="E278" s="122" t="s">
        <v>68</v>
      </c>
      <c r="F278" s="122" t="s">
        <v>32</v>
      </c>
      <c r="G278" s="122" t="s">
        <v>33</v>
      </c>
      <c r="H278" s="122" t="s">
        <v>34</v>
      </c>
      <c r="I278" s="122" t="s">
        <v>2</v>
      </c>
      <c r="J278" s="122" t="s">
        <v>35</v>
      </c>
      <c r="K278" s="122" t="s">
        <v>372</v>
      </c>
      <c r="L278" s="122" t="s">
        <v>37</v>
      </c>
      <c r="M278" s="122" t="s">
        <v>168</v>
      </c>
      <c r="N278" s="122" t="s">
        <v>1338</v>
      </c>
      <c r="O278" s="122" t="s">
        <v>376</v>
      </c>
      <c r="P278" s="122" t="s">
        <v>376</v>
      </c>
      <c r="Q278" s="122" t="s">
        <v>372</v>
      </c>
      <c r="R278" s="123">
        <v>1725507.3</v>
      </c>
      <c r="S278" s="123">
        <v>0</v>
      </c>
      <c r="T278" s="123">
        <v>0</v>
      </c>
      <c r="U278" s="123">
        <v>0</v>
      </c>
      <c r="V278" s="123">
        <v>0</v>
      </c>
      <c r="W278" s="123">
        <v>13116.385000000009</v>
      </c>
      <c r="X278" s="123">
        <v>0</v>
      </c>
      <c r="Y278" s="123">
        <v>1738623.6850000001</v>
      </c>
      <c r="Z278" s="125">
        <v>42983</v>
      </c>
      <c r="AA278" s="125">
        <v>49628</v>
      </c>
      <c r="AB278" s="124">
        <v>16896937.5</v>
      </c>
      <c r="AC278" s="124">
        <v>1942635.13</v>
      </c>
      <c r="AD278" s="124">
        <v>11.131506849315068</v>
      </c>
      <c r="AE278" s="124">
        <v>18.205479452054796</v>
      </c>
      <c r="AF278" s="127">
        <v>4.8300000000000003E-2</v>
      </c>
      <c r="AG278" s="127" t="s">
        <v>373</v>
      </c>
      <c r="AH278" s="127"/>
      <c r="AI278" s="122" t="s">
        <v>372</v>
      </c>
      <c r="AJ278" s="122" t="s">
        <v>372</v>
      </c>
      <c r="AK278" s="128">
        <v>0</v>
      </c>
      <c r="AL278" s="128">
        <v>0</v>
      </c>
      <c r="AM278" s="128">
        <v>0</v>
      </c>
      <c r="AN278" s="128">
        <v>0</v>
      </c>
      <c r="AO278" s="128">
        <v>0</v>
      </c>
      <c r="AP278" s="128">
        <v>0</v>
      </c>
      <c r="AQ278" s="128">
        <v>0</v>
      </c>
      <c r="AR278" s="128">
        <v>72442.649000000005</v>
      </c>
      <c r="AS278" s="128">
        <v>0</v>
      </c>
      <c r="AT278" s="128">
        <v>0</v>
      </c>
      <c r="AU278" s="128">
        <v>0</v>
      </c>
      <c r="AV278" s="128">
        <v>0</v>
      </c>
      <c r="AW278" s="128">
        <v>0</v>
      </c>
      <c r="AX278" s="128">
        <v>72442.649000000005</v>
      </c>
      <c r="AY278" s="128">
        <v>0</v>
      </c>
      <c r="AZ278" s="15">
        <f t="shared" si="12"/>
        <v>0</v>
      </c>
      <c r="BA278" s="15">
        <f t="shared" si="13"/>
        <v>144885.29800000001</v>
      </c>
      <c r="BB278" s="15">
        <f t="shared" si="14"/>
        <v>144885.29800000001</v>
      </c>
    </row>
    <row r="279" spans="1:54" x14ac:dyDescent="0.35">
      <c r="A279" s="122">
        <v>20615000</v>
      </c>
      <c r="B279" s="122">
        <v>1</v>
      </c>
      <c r="C279" s="122">
        <v>1</v>
      </c>
      <c r="D279" s="122">
        <v>1</v>
      </c>
      <c r="E279" s="122" t="s">
        <v>374</v>
      </c>
      <c r="F279" s="122" t="s">
        <v>32</v>
      </c>
      <c r="G279" s="122" t="s">
        <v>33</v>
      </c>
      <c r="H279" s="122" t="s">
        <v>34</v>
      </c>
      <c r="I279" s="122" t="s">
        <v>2</v>
      </c>
      <c r="J279" s="122" t="s">
        <v>35</v>
      </c>
      <c r="K279" s="122" t="s">
        <v>372</v>
      </c>
      <c r="L279" s="122" t="s">
        <v>37</v>
      </c>
      <c r="M279" s="122" t="s">
        <v>168</v>
      </c>
      <c r="N279" s="122" t="s">
        <v>1338</v>
      </c>
      <c r="O279" s="122" t="s">
        <v>377</v>
      </c>
      <c r="P279" s="122" t="s">
        <v>377</v>
      </c>
      <c r="Q279" s="122" t="s">
        <v>372</v>
      </c>
      <c r="R279" s="123">
        <v>1883515.3230000001</v>
      </c>
      <c r="S279" s="123">
        <v>0</v>
      </c>
      <c r="T279" s="123">
        <v>0</v>
      </c>
      <c r="U279" s="123">
        <v>0</v>
      </c>
      <c r="V279" s="123">
        <v>0</v>
      </c>
      <c r="W279" s="123">
        <v>13651.398999999976</v>
      </c>
      <c r="X279" s="123">
        <v>0</v>
      </c>
      <c r="Y279" s="123">
        <v>1897166.7220000001</v>
      </c>
      <c r="Z279" s="125">
        <v>40637</v>
      </c>
      <c r="AA279" s="125">
        <v>47437</v>
      </c>
      <c r="AB279" s="124">
        <v>7929673.5</v>
      </c>
      <c r="AC279" s="124">
        <v>6383973.6626739008</v>
      </c>
      <c r="AD279" s="124">
        <v>5.1287671232876715</v>
      </c>
      <c r="AE279" s="124">
        <v>18.63013698630137</v>
      </c>
      <c r="AF279" s="127">
        <v>5.3699999999999998E-2</v>
      </c>
      <c r="AG279" s="127" t="s">
        <v>373</v>
      </c>
      <c r="AH279" s="127"/>
      <c r="AI279" s="122" t="s">
        <v>372</v>
      </c>
      <c r="AJ279" s="122" t="s">
        <v>372</v>
      </c>
      <c r="AK279" s="128">
        <v>0</v>
      </c>
      <c r="AL279" s="128">
        <v>166363.22899999999</v>
      </c>
      <c r="AM279" s="128">
        <v>0</v>
      </c>
      <c r="AN279" s="128">
        <v>0</v>
      </c>
      <c r="AO279" s="128">
        <v>0</v>
      </c>
      <c r="AP279" s="128">
        <v>0</v>
      </c>
      <c r="AQ279" s="128">
        <v>0</v>
      </c>
      <c r="AR279" s="128">
        <v>166363.22899999999</v>
      </c>
      <c r="AS279" s="128">
        <v>0</v>
      </c>
      <c r="AT279" s="128">
        <v>0</v>
      </c>
      <c r="AU279" s="128">
        <v>0</v>
      </c>
      <c r="AV279" s="128">
        <v>0</v>
      </c>
      <c r="AW279" s="128">
        <v>0</v>
      </c>
      <c r="AX279" s="128">
        <v>166363.22899999999</v>
      </c>
      <c r="AY279" s="128">
        <v>0</v>
      </c>
      <c r="AZ279" s="15">
        <f t="shared" si="12"/>
        <v>166363.22899999999</v>
      </c>
      <c r="BA279" s="15">
        <f t="shared" si="13"/>
        <v>332726.45799999998</v>
      </c>
      <c r="BB279" s="15">
        <f t="shared" si="14"/>
        <v>499089.68699999998</v>
      </c>
    </row>
    <row r="280" spans="1:54" x14ac:dyDescent="0.35">
      <c r="A280" s="122">
        <v>20615001</v>
      </c>
      <c r="B280" s="122">
        <v>1</v>
      </c>
      <c r="C280" s="122">
        <v>1</v>
      </c>
      <c r="D280" s="122">
        <v>1</v>
      </c>
      <c r="E280" s="122" t="s">
        <v>374</v>
      </c>
      <c r="F280" s="122" t="s">
        <v>32</v>
      </c>
      <c r="G280" s="122" t="s">
        <v>33</v>
      </c>
      <c r="H280" s="122" t="s">
        <v>34</v>
      </c>
      <c r="I280" s="122" t="s">
        <v>2</v>
      </c>
      <c r="J280" s="122" t="s">
        <v>35</v>
      </c>
      <c r="K280" s="122" t="s">
        <v>372</v>
      </c>
      <c r="L280" s="122" t="s">
        <v>37</v>
      </c>
      <c r="M280" s="122" t="s">
        <v>168</v>
      </c>
      <c r="N280" s="122" t="s">
        <v>1338</v>
      </c>
      <c r="O280" s="122" t="s">
        <v>378</v>
      </c>
      <c r="P280" s="122" t="s">
        <v>378</v>
      </c>
      <c r="Q280" s="122" t="s">
        <v>372</v>
      </c>
      <c r="R280" s="123">
        <v>567250.02800000005</v>
      </c>
      <c r="S280" s="123">
        <v>0</v>
      </c>
      <c r="T280" s="123">
        <v>0</v>
      </c>
      <c r="U280" s="123">
        <v>0</v>
      </c>
      <c r="V280" s="123">
        <v>0</v>
      </c>
      <c r="W280" s="123">
        <v>4111.3319999999367</v>
      </c>
      <c r="X280" s="123">
        <v>0</v>
      </c>
      <c r="Y280" s="123">
        <v>571361.36</v>
      </c>
      <c r="Z280" s="125">
        <v>40637</v>
      </c>
      <c r="AA280" s="125">
        <v>47437</v>
      </c>
      <c r="AB280" s="124">
        <v>3786240.5</v>
      </c>
      <c r="AC280" s="124">
        <v>2236633.0808244003</v>
      </c>
      <c r="AD280" s="124">
        <v>5.1287671232876715</v>
      </c>
      <c r="AE280" s="124">
        <v>18.63013698630137</v>
      </c>
      <c r="AF280" s="127">
        <v>5.3699999999999998E-2</v>
      </c>
      <c r="AG280" s="127" t="s">
        <v>373</v>
      </c>
      <c r="AH280" s="127"/>
      <c r="AI280" s="122" t="s">
        <v>372</v>
      </c>
      <c r="AJ280" s="122" t="s">
        <v>372</v>
      </c>
      <c r="AK280" s="128">
        <v>0</v>
      </c>
      <c r="AL280" s="128">
        <v>49275.891000000003</v>
      </c>
      <c r="AM280" s="128">
        <v>0</v>
      </c>
      <c r="AN280" s="128">
        <v>0</v>
      </c>
      <c r="AO280" s="128">
        <v>0</v>
      </c>
      <c r="AP280" s="128">
        <v>0</v>
      </c>
      <c r="AQ280" s="128">
        <v>0</v>
      </c>
      <c r="AR280" s="128">
        <v>49275.891000000003</v>
      </c>
      <c r="AS280" s="128">
        <v>0</v>
      </c>
      <c r="AT280" s="128">
        <v>0</v>
      </c>
      <c r="AU280" s="128">
        <v>0</v>
      </c>
      <c r="AV280" s="128">
        <v>0</v>
      </c>
      <c r="AW280" s="128">
        <v>0</v>
      </c>
      <c r="AX280" s="128">
        <v>49275.891000000003</v>
      </c>
      <c r="AY280" s="128">
        <v>0</v>
      </c>
      <c r="AZ280" s="15">
        <f t="shared" si="12"/>
        <v>49275.891000000003</v>
      </c>
      <c r="BA280" s="15">
        <f t="shared" si="13"/>
        <v>98551.782000000007</v>
      </c>
      <c r="BB280" s="15">
        <f t="shared" si="14"/>
        <v>147827.67300000001</v>
      </c>
    </row>
    <row r="281" spans="1:54" x14ac:dyDescent="0.35">
      <c r="A281" s="122">
        <v>20616000</v>
      </c>
      <c r="B281" s="122">
        <v>1</v>
      </c>
      <c r="C281" s="122">
        <v>1</v>
      </c>
      <c r="D281" s="122">
        <v>1</v>
      </c>
      <c r="E281" s="122" t="s">
        <v>374</v>
      </c>
      <c r="F281" s="122" t="s">
        <v>32</v>
      </c>
      <c r="G281" s="122" t="s">
        <v>33</v>
      </c>
      <c r="H281" s="122" t="s">
        <v>34</v>
      </c>
      <c r="I281" s="122" t="s">
        <v>2</v>
      </c>
      <c r="J281" s="122" t="s">
        <v>35</v>
      </c>
      <c r="K281" s="122" t="s">
        <v>372</v>
      </c>
      <c r="L281" s="122" t="s">
        <v>37</v>
      </c>
      <c r="M281" s="122" t="s">
        <v>168</v>
      </c>
      <c r="N281" s="122" t="s">
        <v>1338</v>
      </c>
      <c r="O281" s="122" t="s">
        <v>379</v>
      </c>
      <c r="P281" s="122" t="s">
        <v>379</v>
      </c>
      <c r="Q281" s="122" t="s">
        <v>372</v>
      </c>
      <c r="R281" s="123">
        <v>5959343.1720000003</v>
      </c>
      <c r="S281" s="123">
        <v>0</v>
      </c>
      <c r="T281" s="123">
        <v>0</v>
      </c>
      <c r="U281" s="123">
        <v>0</v>
      </c>
      <c r="V281" s="123">
        <v>0</v>
      </c>
      <c r="W281" s="123">
        <v>43192.304999999702</v>
      </c>
      <c r="X281" s="123">
        <v>0</v>
      </c>
      <c r="Y281" s="123">
        <v>6002535.477</v>
      </c>
      <c r="Z281" s="125">
        <v>41059</v>
      </c>
      <c r="AA281" s="125">
        <v>47802</v>
      </c>
      <c r="AB281" s="124">
        <v>15359277.5</v>
      </c>
      <c r="AC281" s="124">
        <v>14100159.532821</v>
      </c>
      <c r="AD281" s="124">
        <v>6.1287671232876715</v>
      </c>
      <c r="AE281" s="124">
        <v>18.473972602739725</v>
      </c>
      <c r="AF281" s="127">
        <v>5.3699999999999998E-2</v>
      </c>
      <c r="AG281" s="127" t="s">
        <v>373</v>
      </c>
      <c r="AH281" s="127"/>
      <c r="AI281" s="122" t="s">
        <v>372</v>
      </c>
      <c r="AJ281" s="122" t="s">
        <v>372</v>
      </c>
      <c r="AK281" s="128">
        <v>0</v>
      </c>
      <c r="AL281" s="128">
        <v>461533.18599999999</v>
      </c>
      <c r="AM281" s="128">
        <v>0</v>
      </c>
      <c r="AN281" s="128">
        <v>0</v>
      </c>
      <c r="AO281" s="128">
        <v>0</v>
      </c>
      <c r="AP281" s="128">
        <v>0</v>
      </c>
      <c r="AQ281" s="128">
        <v>0</v>
      </c>
      <c r="AR281" s="128">
        <v>461533.18599999999</v>
      </c>
      <c r="AS281" s="128">
        <v>0</v>
      </c>
      <c r="AT281" s="128">
        <v>0</v>
      </c>
      <c r="AU281" s="128">
        <v>0</v>
      </c>
      <c r="AV281" s="128">
        <v>0</v>
      </c>
      <c r="AW281" s="128">
        <v>0</v>
      </c>
      <c r="AX281" s="128">
        <v>461533.18599999999</v>
      </c>
      <c r="AY281" s="128">
        <v>0</v>
      </c>
      <c r="AZ281" s="15">
        <f t="shared" si="12"/>
        <v>461533.18599999999</v>
      </c>
      <c r="BA281" s="15">
        <f t="shared" si="13"/>
        <v>923066.37199999997</v>
      </c>
      <c r="BB281" s="15">
        <f t="shared" si="14"/>
        <v>1384599.558</v>
      </c>
    </row>
    <row r="282" spans="1:54" x14ac:dyDescent="0.35">
      <c r="A282" s="122">
        <v>20616001</v>
      </c>
      <c r="B282" s="122">
        <v>1</v>
      </c>
      <c r="C282" s="122">
        <v>1</v>
      </c>
      <c r="D282" s="122">
        <v>1</v>
      </c>
      <c r="E282" s="122" t="s">
        <v>68</v>
      </c>
      <c r="F282" s="122" t="s">
        <v>32</v>
      </c>
      <c r="G282" s="122" t="s">
        <v>33</v>
      </c>
      <c r="H282" s="122" t="s">
        <v>34</v>
      </c>
      <c r="I282" s="122" t="s">
        <v>2</v>
      </c>
      <c r="J282" s="122" t="s">
        <v>35</v>
      </c>
      <c r="K282" s="122" t="s">
        <v>372</v>
      </c>
      <c r="L282" s="122" t="s">
        <v>37</v>
      </c>
      <c r="M282" s="122" t="s">
        <v>168</v>
      </c>
      <c r="N282" s="122" t="s">
        <v>1338</v>
      </c>
      <c r="O282" s="122" t="s">
        <v>380</v>
      </c>
      <c r="P282" s="122" t="s">
        <v>380</v>
      </c>
      <c r="Q282" s="122" t="s">
        <v>372</v>
      </c>
      <c r="R282" s="123">
        <v>4955537.4759999998</v>
      </c>
      <c r="S282" s="123">
        <v>0</v>
      </c>
      <c r="T282" s="123">
        <v>0</v>
      </c>
      <c r="U282" s="123">
        <v>0</v>
      </c>
      <c r="V282" s="123">
        <v>0</v>
      </c>
      <c r="W282" s="123">
        <v>37669.349000000395</v>
      </c>
      <c r="X282" s="123">
        <v>0</v>
      </c>
      <c r="Y282" s="123">
        <v>4993206.8250000002</v>
      </c>
      <c r="Z282" s="125">
        <v>41059</v>
      </c>
      <c r="AA282" s="125">
        <v>47802</v>
      </c>
      <c r="AB282" s="124">
        <v>12699382.5</v>
      </c>
      <c r="AC282" s="124">
        <v>11628528.205839001</v>
      </c>
      <c r="AD282" s="124">
        <v>6.1287671232876715</v>
      </c>
      <c r="AE282" s="124">
        <v>18.473972602739725</v>
      </c>
      <c r="AF282" s="127">
        <v>4.8300000000000003E-2</v>
      </c>
      <c r="AG282" s="127" t="s">
        <v>373</v>
      </c>
      <c r="AH282" s="127"/>
      <c r="AI282" s="122" t="s">
        <v>372</v>
      </c>
      <c r="AJ282" s="122" t="s">
        <v>372</v>
      </c>
      <c r="AK282" s="128">
        <v>0</v>
      </c>
      <c r="AL282" s="128">
        <v>384644.44199999998</v>
      </c>
      <c r="AM282" s="128">
        <v>0</v>
      </c>
      <c r="AN282" s="128">
        <v>0</v>
      </c>
      <c r="AO282" s="128">
        <v>0</v>
      </c>
      <c r="AP282" s="128">
        <v>0</v>
      </c>
      <c r="AQ282" s="128">
        <v>0</v>
      </c>
      <c r="AR282" s="128">
        <v>384644.44199999998</v>
      </c>
      <c r="AS282" s="128">
        <v>0</v>
      </c>
      <c r="AT282" s="128">
        <v>0</v>
      </c>
      <c r="AU282" s="128">
        <v>0</v>
      </c>
      <c r="AV282" s="128">
        <v>0</v>
      </c>
      <c r="AW282" s="128">
        <v>0</v>
      </c>
      <c r="AX282" s="128">
        <v>384644.44199999998</v>
      </c>
      <c r="AY282" s="128">
        <v>0</v>
      </c>
      <c r="AZ282" s="15">
        <f t="shared" si="12"/>
        <v>384644.44199999998</v>
      </c>
      <c r="BA282" s="15">
        <f t="shared" si="13"/>
        <v>769288.88399999996</v>
      </c>
      <c r="BB282" s="15">
        <f t="shared" si="14"/>
        <v>1153933.3259999999</v>
      </c>
    </row>
    <row r="283" spans="1:54" x14ac:dyDescent="0.35">
      <c r="A283" s="122">
        <v>20980000</v>
      </c>
      <c r="B283" s="122">
        <v>1</v>
      </c>
      <c r="C283" s="122">
        <v>1</v>
      </c>
      <c r="D283" s="122">
        <v>1</v>
      </c>
      <c r="E283" s="122" t="s">
        <v>374</v>
      </c>
      <c r="F283" s="122" t="s">
        <v>32</v>
      </c>
      <c r="G283" s="122" t="s">
        <v>33</v>
      </c>
      <c r="H283" s="122" t="s">
        <v>34</v>
      </c>
      <c r="I283" s="122" t="s">
        <v>2</v>
      </c>
      <c r="J283" s="122" t="s">
        <v>35</v>
      </c>
      <c r="K283" s="122" t="s">
        <v>381</v>
      </c>
      <c r="L283" s="122" t="s">
        <v>37</v>
      </c>
      <c r="M283" s="122" t="s">
        <v>168</v>
      </c>
      <c r="N283" s="122" t="s">
        <v>1339</v>
      </c>
      <c r="O283" s="122" t="s">
        <v>382</v>
      </c>
      <c r="P283" s="122" t="s">
        <v>382</v>
      </c>
      <c r="Q283" s="122" t="s">
        <v>381</v>
      </c>
      <c r="R283" s="123">
        <v>6214605150</v>
      </c>
      <c r="S283" s="123">
        <v>0</v>
      </c>
      <c r="T283" s="123">
        <v>0</v>
      </c>
      <c r="U283" s="123">
        <v>0</v>
      </c>
      <c r="V283" s="123">
        <v>0</v>
      </c>
      <c r="W283" s="123">
        <v>45042400</v>
      </c>
      <c r="X283" s="123">
        <v>0</v>
      </c>
      <c r="Y283" s="123">
        <v>6259647550</v>
      </c>
      <c r="Z283" s="125">
        <v>44104</v>
      </c>
      <c r="AA283" s="125">
        <v>48610</v>
      </c>
      <c r="AB283" s="124">
        <v>6593773550</v>
      </c>
      <c r="AC283" s="124">
        <v>6593773550</v>
      </c>
      <c r="AD283" s="124">
        <v>8.3424657534246567</v>
      </c>
      <c r="AE283" s="124">
        <v>12.345205479452055</v>
      </c>
      <c r="AF283" s="130">
        <v>4.6934999999999998E-2</v>
      </c>
      <c r="AG283" s="127" t="s">
        <v>383</v>
      </c>
      <c r="AH283" s="127">
        <v>0</v>
      </c>
      <c r="AI283" s="122" t="s">
        <v>381</v>
      </c>
      <c r="AJ283" s="122" t="s">
        <v>381</v>
      </c>
      <c r="AK283" s="128">
        <v>0</v>
      </c>
      <c r="AL283" s="128">
        <v>0</v>
      </c>
      <c r="AM283" s="128">
        <v>0</v>
      </c>
      <c r="AN283" s="128">
        <v>0</v>
      </c>
      <c r="AO283" s="128">
        <v>0</v>
      </c>
      <c r="AP283" s="128">
        <v>0</v>
      </c>
      <c r="AQ283" s="128">
        <v>224705296.65799999</v>
      </c>
      <c r="AR283" s="128">
        <v>0</v>
      </c>
      <c r="AS283" s="128">
        <v>160503783.329</v>
      </c>
      <c r="AT283" s="128">
        <v>0</v>
      </c>
      <c r="AU283" s="128">
        <v>0</v>
      </c>
      <c r="AV283" s="128">
        <v>0</v>
      </c>
      <c r="AW283" s="128">
        <v>224705296.65799999</v>
      </c>
      <c r="AX283" s="128">
        <v>0</v>
      </c>
      <c r="AY283" s="128">
        <v>160503783.329</v>
      </c>
      <c r="AZ283" s="15">
        <f t="shared" si="12"/>
        <v>0</v>
      </c>
      <c r="BA283" s="15">
        <f t="shared" si="13"/>
        <v>770418159.97399998</v>
      </c>
      <c r="BB283" s="15">
        <f t="shared" si="14"/>
        <v>770418159.97399998</v>
      </c>
    </row>
    <row r="284" spans="1:54" x14ac:dyDescent="0.35">
      <c r="A284" s="122">
        <v>20970000</v>
      </c>
      <c r="B284" s="122">
        <v>1</v>
      </c>
      <c r="C284" s="122">
        <v>1</v>
      </c>
      <c r="D284" s="122">
        <v>1</v>
      </c>
      <c r="E284" s="122" t="s">
        <v>374</v>
      </c>
      <c r="F284" s="122" t="s">
        <v>32</v>
      </c>
      <c r="G284" s="122" t="s">
        <v>33</v>
      </c>
      <c r="H284" s="122" t="s">
        <v>34</v>
      </c>
      <c r="I284" s="122" t="s">
        <v>2</v>
      </c>
      <c r="J284" s="122" t="s">
        <v>35</v>
      </c>
      <c r="K284" s="122" t="s">
        <v>381</v>
      </c>
      <c r="L284" s="122" t="s">
        <v>37</v>
      </c>
      <c r="M284" s="122" t="s">
        <v>168</v>
      </c>
      <c r="N284" s="122" t="s">
        <v>1339</v>
      </c>
      <c r="O284" s="122" t="s">
        <v>384</v>
      </c>
      <c r="P284" s="122" t="s">
        <v>384</v>
      </c>
      <c r="Q284" s="122" t="s">
        <v>381</v>
      </c>
      <c r="R284" s="123">
        <v>237188518.875</v>
      </c>
      <c r="S284" s="123">
        <v>0</v>
      </c>
      <c r="T284" s="123">
        <v>0</v>
      </c>
      <c r="U284" s="123">
        <v>0</v>
      </c>
      <c r="V284" s="123">
        <v>0</v>
      </c>
      <c r="W284" s="123">
        <v>1719102</v>
      </c>
      <c r="X284" s="123">
        <v>0</v>
      </c>
      <c r="Y284" s="123">
        <v>238907620.875</v>
      </c>
      <c r="Z284" s="125">
        <v>43953</v>
      </c>
      <c r="AA284" s="125">
        <v>45869</v>
      </c>
      <c r="AB284" s="124">
        <v>671093269</v>
      </c>
      <c r="AC284" s="124">
        <v>671093269</v>
      </c>
      <c r="AD284" s="124">
        <v>0.83287671232876714</v>
      </c>
      <c r="AE284" s="124">
        <v>5.2493150684931509</v>
      </c>
      <c r="AF284" s="130">
        <v>4.6934999999999998E-2</v>
      </c>
      <c r="AG284" s="127" t="s">
        <v>383</v>
      </c>
      <c r="AH284" s="127">
        <v>0</v>
      </c>
      <c r="AI284" s="122" t="s">
        <v>381</v>
      </c>
      <c r="AJ284" s="122" t="s">
        <v>381</v>
      </c>
      <c r="AK284" s="128">
        <v>0</v>
      </c>
      <c r="AL284" s="128">
        <v>79635873.625</v>
      </c>
      <c r="AM284" s="128">
        <v>0</v>
      </c>
      <c r="AN284" s="128">
        <v>0</v>
      </c>
      <c r="AO284" s="128">
        <v>79635873.625</v>
      </c>
      <c r="AP284" s="128">
        <v>0</v>
      </c>
      <c r="AQ284" s="128">
        <v>0</v>
      </c>
      <c r="AR284" s="128">
        <v>79635873.625</v>
      </c>
      <c r="AS284" s="128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5">
        <f t="shared" si="12"/>
        <v>79635873.625</v>
      </c>
      <c r="BA284" s="15">
        <f t="shared" si="13"/>
        <v>159271747.25</v>
      </c>
      <c r="BB284" s="15">
        <f t="shared" si="14"/>
        <v>238907620.875</v>
      </c>
    </row>
    <row r="285" spans="1:54" x14ac:dyDescent="0.35">
      <c r="A285" s="122">
        <v>20960000</v>
      </c>
      <c r="B285" s="122">
        <v>1</v>
      </c>
      <c r="C285" s="122">
        <v>1</v>
      </c>
      <c r="D285" s="122">
        <v>1</v>
      </c>
      <c r="E285" s="122" t="s">
        <v>374</v>
      </c>
      <c r="F285" s="122" t="s">
        <v>32</v>
      </c>
      <c r="G285" s="122" t="s">
        <v>33</v>
      </c>
      <c r="H285" s="122" t="s">
        <v>34</v>
      </c>
      <c r="I285" s="122" t="s">
        <v>2</v>
      </c>
      <c r="J285" s="122" t="s">
        <v>35</v>
      </c>
      <c r="K285" s="122" t="s">
        <v>381</v>
      </c>
      <c r="L285" s="122" t="s">
        <v>37</v>
      </c>
      <c r="M285" s="122" t="s">
        <v>168</v>
      </c>
      <c r="N285" s="122" t="s">
        <v>1339</v>
      </c>
      <c r="O285" s="122" t="s">
        <v>385</v>
      </c>
      <c r="P285" s="122" t="s">
        <v>385</v>
      </c>
      <c r="Q285" s="122" t="s">
        <v>381</v>
      </c>
      <c r="R285" s="123">
        <v>1175792524.6370001</v>
      </c>
      <c r="S285" s="123">
        <v>0</v>
      </c>
      <c r="T285" s="123">
        <v>52705046.079999998</v>
      </c>
      <c r="U285" s="123" t="s">
        <v>2872</v>
      </c>
      <c r="V285" s="123" t="s">
        <v>2872</v>
      </c>
      <c r="W285" s="123">
        <v>8136407.6819999218</v>
      </c>
      <c r="X285" s="123">
        <v>0</v>
      </c>
      <c r="Y285" s="123">
        <v>1131223886.2390001</v>
      </c>
      <c r="Z285" s="125">
        <v>43535</v>
      </c>
      <c r="AA285" s="125">
        <v>47514</v>
      </c>
      <c r="AB285" s="124">
        <v>4336316950</v>
      </c>
      <c r="AC285" s="124">
        <v>1445415170.5</v>
      </c>
      <c r="AD285" s="124">
        <v>5.3397260273972602</v>
      </c>
      <c r="AE285" s="124">
        <v>10.901369863013699</v>
      </c>
      <c r="AF285" s="130">
        <v>4.6934999999999998E-2</v>
      </c>
      <c r="AG285" s="127" t="s">
        <v>383</v>
      </c>
      <c r="AH285" s="127">
        <v>0</v>
      </c>
      <c r="AI285" s="122" t="s">
        <v>381</v>
      </c>
      <c r="AJ285" s="122" t="s">
        <v>381</v>
      </c>
      <c r="AK285" s="128">
        <v>0</v>
      </c>
      <c r="AL285" s="128">
        <v>0</v>
      </c>
      <c r="AM285" s="128">
        <v>61257059.677000001</v>
      </c>
      <c r="AN285" s="128">
        <v>0</v>
      </c>
      <c r="AO285" s="128">
        <v>0</v>
      </c>
      <c r="AP285" s="128">
        <v>53090582.420999996</v>
      </c>
      <c r="AQ285" s="128">
        <v>0</v>
      </c>
      <c r="AR285" s="128">
        <v>0</v>
      </c>
      <c r="AS285" s="128">
        <v>61257059.677000001</v>
      </c>
      <c r="AT285" s="128">
        <v>0</v>
      </c>
      <c r="AU285" s="128">
        <v>0</v>
      </c>
      <c r="AV285" s="128">
        <v>53090582.420999996</v>
      </c>
      <c r="AW285" s="128">
        <v>0</v>
      </c>
      <c r="AX285" s="128">
        <v>0</v>
      </c>
      <c r="AY285" s="128">
        <v>61257062.406999998</v>
      </c>
      <c r="AZ285" s="15">
        <f t="shared" si="12"/>
        <v>61257059.677000001</v>
      </c>
      <c r="BA285" s="15">
        <f t="shared" si="13"/>
        <v>228695286.926</v>
      </c>
      <c r="BB285" s="15">
        <f t="shared" si="14"/>
        <v>289952346.60299999</v>
      </c>
    </row>
    <row r="286" spans="1:54" x14ac:dyDescent="0.35">
      <c r="A286" s="122">
        <v>28006001</v>
      </c>
      <c r="B286" s="122">
        <v>1</v>
      </c>
      <c r="C286" s="122">
        <v>1</v>
      </c>
      <c r="D286" s="122">
        <v>1</v>
      </c>
      <c r="E286" s="122" t="s">
        <v>31</v>
      </c>
      <c r="F286" s="122" t="s">
        <v>32</v>
      </c>
      <c r="G286" s="122" t="s">
        <v>33</v>
      </c>
      <c r="H286" s="122" t="s">
        <v>34</v>
      </c>
      <c r="I286" s="122" t="s">
        <v>2</v>
      </c>
      <c r="J286" s="122" t="s">
        <v>386</v>
      </c>
      <c r="K286" s="122" t="s">
        <v>387</v>
      </c>
      <c r="L286" s="122" t="s">
        <v>37</v>
      </c>
      <c r="M286" s="122" t="s">
        <v>388</v>
      </c>
      <c r="N286" s="122" t="s">
        <v>1340</v>
      </c>
      <c r="O286" s="122" t="s">
        <v>389</v>
      </c>
      <c r="P286" s="122" t="s">
        <v>390</v>
      </c>
      <c r="Q286" s="122" t="s">
        <v>387</v>
      </c>
      <c r="R286" s="123">
        <v>104793920</v>
      </c>
      <c r="S286" s="123">
        <v>0</v>
      </c>
      <c r="T286" s="123">
        <v>0</v>
      </c>
      <c r="U286" s="123">
        <v>0</v>
      </c>
      <c r="V286" s="123">
        <v>0</v>
      </c>
      <c r="W286" s="123">
        <v>0</v>
      </c>
      <c r="X286" s="123">
        <v>36745920</v>
      </c>
      <c r="Y286" s="123">
        <v>104793920</v>
      </c>
      <c r="Z286" s="125">
        <v>36761</v>
      </c>
      <c r="AA286" s="125">
        <v>41228</v>
      </c>
      <c r="AB286" s="124">
        <v>1203374000</v>
      </c>
      <c r="AC286" s="124">
        <v>1204878000</v>
      </c>
      <c r="AD286" s="124">
        <v>0</v>
      </c>
      <c r="AE286" s="124">
        <v>0</v>
      </c>
      <c r="AF286" s="127">
        <v>0.12</v>
      </c>
      <c r="AG286" s="127" t="s">
        <v>47</v>
      </c>
      <c r="AH286" s="127"/>
      <c r="AI286" s="122" t="s">
        <v>391</v>
      </c>
      <c r="AJ286" s="122" t="s">
        <v>392</v>
      </c>
      <c r="AK286" s="128">
        <v>0</v>
      </c>
      <c r="AL286" s="128">
        <v>0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0</v>
      </c>
      <c r="AY286" s="128">
        <v>0</v>
      </c>
      <c r="AZ286" s="15">
        <f t="shared" si="12"/>
        <v>0</v>
      </c>
      <c r="BA286" s="15">
        <f t="shared" si="13"/>
        <v>0</v>
      </c>
      <c r="BB286" s="15">
        <f t="shared" si="14"/>
        <v>0</v>
      </c>
    </row>
    <row r="287" spans="1:54" x14ac:dyDescent="0.35">
      <c r="A287" s="122">
        <v>28005001</v>
      </c>
      <c r="B287" s="122">
        <v>1</v>
      </c>
      <c r="C287" s="122">
        <v>1</v>
      </c>
      <c r="D287" s="122">
        <v>1</v>
      </c>
      <c r="E287" s="122" t="s">
        <v>31</v>
      </c>
      <c r="F287" s="122" t="s">
        <v>32</v>
      </c>
      <c r="G287" s="122" t="s">
        <v>33</v>
      </c>
      <c r="H287" s="122" t="s">
        <v>34</v>
      </c>
      <c r="I287" s="122" t="s">
        <v>2</v>
      </c>
      <c r="J287" s="122" t="s">
        <v>386</v>
      </c>
      <c r="K287" s="122" t="s">
        <v>387</v>
      </c>
      <c r="L287" s="122" t="s">
        <v>37</v>
      </c>
      <c r="M287" s="122" t="s">
        <v>388</v>
      </c>
      <c r="N287" s="122" t="s">
        <v>1340</v>
      </c>
      <c r="O287" s="122" t="s">
        <v>393</v>
      </c>
      <c r="P287" s="122" t="s">
        <v>390</v>
      </c>
      <c r="Q287" s="122" t="s">
        <v>387</v>
      </c>
      <c r="R287" s="123">
        <v>389049468.59999985</v>
      </c>
      <c r="S287" s="123">
        <v>0</v>
      </c>
      <c r="T287" s="123">
        <v>0</v>
      </c>
      <c r="U287" s="123">
        <v>0</v>
      </c>
      <c r="V287" s="123">
        <v>0</v>
      </c>
      <c r="W287" s="123">
        <v>0</v>
      </c>
      <c r="X287" s="123">
        <v>239415057.59999999</v>
      </c>
      <c r="Y287" s="123">
        <v>389049468.59999979</v>
      </c>
      <c r="Z287" s="125">
        <v>36761</v>
      </c>
      <c r="AA287" s="125">
        <v>47710</v>
      </c>
      <c r="AB287" s="124">
        <v>2560409000</v>
      </c>
      <c r="AC287" s="124">
        <v>2568243000</v>
      </c>
      <c r="AD287" s="124">
        <v>5.8767123287671232</v>
      </c>
      <c r="AE287" s="124">
        <v>29.997260273972604</v>
      </c>
      <c r="AF287" s="127">
        <v>0.1</v>
      </c>
      <c r="AG287" s="127" t="s">
        <v>47</v>
      </c>
      <c r="AH287" s="127"/>
      <c r="AI287" s="122" t="s">
        <v>394</v>
      </c>
      <c r="AJ287" s="122" t="s">
        <v>395</v>
      </c>
      <c r="AK287" s="128">
        <v>0</v>
      </c>
      <c r="AL287" s="128">
        <v>0</v>
      </c>
      <c r="AM287" s="128">
        <v>0</v>
      </c>
      <c r="AN287" s="128">
        <v>0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5">
        <f t="shared" si="12"/>
        <v>0</v>
      </c>
      <c r="BA287" s="15">
        <f t="shared" si="13"/>
        <v>0</v>
      </c>
      <c r="BB287" s="15">
        <f t="shared" si="14"/>
        <v>0</v>
      </c>
    </row>
    <row r="288" spans="1:54" x14ac:dyDescent="0.35">
      <c r="A288" s="122">
        <v>28027017</v>
      </c>
      <c r="B288" s="122">
        <v>1</v>
      </c>
      <c r="C288" s="122">
        <v>1</v>
      </c>
      <c r="D288" s="122">
        <v>1</v>
      </c>
      <c r="E288" s="122" t="s">
        <v>31</v>
      </c>
      <c r="F288" s="122" t="s">
        <v>32</v>
      </c>
      <c r="G288" s="122" t="s">
        <v>33</v>
      </c>
      <c r="H288" s="122" t="s">
        <v>34</v>
      </c>
      <c r="I288" s="122" t="s">
        <v>2</v>
      </c>
      <c r="J288" s="122" t="s">
        <v>386</v>
      </c>
      <c r="K288" s="122" t="s">
        <v>396</v>
      </c>
      <c r="L288" s="122" t="s">
        <v>37</v>
      </c>
      <c r="M288" s="122" t="s">
        <v>388</v>
      </c>
      <c r="N288" s="122" t="s">
        <v>1340</v>
      </c>
      <c r="O288" s="122" t="s">
        <v>397</v>
      </c>
      <c r="P288" s="122" t="s">
        <v>390</v>
      </c>
      <c r="Q288" s="122" t="s">
        <v>396</v>
      </c>
      <c r="R288" s="123">
        <v>213000000</v>
      </c>
      <c r="S288" s="123">
        <v>0</v>
      </c>
      <c r="T288" s="123">
        <v>0</v>
      </c>
      <c r="U288" s="123">
        <v>0</v>
      </c>
      <c r="V288" s="123">
        <v>0</v>
      </c>
      <c r="W288" s="123">
        <v>0</v>
      </c>
      <c r="X288" s="123">
        <v>0</v>
      </c>
      <c r="Y288" s="123">
        <v>213000000</v>
      </c>
      <c r="Z288" s="125">
        <v>43860</v>
      </c>
      <c r="AA288" s="125">
        <v>49339</v>
      </c>
      <c r="AB288" s="124">
        <v>400000000</v>
      </c>
      <c r="AC288" s="124">
        <v>400000000</v>
      </c>
      <c r="AD288" s="124">
        <v>10.33972602739726</v>
      </c>
      <c r="AE288" s="124">
        <v>15.010958904109589</v>
      </c>
      <c r="AF288" s="127">
        <v>7.2499999999999995E-2</v>
      </c>
      <c r="AG288" s="127" t="s">
        <v>47</v>
      </c>
      <c r="AH288" s="127"/>
      <c r="AI288" s="122" t="s">
        <v>398</v>
      </c>
      <c r="AJ288" s="122" t="s">
        <v>397</v>
      </c>
      <c r="AK288" s="128">
        <v>0</v>
      </c>
      <c r="AL288" s="128">
        <v>0</v>
      </c>
      <c r="AM288" s="128">
        <v>0</v>
      </c>
      <c r="AN288" s="128">
        <v>9000000</v>
      </c>
      <c r="AO288" s="128">
        <v>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2000000</v>
      </c>
      <c r="AU288" s="128">
        <v>0</v>
      </c>
      <c r="AV288" s="128">
        <v>0</v>
      </c>
      <c r="AW288" s="128">
        <v>0</v>
      </c>
      <c r="AX288" s="128">
        <v>0</v>
      </c>
      <c r="AY288" s="128">
        <v>0</v>
      </c>
      <c r="AZ288" s="15">
        <f t="shared" si="12"/>
        <v>0</v>
      </c>
      <c r="BA288" s="15">
        <f t="shared" si="13"/>
        <v>11000000</v>
      </c>
      <c r="BB288" s="15">
        <f t="shared" si="14"/>
        <v>11000000</v>
      </c>
    </row>
    <row r="289" spans="1:54" x14ac:dyDescent="0.35">
      <c r="A289" s="122">
        <v>28001001</v>
      </c>
      <c r="B289" s="122">
        <v>1</v>
      </c>
      <c r="C289" s="122">
        <v>1</v>
      </c>
      <c r="D289" s="122">
        <v>1</v>
      </c>
      <c r="E289" s="122" t="s">
        <v>31</v>
      </c>
      <c r="F289" s="122" t="s">
        <v>32</v>
      </c>
      <c r="G289" s="122" t="s">
        <v>33</v>
      </c>
      <c r="H289" s="122" t="s">
        <v>34</v>
      </c>
      <c r="I289" s="122" t="s">
        <v>2</v>
      </c>
      <c r="J289" s="122" t="s">
        <v>386</v>
      </c>
      <c r="K289" s="122" t="s">
        <v>399</v>
      </c>
      <c r="L289" s="122" t="s">
        <v>37</v>
      </c>
      <c r="M289" s="122" t="s">
        <v>388</v>
      </c>
      <c r="N289" s="122" t="s">
        <v>1340</v>
      </c>
      <c r="O289" s="122" t="s">
        <v>400</v>
      </c>
      <c r="P289" s="122" t="s">
        <v>401</v>
      </c>
      <c r="Q289" s="122" t="s">
        <v>399</v>
      </c>
      <c r="R289" s="123">
        <v>12343000</v>
      </c>
      <c r="S289" s="123">
        <v>0</v>
      </c>
      <c r="T289" s="123">
        <v>0</v>
      </c>
      <c r="U289" s="123">
        <v>0</v>
      </c>
      <c r="V289" s="123">
        <v>0</v>
      </c>
      <c r="W289" s="123">
        <v>0</v>
      </c>
      <c r="X289" s="123">
        <v>0</v>
      </c>
      <c r="Y289" s="123">
        <v>12343000</v>
      </c>
      <c r="Z289" s="125">
        <v>34758</v>
      </c>
      <c r="AA289" s="125">
        <v>45716</v>
      </c>
      <c r="AB289" s="124">
        <v>1434671000</v>
      </c>
      <c r="AC289" s="124">
        <v>1434671000</v>
      </c>
      <c r="AD289" s="124">
        <v>0.41369863013698632</v>
      </c>
      <c r="AE289" s="124">
        <v>30.021917808219179</v>
      </c>
      <c r="AF289" s="127">
        <v>4.5600000000000002E-2</v>
      </c>
      <c r="AG289" s="127" t="s">
        <v>3347</v>
      </c>
      <c r="AH289" s="127">
        <v>8.1250000000000003E-3</v>
      </c>
      <c r="AI289" s="122" t="s">
        <v>402</v>
      </c>
      <c r="AJ289" s="122" t="s">
        <v>403</v>
      </c>
      <c r="AK289" s="128">
        <v>0</v>
      </c>
      <c r="AL289" s="128">
        <v>0</v>
      </c>
      <c r="AM289" s="128">
        <v>0</v>
      </c>
      <c r="AN289" s="128">
        <v>0</v>
      </c>
      <c r="AO289" s="128">
        <v>12343000</v>
      </c>
      <c r="AP289" s="128">
        <v>0</v>
      </c>
      <c r="AQ289" s="128">
        <v>0</v>
      </c>
      <c r="AR289" s="128">
        <v>0</v>
      </c>
      <c r="AS289" s="128">
        <v>0</v>
      </c>
      <c r="AT289" s="128">
        <v>0</v>
      </c>
      <c r="AU289" s="128">
        <v>0</v>
      </c>
      <c r="AV289" s="128">
        <v>0</v>
      </c>
      <c r="AW289" s="128">
        <v>0</v>
      </c>
      <c r="AX289" s="128">
        <v>0</v>
      </c>
      <c r="AY289" s="128">
        <v>0</v>
      </c>
      <c r="AZ289" s="15">
        <f t="shared" si="12"/>
        <v>0</v>
      </c>
      <c r="BA289" s="15">
        <f t="shared" si="13"/>
        <v>12343000</v>
      </c>
      <c r="BB289" s="15">
        <f t="shared" si="14"/>
        <v>12343000</v>
      </c>
    </row>
    <row r="290" spans="1:54" x14ac:dyDescent="0.35">
      <c r="A290" s="122">
        <v>28002001</v>
      </c>
      <c r="B290" s="122">
        <v>1</v>
      </c>
      <c r="C290" s="122">
        <v>1</v>
      </c>
      <c r="D290" s="122">
        <v>1</v>
      </c>
      <c r="E290" s="122" t="s">
        <v>31</v>
      </c>
      <c r="F290" s="122" t="s">
        <v>32</v>
      </c>
      <c r="G290" s="122" t="s">
        <v>33</v>
      </c>
      <c r="H290" s="122" t="s">
        <v>34</v>
      </c>
      <c r="I290" s="122" t="s">
        <v>2</v>
      </c>
      <c r="J290" s="122" t="s">
        <v>386</v>
      </c>
      <c r="K290" s="122" t="s">
        <v>399</v>
      </c>
      <c r="L290" s="122" t="s">
        <v>37</v>
      </c>
      <c r="M290" s="122" t="s">
        <v>388</v>
      </c>
      <c r="N290" s="122" t="s">
        <v>1340</v>
      </c>
      <c r="O290" s="122" t="s">
        <v>404</v>
      </c>
      <c r="P290" s="122" t="s">
        <v>401</v>
      </c>
      <c r="Q290" s="122" t="s">
        <v>399</v>
      </c>
      <c r="R290" s="123">
        <v>50183000</v>
      </c>
      <c r="S290" s="123">
        <v>0</v>
      </c>
      <c r="T290" s="123">
        <v>0</v>
      </c>
      <c r="U290" s="123">
        <v>0</v>
      </c>
      <c r="V290" s="123">
        <v>29921</v>
      </c>
      <c r="W290" s="123">
        <v>0</v>
      </c>
      <c r="X290" s="123">
        <v>0</v>
      </c>
      <c r="Y290" s="123">
        <v>50183000</v>
      </c>
      <c r="Z290" s="125">
        <v>34758</v>
      </c>
      <c r="AA290" s="125">
        <v>45716</v>
      </c>
      <c r="AB290" s="124">
        <v>1912895000</v>
      </c>
      <c r="AC290" s="124">
        <v>1912895000</v>
      </c>
      <c r="AD290" s="124">
        <v>0.41369863013698632</v>
      </c>
      <c r="AE290" s="124">
        <v>30.021917808219179</v>
      </c>
      <c r="AF290" s="127">
        <v>0.05</v>
      </c>
      <c r="AG290" s="127" t="s">
        <v>47</v>
      </c>
      <c r="AH290" s="127"/>
      <c r="AI290" s="122" t="s">
        <v>405</v>
      </c>
      <c r="AJ290" s="122" t="s">
        <v>406</v>
      </c>
      <c r="AK290" s="128">
        <v>0</v>
      </c>
      <c r="AL290" s="128">
        <v>0</v>
      </c>
      <c r="AM290" s="128">
        <v>0</v>
      </c>
      <c r="AN290" s="128">
        <v>0</v>
      </c>
      <c r="AO290" s="128">
        <v>50183000</v>
      </c>
      <c r="AP290" s="128">
        <v>0</v>
      </c>
      <c r="AQ290" s="128">
        <v>0</v>
      </c>
      <c r="AR290" s="128">
        <v>0</v>
      </c>
      <c r="AS290" s="128">
        <v>0</v>
      </c>
      <c r="AT290" s="128">
        <v>0</v>
      </c>
      <c r="AU290" s="128">
        <v>0</v>
      </c>
      <c r="AV290" s="128">
        <v>0</v>
      </c>
      <c r="AW290" s="128">
        <v>0</v>
      </c>
      <c r="AX290" s="128">
        <v>0</v>
      </c>
      <c r="AY290" s="128">
        <v>0</v>
      </c>
      <c r="AZ290" s="15">
        <f t="shared" si="12"/>
        <v>0</v>
      </c>
      <c r="BA290" s="15">
        <f t="shared" si="13"/>
        <v>50183000</v>
      </c>
      <c r="BB290" s="15">
        <f t="shared" si="14"/>
        <v>50183000</v>
      </c>
    </row>
    <row r="291" spans="1:54" x14ac:dyDescent="0.35">
      <c r="A291" s="122">
        <v>280270211</v>
      </c>
      <c r="B291" s="122">
        <v>1</v>
      </c>
      <c r="C291" s="122">
        <v>1</v>
      </c>
      <c r="D291" s="122">
        <v>1</v>
      </c>
      <c r="E291" s="122" t="s">
        <v>31</v>
      </c>
      <c r="F291" s="122" t="s">
        <v>32</v>
      </c>
      <c r="G291" s="122" t="s">
        <v>33</v>
      </c>
      <c r="H291" s="122" t="s">
        <v>34</v>
      </c>
      <c r="I291" s="122" t="s">
        <v>2</v>
      </c>
      <c r="J291" s="122" t="s">
        <v>386</v>
      </c>
      <c r="K291" s="122" t="s">
        <v>407</v>
      </c>
      <c r="L291" s="122" t="s">
        <v>37</v>
      </c>
      <c r="M291" s="122" t="s">
        <v>388</v>
      </c>
      <c r="N291" s="122" t="s">
        <v>1340</v>
      </c>
      <c r="O291" s="122" t="s">
        <v>408</v>
      </c>
      <c r="P291" s="122" t="s">
        <v>390</v>
      </c>
      <c r="Q291" s="122" t="s">
        <v>407</v>
      </c>
      <c r="R291" s="123">
        <v>18147628.199999999</v>
      </c>
      <c r="S291" s="123">
        <v>0</v>
      </c>
      <c r="T291" s="123">
        <v>0</v>
      </c>
      <c r="U291" s="123">
        <v>0</v>
      </c>
      <c r="V291" s="123">
        <v>0</v>
      </c>
      <c r="W291" s="123">
        <v>0</v>
      </c>
      <c r="X291" s="123">
        <v>0</v>
      </c>
      <c r="Y291" s="123">
        <v>18147628.199999999</v>
      </c>
      <c r="Z291" s="125">
        <v>44074</v>
      </c>
      <c r="AA291" s="125">
        <v>51348</v>
      </c>
      <c r="AB291" s="124">
        <v>270412767.80000001</v>
      </c>
      <c r="AC291" s="124">
        <v>18147628.199999999</v>
      </c>
      <c r="AD291" s="124">
        <v>15.843835616438357</v>
      </c>
      <c r="AE291" s="124">
        <v>19.92876712328767</v>
      </c>
      <c r="AF291" s="127">
        <v>4.2999999999999997E-2</v>
      </c>
      <c r="AG291" s="127" t="s">
        <v>47</v>
      </c>
      <c r="AH291" s="127"/>
      <c r="AI291" s="122" t="s">
        <v>409</v>
      </c>
      <c r="AJ291" s="122" t="s">
        <v>410</v>
      </c>
      <c r="AK291" s="128">
        <v>0</v>
      </c>
      <c r="AL291" s="128">
        <v>0</v>
      </c>
      <c r="AM291" s="128">
        <v>0</v>
      </c>
      <c r="AN291" s="128">
        <v>0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0</v>
      </c>
      <c r="AU291" s="128">
        <v>0</v>
      </c>
      <c r="AV291" s="128">
        <v>0</v>
      </c>
      <c r="AW291" s="128">
        <v>0</v>
      </c>
      <c r="AX291" s="128">
        <v>0</v>
      </c>
      <c r="AY291" s="128">
        <v>0</v>
      </c>
      <c r="AZ291" s="15">
        <f t="shared" si="12"/>
        <v>0</v>
      </c>
      <c r="BA291" s="15">
        <f t="shared" si="13"/>
        <v>0</v>
      </c>
      <c r="BB291" s="15">
        <f t="shared" si="14"/>
        <v>0</v>
      </c>
    </row>
    <row r="292" spans="1:54" x14ac:dyDescent="0.35">
      <c r="A292" s="122">
        <v>280270212</v>
      </c>
      <c r="B292" s="122">
        <v>1</v>
      </c>
      <c r="C292" s="122">
        <v>1</v>
      </c>
      <c r="D292" s="122">
        <v>1</v>
      </c>
      <c r="E292" s="122" t="s">
        <v>31</v>
      </c>
      <c r="F292" s="122" t="s">
        <v>32</v>
      </c>
      <c r="G292" s="122" t="s">
        <v>33</v>
      </c>
      <c r="H292" s="122" t="s">
        <v>34</v>
      </c>
      <c r="I292" s="122" t="s">
        <v>2</v>
      </c>
      <c r="J292" s="122" t="s">
        <v>386</v>
      </c>
      <c r="K292" s="122" t="s">
        <v>407</v>
      </c>
      <c r="L292" s="122" t="s">
        <v>37</v>
      </c>
      <c r="M292" s="122" t="s">
        <v>388</v>
      </c>
      <c r="N292" s="122" t="s">
        <v>1340</v>
      </c>
      <c r="O292" s="122" t="s">
        <v>411</v>
      </c>
      <c r="P292" s="122" t="s">
        <v>390</v>
      </c>
      <c r="Q292" s="122" t="s">
        <v>407</v>
      </c>
      <c r="R292" s="123">
        <v>18796473.800000001</v>
      </c>
      <c r="S292" s="123">
        <v>0</v>
      </c>
      <c r="T292" s="123">
        <v>0</v>
      </c>
      <c r="U292" s="123">
        <v>0</v>
      </c>
      <c r="V292" s="123">
        <v>0</v>
      </c>
      <c r="W292" s="123">
        <v>0</v>
      </c>
      <c r="X292" s="123">
        <v>0</v>
      </c>
      <c r="Y292" s="123">
        <v>18796473.800000001</v>
      </c>
      <c r="Z292" s="125">
        <v>44074</v>
      </c>
      <c r="AA292" s="125">
        <v>51348</v>
      </c>
      <c r="AB292" s="124">
        <v>18796473.800000001</v>
      </c>
      <c r="AC292" s="124">
        <v>18796473.800000001</v>
      </c>
      <c r="AD292" s="124">
        <v>15.843835616438357</v>
      </c>
      <c r="AE292" s="124">
        <v>19.92876712328767</v>
      </c>
      <c r="AF292" s="127">
        <v>4.2999999999999997E-2</v>
      </c>
      <c r="AG292" s="127" t="s">
        <v>47</v>
      </c>
      <c r="AH292" s="127"/>
      <c r="AI292" s="122" t="s">
        <v>412</v>
      </c>
      <c r="AJ292" s="122" t="s">
        <v>413</v>
      </c>
      <c r="AK292" s="128">
        <v>0</v>
      </c>
      <c r="AL292" s="128">
        <v>0</v>
      </c>
      <c r="AM292" s="128">
        <v>0</v>
      </c>
      <c r="AN292" s="128">
        <v>0</v>
      </c>
      <c r="AO292" s="128">
        <v>0</v>
      </c>
      <c r="AP292" s="128">
        <v>0</v>
      </c>
      <c r="AQ292" s="128">
        <v>0</v>
      </c>
      <c r="AR292" s="128">
        <v>0</v>
      </c>
      <c r="AS292" s="128">
        <v>0</v>
      </c>
      <c r="AT292" s="128">
        <v>0</v>
      </c>
      <c r="AU292" s="128">
        <v>0</v>
      </c>
      <c r="AV292" s="128">
        <v>0</v>
      </c>
      <c r="AW292" s="128">
        <v>0</v>
      </c>
      <c r="AX292" s="128">
        <v>0</v>
      </c>
      <c r="AY292" s="128">
        <v>0</v>
      </c>
      <c r="AZ292" s="15">
        <f t="shared" si="12"/>
        <v>0</v>
      </c>
      <c r="BA292" s="15">
        <f t="shared" si="13"/>
        <v>0</v>
      </c>
      <c r="BB292" s="15">
        <f t="shared" si="14"/>
        <v>0</v>
      </c>
    </row>
    <row r="293" spans="1:54" x14ac:dyDescent="0.35">
      <c r="A293" s="122">
        <v>280270213</v>
      </c>
      <c r="B293" s="122">
        <v>1</v>
      </c>
      <c r="C293" s="122">
        <v>1</v>
      </c>
      <c r="D293" s="122">
        <v>1</v>
      </c>
      <c r="E293" s="122" t="s">
        <v>31</v>
      </c>
      <c r="F293" s="122" t="s">
        <v>32</v>
      </c>
      <c r="G293" s="122" t="s">
        <v>33</v>
      </c>
      <c r="H293" s="122" t="s">
        <v>34</v>
      </c>
      <c r="I293" s="122" t="s">
        <v>2</v>
      </c>
      <c r="J293" s="122" t="s">
        <v>386</v>
      </c>
      <c r="K293" s="122" t="s">
        <v>407</v>
      </c>
      <c r="L293" s="122" t="s">
        <v>37</v>
      </c>
      <c r="M293" s="122" t="s">
        <v>388</v>
      </c>
      <c r="N293" s="122" t="s">
        <v>1340</v>
      </c>
      <c r="O293" s="122" t="s">
        <v>414</v>
      </c>
      <c r="P293" s="122" t="s">
        <v>390</v>
      </c>
      <c r="Q293" s="122" t="s">
        <v>407</v>
      </c>
      <c r="R293" s="123">
        <v>60204123.200000003</v>
      </c>
      <c r="S293" s="123">
        <v>0</v>
      </c>
      <c r="T293" s="123">
        <v>0</v>
      </c>
      <c r="U293" s="123">
        <v>0</v>
      </c>
      <c r="V293" s="123">
        <v>0</v>
      </c>
      <c r="W293" s="123">
        <v>0</v>
      </c>
      <c r="X293" s="123">
        <v>0</v>
      </c>
      <c r="Y293" s="123">
        <v>60204123.200000003</v>
      </c>
      <c r="Z293" s="125">
        <v>44074</v>
      </c>
      <c r="AA293" s="125">
        <v>51348</v>
      </c>
      <c r="AB293" s="124">
        <v>60204123.200000003</v>
      </c>
      <c r="AC293" s="124">
        <v>60204123.200000003</v>
      </c>
      <c r="AD293" s="124">
        <v>15.843835616438357</v>
      </c>
      <c r="AE293" s="124">
        <v>19.92876712328767</v>
      </c>
      <c r="AF293" s="127">
        <v>4.2999999999999997E-2</v>
      </c>
      <c r="AG293" s="127" t="s">
        <v>47</v>
      </c>
      <c r="AH293" s="127"/>
      <c r="AI293" s="122" t="s">
        <v>415</v>
      </c>
      <c r="AJ293" s="122" t="s">
        <v>416</v>
      </c>
      <c r="AK293" s="128">
        <v>0</v>
      </c>
      <c r="AL293" s="128">
        <v>0</v>
      </c>
      <c r="AM293" s="128">
        <v>0</v>
      </c>
      <c r="AN293" s="128">
        <v>0</v>
      </c>
      <c r="AO293" s="128">
        <v>0</v>
      </c>
      <c r="AP293" s="128">
        <v>0</v>
      </c>
      <c r="AQ293" s="128">
        <v>0</v>
      </c>
      <c r="AR293" s="128">
        <v>0</v>
      </c>
      <c r="AS293" s="128">
        <v>0</v>
      </c>
      <c r="AT293" s="128">
        <v>0</v>
      </c>
      <c r="AU293" s="128">
        <v>0</v>
      </c>
      <c r="AV293" s="128">
        <v>0</v>
      </c>
      <c r="AW293" s="128">
        <v>0</v>
      </c>
      <c r="AX293" s="128">
        <v>0</v>
      </c>
      <c r="AY293" s="128">
        <v>0</v>
      </c>
      <c r="AZ293" s="15">
        <f t="shared" si="12"/>
        <v>0</v>
      </c>
      <c r="BA293" s="15">
        <f t="shared" si="13"/>
        <v>0</v>
      </c>
      <c r="BB293" s="15">
        <f t="shared" si="14"/>
        <v>0</v>
      </c>
    </row>
    <row r="294" spans="1:54" x14ac:dyDescent="0.35">
      <c r="A294" s="122">
        <v>280270214</v>
      </c>
      <c r="B294" s="122">
        <v>1</v>
      </c>
      <c r="C294" s="122">
        <v>1</v>
      </c>
      <c r="D294" s="122">
        <v>1</v>
      </c>
      <c r="E294" s="122" t="s">
        <v>31</v>
      </c>
      <c r="F294" s="122" t="s">
        <v>32</v>
      </c>
      <c r="G294" s="122" t="s">
        <v>33</v>
      </c>
      <c r="H294" s="122" t="s">
        <v>34</v>
      </c>
      <c r="I294" s="122" t="s">
        <v>2</v>
      </c>
      <c r="J294" s="122" t="s">
        <v>386</v>
      </c>
      <c r="K294" s="122" t="s">
        <v>407</v>
      </c>
      <c r="L294" s="122" t="s">
        <v>37</v>
      </c>
      <c r="M294" s="122" t="s">
        <v>388</v>
      </c>
      <c r="N294" s="122" t="s">
        <v>1340</v>
      </c>
      <c r="O294" s="122" t="s">
        <v>417</v>
      </c>
      <c r="P294" s="122" t="s">
        <v>390</v>
      </c>
      <c r="Q294" s="122" t="s">
        <v>407</v>
      </c>
      <c r="R294" s="123">
        <v>9062878.5</v>
      </c>
      <c r="S294" s="123">
        <v>0</v>
      </c>
      <c r="T294" s="123">
        <v>0</v>
      </c>
      <c r="U294" s="123">
        <v>0</v>
      </c>
      <c r="V294" s="123">
        <v>0</v>
      </c>
      <c r="W294" s="123">
        <v>0</v>
      </c>
      <c r="X294" s="123">
        <v>0</v>
      </c>
      <c r="Y294" s="123">
        <v>9062878.5</v>
      </c>
      <c r="Z294" s="125">
        <v>44074</v>
      </c>
      <c r="AA294" s="125">
        <v>51348</v>
      </c>
      <c r="AB294" s="124">
        <v>9062878.5</v>
      </c>
      <c r="AC294" s="124">
        <v>9062878.5</v>
      </c>
      <c r="AD294" s="124">
        <v>15.843835616438357</v>
      </c>
      <c r="AE294" s="124">
        <v>19.92876712328767</v>
      </c>
      <c r="AF294" s="127">
        <v>4.2999999999999997E-2</v>
      </c>
      <c r="AG294" s="127" t="s">
        <v>47</v>
      </c>
      <c r="AH294" s="127"/>
      <c r="AI294" s="122" t="s">
        <v>418</v>
      </c>
      <c r="AJ294" s="122" t="s">
        <v>419</v>
      </c>
      <c r="AK294" s="128">
        <v>0</v>
      </c>
      <c r="AL294" s="128">
        <v>0</v>
      </c>
      <c r="AM294" s="128">
        <v>0</v>
      </c>
      <c r="AN294" s="128">
        <v>0</v>
      </c>
      <c r="AO294" s="128">
        <v>0</v>
      </c>
      <c r="AP294" s="128">
        <v>0</v>
      </c>
      <c r="AQ294" s="128">
        <v>0</v>
      </c>
      <c r="AR294" s="128">
        <v>0</v>
      </c>
      <c r="AS294" s="128">
        <v>0</v>
      </c>
      <c r="AT294" s="128">
        <v>0</v>
      </c>
      <c r="AU294" s="128">
        <v>0</v>
      </c>
      <c r="AV294" s="128">
        <v>0</v>
      </c>
      <c r="AW294" s="128">
        <v>0</v>
      </c>
      <c r="AX294" s="128">
        <v>0</v>
      </c>
      <c r="AY294" s="128">
        <v>0</v>
      </c>
      <c r="AZ294" s="15">
        <f t="shared" si="12"/>
        <v>0</v>
      </c>
      <c r="BA294" s="15">
        <f t="shared" si="13"/>
        <v>0</v>
      </c>
      <c r="BB294" s="15">
        <f t="shared" si="14"/>
        <v>0</v>
      </c>
    </row>
    <row r="295" spans="1:54" x14ac:dyDescent="0.35">
      <c r="A295" s="122">
        <v>280270215</v>
      </c>
      <c r="B295" s="122">
        <v>1</v>
      </c>
      <c r="C295" s="122">
        <v>1</v>
      </c>
      <c r="D295" s="122">
        <v>1</v>
      </c>
      <c r="E295" s="122" t="s">
        <v>31</v>
      </c>
      <c r="F295" s="122" t="s">
        <v>32</v>
      </c>
      <c r="G295" s="122" t="s">
        <v>33</v>
      </c>
      <c r="H295" s="122" t="s">
        <v>34</v>
      </c>
      <c r="I295" s="122" t="s">
        <v>2</v>
      </c>
      <c r="J295" s="122" t="s">
        <v>386</v>
      </c>
      <c r="K295" s="122" t="s">
        <v>407</v>
      </c>
      <c r="L295" s="122" t="s">
        <v>37</v>
      </c>
      <c r="M295" s="122" t="s">
        <v>388</v>
      </c>
      <c r="N295" s="122" t="s">
        <v>1340</v>
      </c>
      <c r="O295" s="122" t="s">
        <v>420</v>
      </c>
      <c r="P295" s="122" t="s">
        <v>390</v>
      </c>
      <c r="Q295" s="122" t="s">
        <v>407</v>
      </c>
      <c r="R295" s="123">
        <v>27410992.699999999</v>
      </c>
      <c r="S295" s="123">
        <v>0</v>
      </c>
      <c r="T295" s="123">
        <v>0</v>
      </c>
      <c r="U295" s="123">
        <v>0</v>
      </c>
      <c r="V295" s="123">
        <v>0</v>
      </c>
      <c r="W295" s="123">
        <v>0</v>
      </c>
      <c r="X295" s="123">
        <v>0</v>
      </c>
      <c r="Y295" s="123">
        <v>27410992.699999999</v>
      </c>
      <c r="Z295" s="125">
        <v>44074</v>
      </c>
      <c r="AA295" s="125">
        <v>51348</v>
      </c>
      <c r="AB295" s="124">
        <v>27410992.699999999</v>
      </c>
      <c r="AC295" s="124">
        <v>27410992.699999999</v>
      </c>
      <c r="AD295" s="124">
        <v>15.843835616438357</v>
      </c>
      <c r="AE295" s="124">
        <v>19.92876712328767</v>
      </c>
      <c r="AF295" s="127">
        <v>4.2999999999999997E-2</v>
      </c>
      <c r="AG295" s="127" t="s">
        <v>47</v>
      </c>
      <c r="AH295" s="127"/>
      <c r="AI295" s="122" t="s">
        <v>421</v>
      </c>
      <c r="AJ295" s="122" t="s">
        <v>422</v>
      </c>
      <c r="AK295" s="128">
        <v>0</v>
      </c>
      <c r="AL295" s="128">
        <v>0</v>
      </c>
      <c r="AM295" s="128">
        <v>0</v>
      </c>
      <c r="AN295" s="128">
        <v>0</v>
      </c>
      <c r="AO295" s="128">
        <v>0</v>
      </c>
      <c r="AP295" s="128">
        <v>0</v>
      </c>
      <c r="AQ295" s="128">
        <v>0</v>
      </c>
      <c r="AR295" s="128">
        <v>0</v>
      </c>
      <c r="AS295" s="128">
        <v>0</v>
      </c>
      <c r="AT295" s="128">
        <v>0</v>
      </c>
      <c r="AU295" s="128">
        <v>0</v>
      </c>
      <c r="AV295" s="128">
        <v>0</v>
      </c>
      <c r="AW295" s="128">
        <v>0</v>
      </c>
      <c r="AX295" s="128">
        <v>0</v>
      </c>
      <c r="AY295" s="128">
        <v>0</v>
      </c>
      <c r="AZ295" s="15">
        <f t="shared" si="12"/>
        <v>0</v>
      </c>
      <c r="BA295" s="15">
        <f t="shared" si="13"/>
        <v>0</v>
      </c>
      <c r="BB295" s="15">
        <f t="shared" si="14"/>
        <v>0</v>
      </c>
    </row>
    <row r="296" spans="1:54" x14ac:dyDescent="0.35">
      <c r="A296" s="122">
        <v>280270216</v>
      </c>
      <c r="B296" s="122">
        <v>1</v>
      </c>
      <c r="C296" s="122">
        <v>1</v>
      </c>
      <c r="D296" s="122">
        <v>1</v>
      </c>
      <c r="E296" s="122" t="s">
        <v>31</v>
      </c>
      <c r="F296" s="122" t="s">
        <v>32</v>
      </c>
      <c r="G296" s="122" t="s">
        <v>33</v>
      </c>
      <c r="H296" s="122" t="s">
        <v>34</v>
      </c>
      <c r="I296" s="122" t="s">
        <v>2</v>
      </c>
      <c r="J296" s="122" t="s">
        <v>386</v>
      </c>
      <c r="K296" s="122" t="s">
        <v>407</v>
      </c>
      <c r="L296" s="122" t="s">
        <v>37</v>
      </c>
      <c r="M296" s="122" t="s">
        <v>388</v>
      </c>
      <c r="N296" s="122" t="s">
        <v>1340</v>
      </c>
      <c r="O296" s="122" t="s">
        <v>423</v>
      </c>
      <c r="P296" s="122" t="s">
        <v>390</v>
      </c>
      <c r="Q296" s="122" t="s">
        <v>407</v>
      </c>
      <c r="R296" s="123">
        <v>14059536.4</v>
      </c>
      <c r="S296" s="123">
        <v>0</v>
      </c>
      <c r="T296" s="123">
        <v>0</v>
      </c>
      <c r="U296" s="123">
        <v>0</v>
      </c>
      <c r="V296" s="123">
        <v>0</v>
      </c>
      <c r="W296" s="123">
        <v>0</v>
      </c>
      <c r="X296" s="123">
        <v>0</v>
      </c>
      <c r="Y296" s="123">
        <v>14059536.4</v>
      </c>
      <c r="Z296" s="125">
        <v>44074</v>
      </c>
      <c r="AA296" s="125">
        <v>51348</v>
      </c>
      <c r="AB296" s="124">
        <v>14059536.4</v>
      </c>
      <c r="AC296" s="124">
        <v>14059536.4</v>
      </c>
      <c r="AD296" s="124">
        <v>15.843835616438357</v>
      </c>
      <c r="AE296" s="124">
        <v>19.92876712328767</v>
      </c>
      <c r="AF296" s="127">
        <v>4.2999999999999997E-2</v>
      </c>
      <c r="AG296" s="127" t="s">
        <v>47</v>
      </c>
      <c r="AH296" s="127"/>
      <c r="AI296" s="122" t="s">
        <v>424</v>
      </c>
      <c r="AJ296" s="122" t="s">
        <v>425</v>
      </c>
      <c r="AK296" s="128">
        <v>0</v>
      </c>
      <c r="AL296" s="128">
        <v>0</v>
      </c>
      <c r="AM296" s="128">
        <v>0</v>
      </c>
      <c r="AN296" s="128">
        <v>0</v>
      </c>
      <c r="AO296" s="128">
        <v>0</v>
      </c>
      <c r="AP296" s="128">
        <v>0</v>
      </c>
      <c r="AQ296" s="128">
        <v>0</v>
      </c>
      <c r="AR296" s="128">
        <v>0</v>
      </c>
      <c r="AS296" s="128">
        <v>0</v>
      </c>
      <c r="AT296" s="128">
        <v>0</v>
      </c>
      <c r="AU296" s="128">
        <v>0</v>
      </c>
      <c r="AV296" s="128">
        <v>0</v>
      </c>
      <c r="AW296" s="128">
        <v>0</v>
      </c>
      <c r="AX296" s="128">
        <v>0</v>
      </c>
      <c r="AY296" s="128">
        <v>0</v>
      </c>
      <c r="AZ296" s="15">
        <f t="shared" si="12"/>
        <v>0</v>
      </c>
      <c r="BA296" s="15">
        <f t="shared" si="13"/>
        <v>0</v>
      </c>
      <c r="BB296" s="15">
        <f t="shared" si="14"/>
        <v>0</v>
      </c>
    </row>
    <row r="297" spans="1:54" x14ac:dyDescent="0.35">
      <c r="A297" s="122">
        <v>280270217</v>
      </c>
      <c r="B297" s="122">
        <v>1</v>
      </c>
      <c r="C297" s="122">
        <v>1</v>
      </c>
      <c r="D297" s="122">
        <v>1</v>
      </c>
      <c r="E297" s="122" t="s">
        <v>31</v>
      </c>
      <c r="F297" s="122" t="s">
        <v>32</v>
      </c>
      <c r="G297" s="122" t="s">
        <v>33</v>
      </c>
      <c r="H297" s="122" t="s">
        <v>34</v>
      </c>
      <c r="I297" s="122" t="s">
        <v>2</v>
      </c>
      <c r="J297" s="122" t="s">
        <v>386</v>
      </c>
      <c r="K297" s="122" t="s">
        <v>407</v>
      </c>
      <c r="L297" s="122" t="s">
        <v>37</v>
      </c>
      <c r="M297" s="122" t="s">
        <v>388</v>
      </c>
      <c r="N297" s="122" t="s">
        <v>1340</v>
      </c>
      <c r="O297" s="122" t="s">
        <v>426</v>
      </c>
      <c r="P297" s="122" t="s">
        <v>390</v>
      </c>
      <c r="Q297" s="122" t="s">
        <v>407</v>
      </c>
      <c r="R297" s="123">
        <v>28758805.399999999</v>
      </c>
      <c r="S297" s="123">
        <v>0</v>
      </c>
      <c r="T297" s="123">
        <v>0</v>
      </c>
      <c r="U297" s="123">
        <v>0</v>
      </c>
      <c r="V297" s="123">
        <v>0</v>
      </c>
      <c r="W297" s="123">
        <v>0</v>
      </c>
      <c r="X297" s="123">
        <v>0</v>
      </c>
      <c r="Y297" s="123">
        <v>28758805.399999999</v>
      </c>
      <c r="Z297" s="125">
        <v>44074</v>
      </c>
      <c r="AA297" s="125">
        <v>51348</v>
      </c>
      <c r="AB297" s="124">
        <v>28758805.399999999</v>
      </c>
      <c r="AC297" s="124">
        <v>28758805.399999999</v>
      </c>
      <c r="AD297" s="124">
        <v>15.843835616438357</v>
      </c>
      <c r="AE297" s="124">
        <v>19.92876712328767</v>
      </c>
      <c r="AF297" s="127">
        <v>4.2999999999999997E-2</v>
      </c>
      <c r="AG297" s="127" t="s">
        <v>47</v>
      </c>
      <c r="AH297" s="127"/>
      <c r="AI297" s="122" t="s">
        <v>427</v>
      </c>
      <c r="AJ297" s="122" t="s">
        <v>428</v>
      </c>
      <c r="AK297" s="128">
        <v>0</v>
      </c>
      <c r="AL297" s="128">
        <v>0</v>
      </c>
      <c r="AM297" s="128">
        <v>0</v>
      </c>
      <c r="AN297" s="128">
        <v>0</v>
      </c>
      <c r="AO297" s="128">
        <v>0</v>
      </c>
      <c r="AP297" s="128">
        <v>0</v>
      </c>
      <c r="AQ297" s="128">
        <v>0</v>
      </c>
      <c r="AR297" s="128">
        <v>0</v>
      </c>
      <c r="AS297" s="128">
        <v>0</v>
      </c>
      <c r="AT297" s="128">
        <v>0</v>
      </c>
      <c r="AU297" s="128">
        <v>0</v>
      </c>
      <c r="AV297" s="128">
        <v>0</v>
      </c>
      <c r="AW297" s="128">
        <v>0</v>
      </c>
      <c r="AX297" s="128">
        <v>0</v>
      </c>
      <c r="AY297" s="128">
        <v>0</v>
      </c>
      <c r="AZ297" s="15">
        <f t="shared" si="12"/>
        <v>0</v>
      </c>
      <c r="BA297" s="15">
        <f t="shared" si="13"/>
        <v>0</v>
      </c>
      <c r="BB297" s="15">
        <f t="shared" si="14"/>
        <v>0</v>
      </c>
    </row>
    <row r="298" spans="1:54" x14ac:dyDescent="0.35">
      <c r="A298" s="122">
        <v>280270218</v>
      </c>
      <c r="B298" s="122">
        <v>1</v>
      </c>
      <c r="C298" s="122">
        <v>1</v>
      </c>
      <c r="D298" s="122">
        <v>1</v>
      </c>
      <c r="E298" s="122" t="s">
        <v>31</v>
      </c>
      <c r="F298" s="122" t="s">
        <v>32</v>
      </c>
      <c r="G298" s="122" t="s">
        <v>33</v>
      </c>
      <c r="H298" s="122" t="s">
        <v>34</v>
      </c>
      <c r="I298" s="122" t="s">
        <v>2</v>
      </c>
      <c r="J298" s="122" t="s">
        <v>386</v>
      </c>
      <c r="K298" s="122" t="s">
        <v>407</v>
      </c>
      <c r="L298" s="122" t="s">
        <v>37</v>
      </c>
      <c r="M298" s="122" t="s">
        <v>388</v>
      </c>
      <c r="N298" s="122" t="s">
        <v>1340</v>
      </c>
      <c r="O298" s="122" t="s">
        <v>429</v>
      </c>
      <c r="P298" s="122" t="s">
        <v>390</v>
      </c>
      <c r="Q298" s="122" t="s">
        <v>407</v>
      </c>
      <c r="R298" s="123">
        <v>50274598.399999999</v>
      </c>
      <c r="S298" s="123">
        <v>0</v>
      </c>
      <c r="T298" s="123">
        <v>0</v>
      </c>
      <c r="U298" s="123">
        <v>0</v>
      </c>
      <c r="V298" s="123">
        <v>2224.4</v>
      </c>
      <c r="W298" s="123">
        <v>0</v>
      </c>
      <c r="X298" s="123">
        <v>0</v>
      </c>
      <c r="Y298" s="123">
        <v>50274598.399999999</v>
      </c>
      <c r="Z298" s="125">
        <v>44074</v>
      </c>
      <c r="AA298" s="125">
        <v>51348</v>
      </c>
      <c r="AB298" s="124">
        <v>50274598.399999999</v>
      </c>
      <c r="AC298" s="124">
        <v>50274598.399999999</v>
      </c>
      <c r="AD298" s="124">
        <v>15.843835616438357</v>
      </c>
      <c r="AE298" s="124">
        <v>19.92876712328767</v>
      </c>
      <c r="AF298" s="127">
        <v>4.2999999999999997E-2</v>
      </c>
      <c r="AG298" s="127" t="s">
        <v>47</v>
      </c>
      <c r="AH298" s="127"/>
      <c r="AI298" s="122" t="s">
        <v>430</v>
      </c>
      <c r="AJ298" s="122" t="s">
        <v>431</v>
      </c>
      <c r="AK298" s="128">
        <v>0</v>
      </c>
      <c r="AL298" s="128">
        <v>0</v>
      </c>
      <c r="AM298" s="128">
        <v>0</v>
      </c>
      <c r="AN298" s="128">
        <v>0</v>
      </c>
      <c r="AO298" s="128">
        <v>0</v>
      </c>
      <c r="AP298" s="128">
        <v>0</v>
      </c>
      <c r="AQ298" s="128">
        <v>0</v>
      </c>
      <c r="AR298" s="128">
        <v>0</v>
      </c>
      <c r="AS298" s="128">
        <v>0</v>
      </c>
      <c r="AT298" s="128">
        <v>0</v>
      </c>
      <c r="AU298" s="128">
        <v>0</v>
      </c>
      <c r="AV298" s="128">
        <v>0</v>
      </c>
      <c r="AW298" s="128">
        <v>0</v>
      </c>
      <c r="AX298" s="128">
        <v>0</v>
      </c>
      <c r="AY298" s="128">
        <v>0</v>
      </c>
      <c r="AZ298" s="15">
        <f t="shared" si="12"/>
        <v>0</v>
      </c>
      <c r="BA298" s="15">
        <f t="shared" si="13"/>
        <v>0</v>
      </c>
      <c r="BB298" s="15">
        <f t="shared" si="14"/>
        <v>0</v>
      </c>
    </row>
    <row r="299" spans="1:54" x14ac:dyDescent="0.35">
      <c r="A299" s="122">
        <v>280270219</v>
      </c>
      <c r="B299" s="122">
        <v>1</v>
      </c>
      <c r="C299" s="122">
        <v>1</v>
      </c>
      <c r="D299" s="122">
        <v>1</v>
      </c>
      <c r="E299" s="122" t="s">
        <v>31</v>
      </c>
      <c r="F299" s="122" t="s">
        <v>32</v>
      </c>
      <c r="G299" s="122" t="s">
        <v>33</v>
      </c>
      <c r="H299" s="122" t="s">
        <v>34</v>
      </c>
      <c r="I299" s="122" t="s">
        <v>2</v>
      </c>
      <c r="J299" s="122" t="s">
        <v>386</v>
      </c>
      <c r="K299" s="122" t="s">
        <v>407</v>
      </c>
      <c r="L299" s="122" t="s">
        <v>37</v>
      </c>
      <c r="M299" s="122" t="s">
        <v>388</v>
      </c>
      <c r="N299" s="122" t="s">
        <v>1340</v>
      </c>
      <c r="O299" s="122" t="s">
        <v>432</v>
      </c>
      <c r="P299" s="122" t="s">
        <v>390</v>
      </c>
      <c r="Q299" s="122" t="s">
        <v>407</v>
      </c>
      <c r="R299" s="123">
        <v>29438635.199999999</v>
      </c>
      <c r="S299" s="123">
        <v>0</v>
      </c>
      <c r="T299" s="123">
        <v>0</v>
      </c>
      <c r="U299" s="123">
        <v>0</v>
      </c>
      <c r="V299" s="123">
        <v>0</v>
      </c>
      <c r="W299" s="123">
        <v>0</v>
      </c>
      <c r="X299" s="123">
        <v>0</v>
      </c>
      <c r="Y299" s="123">
        <v>29438635.199999999</v>
      </c>
      <c r="Z299" s="125">
        <v>44074</v>
      </c>
      <c r="AA299" s="125">
        <v>51348</v>
      </c>
      <c r="AB299" s="124">
        <v>29438635.199999999</v>
      </c>
      <c r="AC299" s="124">
        <v>29438635.199999999</v>
      </c>
      <c r="AD299" s="124">
        <v>15.843835616438357</v>
      </c>
      <c r="AE299" s="124">
        <v>19.92876712328767</v>
      </c>
      <c r="AF299" s="127">
        <v>4.2999999999999997E-2</v>
      </c>
      <c r="AG299" s="127" t="s">
        <v>47</v>
      </c>
      <c r="AH299" s="127"/>
      <c r="AI299" s="122" t="s">
        <v>433</v>
      </c>
      <c r="AJ299" s="122" t="s">
        <v>434</v>
      </c>
      <c r="AK299" s="128">
        <v>0</v>
      </c>
      <c r="AL299" s="128">
        <v>0</v>
      </c>
      <c r="AM299" s="128">
        <v>0</v>
      </c>
      <c r="AN299" s="128">
        <v>0</v>
      </c>
      <c r="AO299" s="128">
        <v>0</v>
      </c>
      <c r="AP299" s="128">
        <v>0</v>
      </c>
      <c r="AQ299" s="128">
        <v>0</v>
      </c>
      <c r="AR299" s="128">
        <v>0</v>
      </c>
      <c r="AS299" s="128">
        <v>0</v>
      </c>
      <c r="AT299" s="128">
        <v>0</v>
      </c>
      <c r="AU299" s="128">
        <v>0</v>
      </c>
      <c r="AV299" s="128">
        <v>0</v>
      </c>
      <c r="AW299" s="128">
        <v>0</v>
      </c>
      <c r="AX299" s="128">
        <v>0</v>
      </c>
      <c r="AY299" s="128">
        <v>0</v>
      </c>
      <c r="AZ299" s="15">
        <f t="shared" si="12"/>
        <v>0</v>
      </c>
      <c r="BA299" s="15">
        <f t="shared" si="13"/>
        <v>0</v>
      </c>
      <c r="BB299" s="15">
        <f t="shared" si="14"/>
        <v>0</v>
      </c>
    </row>
    <row r="300" spans="1:54" x14ac:dyDescent="0.35">
      <c r="A300" s="122">
        <v>280270220</v>
      </c>
      <c r="B300" s="122">
        <v>1</v>
      </c>
      <c r="C300" s="122">
        <v>1</v>
      </c>
      <c r="D300" s="122">
        <v>1</v>
      </c>
      <c r="E300" s="122" t="s">
        <v>31</v>
      </c>
      <c r="F300" s="122" t="s">
        <v>32</v>
      </c>
      <c r="G300" s="122" t="s">
        <v>33</v>
      </c>
      <c r="H300" s="122" t="s">
        <v>34</v>
      </c>
      <c r="I300" s="122" t="s">
        <v>2</v>
      </c>
      <c r="J300" s="122" t="s">
        <v>386</v>
      </c>
      <c r="K300" s="122" t="s">
        <v>407</v>
      </c>
      <c r="L300" s="122" t="s">
        <v>37</v>
      </c>
      <c r="M300" s="122" t="s">
        <v>388</v>
      </c>
      <c r="N300" s="122" t="s">
        <v>1340</v>
      </c>
      <c r="O300" s="122" t="s">
        <v>435</v>
      </c>
      <c r="P300" s="122" t="s">
        <v>390</v>
      </c>
      <c r="Q300" s="122" t="s">
        <v>407</v>
      </c>
      <c r="R300" s="123">
        <v>14259111.1</v>
      </c>
      <c r="S300" s="123">
        <v>0</v>
      </c>
      <c r="T300" s="123">
        <v>0</v>
      </c>
      <c r="U300" s="123">
        <v>0</v>
      </c>
      <c r="V300" s="123">
        <v>0</v>
      </c>
      <c r="W300" s="123">
        <v>0</v>
      </c>
      <c r="X300" s="123">
        <v>0</v>
      </c>
      <c r="Y300" s="123">
        <v>14259111.1</v>
      </c>
      <c r="Z300" s="125">
        <v>44074</v>
      </c>
      <c r="AA300" s="125">
        <v>51348</v>
      </c>
      <c r="AB300" s="124">
        <v>14259111.1</v>
      </c>
      <c r="AC300" s="124">
        <v>14259111.1</v>
      </c>
      <c r="AD300" s="124">
        <v>15.843835616438357</v>
      </c>
      <c r="AE300" s="124">
        <v>19.92876712328767</v>
      </c>
      <c r="AF300" s="127">
        <v>4.2999999999999997E-2</v>
      </c>
      <c r="AG300" s="127" t="s">
        <v>47</v>
      </c>
      <c r="AH300" s="127"/>
      <c r="AI300" s="122" t="s">
        <v>436</v>
      </c>
      <c r="AJ300" s="122" t="s">
        <v>437</v>
      </c>
      <c r="AK300" s="128">
        <v>0</v>
      </c>
      <c r="AL300" s="128">
        <v>0</v>
      </c>
      <c r="AM300" s="128">
        <v>0</v>
      </c>
      <c r="AN300" s="128">
        <v>0</v>
      </c>
      <c r="AO300" s="128">
        <v>0</v>
      </c>
      <c r="AP300" s="128">
        <v>0</v>
      </c>
      <c r="AQ300" s="128">
        <v>0</v>
      </c>
      <c r="AR300" s="128">
        <v>0</v>
      </c>
      <c r="AS300" s="128">
        <v>0</v>
      </c>
      <c r="AT300" s="128">
        <v>0</v>
      </c>
      <c r="AU300" s="128">
        <v>0</v>
      </c>
      <c r="AV300" s="128">
        <v>0</v>
      </c>
      <c r="AW300" s="128">
        <v>0</v>
      </c>
      <c r="AX300" s="128">
        <v>0</v>
      </c>
      <c r="AY300" s="128">
        <v>0</v>
      </c>
      <c r="AZ300" s="15">
        <f t="shared" si="12"/>
        <v>0</v>
      </c>
      <c r="BA300" s="15">
        <f t="shared" si="13"/>
        <v>0</v>
      </c>
      <c r="BB300" s="15">
        <f t="shared" si="14"/>
        <v>0</v>
      </c>
    </row>
    <row r="301" spans="1:54" x14ac:dyDescent="0.35">
      <c r="A301" s="122">
        <v>28027022</v>
      </c>
      <c r="B301" s="122">
        <v>1</v>
      </c>
      <c r="C301" s="122">
        <v>1</v>
      </c>
      <c r="D301" s="122">
        <v>1</v>
      </c>
      <c r="E301" s="122" t="s">
        <v>31</v>
      </c>
      <c r="F301" s="122" t="s">
        <v>32</v>
      </c>
      <c r="G301" s="122" t="s">
        <v>33</v>
      </c>
      <c r="H301" s="122" t="s">
        <v>34</v>
      </c>
      <c r="I301" s="122" t="s">
        <v>2</v>
      </c>
      <c r="J301" s="122" t="s">
        <v>386</v>
      </c>
      <c r="K301" s="122" t="s">
        <v>407</v>
      </c>
      <c r="L301" s="122" t="s">
        <v>37</v>
      </c>
      <c r="M301" s="122" t="s">
        <v>388</v>
      </c>
      <c r="N301" s="122" t="s">
        <v>1340</v>
      </c>
      <c r="O301" s="122" t="s">
        <v>438</v>
      </c>
      <c r="P301" s="122" t="s">
        <v>390</v>
      </c>
      <c r="Q301" s="122" t="s">
        <v>407</v>
      </c>
      <c r="R301" s="123">
        <v>1004941992</v>
      </c>
      <c r="S301" s="123">
        <v>0</v>
      </c>
      <c r="T301" s="123">
        <v>0</v>
      </c>
      <c r="U301" s="123">
        <v>0</v>
      </c>
      <c r="V301" s="123">
        <v>0</v>
      </c>
      <c r="W301" s="123">
        <v>0</v>
      </c>
      <c r="X301" s="123">
        <v>0</v>
      </c>
      <c r="Y301" s="123">
        <v>1004941992</v>
      </c>
      <c r="Z301" s="125">
        <v>44074</v>
      </c>
      <c r="AA301" s="125">
        <v>47695</v>
      </c>
      <c r="AB301" s="124">
        <v>1004941992</v>
      </c>
      <c r="AC301" s="124">
        <v>1004941992</v>
      </c>
      <c r="AD301" s="124">
        <v>5.8356164383561646</v>
      </c>
      <c r="AE301" s="124">
        <v>9.9205479452054792</v>
      </c>
      <c r="AF301" s="127">
        <v>0</v>
      </c>
      <c r="AG301" s="127" t="s">
        <v>71</v>
      </c>
      <c r="AH301" s="127"/>
      <c r="AI301" s="122" t="s">
        <v>439</v>
      </c>
      <c r="AJ301" s="122" t="s">
        <v>438</v>
      </c>
      <c r="AK301" s="128">
        <v>0</v>
      </c>
      <c r="AL301" s="128">
        <v>0</v>
      </c>
      <c r="AM301" s="128">
        <v>0</v>
      </c>
      <c r="AN301" s="128">
        <v>0</v>
      </c>
      <c r="AO301" s="128">
        <v>0</v>
      </c>
      <c r="AP301" s="128">
        <v>0</v>
      </c>
      <c r="AQ301" s="128">
        <v>0</v>
      </c>
      <c r="AR301" s="128">
        <v>0</v>
      </c>
      <c r="AS301" s="128">
        <v>0</v>
      </c>
      <c r="AT301" s="128">
        <v>0</v>
      </c>
      <c r="AU301" s="128">
        <v>0</v>
      </c>
      <c r="AV301" s="128">
        <v>0</v>
      </c>
      <c r="AW301" s="128">
        <v>0</v>
      </c>
      <c r="AX301" s="128">
        <v>0</v>
      </c>
      <c r="AY301" s="128">
        <v>0</v>
      </c>
      <c r="AZ301" s="15">
        <f t="shared" si="12"/>
        <v>0</v>
      </c>
      <c r="BA301" s="15">
        <f t="shared" si="13"/>
        <v>0</v>
      </c>
      <c r="BB301" s="15">
        <f t="shared" si="14"/>
        <v>0</v>
      </c>
    </row>
    <row r="302" spans="1:54" x14ac:dyDescent="0.35">
      <c r="A302" s="122">
        <v>280270201</v>
      </c>
      <c r="B302" s="122">
        <v>1</v>
      </c>
      <c r="C302" s="122">
        <v>1</v>
      </c>
      <c r="D302" s="122">
        <v>1</v>
      </c>
      <c r="E302" s="122" t="s">
        <v>31</v>
      </c>
      <c r="F302" s="122" t="s">
        <v>32</v>
      </c>
      <c r="G302" s="122" t="s">
        <v>33</v>
      </c>
      <c r="H302" s="122" t="s">
        <v>34</v>
      </c>
      <c r="I302" s="122" t="s">
        <v>2</v>
      </c>
      <c r="J302" s="122" t="s">
        <v>386</v>
      </c>
      <c r="K302" s="122" t="s">
        <v>407</v>
      </c>
      <c r="L302" s="122" t="s">
        <v>37</v>
      </c>
      <c r="M302" s="122" t="s">
        <v>388</v>
      </c>
      <c r="N302" s="122" t="s">
        <v>1340</v>
      </c>
      <c r="O302" s="122" t="s">
        <v>440</v>
      </c>
      <c r="P302" s="122" t="s">
        <v>390</v>
      </c>
      <c r="Q302" s="122" t="s">
        <v>407</v>
      </c>
      <c r="R302" s="123">
        <v>2982942422</v>
      </c>
      <c r="S302" s="123">
        <v>0</v>
      </c>
      <c r="T302" s="123">
        <v>0</v>
      </c>
      <c r="U302" s="123">
        <v>0</v>
      </c>
      <c r="V302" s="123">
        <v>0</v>
      </c>
      <c r="W302" s="123">
        <v>0</v>
      </c>
      <c r="X302" s="123">
        <v>0</v>
      </c>
      <c r="Y302" s="123">
        <v>2982942422</v>
      </c>
      <c r="Z302" s="125">
        <v>44074</v>
      </c>
      <c r="AA302" s="125">
        <v>51348</v>
      </c>
      <c r="AB302" s="124">
        <v>3403135207</v>
      </c>
      <c r="AC302" s="124">
        <v>3403135207</v>
      </c>
      <c r="AD302" s="124">
        <v>15.843835616438357</v>
      </c>
      <c r="AE302" s="124">
        <v>19.92876712328767</v>
      </c>
      <c r="AF302" s="127">
        <v>4.2999999999999997E-2</v>
      </c>
      <c r="AG302" s="127" t="s">
        <v>47</v>
      </c>
      <c r="AH302" s="127"/>
      <c r="AI302" s="122" t="s">
        <v>441</v>
      </c>
      <c r="AJ302" s="122" t="s">
        <v>440</v>
      </c>
      <c r="AK302" s="128">
        <v>0</v>
      </c>
      <c r="AL302" s="128">
        <v>0</v>
      </c>
      <c r="AM302" s="128">
        <v>0</v>
      </c>
      <c r="AN302" s="128">
        <v>0</v>
      </c>
      <c r="AO302" s="128">
        <v>0</v>
      </c>
      <c r="AP302" s="128">
        <v>0</v>
      </c>
      <c r="AQ302" s="128">
        <v>0</v>
      </c>
      <c r="AR302" s="128">
        <v>0</v>
      </c>
      <c r="AS302" s="128">
        <v>0</v>
      </c>
      <c r="AT302" s="128">
        <v>0</v>
      </c>
      <c r="AU302" s="128">
        <v>0</v>
      </c>
      <c r="AV302" s="128">
        <v>0</v>
      </c>
      <c r="AW302" s="128">
        <v>0</v>
      </c>
      <c r="AX302" s="128">
        <v>0</v>
      </c>
      <c r="AY302" s="128">
        <v>0</v>
      </c>
      <c r="AZ302" s="15">
        <f t="shared" si="12"/>
        <v>0</v>
      </c>
      <c r="BA302" s="15">
        <f t="shared" si="13"/>
        <v>0</v>
      </c>
      <c r="BB302" s="15">
        <f t="shared" si="14"/>
        <v>0</v>
      </c>
    </row>
    <row r="303" spans="1:54" x14ac:dyDescent="0.35">
      <c r="A303" s="122">
        <v>280270181</v>
      </c>
      <c r="B303" s="122">
        <v>1</v>
      </c>
      <c r="C303" s="122">
        <v>1</v>
      </c>
      <c r="D303" s="122">
        <v>1</v>
      </c>
      <c r="E303" s="122" t="s">
        <v>31</v>
      </c>
      <c r="F303" s="122" t="s">
        <v>32</v>
      </c>
      <c r="G303" s="122" t="s">
        <v>33</v>
      </c>
      <c r="H303" s="122" t="s">
        <v>34</v>
      </c>
      <c r="I303" s="122" t="s">
        <v>2</v>
      </c>
      <c r="J303" s="122" t="s">
        <v>386</v>
      </c>
      <c r="K303" s="122" t="s">
        <v>407</v>
      </c>
      <c r="L303" s="122" t="s">
        <v>37</v>
      </c>
      <c r="M303" s="122" t="s">
        <v>388</v>
      </c>
      <c r="N303" s="122" t="s">
        <v>1340</v>
      </c>
      <c r="O303" s="122" t="s">
        <v>442</v>
      </c>
      <c r="P303" s="122" t="s">
        <v>390</v>
      </c>
      <c r="Q303" s="122" t="s">
        <v>407</v>
      </c>
      <c r="R303" s="123">
        <v>3499085944</v>
      </c>
      <c r="S303" s="123">
        <v>0</v>
      </c>
      <c r="T303" s="123">
        <v>0</v>
      </c>
      <c r="U303" s="123">
        <v>0</v>
      </c>
      <c r="V303" s="123">
        <v>0</v>
      </c>
      <c r="W303" s="123">
        <v>0</v>
      </c>
      <c r="X303" s="123">
        <v>0</v>
      </c>
      <c r="Y303" s="123">
        <v>3499085944</v>
      </c>
      <c r="Z303" s="125">
        <v>44074</v>
      </c>
      <c r="AA303" s="125">
        <v>47695</v>
      </c>
      <c r="AB303" s="124">
        <v>3701423865</v>
      </c>
      <c r="AC303" s="124">
        <v>3701423865</v>
      </c>
      <c r="AD303" s="124">
        <v>5.8356164383561646</v>
      </c>
      <c r="AE303" s="124">
        <v>9.9205479452054792</v>
      </c>
      <c r="AF303" s="127">
        <v>4.7800000000000002E-2</v>
      </c>
      <c r="AG303" s="127" t="s">
        <v>47</v>
      </c>
      <c r="AH303" s="127"/>
      <c r="AI303" s="122" t="s">
        <v>443</v>
      </c>
      <c r="AJ303" s="122" t="s">
        <v>442</v>
      </c>
      <c r="AK303" s="128">
        <v>0</v>
      </c>
      <c r="AL303" s="128">
        <v>0</v>
      </c>
      <c r="AM303" s="128">
        <v>0</v>
      </c>
      <c r="AN303" s="128">
        <v>0</v>
      </c>
      <c r="AO303" s="128">
        <v>0</v>
      </c>
      <c r="AP303" s="128">
        <v>0</v>
      </c>
      <c r="AQ303" s="128">
        <v>0</v>
      </c>
      <c r="AR303" s="128">
        <v>0</v>
      </c>
      <c r="AS303" s="128">
        <v>0</v>
      </c>
      <c r="AT303" s="128">
        <v>0</v>
      </c>
      <c r="AU303" s="128">
        <v>0</v>
      </c>
      <c r="AV303" s="128">
        <v>0</v>
      </c>
      <c r="AW303" s="128">
        <v>0</v>
      </c>
      <c r="AX303" s="128">
        <v>0</v>
      </c>
      <c r="AY303" s="128">
        <v>0</v>
      </c>
      <c r="AZ303" s="15">
        <f t="shared" si="12"/>
        <v>0</v>
      </c>
      <c r="BA303" s="15">
        <f t="shared" si="13"/>
        <v>0</v>
      </c>
      <c r="BB303" s="15">
        <f t="shared" si="14"/>
        <v>0</v>
      </c>
    </row>
    <row r="304" spans="1:54" x14ac:dyDescent="0.35">
      <c r="A304" s="122">
        <v>280270191</v>
      </c>
      <c r="B304" s="122">
        <v>1</v>
      </c>
      <c r="C304" s="122">
        <v>1</v>
      </c>
      <c r="D304" s="122">
        <v>1</v>
      </c>
      <c r="E304" s="122" t="s">
        <v>31</v>
      </c>
      <c r="F304" s="122" t="s">
        <v>32</v>
      </c>
      <c r="G304" s="122" t="s">
        <v>33</v>
      </c>
      <c r="H304" s="122" t="s">
        <v>34</v>
      </c>
      <c r="I304" s="122" t="s">
        <v>2</v>
      </c>
      <c r="J304" s="122" t="s">
        <v>386</v>
      </c>
      <c r="K304" s="122" t="s">
        <v>407</v>
      </c>
      <c r="L304" s="122" t="s">
        <v>37</v>
      </c>
      <c r="M304" s="122" t="s">
        <v>388</v>
      </c>
      <c r="N304" s="122" t="s">
        <v>1340</v>
      </c>
      <c r="O304" s="122" t="s">
        <v>444</v>
      </c>
      <c r="P304" s="122" t="s">
        <v>390</v>
      </c>
      <c r="Q304" s="122" t="s">
        <v>407</v>
      </c>
      <c r="R304" s="123">
        <v>7452636245</v>
      </c>
      <c r="S304" s="123">
        <v>0</v>
      </c>
      <c r="T304" s="123">
        <v>0</v>
      </c>
      <c r="U304" s="123">
        <v>0</v>
      </c>
      <c r="V304" s="123">
        <v>0</v>
      </c>
      <c r="W304" s="123">
        <v>0</v>
      </c>
      <c r="X304" s="123">
        <v>0</v>
      </c>
      <c r="Y304" s="123">
        <v>7452636245</v>
      </c>
      <c r="Z304" s="125">
        <v>44074</v>
      </c>
      <c r="AA304" s="125">
        <v>49521</v>
      </c>
      <c r="AB304" s="124">
        <v>8458864776</v>
      </c>
      <c r="AC304" s="124">
        <v>8458864776</v>
      </c>
      <c r="AD304" s="124">
        <v>10.838356164383562</v>
      </c>
      <c r="AE304" s="124">
        <v>14.923287671232877</v>
      </c>
      <c r="AF304" s="127">
        <v>3.32E-2</v>
      </c>
      <c r="AG304" s="127" t="s">
        <v>47</v>
      </c>
      <c r="AH304" s="127"/>
      <c r="AI304" s="122" t="s">
        <v>445</v>
      </c>
      <c r="AJ304" s="122" t="s">
        <v>444</v>
      </c>
      <c r="AK304" s="128">
        <v>0</v>
      </c>
      <c r="AL304" s="128">
        <v>0</v>
      </c>
      <c r="AM304" s="128">
        <v>0</v>
      </c>
      <c r="AN304" s="128">
        <v>0</v>
      </c>
      <c r="AO304" s="128">
        <v>0</v>
      </c>
      <c r="AP304" s="128">
        <v>0</v>
      </c>
      <c r="AQ304" s="128">
        <v>0</v>
      </c>
      <c r="AR304" s="128">
        <v>0</v>
      </c>
      <c r="AS304" s="128">
        <v>0</v>
      </c>
      <c r="AT304" s="128">
        <v>0</v>
      </c>
      <c r="AU304" s="128">
        <v>0</v>
      </c>
      <c r="AV304" s="128">
        <v>0</v>
      </c>
      <c r="AW304" s="128">
        <v>0</v>
      </c>
      <c r="AX304" s="128">
        <v>0</v>
      </c>
      <c r="AY304" s="128">
        <v>0</v>
      </c>
      <c r="AZ304" s="15">
        <f t="shared" si="12"/>
        <v>0</v>
      </c>
      <c r="BA304" s="15">
        <f t="shared" si="13"/>
        <v>0</v>
      </c>
      <c r="BB304" s="15">
        <f t="shared" si="14"/>
        <v>0</v>
      </c>
    </row>
    <row r="305" spans="1:54" x14ac:dyDescent="0.35">
      <c r="A305" s="122">
        <v>20347000</v>
      </c>
      <c r="B305" s="122">
        <v>1</v>
      </c>
      <c r="C305" s="122">
        <v>1</v>
      </c>
      <c r="D305" s="122">
        <v>1</v>
      </c>
      <c r="E305" s="122" t="s">
        <v>31</v>
      </c>
      <c r="F305" s="122" t="s">
        <v>32</v>
      </c>
      <c r="G305" s="122" t="s">
        <v>33</v>
      </c>
      <c r="H305" s="122" t="s">
        <v>446</v>
      </c>
      <c r="I305" s="122" t="s">
        <v>2</v>
      </c>
      <c r="J305" s="122" t="s">
        <v>35</v>
      </c>
      <c r="K305" s="122" t="s">
        <v>169</v>
      </c>
      <c r="L305" s="122" t="s">
        <v>37</v>
      </c>
      <c r="M305" s="122" t="s">
        <v>168</v>
      </c>
      <c r="N305" s="122" t="s">
        <v>1338</v>
      </c>
      <c r="O305" s="122" t="s">
        <v>447</v>
      </c>
      <c r="P305" s="122" t="s">
        <v>447</v>
      </c>
      <c r="Q305" s="122" t="s">
        <v>169</v>
      </c>
      <c r="R305" s="123">
        <v>11974783.640000001</v>
      </c>
      <c r="S305" s="123">
        <v>0</v>
      </c>
      <c r="T305" s="123">
        <v>0</v>
      </c>
      <c r="U305" s="123">
        <v>0</v>
      </c>
      <c r="V305" s="123">
        <v>0</v>
      </c>
      <c r="W305" s="123">
        <v>0</v>
      </c>
      <c r="X305" s="123">
        <v>0</v>
      </c>
      <c r="Y305" s="123">
        <v>11974783.640000001</v>
      </c>
      <c r="Z305" s="125">
        <v>44187</v>
      </c>
      <c r="AA305" s="125">
        <v>54779</v>
      </c>
      <c r="AB305" s="124">
        <v>78400000</v>
      </c>
      <c r="AC305" s="124">
        <v>78400000</v>
      </c>
      <c r="AD305" s="124">
        <v>25.243835616438357</v>
      </c>
      <c r="AE305" s="124">
        <v>29.019178082191782</v>
      </c>
      <c r="AF305" s="127">
        <v>6.6068799999999997E-2</v>
      </c>
      <c r="AG305" s="127" t="s">
        <v>2810</v>
      </c>
      <c r="AH305" s="127">
        <v>1.2E-2</v>
      </c>
      <c r="AI305" s="122" t="s">
        <v>169</v>
      </c>
      <c r="AJ305" s="122" t="s">
        <v>169</v>
      </c>
      <c r="AK305" s="128">
        <v>0</v>
      </c>
      <c r="AL305" s="128">
        <v>0</v>
      </c>
      <c r="AM305" s="128">
        <v>0</v>
      </c>
      <c r="AN305" s="128">
        <v>0</v>
      </c>
      <c r="AO305" s="128">
        <v>0</v>
      </c>
      <c r="AP305" s="128">
        <v>0</v>
      </c>
      <c r="AQ305" s="128">
        <v>0</v>
      </c>
      <c r="AR305" s="128">
        <v>0</v>
      </c>
      <c r="AS305" s="128">
        <v>0</v>
      </c>
      <c r="AT305" s="128">
        <v>0</v>
      </c>
      <c r="AU305" s="128">
        <v>0</v>
      </c>
      <c r="AV305" s="128">
        <v>0</v>
      </c>
      <c r="AW305" s="128">
        <v>0</v>
      </c>
      <c r="AX305" s="128">
        <v>0</v>
      </c>
      <c r="AY305" s="128">
        <v>0</v>
      </c>
      <c r="AZ305" s="15">
        <f t="shared" si="12"/>
        <v>0</v>
      </c>
      <c r="BA305" s="15">
        <f t="shared" si="13"/>
        <v>0</v>
      </c>
      <c r="BB305" s="15">
        <f t="shared" si="14"/>
        <v>0</v>
      </c>
    </row>
    <row r="306" spans="1:54" x14ac:dyDescent="0.35">
      <c r="A306" s="122">
        <v>20853000</v>
      </c>
      <c r="B306" s="122">
        <v>1</v>
      </c>
      <c r="C306" s="122">
        <v>1</v>
      </c>
      <c r="D306" s="122">
        <v>1</v>
      </c>
      <c r="E306" s="122" t="s">
        <v>31</v>
      </c>
      <c r="F306" s="122" t="s">
        <v>32</v>
      </c>
      <c r="G306" s="122" t="s">
        <v>33</v>
      </c>
      <c r="H306" s="122" t="s">
        <v>446</v>
      </c>
      <c r="I306" s="122" t="s">
        <v>2</v>
      </c>
      <c r="J306" s="122" t="s">
        <v>35</v>
      </c>
      <c r="K306" s="122" t="s">
        <v>320</v>
      </c>
      <c r="L306" s="122" t="s">
        <v>37</v>
      </c>
      <c r="M306" s="122" t="s">
        <v>168</v>
      </c>
      <c r="N306" s="122" t="s">
        <v>1338</v>
      </c>
      <c r="O306" s="122" t="s">
        <v>448</v>
      </c>
      <c r="P306" s="122" t="s">
        <v>448</v>
      </c>
      <c r="Q306" s="122" t="s">
        <v>320</v>
      </c>
      <c r="R306" s="123">
        <v>184615384.60000002</v>
      </c>
      <c r="S306" s="123">
        <v>0</v>
      </c>
      <c r="T306" s="123">
        <v>0</v>
      </c>
      <c r="U306" s="123">
        <v>0</v>
      </c>
      <c r="V306" s="123">
        <v>0</v>
      </c>
      <c r="W306" s="123">
        <v>0</v>
      </c>
      <c r="X306" s="123">
        <v>0</v>
      </c>
      <c r="Y306" s="123">
        <v>184615384.60000002</v>
      </c>
      <c r="Z306" s="125">
        <v>44439</v>
      </c>
      <c r="AA306" s="125">
        <v>50648</v>
      </c>
      <c r="AB306" s="124">
        <v>200000000</v>
      </c>
      <c r="AC306" s="124">
        <v>200000000</v>
      </c>
      <c r="AD306" s="124">
        <v>13.926027397260274</v>
      </c>
      <c r="AE306" s="124">
        <v>17.010958904109589</v>
      </c>
      <c r="AF306" s="130">
        <v>7.5151999999999997E-2</v>
      </c>
      <c r="AG306" s="127" t="s">
        <v>3253</v>
      </c>
      <c r="AH306" s="130">
        <v>2.2283000000000001E-2</v>
      </c>
      <c r="AI306" s="122" t="s">
        <v>320</v>
      </c>
      <c r="AJ306" s="122" t="s">
        <v>320</v>
      </c>
      <c r="AK306" s="128">
        <v>0</v>
      </c>
      <c r="AL306" s="128">
        <v>0</v>
      </c>
      <c r="AM306" s="128">
        <v>0</v>
      </c>
      <c r="AN306" s="128">
        <v>0</v>
      </c>
      <c r="AO306" s="128">
        <v>0</v>
      </c>
      <c r="AP306" s="128">
        <v>7692307.6900000004</v>
      </c>
      <c r="AQ306" s="128">
        <v>0</v>
      </c>
      <c r="AR306" s="128">
        <v>0</v>
      </c>
      <c r="AS306" s="128">
        <v>0</v>
      </c>
      <c r="AT306" s="128">
        <v>0</v>
      </c>
      <c r="AU306" s="128">
        <v>0</v>
      </c>
      <c r="AV306" s="128">
        <v>7692307.6900000004</v>
      </c>
      <c r="AW306" s="128">
        <v>0</v>
      </c>
      <c r="AX306" s="128">
        <v>0</v>
      </c>
      <c r="AY306" s="128">
        <v>0</v>
      </c>
      <c r="AZ306" s="15">
        <f t="shared" si="12"/>
        <v>0</v>
      </c>
      <c r="BA306" s="15">
        <f t="shared" si="13"/>
        <v>15384615.380000001</v>
      </c>
      <c r="BB306" s="15">
        <f t="shared" si="14"/>
        <v>15384615.380000001</v>
      </c>
    </row>
    <row r="307" spans="1:54" x14ac:dyDescent="0.35">
      <c r="A307" s="122">
        <v>20349000</v>
      </c>
      <c r="B307" s="122">
        <v>1</v>
      </c>
      <c r="C307" s="122">
        <v>1</v>
      </c>
      <c r="D307" s="122">
        <v>1</v>
      </c>
      <c r="E307" s="122" t="s">
        <v>31</v>
      </c>
      <c r="F307" s="122" t="s">
        <v>32</v>
      </c>
      <c r="G307" s="122" t="s">
        <v>33</v>
      </c>
      <c r="H307" s="122" t="s">
        <v>446</v>
      </c>
      <c r="I307" s="122" t="s">
        <v>2</v>
      </c>
      <c r="J307" s="122" t="s">
        <v>35</v>
      </c>
      <c r="K307" s="122" t="s">
        <v>169</v>
      </c>
      <c r="L307" s="122" t="s">
        <v>37</v>
      </c>
      <c r="M307" s="122" t="s">
        <v>168</v>
      </c>
      <c r="N307" s="122" t="s">
        <v>1338</v>
      </c>
      <c r="O307" s="122" t="s">
        <v>449</v>
      </c>
      <c r="P307" s="122" t="s">
        <v>449</v>
      </c>
      <c r="Q307" s="122" t="s">
        <v>169</v>
      </c>
      <c r="R307" s="123">
        <v>291721110.60000002</v>
      </c>
      <c r="S307" s="123">
        <v>0</v>
      </c>
      <c r="T307" s="123">
        <v>0</v>
      </c>
      <c r="U307" s="123">
        <v>0</v>
      </c>
      <c r="V307" s="123">
        <v>0</v>
      </c>
      <c r="W307" s="123">
        <v>0</v>
      </c>
      <c r="X307" s="123">
        <v>0</v>
      </c>
      <c r="Y307" s="123">
        <v>291721110.60000002</v>
      </c>
      <c r="Z307" s="125">
        <v>44497</v>
      </c>
      <c r="AA307" s="125">
        <v>52885</v>
      </c>
      <c r="AB307" s="124">
        <v>300000000</v>
      </c>
      <c r="AC307" s="124">
        <v>300000000</v>
      </c>
      <c r="AD307" s="124">
        <v>20.054794520547944</v>
      </c>
      <c r="AE307" s="124">
        <v>22.980821917808218</v>
      </c>
      <c r="AF307" s="127">
        <v>6.6131800000000004E-2</v>
      </c>
      <c r="AG307" s="127" t="s">
        <v>2969</v>
      </c>
      <c r="AH307" s="127">
        <v>1.2E-2</v>
      </c>
      <c r="AI307" s="122" t="s">
        <v>169</v>
      </c>
      <c r="AJ307" s="122" t="s">
        <v>169</v>
      </c>
      <c r="AK307" s="128">
        <v>0</v>
      </c>
      <c r="AL307" s="128">
        <v>0</v>
      </c>
      <c r="AM307" s="128">
        <v>0</v>
      </c>
      <c r="AN307" s="128">
        <v>0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0</v>
      </c>
      <c r="AY307" s="128">
        <v>0</v>
      </c>
      <c r="AZ307" s="15">
        <f t="shared" si="12"/>
        <v>0</v>
      </c>
      <c r="BA307" s="15">
        <f t="shared" si="13"/>
        <v>0</v>
      </c>
      <c r="BB307" s="15">
        <f t="shared" si="14"/>
        <v>0</v>
      </c>
    </row>
    <row r="308" spans="1:54" x14ac:dyDescent="0.35">
      <c r="A308" s="122">
        <v>23204000</v>
      </c>
      <c r="B308" s="122">
        <v>1</v>
      </c>
      <c r="C308" s="122">
        <v>1</v>
      </c>
      <c r="D308" s="122">
        <v>1</v>
      </c>
      <c r="E308" s="122" t="s">
        <v>31</v>
      </c>
      <c r="F308" s="122" t="s">
        <v>32</v>
      </c>
      <c r="G308" s="122" t="s">
        <v>33</v>
      </c>
      <c r="H308" s="122" t="s">
        <v>446</v>
      </c>
      <c r="I308" s="122" t="s">
        <v>2</v>
      </c>
      <c r="J308" s="122" t="s">
        <v>35</v>
      </c>
      <c r="K308" s="122" t="s">
        <v>450</v>
      </c>
      <c r="L308" s="122" t="s">
        <v>37</v>
      </c>
      <c r="M308" s="122" t="s">
        <v>74</v>
      </c>
      <c r="N308" s="122" t="s">
        <v>1337</v>
      </c>
      <c r="O308" s="122" t="s">
        <v>451</v>
      </c>
      <c r="P308" s="122" t="s">
        <v>451</v>
      </c>
      <c r="Q308" s="122" t="s">
        <v>450</v>
      </c>
      <c r="R308" s="123">
        <v>54836990</v>
      </c>
      <c r="S308" s="123">
        <v>0</v>
      </c>
      <c r="T308" s="123">
        <v>0</v>
      </c>
      <c r="U308" s="123">
        <v>0</v>
      </c>
      <c r="V308" s="123">
        <v>0</v>
      </c>
      <c r="W308" s="123">
        <v>0</v>
      </c>
      <c r="X308" s="123">
        <v>0</v>
      </c>
      <c r="Y308" s="123">
        <v>54836990</v>
      </c>
      <c r="Z308" s="125">
        <v>43858</v>
      </c>
      <c r="AA308" s="125">
        <v>53237</v>
      </c>
      <c r="AB308" s="124">
        <v>70000000</v>
      </c>
      <c r="AC308" s="124">
        <v>70000000</v>
      </c>
      <c r="AD308" s="124">
        <v>21.019178082191782</v>
      </c>
      <c r="AE308" s="124">
        <v>25.695890410958903</v>
      </c>
      <c r="AF308" s="127">
        <v>6.9089999999999999E-2</v>
      </c>
      <c r="AG308" s="127" t="s">
        <v>2812</v>
      </c>
      <c r="AH308" s="127">
        <v>1.52826E-2</v>
      </c>
      <c r="AI308" s="122" t="s">
        <v>83</v>
      </c>
      <c r="AJ308" s="122" t="s">
        <v>450</v>
      </c>
      <c r="AK308" s="128">
        <v>0</v>
      </c>
      <c r="AL308" s="128">
        <v>0</v>
      </c>
      <c r="AM308" s="128">
        <v>0</v>
      </c>
      <c r="AN308" s="128">
        <v>0</v>
      </c>
      <c r="AO308" s="128">
        <v>0</v>
      </c>
      <c r="AP308" s="128">
        <v>0</v>
      </c>
      <c r="AQ308" s="128">
        <v>0</v>
      </c>
      <c r="AR308" s="128">
        <v>0</v>
      </c>
      <c r="AS308" s="128">
        <v>0</v>
      </c>
      <c r="AT308" s="128">
        <v>0</v>
      </c>
      <c r="AU308" s="128">
        <v>0</v>
      </c>
      <c r="AV308" s="128">
        <v>0</v>
      </c>
      <c r="AW308" s="128">
        <v>0</v>
      </c>
      <c r="AX308" s="128">
        <v>0</v>
      </c>
      <c r="AY308" s="128">
        <v>0</v>
      </c>
      <c r="AZ308" s="15">
        <f t="shared" si="12"/>
        <v>0</v>
      </c>
      <c r="BA308" s="15">
        <f t="shared" si="13"/>
        <v>0</v>
      </c>
      <c r="BB308" s="15">
        <f t="shared" si="14"/>
        <v>0</v>
      </c>
    </row>
    <row r="309" spans="1:54" x14ac:dyDescent="0.35">
      <c r="A309" s="122">
        <v>20856000</v>
      </c>
      <c r="B309" s="122">
        <v>1</v>
      </c>
      <c r="C309" s="122">
        <v>0</v>
      </c>
      <c r="D309" s="122">
        <v>0</v>
      </c>
      <c r="E309" s="122" t="s">
        <v>31</v>
      </c>
      <c r="F309" s="122" t="s">
        <v>77</v>
      </c>
      <c r="G309" s="122" t="s">
        <v>77</v>
      </c>
      <c r="H309" s="122" t="s">
        <v>77</v>
      </c>
      <c r="I309" s="122" t="s">
        <v>77</v>
      </c>
      <c r="J309" s="122" t="s">
        <v>35</v>
      </c>
      <c r="K309" s="122" t="s">
        <v>320</v>
      </c>
      <c r="L309" s="122" t="s">
        <v>175</v>
      </c>
      <c r="M309" s="122" t="s">
        <v>168</v>
      </c>
      <c r="N309" s="122" t="s">
        <v>1338</v>
      </c>
      <c r="O309" s="122" t="s">
        <v>452</v>
      </c>
      <c r="P309" s="122" t="s">
        <v>452</v>
      </c>
      <c r="Q309" s="122" t="s">
        <v>320</v>
      </c>
      <c r="R309" s="123">
        <v>93750000</v>
      </c>
      <c r="S309" s="123">
        <v>0</v>
      </c>
      <c r="T309" s="123">
        <v>0</v>
      </c>
      <c r="U309" s="123">
        <v>0</v>
      </c>
      <c r="V309" s="123">
        <v>0</v>
      </c>
      <c r="W309" s="123">
        <v>0</v>
      </c>
      <c r="X309" s="123">
        <v>0</v>
      </c>
      <c r="Y309" s="123">
        <v>93750000</v>
      </c>
      <c r="Z309" s="125">
        <v>44389</v>
      </c>
      <c r="AA309" s="125">
        <v>48041</v>
      </c>
      <c r="AB309" s="124">
        <v>100000000</v>
      </c>
      <c r="AC309" s="124">
        <v>100000000</v>
      </c>
      <c r="AD309" s="124">
        <v>6.7835616438356166</v>
      </c>
      <c r="AE309" s="124">
        <v>10.005479452054795</v>
      </c>
      <c r="AF309" s="130">
        <v>7.4799000000000004E-2</v>
      </c>
      <c r="AG309" s="127" t="s">
        <v>3438</v>
      </c>
      <c r="AH309" s="130">
        <v>2.1783E-2</v>
      </c>
      <c r="AI309" s="122" t="s">
        <v>320</v>
      </c>
      <c r="AJ309" s="122" t="s">
        <v>320</v>
      </c>
      <c r="AK309" s="128">
        <v>0</v>
      </c>
      <c r="AL309" s="128">
        <v>0</v>
      </c>
      <c r="AM309" s="128">
        <v>6250000</v>
      </c>
      <c r="AN309" s="128">
        <v>0</v>
      </c>
      <c r="AO309" s="128">
        <v>0</v>
      </c>
      <c r="AP309" s="128">
        <v>0</v>
      </c>
      <c r="AQ309" s="128">
        <v>0</v>
      </c>
      <c r="AR309" s="128">
        <v>0</v>
      </c>
      <c r="AS309" s="128">
        <v>6250000</v>
      </c>
      <c r="AT309" s="128">
        <v>0</v>
      </c>
      <c r="AU309" s="128">
        <v>0</v>
      </c>
      <c r="AV309" s="128">
        <v>0</v>
      </c>
      <c r="AW309" s="128">
        <v>0</v>
      </c>
      <c r="AX309" s="128">
        <v>0</v>
      </c>
      <c r="AY309" s="128">
        <v>6250000</v>
      </c>
      <c r="AZ309" s="15">
        <f t="shared" si="12"/>
        <v>6250000</v>
      </c>
      <c r="BA309" s="15">
        <f t="shared" si="13"/>
        <v>12500000</v>
      </c>
      <c r="BB309" s="15">
        <f t="shared" si="14"/>
        <v>18750000</v>
      </c>
    </row>
    <row r="310" spans="1:54" x14ac:dyDescent="0.35">
      <c r="A310" s="122">
        <v>20350000</v>
      </c>
      <c r="B310" s="122">
        <v>1</v>
      </c>
      <c r="C310" s="122">
        <v>1</v>
      </c>
      <c r="D310" s="122">
        <v>1</v>
      </c>
      <c r="E310" s="122" t="s">
        <v>31</v>
      </c>
      <c r="F310" s="122" t="s">
        <v>32</v>
      </c>
      <c r="G310" s="122" t="s">
        <v>33</v>
      </c>
      <c r="H310" s="122" t="s">
        <v>446</v>
      </c>
      <c r="I310" s="122" t="s">
        <v>2</v>
      </c>
      <c r="J310" s="122" t="s">
        <v>35</v>
      </c>
      <c r="K310" s="122" t="s">
        <v>169</v>
      </c>
      <c r="L310" s="122" t="s">
        <v>37</v>
      </c>
      <c r="M310" s="122" t="s">
        <v>168</v>
      </c>
      <c r="N310" s="122" t="s">
        <v>1338</v>
      </c>
      <c r="O310" s="122" t="s">
        <v>453</v>
      </c>
      <c r="P310" s="122" t="s">
        <v>453</v>
      </c>
      <c r="Q310" s="122" t="s">
        <v>169</v>
      </c>
      <c r="R310" s="123">
        <v>500000000</v>
      </c>
      <c r="S310" s="123">
        <v>0</v>
      </c>
      <c r="T310" s="123">
        <v>0</v>
      </c>
      <c r="U310" s="123">
        <v>0</v>
      </c>
      <c r="V310" s="123">
        <v>0</v>
      </c>
      <c r="W310" s="123">
        <v>0</v>
      </c>
      <c r="X310" s="123">
        <v>0</v>
      </c>
      <c r="Y310" s="123">
        <v>500000000</v>
      </c>
      <c r="Z310" s="125">
        <v>44359</v>
      </c>
      <c r="AA310" s="125">
        <v>46492</v>
      </c>
      <c r="AB310" s="124">
        <v>500000000</v>
      </c>
      <c r="AC310" s="124">
        <v>500000000</v>
      </c>
      <c r="AD310" s="124">
        <v>2.5397260273972604</v>
      </c>
      <c r="AE310" s="124">
        <v>5.8438356164383558</v>
      </c>
      <c r="AF310" s="127">
        <v>5.4958E-2</v>
      </c>
      <c r="AG310" s="127" t="s">
        <v>47</v>
      </c>
      <c r="AH310" s="127"/>
      <c r="AI310" s="122" t="s">
        <v>169</v>
      </c>
      <c r="AJ310" s="122" t="s">
        <v>169</v>
      </c>
      <c r="AK310" s="128">
        <v>0</v>
      </c>
      <c r="AL310" s="128">
        <v>55555555.560000002</v>
      </c>
      <c r="AM310" s="128">
        <v>0</v>
      </c>
      <c r="AN310" s="128">
        <v>0</v>
      </c>
      <c r="AO310" s="128">
        <v>0</v>
      </c>
      <c r="AP310" s="128">
        <v>0</v>
      </c>
      <c r="AQ310" s="128">
        <v>0</v>
      </c>
      <c r="AR310" s="128">
        <v>55555555.560000002</v>
      </c>
      <c r="AS310" s="128">
        <v>0</v>
      </c>
      <c r="AT310" s="128">
        <v>0</v>
      </c>
      <c r="AU310" s="128">
        <v>0</v>
      </c>
      <c r="AV310" s="128">
        <v>0</v>
      </c>
      <c r="AW310" s="128">
        <v>0</v>
      </c>
      <c r="AX310" s="128">
        <v>55555555.560000002</v>
      </c>
      <c r="AY310" s="128">
        <v>0</v>
      </c>
      <c r="AZ310" s="15">
        <f t="shared" si="12"/>
        <v>55555555.560000002</v>
      </c>
      <c r="BA310" s="15">
        <f t="shared" si="13"/>
        <v>111111111.12</v>
      </c>
      <c r="BB310" s="15">
        <f t="shared" si="14"/>
        <v>166666666.68000001</v>
      </c>
    </row>
    <row r="311" spans="1:54" x14ac:dyDescent="0.35">
      <c r="A311" s="122">
        <v>20852000</v>
      </c>
      <c r="B311" s="122">
        <v>1</v>
      </c>
      <c r="C311" s="122">
        <v>1</v>
      </c>
      <c r="D311" s="122">
        <v>0</v>
      </c>
      <c r="E311" s="122" t="s">
        <v>31</v>
      </c>
      <c r="F311" s="122" t="s">
        <v>32</v>
      </c>
      <c r="G311" s="122" t="s">
        <v>33</v>
      </c>
      <c r="H311" s="122" t="s">
        <v>52</v>
      </c>
      <c r="I311" s="122" t="s">
        <v>53</v>
      </c>
      <c r="J311" s="122" t="s">
        <v>35</v>
      </c>
      <c r="K311" s="122" t="s">
        <v>320</v>
      </c>
      <c r="L311" s="122" t="s">
        <v>54</v>
      </c>
      <c r="M311" s="122" t="s">
        <v>168</v>
      </c>
      <c r="N311" s="122" t="s">
        <v>1338</v>
      </c>
      <c r="O311" s="122" t="s">
        <v>454</v>
      </c>
      <c r="P311" s="122" t="s">
        <v>454</v>
      </c>
      <c r="Q311" s="122" t="s">
        <v>320</v>
      </c>
      <c r="R311" s="123">
        <v>19558948.069999978</v>
      </c>
      <c r="S311" s="123">
        <v>0</v>
      </c>
      <c r="T311" s="123">
        <v>0</v>
      </c>
      <c r="U311" s="123">
        <v>0</v>
      </c>
      <c r="V311" s="123">
        <v>0</v>
      </c>
      <c r="W311" s="123">
        <v>-1.862645149230957E-9</v>
      </c>
      <c r="X311" s="123">
        <v>0</v>
      </c>
      <c r="Y311" s="123">
        <v>19558948.069999978</v>
      </c>
      <c r="Z311" s="125">
        <v>44349</v>
      </c>
      <c r="AA311" s="125">
        <v>49828</v>
      </c>
      <c r="AB311" s="124">
        <v>48000000</v>
      </c>
      <c r="AC311" s="124">
        <v>48000000</v>
      </c>
      <c r="AD311" s="124">
        <v>11.67945205479452</v>
      </c>
      <c r="AE311" s="124">
        <v>15.010958904109589</v>
      </c>
      <c r="AF311" s="130">
        <v>7.5616000000000003E-2</v>
      </c>
      <c r="AG311" s="127" t="s">
        <v>3253</v>
      </c>
      <c r="AH311" s="130">
        <v>2.2283000000000001E-2</v>
      </c>
      <c r="AI311" s="122" t="s">
        <v>320</v>
      </c>
      <c r="AJ311" s="122" t="s">
        <v>320</v>
      </c>
      <c r="AK311" s="128">
        <v>0</v>
      </c>
      <c r="AL311" s="128">
        <v>0</v>
      </c>
      <c r="AM311" s="128">
        <v>0</v>
      </c>
      <c r="AN311" s="128">
        <v>0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0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5">
        <f t="shared" si="12"/>
        <v>0</v>
      </c>
      <c r="BA311" s="15">
        <f t="shared" si="13"/>
        <v>0</v>
      </c>
      <c r="BB311" s="15">
        <f t="shared" si="14"/>
        <v>0</v>
      </c>
    </row>
    <row r="312" spans="1:54" x14ac:dyDescent="0.35">
      <c r="A312" s="122">
        <v>20854000</v>
      </c>
      <c r="B312" s="122">
        <v>1</v>
      </c>
      <c r="C312" s="122">
        <v>1</v>
      </c>
      <c r="D312" s="122">
        <v>1</v>
      </c>
      <c r="E312" s="122" t="s">
        <v>31</v>
      </c>
      <c r="F312" s="122" t="s">
        <v>32</v>
      </c>
      <c r="G312" s="122" t="s">
        <v>33</v>
      </c>
      <c r="H312" s="122" t="s">
        <v>446</v>
      </c>
      <c r="I312" s="122" t="s">
        <v>2</v>
      </c>
      <c r="J312" s="122" t="s">
        <v>35</v>
      </c>
      <c r="K312" s="122" t="s">
        <v>320</v>
      </c>
      <c r="L312" s="122" t="s">
        <v>37</v>
      </c>
      <c r="M312" s="122" t="s">
        <v>168</v>
      </c>
      <c r="N312" s="122" t="s">
        <v>1338</v>
      </c>
      <c r="O312" s="122" t="s">
        <v>455</v>
      </c>
      <c r="P312" s="122" t="s">
        <v>455</v>
      </c>
      <c r="Q312" s="122" t="s">
        <v>320</v>
      </c>
      <c r="R312" s="123">
        <v>250000000</v>
      </c>
      <c r="S312" s="123">
        <v>0</v>
      </c>
      <c r="T312" s="123">
        <v>0</v>
      </c>
      <c r="U312" s="123">
        <v>0</v>
      </c>
      <c r="V312" s="123">
        <v>0</v>
      </c>
      <c r="W312" s="123">
        <v>0</v>
      </c>
      <c r="X312" s="123">
        <v>0</v>
      </c>
      <c r="Y312" s="123">
        <v>250000000</v>
      </c>
      <c r="Z312" s="125">
        <v>44389</v>
      </c>
      <c r="AA312" s="125">
        <v>51566</v>
      </c>
      <c r="AB312" s="124">
        <v>250000000</v>
      </c>
      <c r="AC312" s="124">
        <v>250000000</v>
      </c>
      <c r="AD312" s="124">
        <v>16.44109589041096</v>
      </c>
      <c r="AE312" s="124">
        <v>19.663013698630138</v>
      </c>
      <c r="AF312" s="130">
        <v>7.5450000000000003E-2</v>
      </c>
      <c r="AG312" s="127" t="s">
        <v>3253</v>
      </c>
      <c r="AH312" s="130">
        <v>2.2283000000000001E-2</v>
      </c>
      <c r="AI312" s="122" t="s">
        <v>320</v>
      </c>
      <c r="AJ312" s="122" t="s">
        <v>320</v>
      </c>
      <c r="AK312" s="128">
        <v>0</v>
      </c>
      <c r="AL312" s="128">
        <v>0</v>
      </c>
      <c r="AM312" s="128">
        <v>0</v>
      </c>
      <c r="AN312" s="128">
        <v>0</v>
      </c>
      <c r="AO312" s="128">
        <v>0</v>
      </c>
      <c r="AP312" s="128">
        <v>0</v>
      </c>
      <c r="AQ312" s="128">
        <v>0</v>
      </c>
      <c r="AR312" s="128">
        <v>0</v>
      </c>
      <c r="AS312" s="128">
        <v>0</v>
      </c>
      <c r="AT312" s="128">
        <v>0</v>
      </c>
      <c r="AU312" s="128">
        <v>0</v>
      </c>
      <c r="AV312" s="128">
        <v>0</v>
      </c>
      <c r="AW312" s="128">
        <v>0</v>
      </c>
      <c r="AX312" s="128">
        <v>0</v>
      </c>
      <c r="AY312" s="128">
        <v>0</v>
      </c>
      <c r="AZ312" s="15">
        <f t="shared" si="12"/>
        <v>0</v>
      </c>
      <c r="BA312" s="15">
        <f t="shared" si="13"/>
        <v>0</v>
      </c>
      <c r="BB312" s="15">
        <f t="shared" si="14"/>
        <v>0</v>
      </c>
    </row>
    <row r="313" spans="1:54" x14ac:dyDescent="0.35">
      <c r="A313" s="122">
        <v>20855000</v>
      </c>
      <c r="B313" s="122">
        <v>1</v>
      </c>
      <c r="C313" s="122">
        <v>1</v>
      </c>
      <c r="D313" s="122">
        <v>1</v>
      </c>
      <c r="E313" s="122" t="s">
        <v>31</v>
      </c>
      <c r="F313" s="122" t="s">
        <v>32</v>
      </c>
      <c r="G313" s="122" t="s">
        <v>33</v>
      </c>
      <c r="H313" s="122" t="s">
        <v>446</v>
      </c>
      <c r="I313" s="122" t="s">
        <v>2</v>
      </c>
      <c r="J313" s="122" t="s">
        <v>35</v>
      </c>
      <c r="K313" s="122" t="s">
        <v>320</v>
      </c>
      <c r="L313" s="122" t="s">
        <v>37</v>
      </c>
      <c r="M313" s="122" t="s">
        <v>168</v>
      </c>
      <c r="N313" s="122" t="s">
        <v>1338</v>
      </c>
      <c r="O313" s="122" t="s">
        <v>456</v>
      </c>
      <c r="P313" s="122" t="s">
        <v>456</v>
      </c>
      <c r="Q313" s="122" t="s">
        <v>320</v>
      </c>
      <c r="R313" s="123">
        <v>37500000</v>
      </c>
      <c r="S313" s="123">
        <v>0</v>
      </c>
      <c r="T313" s="123">
        <v>0</v>
      </c>
      <c r="U313" s="123">
        <v>0</v>
      </c>
      <c r="V313" s="123">
        <v>0</v>
      </c>
      <c r="W313" s="123">
        <v>0</v>
      </c>
      <c r="X313" s="123">
        <v>0</v>
      </c>
      <c r="Y313" s="123">
        <v>37500000</v>
      </c>
      <c r="Z313" s="125">
        <v>44389</v>
      </c>
      <c r="AA313" s="125">
        <v>51566</v>
      </c>
      <c r="AB313" s="124">
        <v>75000000</v>
      </c>
      <c r="AC313" s="124">
        <v>37500000</v>
      </c>
      <c r="AD313" s="124">
        <v>16.44109589041096</v>
      </c>
      <c r="AE313" s="124">
        <v>19.663013698630138</v>
      </c>
      <c r="AF313" s="130">
        <v>7.5450000000000003E-2</v>
      </c>
      <c r="AG313" s="127" t="s">
        <v>3253</v>
      </c>
      <c r="AH313" s="130">
        <v>2.2283000000000001E-2</v>
      </c>
      <c r="AI313" s="122" t="s">
        <v>320</v>
      </c>
      <c r="AJ313" s="122" t="s">
        <v>320</v>
      </c>
      <c r="AK313" s="128">
        <v>0</v>
      </c>
      <c r="AL313" s="128">
        <v>0</v>
      </c>
      <c r="AM313" s="128">
        <v>1071428.57</v>
      </c>
      <c r="AN313" s="128">
        <v>0</v>
      </c>
      <c r="AO313" s="128">
        <v>0</v>
      </c>
      <c r="AP313" s="128">
        <v>0</v>
      </c>
      <c r="AQ313" s="128">
        <v>0</v>
      </c>
      <c r="AR313" s="128">
        <v>0</v>
      </c>
      <c r="AS313" s="128">
        <v>1071428.57</v>
      </c>
      <c r="AT313" s="128">
        <v>0</v>
      </c>
      <c r="AU313" s="128">
        <v>0</v>
      </c>
      <c r="AV313" s="128">
        <v>0</v>
      </c>
      <c r="AW313" s="128">
        <v>0</v>
      </c>
      <c r="AX313" s="128">
        <v>0</v>
      </c>
      <c r="AY313" s="128">
        <v>1071428.57</v>
      </c>
      <c r="AZ313" s="15">
        <f t="shared" si="12"/>
        <v>1071428.57</v>
      </c>
      <c r="BA313" s="15">
        <f t="shared" si="13"/>
        <v>2142857.14</v>
      </c>
      <c r="BB313" s="15">
        <f t="shared" si="14"/>
        <v>3214285.71</v>
      </c>
    </row>
    <row r="314" spans="1:54" x14ac:dyDescent="0.35">
      <c r="A314" s="122">
        <v>20841000</v>
      </c>
      <c r="B314" s="122">
        <v>1</v>
      </c>
      <c r="C314" s="122">
        <v>1</v>
      </c>
      <c r="D314" s="122">
        <v>1</v>
      </c>
      <c r="E314" s="122" t="s">
        <v>31</v>
      </c>
      <c r="F314" s="122" t="s">
        <v>32</v>
      </c>
      <c r="G314" s="122" t="s">
        <v>33</v>
      </c>
      <c r="H314" s="122" t="s">
        <v>446</v>
      </c>
      <c r="I314" s="122" t="s">
        <v>2</v>
      </c>
      <c r="J314" s="122" t="s">
        <v>35</v>
      </c>
      <c r="K314" s="122" t="s">
        <v>320</v>
      </c>
      <c r="L314" s="122" t="s">
        <v>37</v>
      </c>
      <c r="M314" s="122" t="s">
        <v>168</v>
      </c>
      <c r="N314" s="122" t="s">
        <v>1338</v>
      </c>
      <c r="O314" s="122" t="s">
        <v>457</v>
      </c>
      <c r="P314" s="122" t="s">
        <v>457</v>
      </c>
      <c r="Q314" s="122" t="s">
        <v>320</v>
      </c>
      <c r="R314" s="123">
        <v>12774032.58</v>
      </c>
      <c r="S314" s="123">
        <v>0</v>
      </c>
      <c r="T314" s="123">
        <v>0</v>
      </c>
      <c r="U314" s="123">
        <v>0</v>
      </c>
      <c r="V314" s="123">
        <v>0</v>
      </c>
      <c r="W314" s="123">
        <v>0</v>
      </c>
      <c r="X314" s="123">
        <v>0</v>
      </c>
      <c r="Y314" s="123">
        <v>12774032.58</v>
      </c>
      <c r="Z314" s="125">
        <v>43613</v>
      </c>
      <c r="AA314" s="125">
        <v>49457</v>
      </c>
      <c r="AB314" s="124">
        <v>100000000</v>
      </c>
      <c r="AC314" s="124">
        <v>88134032.579999998</v>
      </c>
      <c r="AD314" s="124">
        <v>10.663013698630136</v>
      </c>
      <c r="AE314" s="124">
        <v>16.010958904109589</v>
      </c>
      <c r="AF314" s="130">
        <v>7.6198000000000002E-2</v>
      </c>
      <c r="AG314" s="127" t="s">
        <v>3253</v>
      </c>
      <c r="AH314" s="127">
        <v>2.2283000000000001E-2</v>
      </c>
      <c r="AI314" s="122" t="s">
        <v>320</v>
      </c>
      <c r="AJ314" s="122" t="s">
        <v>320</v>
      </c>
      <c r="AK314" s="128">
        <v>0</v>
      </c>
      <c r="AL314" s="128">
        <v>580637.84</v>
      </c>
      <c r="AM314" s="128">
        <v>0</v>
      </c>
      <c r="AN314" s="128">
        <v>0</v>
      </c>
      <c r="AO314" s="128">
        <v>0</v>
      </c>
      <c r="AP314" s="128">
        <v>0</v>
      </c>
      <c r="AQ314" s="128">
        <v>0</v>
      </c>
      <c r="AR314" s="128">
        <v>580637.84</v>
      </c>
      <c r="AS314" s="128">
        <v>0</v>
      </c>
      <c r="AT314" s="128">
        <v>0</v>
      </c>
      <c r="AU314" s="128">
        <v>0</v>
      </c>
      <c r="AV314" s="128">
        <v>0</v>
      </c>
      <c r="AW314" s="128">
        <v>0</v>
      </c>
      <c r="AX314" s="128">
        <v>580637.84</v>
      </c>
      <c r="AY314" s="128">
        <v>0</v>
      </c>
      <c r="AZ314" s="15">
        <f t="shared" si="12"/>
        <v>580637.84</v>
      </c>
      <c r="BA314" s="15">
        <f t="shared" si="13"/>
        <v>1161275.68</v>
      </c>
      <c r="BB314" s="15">
        <f t="shared" si="14"/>
        <v>1741913.52</v>
      </c>
    </row>
    <row r="315" spans="1:54" x14ac:dyDescent="0.35">
      <c r="A315" s="122">
        <v>23203000</v>
      </c>
      <c r="B315" s="122">
        <v>1</v>
      </c>
      <c r="C315" s="122">
        <v>1</v>
      </c>
      <c r="D315" s="122">
        <v>0</v>
      </c>
      <c r="E315" s="122" t="s">
        <v>68</v>
      </c>
      <c r="F315" s="122" t="s">
        <v>32</v>
      </c>
      <c r="G315" s="122" t="s">
        <v>33</v>
      </c>
      <c r="H315" s="122" t="s">
        <v>52</v>
      </c>
      <c r="I315" s="122" t="s">
        <v>103</v>
      </c>
      <c r="J315" s="122" t="s">
        <v>35</v>
      </c>
      <c r="K315" s="122" t="s">
        <v>152</v>
      </c>
      <c r="L315" s="122" t="s">
        <v>155</v>
      </c>
      <c r="M315" s="122" t="s">
        <v>74</v>
      </c>
      <c r="N315" s="122" t="s">
        <v>1337</v>
      </c>
      <c r="O315" s="122" t="s">
        <v>458</v>
      </c>
      <c r="P315" s="122" t="s">
        <v>458</v>
      </c>
      <c r="Q315" s="122" t="s">
        <v>152</v>
      </c>
      <c r="R315" s="123">
        <v>4208253.41</v>
      </c>
      <c r="S315" s="123">
        <v>0</v>
      </c>
      <c r="T315" s="123">
        <v>0</v>
      </c>
      <c r="U315" s="123">
        <v>0</v>
      </c>
      <c r="V315" s="123">
        <v>0</v>
      </c>
      <c r="W315" s="123">
        <v>31988.894999999553</v>
      </c>
      <c r="X315" s="123">
        <v>0</v>
      </c>
      <c r="Y315" s="123">
        <v>4240242.3049999997</v>
      </c>
      <c r="Z315" s="125">
        <v>43822</v>
      </c>
      <c r="AA315" s="125">
        <v>54788</v>
      </c>
      <c r="AB315" s="124">
        <v>21499450</v>
      </c>
      <c r="AC315" s="124">
        <v>21499450</v>
      </c>
      <c r="AD315" s="124">
        <v>25.268493150684932</v>
      </c>
      <c r="AE315" s="124">
        <v>30.043835616438358</v>
      </c>
      <c r="AF315" s="127">
        <v>0.02</v>
      </c>
      <c r="AG315" s="127" t="s">
        <v>47</v>
      </c>
      <c r="AH315" s="127"/>
      <c r="AI315" s="122" t="s">
        <v>83</v>
      </c>
      <c r="AJ315" s="122" t="s">
        <v>152</v>
      </c>
      <c r="AK315" s="128">
        <v>0</v>
      </c>
      <c r="AL315" s="128">
        <v>0</v>
      </c>
      <c r="AM315" s="128">
        <v>0</v>
      </c>
      <c r="AN315" s="128">
        <v>0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0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5">
        <f t="shared" si="12"/>
        <v>0</v>
      </c>
      <c r="BA315" s="15">
        <f t="shared" si="13"/>
        <v>0</v>
      </c>
      <c r="BB315" s="15">
        <f t="shared" si="14"/>
        <v>0</v>
      </c>
    </row>
    <row r="316" spans="1:54" x14ac:dyDescent="0.35">
      <c r="A316" s="122">
        <v>20346000</v>
      </c>
      <c r="B316" s="122">
        <v>1</v>
      </c>
      <c r="C316" s="122">
        <v>1</v>
      </c>
      <c r="D316" s="122">
        <v>1</v>
      </c>
      <c r="E316" s="122" t="s">
        <v>31</v>
      </c>
      <c r="F316" s="122" t="s">
        <v>32</v>
      </c>
      <c r="G316" s="122" t="s">
        <v>33</v>
      </c>
      <c r="H316" s="122" t="s">
        <v>446</v>
      </c>
      <c r="I316" s="122" t="s">
        <v>2</v>
      </c>
      <c r="J316" s="122" t="s">
        <v>35</v>
      </c>
      <c r="K316" s="122" t="s">
        <v>169</v>
      </c>
      <c r="L316" s="122" t="s">
        <v>37</v>
      </c>
      <c r="M316" s="122" t="s">
        <v>168</v>
      </c>
      <c r="N316" s="122" t="s">
        <v>1338</v>
      </c>
      <c r="O316" s="122" t="s">
        <v>459</v>
      </c>
      <c r="P316" s="122" t="s">
        <v>459</v>
      </c>
      <c r="Q316" s="122" t="s">
        <v>169</v>
      </c>
      <c r="R316" s="123">
        <v>21870621.75</v>
      </c>
      <c r="S316" s="123">
        <v>0</v>
      </c>
      <c r="T316" s="123">
        <v>0</v>
      </c>
      <c r="U316" s="123">
        <v>0</v>
      </c>
      <c r="V316" s="123">
        <v>0</v>
      </c>
      <c r="W316" s="123">
        <v>0</v>
      </c>
      <c r="X316" s="123">
        <v>0</v>
      </c>
      <c r="Y316" s="123">
        <v>21870621.75</v>
      </c>
      <c r="Z316" s="125">
        <v>44090</v>
      </c>
      <c r="AA316" s="125">
        <v>52916</v>
      </c>
      <c r="AB316" s="124">
        <v>50000000</v>
      </c>
      <c r="AC316" s="124">
        <v>50000000</v>
      </c>
      <c r="AD316" s="124">
        <v>20.139726027397259</v>
      </c>
      <c r="AE316" s="124">
        <v>24.18082191780822</v>
      </c>
      <c r="AF316" s="127">
        <v>6.6068799999999997E-2</v>
      </c>
      <c r="AG316" s="127" t="s">
        <v>2810</v>
      </c>
      <c r="AH316" s="127">
        <v>1.2E-2</v>
      </c>
      <c r="AI316" s="122" t="s">
        <v>169</v>
      </c>
      <c r="AJ316" s="122" t="s">
        <v>169</v>
      </c>
      <c r="AK316" s="128">
        <v>0</v>
      </c>
      <c r="AL316" s="128">
        <v>0</v>
      </c>
      <c r="AM316" s="128">
        <v>0</v>
      </c>
      <c r="AN316" s="128">
        <v>0</v>
      </c>
      <c r="AO316" s="128">
        <v>0</v>
      </c>
      <c r="AP316" s="128">
        <v>0</v>
      </c>
      <c r="AQ316" s="128">
        <v>0</v>
      </c>
      <c r="AR316" s="128">
        <v>0</v>
      </c>
      <c r="AS316" s="128">
        <v>0</v>
      </c>
      <c r="AT316" s="128">
        <v>0</v>
      </c>
      <c r="AU316" s="128">
        <v>0</v>
      </c>
      <c r="AV316" s="128">
        <v>0</v>
      </c>
      <c r="AW316" s="128">
        <v>0</v>
      </c>
      <c r="AX316" s="128">
        <v>1093531.088</v>
      </c>
      <c r="AY316" s="128">
        <v>0</v>
      </c>
      <c r="AZ316" s="15">
        <f t="shared" si="12"/>
        <v>0</v>
      </c>
      <c r="BA316" s="15">
        <f t="shared" si="13"/>
        <v>1093531.088</v>
      </c>
      <c r="BB316" s="15">
        <f t="shared" si="14"/>
        <v>1093531.088</v>
      </c>
    </row>
    <row r="317" spans="1:54" x14ac:dyDescent="0.35">
      <c r="A317" s="122">
        <v>20593000</v>
      </c>
      <c r="B317" s="122">
        <v>1</v>
      </c>
      <c r="C317" s="122">
        <v>1</v>
      </c>
      <c r="D317" s="122">
        <v>1</v>
      </c>
      <c r="E317" s="122" t="s">
        <v>31</v>
      </c>
      <c r="F317" s="122" t="s">
        <v>32</v>
      </c>
      <c r="G317" s="122" t="s">
        <v>33</v>
      </c>
      <c r="H317" s="122" t="s">
        <v>446</v>
      </c>
      <c r="I317" s="122" t="s">
        <v>2</v>
      </c>
      <c r="J317" s="122" t="s">
        <v>35</v>
      </c>
      <c r="K317" s="122" t="s">
        <v>297</v>
      </c>
      <c r="L317" s="122" t="s">
        <v>37</v>
      </c>
      <c r="M317" s="122" t="s">
        <v>168</v>
      </c>
      <c r="N317" s="122" t="s">
        <v>1338</v>
      </c>
      <c r="O317" s="122" t="s">
        <v>460</v>
      </c>
      <c r="P317" s="122" t="s">
        <v>460</v>
      </c>
      <c r="Q317" s="122" t="s">
        <v>297</v>
      </c>
      <c r="R317" s="123">
        <v>700000000</v>
      </c>
      <c r="S317" s="123">
        <v>0</v>
      </c>
      <c r="T317" s="123">
        <v>0</v>
      </c>
      <c r="U317" s="123">
        <v>0</v>
      </c>
      <c r="V317" s="123">
        <v>0</v>
      </c>
      <c r="W317" s="123">
        <v>0</v>
      </c>
      <c r="X317" s="123">
        <v>0</v>
      </c>
      <c r="Y317" s="123">
        <v>700000000</v>
      </c>
      <c r="Z317" s="125">
        <v>44616</v>
      </c>
      <c r="AA317" s="125">
        <v>50540</v>
      </c>
      <c r="AB317" s="124">
        <v>700000000</v>
      </c>
      <c r="AC317" s="124">
        <v>700000000</v>
      </c>
      <c r="AD317" s="124">
        <v>13.63013698630137</v>
      </c>
      <c r="AE317" s="124">
        <v>16.230136986301371</v>
      </c>
      <c r="AF317" s="127">
        <v>2.93E-2</v>
      </c>
      <c r="AG317" s="127" t="s">
        <v>47</v>
      </c>
      <c r="AH317" s="127"/>
      <c r="AI317" s="122" t="s">
        <v>297</v>
      </c>
      <c r="AJ317" s="122" t="s">
        <v>297</v>
      </c>
      <c r="AK317" s="128">
        <v>0</v>
      </c>
      <c r="AL317" s="128">
        <v>0</v>
      </c>
      <c r="AM317" s="128">
        <v>0</v>
      </c>
      <c r="AN317" s="128">
        <v>0</v>
      </c>
      <c r="AO317" s="128">
        <v>0</v>
      </c>
      <c r="AP317" s="128">
        <v>0</v>
      </c>
      <c r="AQ317" s="128">
        <v>0</v>
      </c>
      <c r="AR317" s="128">
        <v>0</v>
      </c>
      <c r="AS317" s="128">
        <v>0</v>
      </c>
      <c r="AT317" s="128">
        <v>0</v>
      </c>
      <c r="AU317" s="128">
        <v>0</v>
      </c>
      <c r="AV317" s="128">
        <v>0</v>
      </c>
      <c r="AW317" s="128">
        <v>0</v>
      </c>
      <c r="AX317" s="128">
        <v>0</v>
      </c>
      <c r="AY317" s="128">
        <v>0</v>
      </c>
      <c r="AZ317" s="15">
        <f t="shared" si="12"/>
        <v>0</v>
      </c>
      <c r="BA317" s="15">
        <f t="shared" si="13"/>
        <v>0</v>
      </c>
      <c r="BB317" s="15">
        <f t="shared" si="14"/>
        <v>0</v>
      </c>
    </row>
    <row r="318" spans="1:54" x14ac:dyDescent="0.35">
      <c r="A318" s="122">
        <v>23205000</v>
      </c>
      <c r="B318" s="122">
        <v>1</v>
      </c>
      <c r="C318" s="122">
        <v>0</v>
      </c>
      <c r="D318" s="122">
        <v>0</v>
      </c>
      <c r="E318" s="122" t="s">
        <v>68</v>
      </c>
      <c r="F318" s="122" t="s">
        <v>77</v>
      </c>
      <c r="G318" s="122" t="s">
        <v>77</v>
      </c>
      <c r="H318" s="122" t="s">
        <v>77</v>
      </c>
      <c r="I318" s="122" t="s">
        <v>77</v>
      </c>
      <c r="J318" s="122" t="s">
        <v>35</v>
      </c>
      <c r="K318" s="122" t="s">
        <v>152</v>
      </c>
      <c r="L318" s="122" t="s">
        <v>79</v>
      </c>
      <c r="M318" s="122" t="s">
        <v>74</v>
      </c>
      <c r="N318" s="122" t="s">
        <v>1337</v>
      </c>
      <c r="O318" s="122" t="s">
        <v>461</v>
      </c>
      <c r="P318" s="122" t="s">
        <v>461</v>
      </c>
      <c r="Q318" s="122" t="s">
        <v>152</v>
      </c>
      <c r="R318" s="123">
        <v>1834585.257</v>
      </c>
      <c r="S318" s="123">
        <v>0</v>
      </c>
      <c r="T318" s="123">
        <v>0</v>
      </c>
      <c r="U318" s="123">
        <v>0</v>
      </c>
      <c r="V318" s="123">
        <v>0</v>
      </c>
      <c r="W318" s="123">
        <v>13945.537999999942</v>
      </c>
      <c r="X318" s="123">
        <v>0</v>
      </c>
      <c r="Y318" s="123">
        <v>1848530.7949999999</v>
      </c>
      <c r="Z318" s="125">
        <v>44301</v>
      </c>
      <c r="AA318" s="125">
        <v>55107</v>
      </c>
      <c r="AB318" s="124">
        <v>21687975</v>
      </c>
      <c r="AC318" s="124">
        <v>21687975</v>
      </c>
      <c r="AD318" s="124">
        <v>26.142465753424659</v>
      </c>
      <c r="AE318" s="124">
        <v>29.605479452054794</v>
      </c>
      <c r="AF318" s="127">
        <v>0.02</v>
      </c>
      <c r="AG318" s="127" t="s">
        <v>47</v>
      </c>
      <c r="AH318" s="127"/>
      <c r="AI318" s="122" t="s">
        <v>83</v>
      </c>
      <c r="AJ318" s="122" t="s">
        <v>152</v>
      </c>
      <c r="AK318" s="128">
        <v>0</v>
      </c>
      <c r="AL318" s="128">
        <v>0</v>
      </c>
      <c r="AM318" s="128">
        <v>0</v>
      </c>
      <c r="AN318" s="128">
        <v>0</v>
      </c>
      <c r="AO318" s="128">
        <v>0</v>
      </c>
      <c r="AP318" s="128">
        <v>0</v>
      </c>
      <c r="AQ318" s="128">
        <v>0</v>
      </c>
      <c r="AR318" s="128">
        <v>0</v>
      </c>
      <c r="AS318" s="128">
        <v>0</v>
      </c>
      <c r="AT318" s="128">
        <v>0</v>
      </c>
      <c r="AU318" s="128">
        <v>0</v>
      </c>
      <c r="AV318" s="128">
        <v>0</v>
      </c>
      <c r="AW318" s="128">
        <v>0</v>
      </c>
      <c r="AX318" s="128">
        <v>0</v>
      </c>
      <c r="AY318" s="128">
        <v>0</v>
      </c>
      <c r="AZ318" s="15">
        <f t="shared" si="12"/>
        <v>0</v>
      </c>
      <c r="BA318" s="15">
        <f t="shared" si="13"/>
        <v>0</v>
      </c>
      <c r="BB318" s="15">
        <f t="shared" si="14"/>
        <v>0</v>
      </c>
    </row>
    <row r="319" spans="1:54" x14ac:dyDescent="0.35">
      <c r="A319" s="122">
        <v>20857000</v>
      </c>
      <c r="B319" s="122">
        <v>1</v>
      </c>
      <c r="C319" s="122">
        <v>1</v>
      </c>
      <c r="D319" s="122">
        <v>1</v>
      </c>
      <c r="E319" s="122" t="s">
        <v>31</v>
      </c>
      <c r="F319" s="122" t="s">
        <v>32</v>
      </c>
      <c r="G319" s="122" t="s">
        <v>33</v>
      </c>
      <c r="H319" s="122" t="s">
        <v>446</v>
      </c>
      <c r="I319" s="122" t="s">
        <v>2</v>
      </c>
      <c r="J319" s="122" t="s">
        <v>35</v>
      </c>
      <c r="K319" s="122" t="s">
        <v>320</v>
      </c>
      <c r="L319" s="122" t="s">
        <v>37</v>
      </c>
      <c r="M319" s="122" t="s">
        <v>168</v>
      </c>
      <c r="N319" s="122" t="s">
        <v>1338</v>
      </c>
      <c r="O319" s="122" t="s">
        <v>462</v>
      </c>
      <c r="P319" s="122" t="s">
        <v>462</v>
      </c>
      <c r="Q319" s="122" t="s">
        <v>320</v>
      </c>
      <c r="R319" s="123">
        <v>75000000</v>
      </c>
      <c r="S319" s="123">
        <v>0</v>
      </c>
      <c r="T319" s="123">
        <v>2884615.38</v>
      </c>
      <c r="U319" s="123">
        <v>2754110.41</v>
      </c>
      <c r="V319" s="123" t="s">
        <v>2872</v>
      </c>
      <c r="W319" s="123">
        <v>0</v>
      </c>
      <c r="X319" s="123">
        <v>0</v>
      </c>
      <c r="Y319" s="123">
        <v>72115384.620000005</v>
      </c>
      <c r="Z319" s="125">
        <v>44628</v>
      </c>
      <c r="AA319" s="125">
        <v>50107</v>
      </c>
      <c r="AB319" s="124">
        <v>75000000</v>
      </c>
      <c r="AC319" s="124">
        <v>75000000</v>
      </c>
      <c r="AD319" s="124">
        <v>12.443835616438356</v>
      </c>
      <c r="AE319" s="124">
        <v>15.010958904109589</v>
      </c>
      <c r="AF319" s="130">
        <v>7.2457999999999995E-2</v>
      </c>
      <c r="AG319" s="127" t="s">
        <v>2784</v>
      </c>
      <c r="AH319" s="127">
        <v>0.02</v>
      </c>
      <c r="AI319" s="122" t="s">
        <v>320</v>
      </c>
      <c r="AJ319" s="122" t="s">
        <v>320</v>
      </c>
      <c r="AK319" s="128">
        <v>0</v>
      </c>
      <c r="AL319" s="128">
        <v>0</v>
      </c>
      <c r="AM319" s="128">
        <v>0</v>
      </c>
      <c r="AN319" s="128">
        <v>0</v>
      </c>
      <c r="AO319" s="128">
        <v>0</v>
      </c>
      <c r="AP319" s="128">
        <v>2884615.38</v>
      </c>
      <c r="AQ319" s="128">
        <v>0</v>
      </c>
      <c r="AR319" s="128">
        <v>0</v>
      </c>
      <c r="AS319" s="128">
        <v>0</v>
      </c>
      <c r="AT319" s="128">
        <v>0</v>
      </c>
      <c r="AU319" s="128">
        <v>0</v>
      </c>
      <c r="AV319" s="128">
        <v>2884615.38</v>
      </c>
      <c r="AW319" s="128">
        <v>0</v>
      </c>
      <c r="AX319" s="128">
        <v>0</v>
      </c>
      <c r="AY319" s="128">
        <v>0</v>
      </c>
      <c r="AZ319" s="15">
        <f t="shared" si="12"/>
        <v>0</v>
      </c>
      <c r="BA319" s="15">
        <f t="shared" si="13"/>
        <v>5769230.7599999998</v>
      </c>
      <c r="BB319" s="15">
        <f t="shared" si="14"/>
        <v>5769230.7599999998</v>
      </c>
    </row>
    <row r="320" spans="1:54" x14ac:dyDescent="0.35">
      <c r="A320" s="122">
        <v>20858000</v>
      </c>
      <c r="B320" s="122">
        <v>1</v>
      </c>
      <c r="C320" s="122">
        <v>1</v>
      </c>
      <c r="D320" s="122">
        <v>1</v>
      </c>
      <c r="E320" s="122" t="s">
        <v>31</v>
      </c>
      <c r="F320" s="122" t="s">
        <v>32</v>
      </c>
      <c r="G320" s="122" t="s">
        <v>33</v>
      </c>
      <c r="H320" s="122" t="s">
        <v>446</v>
      </c>
      <c r="I320" s="122" t="s">
        <v>2</v>
      </c>
      <c r="J320" s="122" t="s">
        <v>35</v>
      </c>
      <c r="K320" s="122" t="s">
        <v>320</v>
      </c>
      <c r="L320" s="122" t="s">
        <v>37</v>
      </c>
      <c r="M320" s="122" t="s">
        <v>168</v>
      </c>
      <c r="N320" s="122" t="s">
        <v>1338</v>
      </c>
      <c r="O320" s="122" t="s">
        <v>463</v>
      </c>
      <c r="P320" s="122" t="s">
        <v>463</v>
      </c>
      <c r="Q320" s="122" t="s">
        <v>320</v>
      </c>
      <c r="R320" s="123">
        <v>50000000</v>
      </c>
      <c r="S320" s="123">
        <v>0</v>
      </c>
      <c r="T320" s="123">
        <v>1923076.92</v>
      </c>
      <c r="U320" s="123">
        <v>1836073.62</v>
      </c>
      <c r="V320" s="123" t="s">
        <v>2872</v>
      </c>
      <c r="W320" s="123">
        <v>0</v>
      </c>
      <c r="X320" s="123">
        <v>0</v>
      </c>
      <c r="Y320" s="123">
        <v>48076923.079999998</v>
      </c>
      <c r="Z320" s="125">
        <v>44628</v>
      </c>
      <c r="AA320" s="125">
        <v>50107</v>
      </c>
      <c r="AB320" s="124">
        <v>50000000</v>
      </c>
      <c r="AC320" s="124">
        <v>50000000</v>
      </c>
      <c r="AD320" s="124">
        <v>12.443835616438356</v>
      </c>
      <c r="AE320" s="124">
        <v>15.010958904109589</v>
      </c>
      <c r="AF320" s="130">
        <v>7.2457999999999995E-2</v>
      </c>
      <c r="AG320" s="127" t="s">
        <v>2784</v>
      </c>
      <c r="AH320" s="127">
        <v>0.02</v>
      </c>
      <c r="AI320" s="122" t="s">
        <v>320</v>
      </c>
      <c r="AJ320" s="122" t="s">
        <v>320</v>
      </c>
      <c r="AK320" s="128">
        <v>0</v>
      </c>
      <c r="AL320" s="128">
        <v>0</v>
      </c>
      <c r="AM320" s="128">
        <v>0</v>
      </c>
      <c r="AN320" s="128">
        <v>0</v>
      </c>
      <c r="AO320" s="128">
        <v>0</v>
      </c>
      <c r="AP320" s="128">
        <v>1923076.92</v>
      </c>
      <c r="AQ320" s="128">
        <v>0</v>
      </c>
      <c r="AR320" s="128">
        <v>0</v>
      </c>
      <c r="AS320" s="128">
        <v>0</v>
      </c>
      <c r="AT320" s="128">
        <v>0</v>
      </c>
      <c r="AU320" s="128">
        <v>0</v>
      </c>
      <c r="AV320" s="128">
        <v>1923076.92</v>
      </c>
      <c r="AW320" s="128">
        <v>0</v>
      </c>
      <c r="AX320" s="128">
        <v>0</v>
      </c>
      <c r="AY320" s="128">
        <v>0</v>
      </c>
      <c r="AZ320" s="15">
        <f t="shared" si="12"/>
        <v>0</v>
      </c>
      <c r="BA320" s="15">
        <f t="shared" si="13"/>
        <v>3846153.84</v>
      </c>
      <c r="BB320" s="15">
        <f t="shared" si="14"/>
        <v>3846153.84</v>
      </c>
    </row>
    <row r="321" spans="1:54" x14ac:dyDescent="0.35">
      <c r="A321" s="122">
        <v>20859000</v>
      </c>
      <c r="B321" s="122">
        <v>1</v>
      </c>
      <c r="C321" s="122">
        <v>1</v>
      </c>
      <c r="D321" s="122">
        <v>1</v>
      </c>
      <c r="E321" s="122" t="s">
        <v>31</v>
      </c>
      <c r="F321" s="122" t="s">
        <v>32</v>
      </c>
      <c r="G321" s="122" t="s">
        <v>33</v>
      </c>
      <c r="H321" s="122" t="s">
        <v>446</v>
      </c>
      <c r="I321" s="122" t="s">
        <v>2</v>
      </c>
      <c r="J321" s="122" t="s">
        <v>35</v>
      </c>
      <c r="K321" s="122" t="s">
        <v>320</v>
      </c>
      <c r="L321" s="122" t="s">
        <v>37</v>
      </c>
      <c r="M321" s="122" t="s">
        <v>168</v>
      </c>
      <c r="N321" s="122" t="s">
        <v>1338</v>
      </c>
      <c r="O321" s="122" t="s">
        <v>464</v>
      </c>
      <c r="P321" s="122" t="s">
        <v>464</v>
      </c>
      <c r="Q321" s="122" t="s">
        <v>320</v>
      </c>
      <c r="R321" s="123">
        <v>50000000</v>
      </c>
      <c r="S321" s="123">
        <v>0</v>
      </c>
      <c r="T321" s="123">
        <v>1923076.92</v>
      </c>
      <c r="U321" s="123">
        <v>1836073.62</v>
      </c>
      <c r="V321" s="123" t="s">
        <v>2872</v>
      </c>
      <c r="W321" s="123">
        <v>0</v>
      </c>
      <c r="X321" s="123">
        <v>0</v>
      </c>
      <c r="Y321" s="123">
        <v>48076923.079999998</v>
      </c>
      <c r="Z321" s="125">
        <v>44628</v>
      </c>
      <c r="AA321" s="125">
        <v>50107</v>
      </c>
      <c r="AB321" s="124">
        <v>50000000</v>
      </c>
      <c r="AC321" s="124">
        <v>50000000</v>
      </c>
      <c r="AD321" s="124">
        <v>12.443835616438356</v>
      </c>
      <c r="AE321" s="124">
        <v>15.010958904109589</v>
      </c>
      <c r="AF321" s="130">
        <v>7.2457999999999995E-2</v>
      </c>
      <c r="AG321" s="127" t="s">
        <v>2784</v>
      </c>
      <c r="AH321" s="127">
        <v>0.02</v>
      </c>
      <c r="AI321" s="122" t="s">
        <v>320</v>
      </c>
      <c r="AJ321" s="122" t="s">
        <v>320</v>
      </c>
      <c r="AK321" s="128">
        <v>0</v>
      </c>
      <c r="AL321" s="128">
        <v>0</v>
      </c>
      <c r="AM321" s="128">
        <v>0</v>
      </c>
      <c r="AN321" s="128">
        <v>0</v>
      </c>
      <c r="AO321" s="128">
        <v>0</v>
      </c>
      <c r="AP321" s="128">
        <v>1923076.92</v>
      </c>
      <c r="AQ321" s="128">
        <v>0</v>
      </c>
      <c r="AR321" s="128">
        <v>0</v>
      </c>
      <c r="AS321" s="128">
        <v>0</v>
      </c>
      <c r="AT321" s="128">
        <v>0</v>
      </c>
      <c r="AU321" s="128">
        <v>0</v>
      </c>
      <c r="AV321" s="128">
        <v>1923076.92</v>
      </c>
      <c r="AW321" s="128">
        <v>0</v>
      </c>
      <c r="AX321" s="128">
        <v>0</v>
      </c>
      <c r="AY321" s="128">
        <v>0</v>
      </c>
      <c r="AZ321" s="15">
        <f t="shared" si="12"/>
        <v>0</v>
      </c>
      <c r="BA321" s="15">
        <f t="shared" si="13"/>
        <v>3846153.84</v>
      </c>
      <c r="BB321" s="15">
        <f t="shared" si="14"/>
        <v>3846153.84</v>
      </c>
    </row>
    <row r="322" spans="1:54" x14ac:dyDescent="0.35">
      <c r="A322" s="122">
        <v>20591000</v>
      </c>
      <c r="B322" s="122">
        <v>1</v>
      </c>
      <c r="C322" s="122">
        <v>1</v>
      </c>
      <c r="D322" s="122">
        <v>1</v>
      </c>
      <c r="E322" s="122" t="s">
        <v>31</v>
      </c>
      <c r="F322" s="122" t="s">
        <v>32</v>
      </c>
      <c r="G322" s="122" t="s">
        <v>33</v>
      </c>
      <c r="H322" s="122" t="s">
        <v>446</v>
      </c>
      <c r="I322" s="122" t="s">
        <v>2</v>
      </c>
      <c r="J322" s="122" t="s">
        <v>35</v>
      </c>
      <c r="K322" s="122" t="s">
        <v>297</v>
      </c>
      <c r="L322" s="122" t="s">
        <v>37</v>
      </c>
      <c r="M322" s="122" t="s">
        <v>168</v>
      </c>
      <c r="N322" s="122" t="s">
        <v>1338</v>
      </c>
      <c r="O322" s="122" t="s">
        <v>465</v>
      </c>
      <c r="P322" s="122" t="s">
        <v>465</v>
      </c>
      <c r="Q322" s="122" t="s">
        <v>297</v>
      </c>
      <c r="R322" s="123">
        <v>956510.92</v>
      </c>
      <c r="S322" s="123">
        <v>212539.24</v>
      </c>
      <c r="T322" s="123">
        <v>0</v>
      </c>
      <c r="U322" s="123">
        <v>36730.76</v>
      </c>
      <c r="V322" s="123">
        <v>49071.06</v>
      </c>
      <c r="W322" s="123">
        <v>0</v>
      </c>
      <c r="X322" s="123">
        <v>0</v>
      </c>
      <c r="Y322" s="123">
        <v>1169050.1600000001</v>
      </c>
      <c r="Z322" s="125">
        <v>44295</v>
      </c>
      <c r="AA322" s="125">
        <v>54316</v>
      </c>
      <c r="AB322" s="124">
        <v>40000000</v>
      </c>
      <c r="AC322" s="124">
        <v>40000000</v>
      </c>
      <c r="AD322" s="124">
        <v>23.975342465753425</v>
      </c>
      <c r="AE322" s="124">
        <v>27.454794520547946</v>
      </c>
      <c r="AF322" s="127">
        <v>7.2500000000000009E-2</v>
      </c>
      <c r="AG322" s="127" t="s">
        <v>2812</v>
      </c>
      <c r="AH322" s="127">
        <v>2.1299999999999999E-2</v>
      </c>
      <c r="AI322" s="122" t="s">
        <v>297</v>
      </c>
      <c r="AJ322" s="122" t="s">
        <v>297</v>
      </c>
      <c r="AK322" s="128">
        <v>0</v>
      </c>
      <c r="AL322" s="128">
        <v>0</v>
      </c>
      <c r="AM322" s="128">
        <v>0</v>
      </c>
      <c r="AN322" s="128">
        <v>0</v>
      </c>
      <c r="AO322" s="128">
        <v>0</v>
      </c>
      <c r="AP322" s="128">
        <v>0</v>
      </c>
      <c r="AQ322" s="128">
        <v>0</v>
      </c>
      <c r="AR322" s="128">
        <v>0</v>
      </c>
      <c r="AS322" s="128">
        <v>0</v>
      </c>
      <c r="AT322" s="128">
        <v>0</v>
      </c>
      <c r="AU322" s="128">
        <v>0</v>
      </c>
      <c r="AV322" s="128">
        <v>0</v>
      </c>
      <c r="AW322" s="128">
        <v>0</v>
      </c>
      <c r="AX322" s="128">
        <v>0</v>
      </c>
      <c r="AY322" s="128">
        <v>0</v>
      </c>
      <c r="AZ322" s="15">
        <f t="shared" ref="AZ322:AZ385" si="15">SUM(AK322:AM322)</f>
        <v>0</v>
      </c>
      <c r="BA322" s="15">
        <f t="shared" si="13"/>
        <v>0</v>
      </c>
      <c r="BB322" s="15">
        <f t="shared" si="14"/>
        <v>0</v>
      </c>
    </row>
    <row r="323" spans="1:54" x14ac:dyDescent="0.35">
      <c r="A323" s="122">
        <v>28112000</v>
      </c>
      <c r="B323" s="122">
        <v>1</v>
      </c>
      <c r="C323" s="122">
        <v>0</v>
      </c>
      <c r="D323" s="122">
        <v>0</v>
      </c>
      <c r="E323" s="122" t="s">
        <v>31</v>
      </c>
      <c r="F323" s="122" t="s">
        <v>77</v>
      </c>
      <c r="G323" s="122" t="s">
        <v>77</v>
      </c>
      <c r="H323" s="122" t="s">
        <v>77</v>
      </c>
      <c r="I323" s="122" t="s">
        <v>94</v>
      </c>
      <c r="J323" s="122" t="s">
        <v>35</v>
      </c>
      <c r="K323" s="122" t="s">
        <v>45</v>
      </c>
      <c r="L323" s="122" t="s">
        <v>96</v>
      </c>
      <c r="M323" s="122" t="s">
        <v>38</v>
      </c>
      <c r="N323" s="122" t="s">
        <v>1336</v>
      </c>
      <c r="O323" s="122" t="s">
        <v>1322</v>
      </c>
      <c r="P323" s="122" t="s">
        <v>1322</v>
      </c>
      <c r="Q323" s="122" t="s">
        <v>45</v>
      </c>
      <c r="R323" s="123">
        <v>0</v>
      </c>
      <c r="S323" s="123">
        <v>0</v>
      </c>
      <c r="T323" s="123">
        <v>0</v>
      </c>
      <c r="U323" s="123">
        <v>0</v>
      </c>
      <c r="V323" s="123">
        <v>89444.44</v>
      </c>
      <c r="W323" s="123">
        <v>0</v>
      </c>
      <c r="X323" s="123">
        <v>0</v>
      </c>
      <c r="Y323" s="123">
        <v>0</v>
      </c>
      <c r="Z323" s="125">
        <v>44554</v>
      </c>
      <c r="AA323" s="125">
        <v>51859</v>
      </c>
      <c r="AB323" s="124">
        <v>100000000</v>
      </c>
      <c r="AC323" s="124">
        <v>100000000</v>
      </c>
      <c r="AD323" s="124">
        <v>17.243835616438357</v>
      </c>
      <c r="AE323" s="124">
        <v>20.013698630136986</v>
      </c>
      <c r="AF323" s="127">
        <v>2.35E-2</v>
      </c>
      <c r="AG323" s="127" t="s">
        <v>47</v>
      </c>
      <c r="AH323" s="127"/>
      <c r="AI323" s="122" t="s">
        <v>41</v>
      </c>
      <c r="AJ323" s="122" t="s">
        <v>45</v>
      </c>
      <c r="AK323" s="128">
        <v>0</v>
      </c>
      <c r="AL323" s="128">
        <v>0</v>
      </c>
      <c r="AM323" s="128">
        <v>0</v>
      </c>
      <c r="AN323" s="128">
        <v>0</v>
      </c>
      <c r="AO323" s="128">
        <v>0</v>
      </c>
      <c r="AP323" s="128">
        <v>0</v>
      </c>
      <c r="AQ323" s="128">
        <v>0</v>
      </c>
      <c r="AR323" s="128">
        <v>0</v>
      </c>
      <c r="AS323" s="128">
        <v>0</v>
      </c>
      <c r="AT323" s="128">
        <v>0</v>
      </c>
      <c r="AU323" s="128">
        <v>0</v>
      </c>
      <c r="AV323" s="128">
        <v>0</v>
      </c>
      <c r="AW323" s="128">
        <v>0</v>
      </c>
      <c r="AX323" s="128">
        <v>0</v>
      </c>
      <c r="AY323" s="128">
        <v>0</v>
      </c>
      <c r="AZ323" s="15">
        <f t="shared" si="15"/>
        <v>0</v>
      </c>
      <c r="BA323" s="15">
        <f t="shared" ref="BA323:BA366" si="16">SUM(AN323:AY323)</f>
        <v>0</v>
      </c>
      <c r="BB323" s="15">
        <f t="shared" ref="BB323:BB355" si="17">AZ323+BA323</f>
        <v>0</v>
      </c>
    </row>
    <row r="324" spans="1:54" x14ac:dyDescent="0.35">
      <c r="A324" s="122">
        <v>20351000</v>
      </c>
      <c r="B324" s="122">
        <v>1</v>
      </c>
      <c r="C324" s="122">
        <v>1</v>
      </c>
      <c r="D324" s="122">
        <v>1</v>
      </c>
      <c r="E324" s="122" t="s">
        <v>31</v>
      </c>
      <c r="F324" s="122" t="s">
        <v>32</v>
      </c>
      <c r="G324" s="122" t="s">
        <v>33</v>
      </c>
      <c r="H324" s="122" t="s">
        <v>446</v>
      </c>
      <c r="I324" s="122" t="s">
        <v>2</v>
      </c>
      <c r="J324" s="122" t="s">
        <v>35</v>
      </c>
      <c r="K324" s="122" t="s">
        <v>169</v>
      </c>
      <c r="L324" s="122" t="s">
        <v>37</v>
      </c>
      <c r="M324" s="122" t="s">
        <v>168</v>
      </c>
      <c r="N324" s="122" t="s">
        <v>1338</v>
      </c>
      <c r="O324" s="122" t="s">
        <v>1324</v>
      </c>
      <c r="P324" s="122" t="s">
        <v>1324</v>
      </c>
      <c r="Q324" s="122" t="s">
        <v>169</v>
      </c>
      <c r="R324" s="123">
        <v>250000000</v>
      </c>
      <c r="S324" s="123">
        <v>0</v>
      </c>
      <c r="T324" s="123">
        <v>0</v>
      </c>
      <c r="U324" s="123">
        <v>0</v>
      </c>
      <c r="V324" s="123">
        <v>0</v>
      </c>
      <c r="W324" s="123">
        <v>0</v>
      </c>
      <c r="X324" s="123">
        <v>0</v>
      </c>
      <c r="Y324" s="123">
        <v>250000000</v>
      </c>
      <c r="Z324" s="125">
        <v>44738</v>
      </c>
      <c r="AA324" s="125">
        <v>51271</v>
      </c>
      <c r="AB324" s="124">
        <v>250000000</v>
      </c>
      <c r="AC324" s="124">
        <v>250000000</v>
      </c>
      <c r="AD324" s="124">
        <v>15.632876712328768</v>
      </c>
      <c r="AE324" s="124">
        <v>17.898630136986302</v>
      </c>
      <c r="AF324" s="127">
        <v>6.6068799999999997E-2</v>
      </c>
      <c r="AG324" s="127" t="s">
        <v>2810</v>
      </c>
      <c r="AH324" s="127">
        <v>1.2E-2</v>
      </c>
      <c r="AI324" s="122" t="s">
        <v>169</v>
      </c>
      <c r="AJ324" s="122" t="s">
        <v>169</v>
      </c>
      <c r="AK324" s="128">
        <v>0</v>
      </c>
      <c r="AL324" s="128">
        <v>0</v>
      </c>
      <c r="AM324" s="128">
        <v>0</v>
      </c>
      <c r="AN324" s="128">
        <v>0</v>
      </c>
      <c r="AO324" s="128">
        <v>0</v>
      </c>
      <c r="AP324" s="128">
        <v>0</v>
      </c>
      <c r="AQ324" s="128">
        <v>0</v>
      </c>
      <c r="AR324" s="128">
        <v>0</v>
      </c>
      <c r="AS324" s="128">
        <v>0</v>
      </c>
      <c r="AT324" s="128">
        <v>0</v>
      </c>
      <c r="AU324" s="128">
        <v>0</v>
      </c>
      <c r="AV324" s="128">
        <v>0</v>
      </c>
      <c r="AW324" s="128">
        <v>0</v>
      </c>
      <c r="AX324" s="128">
        <v>0</v>
      </c>
      <c r="AY324" s="128">
        <v>0</v>
      </c>
      <c r="AZ324" s="15">
        <f t="shared" si="15"/>
        <v>0</v>
      </c>
      <c r="BA324" s="15">
        <f t="shared" si="16"/>
        <v>0</v>
      </c>
      <c r="BB324" s="15">
        <f t="shared" si="17"/>
        <v>0</v>
      </c>
    </row>
    <row r="325" spans="1:54" x14ac:dyDescent="0.35">
      <c r="A325" s="122">
        <v>20860000</v>
      </c>
      <c r="B325" s="122">
        <v>1</v>
      </c>
      <c r="C325" s="122">
        <v>1</v>
      </c>
      <c r="D325" s="122">
        <v>0</v>
      </c>
      <c r="E325" s="122" t="s">
        <v>31</v>
      </c>
      <c r="F325" s="122" t="s">
        <v>32</v>
      </c>
      <c r="G325" s="122" t="s">
        <v>33</v>
      </c>
      <c r="H325" s="122" t="s">
        <v>52</v>
      </c>
      <c r="I325" s="122" t="s">
        <v>53</v>
      </c>
      <c r="J325" s="122" t="s">
        <v>35</v>
      </c>
      <c r="K325" s="122" t="s">
        <v>320</v>
      </c>
      <c r="L325" s="122" t="s">
        <v>92</v>
      </c>
      <c r="M325" s="122" t="s">
        <v>168</v>
      </c>
      <c r="N325" s="122" t="s">
        <v>1338</v>
      </c>
      <c r="O325" s="122" t="s">
        <v>1341</v>
      </c>
      <c r="P325" s="122" t="s">
        <v>1341</v>
      </c>
      <c r="Q325" s="122" t="s">
        <v>320</v>
      </c>
      <c r="R325" s="123">
        <v>31147485.289999999</v>
      </c>
      <c r="S325" s="123">
        <v>0</v>
      </c>
      <c r="T325" s="123">
        <v>0</v>
      </c>
      <c r="U325" s="123">
        <v>0</v>
      </c>
      <c r="V325" s="123">
        <v>0</v>
      </c>
      <c r="W325" s="123">
        <v>0</v>
      </c>
      <c r="X325" s="123">
        <v>0</v>
      </c>
      <c r="Y325" s="123">
        <v>31147485.289999999</v>
      </c>
      <c r="Z325" s="125">
        <v>44706</v>
      </c>
      <c r="AA325" s="125">
        <v>48359</v>
      </c>
      <c r="AB325" s="124">
        <v>49000000</v>
      </c>
      <c r="AC325" s="124">
        <v>40966350.619999997</v>
      </c>
      <c r="AD325" s="124">
        <v>7.6547945205479451</v>
      </c>
      <c r="AE325" s="124">
        <v>10.008219178082191</v>
      </c>
      <c r="AF325" s="127">
        <v>7.3431999999999997E-2</v>
      </c>
      <c r="AG325" s="127" t="s">
        <v>2784</v>
      </c>
      <c r="AH325" s="127">
        <v>1.95E-2</v>
      </c>
      <c r="AI325" s="122" t="s">
        <v>320</v>
      </c>
      <c r="AJ325" s="122" t="s">
        <v>320</v>
      </c>
      <c r="AK325" s="128">
        <v>0</v>
      </c>
      <c r="AL325" s="128">
        <v>1927823.52</v>
      </c>
      <c r="AM325" s="128">
        <v>0</v>
      </c>
      <c r="AN325" s="128">
        <v>0</v>
      </c>
      <c r="AO325" s="128">
        <v>0</v>
      </c>
      <c r="AP325" s="128">
        <v>0</v>
      </c>
      <c r="AQ325" s="128">
        <v>0</v>
      </c>
      <c r="AR325" s="128">
        <v>1927823.52</v>
      </c>
      <c r="AS325" s="128">
        <v>0</v>
      </c>
      <c r="AT325" s="128">
        <v>0</v>
      </c>
      <c r="AU325" s="128">
        <v>0</v>
      </c>
      <c r="AV325" s="128">
        <v>0</v>
      </c>
      <c r="AW325" s="128">
        <v>0</v>
      </c>
      <c r="AX325" s="128">
        <v>1927823.52</v>
      </c>
      <c r="AY325" s="128">
        <v>0</v>
      </c>
      <c r="AZ325" s="15">
        <f t="shared" si="15"/>
        <v>1927823.52</v>
      </c>
      <c r="BA325" s="15">
        <f t="shared" si="16"/>
        <v>3855647.04</v>
      </c>
      <c r="BB325" s="15">
        <f t="shared" si="17"/>
        <v>5783470.5600000005</v>
      </c>
    </row>
    <row r="326" spans="1:54" x14ac:dyDescent="0.35">
      <c r="A326" s="122">
        <v>23207000</v>
      </c>
      <c r="B326" s="122">
        <v>1</v>
      </c>
      <c r="C326" s="122">
        <v>1</v>
      </c>
      <c r="D326" s="122">
        <v>1</v>
      </c>
      <c r="E326" s="122" t="s">
        <v>31</v>
      </c>
      <c r="F326" s="122" t="s">
        <v>32</v>
      </c>
      <c r="G326" s="122" t="s">
        <v>33</v>
      </c>
      <c r="H326" s="122" t="s">
        <v>34</v>
      </c>
      <c r="I326" s="122" t="s">
        <v>2</v>
      </c>
      <c r="J326" s="122" t="s">
        <v>35</v>
      </c>
      <c r="K326" s="122" t="s">
        <v>80</v>
      </c>
      <c r="L326" s="122" t="s">
        <v>37</v>
      </c>
      <c r="M326" s="122" t="s">
        <v>74</v>
      </c>
      <c r="N326" s="122" t="s">
        <v>1337</v>
      </c>
      <c r="O326" s="122" t="s">
        <v>2785</v>
      </c>
      <c r="P326" s="122" t="s">
        <v>2785</v>
      </c>
      <c r="Q326" s="122" t="s">
        <v>80</v>
      </c>
      <c r="R326" s="123">
        <v>50000000</v>
      </c>
      <c r="S326" s="123">
        <v>0</v>
      </c>
      <c r="T326" s="123">
        <v>0</v>
      </c>
      <c r="U326" s="123">
        <v>0</v>
      </c>
      <c r="V326" s="123">
        <v>0</v>
      </c>
      <c r="W326" s="123">
        <v>0</v>
      </c>
      <c r="X326" s="123">
        <v>0</v>
      </c>
      <c r="Y326" s="123">
        <v>50000000</v>
      </c>
      <c r="Z326" s="125">
        <v>44890</v>
      </c>
      <c r="AA326" s="125">
        <v>52109</v>
      </c>
      <c r="AB326" s="124">
        <v>50000000</v>
      </c>
      <c r="AC326" s="124">
        <v>50000000</v>
      </c>
      <c r="AD326" s="124">
        <v>17.92876712328767</v>
      </c>
      <c r="AE326" s="124">
        <v>19.778082191780822</v>
      </c>
      <c r="AF326" s="127">
        <v>5.6000000000000001E-2</v>
      </c>
      <c r="AG326" s="127" t="s">
        <v>47</v>
      </c>
      <c r="AH326" s="127"/>
      <c r="AI326" s="122" t="s">
        <v>83</v>
      </c>
      <c r="AJ326" s="122" t="s">
        <v>80</v>
      </c>
      <c r="AK326" s="128">
        <v>0</v>
      </c>
      <c r="AL326" s="128">
        <v>0</v>
      </c>
      <c r="AM326" s="128">
        <v>0</v>
      </c>
      <c r="AN326" s="128">
        <v>0</v>
      </c>
      <c r="AO326" s="128">
        <v>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0</v>
      </c>
      <c r="AV326" s="128">
        <v>0</v>
      </c>
      <c r="AW326" s="128">
        <v>0</v>
      </c>
      <c r="AX326" s="128">
        <v>0</v>
      </c>
      <c r="AY326" s="128">
        <v>0</v>
      </c>
      <c r="AZ326" s="15">
        <f t="shared" si="15"/>
        <v>0</v>
      </c>
      <c r="BA326" s="15">
        <f t="shared" si="16"/>
        <v>0</v>
      </c>
      <c r="BB326" s="15">
        <f t="shared" si="17"/>
        <v>0</v>
      </c>
    </row>
    <row r="327" spans="1:54" x14ac:dyDescent="0.35">
      <c r="A327" s="122">
        <v>23206000</v>
      </c>
      <c r="B327" s="122">
        <v>1</v>
      </c>
      <c r="C327" s="122">
        <v>1</v>
      </c>
      <c r="D327" s="122">
        <v>1</v>
      </c>
      <c r="E327" s="122" t="s">
        <v>31</v>
      </c>
      <c r="F327" s="122" t="s">
        <v>32</v>
      </c>
      <c r="G327" s="122" t="s">
        <v>33</v>
      </c>
      <c r="H327" s="122" t="s">
        <v>34</v>
      </c>
      <c r="I327" s="122" t="s">
        <v>2</v>
      </c>
      <c r="J327" s="122" t="s">
        <v>35</v>
      </c>
      <c r="K327" s="122" t="s">
        <v>80</v>
      </c>
      <c r="L327" s="122" t="s">
        <v>37</v>
      </c>
      <c r="M327" s="122" t="s">
        <v>74</v>
      </c>
      <c r="N327" s="122" t="s">
        <v>1337</v>
      </c>
      <c r="O327" s="122" t="s">
        <v>2786</v>
      </c>
      <c r="P327" s="122" t="s">
        <v>2786</v>
      </c>
      <c r="Q327" s="122" t="s">
        <v>80</v>
      </c>
      <c r="R327" s="123">
        <v>100000000</v>
      </c>
      <c r="S327" s="123">
        <v>0</v>
      </c>
      <c r="T327" s="123">
        <v>0</v>
      </c>
      <c r="U327" s="123">
        <v>0</v>
      </c>
      <c r="V327" s="123">
        <v>0</v>
      </c>
      <c r="W327" s="123">
        <v>0</v>
      </c>
      <c r="X327" s="123">
        <v>0</v>
      </c>
      <c r="Y327" s="123">
        <v>100000000</v>
      </c>
      <c r="Z327" s="125">
        <v>44890</v>
      </c>
      <c r="AA327" s="125">
        <v>52109</v>
      </c>
      <c r="AB327" s="124">
        <v>100000000</v>
      </c>
      <c r="AC327" s="124">
        <v>100000000</v>
      </c>
      <c r="AD327" s="124">
        <v>17.92876712328767</v>
      </c>
      <c r="AE327" s="124">
        <v>19.778082191780822</v>
      </c>
      <c r="AF327" s="127">
        <v>5.3999999999999999E-2</v>
      </c>
      <c r="AG327" s="127" t="s">
        <v>47</v>
      </c>
      <c r="AH327" s="127"/>
      <c r="AI327" s="122" t="s">
        <v>83</v>
      </c>
      <c r="AJ327" s="122" t="s">
        <v>80</v>
      </c>
      <c r="AK327" s="128">
        <v>0</v>
      </c>
      <c r="AL327" s="128">
        <v>0</v>
      </c>
      <c r="AM327" s="128">
        <v>0</v>
      </c>
      <c r="AN327" s="128">
        <v>0</v>
      </c>
      <c r="AO327" s="128">
        <v>0</v>
      </c>
      <c r="AP327" s="128">
        <v>0</v>
      </c>
      <c r="AQ327" s="128">
        <v>0</v>
      </c>
      <c r="AR327" s="128">
        <v>0</v>
      </c>
      <c r="AS327" s="128">
        <v>0</v>
      </c>
      <c r="AT327" s="128">
        <v>0</v>
      </c>
      <c r="AU327" s="128">
        <v>0</v>
      </c>
      <c r="AV327" s="128">
        <v>0</v>
      </c>
      <c r="AW327" s="128">
        <v>0</v>
      </c>
      <c r="AX327" s="128">
        <v>0</v>
      </c>
      <c r="AY327" s="128">
        <v>0</v>
      </c>
      <c r="AZ327" s="15">
        <f t="shared" si="15"/>
        <v>0</v>
      </c>
      <c r="BA327" s="15">
        <f t="shared" si="16"/>
        <v>0</v>
      </c>
      <c r="BB327" s="15">
        <f t="shared" si="17"/>
        <v>0</v>
      </c>
    </row>
    <row r="328" spans="1:54" x14ac:dyDescent="0.35">
      <c r="A328" s="122">
        <v>20352000</v>
      </c>
      <c r="B328" s="122">
        <v>1</v>
      </c>
      <c r="C328" s="122">
        <v>1</v>
      </c>
      <c r="D328" s="122">
        <v>1</v>
      </c>
      <c r="E328" s="122" t="s">
        <v>31</v>
      </c>
      <c r="F328" s="122" t="s">
        <v>32</v>
      </c>
      <c r="G328" s="122" t="s">
        <v>33</v>
      </c>
      <c r="H328" s="122" t="s">
        <v>34</v>
      </c>
      <c r="I328" s="122" t="s">
        <v>2</v>
      </c>
      <c r="J328" s="122" t="s">
        <v>35</v>
      </c>
      <c r="K328" s="122" t="s">
        <v>169</v>
      </c>
      <c r="L328" s="122" t="s">
        <v>37</v>
      </c>
      <c r="M328" s="122" t="s">
        <v>168</v>
      </c>
      <c r="N328" s="122" t="s">
        <v>1338</v>
      </c>
      <c r="O328" s="122" t="s">
        <v>2814</v>
      </c>
      <c r="P328" s="122" t="s">
        <v>2814</v>
      </c>
      <c r="Q328" s="122" t="s">
        <v>169</v>
      </c>
      <c r="R328" s="123">
        <v>400000000</v>
      </c>
      <c r="S328" s="123">
        <v>0</v>
      </c>
      <c r="T328" s="123">
        <v>0</v>
      </c>
      <c r="U328" s="123">
        <v>0</v>
      </c>
      <c r="V328" s="123">
        <v>0</v>
      </c>
      <c r="W328" s="123">
        <v>0</v>
      </c>
      <c r="X328" s="123">
        <v>0</v>
      </c>
      <c r="Y328" s="123">
        <v>400000000</v>
      </c>
      <c r="Z328" s="125">
        <v>44908</v>
      </c>
      <c r="AA328" s="125">
        <v>52062</v>
      </c>
      <c r="AB328" s="124">
        <v>400000000</v>
      </c>
      <c r="AC328" s="124">
        <v>400000000</v>
      </c>
      <c r="AD328" s="124">
        <v>17.8</v>
      </c>
      <c r="AE328" s="124">
        <v>19.600000000000001</v>
      </c>
      <c r="AF328" s="127">
        <v>6.5799999999999997E-2</v>
      </c>
      <c r="AG328" s="127" t="s">
        <v>2810</v>
      </c>
      <c r="AH328" s="127">
        <v>1.2E-2</v>
      </c>
      <c r="AI328" s="122" t="s">
        <v>169</v>
      </c>
      <c r="AJ328" s="122" t="s">
        <v>169</v>
      </c>
      <c r="AK328" s="128">
        <v>0</v>
      </c>
      <c r="AL328" s="128">
        <v>0</v>
      </c>
      <c r="AM328" s="128">
        <v>0</v>
      </c>
      <c r="AN328" s="128">
        <v>0</v>
      </c>
      <c r="AO328" s="128">
        <v>0</v>
      </c>
      <c r="AP328" s="128">
        <v>0</v>
      </c>
      <c r="AQ328" s="128">
        <v>0</v>
      </c>
      <c r="AR328" s="128">
        <v>0</v>
      </c>
      <c r="AS328" s="128">
        <v>0</v>
      </c>
      <c r="AT328" s="128">
        <v>0</v>
      </c>
      <c r="AU328" s="128">
        <v>0</v>
      </c>
      <c r="AV328" s="128">
        <v>0</v>
      </c>
      <c r="AW328" s="128">
        <v>0</v>
      </c>
      <c r="AX328" s="128">
        <v>0</v>
      </c>
      <c r="AY328" s="128">
        <v>0</v>
      </c>
      <c r="AZ328" s="15">
        <f t="shared" si="15"/>
        <v>0</v>
      </c>
      <c r="BA328" s="15">
        <f t="shared" si="16"/>
        <v>0</v>
      </c>
      <c r="BB328" s="15">
        <f t="shared" si="17"/>
        <v>0</v>
      </c>
    </row>
    <row r="329" spans="1:54" x14ac:dyDescent="0.35">
      <c r="A329" s="122">
        <v>20594000</v>
      </c>
      <c r="B329" s="122">
        <v>1</v>
      </c>
      <c r="C329" s="122">
        <v>1</v>
      </c>
      <c r="D329" s="122">
        <v>1</v>
      </c>
      <c r="E329" s="122" t="s">
        <v>31</v>
      </c>
      <c r="F329" s="122" t="s">
        <v>32</v>
      </c>
      <c r="G329" s="122" t="s">
        <v>33</v>
      </c>
      <c r="H329" s="122" t="s">
        <v>34</v>
      </c>
      <c r="I329" s="122" t="s">
        <v>2</v>
      </c>
      <c r="J329" s="122" t="s">
        <v>35</v>
      </c>
      <c r="K329" s="122" t="s">
        <v>297</v>
      </c>
      <c r="L329" s="122" t="s">
        <v>37</v>
      </c>
      <c r="M329" s="122" t="s">
        <v>168</v>
      </c>
      <c r="N329" s="122" t="s">
        <v>1338</v>
      </c>
      <c r="O329" s="122" t="s">
        <v>2815</v>
      </c>
      <c r="P329" s="122" t="s">
        <v>2815</v>
      </c>
      <c r="Q329" s="122" t="s">
        <v>297</v>
      </c>
      <c r="R329" s="123">
        <v>43290701.569999993</v>
      </c>
      <c r="S329" s="123">
        <v>7441416.0800000001</v>
      </c>
      <c r="T329" s="123">
        <v>0</v>
      </c>
      <c r="U329" s="123">
        <v>0</v>
      </c>
      <c r="V329" s="123">
        <v>0</v>
      </c>
      <c r="W329" s="123">
        <v>0</v>
      </c>
      <c r="X329" s="123">
        <v>0</v>
      </c>
      <c r="Y329" s="123">
        <v>50732117.649999991</v>
      </c>
      <c r="Z329" s="125">
        <v>44860</v>
      </c>
      <c r="AA329" s="125">
        <v>50952</v>
      </c>
      <c r="AB329" s="124">
        <v>80000000</v>
      </c>
      <c r="AC329" s="124">
        <v>80000000</v>
      </c>
      <c r="AD329" s="124">
        <v>14.758904109589041</v>
      </c>
      <c r="AE329" s="124">
        <v>16.69041095890411</v>
      </c>
      <c r="AF329" s="127">
        <v>6.0400000000000002E-2</v>
      </c>
      <c r="AG329" s="127" t="s">
        <v>2784</v>
      </c>
      <c r="AH329" s="127">
        <v>1.1900000000000001E-2</v>
      </c>
      <c r="AI329" s="122" t="s">
        <v>297</v>
      </c>
      <c r="AJ329" s="122" t="s">
        <v>297</v>
      </c>
      <c r="AK329" s="128">
        <v>0</v>
      </c>
      <c r="AL329" s="128">
        <v>0</v>
      </c>
      <c r="AM329" s="128">
        <v>0</v>
      </c>
      <c r="AN329" s="128">
        <v>0</v>
      </c>
      <c r="AO329" s="128">
        <v>0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0</v>
      </c>
      <c r="AY329" s="128">
        <v>0</v>
      </c>
      <c r="AZ329" s="15">
        <f t="shared" si="15"/>
        <v>0</v>
      </c>
      <c r="BA329" s="15">
        <f t="shared" si="16"/>
        <v>0</v>
      </c>
      <c r="BB329" s="15">
        <f t="shared" si="17"/>
        <v>0</v>
      </c>
    </row>
    <row r="330" spans="1:54" x14ac:dyDescent="0.35">
      <c r="A330" s="122">
        <v>20595000</v>
      </c>
      <c r="B330" s="122">
        <v>1</v>
      </c>
      <c r="C330" s="122">
        <v>1</v>
      </c>
      <c r="D330" s="122">
        <v>1</v>
      </c>
      <c r="E330" s="122" t="s">
        <v>31</v>
      </c>
      <c r="F330" s="122" t="s">
        <v>32</v>
      </c>
      <c r="G330" s="122" t="s">
        <v>33</v>
      </c>
      <c r="H330" s="122" t="s">
        <v>34</v>
      </c>
      <c r="I330" s="122" t="s">
        <v>2</v>
      </c>
      <c r="J330" s="122" t="s">
        <v>35</v>
      </c>
      <c r="K330" s="122" t="s">
        <v>297</v>
      </c>
      <c r="L330" s="122" t="s">
        <v>37</v>
      </c>
      <c r="M330" s="122" t="s">
        <v>168</v>
      </c>
      <c r="N330" s="122" t="s">
        <v>1338</v>
      </c>
      <c r="O330" s="122" t="s">
        <v>2816</v>
      </c>
      <c r="P330" s="122" t="s">
        <v>2816</v>
      </c>
      <c r="Q330" s="122" t="s">
        <v>297</v>
      </c>
      <c r="R330" s="123">
        <v>500000000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500000000</v>
      </c>
      <c r="Z330" s="125">
        <v>44911</v>
      </c>
      <c r="AA330" s="125">
        <v>51507</v>
      </c>
      <c r="AB330" s="124">
        <v>500000000</v>
      </c>
      <c r="AC330" s="124">
        <v>500000000</v>
      </c>
      <c r="AD330" s="124">
        <v>16.279452054794522</v>
      </c>
      <c r="AE330" s="124">
        <v>18.07123287671233</v>
      </c>
      <c r="AF330" s="127">
        <v>4.5999999999999999E-2</v>
      </c>
      <c r="AG330" s="127" t="s">
        <v>47</v>
      </c>
      <c r="AH330" s="127"/>
      <c r="AI330" s="122" t="s">
        <v>297</v>
      </c>
      <c r="AJ330" s="122" t="s">
        <v>297</v>
      </c>
      <c r="AK330" s="128">
        <v>0</v>
      </c>
      <c r="AL330" s="128">
        <v>0</v>
      </c>
      <c r="AM330" s="128">
        <v>0</v>
      </c>
      <c r="AN330" s="128">
        <v>0</v>
      </c>
      <c r="AO330" s="128">
        <v>0</v>
      </c>
      <c r="AP330" s="128">
        <v>0</v>
      </c>
      <c r="AQ330" s="128">
        <v>0</v>
      </c>
      <c r="AR330" s="128">
        <v>0</v>
      </c>
      <c r="AS330" s="128">
        <v>0</v>
      </c>
      <c r="AT330" s="128">
        <v>0</v>
      </c>
      <c r="AU330" s="128">
        <v>0</v>
      </c>
      <c r="AV330" s="128">
        <v>0</v>
      </c>
      <c r="AW330" s="128">
        <v>0</v>
      </c>
      <c r="AX330" s="128">
        <v>0</v>
      </c>
      <c r="AY330" s="128">
        <v>0</v>
      </c>
      <c r="AZ330" s="15">
        <f t="shared" si="15"/>
        <v>0</v>
      </c>
      <c r="BA330" s="15">
        <f t="shared" si="16"/>
        <v>0</v>
      </c>
      <c r="BB330" s="15">
        <f t="shared" si="17"/>
        <v>0</v>
      </c>
    </row>
    <row r="331" spans="1:54" x14ac:dyDescent="0.35">
      <c r="A331" s="122">
        <v>20861000</v>
      </c>
      <c r="B331" s="122">
        <v>1</v>
      </c>
      <c r="C331" s="122">
        <v>1</v>
      </c>
      <c r="D331" s="122">
        <v>1</v>
      </c>
      <c r="E331" s="122" t="s">
        <v>31</v>
      </c>
      <c r="F331" s="122" t="s">
        <v>32</v>
      </c>
      <c r="G331" s="122" t="s">
        <v>33</v>
      </c>
      <c r="H331" s="122" t="s">
        <v>34</v>
      </c>
      <c r="I331" s="122" t="s">
        <v>2</v>
      </c>
      <c r="J331" s="122" t="s">
        <v>35</v>
      </c>
      <c r="K331" s="122" t="s">
        <v>320</v>
      </c>
      <c r="L331" s="122" t="s">
        <v>37</v>
      </c>
      <c r="M331" s="122" t="s">
        <v>168</v>
      </c>
      <c r="N331" s="122" t="s">
        <v>1338</v>
      </c>
      <c r="O331" s="122" t="s">
        <v>2817</v>
      </c>
      <c r="P331" s="122" t="s">
        <v>2817</v>
      </c>
      <c r="Q331" s="122" t="s">
        <v>320</v>
      </c>
      <c r="R331" s="123">
        <v>250000000</v>
      </c>
      <c r="S331" s="123">
        <v>0</v>
      </c>
      <c r="T331" s="123">
        <v>0</v>
      </c>
      <c r="U331" s="123">
        <v>0</v>
      </c>
      <c r="V331" s="123">
        <v>0</v>
      </c>
      <c r="W331" s="123">
        <v>0</v>
      </c>
      <c r="X331" s="123">
        <v>0</v>
      </c>
      <c r="Y331" s="123">
        <v>250000000</v>
      </c>
      <c r="Z331" s="125">
        <v>44916</v>
      </c>
      <c r="AA331" s="125">
        <v>50395</v>
      </c>
      <c r="AB331" s="124">
        <v>250000000</v>
      </c>
      <c r="AC331" s="124">
        <v>250000000</v>
      </c>
      <c r="AD331" s="124">
        <v>13.232876712328768</v>
      </c>
      <c r="AE331" s="124">
        <v>15.010958904109589</v>
      </c>
      <c r="AF331" s="130">
        <v>7.2538000000000005E-2</v>
      </c>
      <c r="AG331" s="127" t="s">
        <v>2784</v>
      </c>
      <c r="AH331" s="127">
        <v>0.02</v>
      </c>
      <c r="AI331" s="122" t="s">
        <v>320</v>
      </c>
      <c r="AJ331" s="122" t="s">
        <v>320</v>
      </c>
      <c r="AK331" s="128">
        <v>0</v>
      </c>
      <c r="AL331" s="128">
        <v>0</v>
      </c>
      <c r="AM331" s="128">
        <v>0</v>
      </c>
      <c r="AN331" s="128">
        <v>0</v>
      </c>
      <c r="AO331" s="128">
        <v>0</v>
      </c>
      <c r="AP331" s="128">
        <v>0</v>
      </c>
      <c r="AQ331" s="128">
        <v>0</v>
      </c>
      <c r="AR331" s="128">
        <v>0</v>
      </c>
      <c r="AS331" s="128">
        <v>9615384.6199999992</v>
      </c>
      <c r="AT331" s="128">
        <v>0</v>
      </c>
      <c r="AU331" s="128">
        <v>0</v>
      </c>
      <c r="AV331" s="128">
        <v>0</v>
      </c>
      <c r="AW331" s="128">
        <v>0</v>
      </c>
      <c r="AX331" s="128">
        <v>0</v>
      </c>
      <c r="AY331" s="128">
        <v>9615384.6199999992</v>
      </c>
      <c r="AZ331" s="15">
        <f t="shared" si="15"/>
        <v>0</v>
      </c>
      <c r="BA331" s="15">
        <f t="shared" si="16"/>
        <v>19230769.239999998</v>
      </c>
      <c r="BB331" s="15">
        <f t="shared" si="17"/>
        <v>19230769.239999998</v>
      </c>
    </row>
    <row r="332" spans="1:54" x14ac:dyDescent="0.35">
      <c r="A332" s="122">
        <v>23209000</v>
      </c>
      <c r="B332" s="122">
        <v>1</v>
      </c>
      <c r="C332" s="122">
        <v>1</v>
      </c>
      <c r="D332" s="122">
        <v>1</v>
      </c>
      <c r="E332" s="122" t="s">
        <v>31</v>
      </c>
      <c r="F332" s="122" t="s">
        <v>32</v>
      </c>
      <c r="G332" s="122" t="s">
        <v>33</v>
      </c>
      <c r="H332" s="122" t="s">
        <v>34</v>
      </c>
      <c r="I332" s="122" t="s">
        <v>2</v>
      </c>
      <c r="J332" s="122" t="s">
        <v>35</v>
      </c>
      <c r="K332" s="122" t="s">
        <v>80</v>
      </c>
      <c r="L332" s="122" t="s">
        <v>37</v>
      </c>
      <c r="M332" s="122" t="s">
        <v>74</v>
      </c>
      <c r="N332" s="122" t="s">
        <v>1337</v>
      </c>
      <c r="O332" s="122" t="s">
        <v>2867</v>
      </c>
      <c r="P332" s="122" t="s">
        <v>2867</v>
      </c>
      <c r="Q332" s="122" t="s">
        <v>80</v>
      </c>
      <c r="R332" s="123">
        <v>10000000</v>
      </c>
      <c r="S332" s="123">
        <v>0</v>
      </c>
      <c r="T332" s="123">
        <v>0</v>
      </c>
      <c r="U332" s="123">
        <v>0</v>
      </c>
      <c r="V332" s="123">
        <v>0</v>
      </c>
      <c r="W332" s="123">
        <v>0</v>
      </c>
      <c r="X332" s="123">
        <v>0</v>
      </c>
      <c r="Y332" s="123">
        <v>10000000</v>
      </c>
      <c r="Z332" s="125">
        <v>44936</v>
      </c>
      <c r="AA332" s="125">
        <v>52078</v>
      </c>
      <c r="AB332" s="124">
        <v>30000000</v>
      </c>
      <c r="AC332" s="124">
        <v>30000000</v>
      </c>
      <c r="AD332" s="124">
        <v>17.843835616438355</v>
      </c>
      <c r="AE332" s="124">
        <v>19.567123287671233</v>
      </c>
      <c r="AF332" s="127">
        <v>5.3100000000000001E-2</v>
      </c>
      <c r="AG332" s="127" t="s">
        <v>47</v>
      </c>
      <c r="AH332" s="127"/>
      <c r="AI332" s="122" t="s">
        <v>83</v>
      </c>
      <c r="AJ332" s="122" t="s">
        <v>80</v>
      </c>
      <c r="AK332" s="128">
        <v>0</v>
      </c>
      <c r="AL332" s="128">
        <v>0</v>
      </c>
      <c r="AM332" s="128">
        <v>0</v>
      </c>
      <c r="AN332" s="128">
        <v>0</v>
      </c>
      <c r="AO332" s="128">
        <v>0</v>
      </c>
      <c r="AP332" s="128">
        <v>0</v>
      </c>
      <c r="AQ332" s="128">
        <v>0</v>
      </c>
      <c r="AR332" s="128">
        <v>0</v>
      </c>
      <c r="AS332" s="128">
        <v>0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v>0</v>
      </c>
      <c r="AZ332" s="15">
        <f t="shared" si="15"/>
        <v>0</v>
      </c>
      <c r="BA332" s="15">
        <f t="shared" si="16"/>
        <v>0</v>
      </c>
      <c r="BB332" s="15">
        <f t="shared" si="17"/>
        <v>0</v>
      </c>
    </row>
    <row r="333" spans="1:54" x14ac:dyDescent="0.35">
      <c r="A333" s="122">
        <v>23208000</v>
      </c>
      <c r="B333" s="122">
        <v>1</v>
      </c>
      <c r="C333" s="122">
        <v>1</v>
      </c>
      <c r="D333" s="122">
        <v>1</v>
      </c>
      <c r="E333" s="122" t="s">
        <v>75</v>
      </c>
      <c r="F333" s="122" t="s">
        <v>32</v>
      </c>
      <c r="G333" s="122" t="s">
        <v>33</v>
      </c>
      <c r="H333" s="122" t="s">
        <v>446</v>
      </c>
      <c r="I333" s="122" t="s">
        <v>2</v>
      </c>
      <c r="J333" s="122" t="s">
        <v>35</v>
      </c>
      <c r="K333" s="122" t="s">
        <v>450</v>
      </c>
      <c r="L333" s="122" t="s">
        <v>37</v>
      </c>
      <c r="M333" s="122" t="s">
        <v>74</v>
      </c>
      <c r="N333" s="122" t="s">
        <v>1337</v>
      </c>
      <c r="O333" s="122" t="s">
        <v>2875</v>
      </c>
      <c r="P333" s="122" t="s">
        <v>2875</v>
      </c>
      <c r="Q333" s="122" t="s">
        <v>450</v>
      </c>
      <c r="R333" s="123">
        <v>157377500</v>
      </c>
      <c r="S333" s="123">
        <v>0</v>
      </c>
      <c r="T333" s="123">
        <v>0</v>
      </c>
      <c r="U333" s="123">
        <v>0</v>
      </c>
      <c r="V333" s="123">
        <v>0</v>
      </c>
      <c r="W333" s="123">
        <v>2748500</v>
      </c>
      <c r="X333" s="123">
        <v>0</v>
      </c>
      <c r="Y333" s="123">
        <v>160126000</v>
      </c>
      <c r="Z333" s="125">
        <v>44861</v>
      </c>
      <c r="AA333" s="125">
        <v>50354</v>
      </c>
      <c r="AB333" s="124">
        <v>175720000</v>
      </c>
      <c r="AC333" s="124">
        <v>175720000</v>
      </c>
      <c r="AD333" s="124">
        <v>13.12054794520548</v>
      </c>
      <c r="AE333" s="124">
        <v>15.049315068493151</v>
      </c>
      <c r="AF333" s="127">
        <v>1E-4</v>
      </c>
      <c r="AG333" s="127" t="s">
        <v>47</v>
      </c>
      <c r="AH333" s="127"/>
      <c r="AI333" s="122" t="s">
        <v>83</v>
      </c>
      <c r="AJ333" s="122" t="s">
        <v>450</v>
      </c>
      <c r="AK333" s="128">
        <v>0</v>
      </c>
      <c r="AL333" s="128">
        <v>0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5">
        <f t="shared" si="15"/>
        <v>0</v>
      </c>
      <c r="BA333" s="15">
        <f t="shared" si="16"/>
        <v>0</v>
      </c>
      <c r="BB333" s="15">
        <f t="shared" si="17"/>
        <v>0</v>
      </c>
    </row>
    <row r="334" spans="1:54" x14ac:dyDescent="0.35">
      <c r="A334" s="122">
        <v>20620000</v>
      </c>
      <c r="B334" s="122">
        <v>1</v>
      </c>
      <c r="C334" s="122">
        <v>1</v>
      </c>
      <c r="D334" s="122">
        <v>1</v>
      </c>
      <c r="E334" s="122" t="s">
        <v>31</v>
      </c>
      <c r="F334" s="122" t="s">
        <v>32</v>
      </c>
      <c r="G334" s="122" t="s">
        <v>33</v>
      </c>
      <c r="H334" s="122" t="s">
        <v>34</v>
      </c>
      <c r="I334" s="122" t="s">
        <v>2</v>
      </c>
      <c r="J334" s="122" t="s">
        <v>35</v>
      </c>
      <c r="K334" s="122" t="s">
        <v>372</v>
      </c>
      <c r="L334" s="122" t="s">
        <v>37</v>
      </c>
      <c r="M334" s="122" t="s">
        <v>168</v>
      </c>
      <c r="N334" s="122" t="s">
        <v>1338</v>
      </c>
      <c r="O334" s="122">
        <v>2000003658</v>
      </c>
      <c r="P334" s="122">
        <v>2000003658</v>
      </c>
      <c r="Q334" s="122" t="s">
        <v>372</v>
      </c>
      <c r="R334" s="123">
        <v>1772053.51</v>
      </c>
      <c r="S334" s="123">
        <v>0</v>
      </c>
      <c r="T334" s="123">
        <v>0</v>
      </c>
      <c r="U334" s="123">
        <v>0</v>
      </c>
      <c r="V334" s="123">
        <v>0</v>
      </c>
      <c r="W334" s="123">
        <v>0</v>
      </c>
      <c r="X334" s="123">
        <v>0</v>
      </c>
      <c r="Y334" s="123">
        <v>1772053.51</v>
      </c>
      <c r="Z334" s="125">
        <v>44819</v>
      </c>
      <c r="AA334" s="125">
        <v>56203</v>
      </c>
      <c r="AB334" s="124">
        <v>22873341.920000002</v>
      </c>
      <c r="AC334" s="124">
        <v>22873341.920000002</v>
      </c>
      <c r="AD334" s="124">
        <v>29.145205479452056</v>
      </c>
      <c r="AE334" s="124">
        <v>31.18904109589041</v>
      </c>
      <c r="AF334" s="127">
        <v>2.63E-2</v>
      </c>
      <c r="AG334" s="127" t="s">
        <v>373</v>
      </c>
      <c r="AH334" s="127"/>
      <c r="AI334" s="122" t="s">
        <v>372</v>
      </c>
      <c r="AJ334" s="122" t="s">
        <v>372</v>
      </c>
      <c r="AK334" s="128">
        <v>0</v>
      </c>
      <c r="AL334" s="128">
        <v>0</v>
      </c>
      <c r="AM334" s="128">
        <v>0</v>
      </c>
      <c r="AN334" s="128">
        <v>0</v>
      </c>
      <c r="AO334" s="128">
        <v>0</v>
      </c>
      <c r="AP334" s="128">
        <v>0</v>
      </c>
      <c r="AQ334" s="128">
        <v>0</v>
      </c>
      <c r="AR334" s="128">
        <v>0</v>
      </c>
      <c r="AS334" s="128">
        <v>0</v>
      </c>
      <c r="AT334" s="128">
        <v>0</v>
      </c>
      <c r="AU334" s="128">
        <v>0</v>
      </c>
      <c r="AV334" s="128">
        <v>0</v>
      </c>
      <c r="AW334" s="128">
        <v>0</v>
      </c>
      <c r="AX334" s="128">
        <v>0</v>
      </c>
      <c r="AY334" s="128">
        <v>0</v>
      </c>
      <c r="AZ334" s="15">
        <f t="shared" si="15"/>
        <v>0</v>
      </c>
      <c r="BA334" s="15">
        <f t="shared" si="16"/>
        <v>0</v>
      </c>
      <c r="BB334" s="15">
        <f t="shared" si="17"/>
        <v>0</v>
      </c>
    </row>
    <row r="335" spans="1:54" x14ac:dyDescent="0.35">
      <c r="A335" s="122">
        <v>20846001</v>
      </c>
      <c r="B335" s="122">
        <v>1</v>
      </c>
      <c r="C335" s="122">
        <v>1</v>
      </c>
      <c r="D335" s="122">
        <v>1</v>
      </c>
      <c r="E335" s="122" t="s">
        <v>31</v>
      </c>
      <c r="F335" s="122" t="s">
        <v>32</v>
      </c>
      <c r="G335" s="122" t="s">
        <v>33</v>
      </c>
      <c r="H335" s="122" t="s">
        <v>34</v>
      </c>
      <c r="I335" s="122" t="s">
        <v>2</v>
      </c>
      <c r="J335" s="122" t="s">
        <v>35</v>
      </c>
      <c r="K335" s="122" t="s">
        <v>320</v>
      </c>
      <c r="L335" s="122" t="s">
        <v>37</v>
      </c>
      <c r="M335" s="122" t="s">
        <v>168</v>
      </c>
      <c r="N335" s="122" t="s">
        <v>1338</v>
      </c>
      <c r="O335" s="122" t="s">
        <v>2904</v>
      </c>
      <c r="P335" s="122" t="s">
        <v>2904</v>
      </c>
      <c r="Q335" s="122" t="s">
        <v>320</v>
      </c>
      <c r="R335" s="123">
        <v>33684210.520000011</v>
      </c>
      <c r="S335" s="123">
        <v>0</v>
      </c>
      <c r="T335" s="123">
        <v>0</v>
      </c>
      <c r="U335" s="123">
        <v>0</v>
      </c>
      <c r="V335" s="123">
        <v>0</v>
      </c>
      <c r="W335" s="123">
        <v>0</v>
      </c>
      <c r="X335" s="123">
        <v>0</v>
      </c>
      <c r="Y335" s="123">
        <v>33684210.520000011</v>
      </c>
      <c r="Z335" s="125">
        <v>43938</v>
      </c>
      <c r="AA335" s="125">
        <v>48323</v>
      </c>
      <c r="AB335" s="124">
        <v>50000000</v>
      </c>
      <c r="AC335" s="124">
        <v>40000000</v>
      </c>
      <c r="AD335" s="124">
        <v>7.5561643835616437</v>
      </c>
      <c r="AE335" s="124">
        <v>12.013698630136986</v>
      </c>
      <c r="AF335" s="130">
        <v>7.6424000000000006E-2</v>
      </c>
      <c r="AG335" s="127" t="s">
        <v>3253</v>
      </c>
      <c r="AH335" s="130">
        <v>1.3583E-2</v>
      </c>
      <c r="AI335" s="122" t="s">
        <v>320</v>
      </c>
      <c r="AJ335" s="122" t="s">
        <v>320</v>
      </c>
      <c r="AK335" s="128">
        <v>2105263.16</v>
      </c>
      <c r="AL335" s="128">
        <v>0</v>
      </c>
      <c r="AM335" s="128">
        <v>0</v>
      </c>
      <c r="AN335" s="128">
        <v>0</v>
      </c>
      <c r="AO335" s="128">
        <v>0</v>
      </c>
      <c r="AP335" s="128">
        <v>0</v>
      </c>
      <c r="AQ335" s="128">
        <v>2105263.16</v>
      </c>
      <c r="AR335" s="128">
        <v>0</v>
      </c>
      <c r="AS335" s="128">
        <v>0</v>
      </c>
      <c r="AT335" s="128">
        <v>0</v>
      </c>
      <c r="AU335" s="128">
        <v>0</v>
      </c>
      <c r="AV335" s="128">
        <v>0</v>
      </c>
      <c r="AW335" s="128">
        <v>2105263.16</v>
      </c>
      <c r="AX335" s="128">
        <v>0</v>
      </c>
      <c r="AY335" s="128">
        <v>0</v>
      </c>
      <c r="AZ335" s="15">
        <f t="shared" si="15"/>
        <v>2105263.16</v>
      </c>
      <c r="BA335" s="15">
        <f t="shared" si="16"/>
        <v>4210526.32</v>
      </c>
      <c r="BB335" s="15">
        <f t="shared" si="17"/>
        <v>6315789.4800000004</v>
      </c>
    </row>
    <row r="336" spans="1:54" x14ac:dyDescent="0.35">
      <c r="A336" s="122">
        <v>20354000</v>
      </c>
      <c r="B336" s="122">
        <v>1</v>
      </c>
      <c r="C336" s="122">
        <v>1</v>
      </c>
      <c r="D336" s="122">
        <v>1</v>
      </c>
      <c r="E336" s="122" t="s">
        <v>31</v>
      </c>
      <c r="F336" s="122" t="s">
        <v>32</v>
      </c>
      <c r="G336" s="122" t="s">
        <v>33</v>
      </c>
      <c r="H336" s="122" t="s">
        <v>34</v>
      </c>
      <c r="I336" s="122" t="s">
        <v>2</v>
      </c>
      <c r="J336" s="122" t="s">
        <v>35</v>
      </c>
      <c r="K336" s="122" t="s">
        <v>169</v>
      </c>
      <c r="L336" s="122" t="s">
        <v>37</v>
      </c>
      <c r="M336" s="122" t="s">
        <v>168</v>
      </c>
      <c r="N336" s="122" t="s">
        <v>1338</v>
      </c>
      <c r="O336" s="122" t="s">
        <v>2905</v>
      </c>
      <c r="P336" s="122" t="s">
        <v>2905</v>
      </c>
      <c r="Q336" s="122" t="s">
        <v>169</v>
      </c>
      <c r="R336" s="123">
        <v>2073321.1400002532</v>
      </c>
      <c r="S336" s="123">
        <v>0</v>
      </c>
      <c r="T336" s="123">
        <v>0</v>
      </c>
      <c r="U336" s="123">
        <v>0</v>
      </c>
      <c r="V336" s="123">
        <v>0</v>
      </c>
      <c r="W336" s="123">
        <v>1.4901161193847656E-8</v>
      </c>
      <c r="X336" s="123">
        <v>0</v>
      </c>
      <c r="Y336" s="123">
        <v>2073321.1400002681</v>
      </c>
      <c r="Z336" s="125">
        <v>44949</v>
      </c>
      <c r="AA336" s="125">
        <v>54011</v>
      </c>
      <c r="AB336" s="124">
        <v>35000000</v>
      </c>
      <c r="AC336" s="124">
        <v>35000000</v>
      </c>
      <c r="AD336" s="124">
        <v>23.139726027397259</v>
      </c>
      <c r="AE336" s="124">
        <v>24.827397260273973</v>
      </c>
      <c r="AF336" s="127">
        <v>1.2999999999999999E-2</v>
      </c>
      <c r="AG336" s="127" t="s">
        <v>47</v>
      </c>
      <c r="AH336" s="127"/>
      <c r="AI336" s="122" t="s">
        <v>169</v>
      </c>
      <c r="AJ336" s="122" t="s">
        <v>169</v>
      </c>
      <c r="AK336" s="128">
        <v>0</v>
      </c>
      <c r="AL336" s="128">
        <v>0</v>
      </c>
      <c r="AM336" s="128">
        <v>0</v>
      </c>
      <c r="AN336" s="128">
        <v>0</v>
      </c>
      <c r="AO336" s="128">
        <v>0</v>
      </c>
      <c r="AP336" s="128">
        <v>0</v>
      </c>
      <c r="AQ336" s="128">
        <v>0</v>
      </c>
      <c r="AR336" s="128">
        <v>0</v>
      </c>
      <c r="AS336" s="128">
        <v>0</v>
      </c>
      <c r="AT336" s="128">
        <v>0</v>
      </c>
      <c r="AU336" s="128">
        <v>0</v>
      </c>
      <c r="AV336" s="128">
        <v>0</v>
      </c>
      <c r="AW336" s="128">
        <v>0</v>
      </c>
      <c r="AX336" s="128">
        <v>0</v>
      </c>
      <c r="AY336" s="128">
        <v>0</v>
      </c>
      <c r="AZ336" s="15">
        <f t="shared" si="15"/>
        <v>0</v>
      </c>
      <c r="BA336" s="15">
        <f t="shared" si="16"/>
        <v>0</v>
      </c>
      <c r="BB336" s="15">
        <f t="shared" si="17"/>
        <v>0</v>
      </c>
    </row>
    <row r="337" spans="1:54" x14ac:dyDescent="0.35">
      <c r="A337" s="122">
        <v>20596000</v>
      </c>
      <c r="B337" s="122">
        <v>1</v>
      </c>
      <c r="C337" s="122">
        <v>1</v>
      </c>
      <c r="D337" s="122">
        <v>1</v>
      </c>
      <c r="E337" s="122" t="s">
        <v>31</v>
      </c>
      <c r="F337" s="122" t="s">
        <v>32</v>
      </c>
      <c r="G337" s="122" t="s">
        <v>33</v>
      </c>
      <c r="H337" s="122" t="s">
        <v>34</v>
      </c>
      <c r="I337" s="122" t="s">
        <v>2</v>
      </c>
      <c r="J337" s="122" t="s">
        <v>35</v>
      </c>
      <c r="K337" s="122" t="s">
        <v>297</v>
      </c>
      <c r="L337" s="122" t="s">
        <v>37</v>
      </c>
      <c r="M337" s="122" t="s">
        <v>168</v>
      </c>
      <c r="N337" s="122" t="s">
        <v>1338</v>
      </c>
      <c r="O337" s="122" t="s">
        <v>2906</v>
      </c>
      <c r="P337" s="122" t="s">
        <v>2906</v>
      </c>
      <c r="Q337" s="122" t="s">
        <v>297</v>
      </c>
      <c r="R337" s="123">
        <v>80000000.000000253</v>
      </c>
      <c r="S337" s="123">
        <v>0</v>
      </c>
      <c r="T337" s="123">
        <v>0</v>
      </c>
      <c r="U337" s="123">
        <v>0</v>
      </c>
      <c r="V337" s="123">
        <v>0</v>
      </c>
      <c r="W337" s="123">
        <v>1.4901161193847656E-8</v>
      </c>
      <c r="X337" s="123">
        <v>0</v>
      </c>
      <c r="Y337" s="123">
        <v>80000000.000000268</v>
      </c>
      <c r="Z337" s="125">
        <v>44911</v>
      </c>
      <c r="AA337" s="125">
        <v>48945</v>
      </c>
      <c r="AB337" s="124">
        <v>100000000</v>
      </c>
      <c r="AC337" s="124">
        <v>100000000</v>
      </c>
      <c r="AD337" s="124">
        <v>9.2602739726027394</v>
      </c>
      <c r="AE337" s="124">
        <v>11.052054794520547</v>
      </c>
      <c r="AF337" s="127">
        <v>4.7199999999999999E-2</v>
      </c>
      <c r="AG337" s="127" t="s">
        <v>47</v>
      </c>
      <c r="AH337" s="127"/>
      <c r="AI337" s="122" t="s">
        <v>297</v>
      </c>
      <c r="AJ337" s="122" t="s">
        <v>297</v>
      </c>
      <c r="AK337" s="128">
        <v>0</v>
      </c>
      <c r="AL337" s="128">
        <v>0</v>
      </c>
      <c r="AM337" s="128">
        <v>0</v>
      </c>
      <c r="AN337" s="128">
        <v>0</v>
      </c>
      <c r="AO337" s="128">
        <v>0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0</v>
      </c>
      <c r="AW337" s="128">
        <v>0</v>
      </c>
      <c r="AX337" s="128">
        <v>0</v>
      </c>
      <c r="AY337" s="128">
        <v>0</v>
      </c>
      <c r="AZ337" s="15">
        <f t="shared" si="15"/>
        <v>0</v>
      </c>
      <c r="BA337" s="15">
        <f t="shared" si="16"/>
        <v>0</v>
      </c>
      <c r="BB337" s="15">
        <f t="shared" si="17"/>
        <v>0</v>
      </c>
    </row>
    <row r="338" spans="1:54" x14ac:dyDescent="0.35">
      <c r="A338" s="122">
        <v>31000000</v>
      </c>
      <c r="B338" s="122">
        <v>1</v>
      </c>
      <c r="C338" s="122">
        <v>1</v>
      </c>
      <c r="D338" s="122">
        <v>1</v>
      </c>
      <c r="E338" s="122" t="s">
        <v>31</v>
      </c>
      <c r="F338" s="122" t="s">
        <v>32</v>
      </c>
      <c r="G338" s="122" t="s">
        <v>33</v>
      </c>
      <c r="H338" s="122" t="s">
        <v>34</v>
      </c>
      <c r="I338" s="122" t="s">
        <v>2</v>
      </c>
      <c r="J338" s="122" t="s">
        <v>35</v>
      </c>
      <c r="K338" s="122" t="s">
        <v>2940</v>
      </c>
      <c r="L338" s="122" t="s">
        <v>37</v>
      </c>
      <c r="M338" s="122" t="s">
        <v>2941</v>
      </c>
      <c r="N338" s="122" t="s">
        <v>2942</v>
      </c>
      <c r="O338" s="122" t="s">
        <v>2940</v>
      </c>
      <c r="P338" s="122" t="s">
        <v>2940</v>
      </c>
      <c r="Q338" s="122" t="s">
        <v>2940</v>
      </c>
      <c r="R338" s="123">
        <v>656022000</v>
      </c>
      <c r="S338" s="123">
        <v>0</v>
      </c>
      <c r="T338" s="123">
        <v>0</v>
      </c>
      <c r="U338" s="123">
        <v>0</v>
      </c>
      <c r="V338" s="123">
        <v>0</v>
      </c>
      <c r="W338" s="123">
        <v>1.4901161193847656E-8</v>
      </c>
      <c r="X338" s="123">
        <v>0</v>
      </c>
      <c r="Y338" s="123">
        <v>656022000</v>
      </c>
      <c r="Z338" s="125">
        <v>45055</v>
      </c>
      <c r="AA338" s="125">
        <v>51814</v>
      </c>
      <c r="AB338" s="124">
        <v>656022000</v>
      </c>
      <c r="AC338" s="124">
        <v>656022000</v>
      </c>
      <c r="AD338" s="124">
        <v>17.12054794520548</v>
      </c>
      <c r="AE338" s="124">
        <v>18.517808219178082</v>
      </c>
      <c r="AF338" s="127">
        <v>6.9750000000000006E-2</v>
      </c>
      <c r="AG338" s="127" t="s">
        <v>47</v>
      </c>
      <c r="AH338" s="127"/>
      <c r="AI338" s="122" t="s">
        <v>2940</v>
      </c>
      <c r="AJ338" s="122" t="s">
        <v>2940</v>
      </c>
      <c r="AK338" s="128">
        <v>0</v>
      </c>
      <c r="AL338" s="128">
        <v>0</v>
      </c>
      <c r="AM338" s="128">
        <v>0</v>
      </c>
      <c r="AN338" s="128">
        <v>0</v>
      </c>
      <c r="AO338" s="128">
        <v>0</v>
      </c>
      <c r="AP338" s="128">
        <v>0</v>
      </c>
      <c r="AQ338" s="128">
        <v>0</v>
      </c>
      <c r="AR338" s="128">
        <v>0</v>
      </c>
      <c r="AS338" s="128">
        <v>0</v>
      </c>
      <c r="AT338" s="128">
        <v>0</v>
      </c>
      <c r="AU338" s="128">
        <v>0</v>
      </c>
      <c r="AV338" s="128">
        <v>0</v>
      </c>
      <c r="AW338" s="128">
        <v>0</v>
      </c>
      <c r="AX338" s="128">
        <v>0</v>
      </c>
      <c r="AY338" s="128">
        <v>0</v>
      </c>
      <c r="AZ338" s="15">
        <f t="shared" si="15"/>
        <v>0</v>
      </c>
      <c r="BA338" s="15">
        <f t="shared" si="16"/>
        <v>0</v>
      </c>
      <c r="BB338" s="15">
        <f t="shared" si="17"/>
        <v>0</v>
      </c>
    </row>
    <row r="339" spans="1:54" x14ac:dyDescent="0.35">
      <c r="A339" s="122">
        <v>20862000</v>
      </c>
      <c r="B339" s="122">
        <v>1</v>
      </c>
      <c r="C339" s="122">
        <v>1</v>
      </c>
      <c r="D339" s="122">
        <v>0</v>
      </c>
      <c r="E339" s="122" t="s">
        <v>31</v>
      </c>
      <c r="F339" s="122" t="s">
        <v>32</v>
      </c>
      <c r="G339" s="122" t="s">
        <v>33</v>
      </c>
      <c r="H339" s="122" t="s">
        <v>52</v>
      </c>
      <c r="I339" s="122" t="s">
        <v>53</v>
      </c>
      <c r="J339" s="122" t="s">
        <v>35</v>
      </c>
      <c r="K339" s="122" t="s">
        <v>320</v>
      </c>
      <c r="L339" s="122" t="s">
        <v>2970</v>
      </c>
      <c r="M339" s="122" t="s">
        <v>168</v>
      </c>
      <c r="N339" s="122" t="s">
        <v>1338</v>
      </c>
      <c r="O339" s="122" t="s">
        <v>2971</v>
      </c>
      <c r="P339" s="122" t="s">
        <v>2971</v>
      </c>
      <c r="Q339" s="122" t="s">
        <v>320</v>
      </c>
      <c r="R339" s="123">
        <v>4217292.3200002238</v>
      </c>
      <c r="S339" s="123">
        <v>0</v>
      </c>
      <c r="T339" s="123">
        <v>0</v>
      </c>
      <c r="U339" s="123">
        <v>0</v>
      </c>
      <c r="V339" s="123">
        <v>0</v>
      </c>
      <c r="W339" s="123">
        <v>1.4901161193847656E-8</v>
      </c>
      <c r="X339" s="123">
        <v>0</v>
      </c>
      <c r="Y339" s="123">
        <v>4217292.3200002387</v>
      </c>
      <c r="Z339" s="125">
        <v>44918</v>
      </c>
      <c r="AA339" s="125">
        <v>50397</v>
      </c>
      <c r="AB339" s="124">
        <v>26891460</v>
      </c>
      <c r="AC339" s="124">
        <v>26891460</v>
      </c>
      <c r="AD339" s="124">
        <v>13.238356164383562</v>
      </c>
      <c r="AE339" s="124">
        <v>15.010958904109589</v>
      </c>
      <c r="AF339" s="130">
        <v>7.2316000000000005E-2</v>
      </c>
      <c r="AG339" s="127" t="s">
        <v>2812</v>
      </c>
      <c r="AH339" s="127">
        <v>0.02</v>
      </c>
      <c r="AI339" s="122" t="s">
        <v>320</v>
      </c>
      <c r="AJ339" s="122" t="s">
        <v>320</v>
      </c>
      <c r="AK339" s="128">
        <v>0</v>
      </c>
      <c r="AL339" s="128">
        <v>0</v>
      </c>
      <c r="AM339" s="128">
        <v>0</v>
      </c>
      <c r="AN339" s="128">
        <v>0</v>
      </c>
      <c r="AO339" s="128">
        <v>0</v>
      </c>
      <c r="AP339" s="128">
        <v>0</v>
      </c>
      <c r="AQ339" s="128">
        <v>0</v>
      </c>
      <c r="AR339" s="128">
        <v>0</v>
      </c>
      <c r="AS339" s="128">
        <v>0</v>
      </c>
      <c r="AT339" s="128">
        <v>0</v>
      </c>
      <c r="AU339" s="128">
        <v>0</v>
      </c>
      <c r="AV339" s="128">
        <v>0</v>
      </c>
      <c r="AW339" s="128">
        <v>0</v>
      </c>
      <c r="AX339" s="128">
        <v>0</v>
      </c>
      <c r="AY339" s="128">
        <v>0</v>
      </c>
      <c r="AZ339" s="15">
        <f t="shared" si="15"/>
        <v>0</v>
      </c>
      <c r="BA339" s="15">
        <f t="shared" si="16"/>
        <v>0</v>
      </c>
      <c r="BB339" s="15">
        <f t="shared" si="17"/>
        <v>0</v>
      </c>
    </row>
    <row r="340" spans="1:54" x14ac:dyDescent="0.35">
      <c r="A340" s="122">
        <v>20863000</v>
      </c>
      <c r="B340" s="122">
        <v>1</v>
      </c>
      <c r="C340" s="122">
        <v>0</v>
      </c>
      <c r="D340" s="122">
        <v>0</v>
      </c>
      <c r="E340" s="122" t="s">
        <v>31</v>
      </c>
      <c r="F340" s="122" t="s">
        <v>77</v>
      </c>
      <c r="G340" s="122" t="s">
        <v>77</v>
      </c>
      <c r="H340" s="122" t="s">
        <v>77</v>
      </c>
      <c r="I340" s="122" t="s">
        <v>77</v>
      </c>
      <c r="J340" s="122" t="s">
        <v>35</v>
      </c>
      <c r="K340" s="122" t="s">
        <v>320</v>
      </c>
      <c r="L340" s="122" t="s">
        <v>175</v>
      </c>
      <c r="M340" s="122" t="s">
        <v>168</v>
      </c>
      <c r="N340" s="122" t="s">
        <v>1338</v>
      </c>
      <c r="O340" s="122" t="s">
        <v>2972</v>
      </c>
      <c r="P340" s="122" t="s">
        <v>2972</v>
      </c>
      <c r="Q340" s="122" t="s">
        <v>320</v>
      </c>
      <c r="R340" s="123">
        <v>75000000.000000224</v>
      </c>
      <c r="S340" s="123">
        <v>0</v>
      </c>
      <c r="T340" s="123">
        <v>0</v>
      </c>
      <c r="U340" s="123">
        <v>0</v>
      </c>
      <c r="V340" s="123">
        <v>0</v>
      </c>
      <c r="W340" s="123">
        <v>1.4901161193847656E-8</v>
      </c>
      <c r="X340" s="123">
        <v>0</v>
      </c>
      <c r="Y340" s="123">
        <v>75000000.000000238</v>
      </c>
      <c r="Z340" s="125">
        <v>45070</v>
      </c>
      <c r="AA340" s="125">
        <v>48723</v>
      </c>
      <c r="AB340" s="124">
        <v>75000000</v>
      </c>
      <c r="AC340" s="124">
        <v>75000000</v>
      </c>
      <c r="AD340" s="124">
        <v>8.6520547945205486</v>
      </c>
      <c r="AE340" s="124">
        <v>10.008219178082191</v>
      </c>
      <c r="AF340" s="130">
        <v>7.3844999999999994E-2</v>
      </c>
      <c r="AG340" s="127" t="s">
        <v>2812</v>
      </c>
      <c r="AH340" s="127">
        <v>1.95E-2</v>
      </c>
      <c r="AI340" s="122" t="s">
        <v>320</v>
      </c>
      <c r="AJ340" s="122" t="s">
        <v>320</v>
      </c>
      <c r="AK340" s="128">
        <v>0</v>
      </c>
      <c r="AL340" s="128">
        <v>0</v>
      </c>
      <c r="AM340" s="128">
        <v>0</v>
      </c>
      <c r="AN340" s="128">
        <v>0</v>
      </c>
      <c r="AO340" s="128">
        <v>0</v>
      </c>
      <c r="AP340" s="128">
        <v>0</v>
      </c>
      <c r="AQ340" s="128">
        <v>0</v>
      </c>
      <c r="AR340" s="128">
        <v>0</v>
      </c>
      <c r="AS340" s="128">
        <v>0</v>
      </c>
      <c r="AT340" s="128">
        <v>0</v>
      </c>
      <c r="AU340" s="128">
        <v>0</v>
      </c>
      <c r="AV340" s="128">
        <v>0</v>
      </c>
      <c r="AW340" s="128">
        <v>0</v>
      </c>
      <c r="AX340" s="128">
        <v>4687500</v>
      </c>
      <c r="AY340" s="128">
        <v>0</v>
      </c>
      <c r="AZ340" s="15">
        <f t="shared" si="15"/>
        <v>0</v>
      </c>
      <c r="BA340" s="15">
        <f t="shared" si="16"/>
        <v>4687500</v>
      </c>
      <c r="BB340" s="15">
        <f t="shared" si="17"/>
        <v>4687500</v>
      </c>
    </row>
    <row r="341" spans="1:54" x14ac:dyDescent="0.35">
      <c r="A341" s="122">
        <v>20855001</v>
      </c>
      <c r="B341" s="122">
        <v>1</v>
      </c>
      <c r="C341" s="122">
        <v>1</v>
      </c>
      <c r="D341" s="122">
        <v>1</v>
      </c>
      <c r="E341" s="122" t="s">
        <v>2973</v>
      </c>
      <c r="F341" s="122" t="s">
        <v>32</v>
      </c>
      <c r="G341" s="122" t="s">
        <v>33</v>
      </c>
      <c r="H341" s="122" t="s">
        <v>446</v>
      </c>
      <c r="I341" s="122" t="s">
        <v>2</v>
      </c>
      <c r="J341" s="122" t="s">
        <v>35</v>
      </c>
      <c r="K341" s="122" t="s">
        <v>320</v>
      </c>
      <c r="L341" s="122" t="s">
        <v>37</v>
      </c>
      <c r="M341" s="122" t="s">
        <v>168</v>
      </c>
      <c r="N341" s="122" t="s">
        <v>1338</v>
      </c>
      <c r="O341" s="122" t="s">
        <v>2974</v>
      </c>
      <c r="P341" s="122" t="s">
        <v>2974</v>
      </c>
      <c r="Q341" s="122" t="s">
        <v>320</v>
      </c>
      <c r="R341" s="123">
        <v>37500000</v>
      </c>
      <c r="S341" s="123">
        <v>0</v>
      </c>
      <c r="T341" s="123">
        <v>0</v>
      </c>
      <c r="U341" s="123">
        <v>0</v>
      </c>
      <c r="V341" s="123">
        <v>0</v>
      </c>
      <c r="W341" s="123">
        <v>0</v>
      </c>
      <c r="X341" s="123">
        <v>0</v>
      </c>
      <c r="Y341" s="123">
        <v>37500000</v>
      </c>
      <c r="Z341" s="125">
        <v>44389</v>
      </c>
      <c r="AA341" s="125">
        <v>51566</v>
      </c>
      <c r="AB341" s="124">
        <v>75000000</v>
      </c>
      <c r="AC341" s="124">
        <v>37500000</v>
      </c>
      <c r="AD341" s="124">
        <v>16.44109589041096</v>
      </c>
      <c r="AE341" s="124">
        <v>19.663013698630138</v>
      </c>
      <c r="AF341" s="130">
        <v>7.5450000000000003E-2</v>
      </c>
      <c r="AG341" s="127" t="s">
        <v>3253</v>
      </c>
      <c r="AH341" s="127">
        <v>1.5283E-2</v>
      </c>
      <c r="AI341" s="122" t="s">
        <v>320</v>
      </c>
      <c r="AJ341" s="122" t="s">
        <v>320</v>
      </c>
      <c r="AK341" s="128">
        <v>0</v>
      </c>
      <c r="AL341" s="128">
        <v>0</v>
      </c>
      <c r="AM341" s="128">
        <v>1071428.57</v>
      </c>
      <c r="AN341" s="128">
        <v>0</v>
      </c>
      <c r="AO341" s="128">
        <v>0</v>
      </c>
      <c r="AP341" s="128">
        <v>0</v>
      </c>
      <c r="AQ341" s="128">
        <v>0</v>
      </c>
      <c r="AR341" s="128">
        <v>0</v>
      </c>
      <c r="AS341" s="128">
        <v>1071428.57</v>
      </c>
      <c r="AT341" s="128">
        <v>0</v>
      </c>
      <c r="AU341" s="128">
        <v>0</v>
      </c>
      <c r="AV341" s="128">
        <v>0</v>
      </c>
      <c r="AW341" s="128">
        <v>0</v>
      </c>
      <c r="AX341" s="128">
        <v>0</v>
      </c>
      <c r="AY341" s="128">
        <v>1071428.57</v>
      </c>
      <c r="AZ341" s="15">
        <f t="shared" si="15"/>
        <v>1071428.57</v>
      </c>
      <c r="BA341" s="15">
        <f t="shared" si="16"/>
        <v>2142857.14</v>
      </c>
      <c r="BB341" s="15">
        <f t="shared" si="17"/>
        <v>3214285.71</v>
      </c>
    </row>
    <row r="342" spans="1:54" x14ac:dyDescent="0.35">
      <c r="A342" s="122">
        <v>20355000</v>
      </c>
      <c r="B342" s="122">
        <v>1</v>
      </c>
      <c r="C342" s="122">
        <v>0</v>
      </c>
      <c r="D342" s="122">
        <v>0</v>
      </c>
      <c r="E342" s="122" t="s">
        <v>31</v>
      </c>
      <c r="F342" s="122" t="s">
        <v>77</v>
      </c>
      <c r="G342" s="122" t="s">
        <v>77</v>
      </c>
      <c r="H342" s="122" t="s">
        <v>77</v>
      </c>
      <c r="I342" s="122" t="s">
        <v>77</v>
      </c>
      <c r="J342" s="122" t="s">
        <v>35</v>
      </c>
      <c r="K342" s="122" t="s">
        <v>169</v>
      </c>
      <c r="L342" s="122" t="s">
        <v>79</v>
      </c>
      <c r="M342" s="122" t="s">
        <v>168</v>
      </c>
      <c r="N342" s="122" t="s">
        <v>1338</v>
      </c>
      <c r="O342" s="122" t="s">
        <v>2979</v>
      </c>
      <c r="P342" s="122" t="s">
        <v>2979</v>
      </c>
      <c r="Q342" s="122" t="s">
        <v>169</v>
      </c>
      <c r="R342" s="123">
        <v>100000000</v>
      </c>
      <c r="S342" s="123">
        <v>0</v>
      </c>
      <c r="T342" s="123">
        <v>0</v>
      </c>
      <c r="U342" s="123">
        <v>3378416.38</v>
      </c>
      <c r="V342" s="123">
        <v>511111.11</v>
      </c>
      <c r="W342" s="123">
        <v>0</v>
      </c>
      <c r="X342" s="123">
        <v>0</v>
      </c>
      <c r="Y342" s="123">
        <v>100000000</v>
      </c>
      <c r="Z342" s="125">
        <v>45030</v>
      </c>
      <c r="AA342" s="125">
        <v>53796</v>
      </c>
      <c r="AB342" s="124">
        <v>300000000</v>
      </c>
      <c r="AC342" s="124">
        <v>300000000</v>
      </c>
      <c r="AD342" s="124">
        <v>22.550684931506851</v>
      </c>
      <c r="AE342" s="124">
        <v>24.016438356164382</v>
      </c>
      <c r="AF342" s="127">
        <v>6.6100599999999995E-2</v>
      </c>
      <c r="AG342" s="122" t="s">
        <v>2980</v>
      </c>
      <c r="AH342" s="127">
        <v>1.2E-2</v>
      </c>
      <c r="AI342" s="122" t="s">
        <v>169</v>
      </c>
      <c r="AJ342" s="122" t="s">
        <v>169</v>
      </c>
      <c r="AK342" s="128">
        <v>0</v>
      </c>
      <c r="AL342" s="128">
        <v>0</v>
      </c>
      <c r="AM342" s="128">
        <v>0</v>
      </c>
      <c r="AN342" s="128">
        <v>0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v>0</v>
      </c>
      <c r="AZ342" s="15">
        <f t="shared" si="15"/>
        <v>0</v>
      </c>
      <c r="BA342" s="15">
        <f t="shared" si="16"/>
        <v>0</v>
      </c>
      <c r="BB342" s="15">
        <f t="shared" si="17"/>
        <v>0</v>
      </c>
    </row>
    <row r="343" spans="1:54" x14ac:dyDescent="0.35">
      <c r="A343" s="122">
        <v>20353000</v>
      </c>
      <c r="B343" s="122">
        <v>1</v>
      </c>
      <c r="C343" s="122">
        <v>1</v>
      </c>
      <c r="D343" s="122">
        <v>1</v>
      </c>
      <c r="E343" s="122" t="s">
        <v>31</v>
      </c>
      <c r="F343" s="122" t="s">
        <v>32</v>
      </c>
      <c r="G343" s="122" t="s">
        <v>33</v>
      </c>
      <c r="H343" s="122" t="s">
        <v>34</v>
      </c>
      <c r="I343" s="122" t="s">
        <v>2</v>
      </c>
      <c r="J343" s="122" t="s">
        <v>35</v>
      </c>
      <c r="K343" s="122" t="s">
        <v>169</v>
      </c>
      <c r="L343" s="122" t="s">
        <v>37</v>
      </c>
      <c r="M343" s="122" t="s">
        <v>168</v>
      </c>
      <c r="N343" s="122" t="s">
        <v>1338</v>
      </c>
      <c r="O343" s="122" t="s">
        <v>2981</v>
      </c>
      <c r="P343" s="122" t="s">
        <v>2981</v>
      </c>
      <c r="Q343" s="122" t="s">
        <v>169</v>
      </c>
      <c r="R343" s="123">
        <v>4095604.91</v>
      </c>
      <c r="S343" s="123">
        <v>0</v>
      </c>
      <c r="T343" s="123">
        <v>0</v>
      </c>
      <c r="U343" s="123">
        <v>0</v>
      </c>
      <c r="V343" s="123">
        <v>0</v>
      </c>
      <c r="W343" s="123">
        <v>0</v>
      </c>
      <c r="X343" s="123">
        <v>0</v>
      </c>
      <c r="Y343" s="123">
        <v>4095604.91</v>
      </c>
      <c r="Z343" s="125">
        <v>44949</v>
      </c>
      <c r="AA343" s="125">
        <v>53281</v>
      </c>
      <c r="AB343" s="124">
        <v>49000000</v>
      </c>
      <c r="AC343" s="124">
        <v>49000000</v>
      </c>
      <c r="AD343" s="124">
        <v>21.139726027397259</v>
      </c>
      <c r="AE343" s="124">
        <v>22.827397260273973</v>
      </c>
      <c r="AF343" s="127">
        <v>6.5799999999999997E-2</v>
      </c>
      <c r="AG343" s="122" t="s">
        <v>2980</v>
      </c>
      <c r="AH343" s="127">
        <v>1.2E-2</v>
      </c>
      <c r="AI343" s="122" t="s">
        <v>169</v>
      </c>
      <c r="AJ343" s="122" t="s">
        <v>169</v>
      </c>
      <c r="AK343" s="128">
        <v>0</v>
      </c>
      <c r="AL343" s="128">
        <v>0</v>
      </c>
      <c r="AM343" s="128">
        <v>0</v>
      </c>
      <c r="AN343" s="128">
        <v>0</v>
      </c>
      <c r="AO343" s="128">
        <v>0</v>
      </c>
      <c r="AP343" s="128">
        <v>0</v>
      </c>
      <c r="AQ343" s="128">
        <v>0</v>
      </c>
      <c r="AR343" s="128">
        <v>0</v>
      </c>
      <c r="AS343" s="128">
        <v>0</v>
      </c>
      <c r="AT343" s="128">
        <v>0</v>
      </c>
      <c r="AU343" s="128">
        <v>0</v>
      </c>
      <c r="AV343" s="128">
        <v>0</v>
      </c>
      <c r="AW343" s="128">
        <v>0</v>
      </c>
      <c r="AX343" s="128">
        <v>0</v>
      </c>
      <c r="AY343" s="128">
        <v>0</v>
      </c>
      <c r="AZ343" s="15">
        <f t="shared" si="15"/>
        <v>0</v>
      </c>
      <c r="BA343" s="15">
        <f t="shared" si="16"/>
        <v>0</v>
      </c>
      <c r="BB343" s="15">
        <f t="shared" si="17"/>
        <v>0</v>
      </c>
    </row>
    <row r="344" spans="1:54" x14ac:dyDescent="0.35">
      <c r="A344" s="122">
        <v>20356000</v>
      </c>
      <c r="B344" s="122">
        <v>1</v>
      </c>
      <c r="C344" s="122">
        <v>1</v>
      </c>
      <c r="D344" s="122">
        <v>1</v>
      </c>
      <c r="E344" s="122" t="s">
        <v>31</v>
      </c>
      <c r="F344" s="122" t="s">
        <v>32</v>
      </c>
      <c r="G344" s="122" t="s">
        <v>33</v>
      </c>
      <c r="H344" s="122" t="s">
        <v>34</v>
      </c>
      <c r="I344" s="122" t="s">
        <v>2</v>
      </c>
      <c r="J344" s="122" t="s">
        <v>35</v>
      </c>
      <c r="K344" s="122" t="s">
        <v>169</v>
      </c>
      <c r="L344" s="122" t="s">
        <v>37</v>
      </c>
      <c r="M344" s="122" t="s">
        <v>168</v>
      </c>
      <c r="N344" s="122" t="s">
        <v>1338</v>
      </c>
      <c r="O344" s="122" t="s">
        <v>2982</v>
      </c>
      <c r="P344" s="122" t="s">
        <v>2982</v>
      </c>
      <c r="Q344" s="122" t="s">
        <v>169</v>
      </c>
      <c r="R344" s="123">
        <v>2610699.7999999998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2610699.7999999998</v>
      </c>
      <c r="Z344" s="125">
        <v>45061</v>
      </c>
      <c r="AA344" s="125">
        <v>53888</v>
      </c>
      <c r="AB344" s="124">
        <v>9539946.7300000004</v>
      </c>
      <c r="AC344" s="124">
        <v>9539946.7300000004</v>
      </c>
      <c r="AD344" s="124">
        <v>22.802739726027397</v>
      </c>
      <c r="AE344" s="124">
        <v>24.183561643835617</v>
      </c>
      <c r="AF344" s="127">
        <v>6.5506200000000001E-2</v>
      </c>
      <c r="AG344" s="122" t="s">
        <v>2980</v>
      </c>
      <c r="AH344" s="127">
        <v>1.2E-2</v>
      </c>
      <c r="AI344" s="122" t="s">
        <v>169</v>
      </c>
      <c r="AJ344" s="122" t="s">
        <v>169</v>
      </c>
      <c r="AK344" s="128">
        <v>0</v>
      </c>
      <c r="AL344" s="128">
        <v>0</v>
      </c>
      <c r="AM344" s="128">
        <v>0</v>
      </c>
      <c r="AN344" s="128">
        <v>0</v>
      </c>
      <c r="AO344" s="128">
        <v>0</v>
      </c>
      <c r="AP344" s="128">
        <v>0</v>
      </c>
      <c r="AQ344" s="128">
        <v>0</v>
      </c>
      <c r="AR344" s="128">
        <v>0</v>
      </c>
      <c r="AS344" s="128">
        <v>0</v>
      </c>
      <c r="AT344" s="128">
        <v>0</v>
      </c>
      <c r="AU344" s="128">
        <v>0</v>
      </c>
      <c r="AV344" s="128">
        <v>0</v>
      </c>
      <c r="AW344" s="128">
        <v>0</v>
      </c>
      <c r="AX344" s="128">
        <v>0</v>
      </c>
      <c r="AY344" s="128">
        <v>0</v>
      </c>
      <c r="AZ344" s="15">
        <f t="shared" si="15"/>
        <v>0</v>
      </c>
      <c r="BA344" s="15">
        <f t="shared" si="16"/>
        <v>0</v>
      </c>
      <c r="BB344" s="15">
        <f t="shared" si="17"/>
        <v>0</v>
      </c>
    </row>
    <row r="345" spans="1:54" x14ac:dyDescent="0.35">
      <c r="A345" s="122">
        <v>20597000</v>
      </c>
      <c r="B345" s="122">
        <v>1</v>
      </c>
      <c r="C345" s="122">
        <v>1</v>
      </c>
      <c r="D345" s="122">
        <v>1</v>
      </c>
      <c r="E345" s="122" t="s">
        <v>31</v>
      </c>
      <c r="F345" s="122" t="s">
        <v>32</v>
      </c>
      <c r="G345" s="122" t="s">
        <v>33</v>
      </c>
      <c r="H345" s="122" t="s">
        <v>34</v>
      </c>
      <c r="I345" s="122" t="s">
        <v>2</v>
      </c>
      <c r="J345" s="122" t="s">
        <v>35</v>
      </c>
      <c r="K345" s="122" t="s">
        <v>297</v>
      </c>
      <c r="L345" s="122" t="s">
        <v>37</v>
      </c>
      <c r="M345" s="122" t="s">
        <v>168</v>
      </c>
      <c r="N345" s="122" t="s">
        <v>1338</v>
      </c>
      <c r="O345" s="122" t="s">
        <v>2983</v>
      </c>
      <c r="P345" s="122" t="s">
        <v>2983</v>
      </c>
      <c r="Q345" s="122" t="s">
        <v>297</v>
      </c>
      <c r="R345" s="123">
        <v>86319985</v>
      </c>
      <c r="S345" s="123">
        <v>0</v>
      </c>
      <c r="T345" s="123">
        <v>0</v>
      </c>
      <c r="U345" s="123">
        <v>0</v>
      </c>
      <c r="V345" s="123">
        <v>0</v>
      </c>
      <c r="W345" s="123">
        <v>0</v>
      </c>
      <c r="X345" s="123">
        <v>0</v>
      </c>
      <c r="Y345" s="123">
        <v>86319985</v>
      </c>
      <c r="Z345" s="125">
        <v>44998</v>
      </c>
      <c r="AA345" s="125">
        <v>51441</v>
      </c>
      <c r="AB345" s="124">
        <v>200000000</v>
      </c>
      <c r="AC345" s="124">
        <v>200000000</v>
      </c>
      <c r="AD345" s="124">
        <v>16.098630136986301</v>
      </c>
      <c r="AE345" s="124">
        <v>17.652054794520549</v>
      </c>
      <c r="AF345" s="127">
        <v>6.3500000000000001E-2</v>
      </c>
      <c r="AG345" s="127" t="s">
        <v>2783</v>
      </c>
      <c r="AH345" s="127">
        <v>1.2E-2</v>
      </c>
      <c r="AI345" s="122" t="s">
        <v>297</v>
      </c>
      <c r="AJ345" s="122" t="s">
        <v>297</v>
      </c>
      <c r="AK345" s="128">
        <v>0</v>
      </c>
      <c r="AL345" s="128">
        <v>0</v>
      </c>
      <c r="AM345" s="128">
        <v>0</v>
      </c>
      <c r="AN345" s="128">
        <v>0</v>
      </c>
      <c r="AO345" s="128">
        <v>0</v>
      </c>
      <c r="AP345" s="128">
        <v>0</v>
      </c>
      <c r="AQ345" s="128">
        <v>0</v>
      </c>
      <c r="AR345" s="128">
        <v>0</v>
      </c>
      <c r="AS345" s="128">
        <v>0</v>
      </c>
      <c r="AT345" s="128">
        <v>0</v>
      </c>
      <c r="AU345" s="128">
        <v>0</v>
      </c>
      <c r="AV345" s="128">
        <v>0</v>
      </c>
      <c r="AW345" s="128">
        <v>0</v>
      </c>
      <c r="AX345" s="128">
        <v>0</v>
      </c>
      <c r="AY345" s="128">
        <v>0</v>
      </c>
      <c r="AZ345" s="15">
        <f t="shared" si="15"/>
        <v>0</v>
      </c>
      <c r="BA345" s="15">
        <f t="shared" si="16"/>
        <v>0</v>
      </c>
      <c r="BB345" s="15">
        <f t="shared" si="17"/>
        <v>0</v>
      </c>
    </row>
    <row r="346" spans="1:54" x14ac:dyDescent="0.35">
      <c r="A346" s="122">
        <v>20864000</v>
      </c>
      <c r="B346" s="122">
        <v>1</v>
      </c>
      <c r="C346" s="122">
        <v>1</v>
      </c>
      <c r="D346" s="122">
        <v>0</v>
      </c>
      <c r="E346" s="122" t="s">
        <v>31</v>
      </c>
      <c r="F346" s="122" t="s">
        <v>32</v>
      </c>
      <c r="G346" s="122" t="s">
        <v>33</v>
      </c>
      <c r="H346" s="122" t="s">
        <v>52</v>
      </c>
      <c r="I346" s="122" t="s">
        <v>53</v>
      </c>
      <c r="J346" s="122" t="s">
        <v>35</v>
      </c>
      <c r="K346" s="122" t="s">
        <v>320</v>
      </c>
      <c r="L346" s="122" t="s">
        <v>2984</v>
      </c>
      <c r="M346" s="122" t="s">
        <v>168</v>
      </c>
      <c r="N346" s="122" t="s">
        <v>1338</v>
      </c>
      <c r="O346" s="122" t="s">
        <v>2985</v>
      </c>
      <c r="P346" s="122" t="s">
        <v>2985</v>
      </c>
      <c r="Q346" s="122" t="s">
        <v>320</v>
      </c>
      <c r="R346" s="123">
        <v>660664.19999999995</v>
      </c>
      <c r="S346" s="123">
        <v>0</v>
      </c>
      <c r="T346" s="123">
        <v>0</v>
      </c>
      <c r="U346" s="123">
        <v>0</v>
      </c>
      <c r="V346" s="123">
        <v>0</v>
      </c>
      <c r="W346" s="123">
        <v>0</v>
      </c>
      <c r="X346" s="123">
        <v>0</v>
      </c>
      <c r="Y346" s="123">
        <v>660664.19999999995</v>
      </c>
      <c r="Z346" s="125">
        <v>45113</v>
      </c>
      <c r="AA346" s="125">
        <v>48766</v>
      </c>
      <c r="AB346" s="124">
        <v>26467000</v>
      </c>
      <c r="AC346" s="124">
        <v>26467000</v>
      </c>
      <c r="AD346" s="124">
        <v>8.7698630136986306</v>
      </c>
      <c r="AE346" s="124">
        <v>10.008219178082191</v>
      </c>
      <c r="AF346" s="130">
        <v>7.1280999999999997E-2</v>
      </c>
      <c r="AG346" s="127" t="s">
        <v>2812</v>
      </c>
      <c r="AH346" s="127">
        <v>1.95E-2</v>
      </c>
      <c r="AI346" s="122" t="s">
        <v>320</v>
      </c>
      <c r="AJ346" s="122" t="s">
        <v>320</v>
      </c>
      <c r="AK346" s="128">
        <v>0</v>
      </c>
      <c r="AL346" s="128">
        <v>0</v>
      </c>
      <c r="AM346" s="128">
        <v>0</v>
      </c>
      <c r="AN346" s="128">
        <v>0</v>
      </c>
      <c r="AO346" s="128">
        <v>0</v>
      </c>
      <c r="AP346" s="128">
        <v>0</v>
      </c>
      <c r="AQ346" s="128">
        <v>0</v>
      </c>
      <c r="AR346" s="128">
        <v>0</v>
      </c>
      <c r="AS346" s="128">
        <v>0</v>
      </c>
      <c r="AT346" s="128">
        <v>38862.6</v>
      </c>
      <c r="AU346" s="128">
        <v>0</v>
      </c>
      <c r="AV346" s="128">
        <v>0</v>
      </c>
      <c r="AW346" s="128">
        <v>0</v>
      </c>
      <c r="AX346" s="128">
        <v>0</v>
      </c>
      <c r="AY346" s="128">
        <v>0</v>
      </c>
      <c r="AZ346" s="15">
        <f t="shared" si="15"/>
        <v>0</v>
      </c>
      <c r="BA346" s="15">
        <f t="shared" si="16"/>
        <v>38862.6</v>
      </c>
      <c r="BB346" s="15">
        <f t="shared" si="17"/>
        <v>38862.6</v>
      </c>
    </row>
    <row r="347" spans="1:54" x14ac:dyDescent="0.35">
      <c r="A347" s="122">
        <v>20865000</v>
      </c>
      <c r="B347" s="122">
        <v>1</v>
      </c>
      <c r="C347" s="122">
        <v>1</v>
      </c>
      <c r="D347" s="122">
        <v>1</v>
      </c>
      <c r="E347" s="122" t="s">
        <v>2973</v>
      </c>
      <c r="F347" s="122" t="s">
        <v>32</v>
      </c>
      <c r="G347" s="122" t="s">
        <v>33</v>
      </c>
      <c r="H347" s="122" t="s">
        <v>446</v>
      </c>
      <c r="I347" s="122" t="s">
        <v>2</v>
      </c>
      <c r="J347" s="122" t="s">
        <v>35</v>
      </c>
      <c r="K347" s="122" t="s">
        <v>320</v>
      </c>
      <c r="L347" s="122" t="s">
        <v>37</v>
      </c>
      <c r="M347" s="122" t="s">
        <v>168</v>
      </c>
      <c r="N347" s="122" t="s">
        <v>1338</v>
      </c>
      <c r="O347" s="122" t="s">
        <v>2986</v>
      </c>
      <c r="P347" s="122" t="s">
        <v>2986</v>
      </c>
      <c r="Q347" s="122" t="s">
        <v>320</v>
      </c>
      <c r="R347" s="123">
        <v>27754292.41</v>
      </c>
      <c r="S347" s="123">
        <v>0</v>
      </c>
      <c r="T347" s="123">
        <v>0</v>
      </c>
      <c r="U347" s="123">
        <v>0</v>
      </c>
      <c r="V347" s="123">
        <v>0</v>
      </c>
      <c r="W347" s="123">
        <v>0</v>
      </c>
      <c r="X347" s="123">
        <v>0</v>
      </c>
      <c r="Y347" s="123">
        <v>27754292.41</v>
      </c>
      <c r="Z347" s="125">
        <v>45135</v>
      </c>
      <c r="AA347" s="125">
        <v>52440</v>
      </c>
      <c r="AB347" s="124">
        <v>150000000</v>
      </c>
      <c r="AC347" s="124">
        <v>150000000</v>
      </c>
      <c r="AD347" s="124">
        <v>18.835616438356166</v>
      </c>
      <c r="AE347" s="124">
        <v>20.013698630136986</v>
      </c>
      <c r="AF347" s="130">
        <v>7.2137000000000007E-2</v>
      </c>
      <c r="AG347" s="127" t="s">
        <v>2812</v>
      </c>
      <c r="AH347" s="127">
        <v>0.02</v>
      </c>
      <c r="AI347" s="122" t="s">
        <v>320</v>
      </c>
      <c r="AJ347" s="122" t="s">
        <v>320</v>
      </c>
      <c r="AK347" s="128">
        <v>0</v>
      </c>
      <c r="AL347" s="128">
        <v>0</v>
      </c>
      <c r="AM347" s="128">
        <v>0</v>
      </c>
      <c r="AN347" s="128">
        <v>0</v>
      </c>
      <c r="AO347" s="128">
        <v>0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0</v>
      </c>
      <c r="AW347" s="128">
        <v>0</v>
      </c>
      <c r="AX347" s="128">
        <v>0</v>
      </c>
      <c r="AY347" s="128">
        <v>0</v>
      </c>
      <c r="AZ347" s="15">
        <f t="shared" si="15"/>
        <v>0</v>
      </c>
      <c r="BA347" s="15">
        <f t="shared" si="16"/>
        <v>0</v>
      </c>
      <c r="BB347" s="15">
        <f t="shared" si="17"/>
        <v>0</v>
      </c>
    </row>
    <row r="348" spans="1:54" x14ac:dyDescent="0.35">
      <c r="A348" s="122">
        <v>20866000</v>
      </c>
      <c r="B348" s="122">
        <v>1</v>
      </c>
      <c r="C348" s="122">
        <v>1</v>
      </c>
      <c r="D348" s="122">
        <v>1</v>
      </c>
      <c r="E348" s="122" t="s">
        <v>2973</v>
      </c>
      <c r="F348" s="122" t="s">
        <v>32</v>
      </c>
      <c r="G348" s="122" t="s">
        <v>33</v>
      </c>
      <c r="H348" s="122" t="s">
        <v>446</v>
      </c>
      <c r="I348" s="122" t="s">
        <v>2</v>
      </c>
      <c r="J348" s="122" t="s">
        <v>35</v>
      </c>
      <c r="K348" s="122" t="s">
        <v>320</v>
      </c>
      <c r="L348" s="122" t="s">
        <v>37</v>
      </c>
      <c r="M348" s="122" t="s">
        <v>168</v>
      </c>
      <c r="N348" s="122" t="s">
        <v>1338</v>
      </c>
      <c r="O348" s="122" t="s">
        <v>2987</v>
      </c>
      <c r="P348" s="122" t="s">
        <v>2987</v>
      </c>
      <c r="Q348" s="122" t="s">
        <v>320</v>
      </c>
      <c r="R348" s="123">
        <v>0</v>
      </c>
      <c r="S348" s="123">
        <v>11223481.289999999</v>
      </c>
      <c r="T348" s="123">
        <v>0</v>
      </c>
      <c r="U348" s="123">
        <v>0</v>
      </c>
      <c r="V348" s="123">
        <v>0</v>
      </c>
      <c r="W348" s="123">
        <v>0</v>
      </c>
      <c r="X348" s="123">
        <v>0</v>
      </c>
      <c r="Y348" s="123">
        <v>11223481.289999999</v>
      </c>
      <c r="Z348" s="125">
        <v>45135</v>
      </c>
      <c r="AA348" s="125">
        <v>50614</v>
      </c>
      <c r="AB348" s="124">
        <v>20204813.629999999</v>
      </c>
      <c r="AC348" s="124">
        <v>20204813.629999999</v>
      </c>
      <c r="AD348" s="124">
        <v>13.832876712328767</v>
      </c>
      <c r="AE348" s="124">
        <v>15.010958904109589</v>
      </c>
      <c r="AF348" s="127">
        <v>7.1999999999999995E-2</v>
      </c>
      <c r="AG348" s="127" t="s">
        <v>2812</v>
      </c>
      <c r="AH348" s="127">
        <v>0.02</v>
      </c>
      <c r="AI348" s="122" t="s">
        <v>320</v>
      </c>
      <c r="AJ348" s="122" t="s">
        <v>320</v>
      </c>
      <c r="AK348" s="128">
        <v>0</v>
      </c>
      <c r="AL348" s="128">
        <v>0</v>
      </c>
      <c r="AM348" s="128">
        <v>0</v>
      </c>
      <c r="AN348" s="128">
        <v>0</v>
      </c>
      <c r="AO348" s="128">
        <v>0</v>
      </c>
      <c r="AP348" s="128">
        <v>0</v>
      </c>
      <c r="AQ348" s="128">
        <v>0</v>
      </c>
      <c r="AR348" s="128">
        <v>0</v>
      </c>
      <c r="AS348" s="128">
        <v>0</v>
      </c>
      <c r="AT348" s="128">
        <v>0</v>
      </c>
      <c r="AU348" s="128">
        <v>0</v>
      </c>
      <c r="AV348" s="128">
        <v>0</v>
      </c>
      <c r="AW348" s="128">
        <v>0</v>
      </c>
      <c r="AX348" s="128">
        <v>0</v>
      </c>
      <c r="AY348" s="128">
        <v>0</v>
      </c>
      <c r="AZ348" s="15">
        <f t="shared" si="15"/>
        <v>0</v>
      </c>
      <c r="BA348" s="15">
        <f t="shared" si="16"/>
        <v>0</v>
      </c>
      <c r="BB348" s="15">
        <f t="shared" si="17"/>
        <v>0</v>
      </c>
    </row>
    <row r="349" spans="1:54" x14ac:dyDescent="0.35">
      <c r="A349" s="122">
        <v>20358000</v>
      </c>
      <c r="B349" s="122">
        <v>1</v>
      </c>
      <c r="C349" s="122">
        <v>1</v>
      </c>
      <c r="D349" s="122">
        <v>1</v>
      </c>
      <c r="E349" s="122" t="s">
        <v>2973</v>
      </c>
      <c r="F349" s="122" t="s">
        <v>32</v>
      </c>
      <c r="G349" s="122" t="s">
        <v>33</v>
      </c>
      <c r="H349" s="122" t="s">
        <v>446</v>
      </c>
      <c r="I349" s="122" t="s">
        <v>2</v>
      </c>
      <c r="J349" s="122" t="s">
        <v>35</v>
      </c>
      <c r="K349" s="122" t="s">
        <v>169</v>
      </c>
      <c r="L349" s="122" t="s">
        <v>37</v>
      </c>
      <c r="M349" s="122" t="s">
        <v>168</v>
      </c>
      <c r="N349" s="122" t="s">
        <v>1338</v>
      </c>
      <c r="O349" s="122" t="s">
        <v>3022</v>
      </c>
      <c r="P349" s="122" t="s">
        <v>3022</v>
      </c>
      <c r="Q349" s="122" t="s">
        <v>169</v>
      </c>
      <c r="R349" s="123">
        <v>450000000</v>
      </c>
      <c r="S349" s="123">
        <v>0</v>
      </c>
      <c r="T349" s="123">
        <v>0</v>
      </c>
      <c r="U349" s="123">
        <v>0</v>
      </c>
      <c r="V349" s="123">
        <v>0</v>
      </c>
      <c r="W349" s="123">
        <v>0</v>
      </c>
      <c r="X349" s="123">
        <v>0</v>
      </c>
      <c r="Y349" s="123">
        <v>450000000</v>
      </c>
      <c r="Z349" s="125">
        <v>45156</v>
      </c>
      <c r="AA349" s="125">
        <v>52062</v>
      </c>
      <c r="AB349" s="124">
        <v>450000000</v>
      </c>
      <c r="AC349" s="124">
        <v>450000000</v>
      </c>
      <c r="AD349" s="124">
        <v>17.8</v>
      </c>
      <c r="AE349" s="124">
        <v>18.920547945205481</v>
      </c>
      <c r="AF349" s="127">
        <v>6.5799999999999997E-2</v>
      </c>
      <c r="AG349" s="122" t="s">
        <v>2980</v>
      </c>
      <c r="AH349" s="127">
        <v>1.2E-2</v>
      </c>
      <c r="AI349" s="122" t="s">
        <v>169</v>
      </c>
      <c r="AJ349" s="122" t="s">
        <v>169</v>
      </c>
      <c r="AK349" s="128">
        <v>0</v>
      </c>
      <c r="AL349" s="128">
        <v>0</v>
      </c>
      <c r="AM349" s="128">
        <v>0</v>
      </c>
      <c r="AN349" s="128">
        <v>0</v>
      </c>
      <c r="AO349" s="128">
        <v>0</v>
      </c>
      <c r="AP349" s="128">
        <v>0</v>
      </c>
      <c r="AQ349" s="128">
        <v>0</v>
      </c>
      <c r="AR349" s="128">
        <v>0</v>
      </c>
      <c r="AS349" s="128">
        <v>0</v>
      </c>
      <c r="AT349" s="128">
        <v>0</v>
      </c>
      <c r="AU349" s="128">
        <v>0</v>
      </c>
      <c r="AV349" s="128">
        <v>0</v>
      </c>
      <c r="AW349" s="128">
        <v>0</v>
      </c>
      <c r="AX349" s="128">
        <v>0</v>
      </c>
      <c r="AY349" s="128">
        <v>0</v>
      </c>
      <c r="AZ349" s="15">
        <f t="shared" si="15"/>
        <v>0</v>
      </c>
      <c r="BA349" s="15">
        <f t="shared" si="16"/>
        <v>0</v>
      </c>
      <c r="BB349" s="15">
        <f t="shared" si="17"/>
        <v>0</v>
      </c>
    </row>
    <row r="350" spans="1:54" x14ac:dyDescent="0.35">
      <c r="A350" s="122">
        <v>20359000</v>
      </c>
      <c r="B350" s="122">
        <v>1</v>
      </c>
      <c r="C350" s="122">
        <v>1</v>
      </c>
      <c r="D350" s="122">
        <v>1</v>
      </c>
      <c r="E350" s="122" t="s">
        <v>2973</v>
      </c>
      <c r="F350" s="122" t="s">
        <v>32</v>
      </c>
      <c r="G350" s="122" t="s">
        <v>33</v>
      </c>
      <c r="H350" s="122" t="s">
        <v>446</v>
      </c>
      <c r="I350" s="122" t="s">
        <v>2</v>
      </c>
      <c r="J350" s="122" t="s">
        <v>35</v>
      </c>
      <c r="K350" s="122" t="s">
        <v>169</v>
      </c>
      <c r="L350" s="122" t="s">
        <v>37</v>
      </c>
      <c r="M350" s="122" t="s">
        <v>168</v>
      </c>
      <c r="N350" s="122" t="s">
        <v>1338</v>
      </c>
      <c r="O350" s="122" t="s">
        <v>3023</v>
      </c>
      <c r="P350" s="122" t="s">
        <v>3023</v>
      </c>
      <c r="Q350" s="122" t="s">
        <v>169</v>
      </c>
      <c r="R350" s="123">
        <v>50000000</v>
      </c>
      <c r="S350" s="123">
        <v>0</v>
      </c>
      <c r="T350" s="123">
        <v>0</v>
      </c>
      <c r="U350" s="123">
        <v>0</v>
      </c>
      <c r="V350" s="123">
        <v>0</v>
      </c>
      <c r="W350" s="123">
        <v>0</v>
      </c>
      <c r="X350" s="123">
        <v>0</v>
      </c>
      <c r="Y350" s="123">
        <v>50000000</v>
      </c>
      <c r="Z350" s="125">
        <v>45156</v>
      </c>
      <c r="AA350" s="125">
        <v>50601</v>
      </c>
      <c r="AB350" s="124">
        <v>50000000</v>
      </c>
      <c r="AC350" s="124">
        <v>50000000</v>
      </c>
      <c r="AD350" s="124">
        <v>13.797260273972602</v>
      </c>
      <c r="AE350" s="124">
        <v>14.917808219178083</v>
      </c>
      <c r="AF350" s="127">
        <v>2.5000000000000001E-2</v>
      </c>
      <c r="AG350" s="122" t="s">
        <v>3121</v>
      </c>
      <c r="AH350" s="122"/>
      <c r="AI350" s="122" t="s">
        <v>169</v>
      </c>
      <c r="AJ350" s="122" t="s">
        <v>169</v>
      </c>
      <c r="AK350" s="128">
        <v>0</v>
      </c>
      <c r="AL350" s="128">
        <v>0</v>
      </c>
      <c r="AM350" s="128">
        <v>0</v>
      </c>
      <c r="AN350" s="128">
        <v>0</v>
      </c>
      <c r="AO350" s="128">
        <v>0</v>
      </c>
      <c r="AP350" s="128">
        <v>0</v>
      </c>
      <c r="AQ350" s="128">
        <v>0</v>
      </c>
      <c r="AR350" s="128">
        <v>0</v>
      </c>
      <c r="AS350" s="128">
        <v>0</v>
      </c>
      <c r="AT350" s="128">
        <v>0</v>
      </c>
      <c r="AU350" s="128">
        <v>0</v>
      </c>
      <c r="AV350" s="128">
        <v>0</v>
      </c>
      <c r="AW350" s="128">
        <v>0</v>
      </c>
      <c r="AX350" s="128">
        <v>0</v>
      </c>
      <c r="AY350" s="128">
        <v>0</v>
      </c>
      <c r="AZ350" s="15">
        <f t="shared" si="15"/>
        <v>0</v>
      </c>
      <c r="BA350" s="15">
        <f t="shared" si="16"/>
        <v>0</v>
      </c>
      <c r="BB350" s="15">
        <f t="shared" si="17"/>
        <v>0</v>
      </c>
    </row>
    <row r="351" spans="1:54" x14ac:dyDescent="0.35">
      <c r="A351" s="122">
        <v>20598000</v>
      </c>
      <c r="B351" s="122">
        <v>1</v>
      </c>
      <c r="C351" s="122">
        <v>1</v>
      </c>
      <c r="D351" s="122">
        <v>1</v>
      </c>
      <c r="E351" s="122" t="s">
        <v>2973</v>
      </c>
      <c r="F351" s="122" t="s">
        <v>32</v>
      </c>
      <c r="G351" s="122" t="s">
        <v>33</v>
      </c>
      <c r="H351" s="122" t="s">
        <v>446</v>
      </c>
      <c r="I351" s="122" t="s">
        <v>2</v>
      </c>
      <c r="J351" s="122" t="s">
        <v>35</v>
      </c>
      <c r="K351" s="122" t="s">
        <v>297</v>
      </c>
      <c r="L351" s="122" t="s">
        <v>37</v>
      </c>
      <c r="M351" s="122" t="s">
        <v>168</v>
      </c>
      <c r="N351" s="122" t="s">
        <v>1338</v>
      </c>
      <c r="O351" s="122" t="s">
        <v>3024</v>
      </c>
      <c r="P351" s="122" t="s">
        <v>3024</v>
      </c>
      <c r="Q351" s="122" t="s">
        <v>297</v>
      </c>
      <c r="R351" s="123">
        <v>500000000</v>
      </c>
      <c r="S351" s="123">
        <v>0</v>
      </c>
      <c r="T351" s="123">
        <v>0</v>
      </c>
      <c r="U351" s="123">
        <v>0</v>
      </c>
      <c r="V351" s="123">
        <v>0</v>
      </c>
      <c r="W351" s="123">
        <v>0</v>
      </c>
      <c r="X351" s="123">
        <v>0</v>
      </c>
      <c r="Y351" s="123">
        <v>500000000</v>
      </c>
      <c r="Z351" s="125">
        <v>45160</v>
      </c>
      <c r="AA351" s="125">
        <v>51485</v>
      </c>
      <c r="AB351" s="123">
        <v>500000000</v>
      </c>
      <c r="AC351" s="123">
        <v>500000000</v>
      </c>
      <c r="AD351" s="124">
        <v>16.219178082191782</v>
      </c>
      <c r="AE351" s="124">
        <v>17.328767123287673</v>
      </c>
      <c r="AF351" s="127">
        <v>5.1999999999999998E-2</v>
      </c>
      <c r="AG351" s="122" t="s">
        <v>47</v>
      </c>
      <c r="AH351" s="127"/>
      <c r="AI351" s="122" t="s">
        <v>297</v>
      </c>
      <c r="AJ351" s="122" t="s">
        <v>297</v>
      </c>
      <c r="AK351" s="128">
        <v>0</v>
      </c>
      <c r="AL351" s="128">
        <v>0</v>
      </c>
      <c r="AM351" s="128">
        <v>0</v>
      </c>
      <c r="AN351" s="128">
        <v>0</v>
      </c>
      <c r="AO351" s="128">
        <v>0</v>
      </c>
      <c r="AP351" s="128">
        <v>0</v>
      </c>
      <c r="AQ351" s="128">
        <v>0</v>
      </c>
      <c r="AR351" s="128">
        <v>0</v>
      </c>
      <c r="AS351" s="128">
        <v>0</v>
      </c>
      <c r="AT351" s="128">
        <v>0</v>
      </c>
      <c r="AU351" s="128">
        <v>0</v>
      </c>
      <c r="AV351" s="128">
        <v>0</v>
      </c>
      <c r="AW351" s="128">
        <v>0</v>
      </c>
      <c r="AX351" s="128">
        <v>0</v>
      </c>
      <c r="AY351" s="128">
        <v>0</v>
      </c>
      <c r="AZ351" s="15">
        <f t="shared" si="15"/>
        <v>0</v>
      </c>
      <c r="BA351" s="15">
        <f t="shared" si="16"/>
        <v>0</v>
      </c>
      <c r="BB351" s="15">
        <f t="shared" si="17"/>
        <v>0</v>
      </c>
    </row>
    <row r="352" spans="1:54" x14ac:dyDescent="0.35">
      <c r="A352" s="122">
        <v>20867000</v>
      </c>
      <c r="B352" s="122">
        <v>1</v>
      </c>
      <c r="C352" s="122">
        <v>1</v>
      </c>
      <c r="D352" s="122">
        <v>1</v>
      </c>
      <c r="E352" s="122" t="s">
        <v>2973</v>
      </c>
      <c r="F352" s="122" t="s">
        <v>32</v>
      </c>
      <c r="G352" s="122" t="s">
        <v>33</v>
      </c>
      <c r="H352" s="122" t="s">
        <v>446</v>
      </c>
      <c r="I352" s="122" t="s">
        <v>2</v>
      </c>
      <c r="J352" s="122" t="s">
        <v>35</v>
      </c>
      <c r="K352" s="122" t="s">
        <v>320</v>
      </c>
      <c r="L352" s="122" t="s">
        <v>37</v>
      </c>
      <c r="M352" s="122" t="s">
        <v>168</v>
      </c>
      <c r="N352" s="122" t="s">
        <v>1338</v>
      </c>
      <c r="O352" s="122" t="s">
        <v>3025</v>
      </c>
      <c r="P352" s="122" t="s">
        <v>3025</v>
      </c>
      <c r="Q352" s="122" t="s">
        <v>320</v>
      </c>
      <c r="R352" s="123">
        <v>0</v>
      </c>
      <c r="S352" s="123">
        <v>0</v>
      </c>
      <c r="T352" s="123">
        <v>0</v>
      </c>
      <c r="U352" s="123">
        <v>0</v>
      </c>
      <c r="V352" s="123">
        <v>0</v>
      </c>
      <c r="W352" s="123">
        <v>0</v>
      </c>
      <c r="X352" s="123">
        <v>0</v>
      </c>
      <c r="Y352" s="123">
        <v>0</v>
      </c>
      <c r="Z352" s="125">
        <v>45145</v>
      </c>
      <c r="AA352" s="125">
        <v>52451</v>
      </c>
      <c r="AB352" s="124">
        <v>117515240</v>
      </c>
      <c r="AC352" s="124">
        <v>117515240</v>
      </c>
      <c r="AD352" s="124">
        <v>18.865753424657534</v>
      </c>
      <c r="AE352" s="124">
        <v>20.016438356164382</v>
      </c>
      <c r="AF352" s="127"/>
      <c r="AG352" s="127" t="s">
        <v>2812</v>
      </c>
      <c r="AH352" s="127">
        <v>0.02</v>
      </c>
      <c r="AI352" s="122" t="s">
        <v>320</v>
      </c>
      <c r="AJ352" s="122" t="s">
        <v>320</v>
      </c>
      <c r="AK352" s="128">
        <v>0</v>
      </c>
      <c r="AL352" s="128">
        <v>0</v>
      </c>
      <c r="AM352" s="128">
        <v>0</v>
      </c>
      <c r="AN352" s="128">
        <v>0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5">
        <f t="shared" si="15"/>
        <v>0</v>
      </c>
      <c r="BA352" s="15">
        <f t="shared" si="16"/>
        <v>0</v>
      </c>
      <c r="BB352" s="15">
        <f t="shared" si="17"/>
        <v>0</v>
      </c>
    </row>
    <row r="353" spans="1:54" x14ac:dyDescent="0.35">
      <c r="A353" s="122">
        <v>20100000</v>
      </c>
      <c r="B353" s="122">
        <v>1</v>
      </c>
      <c r="C353" s="122">
        <v>0</v>
      </c>
      <c r="D353" s="122">
        <v>0</v>
      </c>
      <c r="E353" s="122" t="s">
        <v>31</v>
      </c>
      <c r="F353" s="122" t="s">
        <v>77</v>
      </c>
      <c r="G353" s="122" t="s">
        <v>77</v>
      </c>
      <c r="H353" s="122" t="s">
        <v>77</v>
      </c>
      <c r="I353" s="122" t="s">
        <v>77</v>
      </c>
      <c r="J353" s="122" t="s">
        <v>35</v>
      </c>
      <c r="K353" s="122" t="s">
        <v>3122</v>
      </c>
      <c r="L353" s="122" t="s">
        <v>175</v>
      </c>
      <c r="M353" s="122" t="s">
        <v>168</v>
      </c>
      <c r="N353" s="122" t="s">
        <v>1338</v>
      </c>
      <c r="O353" s="122" t="s">
        <v>3123</v>
      </c>
      <c r="P353" s="122" t="s">
        <v>3123</v>
      </c>
      <c r="Q353" s="122" t="s">
        <v>3122</v>
      </c>
      <c r="R353" s="123">
        <v>50000000</v>
      </c>
      <c r="S353" s="123">
        <v>0</v>
      </c>
      <c r="T353" s="123">
        <v>0</v>
      </c>
      <c r="U353" s="123">
        <v>0</v>
      </c>
      <c r="V353" s="123">
        <v>0</v>
      </c>
      <c r="W353" s="123">
        <v>0</v>
      </c>
      <c r="X353" s="123">
        <v>0</v>
      </c>
      <c r="Y353" s="123">
        <v>50000000</v>
      </c>
      <c r="Z353" s="125">
        <v>45050</v>
      </c>
      <c r="AA353" s="125">
        <v>48269</v>
      </c>
      <c r="AB353" s="124">
        <v>50000000</v>
      </c>
      <c r="AC353" s="124">
        <v>50000000</v>
      </c>
      <c r="AD353" s="124">
        <v>7.4082191780821915</v>
      </c>
      <c r="AE353" s="124">
        <v>8.8191780821917813</v>
      </c>
      <c r="AF353" s="127">
        <v>6.5660200000000002E-2</v>
      </c>
      <c r="AG353" s="127" t="s">
        <v>2812</v>
      </c>
      <c r="AH353" s="127">
        <v>1.2282599999999999E-2</v>
      </c>
      <c r="AI353" s="122" t="s">
        <v>3122</v>
      </c>
      <c r="AJ353" s="122" t="s">
        <v>3122</v>
      </c>
      <c r="AK353" s="128">
        <v>0</v>
      </c>
      <c r="AL353" s="128">
        <v>0</v>
      </c>
      <c r="AM353" s="128">
        <v>0</v>
      </c>
      <c r="AN353" s="128">
        <v>0</v>
      </c>
      <c r="AO353" s="128">
        <v>0</v>
      </c>
      <c r="AP353" s="128">
        <v>0</v>
      </c>
      <c r="AQ353" s="128">
        <v>0</v>
      </c>
      <c r="AR353" s="128">
        <v>0</v>
      </c>
      <c r="AS353" s="128">
        <v>0</v>
      </c>
      <c r="AT353" s="128">
        <v>0</v>
      </c>
      <c r="AU353" s="128">
        <v>3571428.57</v>
      </c>
      <c r="AV353" s="128">
        <v>0</v>
      </c>
      <c r="AW353" s="128">
        <v>0</v>
      </c>
      <c r="AX353" s="128">
        <v>0</v>
      </c>
      <c r="AY353" s="128">
        <v>0</v>
      </c>
      <c r="AZ353" s="15">
        <f t="shared" si="15"/>
        <v>0</v>
      </c>
      <c r="BA353" s="15">
        <f t="shared" si="16"/>
        <v>3571428.57</v>
      </c>
      <c r="BB353" s="15">
        <f t="shared" si="17"/>
        <v>3571428.57</v>
      </c>
    </row>
    <row r="354" spans="1:54" x14ac:dyDescent="0.35">
      <c r="A354" s="122">
        <v>20868000</v>
      </c>
      <c r="B354" s="122">
        <v>1</v>
      </c>
      <c r="C354" s="122">
        <v>1</v>
      </c>
      <c r="D354" s="122">
        <v>1</v>
      </c>
      <c r="E354" s="122" t="s">
        <v>2973</v>
      </c>
      <c r="F354" s="122" t="s">
        <v>32</v>
      </c>
      <c r="G354" s="122" t="s">
        <v>33</v>
      </c>
      <c r="H354" s="122" t="s">
        <v>446</v>
      </c>
      <c r="I354" s="122" t="s">
        <v>2</v>
      </c>
      <c r="J354" s="122" t="s">
        <v>35</v>
      </c>
      <c r="K354" s="122" t="s">
        <v>320</v>
      </c>
      <c r="L354" s="122" t="s">
        <v>37</v>
      </c>
      <c r="M354" s="122" t="s">
        <v>168</v>
      </c>
      <c r="N354" s="122" t="s">
        <v>1338</v>
      </c>
      <c r="O354" s="122" t="s">
        <v>3124</v>
      </c>
      <c r="P354" s="122" t="s">
        <v>3124</v>
      </c>
      <c r="Q354" s="122" t="s">
        <v>320</v>
      </c>
      <c r="R354" s="123">
        <v>0</v>
      </c>
      <c r="S354" s="123">
        <v>0</v>
      </c>
      <c r="T354" s="123">
        <v>0</v>
      </c>
      <c r="U354" s="123">
        <v>0</v>
      </c>
      <c r="V354" s="123">
        <v>357777.78</v>
      </c>
      <c r="W354" s="123">
        <v>0</v>
      </c>
      <c r="X354" s="123">
        <v>0</v>
      </c>
      <c r="Y354" s="123">
        <v>0</v>
      </c>
      <c r="Z354" s="125">
        <v>45184</v>
      </c>
      <c r="AA354" s="125">
        <v>50663</v>
      </c>
      <c r="AB354" s="124">
        <v>200000000</v>
      </c>
      <c r="AC354" s="124">
        <v>200000000</v>
      </c>
      <c r="AD354" s="124">
        <v>13.967123287671233</v>
      </c>
      <c r="AE354" s="124">
        <v>15.010958904109589</v>
      </c>
      <c r="AF354" s="127"/>
      <c r="AG354" s="127" t="s">
        <v>2812</v>
      </c>
      <c r="AH354" s="127">
        <v>0.02</v>
      </c>
      <c r="AI354" s="122" t="s">
        <v>320</v>
      </c>
      <c r="AJ354" s="122" t="s">
        <v>320</v>
      </c>
      <c r="AK354" s="128">
        <v>0</v>
      </c>
      <c r="AL354" s="128">
        <v>0</v>
      </c>
      <c r="AM354" s="128">
        <v>0</v>
      </c>
      <c r="AN354" s="128">
        <v>0</v>
      </c>
      <c r="AO354" s="128">
        <v>0</v>
      </c>
      <c r="AP354" s="128">
        <v>0</v>
      </c>
      <c r="AQ354" s="128">
        <v>0</v>
      </c>
      <c r="AR354" s="128">
        <v>0</v>
      </c>
      <c r="AS354" s="128">
        <v>0</v>
      </c>
      <c r="AT354" s="128">
        <v>0</v>
      </c>
      <c r="AU354" s="128">
        <v>0</v>
      </c>
      <c r="AV354" s="128">
        <v>0</v>
      </c>
      <c r="AW354" s="128">
        <v>0</v>
      </c>
      <c r="AX354" s="128">
        <v>0</v>
      </c>
      <c r="AY354" s="128">
        <v>0</v>
      </c>
      <c r="AZ354" s="15">
        <f t="shared" si="15"/>
        <v>0</v>
      </c>
      <c r="BA354" s="15">
        <f t="shared" si="16"/>
        <v>0</v>
      </c>
      <c r="BB354" s="15">
        <f t="shared" si="17"/>
        <v>0</v>
      </c>
    </row>
    <row r="355" spans="1:54" x14ac:dyDescent="0.35">
      <c r="A355" s="132">
        <v>20599000</v>
      </c>
      <c r="B355" s="132">
        <v>1</v>
      </c>
      <c r="C355" s="132">
        <v>0</v>
      </c>
      <c r="D355" s="132">
        <v>0</v>
      </c>
      <c r="E355" s="132" t="s">
        <v>31</v>
      </c>
      <c r="F355" s="132" t="s">
        <v>77</v>
      </c>
      <c r="G355" s="132" t="s">
        <v>77</v>
      </c>
      <c r="H355" s="132" t="s">
        <v>77</v>
      </c>
      <c r="I355" s="132" t="s">
        <v>77</v>
      </c>
      <c r="J355" s="132" t="s">
        <v>35</v>
      </c>
      <c r="K355" s="132" t="s">
        <v>297</v>
      </c>
      <c r="L355" s="132" t="s">
        <v>79</v>
      </c>
      <c r="M355" s="132" t="s">
        <v>168</v>
      </c>
      <c r="N355" s="132" t="s">
        <v>1338</v>
      </c>
      <c r="O355" s="132" t="s">
        <v>3151</v>
      </c>
      <c r="P355" s="132" t="s">
        <v>3151</v>
      </c>
      <c r="Q355" s="132" t="s">
        <v>297</v>
      </c>
      <c r="R355" s="133">
        <v>300000000</v>
      </c>
      <c r="S355" s="133">
        <v>0</v>
      </c>
      <c r="T355" s="133">
        <v>0</v>
      </c>
      <c r="U355" s="133">
        <v>8713407.1699999999</v>
      </c>
      <c r="V355" s="133">
        <v>50409.84</v>
      </c>
      <c r="W355" s="133">
        <v>0</v>
      </c>
      <c r="X355" s="133">
        <v>0</v>
      </c>
      <c r="Y355" s="133">
        <v>300000000</v>
      </c>
      <c r="Z355" s="135">
        <v>45210</v>
      </c>
      <c r="AA355" s="135">
        <v>52305</v>
      </c>
      <c r="AB355" s="134">
        <v>300000000</v>
      </c>
      <c r="AC355" s="134">
        <v>300000000</v>
      </c>
      <c r="AD355" s="134">
        <v>18.465753424657535</v>
      </c>
      <c r="AE355" s="134">
        <v>19.438356164383563</v>
      </c>
      <c r="AF355" s="136">
        <v>6.3399999999999998E-2</v>
      </c>
      <c r="AG355" s="132" t="s">
        <v>2812</v>
      </c>
      <c r="AH355" s="136">
        <v>1.1900000000000001E-2</v>
      </c>
      <c r="AI355" s="132" t="s">
        <v>297</v>
      </c>
      <c r="AJ355" s="132" t="s">
        <v>297</v>
      </c>
      <c r="AK355" s="128">
        <v>0</v>
      </c>
      <c r="AL355" s="128">
        <v>0</v>
      </c>
      <c r="AM355" s="128">
        <v>0</v>
      </c>
      <c r="AN355" s="128">
        <v>0</v>
      </c>
      <c r="AO355" s="128">
        <v>0</v>
      </c>
      <c r="AP355" s="128">
        <v>0</v>
      </c>
      <c r="AQ355" s="128">
        <v>0</v>
      </c>
      <c r="AR355" s="128">
        <v>0</v>
      </c>
      <c r="AS355" s="128">
        <v>0</v>
      </c>
      <c r="AT355" s="128">
        <v>0</v>
      </c>
      <c r="AU355" s="128">
        <v>0</v>
      </c>
      <c r="AV355" s="128">
        <v>0</v>
      </c>
      <c r="AW355" s="128">
        <v>0</v>
      </c>
      <c r="AX355" s="128">
        <v>0</v>
      </c>
      <c r="AY355" s="128">
        <v>0</v>
      </c>
      <c r="AZ355" s="15">
        <f t="shared" si="15"/>
        <v>0</v>
      </c>
      <c r="BA355" s="15">
        <f t="shared" si="16"/>
        <v>0</v>
      </c>
      <c r="BB355" s="15">
        <f t="shared" si="17"/>
        <v>0</v>
      </c>
    </row>
    <row r="356" spans="1:54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2973</v>
      </c>
      <c r="F356" s="64" t="s">
        <v>32</v>
      </c>
      <c r="G356" s="64" t="s">
        <v>33</v>
      </c>
      <c r="H356" s="64" t="s">
        <v>446</v>
      </c>
      <c r="I356" s="64" t="s">
        <v>2</v>
      </c>
      <c r="J356" s="64" t="s">
        <v>35</v>
      </c>
      <c r="K356" s="64" t="s">
        <v>320</v>
      </c>
      <c r="L356" s="64" t="s">
        <v>37</v>
      </c>
      <c r="M356" s="64" t="s">
        <v>168</v>
      </c>
      <c r="N356" s="64" t="s">
        <v>1338</v>
      </c>
      <c r="O356" s="64" t="s">
        <v>3182</v>
      </c>
      <c r="P356" s="64" t="s">
        <v>3182</v>
      </c>
      <c r="Q356" s="64" t="s">
        <v>320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6.2027397260273975</v>
      </c>
      <c r="AE356" s="94">
        <v>7.0027397260273974</v>
      </c>
      <c r="AF356" s="119">
        <v>7.0013000000000006E-2</v>
      </c>
      <c r="AG356" s="95" t="s">
        <v>2812</v>
      </c>
      <c r="AH356" s="95">
        <v>1.7500000000000002E-2</v>
      </c>
      <c r="AI356" s="64" t="s">
        <v>320</v>
      </c>
      <c r="AJ356" s="64" t="s">
        <v>320</v>
      </c>
      <c r="AK356" s="128">
        <v>0</v>
      </c>
      <c r="AL356" s="128">
        <v>0</v>
      </c>
      <c r="AM356" s="128">
        <v>0</v>
      </c>
      <c r="AN356" s="128">
        <v>0</v>
      </c>
      <c r="AO356" s="128">
        <v>0</v>
      </c>
      <c r="AP356" s="128">
        <v>0</v>
      </c>
      <c r="AQ356" s="128">
        <v>0</v>
      </c>
      <c r="AR356" s="128">
        <v>0</v>
      </c>
      <c r="AS356" s="128">
        <v>6250000</v>
      </c>
      <c r="AT356" s="128">
        <v>0</v>
      </c>
      <c r="AU356" s="128">
        <v>0</v>
      </c>
      <c r="AV356" s="128">
        <v>0</v>
      </c>
      <c r="AW356" s="128">
        <v>0</v>
      </c>
      <c r="AX356" s="128">
        <v>0</v>
      </c>
      <c r="AY356" s="128">
        <v>6250000</v>
      </c>
      <c r="AZ356" s="15">
        <f t="shared" si="15"/>
        <v>0</v>
      </c>
      <c r="BA356" s="15">
        <f t="shared" si="16"/>
        <v>12500000</v>
      </c>
      <c r="BB356" s="15">
        <f t="shared" ref="BB356:BB358" si="18">AZ356+BA356</f>
        <v>12500000</v>
      </c>
    </row>
    <row r="357" spans="1:54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2973</v>
      </c>
      <c r="F357" s="64" t="s">
        <v>32</v>
      </c>
      <c r="G357" s="64" t="s">
        <v>33</v>
      </c>
      <c r="H357" s="64" t="s">
        <v>446</v>
      </c>
      <c r="I357" s="64" t="s">
        <v>2</v>
      </c>
      <c r="J357" s="64" t="s">
        <v>35</v>
      </c>
      <c r="K357" s="64" t="s">
        <v>169</v>
      </c>
      <c r="L357" s="64" t="s">
        <v>37</v>
      </c>
      <c r="M357" s="64" t="s">
        <v>168</v>
      </c>
      <c r="N357" s="64" t="s">
        <v>1338</v>
      </c>
      <c r="O357" s="64" t="s">
        <v>3254</v>
      </c>
      <c r="P357" s="64" t="s">
        <v>3254</v>
      </c>
      <c r="Q357" s="64" t="s">
        <v>169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22.802739726027397</v>
      </c>
      <c r="AE357" s="94">
        <v>24.049315068493151</v>
      </c>
      <c r="AF357" s="95">
        <v>6.4054E-2</v>
      </c>
      <c r="AG357" s="95" t="s">
        <v>2810</v>
      </c>
      <c r="AH357" s="95">
        <v>1.1599999999999999E-2</v>
      </c>
      <c r="AI357" s="64" t="s">
        <v>169</v>
      </c>
      <c r="AJ357" s="64" t="s">
        <v>169</v>
      </c>
      <c r="AK357" s="128">
        <v>0</v>
      </c>
      <c r="AL357" s="128">
        <v>0</v>
      </c>
      <c r="AM357" s="128">
        <v>0</v>
      </c>
      <c r="AN357" s="128">
        <v>0</v>
      </c>
      <c r="AO357" s="128">
        <v>0</v>
      </c>
      <c r="AP357" s="128">
        <v>0</v>
      </c>
      <c r="AQ357" s="128">
        <v>0</v>
      </c>
      <c r="AR357" s="128">
        <v>0</v>
      </c>
      <c r="AS357" s="128">
        <v>0</v>
      </c>
      <c r="AT357" s="128">
        <v>0</v>
      </c>
      <c r="AU357" s="128">
        <v>0</v>
      </c>
      <c r="AV357" s="128">
        <v>0</v>
      </c>
      <c r="AW357" s="128">
        <v>0</v>
      </c>
      <c r="AX357" s="128">
        <v>0</v>
      </c>
      <c r="AY357" s="128">
        <v>0</v>
      </c>
      <c r="AZ357" s="15">
        <f t="shared" si="15"/>
        <v>0</v>
      </c>
      <c r="BA357" s="15">
        <f t="shared" si="16"/>
        <v>0</v>
      </c>
      <c r="BB357" s="15">
        <f t="shared" si="18"/>
        <v>0</v>
      </c>
    </row>
    <row r="358" spans="1:54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31</v>
      </c>
      <c r="F358" s="64" t="s">
        <v>32</v>
      </c>
      <c r="G358" s="64" t="s">
        <v>33</v>
      </c>
      <c r="H358" s="64" t="s">
        <v>446</v>
      </c>
      <c r="I358" s="64" t="s">
        <v>2</v>
      </c>
      <c r="J358" s="64" t="s">
        <v>35</v>
      </c>
      <c r="K358" s="64" t="s">
        <v>169</v>
      </c>
      <c r="L358" s="64" t="s">
        <v>184</v>
      </c>
      <c r="M358" s="64" t="s">
        <v>168</v>
      </c>
      <c r="N358" s="64" t="s">
        <v>1338</v>
      </c>
      <c r="O358" s="64" t="s">
        <v>3255</v>
      </c>
      <c r="P358" s="64" t="s">
        <v>3255</v>
      </c>
      <c r="Q358" s="64" t="s">
        <v>169</v>
      </c>
      <c r="R358" s="96">
        <v>580000</v>
      </c>
      <c r="S358" s="96">
        <v>56693.86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636693.86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23.82191780821918</v>
      </c>
      <c r="AE358" s="94">
        <v>25.019178082191782</v>
      </c>
      <c r="AF358" s="95">
        <v>6.1817999999999998E-2</v>
      </c>
      <c r="AG358" s="95" t="s">
        <v>2810</v>
      </c>
      <c r="AH358" s="95">
        <v>1.1599999999999999E-2</v>
      </c>
      <c r="AI358" s="64" t="s">
        <v>169</v>
      </c>
      <c r="AJ358" s="64" t="s">
        <v>169</v>
      </c>
      <c r="AK358" s="128">
        <v>0</v>
      </c>
      <c r="AL358" s="128">
        <v>0</v>
      </c>
      <c r="AM358" s="128">
        <v>0</v>
      </c>
      <c r="AN358" s="128">
        <v>0</v>
      </c>
      <c r="AO358" s="128">
        <v>0</v>
      </c>
      <c r="AP358" s="128">
        <v>0</v>
      </c>
      <c r="AQ358" s="128">
        <v>0</v>
      </c>
      <c r="AR358" s="128">
        <v>0</v>
      </c>
      <c r="AS358" s="128">
        <v>0</v>
      </c>
      <c r="AT358" s="128">
        <v>0</v>
      </c>
      <c r="AU358" s="128">
        <v>0</v>
      </c>
      <c r="AV358" s="128">
        <v>0</v>
      </c>
      <c r="AW358" s="128">
        <v>0</v>
      </c>
      <c r="AX358" s="128">
        <v>0</v>
      </c>
      <c r="AY358" s="128">
        <v>0</v>
      </c>
      <c r="AZ358" s="15">
        <f t="shared" si="15"/>
        <v>0</v>
      </c>
      <c r="BA358" s="15">
        <f t="shared" si="16"/>
        <v>0</v>
      </c>
      <c r="BB358" s="15">
        <f t="shared" si="18"/>
        <v>0</v>
      </c>
    </row>
    <row r="359" spans="1:54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31</v>
      </c>
      <c r="F359" s="64" t="s">
        <v>32</v>
      </c>
      <c r="G359" s="64" t="s">
        <v>44</v>
      </c>
      <c r="H359" s="64" t="s">
        <v>44</v>
      </c>
      <c r="I359" s="64" t="s">
        <v>44</v>
      </c>
      <c r="J359" s="64" t="s">
        <v>35</v>
      </c>
      <c r="K359" s="64" t="s">
        <v>140</v>
      </c>
      <c r="L359" s="64" t="s">
        <v>3256</v>
      </c>
      <c r="M359" s="64" t="s">
        <v>74</v>
      </c>
      <c r="N359" s="64" t="s">
        <v>1337</v>
      </c>
      <c r="O359" s="64" t="s">
        <v>3257</v>
      </c>
      <c r="P359" s="64" t="s">
        <v>3257</v>
      </c>
      <c r="Q359" s="64" t="s">
        <v>140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24.043835616438358</v>
      </c>
      <c r="AE359" s="94">
        <v>25.597260273972601</v>
      </c>
      <c r="AF359" s="95">
        <v>3.3000000000000002E-2</v>
      </c>
      <c r="AG359" s="95" t="s">
        <v>47</v>
      </c>
      <c r="AH359" s="95"/>
      <c r="AI359" s="64" t="s">
        <v>83</v>
      </c>
      <c r="AJ359" s="64" t="s">
        <v>140</v>
      </c>
      <c r="AK359" s="128">
        <v>0</v>
      </c>
      <c r="AL359" s="128">
        <v>0</v>
      </c>
      <c r="AM359" s="128">
        <v>0</v>
      </c>
      <c r="AN359" s="128">
        <v>0</v>
      </c>
      <c r="AO359" s="128">
        <v>0</v>
      </c>
      <c r="AP359" s="128">
        <v>0</v>
      </c>
      <c r="AQ359" s="128">
        <v>0</v>
      </c>
      <c r="AR359" s="128">
        <v>0</v>
      </c>
      <c r="AS359" s="128">
        <v>0</v>
      </c>
      <c r="AT359" s="128">
        <v>0</v>
      </c>
      <c r="AU359" s="128">
        <v>0</v>
      </c>
      <c r="AV359" s="128">
        <v>0</v>
      </c>
      <c r="AW359" s="128">
        <v>0</v>
      </c>
      <c r="AX359" s="128">
        <v>0</v>
      </c>
      <c r="AY359" s="128">
        <v>0</v>
      </c>
      <c r="AZ359" s="15">
        <f t="shared" si="15"/>
        <v>0</v>
      </c>
      <c r="BA359" s="15">
        <f t="shared" si="16"/>
        <v>0</v>
      </c>
      <c r="BB359" s="15">
        <f t="shared" ref="BB359:BB366" si="19">AZ359+BA359</f>
        <v>0</v>
      </c>
    </row>
    <row r="360" spans="1:54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31</v>
      </c>
      <c r="F360" s="64" t="s">
        <v>32</v>
      </c>
      <c r="G360" s="64" t="s">
        <v>33</v>
      </c>
      <c r="H360" s="64" t="s">
        <v>52</v>
      </c>
      <c r="I360" s="64" t="s">
        <v>53</v>
      </c>
      <c r="J360" s="64" t="s">
        <v>35</v>
      </c>
      <c r="K360" s="64" t="s">
        <v>320</v>
      </c>
      <c r="L360" s="64" t="s">
        <v>3258</v>
      </c>
      <c r="M360" s="64" t="s">
        <v>168</v>
      </c>
      <c r="N360" s="64" t="s">
        <v>1338</v>
      </c>
      <c r="O360" s="64" t="s">
        <v>3259</v>
      </c>
      <c r="P360" s="64" t="s">
        <v>3259</v>
      </c>
      <c r="Q360" s="64" t="s">
        <v>320</v>
      </c>
      <c r="R360" s="96">
        <v>1070574</v>
      </c>
      <c r="S360" s="96">
        <v>0</v>
      </c>
      <c r="T360" s="96">
        <v>0</v>
      </c>
      <c r="U360" s="96">
        <v>34471.53</v>
      </c>
      <c r="V360" s="96">
        <v>52282.59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14.005479452054795</v>
      </c>
      <c r="AE360" s="94">
        <v>15.010958904109589</v>
      </c>
      <c r="AF360" s="119">
        <v>7.2997999999999993E-2</v>
      </c>
      <c r="AG360" s="95" t="s">
        <v>2812</v>
      </c>
      <c r="AH360" s="95">
        <v>0.02</v>
      </c>
      <c r="AI360" s="64" t="s">
        <v>320</v>
      </c>
      <c r="AJ360" s="64" t="s">
        <v>320</v>
      </c>
      <c r="AK360" s="128">
        <v>0</v>
      </c>
      <c r="AL360" s="128">
        <v>0</v>
      </c>
      <c r="AM360" s="128">
        <v>0</v>
      </c>
      <c r="AN360" s="128">
        <v>0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5">
        <f t="shared" si="15"/>
        <v>0</v>
      </c>
      <c r="BA360" s="15">
        <f t="shared" si="16"/>
        <v>0</v>
      </c>
      <c r="BB360" s="15">
        <f t="shared" si="19"/>
        <v>0</v>
      </c>
    </row>
    <row r="361" spans="1:54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2973</v>
      </c>
      <c r="F361" s="64" t="s">
        <v>32</v>
      </c>
      <c r="G361" s="64" t="s">
        <v>33</v>
      </c>
      <c r="H361" s="64" t="s">
        <v>446</v>
      </c>
      <c r="I361" s="64" t="s">
        <v>2</v>
      </c>
      <c r="J361" s="64" t="s">
        <v>35</v>
      </c>
      <c r="K361" s="64" t="s">
        <v>169</v>
      </c>
      <c r="L361" s="64" t="s">
        <v>37</v>
      </c>
      <c r="M361" s="64" t="s">
        <v>168</v>
      </c>
      <c r="N361" s="64" t="s">
        <v>1338</v>
      </c>
      <c r="O361" s="64" t="s">
        <v>3260</v>
      </c>
      <c r="P361" s="64" t="s">
        <v>3260</v>
      </c>
      <c r="Q361" s="64" t="s">
        <v>169</v>
      </c>
      <c r="R361" s="96">
        <v>120928.04</v>
      </c>
      <c r="S361" s="96">
        <v>0</v>
      </c>
      <c r="T361" s="96">
        <v>0</v>
      </c>
      <c r="U361" s="96">
        <v>3929.1</v>
      </c>
      <c r="V361" s="96">
        <v>63591.61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21.972602739726028</v>
      </c>
      <c r="AE361" s="94">
        <v>22.958904109589042</v>
      </c>
      <c r="AF361" s="95">
        <v>6.6100000000000006E-2</v>
      </c>
      <c r="AG361" s="95" t="s">
        <v>2980</v>
      </c>
      <c r="AH361" s="95">
        <v>1.26E-2</v>
      </c>
      <c r="AI361" s="64" t="s">
        <v>169</v>
      </c>
      <c r="AJ361" s="64" t="s">
        <v>169</v>
      </c>
      <c r="AK361" s="128">
        <v>0</v>
      </c>
      <c r="AL361" s="128">
        <v>0</v>
      </c>
      <c r="AM361" s="128">
        <v>0</v>
      </c>
      <c r="AN361" s="128">
        <v>0</v>
      </c>
      <c r="AO361" s="128">
        <v>0</v>
      </c>
      <c r="AP361" s="128">
        <v>0</v>
      </c>
      <c r="AQ361" s="128">
        <v>0</v>
      </c>
      <c r="AR361" s="128">
        <v>0</v>
      </c>
      <c r="AS361" s="128">
        <v>0</v>
      </c>
      <c r="AT361" s="128">
        <v>0</v>
      </c>
      <c r="AU361" s="128">
        <v>0</v>
      </c>
      <c r="AV361" s="128">
        <v>0</v>
      </c>
      <c r="AW361" s="128">
        <v>0</v>
      </c>
      <c r="AX361" s="128">
        <v>0</v>
      </c>
      <c r="AY361" s="128">
        <v>0</v>
      </c>
      <c r="AZ361" s="15">
        <f t="shared" si="15"/>
        <v>0</v>
      </c>
      <c r="BA361" s="15">
        <f t="shared" si="16"/>
        <v>0</v>
      </c>
      <c r="BB361" s="15">
        <f t="shared" si="19"/>
        <v>0</v>
      </c>
    </row>
    <row r="362" spans="1:54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31</v>
      </c>
      <c r="F362" s="64" t="s">
        <v>32</v>
      </c>
      <c r="G362" s="64" t="s">
        <v>44</v>
      </c>
      <c r="H362" s="64" t="s">
        <v>44</v>
      </c>
      <c r="I362" s="64" t="s">
        <v>44</v>
      </c>
      <c r="J362" s="64" t="s">
        <v>35</v>
      </c>
      <c r="K362" s="64" t="s">
        <v>169</v>
      </c>
      <c r="L362" s="64" t="s">
        <v>122</v>
      </c>
      <c r="M362" s="64" t="s">
        <v>168</v>
      </c>
      <c r="N362" s="64" t="s">
        <v>1338</v>
      </c>
      <c r="O362" s="64" t="s">
        <v>3261</v>
      </c>
      <c r="P362" s="64" t="s">
        <v>3261</v>
      </c>
      <c r="Q362" s="64" t="s">
        <v>169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22.054794520547944</v>
      </c>
      <c r="AE362" s="94">
        <v>22.92876712328767</v>
      </c>
      <c r="AF362" s="95">
        <v>6.5163600000000002E-2</v>
      </c>
      <c r="AG362" s="95" t="s">
        <v>2980</v>
      </c>
      <c r="AH362" s="95">
        <v>1.26E-2</v>
      </c>
      <c r="AI362" s="64" t="s">
        <v>169</v>
      </c>
      <c r="AJ362" s="64" t="s">
        <v>169</v>
      </c>
      <c r="AK362" s="128">
        <v>0</v>
      </c>
      <c r="AL362" s="128">
        <v>0</v>
      </c>
      <c r="AM362" s="128">
        <v>0</v>
      </c>
      <c r="AN362" s="128">
        <v>0</v>
      </c>
      <c r="AO362" s="128">
        <v>0</v>
      </c>
      <c r="AP362" s="128">
        <v>0</v>
      </c>
      <c r="AQ362" s="128">
        <v>0</v>
      </c>
      <c r="AR362" s="128">
        <v>0</v>
      </c>
      <c r="AS362" s="128">
        <v>0</v>
      </c>
      <c r="AT362" s="128">
        <v>0</v>
      </c>
      <c r="AU362" s="128">
        <v>0</v>
      </c>
      <c r="AV362" s="128">
        <v>0</v>
      </c>
      <c r="AW362" s="128">
        <v>0</v>
      </c>
      <c r="AX362" s="128">
        <v>0</v>
      </c>
      <c r="AY362" s="128">
        <v>0</v>
      </c>
      <c r="AZ362" s="15">
        <f t="shared" si="15"/>
        <v>0</v>
      </c>
      <c r="BA362" s="15">
        <f t="shared" si="16"/>
        <v>0</v>
      </c>
      <c r="BB362" s="15">
        <f t="shared" si="19"/>
        <v>0</v>
      </c>
    </row>
    <row r="363" spans="1:54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68</v>
      </c>
      <c r="F363" s="64" t="s">
        <v>77</v>
      </c>
      <c r="G363" s="64" t="s">
        <v>77</v>
      </c>
      <c r="H363" s="64" t="s">
        <v>77</v>
      </c>
      <c r="I363" s="64" t="s">
        <v>94</v>
      </c>
      <c r="J363" s="64" t="s">
        <v>35</v>
      </c>
      <c r="K363" s="64" t="s">
        <v>152</v>
      </c>
      <c r="L363" s="64" t="s">
        <v>96</v>
      </c>
      <c r="M363" s="64" t="s">
        <v>74</v>
      </c>
      <c r="N363" s="64" t="s">
        <v>1337</v>
      </c>
      <c r="O363" s="64" t="s">
        <v>3262</v>
      </c>
      <c r="P363" s="64" t="s">
        <v>3262</v>
      </c>
      <c r="Q363" s="64" t="s">
        <v>152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29.145205479452056</v>
      </c>
      <c r="AE363" s="94">
        <v>30.142465753424659</v>
      </c>
      <c r="AF363" s="95">
        <v>0.02</v>
      </c>
      <c r="AG363" s="95" t="s">
        <v>47</v>
      </c>
      <c r="AH363" s="95"/>
      <c r="AI363" s="64" t="s">
        <v>83</v>
      </c>
      <c r="AJ363" s="64" t="s">
        <v>152</v>
      </c>
      <c r="AK363" s="128">
        <v>0</v>
      </c>
      <c r="AL363" s="128">
        <v>0</v>
      </c>
      <c r="AM363" s="128">
        <v>0</v>
      </c>
      <c r="AN363" s="128">
        <v>0</v>
      </c>
      <c r="AO363" s="128">
        <v>0</v>
      </c>
      <c r="AP363" s="128">
        <v>0</v>
      </c>
      <c r="AQ363" s="128">
        <v>0</v>
      </c>
      <c r="AR363" s="128">
        <v>0</v>
      </c>
      <c r="AS363" s="128">
        <v>0</v>
      </c>
      <c r="AT363" s="128">
        <v>0</v>
      </c>
      <c r="AU363" s="128">
        <v>0</v>
      </c>
      <c r="AV363" s="128">
        <v>0</v>
      </c>
      <c r="AW363" s="128">
        <v>0</v>
      </c>
      <c r="AX363" s="128">
        <v>0</v>
      </c>
      <c r="AY363" s="128">
        <v>0</v>
      </c>
      <c r="AZ363" s="15">
        <f t="shared" si="15"/>
        <v>0</v>
      </c>
      <c r="BA363" s="15">
        <f t="shared" si="16"/>
        <v>0</v>
      </c>
      <c r="BB363" s="15">
        <f t="shared" si="19"/>
        <v>0</v>
      </c>
    </row>
    <row r="364" spans="1:54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2973</v>
      </c>
      <c r="F364" s="64" t="s">
        <v>32</v>
      </c>
      <c r="G364" s="64" t="s">
        <v>33</v>
      </c>
      <c r="H364" s="64" t="s">
        <v>446</v>
      </c>
      <c r="I364" s="64" t="s">
        <v>2</v>
      </c>
      <c r="J364" s="64" t="s">
        <v>35</v>
      </c>
      <c r="K364" s="64" t="s">
        <v>297</v>
      </c>
      <c r="L364" s="64" t="s">
        <v>37</v>
      </c>
      <c r="M364" s="64" t="s">
        <v>168</v>
      </c>
      <c r="N364" s="64" t="s">
        <v>1338</v>
      </c>
      <c r="O364" s="64" t="s">
        <v>3263</v>
      </c>
      <c r="P364" s="64" t="s">
        <v>3263</v>
      </c>
      <c r="Q364" s="64" t="s">
        <v>297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18.427397260273974</v>
      </c>
      <c r="AE364" s="94">
        <v>19.479452054794521</v>
      </c>
      <c r="AF364" s="95">
        <v>6.4899999999999999E-2</v>
      </c>
      <c r="AG364" s="95" t="s">
        <v>2812</v>
      </c>
      <c r="AH364" s="95">
        <v>1.34E-2</v>
      </c>
      <c r="AI364" s="64" t="s">
        <v>297</v>
      </c>
      <c r="AJ364" s="64" t="s">
        <v>297</v>
      </c>
      <c r="AK364" s="128">
        <v>0</v>
      </c>
      <c r="AL364" s="128">
        <v>0</v>
      </c>
      <c r="AM364" s="128">
        <v>0</v>
      </c>
      <c r="AN364" s="128">
        <v>0</v>
      </c>
      <c r="AO364" s="128">
        <v>0</v>
      </c>
      <c r="AP364" s="128">
        <v>0</v>
      </c>
      <c r="AQ364" s="128">
        <v>0</v>
      </c>
      <c r="AR364" s="128">
        <v>0</v>
      </c>
      <c r="AS364" s="128">
        <v>0</v>
      </c>
      <c r="AT364" s="128">
        <v>0</v>
      </c>
      <c r="AU364" s="128">
        <v>0</v>
      </c>
      <c r="AV364" s="128">
        <v>0</v>
      </c>
      <c r="AW364" s="128">
        <v>0</v>
      </c>
      <c r="AX364" s="128">
        <v>0</v>
      </c>
      <c r="AY364" s="128">
        <v>0</v>
      </c>
      <c r="AZ364" s="15">
        <f t="shared" si="15"/>
        <v>0</v>
      </c>
      <c r="BA364" s="15">
        <f t="shared" si="16"/>
        <v>0</v>
      </c>
      <c r="BB364" s="15">
        <f t="shared" si="19"/>
        <v>0</v>
      </c>
    </row>
    <row r="365" spans="1:54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31</v>
      </c>
      <c r="F365" s="64" t="s">
        <v>32</v>
      </c>
      <c r="G365" s="64" t="s">
        <v>44</v>
      </c>
      <c r="H365" s="64" t="s">
        <v>44</v>
      </c>
      <c r="I365" s="64" t="s">
        <v>44</v>
      </c>
      <c r="J365" s="64" t="s">
        <v>35</v>
      </c>
      <c r="K365" s="64" t="s">
        <v>45</v>
      </c>
      <c r="L365" s="64" t="s">
        <v>122</v>
      </c>
      <c r="M365" s="64" t="s">
        <v>38</v>
      </c>
      <c r="N365" s="64" t="s">
        <v>1336</v>
      </c>
      <c r="O365" s="64" t="s">
        <v>3264</v>
      </c>
      <c r="P365" s="64" t="s">
        <v>3264</v>
      </c>
      <c r="Q365" s="64" t="s">
        <v>45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20.139726027397259</v>
      </c>
      <c r="AE365" s="94">
        <v>20.898630136986302</v>
      </c>
      <c r="AF365" s="95">
        <v>6.5199999999999994E-2</v>
      </c>
      <c r="AG365" s="95" t="s">
        <v>2812</v>
      </c>
      <c r="AH365" s="95">
        <v>1.4999999999999999E-2</v>
      </c>
      <c r="AI365" s="64" t="s">
        <v>41</v>
      </c>
      <c r="AJ365" s="64" t="s">
        <v>45</v>
      </c>
      <c r="AK365" s="128">
        <v>0</v>
      </c>
      <c r="AL365" s="128">
        <v>0</v>
      </c>
      <c r="AM365" s="128">
        <v>0</v>
      </c>
      <c r="AN365" s="128">
        <v>0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0</v>
      </c>
      <c r="AY365" s="128">
        <v>0</v>
      </c>
      <c r="AZ365" s="15">
        <f t="shared" si="15"/>
        <v>0</v>
      </c>
      <c r="BA365" s="15">
        <f t="shared" si="16"/>
        <v>0</v>
      </c>
      <c r="BB365" s="15">
        <f t="shared" si="19"/>
        <v>0</v>
      </c>
    </row>
    <row r="366" spans="1:54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31</v>
      </c>
      <c r="F366" s="64" t="s">
        <v>32</v>
      </c>
      <c r="G366" s="64" t="s">
        <v>33</v>
      </c>
      <c r="H366" s="64" t="s">
        <v>52</v>
      </c>
      <c r="I366" s="64" t="s">
        <v>53</v>
      </c>
      <c r="J366" s="64" t="s">
        <v>35</v>
      </c>
      <c r="K366" s="64" t="s">
        <v>140</v>
      </c>
      <c r="L366" s="64" t="s">
        <v>56</v>
      </c>
      <c r="M366" s="64" t="s">
        <v>74</v>
      </c>
      <c r="N366" s="64" t="s">
        <v>1337</v>
      </c>
      <c r="O366" s="64" t="s">
        <v>3265</v>
      </c>
      <c r="P366" s="64" t="s">
        <v>3265</v>
      </c>
      <c r="Q366" s="64" t="s">
        <v>140</v>
      </c>
      <c r="R366" s="96">
        <v>2635522.0499999998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2635522.0499999998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22.43013698630137</v>
      </c>
      <c r="AE366" s="94">
        <v>24.942465753424656</v>
      </c>
      <c r="AF366" s="95">
        <v>3.2300000000000002E-2</v>
      </c>
      <c r="AG366" s="95" t="s">
        <v>47</v>
      </c>
      <c r="AH366" s="95"/>
      <c r="AI366" s="64" t="s">
        <v>83</v>
      </c>
      <c r="AJ366" s="64" t="s">
        <v>140</v>
      </c>
      <c r="AK366" s="128">
        <v>0</v>
      </c>
      <c r="AL366" s="128">
        <v>0</v>
      </c>
      <c r="AM366" s="128">
        <v>0</v>
      </c>
      <c r="AN366" s="128">
        <v>0</v>
      </c>
      <c r="AO366" s="128">
        <v>0</v>
      </c>
      <c r="AP366" s="128">
        <v>0</v>
      </c>
      <c r="AQ366" s="128">
        <v>0</v>
      </c>
      <c r="AR366" s="128">
        <v>0</v>
      </c>
      <c r="AS366" s="128">
        <v>0</v>
      </c>
      <c r="AT366" s="128">
        <v>0</v>
      </c>
      <c r="AU366" s="128">
        <v>0</v>
      </c>
      <c r="AV366" s="128">
        <v>0</v>
      </c>
      <c r="AW366" s="128">
        <v>0</v>
      </c>
      <c r="AX366" s="128">
        <v>0</v>
      </c>
      <c r="AY366" s="128">
        <v>0</v>
      </c>
      <c r="AZ366" s="15">
        <f t="shared" si="15"/>
        <v>0</v>
      </c>
      <c r="BA366" s="15">
        <f t="shared" si="16"/>
        <v>0</v>
      </c>
      <c r="BB366" s="15">
        <f t="shared" si="19"/>
        <v>0</v>
      </c>
    </row>
    <row r="367" spans="1:54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2973</v>
      </c>
      <c r="F367" s="64" t="s">
        <v>32</v>
      </c>
      <c r="G367" s="64" t="s">
        <v>33</v>
      </c>
      <c r="H367" s="64" t="s">
        <v>446</v>
      </c>
      <c r="I367" s="64" t="s">
        <v>2</v>
      </c>
      <c r="J367" s="64" t="s">
        <v>35</v>
      </c>
      <c r="K367" s="64" t="s">
        <v>320</v>
      </c>
      <c r="L367" s="64" t="s">
        <v>37</v>
      </c>
      <c r="M367" s="64" t="s">
        <v>168</v>
      </c>
      <c r="N367" s="64" t="s">
        <v>1338</v>
      </c>
      <c r="O367" s="64" t="s">
        <v>3439</v>
      </c>
      <c r="P367" s="64" t="s">
        <v>3439</v>
      </c>
      <c r="Q367" s="64" t="s">
        <v>320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19.43013698630137</v>
      </c>
      <c r="AE367" s="94">
        <v>20.013698630136986</v>
      </c>
      <c r="AF367" s="95">
        <v>7.2357000000000005E-2</v>
      </c>
      <c r="AG367" s="95" t="s">
        <v>2980</v>
      </c>
      <c r="AH367" s="95">
        <v>0.02</v>
      </c>
      <c r="AI367" s="64" t="s">
        <v>320</v>
      </c>
      <c r="AJ367" s="64" t="s">
        <v>320</v>
      </c>
      <c r="AK367" s="128">
        <v>0</v>
      </c>
      <c r="AL367" s="128">
        <v>0</v>
      </c>
      <c r="AM367" s="128">
        <v>0</v>
      </c>
      <c r="AN367" s="128">
        <v>0</v>
      </c>
      <c r="AO367" s="128">
        <v>0</v>
      </c>
      <c r="AP367" s="128">
        <v>0</v>
      </c>
      <c r="AQ367" s="128">
        <v>0</v>
      </c>
      <c r="AR367" s="128">
        <v>0</v>
      </c>
      <c r="AS367" s="128">
        <v>0</v>
      </c>
      <c r="AT367" s="128">
        <v>0</v>
      </c>
      <c r="AU367" s="128">
        <v>0</v>
      </c>
      <c r="AV367" s="128">
        <v>0</v>
      </c>
      <c r="AW367" s="128">
        <v>0</v>
      </c>
      <c r="AX367" s="128">
        <v>0</v>
      </c>
      <c r="AY367" s="128">
        <v>0</v>
      </c>
      <c r="AZ367" s="15">
        <f t="shared" si="15"/>
        <v>0</v>
      </c>
      <c r="BA367" s="15">
        <f t="shared" ref="BA367" si="20">SUM(AN367:AY367)</f>
        <v>0</v>
      </c>
      <c r="BB367" s="15">
        <f t="shared" ref="BB367" si="21">AZ367+BA367</f>
        <v>0</v>
      </c>
    </row>
    <row r="368" spans="1:54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3455</v>
      </c>
      <c r="F368" s="64" t="s">
        <v>32</v>
      </c>
      <c r="G368" s="64" t="s">
        <v>33</v>
      </c>
      <c r="H368" s="64" t="s">
        <v>34</v>
      </c>
      <c r="I368" s="64" t="s">
        <v>2</v>
      </c>
      <c r="J368" s="64" t="s">
        <v>35</v>
      </c>
      <c r="K368" s="64" t="s">
        <v>3456</v>
      </c>
      <c r="L368" s="64" t="s">
        <v>37</v>
      </c>
      <c r="M368" s="64" t="s">
        <v>74</v>
      </c>
      <c r="N368" s="64" t="s">
        <v>1337</v>
      </c>
      <c r="O368" s="64" t="s">
        <v>3457</v>
      </c>
      <c r="P368" s="64" t="s">
        <v>3457</v>
      </c>
      <c r="Q368" s="64" t="s">
        <v>3456</v>
      </c>
      <c r="R368" s="96">
        <v>60044473.799999997</v>
      </c>
      <c r="S368" s="96">
        <v>0</v>
      </c>
      <c r="T368" s="96">
        <v>0</v>
      </c>
      <c r="U368" s="96">
        <v>0</v>
      </c>
      <c r="V368" s="96">
        <v>0</v>
      </c>
      <c r="W368" s="96">
        <v>-128806.19999999553</v>
      </c>
      <c r="X368" s="96">
        <v>0</v>
      </c>
      <c r="Y368" s="96">
        <v>59915667.600000001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9.4602739726027405</v>
      </c>
      <c r="AE368" s="94">
        <v>10.005479452054795</v>
      </c>
      <c r="AF368" s="95">
        <v>3.5299999999999998E-2</v>
      </c>
      <c r="AG368" s="95" t="s">
        <v>47</v>
      </c>
      <c r="AH368" s="95"/>
      <c r="AI368" s="64" t="s">
        <v>83</v>
      </c>
      <c r="AJ368" s="64" t="s">
        <v>3456</v>
      </c>
      <c r="AK368" s="128">
        <v>0</v>
      </c>
      <c r="AL368" s="128">
        <v>0</v>
      </c>
      <c r="AM368" s="128">
        <v>0</v>
      </c>
      <c r="AN368" s="128">
        <v>0</v>
      </c>
      <c r="AO368" s="128">
        <v>0</v>
      </c>
      <c r="AP368" s="128">
        <v>5991566.7599999998</v>
      </c>
      <c r="AQ368" s="128">
        <v>0</v>
      </c>
      <c r="AR368" s="128">
        <v>0</v>
      </c>
      <c r="AS368" s="128">
        <v>0</v>
      </c>
      <c r="AT368" s="128">
        <v>0</v>
      </c>
      <c r="AU368" s="128">
        <v>0</v>
      </c>
      <c r="AV368" s="128">
        <v>0</v>
      </c>
      <c r="AW368" s="128">
        <v>0</v>
      </c>
      <c r="AX368" s="128">
        <v>0</v>
      </c>
      <c r="AY368" s="128">
        <v>0</v>
      </c>
      <c r="AZ368" s="15">
        <f t="shared" si="15"/>
        <v>0</v>
      </c>
      <c r="BA368" s="15">
        <f t="shared" ref="BA368:BA372" si="22">SUM(AN368:AY368)</f>
        <v>5991566.7599999998</v>
      </c>
      <c r="BB368" s="15">
        <f t="shared" ref="BB368:BB372" si="23">AZ368+BA368</f>
        <v>5991566.7599999998</v>
      </c>
    </row>
    <row r="369" spans="1:54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2973</v>
      </c>
      <c r="F369" s="64" t="s">
        <v>32</v>
      </c>
      <c r="G369" s="64" t="s">
        <v>33</v>
      </c>
      <c r="H369" s="64" t="s">
        <v>446</v>
      </c>
      <c r="I369" s="64" t="s">
        <v>2</v>
      </c>
      <c r="J369" s="64" t="s">
        <v>35</v>
      </c>
      <c r="K369" s="64" t="s">
        <v>297</v>
      </c>
      <c r="L369" s="64" t="s">
        <v>37</v>
      </c>
      <c r="M369" s="64" t="s">
        <v>168</v>
      </c>
      <c r="N369" s="64" t="s">
        <v>1338</v>
      </c>
      <c r="O369" s="64" t="s">
        <v>3458</v>
      </c>
      <c r="P369" s="64" t="s">
        <v>3458</v>
      </c>
      <c r="Q369" s="64" t="s">
        <v>297</v>
      </c>
      <c r="R369" s="96">
        <v>0</v>
      </c>
      <c r="S369" s="96">
        <v>0</v>
      </c>
      <c r="T369" s="96">
        <v>0</v>
      </c>
      <c r="U369" s="96">
        <v>0</v>
      </c>
      <c r="V369" s="96">
        <v>53961.74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4.4575342465753423</v>
      </c>
      <c r="AE369" s="94">
        <v>5.0493150684931507</v>
      </c>
      <c r="AF369" s="95">
        <v>6.4000000000000001E-2</v>
      </c>
      <c r="AG369" s="95" t="s">
        <v>2980</v>
      </c>
      <c r="AH369" s="95">
        <v>1.2500000000000001E-2</v>
      </c>
      <c r="AI369" s="64" t="s">
        <v>297</v>
      </c>
      <c r="AJ369" s="64" t="s">
        <v>297</v>
      </c>
      <c r="AK369" s="128">
        <v>0</v>
      </c>
      <c r="AL369" s="128">
        <v>0</v>
      </c>
      <c r="AM369" s="128">
        <v>0</v>
      </c>
      <c r="AN369" s="128">
        <v>0</v>
      </c>
      <c r="AO369" s="128">
        <v>0</v>
      </c>
      <c r="AP369" s="128">
        <v>0</v>
      </c>
      <c r="AQ369" s="128">
        <v>0</v>
      </c>
      <c r="AR369" s="128">
        <v>0</v>
      </c>
      <c r="AS369" s="128">
        <v>0</v>
      </c>
      <c r="AT369" s="128">
        <v>0</v>
      </c>
      <c r="AU369" s="128">
        <v>0</v>
      </c>
      <c r="AV369" s="128">
        <v>0</v>
      </c>
      <c r="AW369" s="128">
        <v>0</v>
      </c>
      <c r="AX369" s="128">
        <v>0</v>
      </c>
      <c r="AY369" s="128">
        <v>0</v>
      </c>
      <c r="AZ369" s="15">
        <f t="shared" si="15"/>
        <v>0</v>
      </c>
      <c r="BA369" s="15">
        <f t="shared" si="22"/>
        <v>0</v>
      </c>
      <c r="BB369" s="15">
        <f t="shared" si="23"/>
        <v>0</v>
      </c>
    </row>
    <row r="370" spans="1:54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31</v>
      </c>
      <c r="F370" s="64" t="s">
        <v>32</v>
      </c>
      <c r="G370" s="64" t="s">
        <v>33</v>
      </c>
      <c r="H370" s="64" t="s">
        <v>34</v>
      </c>
      <c r="I370" s="64" t="s">
        <v>2</v>
      </c>
      <c r="J370" s="64" t="s">
        <v>35</v>
      </c>
      <c r="K370" s="64" t="s">
        <v>372</v>
      </c>
      <c r="L370" s="64" t="s">
        <v>37</v>
      </c>
      <c r="M370" s="64" t="s">
        <v>168</v>
      </c>
      <c r="N370" s="64" t="s">
        <v>1338</v>
      </c>
      <c r="O370" s="64">
        <v>2000004486</v>
      </c>
      <c r="P370" s="64">
        <v>2000004486</v>
      </c>
      <c r="Q370" s="64" t="s">
        <v>372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5.3643835616438356</v>
      </c>
      <c r="AE370" s="94">
        <v>6.0054794520547947</v>
      </c>
      <c r="AF370" s="95">
        <v>6.6699999999999995E-2</v>
      </c>
      <c r="AG370" s="95" t="s">
        <v>373</v>
      </c>
      <c r="AH370" s="95">
        <v>1.35E-2</v>
      </c>
      <c r="AI370" s="64" t="s">
        <v>372</v>
      </c>
      <c r="AJ370" s="64" t="s">
        <v>372</v>
      </c>
      <c r="AK370" s="128">
        <v>0</v>
      </c>
      <c r="AL370" s="128">
        <v>0</v>
      </c>
      <c r="AM370" s="128">
        <v>0</v>
      </c>
      <c r="AN370" s="128">
        <v>0</v>
      </c>
      <c r="AO370" s="128">
        <v>0</v>
      </c>
      <c r="AP370" s="128">
        <v>0</v>
      </c>
      <c r="AQ370" s="128">
        <v>0</v>
      </c>
      <c r="AR370" s="128">
        <v>0</v>
      </c>
      <c r="AS370" s="128">
        <v>0</v>
      </c>
      <c r="AT370" s="128">
        <v>0</v>
      </c>
      <c r="AU370" s="128">
        <v>0</v>
      </c>
      <c r="AV370" s="128">
        <v>0</v>
      </c>
      <c r="AW370" s="128">
        <v>0</v>
      </c>
      <c r="AX370" s="128">
        <v>0</v>
      </c>
      <c r="AY370" s="128">
        <v>0</v>
      </c>
      <c r="AZ370" s="15">
        <f t="shared" si="15"/>
        <v>0</v>
      </c>
      <c r="BA370" s="15">
        <f t="shared" si="22"/>
        <v>0</v>
      </c>
      <c r="BB370" s="15">
        <f t="shared" si="23"/>
        <v>0</v>
      </c>
    </row>
    <row r="371" spans="1:54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2973</v>
      </c>
      <c r="F371" s="64" t="s">
        <v>32</v>
      </c>
      <c r="G371" s="64" t="s">
        <v>33</v>
      </c>
      <c r="H371" s="64" t="s">
        <v>446</v>
      </c>
      <c r="I371" s="64" t="s">
        <v>2</v>
      </c>
      <c r="J371" s="64" t="s">
        <v>35</v>
      </c>
      <c r="K371" s="64" t="s">
        <v>320</v>
      </c>
      <c r="L371" s="64" t="s">
        <v>37</v>
      </c>
      <c r="M371" s="64" t="s">
        <v>168</v>
      </c>
      <c r="N371" s="64" t="s">
        <v>1338</v>
      </c>
      <c r="O371" s="64" t="s">
        <v>3459</v>
      </c>
      <c r="P371" s="64" t="s">
        <v>3459</v>
      </c>
      <c r="Q371" s="64" t="s">
        <v>320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0.58082191780821912</v>
      </c>
      <c r="AE371" s="94">
        <v>1</v>
      </c>
      <c r="AF371" s="119">
        <v>5.7114999999999999E-2</v>
      </c>
      <c r="AG371" s="95" t="s">
        <v>3537</v>
      </c>
      <c r="AH371" s="95">
        <v>4.0000000000000001E-3</v>
      </c>
      <c r="AI371" s="64" t="s">
        <v>320</v>
      </c>
      <c r="AJ371" s="64" t="s">
        <v>320</v>
      </c>
      <c r="AK371" s="128">
        <v>0</v>
      </c>
      <c r="AL371" s="128">
        <v>0</v>
      </c>
      <c r="AM371" s="128">
        <v>0</v>
      </c>
      <c r="AN371" s="128">
        <v>0</v>
      </c>
      <c r="AO371" s="128">
        <v>0</v>
      </c>
      <c r="AP371" s="128">
        <v>0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0</v>
      </c>
      <c r="AW371" s="128">
        <v>0</v>
      </c>
      <c r="AX371" s="128">
        <v>0</v>
      </c>
      <c r="AY371" s="128">
        <v>0</v>
      </c>
      <c r="AZ371" s="15">
        <f t="shared" si="15"/>
        <v>0</v>
      </c>
      <c r="BA371" s="15">
        <f t="shared" si="22"/>
        <v>0</v>
      </c>
      <c r="BB371" s="15">
        <f t="shared" si="23"/>
        <v>0</v>
      </c>
    </row>
    <row r="372" spans="1:54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31</v>
      </c>
      <c r="F372" s="64" t="s">
        <v>32</v>
      </c>
      <c r="G372" s="64" t="s">
        <v>33</v>
      </c>
      <c r="H372" s="64" t="s">
        <v>52</v>
      </c>
      <c r="I372" s="64" t="s">
        <v>53</v>
      </c>
      <c r="J372" s="64" t="s">
        <v>35</v>
      </c>
      <c r="K372" s="64" t="s">
        <v>320</v>
      </c>
      <c r="L372" s="64" t="s">
        <v>54</v>
      </c>
      <c r="M372" s="64" t="s">
        <v>168</v>
      </c>
      <c r="N372" s="64" t="s">
        <v>1338</v>
      </c>
      <c r="O372" s="64" t="s">
        <v>3460</v>
      </c>
      <c r="P372" s="64" t="s">
        <v>3460</v>
      </c>
      <c r="Q372" s="64" t="s">
        <v>320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14.56986301369863</v>
      </c>
      <c r="AE372" s="94">
        <v>15.008219178082191</v>
      </c>
      <c r="AF372" s="95"/>
      <c r="AG372" s="95" t="s">
        <v>3537</v>
      </c>
      <c r="AH372" s="95">
        <v>0.02</v>
      </c>
      <c r="AI372" s="64" t="s">
        <v>320</v>
      </c>
      <c r="AJ372" s="64" t="s">
        <v>320</v>
      </c>
      <c r="AK372" s="128">
        <v>0</v>
      </c>
      <c r="AL372" s="128">
        <v>0</v>
      </c>
      <c r="AM372" s="128">
        <v>0</v>
      </c>
      <c r="AN372" s="128">
        <v>0</v>
      </c>
      <c r="AO372" s="128">
        <v>0</v>
      </c>
      <c r="AP372" s="128">
        <v>0</v>
      </c>
      <c r="AQ372" s="128">
        <v>0</v>
      </c>
      <c r="AR372" s="128">
        <v>0</v>
      </c>
      <c r="AS372" s="128">
        <v>0</v>
      </c>
      <c r="AT372" s="128">
        <v>0</v>
      </c>
      <c r="AU372" s="128">
        <v>0</v>
      </c>
      <c r="AV372" s="128">
        <v>0</v>
      </c>
      <c r="AW372" s="128">
        <v>0</v>
      </c>
      <c r="AX372" s="128">
        <v>0</v>
      </c>
      <c r="AY372" s="128">
        <v>0</v>
      </c>
      <c r="AZ372" s="15">
        <f t="shared" si="15"/>
        <v>0</v>
      </c>
      <c r="BA372" s="15">
        <f t="shared" si="22"/>
        <v>0</v>
      </c>
      <c r="BB372" s="15">
        <f t="shared" si="23"/>
        <v>0</v>
      </c>
    </row>
    <row r="373" spans="1:54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31</v>
      </c>
      <c r="F373" s="64" t="s">
        <v>32</v>
      </c>
      <c r="G373" s="64" t="s">
        <v>33</v>
      </c>
      <c r="H373" s="64" t="s">
        <v>52</v>
      </c>
      <c r="I373" s="64" t="s">
        <v>53</v>
      </c>
      <c r="J373" s="64" t="s">
        <v>35</v>
      </c>
      <c r="K373" s="64" t="s">
        <v>320</v>
      </c>
      <c r="L373" s="64" t="s">
        <v>92</v>
      </c>
      <c r="M373" s="64" t="s">
        <v>168</v>
      </c>
      <c r="N373" s="64" t="s">
        <v>1338</v>
      </c>
      <c r="O373" s="64" t="s">
        <v>3538</v>
      </c>
      <c r="P373" s="64" t="s">
        <v>3538</v>
      </c>
      <c r="Q373" s="64" t="s">
        <v>320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7.6547945205479451</v>
      </c>
      <c r="AE373" s="94">
        <v>10.008219178082191</v>
      </c>
      <c r="AF373" s="119">
        <v>7.3431999999999997E-2</v>
      </c>
      <c r="AG373" s="95" t="s">
        <v>3586</v>
      </c>
      <c r="AH373" s="95">
        <v>9.7000000000000003E-3</v>
      </c>
      <c r="AI373" s="64" t="s">
        <v>320</v>
      </c>
      <c r="AJ373" s="64" t="s">
        <v>320</v>
      </c>
      <c r="AK373" s="128">
        <v>0</v>
      </c>
      <c r="AL373" s="128">
        <v>472567.61</v>
      </c>
      <c r="AM373" s="128">
        <v>0</v>
      </c>
      <c r="AN373" s="128">
        <v>0</v>
      </c>
      <c r="AO373" s="128">
        <v>0</v>
      </c>
      <c r="AP373" s="128">
        <v>0</v>
      </c>
      <c r="AQ373" s="128">
        <v>0</v>
      </c>
      <c r="AR373" s="128">
        <v>472567.61</v>
      </c>
      <c r="AS373" s="128">
        <v>0</v>
      </c>
      <c r="AT373" s="128">
        <v>0</v>
      </c>
      <c r="AU373" s="128">
        <v>0</v>
      </c>
      <c r="AV373" s="128">
        <v>0</v>
      </c>
      <c r="AW373" s="128">
        <v>0</v>
      </c>
      <c r="AX373" s="128">
        <v>472567.61</v>
      </c>
      <c r="AY373" s="128">
        <v>0</v>
      </c>
      <c r="AZ373" s="15">
        <f t="shared" si="15"/>
        <v>472567.61</v>
      </c>
      <c r="BA373" s="15">
        <f t="shared" ref="BA373:BA374" si="24">SUM(AN373:AY373)</f>
        <v>945135.22</v>
      </c>
      <c r="BB373" s="15">
        <f t="shared" ref="BB373:BB374" si="25">AZ373+BA373</f>
        <v>1417702.83</v>
      </c>
    </row>
    <row r="374" spans="1:54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126</v>
      </c>
      <c r="F374" s="64" t="s">
        <v>32</v>
      </c>
      <c r="G374" s="64" t="s">
        <v>33</v>
      </c>
      <c r="H374" s="64" t="s">
        <v>52</v>
      </c>
      <c r="I374" s="64" t="s">
        <v>53</v>
      </c>
      <c r="J374" s="64" t="s">
        <v>35</v>
      </c>
      <c r="K374" s="64" t="s">
        <v>127</v>
      </c>
      <c r="L374" s="64" t="s">
        <v>128</v>
      </c>
      <c r="M374" s="64" t="s">
        <v>74</v>
      </c>
      <c r="N374" s="64" t="s">
        <v>1337</v>
      </c>
      <c r="O374" s="64" t="s">
        <v>3539</v>
      </c>
      <c r="P374" s="64" t="s">
        <v>3539</v>
      </c>
      <c r="Q374" s="64" t="s">
        <v>127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39.164383561643838</v>
      </c>
      <c r="AE374" s="94">
        <v>39.580821917808223</v>
      </c>
      <c r="AF374" s="95">
        <v>5.0000000000000001E-4</v>
      </c>
      <c r="AG374" s="95" t="s">
        <v>47</v>
      </c>
      <c r="AH374" s="95"/>
      <c r="AI374" s="64" t="s">
        <v>83</v>
      </c>
      <c r="AJ374" s="64" t="s">
        <v>127</v>
      </c>
      <c r="AK374" s="128">
        <v>0</v>
      </c>
      <c r="AL374" s="128">
        <v>0</v>
      </c>
      <c r="AM374" s="128">
        <v>0</v>
      </c>
      <c r="AN374" s="128">
        <v>0</v>
      </c>
      <c r="AO374" s="128">
        <v>0</v>
      </c>
      <c r="AP374" s="128">
        <v>0</v>
      </c>
      <c r="AQ374" s="128">
        <v>0</v>
      </c>
      <c r="AR374" s="128">
        <v>0</v>
      </c>
      <c r="AS374" s="128">
        <v>0</v>
      </c>
      <c r="AT374" s="128">
        <v>0</v>
      </c>
      <c r="AU374" s="128">
        <v>0</v>
      </c>
      <c r="AV374" s="128">
        <v>0</v>
      </c>
      <c r="AW374" s="128">
        <v>0</v>
      </c>
      <c r="AX374" s="128">
        <v>0</v>
      </c>
      <c r="AY374" s="128">
        <v>0</v>
      </c>
      <c r="AZ374" s="15">
        <f t="shared" si="15"/>
        <v>0</v>
      </c>
      <c r="BA374" s="15">
        <f t="shared" si="24"/>
        <v>0</v>
      </c>
      <c r="BB374" s="15">
        <f t="shared" si="25"/>
        <v>0</v>
      </c>
    </row>
    <row r="375" spans="1:54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374</v>
      </c>
      <c r="F375" s="64" t="s">
        <v>32</v>
      </c>
      <c r="G375" s="64" t="s">
        <v>33</v>
      </c>
      <c r="H375" s="64" t="s">
        <v>34</v>
      </c>
      <c r="I375" s="64" t="s">
        <v>2</v>
      </c>
      <c r="J375" s="64" t="s">
        <v>35</v>
      </c>
      <c r="K375" s="64" t="s">
        <v>381</v>
      </c>
      <c r="L375" s="64" t="s">
        <v>37</v>
      </c>
      <c r="M375" s="64" t="s">
        <v>168</v>
      </c>
      <c r="N375" s="64" t="s">
        <v>1339</v>
      </c>
      <c r="O375" s="64" t="s">
        <v>3587</v>
      </c>
      <c r="P375" s="64" t="s">
        <v>3587</v>
      </c>
      <c r="Q375" s="64" t="s">
        <v>381</v>
      </c>
      <c r="R375" s="96">
        <v>1013862669</v>
      </c>
      <c r="S375" s="96">
        <v>0</v>
      </c>
      <c r="T375" s="96">
        <v>0</v>
      </c>
      <c r="U375" s="96">
        <v>0</v>
      </c>
      <c r="V375" s="96">
        <v>0</v>
      </c>
      <c r="W375" s="96">
        <v>7348304</v>
      </c>
      <c r="X375" s="96">
        <v>0</v>
      </c>
      <c r="Y375" s="96">
        <v>1021210973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9.838356164383562</v>
      </c>
      <c r="AE375" s="94">
        <v>10.161643835616438</v>
      </c>
      <c r="AF375" s="119">
        <v>4.6934999999999998E-2</v>
      </c>
      <c r="AG375" s="95" t="s">
        <v>383</v>
      </c>
      <c r="AH375" s="95">
        <v>0</v>
      </c>
      <c r="AI375" s="64" t="s">
        <v>381</v>
      </c>
      <c r="AJ375" s="64" t="s">
        <v>381</v>
      </c>
      <c r="AK375" s="128">
        <v>0</v>
      </c>
      <c r="AL375" s="128">
        <v>0</v>
      </c>
      <c r="AM375" s="128">
        <v>0</v>
      </c>
      <c r="AN375" s="128">
        <v>0</v>
      </c>
      <c r="AO375" s="128">
        <v>0</v>
      </c>
      <c r="AP375" s="128">
        <v>0</v>
      </c>
      <c r="AQ375" s="128">
        <v>0</v>
      </c>
      <c r="AR375" s="128">
        <v>0</v>
      </c>
      <c r="AS375" s="128">
        <v>0</v>
      </c>
      <c r="AT375" s="128">
        <v>0</v>
      </c>
      <c r="AU375" s="128">
        <v>0</v>
      </c>
      <c r="AV375" s="128">
        <v>0</v>
      </c>
      <c r="AW375" s="128">
        <v>0</v>
      </c>
      <c r="AX375" s="128">
        <v>0</v>
      </c>
      <c r="AY375" s="128">
        <v>0</v>
      </c>
      <c r="AZ375" s="15">
        <f t="shared" si="15"/>
        <v>0</v>
      </c>
      <c r="BA375" s="15">
        <f t="shared" ref="BA375:BA376" si="26">SUM(AN375:AY375)</f>
        <v>0</v>
      </c>
      <c r="BB375" s="15">
        <f t="shared" ref="BB375:BB376" si="27">AZ375+BA375</f>
        <v>0</v>
      </c>
    </row>
    <row r="376" spans="1:54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31</v>
      </c>
      <c r="F376" s="64" t="s">
        <v>32</v>
      </c>
      <c r="G376" s="64" t="s">
        <v>33</v>
      </c>
      <c r="H376" s="64" t="s">
        <v>446</v>
      </c>
      <c r="I376" s="64" t="s">
        <v>2</v>
      </c>
      <c r="J376" s="64" t="s">
        <v>35</v>
      </c>
      <c r="K376" s="64" t="s">
        <v>169</v>
      </c>
      <c r="L376" s="64" t="s">
        <v>37</v>
      </c>
      <c r="M376" s="64" t="s">
        <v>168</v>
      </c>
      <c r="N376" s="64" t="s">
        <v>1338</v>
      </c>
      <c r="O376" s="64" t="s">
        <v>3588</v>
      </c>
      <c r="P376" s="64" t="s">
        <v>3588</v>
      </c>
      <c r="Q376" s="64" t="s">
        <v>169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54407</v>
      </c>
      <c r="AB376" s="94">
        <v>10000000</v>
      </c>
      <c r="AC376" s="94">
        <v>10000000</v>
      </c>
      <c r="AD376" s="94">
        <v>24.224657534246575</v>
      </c>
      <c r="AE376" s="94">
        <v>24.512328767123286</v>
      </c>
      <c r="AF376" s="95">
        <v>5.3900499999999997E-2</v>
      </c>
      <c r="AG376" s="95" t="s">
        <v>2980</v>
      </c>
      <c r="AH376" s="95">
        <v>1.2E-2</v>
      </c>
      <c r="AI376" s="64" t="s">
        <v>169</v>
      </c>
      <c r="AJ376" s="64" t="s">
        <v>169</v>
      </c>
      <c r="AK376" s="128">
        <v>0</v>
      </c>
      <c r="AL376" s="128">
        <v>0</v>
      </c>
      <c r="AM376" s="128">
        <v>0</v>
      </c>
      <c r="AN376" s="128">
        <v>0</v>
      </c>
      <c r="AO376" s="128">
        <v>0</v>
      </c>
      <c r="AP376" s="128">
        <v>0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0</v>
      </c>
      <c r="AW376" s="128">
        <v>0</v>
      </c>
      <c r="AX376" s="128">
        <v>0</v>
      </c>
      <c r="AY376" s="128">
        <v>0</v>
      </c>
      <c r="AZ376" s="15">
        <f t="shared" si="15"/>
        <v>0</v>
      </c>
      <c r="BA376" s="15">
        <f t="shared" si="26"/>
        <v>0</v>
      </c>
      <c r="BB376" s="15">
        <f t="shared" si="27"/>
        <v>0</v>
      </c>
    </row>
    <row r="377" spans="1:54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2973</v>
      </c>
      <c r="F377" s="64" t="s">
        <v>32</v>
      </c>
      <c r="G377" s="64" t="s">
        <v>33</v>
      </c>
      <c r="H377" s="64" t="s">
        <v>446</v>
      </c>
      <c r="I377" s="64" t="s">
        <v>2</v>
      </c>
      <c r="J377" s="64" t="s">
        <v>35</v>
      </c>
      <c r="K377" s="64" t="s">
        <v>320</v>
      </c>
      <c r="L377" s="64" t="s">
        <v>37</v>
      </c>
      <c r="M377" s="64" t="s">
        <v>168</v>
      </c>
      <c r="N377" s="64" t="s">
        <v>1338</v>
      </c>
      <c r="O377" s="64" t="s">
        <v>3617</v>
      </c>
      <c r="P377" s="64" t="s">
        <v>3617</v>
      </c>
      <c r="Q377" s="64" t="s">
        <v>320</v>
      </c>
      <c r="R377" s="96">
        <v>250000000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250000000</v>
      </c>
      <c r="Z377" s="93">
        <v>45502</v>
      </c>
      <c r="AA377" s="93">
        <v>52807</v>
      </c>
      <c r="AB377" s="94">
        <v>250000000</v>
      </c>
      <c r="AC377" s="94">
        <v>250000000</v>
      </c>
      <c r="AD377" s="94">
        <v>19.841095890410958</v>
      </c>
      <c r="AE377" s="94">
        <v>20.013698630136986</v>
      </c>
      <c r="AF377" s="95">
        <v>7.1999999999999995E-2</v>
      </c>
      <c r="AG377" s="95" t="s">
        <v>2812</v>
      </c>
      <c r="AH377" s="95">
        <v>0.02</v>
      </c>
      <c r="AI377" s="64" t="s">
        <v>320</v>
      </c>
      <c r="AJ377" s="64" t="s">
        <v>320</v>
      </c>
      <c r="AK377" s="128">
        <v>0</v>
      </c>
      <c r="AL377" s="128">
        <v>0</v>
      </c>
      <c r="AM377" s="128">
        <v>0</v>
      </c>
      <c r="AN377" s="128">
        <v>0</v>
      </c>
      <c r="AO377" s="128">
        <v>0</v>
      </c>
      <c r="AP377" s="128">
        <v>0</v>
      </c>
      <c r="AQ377" s="128">
        <v>0</v>
      </c>
      <c r="AR377" s="128">
        <v>0</v>
      </c>
      <c r="AS377" s="128">
        <v>0</v>
      </c>
      <c r="AT377" s="128">
        <v>0</v>
      </c>
      <c r="AU377" s="128">
        <v>0</v>
      </c>
      <c r="AV377" s="128">
        <v>0</v>
      </c>
      <c r="AW377" s="128">
        <v>0</v>
      </c>
      <c r="AX377" s="128">
        <v>0</v>
      </c>
      <c r="AY377" s="128">
        <v>0</v>
      </c>
      <c r="AZ377" s="15">
        <f t="shared" si="15"/>
        <v>0</v>
      </c>
      <c r="BA377" s="15">
        <f t="shared" ref="BA377:BA380" si="28">SUM(AN377:AY377)</f>
        <v>0</v>
      </c>
      <c r="BB377" s="15">
        <f t="shared" ref="BB377:BB380" si="29">AZ377+BA377</f>
        <v>0</v>
      </c>
    </row>
    <row r="378" spans="1:54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2973</v>
      </c>
      <c r="F378" s="64" t="s">
        <v>32</v>
      </c>
      <c r="G378" s="64" t="s">
        <v>33</v>
      </c>
      <c r="H378" s="64" t="s">
        <v>446</v>
      </c>
      <c r="I378" s="64" t="s">
        <v>2</v>
      </c>
      <c r="J378" s="64" t="s">
        <v>35</v>
      </c>
      <c r="K378" s="64" t="s">
        <v>320</v>
      </c>
      <c r="L378" s="64" t="s">
        <v>37</v>
      </c>
      <c r="M378" s="64" t="s">
        <v>168</v>
      </c>
      <c r="N378" s="64" t="s">
        <v>1338</v>
      </c>
      <c r="O378" s="64" t="s">
        <v>3618</v>
      </c>
      <c r="P378" s="64" t="s">
        <v>3618</v>
      </c>
      <c r="Q378" s="64" t="s">
        <v>320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3">
        <v>45503</v>
      </c>
      <c r="AA378" s="93">
        <v>50981</v>
      </c>
      <c r="AB378" s="94">
        <v>218670660</v>
      </c>
      <c r="AC378" s="94">
        <v>218670660</v>
      </c>
      <c r="AD378" s="94">
        <v>14.838356164383562</v>
      </c>
      <c r="AE378" s="94">
        <v>15.008219178082191</v>
      </c>
      <c r="AF378" s="119"/>
      <c r="AG378" s="95" t="s">
        <v>2812</v>
      </c>
      <c r="AH378" s="95">
        <v>0.02</v>
      </c>
      <c r="AI378" s="64" t="s">
        <v>320</v>
      </c>
      <c r="AJ378" s="64" t="s">
        <v>320</v>
      </c>
      <c r="AK378" s="128">
        <v>0</v>
      </c>
      <c r="AL378" s="128">
        <v>0</v>
      </c>
      <c r="AM378" s="128">
        <v>0</v>
      </c>
      <c r="AN378" s="128">
        <v>0</v>
      </c>
      <c r="AO378" s="128">
        <v>0</v>
      </c>
      <c r="AP378" s="128">
        <v>0</v>
      </c>
      <c r="AQ378" s="128">
        <v>0</v>
      </c>
      <c r="AR378" s="128">
        <v>0</v>
      </c>
      <c r="AS378" s="128">
        <v>0</v>
      </c>
      <c r="AT378" s="128">
        <v>0</v>
      </c>
      <c r="AU378" s="128">
        <v>0</v>
      </c>
      <c r="AV378" s="128">
        <v>0</v>
      </c>
      <c r="AW378" s="128">
        <v>0</v>
      </c>
      <c r="AX378" s="128">
        <v>0</v>
      </c>
      <c r="AY378" s="128">
        <v>0</v>
      </c>
      <c r="AZ378" s="15">
        <f t="shared" si="15"/>
        <v>0</v>
      </c>
      <c r="BA378" s="15">
        <f t="shared" si="28"/>
        <v>0</v>
      </c>
      <c r="BB378" s="15">
        <f t="shared" si="29"/>
        <v>0</v>
      </c>
    </row>
    <row r="379" spans="1:54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31</v>
      </c>
      <c r="F379" s="64" t="s">
        <v>32</v>
      </c>
      <c r="G379" s="64" t="s">
        <v>33</v>
      </c>
      <c r="H379" s="64" t="s">
        <v>52</v>
      </c>
      <c r="I379" s="64" t="s">
        <v>53</v>
      </c>
      <c r="J379" s="64" t="s">
        <v>35</v>
      </c>
      <c r="K379" s="64" t="s">
        <v>320</v>
      </c>
      <c r="L379" s="64" t="s">
        <v>56</v>
      </c>
      <c r="M379" s="64" t="s">
        <v>168</v>
      </c>
      <c r="N379" s="64" t="s">
        <v>1338</v>
      </c>
      <c r="O379" s="64" t="s">
        <v>3619</v>
      </c>
      <c r="P379" s="64" t="s">
        <v>3619</v>
      </c>
      <c r="Q379" s="64" t="s">
        <v>320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3">
        <v>45504</v>
      </c>
      <c r="AA379" s="93">
        <v>50982</v>
      </c>
      <c r="AB379" s="94">
        <v>50000000</v>
      </c>
      <c r="AC379" s="94">
        <v>50000000</v>
      </c>
      <c r="AD379" s="94">
        <v>14.841095890410958</v>
      </c>
      <c r="AE379" s="94">
        <v>15.008219178082191</v>
      </c>
      <c r="AF379" s="119"/>
      <c r="AG379" s="95" t="s">
        <v>2812</v>
      </c>
      <c r="AH379" s="95">
        <v>0.02</v>
      </c>
      <c r="AI379" s="64" t="s">
        <v>320</v>
      </c>
      <c r="AJ379" s="64" t="s">
        <v>320</v>
      </c>
      <c r="AK379" s="128">
        <v>0</v>
      </c>
      <c r="AL379" s="128">
        <v>0</v>
      </c>
      <c r="AM379" s="128">
        <v>0</v>
      </c>
      <c r="AN379" s="128">
        <v>0</v>
      </c>
      <c r="AO379" s="128">
        <v>0</v>
      </c>
      <c r="AP379" s="128">
        <v>0</v>
      </c>
      <c r="AQ379" s="128">
        <v>0</v>
      </c>
      <c r="AR379" s="128">
        <v>0</v>
      </c>
      <c r="AS379" s="128">
        <v>0</v>
      </c>
      <c r="AT379" s="128">
        <v>0</v>
      </c>
      <c r="AU379" s="128">
        <v>0</v>
      </c>
      <c r="AV379" s="128">
        <v>0</v>
      </c>
      <c r="AW379" s="128">
        <v>0</v>
      </c>
      <c r="AX379" s="128">
        <v>0</v>
      </c>
      <c r="AY379" s="128">
        <v>0</v>
      </c>
      <c r="AZ379" s="15">
        <f t="shared" si="15"/>
        <v>0</v>
      </c>
      <c r="BA379" s="15">
        <f t="shared" si="28"/>
        <v>0</v>
      </c>
      <c r="BB379" s="15">
        <f t="shared" si="29"/>
        <v>0</v>
      </c>
    </row>
    <row r="380" spans="1:54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31</v>
      </c>
      <c r="F380" s="64" t="s">
        <v>32</v>
      </c>
      <c r="G380" s="64" t="s">
        <v>33</v>
      </c>
      <c r="H380" s="64" t="s">
        <v>52</v>
      </c>
      <c r="I380" s="64" t="s">
        <v>103</v>
      </c>
      <c r="J380" s="64" t="s">
        <v>35</v>
      </c>
      <c r="K380" s="64" t="s">
        <v>320</v>
      </c>
      <c r="L380" s="64" t="s">
        <v>3620</v>
      </c>
      <c r="M380" s="64" t="s">
        <v>168</v>
      </c>
      <c r="N380" s="64" t="s">
        <v>1338</v>
      </c>
      <c r="O380" s="64" t="s">
        <v>3621</v>
      </c>
      <c r="P380" s="64" t="s">
        <v>3621</v>
      </c>
      <c r="Q380" s="64" t="s">
        <v>320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3">
        <v>45502</v>
      </c>
      <c r="AA380" s="93">
        <v>50980</v>
      </c>
      <c r="AB380" s="94">
        <v>43417880</v>
      </c>
      <c r="AC380" s="94">
        <v>43417880</v>
      </c>
      <c r="AD380" s="94">
        <v>14.835616438356164</v>
      </c>
      <c r="AE380" s="94">
        <v>15.008219178082191</v>
      </c>
      <c r="AF380" s="119"/>
      <c r="AG380" s="95" t="s">
        <v>2812</v>
      </c>
      <c r="AH380" s="95">
        <v>0.02</v>
      </c>
      <c r="AI380" s="64" t="s">
        <v>320</v>
      </c>
      <c r="AJ380" s="64" t="s">
        <v>320</v>
      </c>
      <c r="AK380" s="128">
        <v>0</v>
      </c>
      <c r="AL380" s="128">
        <v>0</v>
      </c>
      <c r="AM380" s="128">
        <v>0</v>
      </c>
      <c r="AN380" s="128">
        <v>0</v>
      </c>
      <c r="AO380" s="128">
        <v>0</v>
      </c>
      <c r="AP380" s="128">
        <v>0</v>
      </c>
      <c r="AQ380" s="128">
        <v>0</v>
      </c>
      <c r="AR380" s="128">
        <v>0</v>
      </c>
      <c r="AS380" s="128">
        <v>0</v>
      </c>
      <c r="AT380" s="128">
        <v>0</v>
      </c>
      <c r="AU380" s="128">
        <v>0</v>
      </c>
      <c r="AV380" s="128">
        <v>0</v>
      </c>
      <c r="AW380" s="128">
        <v>0</v>
      </c>
      <c r="AX380" s="128">
        <v>0</v>
      </c>
      <c r="AY380" s="128">
        <v>0</v>
      </c>
      <c r="AZ380" s="15">
        <f t="shared" si="15"/>
        <v>0</v>
      </c>
      <c r="BA380" s="15">
        <f t="shared" si="28"/>
        <v>0</v>
      </c>
      <c r="BB380" s="15">
        <f t="shared" si="29"/>
        <v>0</v>
      </c>
    </row>
    <row r="381" spans="1:54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31</v>
      </c>
      <c r="F381" s="64" t="s">
        <v>77</v>
      </c>
      <c r="G381" s="64" t="s">
        <v>77</v>
      </c>
      <c r="H381" s="64" t="s">
        <v>77</v>
      </c>
      <c r="I381" s="64" t="s">
        <v>94</v>
      </c>
      <c r="J381" s="64" t="s">
        <v>35</v>
      </c>
      <c r="K381" s="64" t="s">
        <v>169</v>
      </c>
      <c r="L381" s="64" t="s">
        <v>96</v>
      </c>
      <c r="M381" s="64" t="s">
        <v>168</v>
      </c>
      <c r="N381" s="64" t="s">
        <v>1338</v>
      </c>
      <c r="O381" s="64" t="s">
        <v>3714</v>
      </c>
      <c r="P381" s="64" t="s">
        <v>3714</v>
      </c>
      <c r="Q381" s="64" t="s">
        <v>169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3">
        <v>45474</v>
      </c>
      <c r="AA381" s="93">
        <v>54023</v>
      </c>
      <c r="AB381" s="94">
        <v>120000000</v>
      </c>
      <c r="AC381" s="94">
        <v>120000000</v>
      </c>
      <c r="AD381" s="94">
        <v>23.172602739726027</v>
      </c>
      <c r="AE381" s="94">
        <v>23.421917808219177</v>
      </c>
      <c r="AF381" s="95">
        <v>5.3903E-2</v>
      </c>
      <c r="AG381" s="95" t="s">
        <v>2980</v>
      </c>
      <c r="AH381" s="95">
        <v>1.2E-2</v>
      </c>
      <c r="AI381" s="64" t="s">
        <v>169</v>
      </c>
      <c r="AJ381" s="64" t="s">
        <v>169</v>
      </c>
      <c r="AK381" s="128">
        <v>0</v>
      </c>
      <c r="AL381" s="128">
        <v>0</v>
      </c>
      <c r="AM381" s="128">
        <v>0</v>
      </c>
      <c r="AN381" s="128">
        <v>0</v>
      </c>
      <c r="AO381" s="128">
        <v>0</v>
      </c>
      <c r="AP381" s="128">
        <v>0</v>
      </c>
      <c r="AQ381" s="128">
        <v>0</v>
      </c>
      <c r="AR381" s="128">
        <v>0</v>
      </c>
      <c r="AS381" s="128">
        <v>0</v>
      </c>
      <c r="AT381" s="128">
        <v>0</v>
      </c>
      <c r="AU381" s="128">
        <v>0</v>
      </c>
      <c r="AV381" s="128">
        <v>0</v>
      </c>
      <c r="AW381" s="128">
        <v>0</v>
      </c>
      <c r="AX381" s="128">
        <v>0</v>
      </c>
      <c r="AY381" s="128">
        <v>0</v>
      </c>
      <c r="AZ381" s="15">
        <f t="shared" si="15"/>
        <v>0</v>
      </c>
      <c r="BA381" s="15">
        <f t="shared" ref="BA381:BA382" si="30">SUM(AN381:AY381)</f>
        <v>0</v>
      </c>
      <c r="BB381" s="15">
        <f t="shared" ref="BB381:BB382" si="31">AZ381+BA381</f>
        <v>0</v>
      </c>
    </row>
    <row r="382" spans="1:54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31</v>
      </c>
      <c r="F382" s="64" t="s">
        <v>77</v>
      </c>
      <c r="G382" s="64" t="s">
        <v>77</v>
      </c>
      <c r="H382" s="64" t="s">
        <v>77</v>
      </c>
      <c r="I382" s="64" t="s">
        <v>94</v>
      </c>
      <c r="J382" s="64" t="s">
        <v>35</v>
      </c>
      <c r="K382" s="64" t="s">
        <v>169</v>
      </c>
      <c r="L382" s="64" t="s">
        <v>96</v>
      </c>
      <c r="M382" s="64" t="s">
        <v>168</v>
      </c>
      <c r="N382" s="64" t="s">
        <v>1338</v>
      </c>
      <c r="O382" s="64" t="s">
        <v>3715</v>
      </c>
      <c r="P382" s="64" t="s">
        <v>3715</v>
      </c>
      <c r="Q382" s="64" t="s">
        <v>169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3">
        <v>45474</v>
      </c>
      <c r="AA382" s="93">
        <v>54570</v>
      </c>
      <c r="AB382" s="94">
        <v>80000000</v>
      </c>
      <c r="AC382" s="94">
        <v>80000000</v>
      </c>
      <c r="AD382" s="94">
        <v>24.671232876712327</v>
      </c>
      <c r="AE382" s="94">
        <v>24.920547945205481</v>
      </c>
      <c r="AF382" s="95">
        <v>5.3899000000000002E-2</v>
      </c>
      <c r="AG382" s="95" t="s">
        <v>2980</v>
      </c>
      <c r="AH382" s="95">
        <v>1.2E-2</v>
      </c>
      <c r="AI382" s="64" t="s">
        <v>169</v>
      </c>
      <c r="AJ382" s="64" t="s">
        <v>169</v>
      </c>
      <c r="AK382" s="128">
        <v>0</v>
      </c>
      <c r="AL382" s="128">
        <v>0</v>
      </c>
      <c r="AM382" s="128">
        <v>0</v>
      </c>
      <c r="AN382" s="128">
        <v>0</v>
      </c>
      <c r="AO382" s="128">
        <v>0</v>
      </c>
      <c r="AP382" s="128">
        <v>0</v>
      </c>
      <c r="AQ382" s="128">
        <v>0</v>
      </c>
      <c r="AR382" s="128">
        <v>0</v>
      </c>
      <c r="AS382" s="128">
        <v>0</v>
      </c>
      <c r="AT382" s="128">
        <v>0</v>
      </c>
      <c r="AU382" s="128">
        <v>0</v>
      </c>
      <c r="AV382" s="128">
        <v>0</v>
      </c>
      <c r="AW382" s="128">
        <v>0</v>
      </c>
      <c r="AX382" s="128">
        <v>0</v>
      </c>
      <c r="AY382" s="128">
        <v>0</v>
      </c>
      <c r="AZ382" s="15">
        <f t="shared" si="15"/>
        <v>0</v>
      </c>
      <c r="BA382" s="15">
        <f t="shared" si="30"/>
        <v>0</v>
      </c>
      <c r="BB382" s="15">
        <f t="shared" si="31"/>
        <v>0</v>
      </c>
    </row>
    <row r="383" spans="1:54" x14ac:dyDescent="0.35">
      <c r="A383" s="64">
        <v>20878000</v>
      </c>
      <c r="B383" s="64">
        <v>1</v>
      </c>
      <c r="C383" s="64">
        <v>1</v>
      </c>
      <c r="D383" s="64">
        <v>0</v>
      </c>
      <c r="E383" s="64" t="s">
        <v>31</v>
      </c>
      <c r="F383" s="64" t="s">
        <v>32</v>
      </c>
      <c r="G383" s="64" t="s">
        <v>33</v>
      </c>
      <c r="H383" s="64" t="s">
        <v>52</v>
      </c>
      <c r="I383" s="64" t="s">
        <v>103</v>
      </c>
      <c r="J383" s="64" t="s">
        <v>35</v>
      </c>
      <c r="K383" s="64" t="s">
        <v>3716</v>
      </c>
      <c r="L383" s="64" t="s">
        <v>3717</v>
      </c>
      <c r="M383" s="64" t="s">
        <v>168</v>
      </c>
      <c r="N383" s="64" t="s">
        <v>1338</v>
      </c>
      <c r="O383" s="64" t="s">
        <v>3718</v>
      </c>
      <c r="P383" s="64" t="s">
        <v>3718</v>
      </c>
      <c r="Q383" s="64" t="s">
        <v>320</v>
      </c>
      <c r="R383" s="96">
        <v>0</v>
      </c>
      <c r="S383" s="96">
        <v>0</v>
      </c>
      <c r="T383" s="96">
        <v>0</v>
      </c>
      <c r="U383" s="96">
        <v>0</v>
      </c>
      <c r="V383" s="96">
        <v>383500</v>
      </c>
      <c r="W383" s="96">
        <v>0</v>
      </c>
      <c r="X383" s="96">
        <v>0</v>
      </c>
      <c r="Y383" s="96">
        <v>0</v>
      </c>
      <c r="Z383" s="93">
        <v>45505</v>
      </c>
      <c r="AA383" s="93">
        <v>50983</v>
      </c>
      <c r="AB383" s="94">
        <v>41000000</v>
      </c>
      <c r="AC383" s="94">
        <v>41000000</v>
      </c>
      <c r="AD383" s="94">
        <v>14.843835616438357</v>
      </c>
      <c r="AE383" s="94">
        <v>15.008219178082191</v>
      </c>
      <c r="AF383" s="119"/>
      <c r="AG383" s="95" t="s">
        <v>2812</v>
      </c>
      <c r="AH383" s="95">
        <v>0.02</v>
      </c>
      <c r="AI383" s="64" t="s">
        <v>3716</v>
      </c>
      <c r="AJ383" s="64" t="s">
        <v>320</v>
      </c>
      <c r="AK383" s="128">
        <v>0</v>
      </c>
      <c r="AL383" s="128">
        <v>0</v>
      </c>
      <c r="AM383" s="128">
        <v>0</v>
      </c>
      <c r="AN383" s="128">
        <v>0</v>
      </c>
      <c r="AO383" s="128">
        <v>0</v>
      </c>
      <c r="AP383" s="128">
        <v>0</v>
      </c>
      <c r="AQ383" s="128">
        <v>0</v>
      </c>
      <c r="AR383" s="128">
        <v>0</v>
      </c>
      <c r="AS383" s="128">
        <v>0</v>
      </c>
      <c r="AT383" s="128">
        <v>0</v>
      </c>
      <c r="AU383" s="128">
        <v>0</v>
      </c>
      <c r="AV383" s="128">
        <v>0</v>
      </c>
      <c r="AW383" s="128">
        <v>0</v>
      </c>
      <c r="AX383" s="128">
        <v>0</v>
      </c>
      <c r="AY383" s="128">
        <v>0</v>
      </c>
      <c r="AZ383" s="15">
        <f t="shared" si="15"/>
        <v>0</v>
      </c>
      <c r="BA383" s="15">
        <f t="shared" ref="BA383:BA392" si="32">SUM(AN383:AY383)</f>
        <v>0</v>
      </c>
      <c r="BB383" s="15">
        <f t="shared" ref="BB383:BB392" si="33">AZ383+BA383</f>
        <v>0</v>
      </c>
    </row>
    <row r="384" spans="1:54" x14ac:dyDescent="0.35">
      <c r="A384" s="64">
        <v>23231000</v>
      </c>
      <c r="B384" s="64">
        <v>1</v>
      </c>
      <c r="C384" s="64">
        <v>0</v>
      </c>
      <c r="D384" s="64">
        <v>0</v>
      </c>
      <c r="E384" s="64" t="s">
        <v>31</v>
      </c>
      <c r="F384" s="64" t="s">
        <v>77</v>
      </c>
      <c r="G384" s="64" t="s">
        <v>77</v>
      </c>
      <c r="H384" s="64" t="s">
        <v>77</v>
      </c>
      <c r="I384" s="64" t="s">
        <v>77</v>
      </c>
      <c r="J384" s="64" t="s">
        <v>35</v>
      </c>
      <c r="K384" s="64" t="s">
        <v>80</v>
      </c>
      <c r="L384" s="64" t="s">
        <v>175</v>
      </c>
      <c r="M384" s="64" t="s">
        <v>74</v>
      </c>
      <c r="N384" s="64" t="s">
        <v>1337</v>
      </c>
      <c r="O384" s="64" t="s">
        <v>3719</v>
      </c>
      <c r="P384" s="64" t="s">
        <v>3719</v>
      </c>
      <c r="Q384" s="64" t="s">
        <v>80</v>
      </c>
      <c r="R384" s="96">
        <v>0</v>
      </c>
      <c r="S384" s="96">
        <v>0</v>
      </c>
      <c r="T384" s="96">
        <v>0</v>
      </c>
      <c r="U384" s="96">
        <v>0</v>
      </c>
      <c r="V384" s="96">
        <v>0</v>
      </c>
      <c r="W384" s="96">
        <v>0</v>
      </c>
      <c r="X384" s="96">
        <v>0</v>
      </c>
      <c r="Y384" s="96">
        <v>0</v>
      </c>
      <c r="Z384" s="93">
        <v>45506</v>
      </c>
      <c r="AA384" s="93">
        <v>49899</v>
      </c>
      <c r="AB384" s="94">
        <v>30000000</v>
      </c>
      <c r="AC384" s="94">
        <v>30000000</v>
      </c>
      <c r="AD384" s="94">
        <v>11.873972602739727</v>
      </c>
      <c r="AE384" s="94">
        <v>12.035616438356165</v>
      </c>
      <c r="AF384" s="119"/>
      <c r="AG384" s="95" t="s">
        <v>2812</v>
      </c>
      <c r="AH384" s="95">
        <v>2.5000000000000001E-3</v>
      </c>
      <c r="AI384" s="64" t="s">
        <v>80</v>
      </c>
      <c r="AJ384" s="64" t="s">
        <v>80</v>
      </c>
      <c r="AK384" s="128">
        <v>0</v>
      </c>
      <c r="AL384" s="128">
        <v>0</v>
      </c>
      <c r="AM384" s="128">
        <v>0</v>
      </c>
      <c r="AN384" s="128">
        <v>0</v>
      </c>
      <c r="AO384" s="128">
        <v>0</v>
      </c>
      <c r="AP384" s="128">
        <v>0</v>
      </c>
      <c r="AQ384" s="128">
        <v>0</v>
      </c>
      <c r="AR384" s="128">
        <v>0</v>
      </c>
      <c r="AS384" s="128">
        <v>0</v>
      </c>
      <c r="AT384" s="128">
        <v>0</v>
      </c>
      <c r="AU384" s="128">
        <v>0</v>
      </c>
      <c r="AV384" s="128">
        <v>0</v>
      </c>
      <c r="AW384" s="128">
        <v>0</v>
      </c>
      <c r="AX384" s="128">
        <v>0</v>
      </c>
      <c r="AY384" s="128">
        <v>0</v>
      </c>
      <c r="AZ384" s="15">
        <f t="shared" si="15"/>
        <v>0</v>
      </c>
      <c r="BA384" s="15">
        <f t="shared" si="32"/>
        <v>0</v>
      </c>
      <c r="BB384" s="15">
        <f t="shared" si="33"/>
        <v>0</v>
      </c>
    </row>
    <row r="385" spans="1:54" x14ac:dyDescent="0.35">
      <c r="A385" s="64">
        <v>20879000</v>
      </c>
      <c r="B385" s="64">
        <v>1</v>
      </c>
      <c r="C385" s="64">
        <v>1</v>
      </c>
      <c r="D385" s="64">
        <v>0</v>
      </c>
      <c r="E385" s="64" t="s">
        <v>31</v>
      </c>
      <c r="F385" s="64" t="s">
        <v>32</v>
      </c>
      <c r="G385" s="64" t="s">
        <v>33</v>
      </c>
      <c r="H385" s="64" t="s">
        <v>52</v>
      </c>
      <c r="I385" s="64" t="s">
        <v>103</v>
      </c>
      <c r="J385" s="64" t="s">
        <v>35</v>
      </c>
      <c r="K385" s="64" t="s">
        <v>3716</v>
      </c>
      <c r="L385" s="64" t="s">
        <v>3720</v>
      </c>
      <c r="M385" s="64" t="s">
        <v>168</v>
      </c>
      <c r="N385" s="64" t="s">
        <v>1338</v>
      </c>
      <c r="O385" s="64" t="s">
        <v>3721</v>
      </c>
      <c r="P385" s="64" t="s">
        <v>3721</v>
      </c>
      <c r="Q385" s="64" t="s">
        <v>320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3">
        <v>45509</v>
      </c>
      <c r="AA385" s="93">
        <v>50987</v>
      </c>
      <c r="AB385" s="94">
        <v>50000000</v>
      </c>
      <c r="AC385" s="94">
        <v>50000000</v>
      </c>
      <c r="AD385" s="94">
        <v>14.854794520547944</v>
      </c>
      <c r="AE385" s="94">
        <v>15.008219178082191</v>
      </c>
      <c r="AF385" s="119"/>
      <c r="AG385" s="95" t="s">
        <v>2812</v>
      </c>
      <c r="AH385" s="95">
        <v>0.02</v>
      </c>
      <c r="AI385" s="64" t="s">
        <v>3716</v>
      </c>
      <c r="AJ385" s="64" t="s">
        <v>320</v>
      </c>
      <c r="AK385" s="128">
        <v>0</v>
      </c>
      <c r="AL385" s="128">
        <v>0</v>
      </c>
      <c r="AM385" s="128">
        <v>0</v>
      </c>
      <c r="AN385" s="128">
        <v>0</v>
      </c>
      <c r="AO385" s="128">
        <v>0</v>
      </c>
      <c r="AP385" s="128">
        <v>0</v>
      </c>
      <c r="AQ385" s="128">
        <v>0</v>
      </c>
      <c r="AR385" s="128">
        <v>0</v>
      </c>
      <c r="AS385" s="128">
        <v>0</v>
      </c>
      <c r="AT385" s="128">
        <v>0</v>
      </c>
      <c r="AU385" s="128">
        <v>0</v>
      </c>
      <c r="AV385" s="128">
        <v>0</v>
      </c>
      <c r="AW385" s="128">
        <v>0</v>
      </c>
      <c r="AX385" s="128">
        <v>0</v>
      </c>
      <c r="AY385" s="128">
        <v>0</v>
      </c>
      <c r="AZ385" s="15">
        <f t="shared" si="15"/>
        <v>0</v>
      </c>
      <c r="BA385" s="15">
        <f t="shared" si="32"/>
        <v>0</v>
      </c>
      <c r="BB385" s="15">
        <f t="shared" si="33"/>
        <v>0</v>
      </c>
    </row>
    <row r="386" spans="1:54" x14ac:dyDescent="0.35">
      <c r="A386" s="64">
        <v>20609100</v>
      </c>
      <c r="B386" s="64">
        <v>1</v>
      </c>
      <c r="C386" s="64">
        <v>1</v>
      </c>
      <c r="D386" s="64">
        <v>1</v>
      </c>
      <c r="E386" s="64" t="s">
        <v>2973</v>
      </c>
      <c r="F386" s="64" t="s">
        <v>32</v>
      </c>
      <c r="G386" s="64" t="s">
        <v>33</v>
      </c>
      <c r="H386" s="64" t="s">
        <v>446</v>
      </c>
      <c r="I386" s="64" t="s">
        <v>2</v>
      </c>
      <c r="J386" s="64" t="s">
        <v>35</v>
      </c>
      <c r="K386" s="64" t="s">
        <v>3722</v>
      </c>
      <c r="L386" s="64" t="s">
        <v>37</v>
      </c>
      <c r="M386" s="64" t="s">
        <v>168</v>
      </c>
      <c r="N386" s="64" t="s">
        <v>1338</v>
      </c>
      <c r="O386" s="64" t="s">
        <v>3723</v>
      </c>
      <c r="P386" s="64" t="s">
        <v>3723</v>
      </c>
      <c r="Q386" s="64" t="s">
        <v>3722</v>
      </c>
      <c r="R386" s="96">
        <v>308000000</v>
      </c>
      <c r="S386" s="96">
        <v>0</v>
      </c>
      <c r="T386" s="96">
        <v>0</v>
      </c>
      <c r="U386" s="96">
        <v>0</v>
      </c>
      <c r="V386" s="96">
        <v>0</v>
      </c>
      <c r="W386" s="96">
        <v>0</v>
      </c>
      <c r="X386" s="96">
        <v>0</v>
      </c>
      <c r="Y386" s="96">
        <v>308000000</v>
      </c>
      <c r="Z386" s="93">
        <v>45509</v>
      </c>
      <c r="AA386" s="93">
        <v>45883</v>
      </c>
      <c r="AB386" s="94">
        <v>308000000</v>
      </c>
      <c r="AC386" s="94">
        <v>308000000</v>
      </c>
      <c r="AD386" s="94">
        <v>0.87123287671232874</v>
      </c>
      <c r="AE386" s="94">
        <v>1.0246575342465754</v>
      </c>
      <c r="AF386" s="95">
        <v>4.8300000000000003E-2</v>
      </c>
      <c r="AG386" s="95" t="s">
        <v>3724</v>
      </c>
      <c r="AH386" s="95">
        <v>0.02</v>
      </c>
      <c r="AI386" s="64" t="s">
        <v>3722</v>
      </c>
      <c r="AJ386" s="64" t="s">
        <v>3722</v>
      </c>
      <c r="AK386" s="128">
        <v>0</v>
      </c>
      <c r="AL386" s="128">
        <v>0</v>
      </c>
      <c r="AM386" s="128">
        <v>0</v>
      </c>
      <c r="AN386" s="128">
        <v>0</v>
      </c>
      <c r="AO386" s="128">
        <v>0</v>
      </c>
      <c r="AP386" s="128">
        <v>0</v>
      </c>
      <c r="AQ386" s="128">
        <v>0</v>
      </c>
      <c r="AR386" s="128">
        <v>0</v>
      </c>
      <c r="AS386" s="128">
        <v>0</v>
      </c>
      <c r="AT386" s="128">
        <v>0</v>
      </c>
      <c r="AU386" s="128">
        <v>308000000</v>
      </c>
      <c r="AV386" s="128">
        <v>0</v>
      </c>
      <c r="AW386" s="128">
        <v>0</v>
      </c>
      <c r="AX386" s="128">
        <v>0</v>
      </c>
      <c r="AY386" s="128">
        <v>0</v>
      </c>
      <c r="AZ386" s="15">
        <f t="shared" ref="AZ386:AZ393" si="34">SUM(AK386:AM386)</f>
        <v>0</v>
      </c>
      <c r="BA386" s="15">
        <f t="shared" si="32"/>
        <v>308000000</v>
      </c>
      <c r="BB386" s="15">
        <f t="shared" si="33"/>
        <v>308000000</v>
      </c>
    </row>
    <row r="387" spans="1:54" x14ac:dyDescent="0.35">
      <c r="A387" s="64">
        <v>20877000</v>
      </c>
      <c r="B387" s="64">
        <v>1</v>
      </c>
      <c r="C387" s="64">
        <v>1</v>
      </c>
      <c r="D387" s="64">
        <v>0</v>
      </c>
      <c r="E387" s="64" t="s">
        <v>31</v>
      </c>
      <c r="F387" s="64" t="s">
        <v>32</v>
      </c>
      <c r="G387" s="64" t="s">
        <v>33</v>
      </c>
      <c r="H387" s="64" t="s">
        <v>52</v>
      </c>
      <c r="I387" s="64" t="s">
        <v>53</v>
      </c>
      <c r="J387" s="64" t="s">
        <v>35</v>
      </c>
      <c r="K387" s="64" t="s">
        <v>3716</v>
      </c>
      <c r="L387" s="64" t="s">
        <v>3725</v>
      </c>
      <c r="M387" s="64" t="s">
        <v>168</v>
      </c>
      <c r="N387" s="64" t="s">
        <v>1338</v>
      </c>
      <c r="O387" s="64" t="s">
        <v>3726</v>
      </c>
      <c r="P387" s="64" t="s">
        <v>3726</v>
      </c>
      <c r="Q387" s="64" t="s">
        <v>320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3">
        <v>45512</v>
      </c>
      <c r="AA387" s="93">
        <v>49164</v>
      </c>
      <c r="AB387" s="94">
        <v>49000000</v>
      </c>
      <c r="AC387" s="94">
        <v>49000000</v>
      </c>
      <c r="AD387" s="94">
        <v>9.8602739726027391</v>
      </c>
      <c r="AE387" s="94">
        <v>10.005479452054795</v>
      </c>
      <c r="AF387" s="119"/>
      <c r="AG387" s="95" t="s">
        <v>2812</v>
      </c>
      <c r="AH387" s="95">
        <v>0.02</v>
      </c>
      <c r="AI387" s="64" t="s">
        <v>3716</v>
      </c>
      <c r="AJ387" s="64" t="s">
        <v>320</v>
      </c>
      <c r="AK387" s="128">
        <v>0</v>
      </c>
      <c r="AL387" s="128">
        <v>0</v>
      </c>
      <c r="AM387" s="128">
        <v>0</v>
      </c>
      <c r="AN387" s="128">
        <v>0</v>
      </c>
      <c r="AO387" s="128">
        <v>0</v>
      </c>
      <c r="AP387" s="128">
        <v>0</v>
      </c>
      <c r="AQ387" s="128">
        <v>0</v>
      </c>
      <c r="AR387" s="128">
        <v>0</v>
      </c>
      <c r="AS387" s="128">
        <v>0</v>
      </c>
      <c r="AT387" s="128">
        <v>0</v>
      </c>
      <c r="AU387" s="128">
        <v>0</v>
      </c>
      <c r="AV387" s="128">
        <v>0</v>
      </c>
      <c r="AW387" s="128">
        <v>0</v>
      </c>
      <c r="AX387" s="128">
        <v>0</v>
      </c>
      <c r="AY387" s="128">
        <v>0</v>
      </c>
      <c r="AZ387" s="15">
        <f t="shared" si="34"/>
        <v>0</v>
      </c>
      <c r="BA387" s="15">
        <f t="shared" si="32"/>
        <v>0</v>
      </c>
      <c r="BB387" s="15">
        <f t="shared" si="33"/>
        <v>0</v>
      </c>
    </row>
    <row r="388" spans="1:54" x14ac:dyDescent="0.35">
      <c r="A388" s="64">
        <v>20700000</v>
      </c>
      <c r="B388" s="64">
        <v>1</v>
      </c>
      <c r="C388" s="64">
        <v>1</v>
      </c>
      <c r="D388" s="64">
        <v>1</v>
      </c>
      <c r="E388" s="64" t="s">
        <v>2973</v>
      </c>
      <c r="F388" s="64" t="s">
        <v>32</v>
      </c>
      <c r="G388" s="64" t="s">
        <v>33</v>
      </c>
      <c r="H388" s="64" t="s">
        <v>446</v>
      </c>
      <c r="I388" s="64" t="s">
        <v>2</v>
      </c>
      <c r="J388" s="64" t="s">
        <v>35</v>
      </c>
      <c r="K388" s="64" t="s">
        <v>297</v>
      </c>
      <c r="L388" s="64" t="s">
        <v>37</v>
      </c>
      <c r="M388" s="64" t="s">
        <v>168</v>
      </c>
      <c r="N388" s="64" t="s">
        <v>1338</v>
      </c>
      <c r="O388" s="64" t="s">
        <v>3727</v>
      </c>
      <c r="P388" s="64" t="s">
        <v>3727</v>
      </c>
      <c r="Q388" s="64" t="s">
        <v>297</v>
      </c>
      <c r="R388" s="96">
        <v>700000000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700000000</v>
      </c>
      <c r="Z388" s="93">
        <v>45519</v>
      </c>
      <c r="AA388" s="93">
        <v>50693</v>
      </c>
      <c r="AB388" s="94">
        <v>700000000</v>
      </c>
      <c r="AC388" s="94">
        <v>700000000</v>
      </c>
      <c r="AD388" s="94">
        <v>14.049315068493151</v>
      </c>
      <c r="AE388" s="94">
        <v>14.175342465753424</v>
      </c>
      <c r="AF388" s="95">
        <v>6.5299999999999997E-2</v>
      </c>
      <c r="AG388" s="95" t="s">
        <v>2812</v>
      </c>
      <c r="AH388" s="95">
        <v>1.1900000000000001E-2</v>
      </c>
      <c r="AI388" s="64" t="s">
        <v>297</v>
      </c>
      <c r="AJ388" s="64" t="s">
        <v>297</v>
      </c>
      <c r="AK388" s="128">
        <v>0</v>
      </c>
      <c r="AL388" s="128">
        <v>0</v>
      </c>
      <c r="AM388" s="128">
        <v>0</v>
      </c>
      <c r="AN388" s="128">
        <v>0</v>
      </c>
      <c r="AO388" s="128">
        <v>0</v>
      </c>
      <c r="AP388" s="128">
        <v>0</v>
      </c>
      <c r="AQ388" s="128">
        <v>0</v>
      </c>
      <c r="AR388" s="128">
        <v>0</v>
      </c>
      <c r="AS388" s="128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0</v>
      </c>
      <c r="AY388" s="128">
        <v>0</v>
      </c>
      <c r="AZ388" s="15">
        <f t="shared" si="34"/>
        <v>0</v>
      </c>
      <c r="BA388" s="15">
        <f t="shared" si="32"/>
        <v>0</v>
      </c>
      <c r="BB388" s="15">
        <f t="shared" si="33"/>
        <v>0</v>
      </c>
    </row>
    <row r="389" spans="1:54" x14ac:dyDescent="0.35">
      <c r="A389" s="64">
        <v>20430000</v>
      </c>
      <c r="B389" s="64">
        <v>1</v>
      </c>
      <c r="C389" s="64">
        <v>1</v>
      </c>
      <c r="D389" s="64">
        <v>1</v>
      </c>
      <c r="E389" s="64" t="s">
        <v>2973</v>
      </c>
      <c r="F389" s="64" t="s">
        <v>32</v>
      </c>
      <c r="G389" s="64" t="s">
        <v>33</v>
      </c>
      <c r="H389" s="64" t="s">
        <v>446</v>
      </c>
      <c r="I389" s="64" t="s">
        <v>2</v>
      </c>
      <c r="J389" s="64" t="s">
        <v>35</v>
      </c>
      <c r="K389" s="64" t="s">
        <v>169</v>
      </c>
      <c r="L389" s="64" t="s">
        <v>37</v>
      </c>
      <c r="M389" s="64" t="s">
        <v>168</v>
      </c>
      <c r="N389" s="64" t="s">
        <v>1338</v>
      </c>
      <c r="O389" s="64" t="s">
        <v>3728</v>
      </c>
      <c r="P389" s="64" t="s">
        <v>3728</v>
      </c>
      <c r="Q389" s="64" t="s">
        <v>169</v>
      </c>
      <c r="R389" s="96">
        <v>0</v>
      </c>
      <c r="S389" s="96">
        <v>500000000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500000000</v>
      </c>
      <c r="Z389" s="93">
        <v>45519</v>
      </c>
      <c r="AA389" s="93">
        <v>52519</v>
      </c>
      <c r="AB389" s="94">
        <v>500000000</v>
      </c>
      <c r="AC389" s="94">
        <v>500000000</v>
      </c>
      <c r="AD389" s="94">
        <v>19.052054794520547</v>
      </c>
      <c r="AE389" s="94">
        <v>19.17808219178082</v>
      </c>
      <c r="AF389" s="95">
        <v>5.3903E-2</v>
      </c>
      <c r="AG389" s="95" t="s">
        <v>2980</v>
      </c>
      <c r="AH389" s="95">
        <v>1.2E-2</v>
      </c>
      <c r="AI389" s="64" t="s">
        <v>169</v>
      </c>
      <c r="AJ389" s="64" t="s">
        <v>169</v>
      </c>
      <c r="AK389" s="128">
        <v>0</v>
      </c>
      <c r="AL389" s="128">
        <v>0</v>
      </c>
      <c r="AM389" s="128">
        <v>0</v>
      </c>
      <c r="AN389" s="128">
        <v>0</v>
      </c>
      <c r="AO389" s="128">
        <v>0</v>
      </c>
      <c r="AP389" s="128">
        <v>0</v>
      </c>
      <c r="AQ389" s="128">
        <v>0</v>
      </c>
      <c r="AR389" s="128">
        <v>0</v>
      </c>
      <c r="AS389" s="128">
        <v>0</v>
      </c>
      <c r="AT389" s="128">
        <v>0</v>
      </c>
      <c r="AU389" s="128">
        <v>0</v>
      </c>
      <c r="AV389" s="128">
        <v>0</v>
      </c>
      <c r="AW389" s="128">
        <v>0</v>
      </c>
      <c r="AX389" s="128">
        <v>0</v>
      </c>
      <c r="AY389" s="128">
        <v>0</v>
      </c>
      <c r="AZ389" s="15">
        <f t="shared" si="34"/>
        <v>0</v>
      </c>
      <c r="BA389" s="15">
        <f t="shared" si="32"/>
        <v>0</v>
      </c>
      <c r="BB389" s="15">
        <f t="shared" si="33"/>
        <v>0</v>
      </c>
    </row>
    <row r="390" spans="1:54" x14ac:dyDescent="0.35">
      <c r="A390" s="64">
        <v>20440000</v>
      </c>
      <c r="B390" s="64">
        <v>1</v>
      </c>
      <c r="C390" s="64">
        <v>1</v>
      </c>
      <c r="D390" s="64">
        <v>1</v>
      </c>
      <c r="E390" s="64" t="s">
        <v>2973</v>
      </c>
      <c r="F390" s="64" t="s">
        <v>32</v>
      </c>
      <c r="G390" s="64" t="s">
        <v>33</v>
      </c>
      <c r="H390" s="64" t="s">
        <v>446</v>
      </c>
      <c r="I390" s="64" t="s">
        <v>2</v>
      </c>
      <c r="J390" s="64" t="s">
        <v>35</v>
      </c>
      <c r="K390" s="64" t="s">
        <v>169</v>
      </c>
      <c r="L390" s="64" t="s">
        <v>37</v>
      </c>
      <c r="M390" s="64" t="s">
        <v>168</v>
      </c>
      <c r="N390" s="64" t="s">
        <v>1338</v>
      </c>
      <c r="O390" s="64" t="s">
        <v>3729</v>
      </c>
      <c r="P390" s="64" t="s">
        <v>3729</v>
      </c>
      <c r="Q390" s="64" t="s">
        <v>169</v>
      </c>
      <c r="R390" s="96">
        <v>0</v>
      </c>
      <c r="S390" s="96">
        <v>100000000</v>
      </c>
      <c r="T390" s="96">
        <v>0</v>
      </c>
      <c r="U390" s="96">
        <v>0</v>
      </c>
      <c r="V390" s="96">
        <v>0</v>
      </c>
      <c r="W390" s="96">
        <v>0</v>
      </c>
      <c r="X390" s="96">
        <v>0</v>
      </c>
      <c r="Y390" s="96">
        <v>100000000</v>
      </c>
      <c r="Z390" s="93">
        <v>45519</v>
      </c>
      <c r="AA390" s="93">
        <v>50997</v>
      </c>
      <c r="AB390" s="94">
        <v>100000000</v>
      </c>
      <c r="AC390" s="94">
        <v>100000000</v>
      </c>
      <c r="AD390" s="94">
        <v>14.882191780821918</v>
      </c>
      <c r="AE390" s="94">
        <v>15.008219178082191</v>
      </c>
      <c r="AF390" s="95">
        <v>2.5000000000000001E-2</v>
      </c>
      <c r="AG390" s="95" t="s">
        <v>47</v>
      </c>
      <c r="AH390" s="95"/>
      <c r="AI390" s="64" t="s">
        <v>169</v>
      </c>
      <c r="AJ390" s="64" t="s">
        <v>169</v>
      </c>
      <c r="AK390" s="128">
        <v>0</v>
      </c>
      <c r="AL390" s="128">
        <v>0</v>
      </c>
      <c r="AM390" s="128">
        <v>0</v>
      </c>
      <c r="AN390" s="128">
        <v>0</v>
      </c>
      <c r="AO390" s="128">
        <v>0</v>
      </c>
      <c r="AP390" s="128">
        <v>0</v>
      </c>
      <c r="AQ390" s="128">
        <v>0</v>
      </c>
      <c r="AR390" s="128">
        <v>0</v>
      </c>
      <c r="AS390" s="128">
        <v>0</v>
      </c>
      <c r="AT390" s="128">
        <v>0</v>
      </c>
      <c r="AU390" s="128">
        <v>0</v>
      </c>
      <c r="AV390" s="128">
        <v>0</v>
      </c>
      <c r="AW390" s="128">
        <v>0</v>
      </c>
      <c r="AX390" s="128">
        <v>0</v>
      </c>
      <c r="AY390" s="128">
        <v>0</v>
      </c>
      <c r="AZ390" s="15">
        <f t="shared" si="34"/>
        <v>0</v>
      </c>
      <c r="BA390" s="15">
        <f t="shared" si="32"/>
        <v>0</v>
      </c>
      <c r="BB390" s="15">
        <f t="shared" si="33"/>
        <v>0</v>
      </c>
    </row>
    <row r="391" spans="1:54" x14ac:dyDescent="0.35">
      <c r="A391" s="64">
        <v>20450000</v>
      </c>
      <c r="B391" s="64">
        <v>1</v>
      </c>
      <c r="C391" s="64">
        <v>0</v>
      </c>
      <c r="D391" s="64">
        <v>0</v>
      </c>
      <c r="E391" s="64" t="s">
        <v>31</v>
      </c>
      <c r="F391" s="64" t="s">
        <v>77</v>
      </c>
      <c r="G391" s="64" t="s">
        <v>77</v>
      </c>
      <c r="H391" s="64" t="s">
        <v>77</v>
      </c>
      <c r="I391" s="64" t="s">
        <v>77</v>
      </c>
      <c r="J391" s="64" t="s">
        <v>35</v>
      </c>
      <c r="K391" s="64" t="s">
        <v>169</v>
      </c>
      <c r="L391" s="64" t="s">
        <v>175</v>
      </c>
      <c r="M391" s="64" t="s">
        <v>168</v>
      </c>
      <c r="N391" s="64" t="s">
        <v>1338</v>
      </c>
      <c r="O391" s="64" t="s">
        <v>3730</v>
      </c>
      <c r="P391" s="64" t="s">
        <v>3730</v>
      </c>
      <c r="Q391" s="64" t="s">
        <v>169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3">
        <v>45523</v>
      </c>
      <c r="AA391" s="93">
        <v>56664</v>
      </c>
      <c r="AB391" s="94">
        <v>8000000</v>
      </c>
      <c r="AC391" s="94">
        <v>8000000</v>
      </c>
      <c r="AD391" s="94">
        <v>30.408219178082192</v>
      </c>
      <c r="AE391" s="94">
        <v>30.523287671232875</v>
      </c>
      <c r="AF391" s="95">
        <v>5.3903E-2</v>
      </c>
      <c r="AG391" s="95" t="s">
        <v>2980</v>
      </c>
      <c r="AH391" s="95">
        <v>1.2E-2</v>
      </c>
      <c r="AI391" s="64" t="s">
        <v>169</v>
      </c>
      <c r="AJ391" s="64" t="s">
        <v>169</v>
      </c>
      <c r="AK391" s="128">
        <v>0</v>
      </c>
      <c r="AL391" s="128">
        <v>0</v>
      </c>
      <c r="AM391" s="128">
        <v>0</v>
      </c>
      <c r="AN391" s="128">
        <v>0</v>
      </c>
      <c r="AO391" s="128">
        <v>0</v>
      </c>
      <c r="AP391" s="128">
        <v>0</v>
      </c>
      <c r="AQ391" s="128">
        <v>0</v>
      </c>
      <c r="AR391" s="128">
        <v>0</v>
      </c>
      <c r="AS391" s="128">
        <v>0</v>
      </c>
      <c r="AT391" s="128">
        <v>0</v>
      </c>
      <c r="AU391" s="128">
        <v>0</v>
      </c>
      <c r="AV391" s="128">
        <v>0</v>
      </c>
      <c r="AW391" s="128">
        <v>0</v>
      </c>
      <c r="AX391" s="128">
        <v>0</v>
      </c>
      <c r="AY391" s="128">
        <v>0</v>
      </c>
      <c r="AZ391" s="15">
        <f t="shared" si="34"/>
        <v>0</v>
      </c>
      <c r="BA391" s="15">
        <f t="shared" si="32"/>
        <v>0</v>
      </c>
      <c r="BB391" s="15">
        <f t="shared" si="33"/>
        <v>0</v>
      </c>
    </row>
    <row r="392" spans="1:54" x14ac:dyDescent="0.35">
      <c r="A392" s="64">
        <v>20460000</v>
      </c>
      <c r="B392" s="64">
        <v>1</v>
      </c>
      <c r="C392" s="64">
        <v>0</v>
      </c>
      <c r="D392" s="64">
        <v>0</v>
      </c>
      <c r="E392" s="64" t="s">
        <v>31</v>
      </c>
      <c r="F392" s="64" t="s">
        <v>77</v>
      </c>
      <c r="G392" s="64" t="s">
        <v>77</v>
      </c>
      <c r="H392" s="64" t="s">
        <v>77</v>
      </c>
      <c r="I392" s="64" t="s">
        <v>77</v>
      </c>
      <c r="J392" s="64" t="s">
        <v>35</v>
      </c>
      <c r="K392" s="64" t="s">
        <v>169</v>
      </c>
      <c r="L392" s="64" t="s">
        <v>175</v>
      </c>
      <c r="M392" s="64" t="s">
        <v>168</v>
      </c>
      <c r="N392" s="64" t="s">
        <v>1338</v>
      </c>
      <c r="O392" s="64" t="s">
        <v>3731</v>
      </c>
      <c r="P392" s="64" t="s">
        <v>3731</v>
      </c>
      <c r="Q392" s="64" t="s">
        <v>169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3">
        <v>45523</v>
      </c>
      <c r="AA392" s="93">
        <v>56664</v>
      </c>
      <c r="AB392" s="94">
        <v>8000000</v>
      </c>
      <c r="AC392" s="94">
        <v>8000000</v>
      </c>
      <c r="AD392" s="94">
        <v>30.408219178082192</v>
      </c>
      <c r="AE392" s="94">
        <v>30.523287671232875</v>
      </c>
      <c r="AF392" s="95">
        <v>7.4999999999999997E-3</v>
      </c>
      <c r="AG392" s="95" t="s">
        <v>47</v>
      </c>
      <c r="AH392" s="95"/>
      <c r="AI392" s="64" t="s">
        <v>169</v>
      </c>
      <c r="AJ392" s="64" t="s">
        <v>169</v>
      </c>
      <c r="AK392" s="128">
        <v>0</v>
      </c>
      <c r="AL392" s="128">
        <v>0</v>
      </c>
      <c r="AM392" s="128">
        <v>0</v>
      </c>
      <c r="AN392" s="128">
        <v>0</v>
      </c>
      <c r="AO392" s="128">
        <v>0</v>
      </c>
      <c r="AP392" s="128">
        <v>0</v>
      </c>
      <c r="AQ392" s="128">
        <v>0</v>
      </c>
      <c r="AR392" s="128">
        <v>0</v>
      </c>
      <c r="AS392" s="128">
        <v>0</v>
      </c>
      <c r="AT392" s="128">
        <v>0</v>
      </c>
      <c r="AU392" s="128">
        <v>0</v>
      </c>
      <c r="AV392" s="128">
        <v>0</v>
      </c>
      <c r="AW392" s="128">
        <v>0</v>
      </c>
      <c r="AX392" s="128">
        <v>0</v>
      </c>
      <c r="AY392" s="128">
        <v>0</v>
      </c>
      <c r="AZ392" s="15">
        <f t="shared" si="34"/>
        <v>0</v>
      </c>
      <c r="BA392" s="15">
        <f t="shared" si="32"/>
        <v>0</v>
      </c>
      <c r="BB392" s="15">
        <f t="shared" si="33"/>
        <v>0</v>
      </c>
    </row>
    <row r="393" spans="1:54" x14ac:dyDescent="0.35">
      <c r="A393" s="64">
        <v>20881000</v>
      </c>
      <c r="B393" s="64">
        <v>1</v>
      </c>
      <c r="C393" s="64">
        <v>1</v>
      </c>
      <c r="D393" s="64">
        <v>0</v>
      </c>
      <c r="E393" s="64" t="s">
        <v>31</v>
      </c>
      <c r="F393" s="64" t="s">
        <v>32</v>
      </c>
      <c r="G393" s="64" t="s">
        <v>33</v>
      </c>
      <c r="H393" s="64" t="s">
        <v>52</v>
      </c>
      <c r="I393" s="64" t="s">
        <v>53</v>
      </c>
      <c r="J393" s="64" t="s">
        <v>35</v>
      </c>
      <c r="K393" s="64" t="s">
        <v>3716</v>
      </c>
      <c r="L393" s="64" t="s">
        <v>3777</v>
      </c>
      <c r="M393" s="64" t="s">
        <v>168</v>
      </c>
      <c r="N393" s="64" t="s">
        <v>1338</v>
      </c>
      <c r="O393" s="64" t="s">
        <v>3778</v>
      </c>
      <c r="P393" s="64" t="s">
        <v>3778</v>
      </c>
      <c r="Q393" s="64" t="s">
        <v>320</v>
      </c>
      <c r="R393" s="96">
        <v>0</v>
      </c>
      <c r="S393" s="96">
        <v>0</v>
      </c>
      <c r="T393" s="96">
        <v>0</v>
      </c>
      <c r="U393" s="96">
        <v>0</v>
      </c>
      <c r="V393" s="96">
        <v>0</v>
      </c>
      <c r="W393" s="96">
        <v>0</v>
      </c>
      <c r="X393" s="96">
        <v>0</v>
      </c>
      <c r="Y393" s="96">
        <v>0</v>
      </c>
      <c r="Z393" s="93">
        <v>45558</v>
      </c>
      <c r="AA393" s="93">
        <v>51036</v>
      </c>
      <c r="AB393" s="94">
        <v>35000000</v>
      </c>
      <c r="AC393" s="94">
        <v>35000000</v>
      </c>
      <c r="AD393" s="94">
        <v>14.989041095890411</v>
      </c>
      <c r="AE393" s="94">
        <v>15.008219178082191</v>
      </c>
      <c r="AF393" s="95"/>
      <c r="AG393" s="95" t="s">
        <v>2812</v>
      </c>
      <c r="AH393" s="95">
        <v>0.02</v>
      </c>
      <c r="AI393" s="64" t="s">
        <v>320</v>
      </c>
      <c r="AJ393" s="64" t="s">
        <v>320</v>
      </c>
      <c r="AK393" s="128">
        <v>0</v>
      </c>
      <c r="AL393" s="128">
        <v>0</v>
      </c>
      <c r="AM393" s="128">
        <v>0</v>
      </c>
      <c r="AN393" s="128">
        <v>0</v>
      </c>
      <c r="AO393" s="128">
        <v>0</v>
      </c>
      <c r="AP393" s="128">
        <v>0</v>
      </c>
      <c r="AQ393" s="128">
        <v>0</v>
      </c>
      <c r="AR393" s="128">
        <v>0</v>
      </c>
      <c r="AS393" s="128">
        <v>0</v>
      </c>
      <c r="AT393" s="128">
        <v>0</v>
      </c>
      <c r="AU393" s="128">
        <v>0</v>
      </c>
      <c r="AV393" s="128">
        <v>0</v>
      </c>
      <c r="AW393" s="128">
        <v>0</v>
      </c>
      <c r="AX393" s="128">
        <v>0</v>
      </c>
      <c r="AY393" s="128">
        <v>0</v>
      </c>
      <c r="AZ393" s="15">
        <f t="shared" si="34"/>
        <v>0</v>
      </c>
      <c r="BA393" s="15">
        <f t="shared" ref="BA393" si="35">SUM(AN393:AY393)</f>
        <v>0</v>
      </c>
      <c r="BB393" s="15">
        <f t="shared" ref="BB393" si="36">AZ393+BA393</f>
        <v>0</v>
      </c>
    </row>
    <row r="394" spans="1:54" x14ac:dyDescent="0.3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96"/>
      <c r="S394" s="96"/>
      <c r="T394" s="96"/>
      <c r="U394" s="96"/>
      <c r="V394" s="96"/>
      <c r="W394" s="96"/>
      <c r="X394" s="96"/>
      <c r="Y394" s="96"/>
      <c r="Z394" s="93"/>
      <c r="AA394" s="93"/>
      <c r="AB394" s="94"/>
      <c r="AC394" s="94"/>
      <c r="AD394" s="94"/>
      <c r="AE394" s="94"/>
      <c r="AF394" s="95"/>
      <c r="AG394" s="95"/>
      <c r="AH394" s="95"/>
      <c r="AI394" s="64"/>
      <c r="AJ394" s="64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</row>
    <row r="395" spans="1:54" x14ac:dyDescent="0.3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03">
        <f>SUBTOTAL(9,R2:R393)</f>
        <v>49068965019.698029</v>
      </c>
      <c r="S395" s="103">
        <f t="shared" ref="S395:Y395" si="37">SUBTOTAL(9,S2:S393)</f>
        <v>622010494.82999992</v>
      </c>
      <c r="T395" s="103">
        <f t="shared" si="37"/>
        <v>246796767.96699995</v>
      </c>
      <c r="U395" s="103">
        <f t="shared" si="37"/>
        <v>126798584.57000001</v>
      </c>
      <c r="V395" s="103">
        <f t="shared" si="37"/>
        <v>2065917.3600000003</v>
      </c>
      <c r="W395" s="103">
        <f t="shared" si="37"/>
        <v>71498314.751999944</v>
      </c>
      <c r="X395" s="103">
        <f t="shared" si="37"/>
        <v>276160977.60000002</v>
      </c>
      <c r="Y395" s="103">
        <f t="shared" si="37"/>
        <v>49515677061.313026</v>
      </c>
      <c r="Z395" s="16"/>
      <c r="AA395" s="16"/>
      <c r="AB395" s="16"/>
      <c r="AC395" s="16"/>
      <c r="AD395" s="16"/>
      <c r="AE395" s="16"/>
      <c r="AF395" s="16"/>
      <c r="AG395" s="16"/>
      <c r="AH395" s="16"/>
      <c r="AI395" s="101"/>
      <c r="AJ395" s="101"/>
      <c r="AK395" s="17">
        <f t="shared" ref="AK395:BB395" si="38">SUBTOTAL(9,AK2:AK392)</f>
        <v>168662913.54500002</v>
      </c>
      <c r="AL395" s="17">
        <f t="shared" si="38"/>
        <v>235503151.29100007</v>
      </c>
      <c r="AM395" s="17">
        <f t="shared" si="38"/>
        <v>259648439.70599991</v>
      </c>
      <c r="AN395" s="17">
        <f t="shared" si="38"/>
        <v>113931192.18400002</v>
      </c>
      <c r="AO395" s="17">
        <f t="shared" si="38"/>
        <v>187391619.94700003</v>
      </c>
      <c r="AP395" s="17">
        <f t="shared" si="38"/>
        <v>286532017.48900002</v>
      </c>
      <c r="AQ395" s="17">
        <f t="shared" si="38"/>
        <v>405957232.23100001</v>
      </c>
      <c r="AR395" s="17">
        <f t="shared" si="38"/>
        <v>313238324.97999996</v>
      </c>
      <c r="AS395" s="17">
        <f t="shared" si="38"/>
        <v>430347000.95799989</v>
      </c>
      <c r="AT395" s="17">
        <f t="shared" si="38"/>
        <v>109975683.01400003</v>
      </c>
      <c r="AU395" s="17">
        <f t="shared" si="38"/>
        <v>362850943.55200005</v>
      </c>
      <c r="AV395" s="17">
        <f t="shared" si="38"/>
        <v>282994125.88799995</v>
      </c>
      <c r="AW395" s="17">
        <f t="shared" si="38"/>
        <v>399606956.671</v>
      </c>
      <c r="AX395" s="17">
        <f t="shared" si="38"/>
        <v>239909227.204</v>
      </c>
      <c r="AY395" s="17">
        <f t="shared" si="38"/>
        <v>422039798.17099994</v>
      </c>
      <c r="AZ395" s="17">
        <f t="shared" si="38"/>
        <v>663814504.54200017</v>
      </c>
      <c r="BA395" s="17">
        <f t="shared" si="38"/>
        <v>3554774122.2889991</v>
      </c>
      <c r="BB395" s="17">
        <f t="shared" si="38"/>
        <v>4218588626.8310003</v>
      </c>
    </row>
    <row r="396" spans="1:54" x14ac:dyDescent="0.35">
      <c r="R396" s="14"/>
      <c r="S396" s="14"/>
      <c r="T396" s="14"/>
      <c r="U396" s="14"/>
      <c r="V396" s="14"/>
      <c r="W396" s="14"/>
      <c r="X396" s="14"/>
      <c r="Y396" s="14"/>
      <c r="AZ396" s="12"/>
      <c r="BA396" s="12"/>
      <c r="BB396" s="15"/>
    </row>
  </sheetData>
  <autoFilter ref="A1:BB393" xr:uid="{168A8614-B30F-45C7-A3A6-BED165F29098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D1863"/>
  <sheetViews>
    <sheetView topLeftCell="D2" workbookViewId="0">
      <selection activeCell="BJ1" sqref="BJ1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0" width="13.08984375" style="11" customWidth="1"/>
    <col min="41" max="41" width="13.453125" style="11" customWidth="1"/>
    <col min="42" max="49" width="11.6328125" style="11" bestFit="1" customWidth="1"/>
    <col min="50" max="50" width="14.36328125" style="11" customWidth="1"/>
    <col min="51" max="51" width="11.6328125" style="11" bestFit="1" customWidth="1"/>
    <col min="52" max="52" width="13.90625" style="11" customWidth="1"/>
    <col min="53" max="53" width="11.6328125" style="11" bestFit="1" customWidth="1"/>
    <col min="54" max="54" width="12.90625" style="11" bestFit="1" customWidth="1"/>
    <col min="55" max="55" width="14.453125" style="11" customWidth="1"/>
    <col min="56" max="56" width="14" style="11" bestFit="1" customWidth="1"/>
    <col min="57" max="16384" width="11.54296875" style="11"/>
  </cols>
  <sheetData>
    <row r="1" spans="1:56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>
        <v>48</v>
      </c>
      <c r="AN1" s="16"/>
      <c r="AO1" s="11">
        <v>49</v>
      </c>
      <c r="AP1" s="16">
        <v>50</v>
      </c>
      <c r="AQ1" s="16">
        <v>51</v>
      </c>
      <c r="AR1" s="11">
        <v>52</v>
      </c>
      <c r="AS1" s="16">
        <v>53</v>
      </c>
      <c r="AT1" s="16">
        <v>54</v>
      </c>
      <c r="AU1" s="11">
        <v>55</v>
      </c>
      <c r="AV1" s="16">
        <v>56</v>
      </c>
      <c r="AW1" s="16">
        <v>57</v>
      </c>
      <c r="AX1" s="11">
        <v>58</v>
      </c>
      <c r="AY1" s="16">
        <v>59</v>
      </c>
      <c r="AZ1" s="16">
        <v>60</v>
      </c>
      <c r="BA1" s="11">
        <v>61</v>
      </c>
      <c r="BB1" s="16">
        <v>62</v>
      </c>
      <c r="BC1" s="16">
        <v>63</v>
      </c>
      <c r="BD1" s="11">
        <v>64</v>
      </c>
    </row>
    <row r="2" spans="1:56" ht="31.5" x14ac:dyDescent="0.35">
      <c r="A2" s="49" t="s">
        <v>615</v>
      </c>
      <c r="B2" s="48" t="s">
        <v>469</v>
      </c>
      <c r="C2" s="49" t="s">
        <v>614</v>
      </c>
      <c r="D2" s="49" t="s">
        <v>616</v>
      </c>
      <c r="E2" s="49" t="s">
        <v>617</v>
      </c>
      <c r="F2" s="49" t="s">
        <v>618</v>
      </c>
      <c r="G2" s="49" t="s">
        <v>619</v>
      </c>
      <c r="H2" s="49" t="s">
        <v>620</v>
      </c>
      <c r="I2" s="49" t="s">
        <v>621</v>
      </c>
      <c r="J2" s="49" t="s">
        <v>622</v>
      </c>
      <c r="K2" s="49" t="s">
        <v>623</v>
      </c>
      <c r="L2" s="49" t="s">
        <v>624</v>
      </c>
      <c r="M2" s="50" t="s">
        <v>625</v>
      </c>
      <c r="N2" s="49" t="s">
        <v>626</v>
      </c>
      <c r="O2" s="49" t="s">
        <v>627</v>
      </c>
      <c r="P2" s="49" t="s">
        <v>628</v>
      </c>
      <c r="Q2" s="49" t="s">
        <v>629</v>
      </c>
      <c r="R2" s="49" t="s">
        <v>630</v>
      </c>
      <c r="S2" s="49" t="s">
        <v>631</v>
      </c>
      <c r="T2" s="49" t="s">
        <v>632</v>
      </c>
      <c r="U2" s="49" t="s">
        <v>633</v>
      </c>
      <c r="V2" s="49" t="s">
        <v>634</v>
      </c>
      <c r="W2" s="49" t="s">
        <v>3780</v>
      </c>
      <c r="X2" s="51" t="s">
        <v>635</v>
      </c>
      <c r="Y2" s="51" t="s">
        <v>636</v>
      </c>
      <c r="Z2" s="51" t="s">
        <v>637</v>
      </c>
      <c r="AA2" s="51" t="s">
        <v>638</v>
      </c>
      <c r="AB2" s="52" t="s">
        <v>639</v>
      </c>
      <c r="AC2" s="51" t="s">
        <v>640</v>
      </c>
      <c r="AD2" s="52" t="s">
        <v>3781</v>
      </c>
      <c r="AE2" s="52" t="s">
        <v>466</v>
      </c>
      <c r="AF2" s="52" t="s">
        <v>641</v>
      </c>
      <c r="AG2" s="52" t="s">
        <v>642</v>
      </c>
      <c r="AH2" s="52" t="s">
        <v>643</v>
      </c>
      <c r="AI2" s="52" t="s">
        <v>644</v>
      </c>
      <c r="AJ2" s="52" t="s">
        <v>645</v>
      </c>
      <c r="AK2" s="49" t="s">
        <v>646</v>
      </c>
      <c r="AL2" s="49" t="s">
        <v>647</v>
      </c>
      <c r="AM2" s="32" t="s">
        <v>2865</v>
      </c>
      <c r="AN2" s="32" t="s">
        <v>2866</v>
      </c>
      <c r="AO2" s="32" t="s">
        <v>3183</v>
      </c>
      <c r="AP2" s="32" t="s">
        <v>3184</v>
      </c>
      <c r="AQ2" s="32" t="s">
        <v>3185</v>
      </c>
      <c r="AR2" s="32" t="s">
        <v>3186</v>
      </c>
      <c r="AS2" s="32" t="s">
        <v>3187</v>
      </c>
      <c r="AT2" s="32" t="s">
        <v>3188</v>
      </c>
      <c r="AU2" s="32" t="s">
        <v>3189</v>
      </c>
      <c r="AV2" s="32" t="s">
        <v>3190</v>
      </c>
      <c r="AW2" s="32" t="s">
        <v>3191</v>
      </c>
      <c r="AX2" s="32" t="s">
        <v>3192</v>
      </c>
      <c r="AY2" s="32" t="s">
        <v>3193</v>
      </c>
      <c r="AZ2" s="32" t="s">
        <v>3194</v>
      </c>
      <c r="BA2" s="32" t="s">
        <v>3195</v>
      </c>
      <c r="BB2" s="46" t="s">
        <v>3196</v>
      </c>
      <c r="BC2" s="46" t="s">
        <v>3197</v>
      </c>
      <c r="BD2" s="47" t="s">
        <v>3198</v>
      </c>
    </row>
    <row r="3" spans="1:56" x14ac:dyDescent="0.35">
      <c r="A3" s="168" t="s">
        <v>1492</v>
      </c>
      <c r="B3" s="59">
        <v>70007522</v>
      </c>
      <c r="C3" s="60">
        <v>1</v>
      </c>
      <c r="D3" s="61" t="s">
        <v>31</v>
      </c>
      <c r="E3" s="59" t="s">
        <v>467</v>
      </c>
      <c r="F3" s="59" t="s">
        <v>648</v>
      </c>
      <c r="G3" s="59" t="s">
        <v>656</v>
      </c>
      <c r="H3" s="59" t="s">
        <v>652</v>
      </c>
      <c r="I3" s="59" t="s">
        <v>653</v>
      </c>
      <c r="J3" s="59" t="s">
        <v>657</v>
      </c>
      <c r="K3" s="59" t="s">
        <v>658</v>
      </c>
      <c r="L3" s="59" t="s">
        <v>650</v>
      </c>
      <c r="M3" s="59" t="s">
        <v>659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51135773.969999999</v>
      </c>
      <c r="AE3" s="156">
        <v>43424</v>
      </c>
      <c r="AF3" s="156">
        <v>46304</v>
      </c>
      <c r="AG3" s="157">
        <v>163634476.66999999</v>
      </c>
      <c r="AH3" s="87">
        <v>2.0249999999999999</v>
      </c>
      <c r="AI3" s="87">
        <v>7.8861111111111111</v>
      </c>
      <c r="AJ3" s="158">
        <v>0.01</v>
      </c>
      <c r="AK3" s="169" t="s">
        <v>651</v>
      </c>
      <c r="AL3" s="169" t="s">
        <v>96</v>
      </c>
      <c r="AM3" s="128">
        <v>255678.87</v>
      </c>
      <c r="AN3" s="128">
        <v>0</v>
      </c>
      <c r="AO3" s="128">
        <v>0</v>
      </c>
      <c r="AP3" s="128">
        <v>0</v>
      </c>
      <c r="AQ3" s="128">
        <v>0</v>
      </c>
      <c r="AR3" s="128">
        <v>0</v>
      </c>
      <c r="AS3" s="128">
        <v>204543.1</v>
      </c>
      <c r="AT3" s="128">
        <v>0</v>
      </c>
      <c r="AU3" s="128">
        <v>0</v>
      </c>
      <c r="AV3" s="128">
        <v>0</v>
      </c>
      <c r="AW3" s="128">
        <v>0</v>
      </c>
      <c r="AX3" s="128">
        <v>0</v>
      </c>
      <c r="AY3" s="128">
        <v>153407.32</v>
      </c>
      <c r="AZ3" s="128">
        <v>0</v>
      </c>
      <c r="BA3" s="128">
        <v>0</v>
      </c>
      <c r="BB3" s="15">
        <f t="shared" ref="BB3:BB66" si="0">SUM(AM3:AO3)</f>
        <v>255678.87</v>
      </c>
      <c r="BC3" s="15">
        <f>SUM(AP3:BA3)</f>
        <v>357950.42000000004</v>
      </c>
      <c r="BD3" s="15">
        <f>BB3+BC3</f>
        <v>613629.29</v>
      </c>
    </row>
    <row r="4" spans="1:56" x14ac:dyDescent="0.35">
      <c r="A4" s="168" t="s">
        <v>1493</v>
      </c>
      <c r="B4" s="64" t="s">
        <v>666</v>
      </c>
      <c r="C4" s="65">
        <v>1</v>
      </c>
      <c r="D4" s="66" t="s">
        <v>31</v>
      </c>
      <c r="E4" s="64" t="s">
        <v>467</v>
      </c>
      <c r="F4" s="64" t="s">
        <v>648</v>
      </c>
      <c r="G4" s="64" t="s">
        <v>660</v>
      </c>
      <c r="H4" s="64" t="s">
        <v>661</v>
      </c>
      <c r="I4" s="64" t="s">
        <v>649</v>
      </c>
      <c r="J4" s="64" t="s">
        <v>662</v>
      </c>
      <c r="K4" s="64" t="s">
        <v>483</v>
      </c>
      <c r="L4" s="64" t="s">
        <v>650</v>
      </c>
      <c r="M4" s="64" t="s">
        <v>663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59">
        <v>44050</v>
      </c>
      <c r="AF4" s="159">
        <v>45876</v>
      </c>
      <c r="AG4" s="160">
        <v>623670.89</v>
      </c>
      <c r="AH4" s="91">
        <v>0.85277777777777775</v>
      </c>
      <c r="AI4" s="91">
        <v>5</v>
      </c>
      <c r="AJ4" s="161">
        <v>7.1294999999999997E-2</v>
      </c>
      <c r="AK4" s="169" t="s">
        <v>664</v>
      </c>
      <c r="AL4" s="169" t="s">
        <v>665</v>
      </c>
      <c r="AM4" s="128">
        <v>0</v>
      </c>
      <c r="AN4" s="128">
        <v>0</v>
      </c>
      <c r="AO4" s="128">
        <v>0</v>
      </c>
      <c r="AP4" s="128">
        <v>0</v>
      </c>
      <c r="AQ4" s="128">
        <v>22232.31</v>
      </c>
      <c r="AR4" s="128">
        <v>0</v>
      </c>
      <c r="AS4" s="128">
        <v>0</v>
      </c>
      <c r="AT4" s="128">
        <v>0</v>
      </c>
      <c r="AU4" s="128">
        <v>0</v>
      </c>
      <c r="AV4" s="128">
        <v>0</v>
      </c>
      <c r="AW4" s="128">
        <v>22232.31</v>
      </c>
      <c r="AX4" s="128">
        <v>0</v>
      </c>
      <c r="AY4" s="128">
        <v>0</v>
      </c>
      <c r="AZ4" s="128">
        <v>0</v>
      </c>
      <c r="BA4" s="128">
        <v>0</v>
      </c>
      <c r="BB4" s="15">
        <f t="shared" si="0"/>
        <v>0</v>
      </c>
      <c r="BC4" s="15">
        <f t="shared" ref="BC4:BC67" si="1">SUM(AP4:BA4)</f>
        <v>44464.62</v>
      </c>
      <c r="BD4" s="15">
        <f t="shared" ref="BD4:BD67" si="2">BB4+BC4</f>
        <v>44464.62</v>
      </c>
    </row>
    <row r="5" spans="1:56" x14ac:dyDescent="0.35">
      <c r="A5" s="168" t="s">
        <v>1494</v>
      </c>
      <c r="B5" s="69" t="s">
        <v>667</v>
      </c>
      <c r="C5" s="65">
        <v>1</v>
      </c>
      <c r="D5" s="66" t="s">
        <v>31</v>
      </c>
      <c r="E5" s="64" t="s">
        <v>467</v>
      </c>
      <c r="F5" s="64" t="s">
        <v>648</v>
      </c>
      <c r="G5" s="64" t="s">
        <v>660</v>
      </c>
      <c r="H5" s="64" t="s">
        <v>661</v>
      </c>
      <c r="I5" s="64" t="s">
        <v>649</v>
      </c>
      <c r="J5" s="64" t="s">
        <v>662</v>
      </c>
      <c r="K5" s="64" t="s">
        <v>483</v>
      </c>
      <c r="L5" s="64" t="s">
        <v>650</v>
      </c>
      <c r="M5" s="64" t="s">
        <v>663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59">
        <v>44291</v>
      </c>
      <c r="AF5" s="159">
        <v>45387</v>
      </c>
      <c r="AG5" s="160">
        <v>2682296.84</v>
      </c>
      <c r="AH5" s="91">
        <v>0</v>
      </c>
      <c r="AI5" s="91">
        <v>0</v>
      </c>
      <c r="AJ5" s="161">
        <v>6.1652999999999999E-2</v>
      </c>
      <c r="AK5" s="169" t="s">
        <v>664</v>
      </c>
      <c r="AL5" s="169" t="s">
        <v>665</v>
      </c>
      <c r="AM5" s="128">
        <v>0</v>
      </c>
      <c r="AN5" s="128">
        <v>0</v>
      </c>
      <c r="AO5" s="128">
        <v>0</v>
      </c>
      <c r="AP5" s="128">
        <v>0</v>
      </c>
      <c r="AQ5" s="128">
        <v>0</v>
      </c>
      <c r="AR5" s="128">
        <v>0</v>
      </c>
      <c r="AS5" s="128">
        <v>0</v>
      </c>
      <c r="AT5" s="128">
        <v>0</v>
      </c>
      <c r="AU5" s="128">
        <v>0</v>
      </c>
      <c r="AV5" s="128">
        <v>0</v>
      </c>
      <c r="AW5" s="128">
        <v>0</v>
      </c>
      <c r="AX5" s="128">
        <v>0</v>
      </c>
      <c r="AY5" s="128">
        <v>0</v>
      </c>
      <c r="AZ5" s="128">
        <v>0</v>
      </c>
      <c r="BA5" s="128">
        <v>0</v>
      </c>
      <c r="BB5" s="15">
        <f t="shared" si="0"/>
        <v>0</v>
      </c>
      <c r="BC5" s="15">
        <f t="shared" si="1"/>
        <v>0</v>
      </c>
      <c r="BD5" s="15">
        <f t="shared" si="2"/>
        <v>0</v>
      </c>
    </row>
    <row r="6" spans="1:56" x14ac:dyDescent="0.35">
      <c r="A6" s="168" t="s">
        <v>1417</v>
      </c>
      <c r="B6" s="64" t="s">
        <v>586</v>
      </c>
      <c r="C6" s="65">
        <v>12</v>
      </c>
      <c r="D6" s="66" t="s">
        <v>31</v>
      </c>
      <c r="E6" s="64" t="s">
        <v>467</v>
      </c>
      <c r="F6" s="64" t="s">
        <v>648</v>
      </c>
      <c r="G6" s="64" t="s">
        <v>668</v>
      </c>
      <c r="H6" s="64" t="s">
        <v>669</v>
      </c>
      <c r="I6" s="64" t="s">
        <v>670</v>
      </c>
      <c r="J6" s="64" t="s">
        <v>671</v>
      </c>
      <c r="K6" s="64" t="s">
        <v>484</v>
      </c>
      <c r="L6" s="64" t="s">
        <v>650</v>
      </c>
      <c r="M6" s="64" t="s">
        <v>663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741818.19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741818.19</v>
      </c>
      <c r="AE6" s="159">
        <v>41404</v>
      </c>
      <c r="AF6" s="159">
        <v>46883</v>
      </c>
      <c r="AG6" s="160">
        <v>1020000</v>
      </c>
      <c r="AH6" s="91">
        <v>3.6111111111111112</v>
      </c>
      <c r="AI6" s="91">
        <v>15</v>
      </c>
      <c r="AJ6" s="161">
        <v>7.7499999999999999E-2</v>
      </c>
      <c r="AK6" s="169" t="s">
        <v>664</v>
      </c>
      <c r="AL6" s="169" t="s">
        <v>665</v>
      </c>
      <c r="AM6" s="128">
        <v>0</v>
      </c>
      <c r="AN6" s="128">
        <v>28745.45</v>
      </c>
      <c r="AO6" s="128">
        <v>0</v>
      </c>
      <c r="AP6" s="128">
        <v>0</v>
      </c>
      <c r="AQ6" s="128">
        <v>0</v>
      </c>
      <c r="AR6" s="128">
        <v>0</v>
      </c>
      <c r="AS6" s="128">
        <v>0</v>
      </c>
      <c r="AT6" s="128">
        <v>25152.27</v>
      </c>
      <c r="AU6" s="128">
        <v>0</v>
      </c>
      <c r="AV6" s="128">
        <v>0</v>
      </c>
      <c r="AW6" s="128">
        <v>0</v>
      </c>
      <c r="AX6" s="128">
        <v>0</v>
      </c>
      <c r="AY6" s="128">
        <v>0</v>
      </c>
      <c r="AZ6" s="128">
        <v>21559.09</v>
      </c>
      <c r="BA6" s="128">
        <v>0</v>
      </c>
      <c r="BB6" s="15">
        <f t="shared" si="0"/>
        <v>28745.45</v>
      </c>
      <c r="BC6" s="15">
        <f t="shared" si="1"/>
        <v>46711.360000000001</v>
      </c>
      <c r="BD6" s="15">
        <f t="shared" si="2"/>
        <v>75456.81</v>
      </c>
    </row>
    <row r="7" spans="1:56" x14ac:dyDescent="0.35">
      <c r="A7" s="168" t="s">
        <v>1418</v>
      </c>
      <c r="B7" s="64" t="s">
        <v>586</v>
      </c>
      <c r="C7" s="65">
        <v>13</v>
      </c>
      <c r="D7" s="66" t="s">
        <v>31</v>
      </c>
      <c r="E7" s="64" t="s">
        <v>467</v>
      </c>
      <c r="F7" s="64" t="s">
        <v>648</v>
      </c>
      <c r="G7" s="64" t="s">
        <v>668</v>
      </c>
      <c r="H7" s="64" t="s">
        <v>669</v>
      </c>
      <c r="I7" s="64" t="s">
        <v>670</v>
      </c>
      <c r="J7" s="64" t="s">
        <v>671</v>
      </c>
      <c r="K7" s="64" t="s">
        <v>484</v>
      </c>
      <c r="L7" s="64" t="s">
        <v>650</v>
      </c>
      <c r="M7" s="64" t="s">
        <v>663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80000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80000</v>
      </c>
      <c r="AE7" s="159">
        <v>41408</v>
      </c>
      <c r="AF7" s="159">
        <v>46887</v>
      </c>
      <c r="AG7" s="160">
        <v>110000</v>
      </c>
      <c r="AH7" s="91">
        <v>3.6222222222222222</v>
      </c>
      <c r="AI7" s="91">
        <v>15</v>
      </c>
      <c r="AJ7" s="161">
        <v>7.7499999999999999E-2</v>
      </c>
      <c r="AK7" s="169" t="s">
        <v>664</v>
      </c>
      <c r="AL7" s="169" t="s">
        <v>665</v>
      </c>
      <c r="AM7" s="128">
        <v>0</v>
      </c>
      <c r="AN7" s="128">
        <v>3100</v>
      </c>
      <c r="AO7" s="128">
        <v>0</v>
      </c>
      <c r="AP7" s="128">
        <v>0</v>
      </c>
      <c r="AQ7" s="128">
        <v>0</v>
      </c>
      <c r="AR7" s="128">
        <v>0</v>
      </c>
      <c r="AS7" s="128">
        <v>0</v>
      </c>
      <c r="AT7" s="128">
        <v>2712.5</v>
      </c>
      <c r="AU7" s="128">
        <v>0</v>
      </c>
      <c r="AV7" s="128">
        <v>0</v>
      </c>
      <c r="AW7" s="128">
        <v>0</v>
      </c>
      <c r="AX7" s="128">
        <v>0</v>
      </c>
      <c r="AY7" s="128">
        <v>0</v>
      </c>
      <c r="AZ7" s="128">
        <v>2325</v>
      </c>
      <c r="BA7" s="128">
        <v>0</v>
      </c>
      <c r="BB7" s="15">
        <f t="shared" si="0"/>
        <v>3100</v>
      </c>
      <c r="BC7" s="15">
        <f t="shared" si="1"/>
        <v>5037.5</v>
      </c>
      <c r="BD7" s="15">
        <f t="shared" si="2"/>
        <v>8137.5</v>
      </c>
    </row>
    <row r="8" spans="1:56" x14ac:dyDescent="0.35">
      <c r="A8" s="168" t="s">
        <v>1420</v>
      </c>
      <c r="B8" s="64" t="s">
        <v>586</v>
      </c>
      <c r="C8" s="65">
        <v>17</v>
      </c>
      <c r="D8" s="66" t="s">
        <v>31</v>
      </c>
      <c r="E8" s="64" t="s">
        <v>467</v>
      </c>
      <c r="F8" s="64" t="s">
        <v>648</v>
      </c>
      <c r="G8" s="64" t="s">
        <v>668</v>
      </c>
      <c r="H8" s="64" t="s">
        <v>669</v>
      </c>
      <c r="I8" s="64" t="s">
        <v>670</v>
      </c>
      <c r="J8" s="64" t="s">
        <v>671</v>
      </c>
      <c r="K8" s="64" t="s">
        <v>484</v>
      </c>
      <c r="L8" s="64" t="s">
        <v>650</v>
      </c>
      <c r="M8" s="64" t="s">
        <v>663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545454.5399999998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545454.5399999998</v>
      </c>
      <c r="AE8" s="159">
        <v>41424</v>
      </c>
      <c r="AF8" s="159">
        <v>46903</v>
      </c>
      <c r="AG8" s="160">
        <v>750000</v>
      </c>
      <c r="AH8" s="91">
        <v>3.6666666666666665</v>
      </c>
      <c r="AI8" s="91">
        <v>15</v>
      </c>
      <c r="AJ8" s="161">
        <v>7.7499999999999999E-2</v>
      </c>
      <c r="AK8" s="169" t="s">
        <v>664</v>
      </c>
      <c r="AL8" s="169" t="s">
        <v>665</v>
      </c>
      <c r="AM8" s="128">
        <v>0</v>
      </c>
      <c r="AN8" s="128">
        <v>21136.36</v>
      </c>
      <c r="AO8" s="128">
        <v>0</v>
      </c>
      <c r="AP8" s="128">
        <v>0</v>
      </c>
      <c r="AQ8" s="128">
        <v>0</v>
      </c>
      <c r="AR8" s="128">
        <v>0</v>
      </c>
      <c r="AS8" s="128">
        <v>0</v>
      </c>
      <c r="AT8" s="128">
        <v>18494.32</v>
      </c>
      <c r="AU8" s="128">
        <v>0</v>
      </c>
      <c r="AV8" s="128">
        <v>0</v>
      </c>
      <c r="AW8" s="128">
        <v>0</v>
      </c>
      <c r="AX8" s="128">
        <v>0</v>
      </c>
      <c r="AY8" s="128">
        <v>0</v>
      </c>
      <c r="AZ8" s="128">
        <v>15852.27</v>
      </c>
      <c r="BA8" s="128">
        <v>0</v>
      </c>
      <c r="BB8" s="15">
        <f t="shared" si="0"/>
        <v>21136.36</v>
      </c>
      <c r="BC8" s="15">
        <f t="shared" si="1"/>
        <v>34346.589999999997</v>
      </c>
      <c r="BD8" s="15">
        <f t="shared" si="2"/>
        <v>55482.95</v>
      </c>
    </row>
    <row r="9" spans="1:56" x14ac:dyDescent="0.35">
      <c r="A9" s="168" t="s">
        <v>1440</v>
      </c>
      <c r="B9" s="64" t="s">
        <v>587</v>
      </c>
      <c r="C9" s="65">
        <v>7</v>
      </c>
      <c r="D9" s="66" t="s">
        <v>31</v>
      </c>
      <c r="E9" s="64" t="s">
        <v>467</v>
      </c>
      <c r="F9" s="64" t="s">
        <v>648</v>
      </c>
      <c r="G9" s="64" t="s">
        <v>668</v>
      </c>
      <c r="H9" s="64" t="s">
        <v>669</v>
      </c>
      <c r="I9" s="64" t="s">
        <v>670</v>
      </c>
      <c r="J9" s="64" t="s">
        <v>671</v>
      </c>
      <c r="K9" s="64" t="s">
        <v>484</v>
      </c>
      <c r="L9" s="64" t="s">
        <v>650</v>
      </c>
      <c r="M9" s="64" t="s">
        <v>663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57272.72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57272.72</v>
      </c>
      <c r="AE9" s="159">
        <v>41604</v>
      </c>
      <c r="AF9" s="159">
        <v>47083</v>
      </c>
      <c r="AG9" s="160">
        <v>70000</v>
      </c>
      <c r="AH9" s="91">
        <v>4.1555555555555559</v>
      </c>
      <c r="AI9" s="91">
        <v>15</v>
      </c>
      <c r="AJ9" s="161">
        <v>7.7499999999999999E-2</v>
      </c>
      <c r="AK9" s="169" t="s">
        <v>664</v>
      </c>
      <c r="AL9" s="169" t="s">
        <v>665</v>
      </c>
      <c r="AM9" s="128">
        <v>0</v>
      </c>
      <c r="AN9" s="128">
        <v>2219.3200000000002</v>
      </c>
      <c r="AO9" s="128">
        <v>0</v>
      </c>
      <c r="AP9" s="128">
        <v>0</v>
      </c>
      <c r="AQ9" s="128">
        <v>0</v>
      </c>
      <c r="AR9" s="128">
        <v>0</v>
      </c>
      <c r="AS9" s="128">
        <v>0</v>
      </c>
      <c r="AT9" s="128">
        <v>1972.73</v>
      </c>
      <c r="AU9" s="128">
        <v>0</v>
      </c>
      <c r="AV9" s="128">
        <v>0</v>
      </c>
      <c r="AW9" s="128">
        <v>0</v>
      </c>
      <c r="AX9" s="128">
        <v>0</v>
      </c>
      <c r="AY9" s="128">
        <v>0</v>
      </c>
      <c r="AZ9" s="128">
        <v>1726.14</v>
      </c>
      <c r="BA9" s="128">
        <v>0</v>
      </c>
      <c r="BB9" s="15">
        <f t="shared" si="0"/>
        <v>2219.3200000000002</v>
      </c>
      <c r="BC9" s="15">
        <f t="shared" si="1"/>
        <v>3698.87</v>
      </c>
      <c r="BD9" s="15">
        <f t="shared" si="2"/>
        <v>5918.1900000000005</v>
      </c>
    </row>
    <row r="10" spans="1:56" x14ac:dyDescent="0.35">
      <c r="A10" s="168" t="s">
        <v>1441</v>
      </c>
      <c r="B10" s="64" t="s">
        <v>587</v>
      </c>
      <c r="C10" s="65">
        <v>8</v>
      </c>
      <c r="D10" s="66" t="s">
        <v>31</v>
      </c>
      <c r="E10" s="64" t="s">
        <v>467</v>
      </c>
      <c r="F10" s="64" t="s">
        <v>648</v>
      </c>
      <c r="G10" s="64" t="s">
        <v>668</v>
      </c>
      <c r="H10" s="64" t="s">
        <v>669</v>
      </c>
      <c r="I10" s="64" t="s">
        <v>670</v>
      </c>
      <c r="J10" s="64" t="s">
        <v>671</v>
      </c>
      <c r="K10" s="64" t="s">
        <v>484</v>
      </c>
      <c r="L10" s="64" t="s">
        <v>650</v>
      </c>
      <c r="M10" s="64" t="s">
        <v>663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81818.179999999993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81818.179999999993</v>
      </c>
      <c r="AE10" s="159">
        <v>41600</v>
      </c>
      <c r="AF10" s="159">
        <v>47079</v>
      </c>
      <c r="AG10" s="160">
        <v>100000</v>
      </c>
      <c r="AH10" s="91">
        <v>4.1444444444444448</v>
      </c>
      <c r="AI10" s="91">
        <v>15</v>
      </c>
      <c r="AJ10" s="161">
        <v>7.7499999999999999E-2</v>
      </c>
      <c r="AK10" s="169" t="s">
        <v>664</v>
      </c>
      <c r="AL10" s="169" t="s">
        <v>665</v>
      </c>
      <c r="AM10" s="128">
        <v>0</v>
      </c>
      <c r="AN10" s="128">
        <v>3170.45</v>
      </c>
      <c r="AO10" s="128">
        <v>0</v>
      </c>
      <c r="AP10" s="128">
        <v>0</v>
      </c>
      <c r="AQ10" s="128">
        <v>0</v>
      </c>
      <c r="AR10" s="128">
        <v>0</v>
      </c>
      <c r="AS10" s="128">
        <v>0</v>
      </c>
      <c r="AT10" s="128">
        <v>2818.18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2465.91</v>
      </c>
      <c r="BA10" s="128">
        <v>0</v>
      </c>
      <c r="BB10" s="15">
        <f t="shared" si="0"/>
        <v>3170.45</v>
      </c>
      <c r="BC10" s="15">
        <f t="shared" si="1"/>
        <v>5284.09</v>
      </c>
      <c r="BD10" s="15">
        <f t="shared" si="2"/>
        <v>8454.5400000000009</v>
      </c>
    </row>
    <row r="11" spans="1:56" x14ac:dyDescent="0.35">
      <c r="A11" s="168" t="s">
        <v>1442</v>
      </c>
      <c r="B11" s="64" t="s">
        <v>587</v>
      </c>
      <c r="C11" s="65">
        <v>9</v>
      </c>
      <c r="D11" s="66" t="s">
        <v>31</v>
      </c>
      <c r="E11" s="64" t="s">
        <v>467</v>
      </c>
      <c r="F11" s="64" t="s">
        <v>648</v>
      </c>
      <c r="G11" s="64" t="s">
        <v>668</v>
      </c>
      <c r="H11" s="64" t="s">
        <v>669</v>
      </c>
      <c r="I11" s="64" t="s">
        <v>670</v>
      </c>
      <c r="J11" s="64" t="s">
        <v>671</v>
      </c>
      <c r="K11" s="64" t="s">
        <v>484</v>
      </c>
      <c r="L11" s="64" t="s">
        <v>650</v>
      </c>
      <c r="M11" s="64" t="s">
        <v>663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327272.71999999997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327272.71999999997</v>
      </c>
      <c r="AE11" s="159">
        <v>41613</v>
      </c>
      <c r="AF11" s="159">
        <v>47092</v>
      </c>
      <c r="AG11" s="160">
        <v>400000</v>
      </c>
      <c r="AH11" s="91">
        <v>4.1805555555555554</v>
      </c>
      <c r="AI11" s="91">
        <v>15</v>
      </c>
      <c r="AJ11" s="161">
        <v>7.7499999999999999E-2</v>
      </c>
      <c r="AK11" s="169" t="s">
        <v>664</v>
      </c>
      <c r="AL11" s="169" t="s">
        <v>665</v>
      </c>
      <c r="AM11" s="128">
        <v>0</v>
      </c>
      <c r="AN11" s="128">
        <v>0</v>
      </c>
      <c r="AO11" s="128">
        <v>12681.82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11272.73</v>
      </c>
      <c r="AV11" s="128">
        <v>0</v>
      </c>
      <c r="AW11" s="128">
        <v>0</v>
      </c>
      <c r="AX11" s="128">
        <v>0</v>
      </c>
      <c r="AY11" s="128">
        <v>0</v>
      </c>
      <c r="AZ11" s="128">
        <v>0</v>
      </c>
      <c r="BA11" s="128">
        <v>9863.64</v>
      </c>
      <c r="BB11" s="15">
        <f t="shared" si="0"/>
        <v>12681.82</v>
      </c>
      <c r="BC11" s="15">
        <f t="shared" si="1"/>
        <v>21136.37</v>
      </c>
      <c r="BD11" s="15">
        <f t="shared" si="2"/>
        <v>33818.19</v>
      </c>
    </row>
    <row r="12" spans="1:56" x14ac:dyDescent="0.35">
      <c r="A12" s="168" t="s">
        <v>1435</v>
      </c>
      <c r="B12" s="64" t="s">
        <v>587</v>
      </c>
      <c r="C12" s="65">
        <v>10</v>
      </c>
      <c r="D12" s="66" t="s">
        <v>31</v>
      </c>
      <c r="E12" s="64" t="s">
        <v>467</v>
      </c>
      <c r="F12" s="64" t="s">
        <v>648</v>
      </c>
      <c r="G12" s="64" t="s">
        <v>668</v>
      </c>
      <c r="H12" s="64" t="s">
        <v>669</v>
      </c>
      <c r="I12" s="64" t="s">
        <v>670</v>
      </c>
      <c r="J12" s="64" t="s">
        <v>671</v>
      </c>
      <c r="K12" s="64" t="s">
        <v>484</v>
      </c>
      <c r="L12" s="64" t="s">
        <v>650</v>
      </c>
      <c r="M12" s="64" t="s">
        <v>663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81818.179999999993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81818.179999999993</v>
      </c>
      <c r="AE12" s="159">
        <v>41620</v>
      </c>
      <c r="AF12" s="159">
        <v>47099</v>
      </c>
      <c r="AG12" s="160">
        <v>100000</v>
      </c>
      <c r="AH12" s="91">
        <v>4.2</v>
      </c>
      <c r="AI12" s="91">
        <v>15</v>
      </c>
      <c r="AJ12" s="161">
        <v>7.7499999999999999E-2</v>
      </c>
      <c r="AK12" s="169" t="s">
        <v>664</v>
      </c>
      <c r="AL12" s="169" t="s">
        <v>665</v>
      </c>
      <c r="AM12" s="128">
        <v>0</v>
      </c>
      <c r="AN12" s="128">
        <v>0</v>
      </c>
      <c r="AO12" s="128">
        <v>3170.45</v>
      </c>
      <c r="AP12" s="128">
        <v>0</v>
      </c>
      <c r="AQ12" s="128">
        <v>0</v>
      </c>
      <c r="AR12" s="128">
        <v>0</v>
      </c>
      <c r="AS12" s="128">
        <v>0</v>
      </c>
      <c r="AT12" s="128">
        <v>0</v>
      </c>
      <c r="AU12" s="128">
        <v>2818.18</v>
      </c>
      <c r="AV12" s="128">
        <v>0</v>
      </c>
      <c r="AW12" s="128">
        <v>0</v>
      </c>
      <c r="AX12" s="128">
        <v>0</v>
      </c>
      <c r="AY12" s="128">
        <v>0</v>
      </c>
      <c r="AZ12" s="128">
        <v>0</v>
      </c>
      <c r="BA12" s="128">
        <v>2465.91</v>
      </c>
      <c r="BB12" s="15">
        <f t="shared" si="0"/>
        <v>3170.45</v>
      </c>
      <c r="BC12" s="15">
        <f t="shared" si="1"/>
        <v>5284.09</v>
      </c>
      <c r="BD12" s="15">
        <f t="shared" si="2"/>
        <v>8454.5400000000009</v>
      </c>
    </row>
    <row r="13" spans="1:56" x14ac:dyDescent="0.35">
      <c r="A13" s="168" t="s">
        <v>1450</v>
      </c>
      <c r="B13" s="64" t="s">
        <v>588</v>
      </c>
      <c r="C13" s="65">
        <v>40</v>
      </c>
      <c r="D13" s="66" t="s">
        <v>31</v>
      </c>
      <c r="E13" s="64" t="s">
        <v>467</v>
      </c>
      <c r="F13" s="64" t="s">
        <v>648</v>
      </c>
      <c r="G13" s="64" t="s">
        <v>668</v>
      </c>
      <c r="H13" s="64" t="s">
        <v>669</v>
      </c>
      <c r="I13" s="64" t="s">
        <v>670</v>
      </c>
      <c r="J13" s="64" t="s">
        <v>671</v>
      </c>
      <c r="K13" s="64" t="s">
        <v>484</v>
      </c>
      <c r="L13" s="64" t="s">
        <v>650</v>
      </c>
      <c r="M13" s="64" t="s">
        <v>663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40833.339999999997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40833.339999999997</v>
      </c>
      <c r="AE13" s="159">
        <v>41780</v>
      </c>
      <c r="AF13" s="159">
        <v>47259</v>
      </c>
      <c r="AG13" s="160">
        <v>49000</v>
      </c>
      <c r="AH13" s="91">
        <v>4.6416666666666666</v>
      </c>
      <c r="AI13" s="91">
        <v>15</v>
      </c>
      <c r="AJ13" s="161">
        <v>7.6999999999999999E-2</v>
      </c>
      <c r="AK13" s="169" t="s">
        <v>664</v>
      </c>
      <c r="AL13" s="169" t="s">
        <v>665</v>
      </c>
      <c r="AM13" s="128">
        <v>0</v>
      </c>
      <c r="AN13" s="128">
        <v>1572.08</v>
      </c>
      <c r="AO13" s="128">
        <v>0</v>
      </c>
      <c r="AP13" s="128">
        <v>0</v>
      </c>
      <c r="AQ13" s="128">
        <v>0</v>
      </c>
      <c r="AR13" s="128">
        <v>0</v>
      </c>
      <c r="AS13" s="128">
        <v>0</v>
      </c>
      <c r="AT13" s="128">
        <v>1414.88</v>
      </c>
      <c r="AU13" s="128">
        <v>0</v>
      </c>
      <c r="AV13" s="128">
        <v>0</v>
      </c>
      <c r="AW13" s="128">
        <v>0</v>
      </c>
      <c r="AX13" s="128">
        <v>0</v>
      </c>
      <c r="AY13" s="128">
        <v>0</v>
      </c>
      <c r="AZ13" s="128">
        <v>1257.67</v>
      </c>
      <c r="BA13" s="128">
        <v>0</v>
      </c>
      <c r="BB13" s="15">
        <f t="shared" si="0"/>
        <v>1572.08</v>
      </c>
      <c r="BC13" s="15">
        <f t="shared" si="1"/>
        <v>2672.55</v>
      </c>
      <c r="BD13" s="15">
        <f t="shared" si="2"/>
        <v>4244.63</v>
      </c>
    </row>
    <row r="14" spans="1:56" x14ac:dyDescent="0.35">
      <c r="A14" s="168" t="s">
        <v>1451</v>
      </c>
      <c r="B14" s="64" t="s">
        <v>588</v>
      </c>
      <c r="C14" s="65">
        <v>41</v>
      </c>
      <c r="D14" s="66" t="s">
        <v>31</v>
      </c>
      <c r="E14" s="64" t="s">
        <v>467</v>
      </c>
      <c r="F14" s="64" t="s">
        <v>648</v>
      </c>
      <c r="G14" s="64" t="s">
        <v>668</v>
      </c>
      <c r="H14" s="64" t="s">
        <v>669</v>
      </c>
      <c r="I14" s="64" t="s">
        <v>670</v>
      </c>
      <c r="J14" s="64" t="s">
        <v>671</v>
      </c>
      <c r="K14" s="64" t="s">
        <v>484</v>
      </c>
      <c r="L14" s="64" t="s">
        <v>650</v>
      </c>
      <c r="M14" s="64" t="s">
        <v>663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103333.34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103333.34</v>
      </c>
      <c r="AE14" s="159">
        <v>41781</v>
      </c>
      <c r="AF14" s="159">
        <v>47260</v>
      </c>
      <c r="AG14" s="160">
        <v>124000</v>
      </c>
      <c r="AH14" s="91">
        <v>4.6444444444444448</v>
      </c>
      <c r="AI14" s="91">
        <v>15</v>
      </c>
      <c r="AJ14" s="161">
        <v>7.6999999999999999E-2</v>
      </c>
      <c r="AK14" s="169" t="s">
        <v>664</v>
      </c>
      <c r="AL14" s="169" t="s">
        <v>665</v>
      </c>
      <c r="AM14" s="128">
        <v>0</v>
      </c>
      <c r="AN14" s="128">
        <v>3978.33</v>
      </c>
      <c r="AO14" s="128">
        <v>0</v>
      </c>
      <c r="AP14" s="128">
        <v>0</v>
      </c>
      <c r="AQ14" s="128">
        <v>0</v>
      </c>
      <c r="AR14" s="128">
        <v>0</v>
      </c>
      <c r="AS14" s="128">
        <v>0</v>
      </c>
      <c r="AT14" s="128">
        <v>3580.5</v>
      </c>
      <c r="AU14" s="128">
        <v>0</v>
      </c>
      <c r="AV14" s="128">
        <v>0</v>
      </c>
      <c r="AW14" s="128">
        <v>0</v>
      </c>
      <c r="AX14" s="128">
        <v>0</v>
      </c>
      <c r="AY14" s="128">
        <v>0</v>
      </c>
      <c r="AZ14" s="128">
        <v>3182.67</v>
      </c>
      <c r="BA14" s="128">
        <v>0</v>
      </c>
      <c r="BB14" s="15">
        <f t="shared" si="0"/>
        <v>3978.33</v>
      </c>
      <c r="BC14" s="15">
        <f t="shared" si="1"/>
        <v>6763.17</v>
      </c>
      <c r="BD14" s="15">
        <f t="shared" si="2"/>
        <v>10741.5</v>
      </c>
    </row>
    <row r="15" spans="1:56" x14ac:dyDescent="0.35">
      <c r="A15" s="168" t="s">
        <v>1453</v>
      </c>
      <c r="B15" s="64" t="s">
        <v>588</v>
      </c>
      <c r="C15" s="65">
        <v>47</v>
      </c>
      <c r="D15" s="66" t="s">
        <v>31</v>
      </c>
      <c r="E15" s="64" t="s">
        <v>467</v>
      </c>
      <c r="F15" s="64" t="s">
        <v>648</v>
      </c>
      <c r="G15" s="64" t="s">
        <v>668</v>
      </c>
      <c r="H15" s="64" t="s">
        <v>669</v>
      </c>
      <c r="I15" s="64" t="s">
        <v>670</v>
      </c>
      <c r="J15" s="64" t="s">
        <v>671</v>
      </c>
      <c r="K15" s="64" t="s">
        <v>484</v>
      </c>
      <c r="L15" s="64" t="s">
        <v>650</v>
      </c>
      <c r="M15" s="64" t="s">
        <v>663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4166.66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4166.66</v>
      </c>
      <c r="AE15" s="159">
        <v>41789</v>
      </c>
      <c r="AF15" s="159">
        <v>47268</v>
      </c>
      <c r="AG15" s="160">
        <v>5000</v>
      </c>
      <c r="AH15" s="91">
        <v>4.666666666666667</v>
      </c>
      <c r="AI15" s="91">
        <v>15</v>
      </c>
      <c r="AJ15" s="161">
        <v>7.6999999999999999E-2</v>
      </c>
      <c r="AK15" s="169" t="s">
        <v>664</v>
      </c>
      <c r="AL15" s="169" t="s">
        <v>665</v>
      </c>
      <c r="AM15" s="128">
        <v>0</v>
      </c>
      <c r="AN15" s="128">
        <v>160.41999999999999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144.37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128.33000000000001</v>
      </c>
      <c r="BA15" s="128">
        <v>0</v>
      </c>
      <c r="BB15" s="15">
        <f t="shared" si="0"/>
        <v>160.41999999999999</v>
      </c>
      <c r="BC15" s="15">
        <f t="shared" si="1"/>
        <v>272.70000000000005</v>
      </c>
      <c r="BD15" s="15">
        <f t="shared" si="2"/>
        <v>433.12</v>
      </c>
    </row>
    <row r="16" spans="1:56" x14ac:dyDescent="0.35">
      <c r="A16" s="168" t="s">
        <v>1455</v>
      </c>
      <c r="B16" s="64" t="s">
        <v>588</v>
      </c>
      <c r="C16" s="65">
        <v>50</v>
      </c>
      <c r="D16" s="66" t="s">
        <v>31</v>
      </c>
      <c r="E16" s="64" t="s">
        <v>467</v>
      </c>
      <c r="F16" s="64" t="s">
        <v>648</v>
      </c>
      <c r="G16" s="64" t="s">
        <v>668</v>
      </c>
      <c r="H16" s="64" t="s">
        <v>669</v>
      </c>
      <c r="I16" s="64" t="s">
        <v>670</v>
      </c>
      <c r="J16" s="64" t="s">
        <v>671</v>
      </c>
      <c r="K16" s="64" t="s">
        <v>484</v>
      </c>
      <c r="L16" s="64" t="s">
        <v>650</v>
      </c>
      <c r="M16" s="64" t="s">
        <v>663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22500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22500</v>
      </c>
      <c r="AE16" s="159">
        <v>41795</v>
      </c>
      <c r="AF16" s="159">
        <v>47274</v>
      </c>
      <c r="AG16" s="160">
        <v>27000</v>
      </c>
      <c r="AH16" s="91">
        <v>4.6805555555555554</v>
      </c>
      <c r="AI16" s="91">
        <v>15</v>
      </c>
      <c r="AJ16" s="161">
        <v>7.6999999999999999E-2</v>
      </c>
      <c r="AK16" s="169" t="s">
        <v>664</v>
      </c>
      <c r="AL16" s="169" t="s">
        <v>665</v>
      </c>
      <c r="AM16" s="128">
        <v>0</v>
      </c>
      <c r="AN16" s="128">
        <v>0</v>
      </c>
      <c r="AO16" s="128">
        <v>866.25</v>
      </c>
      <c r="AP16" s="128">
        <v>0</v>
      </c>
      <c r="AQ16" s="128">
        <v>0</v>
      </c>
      <c r="AR16" s="128">
        <v>0</v>
      </c>
      <c r="AS16" s="128">
        <v>0</v>
      </c>
      <c r="AT16" s="128">
        <v>0</v>
      </c>
      <c r="AU16" s="128">
        <v>779.63</v>
      </c>
      <c r="AV16" s="128">
        <v>0</v>
      </c>
      <c r="AW16" s="128">
        <v>0</v>
      </c>
      <c r="AX16" s="128">
        <v>0</v>
      </c>
      <c r="AY16" s="128">
        <v>0</v>
      </c>
      <c r="AZ16" s="128">
        <v>0</v>
      </c>
      <c r="BA16" s="128">
        <v>693</v>
      </c>
      <c r="BB16" s="15">
        <f t="shared" si="0"/>
        <v>866.25</v>
      </c>
      <c r="BC16" s="15">
        <f t="shared" si="1"/>
        <v>1472.63</v>
      </c>
      <c r="BD16" s="15">
        <f t="shared" si="2"/>
        <v>2338.88</v>
      </c>
    </row>
    <row r="17" spans="1:56" x14ac:dyDescent="0.35">
      <c r="A17" s="168" t="s">
        <v>1456</v>
      </c>
      <c r="B17" s="64" t="s">
        <v>588</v>
      </c>
      <c r="C17" s="65">
        <v>56</v>
      </c>
      <c r="D17" s="66" t="s">
        <v>31</v>
      </c>
      <c r="E17" s="64" t="s">
        <v>467</v>
      </c>
      <c r="F17" s="64" t="s">
        <v>648</v>
      </c>
      <c r="G17" s="64" t="s">
        <v>668</v>
      </c>
      <c r="H17" s="64" t="s">
        <v>669</v>
      </c>
      <c r="I17" s="64" t="s">
        <v>670</v>
      </c>
      <c r="J17" s="64" t="s">
        <v>671</v>
      </c>
      <c r="K17" s="64" t="s">
        <v>484</v>
      </c>
      <c r="L17" s="64" t="s">
        <v>650</v>
      </c>
      <c r="M17" s="64" t="s">
        <v>663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16666.660000000003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16666.660000000003</v>
      </c>
      <c r="AE17" s="159">
        <v>41814</v>
      </c>
      <c r="AF17" s="159">
        <v>47293</v>
      </c>
      <c r="AG17" s="160">
        <v>20000</v>
      </c>
      <c r="AH17" s="91">
        <v>4.7333333333333334</v>
      </c>
      <c r="AI17" s="91">
        <v>15</v>
      </c>
      <c r="AJ17" s="161">
        <v>7.6999999999999999E-2</v>
      </c>
      <c r="AK17" s="169" t="s">
        <v>664</v>
      </c>
      <c r="AL17" s="169" t="s">
        <v>665</v>
      </c>
      <c r="AM17" s="128">
        <v>0</v>
      </c>
      <c r="AN17" s="128">
        <v>0</v>
      </c>
      <c r="AO17" s="128">
        <v>641.66999999999996</v>
      </c>
      <c r="AP17" s="128">
        <v>0</v>
      </c>
      <c r="AQ17" s="128">
        <v>0</v>
      </c>
      <c r="AR17" s="128">
        <v>0</v>
      </c>
      <c r="AS17" s="128">
        <v>0</v>
      </c>
      <c r="AT17" s="128">
        <v>0</v>
      </c>
      <c r="AU17" s="128">
        <v>577.5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513.33000000000004</v>
      </c>
      <c r="BB17" s="15">
        <f t="shared" si="0"/>
        <v>641.66999999999996</v>
      </c>
      <c r="BC17" s="15">
        <f t="shared" si="1"/>
        <v>1090.83</v>
      </c>
      <c r="BD17" s="15">
        <f t="shared" si="2"/>
        <v>1732.5</v>
      </c>
    </row>
    <row r="18" spans="1:56" x14ac:dyDescent="0.35">
      <c r="A18" s="168" t="s">
        <v>1495</v>
      </c>
      <c r="B18" s="64" t="s">
        <v>588</v>
      </c>
      <c r="C18" s="65">
        <v>64</v>
      </c>
      <c r="D18" s="66" t="s">
        <v>31</v>
      </c>
      <c r="E18" s="64" t="s">
        <v>467</v>
      </c>
      <c r="F18" s="64" t="s">
        <v>648</v>
      </c>
      <c r="G18" s="64" t="s">
        <v>668</v>
      </c>
      <c r="H18" s="64" t="s">
        <v>669</v>
      </c>
      <c r="I18" s="64" t="s">
        <v>670</v>
      </c>
      <c r="J18" s="64" t="s">
        <v>671</v>
      </c>
      <c r="K18" s="64" t="s">
        <v>484</v>
      </c>
      <c r="L18" s="64" t="s">
        <v>650</v>
      </c>
      <c r="M18" s="64" t="s">
        <v>663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59">
        <v>41963</v>
      </c>
      <c r="AF18" s="159">
        <v>49268</v>
      </c>
      <c r="AG18" s="160">
        <v>65000</v>
      </c>
      <c r="AH18" s="91">
        <v>10.138888888888889</v>
      </c>
      <c r="AI18" s="91">
        <v>20</v>
      </c>
      <c r="AJ18" s="161">
        <v>8.4500000000000006E-2</v>
      </c>
      <c r="AK18" s="169" t="s">
        <v>664</v>
      </c>
      <c r="AL18" s="169" t="s">
        <v>665</v>
      </c>
      <c r="AM18" s="128">
        <v>0</v>
      </c>
      <c r="AN18" s="128">
        <v>2746.25</v>
      </c>
      <c r="AO18" s="128">
        <v>0</v>
      </c>
      <c r="AP18" s="128">
        <v>0</v>
      </c>
      <c r="AQ18" s="128">
        <v>0</v>
      </c>
      <c r="AR18" s="128">
        <v>0</v>
      </c>
      <c r="AS18" s="128">
        <v>0</v>
      </c>
      <c r="AT18" s="128">
        <v>2746.25</v>
      </c>
      <c r="AU18" s="128">
        <v>0</v>
      </c>
      <c r="AV18" s="128">
        <v>0</v>
      </c>
      <c r="AW18" s="128">
        <v>0</v>
      </c>
      <c r="AX18" s="128">
        <v>0</v>
      </c>
      <c r="AY18" s="128">
        <v>0</v>
      </c>
      <c r="AZ18" s="128">
        <v>2608.94</v>
      </c>
      <c r="BA18" s="128">
        <v>0</v>
      </c>
      <c r="BB18" s="15">
        <f t="shared" si="0"/>
        <v>2746.25</v>
      </c>
      <c r="BC18" s="15">
        <f t="shared" si="1"/>
        <v>5355.1900000000005</v>
      </c>
      <c r="BD18" s="15">
        <f t="shared" si="2"/>
        <v>8101.4400000000005</v>
      </c>
    </row>
    <row r="19" spans="1:56" x14ac:dyDescent="0.35">
      <c r="A19" s="168" t="s">
        <v>1496</v>
      </c>
      <c r="B19" s="64" t="s">
        <v>588</v>
      </c>
      <c r="C19" s="65">
        <v>65</v>
      </c>
      <c r="D19" s="66" t="s">
        <v>31</v>
      </c>
      <c r="E19" s="64" t="s">
        <v>467</v>
      </c>
      <c r="F19" s="64" t="s">
        <v>648</v>
      </c>
      <c r="G19" s="64" t="s">
        <v>668</v>
      </c>
      <c r="H19" s="64" t="s">
        <v>669</v>
      </c>
      <c r="I19" s="64" t="s">
        <v>670</v>
      </c>
      <c r="J19" s="64" t="s">
        <v>671</v>
      </c>
      <c r="K19" s="64" t="s">
        <v>484</v>
      </c>
      <c r="L19" s="64" t="s">
        <v>650</v>
      </c>
      <c r="M19" s="64" t="s">
        <v>663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59">
        <v>41967</v>
      </c>
      <c r="AF19" s="159">
        <v>49272</v>
      </c>
      <c r="AG19" s="160">
        <v>120000</v>
      </c>
      <c r="AH19" s="91">
        <v>10.15</v>
      </c>
      <c r="AI19" s="91">
        <v>20</v>
      </c>
      <c r="AJ19" s="161">
        <v>8.4500000000000006E-2</v>
      </c>
      <c r="AK19" s="169" t="s">
        <v>664</v>
      </c>
      <c r="AL19" s="169" t="s">
        <v>665</v>
      </c>
      <c r="AM19" s="128">
        <v>0</v>
      </c>
      <c r="AN19" s="128">
        <v>5070</v>
      </c>
      <c r="AO19" s="128">
        <v>0</v>
      </c>
      <c r="AP19" s="128">
        <v>0</v>
      </c>
      <c r="AQ19" s="128">
        <v>0</v>
      </c>
      <c r="AR19" s="128">
        <v>0</v>
      </c>
      <c r="AS19" s="128">
        <v>0</v>
      </c>
      <c r="AT19" s="128">
        <v>5070</v>
      </c>
      <c r="AU19" s="128">
        <v>0</v>
      </c>
      <c r="AV19" s="128">
        <v>0</v>
      </c>
      <c r="AW19" s="128">
        <v>0</v>
      </c>
      <c r="AX19" s="128">
        <v>0</v>
      </c>
      <c r="AY19" s="128">
        <v>0</v>
      </c>
      <c r="AZ19" s="128">
        <v>4816.5</v>
      </c>
      <c r="BA19" s="128">
        <v>0</v>
      </c>
      <c r="BB19" s="15">
        <f t="shared" si="0"/>
        <v>5070</v>
      </c>
      <c r="BC19" s="15">
        <f t="shared" si="1"/>
        <v>9886.5</v>
      </c>
      <c r="BD19" s="15">
        <f t="shared" si="2"/>
        <v>14956.5</v>
      </c>
    </row>
    <row r="20" spans="1:56" x14ac:dyDescent="0.35">
      <c r="A20" s="168" t="s">
        <v>1497</v>
      </c>
      <c r="B20" s="64" t="s">
        <v>588</v>
      </c>
      <c r="C20" s="65">
        <v>66</v>
      </c>
      <c r="D20" s="66" t="s">
        <v>31</v>
      </c>
      <c r="E20" s="64" t="s">
        <v>467</v>
      </c>
      <c r="F20" s="64" t="s">
        <v>648</v>
      </c>
      <c r="G20" s="64" t="s">
        <v>668</v>
      </c>
      <c r="H20" s="64" t="s">
        <v>669</v>
      </c>
      <c r="I20" s="64" t="s">
        <v>670</v>
      </c>
      <c r="J20" s="64" t="s">
        <v>671</v>
      </c>
      <c r="K20" s="64" t="s">
        <v>484</v>
      </c>
      <c r="L20" s="64" t="s">
        <v>650</v>
      </c>
      <c r="M20" s="64" t="s">
        <v>663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59">
        <v>41970</v>
      </c>
      <c r="AF20" s="159">
        <v>49275</v>
      </c>
      <c r="AG20" s="160">
        <v>15000</v>
      </c>
      <c r="AH20" s="91">
        <v>10.158333333333333</v>
      </c>
      <c r="AI20" s="91">
        <v>20</v>
      </c>
      <c r="AJ20" s="161">
        <v>8.4500000000000006E-2</v>
      </c>
      <c r="AK20" s="169" t="s">
        <v>664</v>
      </c>
      <c r="AL20" s="169" t="s">
        <v>665</v>
      </c>
      <c r="AM20" s="128">
        <v>0</v>
      </c>
      <c r="AN20" s="128">
        <v>633.75</v>
      </c>
      <c r="AO20" s="128">
        <v>0</v>
      </c>
      <c r="AP20" s="128">
        <v>0</v>
      </c>
      <c r="AQ20" s="128">
        <v>0</v>
      </c>
      <c r="AR20" s="128">
        <v>0</v>
      </c>
      <c r="AS20" s="128">
        <v>0</v>
      </c>
      <c r="AT20" s="128">
        <v>633.75</v>
      </c>
      <c r="AU20" s="128">
        <v>0</v>
      </c>
      <c r="AV20" s="128">
        <v>0</v>
      </c>
      <c r="AW20" s="128">
        <v>0</v>
      </c>
      <c r="AX20" s="128">
        <v>0</v>
      </c>
      <c r="AY20" s="128">
        <v>0</v>
      </c>
      <c r="AZ20" s="128">
        <v>602.05999999999995</v>
      </c>
      <c r="BA20" s="128">
        <v>0</v>
      </c>
      <c r="BB20" s="15">
        <f t="shared" si="0"/>
        <v>633.75</v>
      </c>
      <c r="BC20" s="15">
        <f t="shared" si="1"/>
        <v>1235.81</v>
      </c>
      <c r="BD20" s="15">
        <f t="shared" si="2"/>
        <v>1869.56</v>
      </c>
    </row>
    <row r="21" spans="1:56" x14ac:dyDescent="0.35">
      <c r="A21" s="168" t="s">
        <v>1498</v>
      </c>
      <c r="B21" s="64" t="s">
        <v>588</v>
      </c>
      <c r="C21" s="65">
        <v>70</v>
      </c>
      <c r="D21" s="66" t="s">
        <v>31</v>
      </c>
      <c r="E21" s="64" t="s">
        <v>467</v>
      </c>
      <c r="F21" s="64" t="s">
        <v>648</v>
      </c>
      <c r="G21" s="64" t="s">
        <v>668</v>
      </c>
      <c r="H21" s="64" t="s">
        <v>669</v>
      </c>
      <c r="I21" s="64" t="s">
        <v>670</v>
      </c>
      <c r="J21" s="64" t="s">
        <v>671</v>
      </c>
      <c r="K21" s="64" t="s">
        <v>484</v>
      </c>
      <c r="L21" s="64" t="s">
        <v>650</v>
      </c>
      <c r="M21" s="64" t="s">
        <v>663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59">
        <v>41997</v>
      </c>
      <c r="AF21" s="159">
        <v>49302</v>
      </c>
      <c r="AG21" s="160">
        <v>50000</v>
      </c>
      <c r="AH21" s="91">
        <v>10.233333333333333</v>
      </c>
      <c r="AI21" s="91">
        <v>20</v>
      </c>
      <c r="AJ21" s="161">
        <v>8.4500000000000006E-2</v>
      </c>
      <c r="AK21" s="169" t="s">
        <v>664</v>
      </c>
      <c r="AL21" s="169" t="s">
        <v>665</v>
      </c>
      <c r="AM21" s="128">
        <v>0</v>
      </c>
      <c r="AN21" s="128">
        <v>0</v>
      </c>
      <c r="AO21" s="128">
        <v>2112.5</v>
      </c>
      <c r="AP21" s="128">
        <v>0</v>
      </c>
      <c r="AQ21" s="128">
        <v>0</v>
      </c>
      <c r="AR21" s="128">
        <v>0</v>
      </c>
      <c r="AS21" s="128">
        <v>0</v>
      </c>
      <c r="AT21" s="128">
        <v>0</v>
      </c>
      <c r="AU21" s="128">
        <v>2112.5</v>
      </c>
      <c r="AV21" s="128">
        <v>0</v>
      </c>
      <c r="AW21" s="128">
        <v>0</v>
      </c>
      <c r="AX21" s="128">
        <v>0</v>
      </c>
      <c r="AY21" s="128">
        <v>0</v>
      </c>
      <c r="AZ21" s="128">
        <v>0</v>
      </c>
      <c r="BA21" s="128">
        <v>2006.88</v>
      </c>
      <c r="BB21" s="15">
        <f t="shared" si="0"/>
        <v>2112.5</v>
      </c>
      <c r="BC21" s="15">
        <f t="shared" si="1"/>
        <v>4119.38</v>
      </c>
      <c r="BD21" s="15">
        <f t="shared" si="2"/>
        <v>6231.88</v>
      </c>
    </row>
    <row r="22" spans="1:56" x14ac:dyDescent="0.35">
      <c r="A22" s="168" t="s">
        <v>1499</v>
      </c>
      <c r="B22" s="64" t="s">
        <v>589</v>
      </c>
      <c r="C22" s="65">
        <v>50</v>
      </c>
      <c r="D22" s="66" t="s">
        <v>31</v>
      </c>
      <c r="E22" s="64" t="s">
        <v>467</v>
      </c>
      <c r="F22" s="64" t="s">
        <v>648</v>
      </c>
      <c r="G22" s="64" t="s">
        <v>668</v>
      </c>
      <c r="H22" s="64" t="s">
        <v>669</v>
      </c>
      <c r="I22" s="64" t="s">
        <v>670</v>
      </c>
      <c r="J22" s="64" t="s">
        <v>671</v>
      </c>
      <c r="K22" s="64" t="s">
        <v>484</v>
      </c>
      <c r="L22" s="64" t="s">
        <v>650</v>
      </c>
      <c r="M22" s="64" t="s">
        <v>663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59">
        <v>41992</v>
      </c>
      <c r="AF22" s="159">
        <v>49297</v>
      </c>
      <c r="AG22" s="160">
        <v>1425000</v>
      </c>
      <c r="AH22" s="91">
        <v>10.219444444444445</v>
      </c>
      <c r="AI22" s="91">
        <v>20</v>
      </c>
      <c r="AJ22" s="161">
        <v>8.4500000000000006E-2</v>
      </c>
      <c r="AK22" s="169" t="s">
        <v>664</v>
      </c>
      <c r="AL22" s="169" t="s">
        <v>665</v>
      </c>
      <c r="AM22" s="128">
        <v>0</v>
      </c>
      <c r="AN22" s="128">
        <v>0</v>
      </c>
      <c r="AO22" s="128">
        <v>60206.25</v>
      </c>
      <c r="AP22" s="128">
        <v>0</v>
      </c>
      <c r="AQ22" s="128">
        <v>0</v>
      </c>
      <c r="AR22" s="128">
        <v>0</v>
      </c>
      <c r="AS22" s="128">
        <v>0</v>
      </c>
      <c r="AT22" s="128">
        <v>0</v>
      </c>
      <c r="AU22" s="128">
        <v>60206.25</v>
      </c>
      <c r="AV22" s="128">
        <v>0</v>
      </c>
      <c r="AW22" s="128">
        <v>0</v>
      </c>
      <c r="AX22" s="128">
        <v>0</v>
      </c>
      <c r="AY22" s="128">
        <v>0</v>
      </c>
      <c r="AZ22" s="128">
        <v>0</v>
      </c>
      <c r="BA22" s="128">
        <v>57195.94</v>
      </c>
      <c r="BB22" s="15">
        <f t="shared" si="0"/>
        <v>60206.25</v>
      </c>
      <c r="BC22" s="15">
        <f t="shared" si="1"/>
        <v>117402.19</v>
      </c>
      <c r="BD22" s="15">
        <f t="shared" si="2"/>
        <v>177608.44</v>
      </c>
    </row>
    <row r="23" spans="1:56" x14ac:dyDescent="0.35">
      <c r="A23" s="168" t="s">
        <v>1500</v>
      </c>
      <c r="B23" s="64" t="s">
        <v>591</v>
      </c>
      <c r="C23" s="65">
        <v>19</v>
      </c>
      <c r="D23" s="66" t="s">
        <v>31</v>
      </c>
      <c r="E23" s="64" t="s">
        <v>467</v>
      </c>
      <c r="F23" s="64" t="s">
        <v>648</v>
      </c>
      <c r="G23" s="64" t="s">
        <v>668</v>
      </c>
      <c r="H23" s="64" t="s">
        <v>669</v>
      </c>
      <c r="I23" s="64" t="s">
        <v>670</v>
      </c>
      <c r="J23" s="64" t="s">
        <v>671</v>
      </c>
      <c r="K23" s="64" t="s">
        <v>484</v>
      </c>
      <c r="L23" s="64" t="s">
        <v>650</v>
      </c>
      <c r="M23" s="64" t="s">
        <v>663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59">
        <v>42215</v>
      </c>
      <c r="AF23" s="159">
        <v>49520</v>
      </c>
      <c r="AG23" s="160">
        <v>302000</v>
      </c>
      <c r="AH23" s="91">
        <v>10.833333333333334</v>
      </c>
      <c r="AI23" s="91">
        <v>20</v>
      </c>
      <c r="AJ23" s="161">
        <v>8.4500000000000006E-2</v>
      </c>
      <c r="AK23" s="169" t="s">
        <v>664</v>
      </c>
      <c r="AL23" s="169" t="s">
        <v>665</v>
      </c>
      <c r="AM23" s="128">
        <v>0</v>
      </c>
      <c r="AN23" s="128">
        <v>0</v>
      </c>
      <c r="AO23" s="128">
        <v>0</v>
      </c>
      <c r="AP23" s="128">
        <v>12759.5</v>
      </c>
      <c r="AQ23" s="128">
        <v>0</v>
      </c>
      <c r="AR23" s="128">
        <v>0</v>
      </c>
      <c r="AS23" s="128">
        <v>0</v>
      </c>
      <c r="AT23" s="128">
        <v>0</v>
      </c>
      <c r="AU23" s="128">
        <v>0</v>
      </c>
      <c r="AV23" s="128">
        <v>12759.5</v>
      </c>
      <c r="AW23" s="128">
        <v>0</v>
      </c>
      <c r="AX23" s="128">
        <v>0</v>
      </c>
      <c r="AY23" s="128">
        <v>0</v>
      </c>
      <c r="AZ23" s="128">
        <v>0</v>
      </c>
      <c r="BA23" s="128">
        <v>0</v>
      </c>
      <c r="BB23" s="15">
        <f t="shared" si="0"/>
        <v>0</v>
      </c>
      <c r="BC23" s="15">
        <f t="shared" si="1"/>
        <v>25519</v>
      </c>
      <c r="BD23" s="15">
        <f t="shared" si="2"/>
        <v>25519</v>
      </c>
    </row>
    <row r="24" spans="1:56" x14ac:dyDescent="0.35">
      <c r="A24" s="168" t="s">
        <v>1501</v>
      </c>
      <c r="B24" s="64" t="s">
        <v>591</v>
      </c>
      <c r="C24" s="65">
        <v>30</v>
      </c>
      <c r="D24" s="66" t="s">
        <v>31</v>
      </c>
      <c r="E24" s="64" t="s">
        <v>467</v>
      </c>
      <c r="F24" s="64" t="s">
        <v>648</v>
      </c>
      <c r="G24" s="64" t="s">
        <v>668</v>
      </c>
      <c r="H24" s="64" t="s">
        <v>669</v>
      </c>
      <c r="I24" s="64" t="s">
        <v>670</v>
      </c>
      <c r="J24" s="64" t="s">
        <v>671</v>
      </c>
      <c r="K24" s="64" t="s">
        <v>484</v>
      </c>
      <c r="L24" s="64" t="s">
        <v>650</v>
      </c>
      <c r="M24" s="64" t="s">
        <v>663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59">
        <v>42332</v>
      </c>
      <c r="AF24" s="159">
        <v>49637</v>
      </c>
      <c r="AG24" s="160">
        <v>160000</v>
      </c>
      <c r="AH24" s="91">
        <v>11.15</v>
      </c>
      <c r="AI24" s="91">
        <v>20</v>
      </c>
      <c r="AJ24" s="161">
        <v>8.4500000000000006E-2</v>
      </c>
      <c r="AK24" s="169" t="s">
        <v>664</v>
      </c>
      <c r="AL24" s="169" t="s">
        <v>665</v>
      </c>
      <c r="AM24" s="128">
        <v>0</v>
      </c>
      <c r="AN24" s="128">
        <v>6760</v>
      </c>
      <c r="AO24" s="128">
        <v>0</v>
      </c>
      <c r="AP24" s="128">
        <v>0</v>
      </c>
      <c r="AQ24" s="128">
        <v>0</v>
      </c>
      <c r="AR24" s="128">
        <v>0</v>
      </c>
      <c r="AS24" s="128">
        <v>0</v>
      </c>
      <c r="AT24" s="128">
        <v>6760</v>
      </c>
      <c r="AU24" s="128">
        <v>0</v>
      </c>
      <c r="AV24" s="128">
        <v>0</v>
      </c>
      <c r="AW24" s="128">
        <v>0</v>
      </c>
      <c r="AX24" s="128">
        <v>0</v>
      </c>
      <c r="AY24" s="128">
        <v>0</v>
      </c>
      <c r="AZ24" s="128">
        <v>6760</v>
      </c>
      <c r="BA24" s="128">
        <v>0</v>
      </c>
      <c r="BB24" s="15">
        <f t="shared" si="0"/>
        <v>6760</v>
      </c>
      <c r="BC24" s="15">
        <f t="shared" si="1"/>
        <v>13520</v>
      </c>
      <c r="BD24" s="15">
        <f t="shared" si="2"/>
        <v>20280</v>
      </c>
    </row>
    <row r="25" spans="1:56" x14ac:dyDescent="0.35">
      <c r="A25" s="168" t="s">
        <v>1502</v>
      </c>
      <c r="B25" s="64" t="s">
        <v>591</v>
      </c>
      <c r="C25" s="65">
        <v>32</v>
      </c>
      <c r="D25" s="66" t="s">
        <v>31</v>
      </c>
      <c r="E25" s="64" t="s">
        <v>467</v>
      </c>
      <c r="F25" s="64" t="s">
        <v>648</v>
      </c>
      <c r="G25" s="64" t="s">
        <v>668</v>
      </c>
      <c r="H25" s="64" t="s">
        <v>669</v>
      </c>
      <c r="I25" s="64" t="s">
        <v>670</v>
      </c>
      <c r="J25" s="64" t="s">
        <v>671</v>
      </c>
      <c r="K25" s="64" t="s">
        <v>484</v>
      </c>
      <c r="L25" s="64" t="s">
        <v>650</v>
      </c>
      <c r="M25" s="64" t="s">
        <v>663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59">
        <v>42338</v>
      </c>
      <c r="AF25" s="159">
        <v>49643</v>
      </c>
      <c r="AG25" s="160">
        <v>27000</v>
      </c>
      <c r="AH25" s="91">
        <v>11.166666666666666</v>
      </c>
      <c r="AI25" s="91">
        <v>20</v>
      </c>
      <c r="AJ25" s="161">
        <v>8.4500000000000006E-2</v>
      </c>
      <c r="AK25" s="169" t="s">
        <v>664</v>
      </c>
      <c r="AL25" s="169" t="s">
        <v>665</v>
      </c>
      <c r="AM25" s="128">
        <v>0</v>
      </c>
      <c r="AN25" s="128">
        <v>1140.75</v>
      </c>
      <c r="AO25" s="128">
        <v>0</v>
      </c>
      <c r="AP25" s="128">
        <v>0</v>
      </c>
      <c r="AQ25" s="128">
        <v>0</v>
      </c>
      <c r="AR25" s="128">
        <v>0</v>
      </c>
      <c r="AS25" s="128">
        <v>0</v>
      </c>
      <c r="AT25" s="128">
        <v>1140.75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1140.75</v>
      </c>
      <c r="BA25" s="128">
        <v>0</v>
      </c>
      <c r="BB25" s="15">
        <f t="shared" si="0"/>
        <v>1140.75</v>
      </c>
      <c r="BC25" s="15">
        <f t="shared" si="1"/>
        <v>2281.5</v>
      </c>
      <c r="BD25" s="15">
        <f t="shared" si="2"/>
        <v>3422.25</v>
      </c>
    </row>
    <row r="26" spans="1:56" x14ac:dyDescent="0.35">
      <c r="A26" s="168" t="s">
        <v>1503</v>
      </c>
      <c r="B26" s="64" t="s">
        <v>592</v>
      </c>
      <c r="C26" s="65">
        <v>38</v>
      </c>
      <c r="D26" s="66" t="s">
        <v>31</v>
      </c>
      <c r="E26" s="64" t="s">
        <v>467</v>
      </c>
      <c r="F26" s="64" t="s">
        <v>648</v>
      </c>
      <c r="G26" s="64" t="s">
        <v>668</v>
      </c>
      <c r="H26" s="64" t="s">
        <v>669</v>
      </c>
      <c r="I26" s="64" t="s">
        <v>670</v>
      </c>
      <c r="J26" s="64" t="s">
        <v>671</v>
      </c>
      <c r="K26" s="64" t="s">
        <v>484</v>
      </c>
      <c r="L26" s="64" t="s">
        <v>650</v>
      </c>
      <c r="M26" s="64" t="s">
        <v>663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59">
        <v>42606</v>
      </c>
      <c r="AF26" s="159">
        <v>49911</v>
      </c>
      <c r="AG26" s="160">
        <v>70000</v>
      </c>
      <c r="AH26" s="91">
        <v>11.9</v>
      </c>
      <c r="AI26" s="91">
        <v>20</v>
      </c>
      <c r="AJ26" s="161">
        <v>8.4500000000000006E-2</v>
      </c>
      <c r="AK26" s="169" t="s">
        <v>664</v>
      </c>
      <c r="AL26" s="169" t="s">
        <v>665</v>
      </c>
      <c r="AM26" s="128">
        <v>0</v>
      </c>
      <c r="AN26" s="128">
        <v>0</v>
      </c>
      <c r="AO26" s="128">
        <v>0</v>
      </c>
      <c r="AP26" s="128">
        <v>0</v>
      </c>
      <c r="AQ26" s="128">
        <v>7816.25</v>
      </c>
      <c r="AR26" s="128">
        <v>0</v>
      </c>
      <c r="AS26" s="128">
        <v>0</v>
      </c>
      <c r="AT26" s="128">
        <v>0</v>
      </c>
      <c r="AU26" s="128">
        <v>0</v>
      </c>
      <c r="AV26" s="128">
        <v>0</v>
      </c>
      <c r="AW26" s="128">
        <v>7816.25</v>
      </c>
      <c r="AX26" s="128">
        <v>0</v>
      </c>
      <c r="AY26" s="128">
        <v>0</v>
      </c>
      <c r="AZ26" s="128">
        <v>0</v>
      </c>
      <c r="BA26" s="128">
        <v>0</v>
      </c>
      <c r="BB26" s="15">
        <f t="shared" si="0"/>
        <v>0</v>
      </c>
      <c r="BC26" s="15">
        <f t="shared" si="1"/>
        <v>15632.5</v>
      </c>
      <c r="BD26" s="15">
        <f t="shared" si="2"/>
        <v>15632.5</v>
      </c>
    </row>
    <row r="27" spans="1:56" x14ac:dyDescent="0.35">
      <c r="A27" s="168" t="s">
        <v>1504</v>
      </c>
      <c r="B27" s="64" t="s">
        <v>592</v>
      </c>
      <c r="C27" s="65">
        <v>39</v>
      </c>
      <c r="D27" s="66" t="s">
        <v>31</v>
      </c>
      <c r="E27" s="64" t="s">
        <v>467</v>
      </c>
      <c r="F27" s="64" t="s">
        <v>648</v>
      </c>
      <c r="G27" s="64" t="s">
        <v>668</v>
      </c>
      <c r="H27" s="64" t="s">
        <v>669</v>
      </c>
      <c r="I27" s="64" t="s">
        <v>670</v>
      </c>
      <c r="J27" s="64" t="s">
        <v>671</v>
      </c>
      <c r="K27" s="64" t="s">
        <v>484</v>
      </c>
      <c r="L27" s="64" t="s">
        <v>650</v>
      </c>
      <c r="M27" s="64" t="s">
        <v>663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59">
        <v>42607</v>
      </c>
      <c r="AF27" s="159">
        <v>49912</v>
      </c>
      <c r="AG27" s="160">
        <v>185000</v>
      </c>
      <c r="AH27" s="91">
        <v>11.902777777777779</v>
      </c>
      <c r="AI27" s="91">
        <v>20</v>
      </c>
      <c r="AJ27" s="161">
        <v>8.4500000000000006E-2</v>
      </c>
      <c r="AK27" s="169" t="s">
        <v>664</v>
      </c>
      <c r="AL27" s="169" t="s">
        <v>665</v>
      </c>
      <c r="AM27" s="128">
        <v>0</v>
      </c>
      <c r="AN27" s="128">
        <v>0</v>
      </c>
      <c r="AO27" s="128">
        <v>0</v>
      </c>
      <c r="AP27" s="128">
        <v>0</v>
      </c>
      <c r="AQ27" s="128">
        <v>7816.25</v>
      </c>
      <c r="AR27" s="128">
        <v>0</v>
      </c>
      <c r="AS27" s="128">
        <v>0</v>
      </c>
      <c r="AT27" s="128">
        <v>0</v>
      </c>
      <c r="AU27" s="128">
        <v>0</v>
      </c>
      <c r="AV27" s="128">
        <v>0</v>
      </c>
      <c r="AW27" s="128">
        <v>7816.25</v>
      </c>
      <c r="AX27" s="128">
        <v>0</v>
      </c>
      <c r="AY27" s="128">
        <v>0</v>
      </c>
      <c r="AZ27" s="128">
        <v>0</v>
      </c>
      <c r="BA27" s="128">
        <v>0</v>
      </c>
      <c r="BB27" s="15">
        <f t="shared" si="0"/>
        <v>0</v>
      </c>
      <c r="BC27" s="15">
        <f t="shared" si="1"/>
        <v>15632.5</v>
      </c>
      <c r="BD27" s="15">
        <f t="shared" si="2"/>
        <v>15632.5</v>
      </c>
    </row>
    <row r="28" spans="1:56" x14ac:dyDescent="0.35">
      <c r="A28" s="168" t="s">
        <v>1476</v>
      </c>
      <c r="B28" s="64" t="s">
        <v>592</v>
      </c>
      <c r="C28" s="65">
        <v>59</v>
      </c>
      <c r="D28" s="66" t="s">
        <v>31</v>
      </c>
      <c r="E28" s="64" t="s">
        <v>467</v>
      </c>
      <c r="F28" s="64" t="s">
        <v>648</v>
      </c>
      <c r="G28" s="64" t="s">
        <v>668</v>
      </c>
      <c r="H28" s="64" t="s">
        <v>669</v>
      </c>
      <c r="I28" s="64" t="s">
        <v>670</v>
      </c>
      <c r="J28" s="64" t="s">
        <v>671</v>
      </c>
      <c r="K28" s="64" t="s">
        <v>484</v>
      </c>
      <c r="L28" s="64" t="s">
        <v>650</v>
      </c>
      <c r="M28" s="64" t="s">
        <v>663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510000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510000</v>
      </c>
      <c r="AE28" s="159">
        <v>42955</v>
      </c>
      <c r="AF28" s="159">
        <v>46607</v>
      </c>
      <c r="AG28" s="160">
        <v>85000</v>
      </c>
      <c r="AH28" s="91">
        <v>2.8555555555555556</v>
      </c>
      <c r="AI28" s="91">
        <v>10</v>
      </c>
      <c r="AJ28" s="161">
        <v>6.4000000000000001E-2</v>
      </c>
      <c r="AK28" s="169" t="s">
        <v>664</v>
      </c>
      <c r="AL28" s="169" t="s">
        <v>665</v>
      </c>
      <c r="AM28" s="128">
        <v>0</v>
      </c>
      <c r="AN28" s="128">
        <v>0</v>
      </c>
      <c r="AO28" s="128">
        <v>0</v>
      </c>
      <c r="AP28" s="128">
        <v>0</v>
      </c>
      <c r="AQ28" s="128">
        <v>16320</v>
      </c>
      <c r="AR28" s="128">
        <v>0</v>
      </c>
      <c r="AS28" s="128">
        <v>0</v>
      </c>
      <c r="AT28" s="128">
        <v>0</v>
      </c>
      <c r="AU28" s="128">
        <v>0</v>
      </c>
      <c r="AV28" s="128">
        <v>0</v>
      </c>
      <c r="AW28" s="128">
        <v>13600</v>
      </c>
      <c r="AX28" s="128">
        <v>0</v>
      </c>
      <c r="AY28" s="128">
        <v>0</v>
      </c>
      <c r="AZ28" s="128">
        <v>0</v>
      </c>
      <c r="BA28" s="128">
        <v>0</v>
      </c>
      <c r="BB28" s="15">
        <f t="shared" si="0"/>
        <v>0</v>
      </c>
      <c r="BC28" s="15">
        <f t="shared" si="1"/>
        <v>29920</v>
      </c>
      <c r="BD28" s="15">
        <f t="shared" si="2"/>
        <v>29920</v>
      </c>
    </row>
    <row r="29" spans="1:56" x14ac:dyDescent="0.35">
      <c r="A29" s="168" t="s">
        <v>1477</v>
      </c>
      <c r="B29" s="64" t="s">
        <v>592</v>
      </c>
      <c r="C29" s="65">
        <v>60</v>
      </c>
      <c r="D29" s="66" t="s">
        <v>31</v>
      </c>
      <c r="E29" s="64" t="s">
        <v>467</v>
      </c>
      <c r="F29" s="64" t="s">
        <v>648</v>
      </c>
      <c r="G29" s="64" t="s">
        <v>668</v>
      </c>
      <c r="H29" s="64" t="s">
        <v>669</v>
      </c>
      <c r="I29" s="64" t="s">
        <v>670</v>
      </c>
      <c r="J29" s="64" t="s">
        <v>671</v>
      </c>
      <c r="K29" s="64" t="s">
        <v>484</v>
      </c>
      <c r="L29" s="64" t="s">
        <v>650</v>
      </c>
      <c r="M29" s="64" t="s">
        <v>663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126000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126000</v>
      </c>
      <c r="AE29" s="159">
        <v>43097</v>
      </c>
      <c r="AF29" s="159">
        <v>46749</v>
      </c>
      <c r="AG29" s="160">
        <v>125000</v>
      </c>
      <c r="AH29" s="91">
        <v>3.2444444444444445</v>
      </c>
      <c r="AI29" s="91">
        <v>10</v>
      </c>
      <c r="AJ29" s="161">
        <v>6.4000000000000001E-2</v>
      </c>
      <c r="AK29" s="169" t="s">
        <v>664</v>
      </c>
      <c r="AL29" s="169" t="s">
        <v>665</v>
      </c>
      <c r="AM29" s="128">
        <v>0</v>
      </c>
      <c r="AN29" s="128">
        <v>0</v>
      </c>
      <c r="AO29" s="128">
        <v>4032</v>
      </c>
      <c r="AP29" s="128">
        <v>0</v>
      </c>
      <c r="AQ29" s="128">
        <v>0</v>
      </c>
      <c r="AR29" s="128">
        <v>0</v>
      </c>
      <c r="AS29" s="128">
        <v>0</v>
      </c>
      <c r="AT29" s="128">
        <v>0</v>
      </c>
      <c r="AU29" s="128">
        <v>3456</v>
      </c>
      <c r="AV29" s="128">
        <v>0</v>
      </c>
      <c r="AW29" s="128">
        <v>0</v>
      </c>
      <c r="AX29" s="128">
        <v>0</v>
      </c>
      <c r="AY29" s="128">
        <v>0</v>
      </c>
      <c r="AZ29" s="128">
        <v>0</v>
      </c>
      <c r="BA29" s="128">
        <v>2880</v>
      </c>
      <c r="BB29" s="15">
        <f t="shared" si="0"/>
        <v>4032</v>
      </c>
      <c r="BC29" s="15">
        <f t="shared" si="1"/>
        <v>6336</v>
      </c>
      <c r="BD29" s="15">
        <f t="shared" si="2"/>
        <v>10368</v>
      </c>
    </row>
    <row r="30" spans="1:56" x14ac:dyDescent="0.35">
      <c r="A30" s="168" t="s">
        <v>1505</v>
      </c>
      <c r="B30" s="64" t="s">
        <v>672</v>
      </c>
      <c r="C30" s="65">
        <v>1</v>
      </c>
      <c r="D30" s="66" t="s">
        <v>31</v>
      </c>
      <c r="E30" s="64" t="s">
        <v>467</v>
      </c>
      <c r="F30" s="64" t="s">
        <v>648</v>
      </c>
      <c r="G30" s="64" t="s">
        <v>668</v>
      </c>
      <c r="H30" s="64" t="s">
        <v>669</v>
      </c>
      <c r="I30" s="64" t="s">
        <v>670</v>
      </c>
      <c r="J30" s="64" t="s">
        <v>671</v>
      </c>
      <c r="K30" s="64" t="s">
        <v>484</v>
      </c>
      <c r="L30" s="64" t="s">
        <v>650</v>
      </c>
      <c r="M30" s="64" t="s">
        <v>663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531666.67000000004</v>
      </c>
      <c r="AE30" s="159">
        <v>43404</v>
      </c>
      <c r="AF30" s="159">
        <v>50709</v>
      </c>
      <c r="AG30" s="160">
        <v>550000</v>
      </c>
      <c r="AH30" s="91">
        <v>14.083333333333334</v>
      </c>
      <c r="AI30" s="91">
        <v>20</v>
      </c>
      <c r="AJ30" s="161">
        <v>7.4999999999999997E-2</v>
      </c>
      <c r="AK30" s="169" t="s">
        <v>664</v>
      </c>
      <c r="AL30" s="169" t="s">
        <v>665</v>
      </c>
      <c r="AM30" s="128">
        <v>19937.5</v>
      </c>
      <c r="AN30" s="128">
        <v>0</v>
      </c>
      <c r="AO30" s="128">
        <v>0</v>
      </c>
      <c r="AP30" s="128">
        <v>0</v>
      </c>
      <c r="AQ30" s="128">
        <v>0</v>
      </c>
      <c r="AR30" s="128">
        <v>0</v>
      </c>
      <c r="AS30" s="128">
        <v>19250</v>
      </c>
      <c r="AT30" s="128">
        <v>0</v>
      </c>
      <c r="AU30" s="128">
        <v>0</v>
      </c>
      <c r="AV30" s="128">
        <v>0</v>
      </c>
      <c r="AW30" s="128">
        <v>0</v>
      </c>
      <c r="AX30" s="128">
        <v>0</v>
      </c>
      <c r="AY30" s="128">
        <v>18562.5</v>
      </c>
      <c r="AZ30" s="128">
        <v>0</v>
      </c>
      <c r="BA30" s="128">
        <v>0</v>
      </c>
      <c r="BB30" s="15">
        <f t="shared" si="0"/>
        <v>19937.5</v>
      </c>
      <c r="BC30" s="15">
        <f t="shared" si="1"/>
        <v>37812.5</v>
      </c>
      <c r="BD30" s="15">
        <f t="shared" si="2"/>
        <v>57750</v>
      </c>
    </row>
    <row r="31" spans="1:56" x14ac:dyDescent="0.35">
      <c r="A31" s="168" t="s">
        <v>1506</v>
      </c>
      <c r="B31" s="64" t="s">
        <v>673</v>
      </c>
      <c r="C31" s="65">
        <v>1</v>
      </c>
      <c r="D31" s="66" t="s">
        <v>31</v>
      </c>
      <c r="E31" s="64" t="s">
        <v>467</v>
      </c>
      <c r="F31" s="64" t="s">
        <v>648</v>
      </c>
      <c r="G31" s="64" t="s">
        <v>668</v>
      </c>
      <c r="H31" s="64" t="s">
        <v>669</v>
      </c>
      <c r="I31" s="64" t="s">
        <v>670</v>
      </c>
      <c r="J31" s="64" t="s">
        <v>671</v>
      </c>
      <c r="K31" s="64" t="s">
        <v>484</v>
      </c>
      <c r="L31" s="64" t="s">
        <v>650</v>
      </c>
      <c r="M31" s="64" t="s">
        <v>663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67666.67</v>
      </c>
      <c r="AE31" s="159">
        <v>43404</v>
      </c>
      <c r="AF31" s="159">
        <v>50709</v>
      </c>
      <c r="AG31" s="160">
        <v>70000</v>
      </c>
      <c r="AH31" s="91">
        <v>14.083333333333334</v>
      </c>
      <c r="AI31" s="91">
        <v>20</v>
      </c>
      <c r="AJ31" s="161">
        <v>7.4999999999999997E-2</v>
      </c>
      <c r="AK31" s="169" t="s">
        <v>664</v>
      </c>
      <c r="AL31" s="169" t="s">
        <v>665</v>
      </c>
      <c r="AM31" s="128">
        <v>2537.5</v>
      </c>
      <c r="AN31" s="128">
        <v>0</v>
      </c>
      <c r="AO31" s="128">
        <v>0</v>
      </c>
      <c r="AP31" s="128">
        <v>0</v>
      </c>
      <c r="AQ31" s="128">
        <v>0</v>
      </c>
      <c r="AR31" s="128">
        <v>0</v>
      </c>
      <c r="AS31" s="128">
        <v>2450</v>
      </c>
      <c r="AT31" s="128">
        <v>0</v>
      </c>
      <c r="AU31" s="128">
        <v>0</v>
      </c>
      <c r="AV31" s="128">
        <v>0</v>
      </c>
      <c r="AW31" s="128">
        <v>0</v>
      </c>
      <c r="AX31" s="128">
        <v>0</v>
      </c>
      <c r="AY31" s="128">
        <v>2362.5</v>
      </c>
      <c r="AZ31" s="128">
        <v>0</v>
      </c>
      <c r="BA31" s="128">
        <v>0</v>
      </c>
      <c r="BB31" s="15">
        <f t="shared" si="0"/>
        <v>2537.5</v>
      </c>
      <c r="BC31" s="15">
        <f t="shared" si="1"/>
        <v>4812.5</v>
      </c>
      <c r="BD31" s="15">
        <f t="shared" si="2"/>
        <v>7350</v>
      </c>
    </row>
    <row r="32" spans="1:56" x14ac:dyDescent="0.35">
      <c r="A32" s="168" t="s">
        <v>1507</v>
      </c>
      <c r="B32" s="64" t="s">
        <v>674</v>
      </c>
      <c r="C32" s="65">
        <v>1</v>
      </c>
      <c r="D32" s="66" t="s">
        <v>31</v>
      </c>
      <c r="E32" s="64" t="s">
        <v>467</v>
      </c>
      <c r="F32" s="64" t="s">
        <v>648</v>
      </c>
      <c r="G32" s="64" t="s">
        <v>668</v>
      </c>
      <c r="H32" s="64" t="s">
        <v>669</v>
      </c>
      <c r="I32" s="64" t="s">
        <v>670</v>
      </c>
      <c r="J32" s="64" t="s">
        <v>671</v>
      </c>
      <c r="K32" s="64" t="s">
        <v>484</v>
      </c>
      <c r="L32" s="64" t="s">
        <v>650</v>
      </c>
      <c r="M32" s="64" t="s">
        <v>663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49500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49500</v>
      </c>
      <c r="AE32" s="159">
        <v>43460</v>
      </c>
      <c r="AF32" s="159">
        <v>47113</v>
      </c>
      <c r="AG32" s="160">
        <v>55000</v>
      </c>
      <c r="AH32" s="91">
        <v>4.2388888888888889</v>
      </c>
      <c r="AI32" s="91">
        <v>10</v>
      </c>
      <c r="AJ32" s="161">
        <v>6.0600000000000001E-2</v>
      </c>
      <c r="AK32" s="169" t="s">
        <v>664</v>
      </c>
      <c r="AL32" s="169" t="s">
        <v>665</v>
      </c>
      <c r="AM32" s="128">
        <v>0</v>
      </c>
      <c r="AN32" s="128">
        <v>0</v>
      </c>
      <c r="AO32" s="128">
        <v>1499.85</v>
      </c>
      <c r="AP32" s="128">
        <v>0</v>
      </c>
      <c r="AQ32" s="128">
        <v>0</v>
      </c>
      <c r="AR32" s="128">
        <v>0</v>
      </c>
      <c r="AS32" s="128">
        <v>0</v>
      </c>
      <c r="AT32" s="128">
        <v>0</v>
      </c>
      <c r="AU32" s="128">
        <v>1333.2</v>
      </c>
      <c r="AV32" s="128">
        <v>0</v>
      </c>
      <c r="AW32" s="128">
        <v>0</v>
      </c>
      <c r="AX32" s="128">
        <v>0</v>
      </c>
      <c r="AY32" s="128">
        <v>0</v>
      </c>
      <c r="AZ32" s="128">
        <v>0</v>
      </c>
      <c r="BA32" s="128">
        <v>1166.55</v>
      </c>
      <c r="BB32" s="15">
        <f t="shared" si="0"/>
        <v>1499.85</v>
      </c>
      <c r="BC32" s="15">
        <f t="shared" si="1"/>
        <v>2499.75</v>
      </c>
      <c r="BD32" s="15">
        <f t="shared" si="2"/>
        <v>3999.6</v>
      </c>
    </row>
    <row r="33" spans="1:56" x14ac:dyDescent="0.35">
      <c r="A33" s="168" t="s">
        <v>1508</v>
      </c>
      <c r="B33" s="64" t="s">
        <v>675</v>
      </c>
      <c r="C33" s="65">
        <v>1</v>
      </c>
      <c r="D33" s="66" t="s">
        <v>31</v>
      </c>
      <c r="E33" s="64" t="s">
        <v>467</v>
      </c>
      <c r="F33" s="64" t="s">
        <v>648</v>
      </c>
      <c r="G33" s="64" t="s">
        <v>668</v>
      </c>
      <c r="H33" s="64" t="s">
        <v>669</v>
      </c>
      <c r="I33" s="64" t="s">
        <v>670</v>
      </c>
      <c r="J33" s="64" t="s">
        <v>671</v>
      </c>
      <c r="K33" s="64" t="s">
        <v>484</v>
      </c>
      <c r="L33" s="64" t="s">
        <v>650</v>
      </c>
      <c r="M33" s="64" t="s">
        <v>663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202500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202500</v>
      </c>
      <c r="AE33" s="159">
        <v>43460</v>
      </c>
      <c r="AF33" s="159">
        <v>47113</v>
      </c>
      <c r="AG33" s="160">
        <v>225000</v>
      </c>
      <c r="AH33" s="91">
        <v>4.2388888888888889</v>
      </c>
      <c r="AI33" s="91">
        <v>10</v>
      </c>
      <c r="AJ33" s="161">
        <v>6.0600000000000001E-2</v>
      </c>
      <c r="AK33" s="169" t="s">
        <v>664</v>
      </c>
      <c r="AL33" s="169" t="s">
        <v>665</v>
      </c>
      <c r="AM33" s="128">
        <v>0</v>
      </c>
      <c r="AN33" s="128">
        <v>0</v>
      </c>
      <c r="AO33" s="128">
        <v>6135.75</v>
      </c>
      <c r="AP33" s="128">
        <v>0</v>
      </c>
      <c r="AQ33" s="128">
        <v>0</v>
      </c>
      <c r="AR33" s="128">
        <v>0</v>
      </c>
      <c r="AS33" s="128">
        <v>0</v>
      </c>
      <c r="AT33" s="128">
        <v>0</v>
      </c>
      <c r="AU33" s="128">
        <v>5454</v>
      </c>
      <c r="AV33" s="128">
        <v>0</v>
      </c>
      <c r="AW33" s="128">
        <v>0</v>
      </c>
      <c r="AX33" s="128">
        <v>0</v>
      </c>
      <c r="AY33" s="128">
        <v>0</v>
      </c>
      <c r="AZ33" s="128">
        <v>0</v>
      </c>
      <c r="BA33" s="128">
        <v>4772.25</v>
      </c>
      <c r="BB33" s="15">
        <f t="shared" si="0"/>
        <v>6135.75</v>
      </c>
      <c r="BC33" s="15">
        <f t="shared" si="1"/>
        <v>10226.25</v>
      </c>
      <c r="BD33" s="15">
        <f t="shared" si="2"/>
        <v>16362</v>
      </c>
    </row>
    <row r="34" spans="1:56" x14ac:dyDescent="0.35">
      <c r="A34" s="168" t="s">
        <v>1509</v>
      </c>
      <c r="B34" s="64" t="s">
        <v>676</v>
      </c>
      <c r="C34" s="65">
        <v>1</v>
      </c>
      <c r="D34" s="66" t="s">
        <v>31</v>
      </c>
      <c r="E34" s="64" t="s">
        <v>467</v>
      </c>
      <c r="F34" s="64" t="s">
        <v>648</v>
      </c>
      <c r="G34" s="64" t="s">
        <v>668</v>
      </c>
      <c r="H34" s="64" t="s">
        <v>669</v>
      </c>
      <c r="I34" s="64" t="s">
        <v>670</v>
      </c>
      <c r="J34" s="64" t="s">
        <v>671</v>
      </c>
      <c r="K34" s="64" t="s">
        <v>484</v>
      </c>
      <c r="L34" s="64" t="s">
        <v>650</v>
      </c>
      <c r="M34" s="64" t="s">
        <v>663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59">
        <v>43476</v>
      </c>
      <c r="AF34" s="159">
        <v>45302</v>
      </c>
      <c r="AG34" s="160">
        <v>5000000</v>
      </c>
      <c r="AH34" s="91">
        <v>0</v>
      </c>
      <c r="AI34" s="91">
        <v>0</v>
      </c>
      <c r="AJ34" s="161">
        <v>4.7800000000000002E-2</v>
      </c>
      <c r="AK34" s="169" t="s">
        <v>664</v>
      </c>
      <c r="AL34" s="169" t="s">
        <v>665</v>
      </c>
      <c r="AM34" s="128">
        <v>0</v>
      </c>
      <c r="AN34" s="128">
        <v>0</v>
      </c>
      <c r="AO34" s="128">
        <v>0</v>
      </c>
      <c r="AP34" s="128">
        <v>0</v>
      </c>
      <c r="AQ34" s="128">
        <v>0</v>
      </c>
      <c r="AR34" s="128">
        <v>0</v>
      </c>
      <c r="AS34" s="128">
        <v>0</v>
      </c>
      <c r="AT34" s="128">
        <v>0</v>
      </c>
      <c r="AU34" s="128">
        <v>0</v>
      </c>
      <c r="AV34" s="128">
        <v>0</v>
      </c>
      <c r="AW34" s="128">
        <v>0</v>
      </c>
      <c r="AX34" s="128">
        <v>0</v>
      </c>
      <c r="AY34" s="128">
        <v>0</v>
      </c>
      <c r="AZ34" s="128">
        <v>0</v>
      </c>
      <c r="BA34" s="128">
        <v>0</v>
      </c>
      <c r="BB34" s="15">
        <f t="shared" si="0"/>
        <v>0</v>
      </c>
      <c r="BC34" s="15">
        <f t="shared" si="1"/>
        <v>0</v>
      </c>
      <c r="BD34" s="15">
        <f t="shared" si="2"/>
        <v>0</v>
      </c>
    </row>
    <row r="35" spans="1:56" x14ac:dyDescent="0.35">
      <c r="A35" s="168" t="s">
        <v>1510</v>
      </c>
      <c r="B35" s="64" t="s">
        <v>677</v>
      </c>
      <c r="C35" s="65">
        <v>1</v>
      </c>
      <c r="D35" s="66" t="s">
        <v>31</v>
      </c>
      <c r="E35" s="64" t="s">
        <v>467</v>
      </c>
      <c r="F35" s="64" t="s">
        <v>648</v>
      </c>
      <c r="G35" s="64" t="s">
        <v>668</v>
      </c>
      <c r="H35" s="64" t="s">
        <v>669</v>
      </c>
      <c r="I35" s="64" t="s">
        <v>670</v>
      </c>
      <c r="J35" s="64" t="s">
        <v>671</v>
      </c>
      <c r="K35" s="64" t="s">
        <v>484</v>
      </c>
      <c r="L35" s="64" t="s">
        <v>650</v>
      </c>
      <c r="M35" s="64" t="s">
        <v>663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59">
        <v>43476</v>
      </c>
      <c r="AF35" s="159">
        <v>45302</v>
      </c>
      <c r="AG35" s="160">
        <v>6000000</v>
      </c>
      <c r="AH35" s="91">
        <v>0</v>
      </c>
      <c r="AI35" s="91">
        <v>0</v>
      </c>
      <c r="AJ35" s="161">
        <v>4.7800000000000002E-2</v>
      </c>
      <c r="AK35" s="169" t="s">
        <v>664</v>
      </c>
      <c r="AL35" s="169" t="s">
        <v>665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0</v>
      </c>
      <c r="BA35" s="128">
        <v>0</v>
      </c>
      <c r="BB35" s="15">
        <f t="shared" si="0"/>
        <v>0</v>
      </c>
      <c r="BC35" s="15">
        <f t="shared" si="1"/>
        <v>0</v>
      </c>
      <c r="BD35" s="15">
        <f t="shared" si="2"/>
        <v>0</v>
      </c>
    </row>
    <row r="36" spans="1:56" x14ac:dyDescent="0.35">
      <c r="A36" s="168" t="s">
        <v>1511</v>
      </c>
      <c r="B36" s="64" t="s">
        <v>678</v>
      </c>
      <c r="C36" s="65">
        <v>1</v>
      </c>
      <c r="D36" s="66" t="s">
        <v>31</v>
      </c>
      <c r="E36" s="64" t="s">
        <v>467</v>
      </c>
      <c r="F36" s="64" t="s">
        <v>648</v>
      </c>
      <c r="G36" s="64" t="s">
        <v>668</v>
      </c>
      <c r="H36" s="64" t="s">
        <v>669</v>
      </c>
      <c r="I36" s="64" t="s">
        <v>670</v>
      </c>
      <c r="J36" s="64" t="s">
        <v>671</v>
      </c>
      <c r="K36" s="64" t="s">
        <v>484</v>
      </c>
      <c r="L36" s="64" t="s">
        <v>650</v>
      </c>
      <c r="M36" s="64" t="s">
        <v>663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10890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10890</v>
      </c>
      <c r="AE36" s="159">
        <v>43518</v>
      </c>
      <c r="AF36" s="159">
        <v>47171</v>
      </c>
      <c r="AG36" s="160">
        <v>12100</v>
      </c>
      <c r="AH36" s="91">
        <v>4.3944444444444448</v>
      </c>
      <c r="AI36" s="91">
        <v>10</v>
      </c>
      <c r="AJ36" s="161">
        <v>6.0600000000000001E-2</v>
      </c>
      <c r="AK36" s="169" t="s">
        <v>664</v>
      </c>
      <c r="AL36" s="169" t="s">
        <v>665</v>
      </c>
      <c r="AM36" s="128">
        <v>0</v>
      </c>
      <c r="AN36" s="128">
        <v>0</v>
      </c>
      <c r="AO36" s="128">
        <v>0</v>
      </c>
      <c r="AP36" s="128">
        <v>0</v>
      </c>
      <c r="AQ36" s="128">
        <v>329.97</v>
      </c>
      <c r="AR36" s="128">
        <v>0</v>
      </c>
      <c r="AS36" s="128">
        <v>0</v>
      </c>
      <c r="AT36" s="128">
        <v>0</v>
      </c>
      <c r="AU36" s="128">
        <v>0</v>
      </c>
      <c r="AV36" s="128">
        <v>0</v>
      </c>
      <c r="AW36" s="128">
        <v>293.3</v>
      </c>
      <c r="AX36" s="128">
        <v>0</v>
      </c>
      <c r="AY36" s="128">
        <v>0</v>
      </c>
      <c r="AZ36" s="128">
        <v>0</v>
      </c>
      <c r="BA36" s="128">
        <v>0</v>
      </c>
      <c r="BB36" s="15">
        <f t="shared" si="0"/>
        <v>0</v>
      </c>
      <c r="BC36" s="15">
        <f t="shared" si="1"/>
        <v>623.27</v>
      </c>
      <c r="BD36" s="15">
        <f t="shared" si="2"/>
        <v>623.27</v>
      </c>
    </row>
    <row r="37" spans="1:56" x14ac:dyDescent="0.35">
      <c r="A37" s="168" t="s">
        <v>1512</v>
      </c>
      <c r="B37" s="64" t="s">
        <v>679</v>
      </c>
      <c r="C37" s="65">
        <v>1</v>
      </c>
      <c r="D37" s="66" t="s">
        <v>31</v>
      </c>
      <c r="E37" s="64" t="s">
        <v>467</v>
      </c>
      <c r="F37" s="64" t="s">
        <v>648</v>
      </c>
      <c r="G37" s="64" t="s">
        <v>668</v>
      </c>
      <c r="H37" s="64" t="s">
        <v>669</v>
      </c>
      <c r="I37" s="64" t="s">
        <v>670</v>
      </c>
      <c r="J37" s="64" t="s">
        <v>671</v>
      </c>
      <c r="K37" s="64" t="s">
        <v>484</v>
      </c>
      <c r="L37" s="64" t="s">
        <v>650</v>
      </c>
      <c r="M37" s="64" t="s">
        <v>663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52110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52110</v>
      </c>
      <c r="AE37" s="159">
        <v>43518</v>
      </c>
      <c r="AF37" s="159">
        <v>47171</v>
      </c>
      <c r="AG37" s="160">
        <v>57900</v>
      </c>
      <c r="AH37" s="91">
        <v>4.3944444444444448</v>
      </c>
      <c r="AI37" s="91">
        <v>10</v>
      </c>
      <c r="AJ37" s="161">
        <v>6.0600000000000001E-2</v>
      </c>
      <c r="AK37" s="169" t="s">
        <v>664</v>
      </c>
      <c r="AL37" s="169" t="s">
        <v>665</v>
      </c>
      <c r="AM37" s="128">
        <v>0</v>
      </c>
      <c r="AN37" s="128">
        <v>0</v>
      </c>
      <c r="AO37" s="128">
        <v>0</v>
      </c>
      <c r="AP37" s="128">
        <v>0</v>
      </c>
      <c r="AQ37" s="128">
        <v>1578.93</v>
      </c>
      <c r="AR37" s="128">
        <v>0</v>
      </c>
      <c r="AS37" s="128">
        <v>0</v>
      </c>
      <c r="AT37" s="128">
        <v>0</v>
      </c>
      <c r="AU37" s="128">
        <v>0</v>
      </c>
      <c r="AV37" s="128">
        <v>0</v>
      </c>
      <c r="AW37" s="128">
        <v>1403.5</v>
      </c>
      <c r="AX37" s="128">
        <v>0</v>
      </c>
      <c r="AY37" s="128">
        <v>0</v>
      </c>
      <c r="AZ37" s="128">
        <v>0</v>
      </c>
      <c r="BA37" s="128">
        <v>0</v>
      </c>
      <c r="BB37" s="15">
        <f t="shared" si="0"/>
        <v>0</v>
      </c>
      <c r="BC37" s="15">
        <f t="shared" si="1"/>
        <v>2982.4300000000003</v>
      </c>
      <c r="BD37" s="15">
        <f t="shared" si="2"/>
        <v>2982.4300000000003</v>
      </c>
    </row>
    <row r="38" spans="1:56" x14ac:dyDescent="0.35">
      <c r="A38" s="168" t="s">
        <v>1513</v>
      </c>
      <c r="B38" s="64" t="s">
        <v>680</v>
      </c>
      <c r="C38" s="65">
        <v>1</v>
      </c>
      <c r="D38" s="66" t="s">
        <v>31</v>
      </c>
      <c r="E38" s="64" t="s">
        <v>467</v>
      </c>
      <c r="F38" s="64" t="s">
        <v>648</v>
      </c>
      <c r="G38" s="64" t="s">
        <v>668</v>
      </c>
      <c r="H38" s="64" t="s">
        <v>669</v>
      </c>
      <c r="I38" s="64" t="s">
        <v>670</v>
      </c>
      <c r="J38" s="64" t="s">
        <v>671</v>
      </c>
      <c r="K38" s="64" t="s">
        <v>484</v>
      </c>
      <c r="L38" s="64" t="s">
        <v>650</v>
      </c>
      <c r="M38" s="64" t="s">
        <v>663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59">
        <v>43522</v>
      </c>
      <c r="AF38" s="159">
        <v>45348</v>
      </c>
      <c r="AG38" s="160">
        <v>3000000</v>
      </c>
      <c r="AH38" s="91">
        <v>0</v>
      </c>
      <c r="AI38" s="91">
        <v>0</v>
      </c>
      <c r="AJ38" s="161">
        <v>4.7800000000000002E-2</v>
      </c>
      <c r="AK38" s="169" t="s">
        <v>664</v>
      </c>
      <c r="AL38" s="169" t="s">
        <v>665</v>
      </c>
      <c r="AM38" s="128">
        <v>0</v>
      </c>
      <c r="AN38" s="128">
        <v>0</v>
      </c>
      <c r="AO38" s="128">
        <v>0</v>
      </c>
      <c r="AP38" s="128">
        <v>0</v>
      </c>
      <c r="AQ38" s="128">
        <v>0</v>
      </c>
      <c r="AR38" s="128">
        <v>0</v>
      </c>
      <c r="AS38" s="128">
        <v>0</v>
      </c>
      <c r="AT38" s="128">
        <v>0</v>
      </c>
      <c r="AU38" s="128">
        <v>0</v>
      </c>
      <c r="AV38" s="128">
        <v>0</v>
      </c>
      <c r="AW38" s="128">
        <v>0</v>
      </c>
      <c r="AX38" s="128">
        <v>0</v>
      </c>
      <c r="AY38" s="128">
        <v>0</v>
      </c>
      <c r="AZ38" s="128">
        <v>0</v>
      </c>
      <c r="BA38" s="128">
        <v>0</v>
      </c>
      <c r="BB38" s="15">
        <f t="shared" si="0"/>
        <v>0</v>
      </c>
      <c r="BC38" s="15">
        <f t="shared" si="1"/>
        <v>0</v>
      </c>
      <c r="BD38" s="15">
        <f t="shared" si="2"/>
        <v>0</v>
      </c>
    </row>
    <row r="39" spans="1:56" x14ac:dyDescent="0.35">
      <c r="A39" s="168" t="s">
        <v>1514</v>
      </c>
      <c r="B39" s="64" t="s">
        <v>681</v>
      </c>
      <c r="C39" s="65">
        <v>1</v>
      </c>
      <c r="D39" s="66" t="s">
        <v>31</v>
      </c>
      <c r="E39" s="64" t="s">
        <v>467</v>
      </c>
      <c r="F39" s="64" t="s">
        <v>648</v>
      </c>
      <c r="G39" s="64" t="s">
        <v>668</v>
      </c>
      <c r="H39" s="64" t="s">
        <v>669</v>
      </c>
      <c r="I39" s="64" t="s">
        <v>670</v>
      </c>
      <c r="J39" s="64" t="s">
        <v>671</v>
      </c>
      <c r="K39" s="64" t="s">
        <v>484</v>
      </c>
      <c r="L39" s="64" t="s">
        <v>650</v>
      </c>
      <c r="M39" s="64" t="s">
        <v>663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59">
        <v>43606</v>
      </c>
      <c r="AF39" s="159">
        <v>47259</v>
      </c>
      <c r="AG39" s="160">
        <v>150000</v>
      </c>
      <c r="AH39" s="91">
        <v>4.6416666666666666</v>
      </c>
      <c r="AI39" s="91">
        <v>10</v>
      </c>
      <c r="AJ39" s="161">
        <v>6.0600000000000001E-2</v>
      </c>
      <c r="AK39" s="169" t="s">
        <v>664</v>
      </c>
      <c r="AL39" s="169" t="s">
        <v>665</v>
      </c>
      <c r="AM39" s="128">
        <v>0</v>
      </c>
      <c r="AN39" s="128">
        <v>4545</v>
      </c>
      <c r="AO39" s="128">
        <v>0</v>
      </c>
      <c r="AP39" s="128">
        <v>0</v>
      </c>
      <c r="AQ39" s="128">
        <v>0</v>
      </c>
      <c r="AR39" s="128">
        <v>0</v>
      </c>
      <c r="AS39" s="128">
        <v>0</v>
      </c>
      <c r="AT39" s="128">
        <v>4090.5</v>
      </c>
      <c r="AU39" s="128">
        <v>0</v>
      </c>
      <c r="AV39" s="128">
        <v>0</v>
      </c>
      <c r="AW39" s="128">
        <v>0</v>
      </c>
      <c r="AX39" s="128">
        <v>0</v>
      </c>
      <c r="AY39" s="128">
        <v>0</v>
      </c>
      <c r="AZ39" s="128">
        <v>3636</v>
      </c>
      <c r="BA39" s="128">
        <v>0</v>
      </c>
      <c r="BB39" s="15">
        <f t="shared" si="0"/>
        <v>4545</v>
      </c>
      <c r="BC39" s="15">
        <f t="shared" si="1"/>
        <v>7726.5</v>
      </c>
      <c r="BD39" s="15">
        <f t="shared" si="2"/>
        <v>12271.5</v>
      </c>
    </row>
    <row r="40" spans="1:56" x14ac:dyDescent="0.35">
      <c r="A40" s="168" t="s">
        <v>1515</v>
      </c>
      <c r="B40" s="64" t="s">
        <v>682</v>
      </c>
      <c r="C40" s="65">
        <v>1</v>
      </c>
      <c r="D40" s="66" t="s">
        <v>31</v>
      </c>
      <c r="E40" s="64" t="s">
        <v>467</v>
      </c>
      <c r="F40" s="64" t="s">
        <v>648</v>
      </c>
      <c r="G40" s="64" t="s">
        <v>668</v>
      </c>
      <c r="H40" s="64" t="s">
        <v>669</v>
      </c>
      <c r="I40" s="64" t="s">
        <v>670</v>
      </c>
      <c r="J40" s="64" t="s">
        <v>671</v>
      </c>
      <c r="K40" s="64" t="s">
        <v>484</v>
      </c>
      <c r="L40" s="64" t="s">
        <v>650</v>
      </c>
      <c r="M40" s="64" t="s">
        <v>663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59">
        <v>43606</v>
      </c>
      <c r="AF40" s="159">
        <v>47259</v>
      </c>
      <c r="AG40" s="160">
        <v>785000</v>
      </c>
      <c r="AH40" s="91">
        <v>4.6416666666666666</v>
      </c>
      <c r="AI40" s="91">
        <v>10</v>
      </c>
      <c r="AJ40" s="161">
        <v>6.0600000000000001E-2</v>
      </c>
      <c r="AK40" s="169" t="s">
        <v>664</v>
      </c>
      <c r="AL40" s="169" t="s">
        <v>665</v>
      </c>
      <c r="AM40" s="128">
        <v>0</v>
      </c>
      <c r="AN40" s="128">
        <v>23785.5</v>
      </c>
      <c r="AO40" s="128">
        <v>0</v>
      </c>
      <c r="AP40" s="128">
        <v>0</v>
      </c>
      <c r="AQ40" s="128">
        <v>0</v>
      </c>
      <c r="AR40" s="128">
        <v>0</v>
      </c>
      <c r="AS40" s="128">
        <v>0</v>
      </c>
      <c r="AT40" s="128">
        <v>21406.95</v>
      </c>
      <c r="AU40" s="128">
        <v>0</v>
      </c>
      <c r="AV40" s="128">
        <v>0</v>
      </c>
      <c r="AW40" s="128">
        <v>0</v>
      </c>
      <c r="AX40" s="128">
        <v>0</v>
      </c>
      <c r="AY40" s="128">
        <v>0</v>
      </c>
      <c r="AZ40" s="128">
        <v>19028.400000000001</v>
      </c>
      <c r="BA40" s="128">
        <v>0</v>
      </c>
      <c r="BB40" s="15">
        <f t="shared" si="0"/>
        <v>23785.5</v>
      </c>
      <c r="BC40" s="15">
        <f t="shared" si="1"/>
        <v>40435.350000000006</v>
      </c>
      <c r="BD40" s="15">
        <f t="shared" si="2"/>
        <v>64220.850000000006</v>
      </c>
    </row>
    <row r="41" spans="1:56" x14ac:dyDescent="0.35">
      <c r="A41" s="168" t="s">
        <v>1516</v>
      </c>
      <c r="B41" s="64" t="s">
        <v>683</v>
      </c>
      <c r="C41" s="65">
        <v>1</v>
      </c>
      <c r="D41" s="66" t="s">
        <v>31</v>
      </c>
      <c r="E41" s="64" t="s">
        <v>467</v>
      </c>
      <c r="F41" s="64" t="s">
        <v>648</v>
      </c>
      <c r="G41" s="64" t="s">
        <v>668</v>
      </c>
      <c r="H41" s="64" t="s">
        <v>669</v>
      </c>
      <c r="I41" s="64" t="s">
        <v>670</v>
      </c>
      <c r="J41" s="64" t="s">
        <v>671</v>
      </c>
      <c r="K41" s="64" t="s">
        <v>484</v>
      </c>
      <c r="L41" s="64" t="s">
        <v>650</v>
      </c>
      <c r="M41" s="64" t="s">
        <v>663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59">
        <v>43637</v>
      </c>
      <c r="AF41" s="159">
        <v>47290</v>
      </c>
      <c r="AG41" s="160">
        <v>95000</v>
      </c>
      <c r="AH41" s="91">
        <v>4.7249999999999996</v>
      </c>
      <c r="AI41" s="91">
        <v>10</v>
      </c>
      <c r="AJ41" s="161">
        <v>6.0600000000000001E-2</v>
      </c>
      <c r="AK41" s="169" t="s">
        <v>664</v>
      </c>
      <c r="AL41" s="169" t="s">
        <v>665</v>
      </c>
      <c r="AM41" s="128">
        <v>0</v>
      </c>
      <c r="AN41" s="128">
        <v>0</v>
      </c>
      <c r="AO41" s="128">
        <v>2878.5</v>
      </c>
      <c r="AP41" s="128">
        <v>0</v>
      </c>
      <c r="AQ41" s="128">
        <v>0</v>
      </c>
      <c r="AR41" s="128">
        <v>0</v>
      </c>
      <c r="AS41" s="128">
        <v>0</v>
      </c>
      <c r="AT41" s="128">
        <v>0</v>
      </c>
      <c r="AU41" s="128">
        <v>2590.65</v>
      </c>
      <c r="AV41" s="128">
        <v>0</v>
      </c>
      <c r="AW41" s="128">
        <v>0</v>
      </c>
      <c r="AX41" s="128">
        <v>0</v>
      </c>
      <c r="AY41" s="128">
        <v>0</v>
      </c>
      <c r="AZ41" s="128">
        <v>0</v>
      </c>
      <c r="BA41" s="128">
        <v>2302.8000000000002</v>
      </c>
      <c r="BB41" s="15">
        <f t="shared" si="0"/>
        <v>2878.5</v>
      </c>
      <c r="BC41" s="15">
        <f t="shared" si="1"/>
        <v>4893.4500000000007</v>
      </c>
      <c r="BD41" s="15">
        <f t="shared" si="2"/>
        <v>7771.9500000000007</v>
      </c>
    </row>
    <row r="42" spans="1:56" x14ac:dyDescent="0.35">
      <c r="A42" s="168" t="s">
        <v>1517</v>
      </c>
      <c r="B42" s="64" t="s">
        <v>684</v>
      </c>
      <c r="C42" s="65">
        <v>1</v>
      </c>
      <c r="D42" s="66" t="s">
        <v>31</v>
      </c>
      <c r="E42" s="64" t="s">
        <v>467</v>
      </c>
      <c r="F42" s="64" t="s">
        <v>648</v>
      </c>
      <c r="G42" s="64" t="s">
        <v>668</v>
      </c>
      <c r="H42" s="64" t="s">
        <v>669</v>
      </c>
      <c r="I42" s="64" t="s">
        <v>670</v>
      </c>
      <c r="J42" s="64" t="s">
        <v>671</v>
      </c>
      <c r="K42" s="64" t="s">
        <v>484</v>
      </c>
      <c r="L42" s="64" t="s">
        <v>650</v>
      </c>
      <c r="M42" s="64" t="s">
        <v>663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59">
        <v>43790</v>
      </c>
      <c r="AF42" s="159">
        <v>45617</v>
      </c>
      <c r="AG42" s="160">
        <v>2995607.38</v>
      </c>
      <c r="AH42" s="91">
        <v>0.14166666666666666</v>
      </c>
      <c r="AI42" s="91">
        <v>5</v>
      </c>
      <c r="AJ42" s="161">
        <v>4.7800000000000002E-2</v>
      </c>
      <c r="AK42" s="169" t="s">
        <v>664</v>
      </c>
      <c r="AL42" s="169" t="s">
        <v>665</v>
      </c>
      <c r="AM42" s="128">
        <v>0</v>
      </c>
      <c r="AN42" s="128">
        <v>71595.02</v>
      </c>
      <c r="AO42" s="128">
        <v>0</v>
      </c>
      <c r="AP42" s="128">
        <v>0</v>
      </c>
      <c r="AQ42" s="128">
        <v>0</v>
      </c>
      <c r="AR42" s="128">
        <v>0</v>
      </c>
      <c r="AS42" s="128">
        <v>0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0</v>
      </c>
      <c r="AZ42" s="128">
        <v>0</v>
      </c>
      <c r="BA42" s="128">
        <v>0</v>
      </c>
      <c r="BB42" s="15">
        <f t="shared" si="0"/>
        <v>71595.02</v>
      </c>
      <c r="BC42" s="15">
        <f t="shared" si="1"/>
        <v>0</v>
      </c>
      <c r="BD42" s="15">
        <f t="shared" si="2"/>
        <v>71595.02</v>
      </c>
    </row>
    <row r="43" spans="1:56" x14ac:dyDescent="0.35">
      <c r="A43" s="168" t="s">
        <v>1518</v>
      </c>
      <c r="B43" s="64" t="s">
        <v>685</v>
      </c>
      <c r="C43" s="65">
        <v>1</v>
      </c>
      <c r="D43" s="66" t="s">
        <v>31</v>
      </c>
      <c r="E43" s="64" t="s">
        <v>467</v>
      </c>
      <c r="F43" s="64" t="s">
        <v>648</v>
      </c>
      <c r="G43" s="64" t="s">
        <v>668</v>
      </c>
      <c r="H43" s="64" t="s">
        <v>669</v>
      </c>
      <c r="I43" s="64" t="s">
        <v>670</v>
      </c>
      <c r="J43" s="64" t="s">
        <v>671</v>
      </c>
      <c r="K43" s="64" t="s">
        <v>484</v>
      </c>
      <c r="L43" s="64" t="s">
        <v>650</v>
      </c>
      <c r="M43" s="64" t="s">
        <v>663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59">
        <v>43826</v>
      </c>
      <c r="AF43" s="159">
        <v>46383</v>
      </c>
      <c r="AG43" s="160">
        <v>3000000</v>
      </c>
      <c r="AH43" s="91">
        <v>2.2416666666666667</v>
      </c>
      <c r="AI43" s="91">
        <v>7</v>
      </c>
      <c r="AJ43" s="161">
        <v>8.5000000000000006E-2</v>
      </c>
      <c r="AK43" s="169" t="s">
        <v>664</v>
      </c>
      <c r="AL43" s="169" t="s">
        <v>665</v>
      </c>
      <c r="AM43" s="128">
        <v>0</v>
      </c>
      <c r="AN43" s="128">
        <v>0</v>
      </c>
      <c r="AO43" s="128">
        <v>127500</v>
      </c>
      <c r="AP43" s="128">
        <v>0</v>
      </c>
      <c r="AQ43" s="128">
        <v>0</v>
      </c>
      <c r="AR43" s="128">
        <v>0</v>
      </c>
      <c r="AS43" s="128">
        <v>0</v>
      </c>
      <c r="AT43" s="128">
        <v>0</v>
      </c>
      <c r="AU43" s="128">
        <v>127500</v>
      </c>
      <c r="AV43" s="128">
        <v>0</v>
      </c>
      <c r="AW43" s="128">
        <v>0</v>
      </c>
      <c r="AX43" s="128">
        <v>0</v>
      </c>
      <c r="AY43" s="128">
        <v>0</v>
      </c>
      <c r="AZ43" s="128">
        <v>0</v>
      </c>
      <c r="BA43" s="128">
        <v>127500</v>
      </c>
      <c r="BB43" s="15">
        <f t="shared" si="0"/>
        <v>127500</v>
      </c>
      <c r="BC43" s="15">
        <f t="shared" si="1"/>
        <v>255000</v>
      </c>
      <c r="BD43" s="15">
        <f t="shared" si="2"/>
        <v>382500</v>
      </c>
    </row>
    <row r="44" spans="1:56" x14ac:dyDescent="0.35">
      <c r="A44" s="168" t="s">
        <v>1519</v>
      </c>
      <c r="B44" s="64" t="s">
        <v>686</v>
      </c>
      <c r="C44" s="65">
        <v>1</v>
      </c>
      <c r="D44" s="66" t="s">
        <v>31</v>
      </c>
      <c r="E44" s="64" t="s">
        <v>467</v>
      </c>
      <c r="F44" s="64" t="s">
        <v>648</v>
      </c>
      <c r="G44" s="64" t="s">
        <v>668</v>
      </c>
      <c r="H44" s="64" t="s">
        <v>669</v>
      </c>
      <c r="I44" s="64" t="s">
        <v>670</v>
      </c>
      <c r="J44" s="64" t="s">
        <v>671</v>
      </c>
      <c r="K44" s="64" t="s">
        <v>484</v>
      </c>
      <c r="L44" s="64" t="s">
        <v>650</v>
      </c>
      <c r="M44" s="64" t="s">
        <v>663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59">
        <v>43826</v>
      </c>
      <c r="AF44" s="159">
        <v>46383</v>
      </c>
      <c r="AG44" s="160">
        <v>1500000</v>
      </c>
      <c r="AH44" s="91">
        <v>2.2416666666666667</v>
      </c>
      <c r="AI44" s="91">
        <v>7</v>
      </c>
      <c r="AJ44" s="161">
        <v>8.5000000000000006E-2</v>
      </c>
      <c r="AK44" s="169" t="s">
        <v>664</v>
      </c>
      <c r="AL44" s="169" t="s">
        <v>665</v>
      </c>
      <c r="AM44" s="128">
        <v>0</v>
      </c>
      <c r="AN44" s="128">
        <v>0</v>
      </c>
      <c r="AO44" s="128">
        <v>63750</v>
      </c>
      <c r="AP44" s="128">
        <v>0</v>
      </c>
      <c r="AQ44" s="128">
        <v>0</v>
      </c>
      <c r="AR44" s="128">
        <v>0</v>
      </c>
      <c r="AS44" s="128">
        <v>0</v>
      </c>
      <c r="AT44" s="128">
        <v>0</v>
      </c>
      <c r="AU44" s="128">
        <v>63750</v>
      </c>
      <c r="AV44" s="128">
        <v>0</v>
      </c>
      <c r="AW44" s="128">
        <v>0</v>
      </c>
      <c r="AX44" s="128">
        <v>0</v>
      </c>
      <c r="AY44" s="128">
        <v>0</v>
      </c>
      <c r="AZ44" s="128">
        <v>0</v>
      </c>
      <c r="BA44" s="128">
        <v>63750</v>
      </c>
      <c r="BB44" s="15">
        <f t="shared" si="0"/>
        <v>63750</v>
      </c>
      <c r="BC44" s="15">
        <f t="shared" si="1"/>
        <v>127500</v>
      </c>
      <c r="BD44" s="15">
        <f t="shared" si="2"/>
        <v>191250</v>
      </c>
    </row>
    <row r="45" spans="1:56" x14ac:dyDescent="0.35">
      <c r="A45" s="168" t="s">
        <v>1520</v>
      </c>
      <c r="B45" s="64" t="s">
        <v>687</v>
      </c>
      <c r="C45" s="65">
        <v>1</v>
      </c>
      <c r="D45" s="66" t="s">
        <v>31</v>
      </c>
      <c r="E45" s="64" t="s">
        <v>467</v>
      </c>
      <c r="F45" s="64" t="s">
        <v>648</v>
      </c>
      <c r="G45" s="64" t="s">
        <v>668</v>
      </c>
      <c r="H45" s="64" t="s">
        <v>669</v>
      </c>
      <c r="I45" s="64" t="s">
        <v>670</v>
      </c>
      <c r="J45" s="64" t="s">
        <v>671</v>
      </c>
      <c r="K45" s="64" t="s">
        <v>484</v>
      </c>
      <c r="L45" s="64" t="s">
        <v>650</v>
      </c>
      <c r="M45" s="64" t="s">
        <v>663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59">
        <v>43826</v>
      </c>
      <c r="AF45" s="159">
        <v>46383</v>
      </c>
      <c r="AG45" s="160">
        <v>1000000</v>
      </c>
      <c r="AH45" s="91">
        <v>2.2416666666666667</v>
      </c>
      <c r="AI45" s="91">
        <v>7</v>
      </c>
      <c r="AJ45" s="161">
        <v>8.5000000000000006E-2</v>
      </c>
      <c r="AK45" s="169" t="s">
        <v>664</v>
      </c>
      <c r="AL45" s="169" t="s">
        <v>665</v>
      </c>
      <c r="AM45" s="128">
        <v>0</v>
      </c>
      <c r="AN45" s="128">
        <v>0</v>
      </c>
      <c r="AO45" s="128">
        <v>42500</v>
      </c>
      <c r="AP45" s="128">
        <v>0</v>
      </c>
      <c r="AQ45" s="128">
        <v>0</v>
      </c>
      <c r="AR45" s="128">
        <v>0</v>
      </c>
      <c r="AS45" s="128">
        <v>0</v>
      </c>
      <c r="AT45" s="128">
        <v>0</v>
      </c>
      <c r="AU45" s="128">
        <v>42500</v>
      </c>
      <c r="AV45" s="128">
        <v>0</v>
      </c>
      <c r="AW45" s="128">
        <v>0</v>
      </c>
      <c r="AX45" s="128">
        <v>0</v>
      </c>
      <c r="AY45" s="128">
        <v>0</v>
      </c>
      <c r="AZ45" s="128">
        <v>0</v>
      </c>
      <c r="BA45" s="128">
        <v>42500</v>
      </c>
      <c r="BB45" s="15">
        <f t="shared" si="0"/>
        <v>42500</v>
      </c>
      <c r="BC45" s="15">
        <f t="shared" si="1"/>
        <v>85000</v>
      </c>
      <c r="BD45" s="15">
        <f t="shared" si="2"/>
        <v>127500</v>
      </c>
    </row>
    <row r="46" spans="1:56" x14ac:dyDescent="0.35">
      <c r="A46" s="168" t="s">
        <v>1521</v>
      </c>
      <c r="B46" s="64" t="s">
        <v>688</v>
      </c>
      <c r="C46" s="65">
        <v>1</v>
      </c>
      <c r="D46" s="66" t="s">
        <v>31</v>
      </c>
      <c r="E46" s="64" t="s">
        <v>467</v>
      </c>
      <c r="F46" s="64" t="s">
        <v>648</v>
      </c>
      <c r="G46" s="64" t="s">
        <v>668</v>
      </c>
      <c r="H46" s="64" t="s">
        <v>669</v>
      </c>
      <c r="I46" s="64" t="s">
        <v>670</v>
      </c>
      <c r="J46" s="64" t="s">
        <v>671</v>
      </c>
      <c r="K46" s="64" t="s">
        <v>484</v>
      </c>
      <c r="L46" s="64" t="s">
        <v>650</v>
      </c>
      <c r="M46" s="64" t="s">
        <v>663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59">
        <v>43826</v>
      </c>
      <c r="AF46" s="159">
        <v>46383</v>
      </c>
      <c r="AG46" s="160">
        <v>1000000</v>
      </c>
      <c r="AH46" s="91">
        <v>2.2416666666666667</v>
      </c>
      <c r="AI46" s="91">
        <v>7</v>
      </c>
      <c r="AJ46" s="161">
        <v>8.5000000000000006E-2</v>
      </c>
      <c r="AK46" s="169" t="s">
        <v>664</v>
      </c>
      <c r="AL46" s="169" t="s">
        <v>665</v>
      </c>
      <c r="AM46" s="128">
        <v>0</v>
      </c>
      <c r="AN46" s="128">
        <v>0</v>
      </c>
      <c r="AO46" s="128">
        <v>42500</v>
      </c>
      <c r="AP46" s="128">
        <v>0</v>
      </c>
      <c r="AQ46" s="128">
        <v>0</v>
      </c>
      <c r="AR46" s="128">
        <v>0</v>
      </c>
      <c r="AS46" s="128">
        <v>0</v>
      </c>
      <c r="AT46" s="128">
        <v>0</v>
      </c>
      <c r="AU46" s="128">
        <v>42500</v>
      </c>
      <c r="AV46" s="128">
        <v>0</v>
      </c>
      <c r="AW46" s="128">
        <v>0</v>
      </c>
      <c r="AX46" s="128">
        <v>0</v>
      </c>
      <c r="AY46" s="128">
        <v>0</v>
      </c>
      <c r="AZ46" s="128">
        <v>0</v>
      </c>
      <c r="BA46" s="128">
        <v>42500</v>
      </c>
      <c r="BB46" s="15">
        <f t="shared" si="0"/>
        <v>42500</v>
      </c>
      <c r="BC46" s="15">
        <f t="shared" si="1"/>
        <v>85000</v>
      </c>
      <c r="BD46" s="15">
        <f t="shared" si="2"/>
        <v>127500</v>
      </c>
    </row>
    <row r="47" spans="1:56" x14ac:dyDescent="0.35">
      <c r="A47" s="168" t="s">
        <v>1522</v>
      </c>
      <c r="B47" s="64" t="s">
        <v>689</v>
      </c>
      <c r="C47" s="65">
        <v>1</v>
      </c>
      <c r="D47" s="66" t="s">
        <v>31</v>
      </c>
      <c r="E47" s="64" t="s">
        <v>467</v>
      </c>
      <c r="F47" s="64" t="s">
        <v>648</v>
      </c>
      <c r="G47" s="64" t="s">
        <v>668</v>
      </c>
      <c r="H47" s="64" t="s">
        <v>669</v>
      </c>
      <c r="I47" s="64" t="s">
        <v>670</v>
      </c>
      <c r="J47" s="64" t="s">
        <v>671</v>
      </c>
      <c r="K47" s="64" t="s">
        <v>484</v>
      </c>
      <c r="L47" s="64" t="s">
        <v>650</v>
      </c>
      <c r="M47" s="64" t="s">
        <v>663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59">
        <v>43826</v>
      </c>
      <c r="AF47" s="159">
        <v>46383</v>
      </c>
      <c r="AG47" s="160">
        <v>155000</v>
      </c>
      <c r="AH47" s="91">
        <v>2.2416666666666667</v>
      </c>
      <c r="AI47" s="91">
        <v>7</v>
      </c>
      <c r="AJ47" s="161">
        <v>8.5000000000000006E-2</v>
      </c>
      <c r="AK47" s="169" t="s">
        <v>664</v>
      </c>
      <c r="AL47" s="169" t="s">
        <v>665</v>
      </c>
      <c r="AM47" s="128">
        <v>0</v>
      </c>
      <c r="AN47" s="128">
        <v>0</v>
      </c>
      <c r="AO47" s="128">
        <v>6587.5</v>
      </c>
      <c r="AP47" s="128">
        <v>0</v>
      </c>
      <c r="AQ47" s="128">
        <v>0</v>
      </c>
      <c r="AR47" s="128">
        <v>0</v>
      </c>
      <c r="AS47" s="128">
        <v>0</v>
      </c>
      <c r="AT47" s="128">
        <v>0</v>
      </c>
      <c r="AU47" s="128">
        <v>6587.5</v>
      </c>
      <c r="AV47" s="128">
        <v>0</v>
      </c>
      <c r="AW47" s="128">
        <v>0</v>
      </c>
      <c r="AX47" s="128">
        <v>0</v>
      </c>
      <c r="AY47" s="128">
        <v>0</v>
      </c>
      <c r="AZ47" s="128">
        <v>0</v>
      </c>
      <c r="BA47" s="128">
        <v>6587.5</v>
      </c>
      <c r="BB47" s="15">
        <f t="shared" si="0"/>
        <v>6587.5</v>
      </c>
      <c r="BC47" s="15">
        <f t="shared" si="1"/>
        <v>13175</v>
      </c>
      <c r="BD47" s="15">
        <f t="shared" si="2"/>
        <v>19762.5</v>
      </c>
    </row>
    <row r="48" spans="1:56" x14ac:dyDescent="0.35">
      <c r="A48" s="168" t="s">
        <v>1523</v>
      </c>
      <c r="B48" s="64" t="s">
        <v>690</v>
      </c>
      <c r="C48" s="65">
        <v>1</v>
      </c>
      <c r="D48" s="66" t="s">
        <v>31</v>
      </c>
      <c r="E48" s="64" t="s">
        <v>467</v>
      </c>
      <c r="F48" s="64" t="s">
        <v>648</v>
      </c>
      <c r="G48" s="64" t="s">
        <v>668</v>
      </c>
      <c r="H48" s="64" t="s">
        <v>669</v>
      </c>
      <c r="I48" s="64" t="s">
        <v>670</v>
      </c>
      <c r="J48" s="64" t="s">
        <v>671</v>
      </c>
      <c r="K48" s="64" t="s">
        <v>484</v>
      </c>
      <c r="L48" s="64" t="s">
        <v>650</v>
      </c>
      <c r="M48" s="64" t="s">
        <v>663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59">
        <v>43826</v>
      </c>
      <c r="AF48" s="159">
        <v>46383</v>
      </c>
      <c r="AG48" s="160">
        <v>390000</v>
      </c>
      <c r="AH48" s="91">
        <v>2.2416666666666667</v>
      </c>
      <c r="AI48" s="91">
        <v>7</v>
      </c>
      <c r="AJ48" s="161">
        <v>8.5000000000000006E-2</v>
      </c>
      <c r="AK48" s="169" t="s">
        <v>664</v>
      </c>
      <c r="AL48" s="169" t="s">
        <v>665</v>
      </c>
      <c r="AM48" s="128">
        <v>0</v>
      </c>
      <c r="AN48" s="128">
        <v>0</v>
      </c>
      <c r="AO48" s="128">
        <v>16575</v>
      </c>
      <c r="AP48" s="128">
        <v>0</v>
      </c>
      <c r="AQ48" s="128">
        <v>0</v>
      </c>
      <c r="AR48" s="128">
        <v>0</v>
      </c>
      <c r="AS48" s="128">
        <v>0</v>
      </c>
      <c r="AT48" s="128">
        <v>0</v>
      </c>
      <c r="AU48" s="128">
        <v>16575</v>
      </c>
      <c r="AV48" s="128">
        <v>0</v>
      </c>
      <c r="AW48" s="128">
        <v>0</v>
      </c>
      <c r="AX48" s="128">
        <v>0</v>
      </c>
      <c r="AY48" s="128">
        <v>0</v>
      </c>
      <c r="AZ48" s="128">
        <v>0</v>
      </c>
      <c r="BA48" s="128">
        <v>16575</v>
      </c>
      <c r="BB48" s="15">
        <f t="shared" si="0"/>
        <v>16575</v>
      </c>
      <c r="BC48" s="15">
        <f t="shared" si="1"/>
        <v>33150</v>
      </c>
      <c r="BD48" s="15">
        <f t="shared" si="2"/>
        <v>49725</v>
      </c>
    </row>
    <row r="49" spans="1:56" x14ac:dyDescent="0.35">
      <c r="A49" s="168" t="s">
        <v>1524</v>
      </c>
      <c r="B49" s="64" t="s">
        <v>691</v>
      </c>
      <c r="C49" s="65">
        <v>1</v>
      </c>
      <c r="D49" s="66" t="s">
        <v>31</v>
      </c>
      <c r="E49" s="64" t="s">
        <v>467</v>
      </c>
      <c r="F49" s="64" t="s">
        <v>648</v>
      </c>
      <c r="G49" s="64" t="s">
        <v>668</v>
      </c>
      <c r="H49" s="64" t="s">
        <v>669</v>
      </c>
      <c r="I49" s="64" t="s">
        <v>670</v>
      </c>
      <c r="J49" s="64" t="s">
        <v>671</v>
      </c>
      <c r="K49" s="64" t="s">
        <v>484</v>
      </c>
      <c r="L49" s="64" t="s">
        <v>650</v>
      </c>
      <c r="M49" s="64" t="s">
        <v>663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59">
        <v>43826</v>
      </c>
      <c r="AF49" s="159">
        <v>46383</v>
      </c>
      <c r="AG49" s="160">
        <v>600500</v>
      </c>
      <c r="AH49" s="91">
        <v>2.2416666666666667</v>
      </c>
      <c r="AI49" s="91">
        <v>7</v>
      </c>
      <c r="AJ49" s="161">
        <v>8.5000000000000006E-2</v>
      </c>
      <c r="AK49" s="169" t="s">
        <v>664</v>
      </c>
      <c r="AL49" s="169" t="s">
        <v>665</v>
      </c>
      <c r="AM49" s="128">
        <v>0</v>
      </c>
      <c r="AN49" s="128">
        <v>0</v>
      </c>
      <c r="AO49" s="128">
        <v>25521.25</v>
      </c>
      <c r="AP49" s="128">
        <v>0</v>
      </c>
      <c r="AQ49" s="128">
        <v>0</v>
      </c>
      <c r="AR49" s="128">
        <v>0</v>
      </c>
      <c r="AS49" s="128">
        <v>0</v>
      </c>
      <c r="AT49" s="128">
        <v>0</v>
      </c>
      <c r="AU49" s="128">
        <v>25521.25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25521.25</v>
      </c>
      <c r="BB49" s="15">
        <f t="shared" si="0"/>
        <v>25521.25</v>
      </c>
      <c r="BC49" s="15">
        <f t="shared" si="1"/>
        <v>51042.5</v>
      </c>
      <c r="BD49" s="15">
        <f t="shared" si="2"/>
        <v>76563.75</v>
      </c>
    </row>
    <row r="50" spans="1:56" x14ac:dyDescent="0.35">
      <c r="A50" s="168" t="s">
        <v>1525</v>
      </c>
      <c r="B50" s="64" t="s">
        <v>692</v>
      </c>
      <c r="C50" s="65">
        <v>1</v>
      </c>
      <c r="D50" s="66" t="s">
        <v>31</v>
      </c>
      <c r="E50" s="64" t="s">
        <v>467</v>
      </c>
      <c r="F50" s="64" t="s">
        <v>648</v>
      </c>
      <c r="G50" s="64" t="s">
        <v>668</v>
      </c>
      <c r="H50" s="64" t="s">
        <v>669</v>
      </c>
      <c r="I50" s="64" t="s">
        <v>670</v>
      </c>
      <c r="J50" s="64" t="s">
        <v>671</v>
      </c>
      <c r="K50" s="64" t="s">
        <v>484</v>
      </c>
      <c r="L50" s="64" t="s">
        <v>650</v>
      </c>
      <c r="M50" s="64" t="s">
        <v>663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59">
        <v>43826</v>
      </c>
      <c r="AF50" s="159">
        <v>46383</v>
      </c>
      <c r="AG50" s="160">
        <v>3000000</v>
      </c>
      <c r="AH50" s="91">
        <v>2.2416666666666667</v>
      </c>
      <c r="AI50" s="91">
        <v>7</v>
      </c>
      <c r="AJ50" s="161">
        <v>8.5000000000000006E-2</v>
      </c>
      <c r="AK50" s="169" t="s">
        <v>664</v>
      </c>
      <c r="AL50" s="169" t="s">
        <v>665</v>
      </c>
      <c r="AM50" s="128">
        <v>0</v>
      </c>
      <c r="AN50" s="128">
        <v>0</v>
      </c>
      <c r="AO50" s="128">
        <v>127500</v>
      </c>
      <c r="AP50" s="128">
        <v>0</v>
      </c>
      <c r="AQ50" s="128">
        <v>0</v>
      </c>
      <c r="AR50" s="128">
        <v>0</v>
      </c>
      <c r="AS50" s="128">
        <v>0</v>
      </c>
      <c r="AT50" s="128">
        <v>0</v>
      </c>
      <c r="AU50" s="128">
        <v>127500</v>
      </c>
      <c r="AV50" s="128">
        <v>0</v>
      </c>
      <c r="AW50" s="128">
        <v>0</v>
      </c>
      <c r="AX50" s="128">
        <v>0</v>
      </c>
      <c r="AY50" s="128">
        <v>0</v>
      </c>
      <c r="AZ50" s="128">
        <v>0</v>
      </c>
      <c r="BA50" s="128">
        <v>127500</v>
      </c>
      <c r="BB50" s="15">
        <f t="shared" si="0"/>
        <v>127500</v>
      </c>
      <c r="BC50" s="15">
        <f t="shared" si="1"/>
        <v>255000</v>
      </c>
      <c r="BD50" s="15">
        <f t="shared" si="2"/>
        <v>382500</v>
      </c>
    </row>
    <row r="51" spans="1:56" x14ac:dyDescent="0.35">
      <c r="A51" s="168" t="s">
        <v>1526</v>
      </c>
      <c r="B51" s="64" t="s">
        <v>693</v>
      </c>
      <c r="C51" s="65">
        <v>1</v>
      </c>
      <c r="D51" s="66" t="s">
        <v>31</v>
      </c>
      <c r="E51" s="64" t="s">
        <v>467</v>
      </c>
      <c r="F51" s="64" t="s">
        <v>648</v>
      </c>
      <c r="G51" s="64" t="s">
        <v>668</v>
      </c>
      <c r="H51" s="64" t="s">
        <v>669</v>
      </c>
      <c r="I51" s="64" t="s">
        <v>670</v>
      </c>
      <c r="J51" s="64" t="s">
        <v>671</v>
      </c>
      <c r="K51" s="64" t="s">
        <v>484</v>
      </c>
      <c r="L51" s="64" t="s">
        <v>650</v>
      </c>
      <c r="M51" s="64" t="s">
        <v>663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59">
        <v>43826</v>
      </c>
      <c r="AF51" s="159">
        <v>46383</v>
      </c>
      <c r="AG51" s="160">
        <v>150000</v>
      </c>
      <c r="AH51" s="91">
        <v>2.2416666666666667</v>
      </c>
      <c r="AI51" s="91">
        <v>7</v>
      </c>
      <c r="AJ51" s="161">
        <v>8.5000000000000006E-2</v>
      </c>
      <c r="AK51" s="169" t="s">
        <v>664</v>
      </c>
      <c r="AL51" s="169" t="s">
        <v>665</v>
      </c>
      <c r="AM51" s="128">
        <v>0</v>
      </c>
      <c r="AN51" s="128">
        <v>0</v>
      </c>
      <c r="AO51" s="128">
        <v>6375</v>
      </c>
      <c r="AP51" s="128">
        <v>0</v>
      </c>
      <c r="AQ51" s="128">
        <v>0</v>
      </c>
      <c r="AR51" s="128">
        <v>0</v>
      </c>
      <c r="AS51" s="128">
        <v>0</v>
      </c>
      <c r="AT51" s="128">
        <v>0</v>
      </c>
      <c r="AU51" s="128">
        <v>6375</v>
      </c>
      <c r="AV51" s="128">
        <v>0</v>
      </c>
      <c r="AW51" s="128">
        <v>0</v>
      </c>
      <c r="AX51" s="128">
        <v>0</v>
      </c>
      <c r="AY51" s="128">
        <v>0</v>
      </c>
      <c r="AZ51" s="128">
        <v>0</v>
      </c>
      <c r="BA51" s="128">
        <v>6375</v>
      </c>
      <c r="BB51" s="15">
        <f t="shared" si="0"/>
        <v>6375</v>
      </c>
      <c r="BC51" s="15">
        <f t="shared" si="1"/>
        <v>12750</v>
      </c>
      <c r="BD51" s="15">
        <f t="shared" si="2"/>
        <v>19125</v>
      </c>
    </row>
    <row r="52" spans="1:56" x14ac:dyDescent="0.35">
      <c r="A52" s="168" t="s">
        <v>1527</v>
      </c>
      <c r="B52" s="64" t="s">
        <v>694</v>
      </c>
      <c r="C52" s="65">
        <v>1</v>
      </c>
      <c r="D52" s="66" t="s">
        <v>31</v>
      </c>
      <c r="E52" s="64" t="s">
        <v>467</v>
      </c>
      <c r="F52" s="64" t="s">
        <v>648</v>
      </c>
      <c r="G52" s="64" t="s">
        <v>668</v>
      </c>
      <c r="H52" s="64" t="s">
        <v>669</v>
      </c>
      <c r="I52" s="64" t="s">
        <v>670</v>
      </c>
      <c r="J52" s="64" t="s">
        <v>671</v>
      </c>
      <c r="K52" s="64" t="s">
        <v>484</v>
      </c>
      <c r="L52" s="64" t="s">
        <v>650</v>
      </c>
      <c r="M52" s="64" t="s">
        <v>663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59">
        <v>43826</v>
      </c>
      <c r="AF52" s="159">
        <v>46383</v>
      </c>
      <c r="AG52" s="160">
        <v>3000000</v>
      </c>
      <c r="AH52" s="91">
        <v>2.2416666666666667</v>
      </c>
      <c r="AI52" s="91">
        <v>7</v>
      </c>
      <c r="AJ52" s="161">
        <v>8.5000000000000006E-2</v>
      </c>
      <c r="AK52" s="169" t="s">
        <v>664</v>
      </c>
      <c r="AL52" s="169" t="s">
        <v>665</v>
      </c>
      <c r="AM52" s="128">
        <v>0</v>
      </c>
      <c r="AN52" s="128">
        <v>0</v>
      </c>
      <c r="AO52" s="128">
        <v>127500</v>
      </c>
      <c r="AP52" s="128">
        <v>0</v>
      </c>
      <c r="AQ52" s="128">
        <v>0</v>
      </c>
      <c r="AR52" s="128">
        <v>0</v>
      </c>
      <c r="AS52" s="128">
        <v>0</v>
      </c>
      <c r="AT52" s="128">
        <v>0</v>
      </c>
      <c r="AU52" s="128">
        <v>127500</v>
      </c>
      <c r="AV52" s="128">
        <v>0</v>
      </c>
      <c r="AW52" s="128">
        <v>0</v>
      </c>
      <c r="AX52" s="128">
        <v>0</v>
      </c>
      <c r="AY52" s="128">
        <v>0</v>
      </c>
      <c r="AZ52" s="128">
        <v>0</v>
      </c>
      <c r="BA52" s="128">
        <v>127500</v>
      </c>
      <c r="BB52" s="15">
        <f t="shared" si="0"/>
        <v>127500</v>
      </c>
      <c r="BC52" s="15">
        <f t="shared" si="1"/>
        <v>255000</v>
      </c>
      <c r="BD52" s="15">
        <f t="shared" si="2"/>
        <v>382500</v>
      </c>
    </row>
    <row r="53" spans="1:56" x14ac:dyDescent="0.35">
      <c r="A53" s="168" t="s">
        <v>1528</v>
      </c>
      <c r="B53" s="64" t="s">
        <v>695</v>
      </c>
      <c r="C53" s="65">
        <v>1</v>
      </c>
      <c r="D53" s="66" t="s">
        <v>31</v>
      </c>
      <c r="E53" s="64" t="s">
        <v>467</v>
      </c>
      <c r="F53" s="64" t="s">
        <v>648</v>
      </c>
      <c r="G53" s="64" t="s">
        <v>668</v>
      </c>
      <c r="H53" s="64" t="s">
        <v>669</v>
      </c>
      <c r="I53" s="64" t="s">
        <v>670</v>
      </c>
      <c r="J53" s="64" t="s">
        <v>671</v>
      </c>
      <c r="K53" s="64" t="s">
        <v>484</v>
      </c>
      <c r="L53" s="64" t="s">
        <v>650</v>
      </c>
      <c r="M53" s="64" t="s">
        <v>663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59">
        <v>43826</v>
      </c>
      <c r="AF53" s="159">
        <v>46383</v>
      </c>
      <c r="AG53" s="160">
        <v>2200000</v>
      </c>
      <c r="AH53" s="91">
        <v>2.2416666666666667</v>
      </c>
      <c r="AI53" s="91">
        <v>7</v>
      </c>
      <c r="AJ53" s="161">
        <v>8.5000000000000006E-2</v>
      </c>
      <c r="AK53" s="169" t="s">
        <v>664</v>
      </c>
      <c r="AL53" s="169" t="s">
        <v>665</v>
      </c>
      <c r="AM53" s="128">
        <v>0</v>
      </c>
      <c r="AN53" s="128">
        <v>0</v>
      </c>
      <c r="AO53" s="128">
        <v>93500</v>
      </c>
      <c r="AP53" s="128">
        <v>0</v>
      </c>
      <c r="AQ53" s="128">
        <v>0</v>
      </c>
      <c r="AR53" s="128">
        <v>0</v>
      </c>
      <c r="AS53" s="128">
        <v>0</v>
      </c>
      <c r="AT53" s="128">
        <v>0</v>
      </c>
      <c r="AU53" s="128">
        <v>93500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93500</v>
      </c>
      <c r="BB53" s="15">
        <f t="shared" si="0"/>
        <v>93500</v>
      </c>
      <c r="BC53" s="15">
        <f t="shared" si="1"/>
        <v>187000</v>
      </c>
      <c r="BD53" s="15">
        <f t="shared" si="2"/>
        <v>280500</v>
      </c>
    </row>
    <row r="54" spans="1:56" x14ac:dyDescent="0.35">
      <c r="A54" s="168" t="s">
        <v>1529</v>
      </c>
      <c r="B54" s="64" t="s">
        <v>696</v>
      </c>
      <c r="C54" s="65">
        <v>1</v>
      </c>
      <c r="D54" s="66" t="s">
        <v>31</v>
      </c>
      <c r="E54" s="64" t="s">
        <v>467</v>
      </c>
      <c r="F54" s="64" t="s">
        <v>648</v>
      </c>
      <c r="G54" s="64" t="s">
        <v>668</v>
      </c>
      <c r="H54" s="64" t="s">
        <v>669</v>
      </c>
      <c r="I54" s="64" t="s">
        <v>670</v>
      </c>
      <c r="J54" s="64" t="s">
        <v>671</v>
      </c>
      <c r="K54" s="64" t="s">
        <v>484</v>
      </c>
      <c r="L54" s="64" t="s">
        <v>650</v>
      </c>
      <c r="M54" s="64" t="s">
        <v>663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59">
        <v>43826</v>
      </c>
      <c r="AF54" s="159">
        <v>46383</v>
      </c>
      <c r="AG54" s="160">
        <v>600000</v>
      </c>
      <c r="AH54" s="91">
        <v>2.2416666666666667</v>
      </c>
      <c r="AI54" s="91">
        <v>7</v>
      </c>
      <c r="AJ54" s="161">
        <v>8.5000000000000006E-2</v>
      </c>
      <c r="AK54" s="169" t="s">
        <v>664</v>
      </c>
      <c r="AL54" s="169" t="s">
        <v>665</v>
      </c>
      <c r="AM54" s="128">
        <v>0</v>
      </c>
      <c r="AN54" s="128">
        <v>0</v>
      </c>
      <c r="AO54" s="128">
        <v>25500</v>
      </c>
      <c r="AP54" s="128">
        <v>0</v>
      </c>
      <c r="AQ54" s="128">
        <v>0</v>
      </c>
      <c r="AR54" s="128">
        <v>0</v>
      </c>
      <c r="AS54" s="128">
        <v>0</v>
      </c>
      <c r="AT54" s="128">
        <v>0</v>
      </c>
      <c r="AU54" s="128">
        <v>25500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25500</v>
      </c>
      <c r="BB54" s="15">
        <f t="shared" si="0"/>
        <v>25500</v>
      </c>
      <c r="BC54" s="15">
        <f t="shared" si="1"/>
        <v>51000</v>
      </c>
      <c r="BD54" s="15">
        <f t="shared" si="2"/>
        <v>76500</v>
      </c>
    </row>
    <row r="55" spans="1:56" x14ac:dyDescent="0.35">
      <c r="A55" s="168" t="s">
        <v>1530</v>
      </c>
      <c r="B55" s="64" t="s">
        <v>697</v>
      </c>
      <c r="C55" s="65">
        <v>1</v>
      </c>
      <c r="D55" s="66" t="s">
        <v>31</v>
      </c>
      <c r="E55" s="64" t="s">
        <v>467</v>
      </c>
      <c r="F55" s="64" t="s">
        <v>648</v>
      </c>
      <c r="G55" s="64" t="s">
        <v>668</v>
      </c>
      <c r="H55" s="64" t="s">
        <v>669</v>
      </c>
      <c r="I55" s="64" t="s">
        <v>670</v>
      </c>
      <c r="J55" s="64" t="s">
        <v>671</v>
      </c>
      <c r="K55" s="64" t="s">
        <v>484</v>
      </c>
      <c r="L55" s="64" t="s">
        <v>650</v>
      </c>
      <c r="M55" s="64" t="s">
        <v>663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59">
        <v>43860</v>
      </c>
      <c r="AF55" s="159">
        <v>45687</v>
      </c>
      <c r="AG55" s="160">
        <v>1000000</v>
      </c>
      <c r="AH55" s="91">
        <v>0.33333333333333331</v>
      </c>
      <c r="AI55" s="91">
        <v>5</v>
      </c>
      <c r="AJ55" s="161">
        <v>7.85E-2</v>
      </c>
      <c r="AK55" s="169" t="s">
        <v>664</v>
      </c>
      <c r="AL55" s="169" t="s">
        <v>665</v>
      </c>
      <c r="AM55" s="128">
        <v>0</v>
      </c>
      <c r="AN55" s="128">
        <v>0</v>
      </c>
      <c r="AO55" s="128">
        <v>0</v>
      </c>
      <c r="AP55" s="128">
        <v>39250</v>
      </c>
      <c r="AQ55" s="128">
        <v>0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5">
        <f t="shared" si="0"/>
        <v>0</v>
      </c>
      <c r="BC55" s="15">
        <f t="shared" si="1"/>
        <v>39250</v>
      </c>
      <c r="BD55" s="15">
        <f t="shared" si="2"/>
        <v>39250</v>
      </c>
    </row>
    <row r="56" spans="1:56" x14ac:dyDescent="0.35">
      <c r="A56" s="168" t="s">
        <v>1531</v>
      </c>
      <c r="B56" s="64" t="s">
        <v>698</v>
      </c>
      <c r="C56" s="65">
        <v>1</v>
      </c>
      <c r="D56" s="66" t="s">
        <v>31</v>
      </c>
      <c r="E56" s="64" t="s">
        <v>467</v>
      </c>
      <c r="F56" s="64" t="s">
        <v>648</v>
      </c>
      <c r="G56" s="64" t="s">
        <v>668</v>
      </c>
      <c r="H56" s="64" t="s">
        <v>669</v>
      </c>
      <c r="I56" s="64" t="s">
        <v>670</v>
      </c>
      <c r="J56" s="64" t="s">
        <v>671</v>
      </c>
      <c r="K56" s="64" t="s">
        <v>484</v>
      </c>
      <c r="L56" s="64" t="s">
        <v>650</v>
      </c>
      <c r="M56" s="64" t="s">
        <v>663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59">
        <v>43860</v>
      </c>
      <c r="AF56" s="159">
        <v>45687</v>
      </c>
      <c r="AG56" s="160">
        <v>500000</v>
      </c>
      <c r="AH56" s="91">
        <v>0.33333333333333331</v>
      </c>
      <c r="AI56" s="91">
        <v>5</v>
      </c>
      <c r="AJ56" s="161">
        <v>7.85E-2</v>
      </c>
      <c r="AK56" s="169" t="s">
        <v>664</v>
      </c>
      <c r="AL56" s="169" t="s">
        <v>665</v>
      </c>
      <c r="AM56" s="128">
        <v>0</v>
      </c>
      <c r="AN56" s="128">
        <v>0</v>
      </c>
      <c r="AO56" s="128">
        <v>0</v>
      </c>
      <c r="AP56" s="128">
        <v>19625</v>
      </c>
      <c r="AQ56" s="128">
        <v>0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5">
        <f t="shared" si="0"/>
        <v>0</v>
      </c>
      <c r="BC56" s="15">
        <f t="shared" si="1"/>
        <v>19625</v>
      </c>
      <c r="BD56" s="15">
        <f t="shared" si="2"/>
        <v>19625</v>
      </c>
    </row>
    <row r="57" spans="1:56" x14ac:dyDescent="0.35">
      <c r="A57" s="168" t="s">
        <v>1532</v>
      </c>
      <c r="B57" s="64" t="s">
        <v>699</v>
      </c>
      <c r="C57" s="65">
        <v>1</v>
      </c>
      <c r="D57" s="66" t="s">
        <v>31</v>
      </c>
      <c r="E57" s="64" t="s">
        <v>467</v>
      </c>
      <c r="F57" s="64" t="s">
        <v>648</v>
      </c>
      <c r="G57" s="64" t="s">
        <v>668</v>
      </c>
      <c r="H57" s="64" t="s">
        <v>669</v>
      </c>
      <c r="I57" s="64" t="s">
        <v>670</v>
      </c>
      <c r="J57" s="64" t="s">
        <v>671</v>
      </c>
      <c r="K57" s="64" t="s">
        <v>484</v>
      </c>
      <c r="L57" s="64" t="s">
        <v>650</v>
      </c>
      <c r="M57" s="64" t="s">
        <v>663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59">
        <v>43826</v>
      </c>
      <c r="AF57" s="159">
        <v>46383</v>
      </c>
      <c r="AG57" s="160">
        <v>1400000</v>
      </c>
      <c r="AH57" s="91">
        <v>2.2416666666666667</v>
      </c>
      <c r="AI57" s="91">
        <v>7</v>
      </c>
      <c r="AJ57" s="161">
        <v>8.5000000000000006E-2</v>
      </c>
      <c r="AK57" s="169" t="s">
        <v>664</v>
      </c>
      <c r="AL57" s="169" t="s">
        <v>665</v>
      </c>
      <c r="AM57" s="128">
        <v>0</v>
      </c>
      <c r="AN57" s="128">
        <v>0</v>
      </c>
      <c r="AO57" s="128">
        <v>59500</v>
      </c>
      <c r="AP57" s="128">
        <v>0</v>
      </c>
      <c r="AQ57" s="128">
        <v>0</v>
      </c>
      <c r="AR57" s="128">
        <v>0</v>
      </c>
      <c r="AS57" s="128">
        <v>0</v>
      </c>
      <c r="AT57" s="128">
        <v>0</v>
      </c>
      <c r="AU57" s="128">
        <v>59500</v>
      </c>
      <c r="AV57" s="128">
        <v>0</v>
      </c>
      <c r="AW57" s="128">
        <v>0</v>
      </c>
      <c r="AX57" s="128">
        <v>0</v>
      </c>
      <c r="AY57" s="128">
        <v>0</v>
      </c>
      <c r="AZ57" s="128">
        <v>0</v>
      </c>
      <c r="BA57" s="128">
        <v>59500</v>
      </c>
      <c r="BB57" s="15">
        <f t="shared" si="0"/>
        <v>59500</v>
      </c>
      <c r="BC57" s="15">
        <f t="shared" si="1"/>
        <v>119000</v>
      </c>
      <c r="BD57" s="15">
        <f t="shared" si="2"/>
        <v>178500</v>
      </c>
    </row>
    <row r="58" spans="1:56" x14ac:dyDescent="0.35">
      <c r="A58" s="168" t="s">
        <v>1533</v>
      </c>
      <c r="B58" s="64" t="s">
        <v>700</v>
      </c>
      <c r="C58" s="65">
        <v>1</v>
      </c>
      <c r="D58" s="66" t="s">
        <v>31</v>
      </c>
      <c r="E58" s="64" t="s">
        <v>467</v>
      </c>
      <c r="F58" s="64" t="s">
        <v>648</v>
      </c>
      <c r="G58" s="64" t="s">
        <v>668</v>
      </c>
      <c r="H58" s="64" t="s">
        <v>669</v>
      </c>
      <c r="I58" s="64" t="s">
        <v>670</v>
      </c>
      <c r="J58" s="64" t="s">
        <v>671</v>
      </c>
      <c r="K58" s="64" t="s">
        <v>484</v>
      </c>
      <c r="L58" s="64" t="s">
        <v>650</v>
      </c>
      <c r="M58" s="64" t="s">
        <v>663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59">
        <v>43826</v>
      </c>
      <c r="AF58" s="159">
        <v>46383</v>
      </c>
      <c r="AG58" s="160">
        <v>5600000</v>
      </c>
      <c r="AH58" s="91">
        <v>2.2416666666666667</v>
      </c>
      <c r="AI58" s="91">
        <v>7</v>
      </c>
      <c r="AJ58" s="161">
        <v>8.5000000000000006E-2</v>
      </c>
      <c r="AK58" s="169" t="s">
        <v>664</v>
      </c>
      <c r="AL58" s="169" t="s">
        <v>665</v>
      </c>
      <c r="AM58" s="128">
        <v>0</v>
      </c>
      <c r="AN58" s="128">
        <v>0</v>
      </c>
      <c r="AO58" s="128">
        <v>238000</v>
      </c>
      <c r="AP58" s="128">
        <v>0</v>
      </c>
      <c r="AQ58" s="128">
        <v>0</v>
      </c>
      <c r="AR58" s="128">
        <v>0</v>
      </c>
      <c r="AS58" s="128">
        <v>0</v>
      </c>
      <c r="AT58" s="128">
        <v>0</v>
      </c>
      <c r="AU58" s="128">
        <v>238000</v>
      </c>
      <c r="AV58" s="128">
        <v>0</v>
      </c>
      <c r="AW58" s="128">
        <v>0</v>
      </c>
      <c r="AX58" s="128">
        <v>0</v>
      </c>
      <c r="AY58" s="128">
        <v>0</v>
      </c>
      <c r="AZ58" s="128">
        <v>0</v>
      </c>
      <c r="BA58" s="128">
        <v>238000</v>
      </c>
      <c r="BB58" s="15">
        <f t="shared" si="0"/>
        <v>238000</v>
      </c>
      <c r="BC58" s="15">
        <f t="shared" si="1"/>
        <v>476000</v>
      </c>
      <c r="BD58" s="15">
        <f t="shared" si="2"/>
        <v>714000</v>
      </c>
    </row>
    <row r="59" spans="1:56" x14ac:dyDescent="0.35">
      <c r="A59" s="168" t="s">
        <v>1534</v>
      </c>
      <c r="B59" s="64" t="s">
        <v>701</v>
      </c>
      <c r="C59" s="65">
        <v>1</v>
      </c>
      <c r="D59" s="66" t="s">
        <v>31</v>
      </c>
      <c r="E59" s="64" t="s">
        <v>467</v>
      </c>
      <c r="F59" s="64" t="s">
        <v>648</v>
      </c>
      <c r="G59" s="64" t="s">
        <v>668</v>
      </c>
      <c r="H59" s="64" t="s">
        <v>669</v>
      </c>
      <c r="I59" s="64" t="s">
        <v>670</v>
      </c>
      <c r="J59" s="64" t="s">
        <v>671</v>
      </c>
      <c r="K59" s="64" t="s">
        <v>484</v>
      </c>
      <c r="L59" s="64" t="s">
        <v>650</v>
      </c>
      <c r="M59" s="64" t="s">
        <v>663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59">
        <v>43860</v>
      </c>
      <c r="AF59" s="159">
        <v>45687</v>
      </c>
      <c r="AG59" s="160">
        <v>3205000</v>
      </c>
      <c r="AH59" s="91">
        <v>0.33333333333333331</v>
      </c>
      <c r="AI59" s="91">
        <v>5</v>
      </c>
      <c r="AJ59" s="161">
        <v>7.85E-2</v>
      </c>
      <c r="AK59" s="169" t="s">
        <v>664</v>
      </c>
      <c r="AL59" s="169" t="s">
        <v>665</v>
      </c>
      <c r="AM59" s="128">
        <v>0</v>
      </c>
      <c r="AN59" s="128">
        <v>0</v>
      </c>
      <c r="AO59" s="128">
        <v>0</v>
      </c>
      <c r="AP59" s="128">
        <v>125796.25</v>
      </c>
      <c r="AQ59" s="128">
        <v>0</v>
      </c>
      <c r="AR59" s="128">
        <v>0</v>
      </c>
      <c r="AS59" s="128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28">
        <v>0</v>
      </c>
      <c r="BA59" s="128">
        <v>0</v>
      </c>
      <c r="BB59" s="15">
        <f t="shared" si="0"/>
        <v>0</v>
      </c>
      <c r="BC59" s="15">
        <f t="shared" si="1"/>
        <v>125796.25</v>
      </c>
      <c r="BD59" s="15">
        <f t="shared" si="2"/>
        <v>125796.25</v>
      </c>
    </row>
    <row r="60" spans="1:56" x14ac:dyDescent="0.35">
      <c r="A60" s="168" t="s">
        <v>1535</v>
      </c>
      <c r="B60" s="64" t="s">
        <v>702</v>
      </c>
      <c r="C60" s="65">
        <v>1</v>
      </c>
      <c r="D60" s="66" t="s">
        <v>31</v>
      </c>
      <c r="E60" s="64" t="s">
        <v>467</v>
      </c>
      <c r="F60" s="64" t="s">
        <v>648</v>
      </c>
      <c r="G60" s="64" t="s">
        <v>668</v>
      </c>
      <c r="H60" s="64" t="s">
        <v>669</v>
      </c>
      <c r="I60" s="64" t="s">
        <v>670</v>
      </c>
      <c r="J60" s="64" t="s">
        <v>671</v>
      </c>
      <c r="K60" s="64" t="s">
        <v>484</v>
      </c>
      <c r="L60" s="64" t="s">
        <v>650</v>
      </c>
      <c r="M60" s="64" t="s">
        <v>663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59">
        <v>43826</v>
      </c>
      <c r="AF60" s="159">
        <v>46383</v>
      </c>
      <c r="AG60" s="160">
        <v>585831</v>
      </c>
      <c r="AH60" s="91">
        <v>2.2416666666666667</v>
      </c>
      <c r="AI60" s="91">
        <v>7</v>
      </c>
      <c r="AJ60" s="161">
        <v>8.5000000000000006E-2</v>
      </c>
      <c r="AK60" s="169" t="s">
        <v>664</v>
      </c>
      <c r="AL60" s="169" t="s">
        <v>665</v>
      </c>
      <c r="AM60" s="128">
        <v>0</v>
      </c>
      <c r="AN60" s="128">
        <v>0</v>
      </c>
      <c r="AO60" s="128">
        <v>24897.82</v>
      </c>
      <c r="AP60" s="128">
        <v>0</v>
      </c>
      <c r="AQ60" s="128">
        <v>0</v>
      </c>
      <c r="AR60" s="128">
        <v>0</v>
      </c>
      <c r="AS60" s="128">
        <v>0</v>
      </c>
      <c r="AT60" s="128">
        <v>0</v>
      </c>
      <c r="AU60" s="128">
        <v>24897.82</v>
      </c>
      <c r="AV60" s="128">
        <v>0</v>
      </c>
      <c r="AW60" s="128">
        <v>0</v>
      </c>
      <c r="AX60" s="128">
        <v>0</v>
      </c>
      <c r="AY60" s="128">
        <v>0</v>
      </c>
      <c r="AZ60" s="128">
        <v>0</v>
      </c>
      <c r="BA60" s="128">
        <v>24897.82</v>
      </c>
      <c r="BB60" s="15">
        <f t="shared" si="0"/>
        <v>24897.82</v>
      </c>
      <c r="BC60" s="15">
        <f t="shared" si="1"/>
        <v>49795.64</v>
      </c>
      <c r="BD60" s="15">
        <f t="shared" si="2"/>
        <v>74693.459999999992</v>
      </c>
    </row>
    <row r="61" spans="1:56" x14ac:dyDescent="0.35">
      <c r="A61" s="168" t="s">
        <v>1536</v>
      </c>
      <c r="B61" s="64" t="s">
        <v>703</v>
      </c>
      <c r="C61" s="65">
        <v>1</v>
      </c>
      <c r="D61" s="66" t="s">
        <v>31</v>
      </c>
      <c r="E61" s="64" t="s">
        <v>467</v>
      </c>
      <c r="F61" s="64" t="s">
        <v>648</v>
      </c>
      <c r="G61" s="64" t="s">
        <v>668</v>
      </c>
      <c r="H61" s="64" t="s">
        <v>669</v>
      </c>
      <c r="I61" s="64" t="s">
        <v>670</v>
      </c>
      <c r="J61" s="64" t="s">
        <v>671</v>
      </c>
      <c r="K61" s="64" t="s">
        <v>484</v>
      </c>
      <c r="L61" s="64" t="s">
        <v>650</v>
      </c>
      <c r="M61" s="64" t="s">
        <v>663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59">
        <v>43860</v>
      </c>
      <c r="AF61" s="159">
        <v>45687</v>
      </c>
      <c r="AG61" s="160">
        <v>14004714.4</v>
      </c>
      <c r="AH61" s="91">
        <v>0.33333333333333331</v>
      </c>
      <c r="AI61" s="91">
        <v>5</v>
      </c>
      <c r="AJ61" s="161">
        <v>7.85E-2</v>
      </c>
      <c r="AK61" s="169" t="s">
        <v>664</v>
      </c>
      <c r="AL61" s="169" t="s">
        <v>665</v>
      </c>
      <c r="AM61" s="128">
        <v>0</v>
      </c>
      <c r="AN61" s="128">
        <v>0</v>
      </c>
      <c r="AO61" s="128">
        <v>0</v>
      </c>
      <c r="AP61" s="128">
        <v>549685.04</v>
      </c>
      <c r="AQ61" s="128">
        <v>0</v>
      </c>
      <c r="AR61" s="128">
        <v>0</v>
      </c>
      <c r="AS61" s="128">
        <v>0</v>
      </c>
      <c r="AT61" s="128">
        <v>0</v>
      </c>
      <c r="AU61" s="128">
        <v>0</v>
      </c>
      <c r="AV61" s="128">
        <v>0</v>
      </c>
      <c r="AW61" s="128">
        <v>0</v>
      </c>
      <c r="AX61" s="128">
        <v>0</v>
      </c>
      <c r="AY61" s="128">
        <v>0</v>
      </c>
      <c r="AZ61" s="128">
        <v>0</v>
      </c>
      <c r="BA61" s="128">
        <v>0</v>
      </c>
      <c r="BB61" s="15">
        <f t="shared" si="0"/>
        <v>0</v>
      </c>
      <c r="BC61" s="15">
        <f t="shared" si="1"/>
        <v>549685.04</v>
      </c>
      <c r="BD61" s="15">
        <f t="shared" si="2"/>
        <v>549685.04</v>
      </c>
    </row>
    <row r="62" spans="1:56" x14ac:dyDescent="0.35">
      <c r="A62" s="168" t="s">
        <v>1537</v>
      </c>
      <c r="B62" s="64" t="s">
        <v>704</v>
      </c>
      <c r="C62" s="65">
        <v>1</v>
      </c>
      <c r="D62" s="66" t="s">
        <v>31</v>
      </c>
      <c r="E62" s="64" t="s">
        <v>467</v>
      </c>
      <c r="F62" s="64" t="s">
        <v>648</v>
      </c>
      <c r="G62" s="64" t="s">
        <v>668</v>
      </c>
      <c r="H62" s="64" t="s">
        <v>669</v>
      </c>
      <c r="I62" s="64" t="s">
        <v>670</v>
      </c>
      <c r="J62" s="64" t="s">
        <v>671</v>
      </c>
      <c r="K62" s="64" t="s">
        <v>484</v>
      </c>
      <c r="L62" s="64" t="s">
        <v>650</v>
      </c>
      <c r="M62" s="64" t="s">
        <v>663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59">
        <v>43860</v>
      </c>
      <c r="AF62" s="159">
        <v>45687</v>
      </c>
      <c r="AG62" s="160">
        <v>806757.78</v>
      </c>
      <c r="AH62" s="91">
        <v>0.33333333333333331</v>
      </c>
      <c r="AI62" s="91">
        <v>5</v>
      </c>
      <c r="AJ62" s="161">
        <v>7.85E-2</v>
      </c>
      <c r="AK62" s="169" t="s">
        <v>664</v>
      </c>
      <c r="AL62" s="169" t="s">
        <v>665</v>
      </c>
      <c r="AM62" s="128">
        <v>0</v>
      </c>
      <c r="AN62" s="128">
        <v>0</v>
      </c>
      <c r="AO62" s="128">
        <v>0</v>
      </c>
      <c r="AP62" s="128">
        <v>31665.24</v>
      </c>
      <c r="AQ62" s="128">
        <v>0</v>
      </c>
      <c r="AR62" s="128">
        <v>0</v>
      </c>
      <c r="AS62" s="128">
        <v>0</v>
      </c>
      <c r="AT62" s="128"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v>0</v>
      </c>
      <c r="AZ62" s="128">
        <v>0</v>
      </c>
      <c r="BA62" s="128">
        <v>0</v>
      </c>
      <c r="BB62" s="15">
        <f t="shared" si="0"/>
        <v>0</v>
      </c>
      <c r="BC62" s="15">
        <f t="shared" si="1"/>
        <v>31665.24</v>
      </c>
      <c r="BD62" s="15">
        <f t="shared" si="2"/>
        <v>31665.24</v>
      </c>
    </row>
    <row r="63" spans="1:56" x14ac:dyDescent="0.35">
      <c r="A63" s="168" t="s">
        <v>1538</v>
      </c>
      <c r="B63" s="64" t="s">
        <v>705</v>
      </c>
      <c r="C63" s="65">
        <v>1</v>
      </c>
      <c r="D63" s="66" t="s">
        <v>31</v>
      </c>
      <c r="E63" s="64" t="s">
        <v>467</v>
      </c>
      <c r="F63" s="64" t="s">
        <v>648</v>
      </c>
      <c r="G63" s="64" t="s">
        <v>668</v>
      </c>
      <c r="H63" s="64" t="s">
        <v>669</v>
      </c>
      <c r="I63" s="64" t="s">
        <v>670</v>
      </c>
      <c r="J63" s="64" t="s">
        <v>671</v>
      </c>
      <c r="K63" s="64" t="s">
        <v>484</v>
      </c>
      <c r="L63" s="64" t="s">
        <v>650</v>
      </c>
      <c r="M63" s="64" t="s">
        <v>663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59">
        <v>43860</v>
      </c>
      <c r="AF63" s="159">
        <v>45687</v>
      </c>
      <c r="AG63" s="160">
        <v>734844.73</v>
      </c>
      <c r="AH63" s="91">
        <v>0.33333333333333331</v>
      </c>
      <c r="AI63" s="91">
        <v>5</v>
      </c>
      <c r="AJ63" s="161">
        <v>7.85E-2</v>
      </c>
      <c r="AK63" s="169" t="s">
        <v>664</v>
      </c>
      <c r="AL63" s="169" t="s">
        <v>665</v>
      </c>
      <c r="AM63" s="128">
        <v>0</v>
      </c>
      <c r="AN63" s="128">
        <v>0</v>
      </c>
      <c r="AO63" s="128">
        <v>0</v>
      </c>
      <c r="AP63" s="128">
        <v>28842.66</v>
      </c>
      <c r="AQ63" s="128">
        <v>0</v>
      </c>
      <c r="AR63" s="128">
        <v>0</v>
      </c>
      <c r="AS63" s="128">
        <v>0</v>
      </c>
      <c r="AT63" s="128"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v>0</v>
      </c>
      <c r="AZ63" s="128">
        <v>0</v>
      </c>
      <c r="BA63" s="128">
        <v>0</v>
      </c>
      <c r="BB63" s="15">
        <f t="shared" si="0"/>
        <v>0</v>
      </c>
      <c r="BC63" s="15">
        <f t="shared" si="1"/>
        <v>28842.66</v>
      </c>
      <c r="BD63" s="15">
        <f t="shared" si="2"/>
        <v>28842.66</v>
      </c>
    </row>
    <row r="64" spans="1:56" x14ac:dyDescent="0.35">
      <c r="A64" s="168" t="s">
        <v>1539</v>
      </c>
      <c r="B64" s="64" t="s">
        <v>706</v>
      </c>
      <c r="C64" s="65">
        <v>1</v>
      </c>
      <c r="D64" s="66" t="s">
        <v>31</v>
      </c>
      <c r="E64" s="64" t="s">
        <v>467</v>
      </c>
      <c r="F64" s="64" t="s">
        <v>648</v>
      </c>
      <c r="G64" s="64" t="s">
        <v>668</v>
      </c>
      <c r="H64" s="64" t="s">
        <v>669</v>
      </c>
      <c r="I64" s="64" t="s">
        <v>670</v>
      </c>
      <c r="J64" s="64" t="s">
        <v>671</v>
      </c>
      <c r="K64" s="64" t="s">
        <v>484</v>
      </c>
      <c r="L64" s="64" t="s">
        <v>650</v>
      </c>
      <c r="M64" s="64" t="s">
        <v>663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59">
        <v>43860</v>
      </c>
      <c r="AF64" s="159">
        <v>45687</v>
      </c>
      <c r="AG64" s="160">
        <v>1012037</v>
      </c>
      <c r="AH64" s="91">
        <v>0.33333333333333331</v>
      </c>
      <c r="AI64" s="91">
        <v>5</v>
      </c>
      <c r="AJ64" s="161">
        <v>7.85E-2</v>
      </c>
      <c r="AK64" s="169" t="s">
        <v>664</v>
      </c>
      <c r="AL64" s="169" t="s">
        <v>665</v>
      </c>
      <c r="AM64" s="128">
        <v>0</v>
      </c>
      <c r="AN64" s="128">
        <v>0</v>
      </c>
      <c r="AO64" s="128">
        <v>0</v>
      </c>
      <c r="AP64" s="128">
        <v>39722.449999999997</v>
      </c>
      <c r="AQ64" s="128">
        <v>0</v>
      </c>
      <c r="AR64" s="128">
        <v>0</v>
      </c>
      <c r="AS64" s="128">
        <v>0</v>
      </c>
      <c r="AT64" s="128">
        <v>0</v>
      </c>
      <c r="AU64" s="128">
        <v>0</v>
      </c>
      <c r="AV64" s="128">
        <v>0</v>
      </c>
      <c r="AW64" s="128">
        <v>0</v>
      </c>
      <c r="AX64" s="128">
        <v>0</v>
      </c>
      <c r="AY64" s="128">
        <v>0</v>
      </c>
      <c r="AZ64" s="128">
        <v>0</v>
      </c>
      <c r="BA64" s="128">
        <v>0</v>
      </c>
      <c r="BB64" s="15">
        <f t="shared" si="0"/>
        <v>0</v>
      </c>
      <c r="BC64" s="15">
        <f t="shared" si="1"/>
        <v>39722.449999999997</v>
      </c>
      <c r="BD64" s="15">
        <f t="shared" si="2"/>
        <v>39722.449999999997</v>
      </c>
    </row>
    <row r="65" spans="1:56" x14ac:dyDescent="0.35">
      <c r="A65" s="168" t="s">
        <v>1540</v>
      </c>
      <c r="B65" s="64" t="s">
        <v>707</v>
      </c>
      <c r="C65" s="65">
        <v>1</v>
      </c>
      <c r="D65" s="66" t="s">
        <v>31</v>
      </c>
      <c r="E65" s="64" t="s">
        <v>467</v>
      </c>
      <c r="F65" s="64" t="s">
        <v>648</v>
      </c>
      <c r="G65" s="64" t="s">
        <v>668</v>
      </c>
      <c r="H65" s="64" t="s">
        <v>669</v>
      </c>
      <c r="I65" s="64" t="s">
        <v>670</v>
      </c>
      <c r="J65" s="64" t="s">
        <v>671</v>
      </c>
      <c r="K65" s="64" t="s">
        <v>484</v>
      </c>
      <c r="L65" s="64" t="s">
        <v>650</v>
      </c>
      <c r="M65" s="64" t="s">
        <v>663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59">
        <v>43860</v>
      </c>
      <c r="AF65" s="159">
        <v>45687</v>
      </c>
      <c r="AG65" s="160">
        <v>1564434.67</v>
      </c>
      <c r="AH65" s="91">
        <v>0.33333333333333331</v>
      </c>
      <c r="AI65" s="91">
        <v>5</v>
      </c>
      <c r="AJ65" s="161">
        <v>7.85E-2</v>
      </c>
      <c r="AK65" s="169" t="s">
        <v>664</v>
      </c>
      <c r="AL65" s="169" t="s">
        <v>665</v>
      </c>
      <c r="AM65" s="128">
        <v>0</v>
      </c>
      <c r="AN65" s="128">
        <v>0</v>
      </c>
      <c r="AO65" s="128">
        <v>0</v>
      </c>
      <c r="AP65" s="128">
        <v>61404.06</v>
      </c>
      <c r="AQ65" s="128">
        <v>0</v>
      </c>
      <c r="AR65" s="128">
        <v>0</v>
      </c>
      <c r="AS65" s="128">
        <v>0</v>
      </c>
      <c r="AT65" s="128">
        <v>0</v>
      </c>
      <c r="AU65" s="128">
        <v>0</v>
      </c>
      <c r="AV65" s="128">
        <v>0</v>
      </c>
      <c r="AW65" s="128">
        <v>0</v>
      </c>
      <c r="AX65" s="128">
        <v>0</v>
      </c>
      <c r="AY65" s="128">
        <v>0</v>
      </c>
      <c r="AZ65" s="128">
        <v>0</v>
      </c>
      <c r="BA65" s="128">
        <v>0</v>
      </c>
      <c r="BB65" s="15">
        <f t="shared" si="0"/>
        <v>0</v>
      </c>
      <c r="BC65" s="15">
        <f t="shared" si="1"/>
        <v>61404.06</v>
      </c>
      <c r="BD65" s="15">
        <f t="shared" si="2"/>
        <v>61404.06</v>
      </c>
    </row>
    <row r="66" spans="1:56" x14ac:dyDescent="0.35">
      <c r="A66" s="168" t="s">
        <v>1541</v>
      </c>
      <c r="B66" s="64" t="s">
        <v>708</v>
      </c>
      <c r="C66" s="65">
        <v>1</v>
      </c>
      <c r="D66" s="66" t="s">
        <v>31</v>
      </c>
      <c r="E66" s="64" t="s">
        <v>467</v>
      </c>
      <c r="F66" s="64" t="s">
        <v>648</v>
      </c>
      <c r="G66" s="64" t="s">
        <v>668</v>
      </c>
      <c r="H66" s="64" t="s">
        <v>669</v>
      </c>
      <c r="I66" s="64" t="s">
        <v>670</v>
      </c>
      <c r="J66" s="64" t="s">
        <v>671</v>
      </c>
      <c r="K66" s="64" t="s">
        <v>484</v>
      </c>
      <c r="L66" s="64" t="s">
        <v>650</v>
      </c>
      <c r="M66" s="64" t="s">
        <v>663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59">
        <v>43826</v>
      </c>
      <c r="AF66" s="159">
        <v>46383</v>
      </c>
      <c r="AG66" s="160">
        <v>1564434.67</v>
      </c>
      <c r="AH66" s="91">
        <v>2.2416666666666667</v>
      </c>
      <c r="AI66" s="91">
        <v>7</v>
      </c>
      <c r="AJ66" s="161">
        <v>8.5000000000000006E-2</v>
      </c>
      <c r="AK66" s="169" t="s">
        <v>664</v>
      </c>
      <c r="AL66" s="169" t="s">
        <v>665</v>
      </c>
      <c r="AM66" s="128">
        <v>0</v>
      </c>
      <c r="AN66" s="128">
        <v>0</v>
      </c>
      <c r="AO66" s="128">
        <v>66488.47</v>
      </c>
      <c r="AP66" s="128">
        <v>0</v>
      </c>
      <c r="AQ66" s="128">
        <v>0</v>
      </c>
      <c r="AR66" s="128">
        <v>0</v>
      </c>
      <c r="AS66" s="128">
        <v>0</v>
      </c>
      <c r="AT66" s="128">
        <v>0</v>
      </c>
      <c r="AU66" s="128">
        <v>66488.47</v>
      </c>
      <c r="AV66" s="128">
        <v>0</v>
      </c>
      <c r="AW66" s="128">
        <v>0</v>
      </c>
      <c r="AX66" s="128">
        <v>0</v>
      </c>
      <c r="AY66" s="128">
        <v>0</v>
      </c>
      <c r="AZ66" s="128">
        <v>0</v>
      </c>
      <c r="BA66" s="128">
        <v>66488.47</v>
      </c>
      <c r="BB66" s="15">
        <f t="shared" si="0"/>
        <v>66488.47</v>
      </c>
      <c r="BC66" s="15">
        <f t="shared" si="1"/>
        <v>132976.94</v>
      </c>
      <c r="BD66" s="15">
        <f t="shared" si="2"/>
        <v>199465.41</v>
      </c>
    </row>
    <row r="67" spans="1:56" x14ac:dyDescent="0.35">
      <c r="A67" s="168" t="s">
        <v>1542</v>
      </c>
      <c r="B67" s="64" t="s">
        <v>709</v>
      </c>
      <c r="C67" s="65">
        <v>1</v>
      </c>
      <c r="D67" s="66" t="s">
        <v>31</v>
      </c>
      <c r="E67" s="64" t="s">
        <v>467</v>
      </c>
      <c r="F67" s="64" t="s">
        <v>648</v>
      </c>
      <c r="G67" s="64" t="s">
        <v>668</v>
      </c>
      <c r="H67" s="64" t="s">
        <v>669</v>
      </c>
      <c r="I67" s="64" t="s">
        <v>670</v>
      </c>
      <c r="J67" s="64" t="s">
        <v>671</v>
      </c>
      <c r="K67" s="64" t="s">
        <v>484</v>
      </c>
      <c r="L67" s="64" t="s">
        <v>650</v>
      </c>
      <c r="M67" s="64" t="s">
        <v>663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59">
        <v>43860</v>
      </c>
      <c r="AF67" s="159">
        <v>45687</v>
      </c>
      <c r="AG67" s="160">
        <v>1185812.6000000001</v>
      </c>
      <c r="AH67" s="91">
        <v>0.33333333333333331</v>
      </c>
      <c r="AI67" s="91">
        <v>5</v>
      </c>
      <c r="AJ67" s="161">
        <v>7.85E-2</v>
      </c>
      <c r="AK67" s="169" t="s">
        <v>664</v>
      </c>
      <c r="AL67" s="169" t="s">
        <v>665</v>
      </c>
      <c r="AM67" s="128">
        <v>0</v>
      </c>
      <c r="AN67" s="128">
        <v>0</v>
      </c>
      <c r="AO67" s="128">
        <v>0</v>
      </c>
      <c r="AP67" s="128">
        <v>46543.14</v>
      </c>
      <c r="AQ67" s="128">
        <v>0</v>
      </c>
      <c r="AR67" s="128">
        <v>0</v>
      </c>
      <c r="AS67" s="128">
        <v>0</v>
      </c>
      <c r="AT67" s="128"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v>0</v>
      </c>
      <c r="AZ67" s="128">
        <v>0</v>
      </c>
      <c r="BA67" s="128">
        <v>0</v>
      </c>
      <c r="BB67" s="15">
        <f t="shared" ref="BB67:BB130" si="3">SUM(AM67:AO67)</f>
        <v>0</v>
      </c>
      <c r="BC67" s="15">
        <f t="shared" si="1"/>
        <v>46543.14</v>
      </c>
      <c r="BD67" s="15">
        <f t="shared" si="2"/>
        <v>46543.14</v>
      </c>
    </row>
    <row r="68" spans="1:56" x14ac:dyDescent="0.35">
      <c r="A68" s="168" t="s">
        <v>1543</v>
      </c>
      <c r="B68" s="64" t="s">
        <v>710</v>
      </c>
      <c r="C68" s="65">
        <v>1</v>
      </c>
      <c r="D68" s="66" t="s">
        <v>31</v>
      </c>
      <c r="E68" s="64" t="s">
        <v>467</v>
      </c>
      <c r="F68" s="64" t="s">
        <v>648</v>
      </c>
      <c r="G68" s="64" t="s">
        <v>668</v>
      </c>
      <c r="H68" s="64" t="s">
        <v>669</v>
      </c>
      <c r="I68" s="64" t="s">
        <v>670</v>
      </c>
      <c r="J68" s="64" t="s">
        <v>671</v>
      </c>
      <c r="K68" s="64" t="s">
        <v>484</v>
      </c>
      <c r="L68" s="64" t="s">
        <v>650</v>
      </c>
      <c r="M68" s="64" t="s">
        <v>663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59">
        <v>43860</v>
      </c>
      <c r="AF68" s="159">
        <v>45687</v>
      </c>
      <c r="AG68" s="160">
        <v>778223.33</v>
      </c>
      <c r="AH68" s="91">
        <v>0.33333333333333331</v>
      </c>
      <c r="AI68" s="91">
        <v>5</v>
      </c>
      <c r="AJ68" s="161">
        <v>7.85E-2</v>
      </c>
      <c r="AK68" s="169" t="s">
        <v>664</v>
      </c>
      <c r="AL68" s="169" t="s">
        <v>665</v>
      </c>
      <c r="AM68" s="128">
        <v>0</v>
      </c>
      <c r="AN68" s="128">
        <v>0</v>
      </c>
      <c r="AO68" s="128">
        <v>0</v>
      </c>
      <c r="AP68" s="128">
        <v>30545.27</v>
      </c>
      <c r="AQ68" s="128">
        <v>0</v>
      </c>
      <c r="AR68" s="128">
        <v>0</v>
      </c>
      <c r="AS68" s="128">
        <v>0</v>
      </c>
      <c r="AT68" s="128">
        <v>0</v>
      </c>
      <c r="AU68" s="128">
        <v>0</v>
      </c>
      <c r="AV68" s="128">
        <v>0</v>
      </c>
      <c r="AW68" s="128">
        <v>0</v>
      </c>
      <c r="AX68" s="128">
        <v>0</v>
      </c>
      <c r="AY68" s="128">
        <v>0</v>
      </c>
      <c r="AZ68" s="128">
        <v>0</v>
      </c>
      <c r="BA68" s="128">
        <v>0</v>
      </c>
      <c r="BB68" s="15">
        <f t="shared" si="3"/>
        <v>0</v>
      </c>
      <c r="BC68" s="15">
        <f t="shared" ref="BC68:BC131" si="4">SUM(AP68:BA68)</f>
        <v>30545.27</v>
      </c>
      <c r="BD68" s="15">
        <f t="shared" ref="BD68:BD131" si="5">BB68+BC68</f>
        <v>30545.27</v>
      </c>
    </row>
    <row r="69" spans="1:56" x14ac:dyDescent="0.35">
      <c r="A69" s="168" t="s">
        <v>1544</v>
      </c>
      <c r="B69" s="64" t="s">
        <v>711</v>
      </c>
      <c r="C69" s="65">
        <v>1</v>
      </c>
      <c r="D69" s="66" t="s">
        <v>31</v>
      </c>
      <c r="E69" s="64" t="s">
        <v>467</v>
      </c>
      <c r="F69" s="64" t="s">
        <v>648</v>
      </c>
      <c r="G69" s="64" t="s">
        <v>668</v>
      </c>
      <c r="H69" s="64" t="s">
        <v>669</v>
      </c>
      <c r="I69" s="64" t="s">
        <v>670</v>
      </c>
      <c r="J69" s="64" t="s">
        <v>671</v>
      </c>
      <c r="K69" s="64" t="s">
        <v>484</v>
      </c>
      <c r="L69" s="64" t="s">
        <v>650</v>
      </c>
      <c r="M69" s="64" t="s">
        <v>663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59">
        <v>43860</v>
      </c>
      <c r="AF69" s="159">
        <v>45687</v>
      </c>
      <c r="AG69" s="160">
        <v>117551.89</v>
      </c>
      <c r="AH69" s="91">
        <v>0.33333333333333331</v>
      </c>
      <c r="AI69" s="91">
        <v>5</v>
      </c>
      <c r="AJ69" s="161">
        <v>7.85E-2</v>
      </c>
      <c r="AK69" s="169" t="s">
        <v>664</v>
      </c>
      <c r="AL69" s="169" t="s">
        <v>665</v>
      </c>
      <c r="AM69" s="128">
        <v>0</v>
      </c>
      <c r="AN69" s="128">
        <v>0</v>
      </c>
      <c r="AO69" s="128">
        <v>0</v>
      </c>
      <c r="AP69" s="128">
        <v>4613.91</v>
      </c>
      <c r="AQ69" s="128">
        <v>0</v>
      </c>
      <c r="AR69" s="128">
        <v>0</v>
      </c>
      <c r="AS69" s="128">
        <v>0</v>
      </c>
      <c r="AT69" s="128">
        <v>0</v>
      </c>
      <c r="AU69" s="128">
        <v>0</v>
      </c>
      <c r="AV69" s="128">
        <v>0</v>
      </c>
      <c r="AW69" s="128">
        <v>0</v>
      </c>
      <c r="AX69" s="128">
        <v>0</v>
      </c>
      <c r="AY69" s="128">
        <v>0</v>
      </c>
      <c r="AZ69" s="128">
        <v>0</v>
      </c>
      <c r="BA69" s="128">
        <v>0</v>
      </c>
      <c r="BB69" s="15">
        <f t="shared" si="3"/>
        <v>0</v>
      </c>
      <c r="BC69" s="15">
        <f t="shared" si="4"/>
        <v>4613.91</v>
      </c>
      <c r="BD69" s="15">
        <f t="shared" si="5"/>
        <v>4613.91</v>
      </c>
    </row>
    <row r="70" spans="1:56" x14ac:dyDescent="0.35">
      <c r="A70" s="168" t="s">
        <v>1545</v>
      </c>
      <c r="B70" s="64" t="s">
        <v>712</v>
      </c>
      <c r="C70" s="65">
        <v>1</v>
      </c>
      <c r="D70" s="66" t="s">
        <v>31</v>
      </c>
      <c r="E70" s="64" t="s">
        <v>467</v>
      </c>
      <c r="F70" s="64" t="s">
        <v>648</v>
      </c>
      <c r="G70" s="64" t="s">
        <v>668</v>
      </c>
      <c r="H70" s="64" t="s">
        <v>669</v>
      </c>
      <c r="I70" s="64" t="s">
        <v>670</v>
      </c>
      <c r="J70" s="64" t="s">
        <v>671</v>
      </c>
      <c r="K70" s="64" t="s">
        <v>484</v>
      </c>
      <c r="L70" s="64" t="s">
        <v>650</v>
      </c>
      <c r="M70" s="64" t="s">
        <v>663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59">
        <v>43860</v>
      </c>
      <c r="AF70" s="159">
        <v>45687</v>
      </c>
      <c r="AG70" s="160">
        <v>1417316.42</v>
      </c>
      <c r="AH70" s="91">
        <v>0.33333333333333331</v>
      </c>
      <c r="AI70" s="91">
        <v>5</v>
      </c>
      <c r="AJ70" s="161">
        <v>7.85E-2</v>
      </c>
      <c r="AK70" s="169" t="s">
        <v>664</v>
      </c>
      <c r="AL70" s="169" t="s">
        <v>665</v>
      </c>
      <c r="AM70" s="128">
        <v>0</v>
      </c>
      <c r="AN70" s="128">
        <v>0</v>
      </c>
      <c r="AO70" s="128">
        <v>0</v>
      </c>
      <c r="AP70" s="128">
        <v>55629.67</v>
      </c>
      <c r="AQ70" s="128">
        <v>0</v>
      </c>
      <c r="AR70" s="128">
        <v>0</v>
      </c>
      <c r="AS70" s="128">
        <v>0</v>
      </c>
      <c r="AT70" s="128"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v>0</v>
      </c>
      <c r="AZ70" s="128">
        <v>0</v>
      </c>
      <c r="BA70" s="128">
        <v>0</v>
      </c>
      <c r="BB70" s="15">
        <f t="shared" si="3"/>
        <v>0</v>
      </c>
      <c r="BC70" s="15">
        <f t="shared" si="4"/>
        <v>55629.67</v>
      </c>
      <c r="BD70" s="15">
        <f t="shared" si="5"/>
        <v>55629.67</v>
      </c>
    </row>
    <row r="71" spans="1:56" x14ac:dyDescent="0.35">
      <c r="A71" s="168" t="s">
        <v>1546</v>
      </c>
      <c r="B71" s="64" t="s">
        <v>713</v>
      </c>
      <c r="C71" s="65">
        <v>1</v>
      </c>
      <c r="D71" s="66" t="s">
        <v>31</v>
      </c>
      <c r="E71" s="64" t="s">
        <v>467</v>
      </c>
      <c r="F71" s="64" t="s">
        <v>648</v>
      </c>
      <c r="G71" s="64" t="s">
        <v>668</v>
      </c>
      <c r="H71" s="64" t="s">
        <v>669</v>
      </c>
      <c r="I71" s="64" t="s">
        <v>670</v>
      </c>
      <c r="J71" s="64" t="s">
        <v>671</v>
      </c>
      <c r="K71" s="64" t="s">
        <v>484</v>
      </c>
      <c r="L71" s="64" t="s">
        <v>650</v>
      </c>
      <c r="M71" s="64" t="s">
        <v>663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59">
        <v>43826</v>
      </c>
      <c r="AF71" s="159">
        <v>46383</v>
      </c>
      <c r="AG71" s="160">
        <v>1405686.01</v>
      </c>
      <c r="AH71" s="91">
        <v>2.2416666666666667</v>
      </c>
      <c r="AI71" s="91">
        <v>7</v>
      </c>
      <c r="AJ71" s="161">
        <v>8.5000000000000006E-2</v>
      </c>
      <c r="AK71" s="169" t="s">
        <v>664</v>
      </c>
      <c r="AL71" s="169" t="s">
        <v>665</v>
      </c>
      <c r="AM71" s="128">
        <v>0</v>
      </c>
      <c r="AN71" s="128">
        <v>0</v>
      </c>
      <c r="AO71" s="128">
        <v>59741.66</v>
      </c>
      <c r="AP71" s="128">
        <v>0</v>
      </c>
      <c r="AQ71" s="128">
        <v>0</v>
      </c>
      <c r="AR71" s="128">
        <v>0</v>
      </c>
      <c r="AS71" s="128">
        <v>0</v>
      </c>
      <c r="AT71" s="128">
        <v>0</v>
      </c>
      <c r="AU71" s="128">
        <v>59741.66</v>
      </c>
      <c r="AV71" s="128">
        <v>0</v>
      </c>
      <c r="AW71" s="128">
        <v>0</v>
      </c>
      <c r="AX71" s="128">
        <v>0</v>
      </c>
      <c r="AY71" s="128">
        <v>0</v>
      </c>
      <c r="AZ71" s="128">
        <v>0</v>
      </c>
      <c r="BA71" s="128">
        <v>59741.66</v>
      </c>
      <c r="BB71" s="15">
        <f t="shared" si="3"/>
        <v>59741.66</v>
      </c>
      <c r="BC71" s="15">
        <f t="shared" si="4"/>
        <v>119483.32</v>
      </c>
      <c r="BD71" s="15">
        <f t="shared" si="5"/>
        <v>179224.98</v>
      </c>
    </row>
    <row r="72" spans="1:56" x14ac:dyDescent="0.35">
      <c r="A72" s="168" t="s">
        <v>1547</v>
      </c>
      <c r="B72" s="64" t="s">
        <v>714</v>
      </c>
      <c r="C72" s="65">
        <v>1</v>
      </c>
      <c r="D72" s="66" t="s">
        <v>31</v>
      </c>
      <c r="E72" s="64" t="s">
        <v>467</v>
      </c>
      <c r="F72" s="64" t="s">
        <v>648</v>
      </c>
      <c r="G72" s="64" t="s">
        <v>668</v>
      </c>
      <c r="H72" s="64" t="s">
        <v>669</v>
      </c>
      <c r="I72" s="64" t="s">
        <v>670</v>
      </c>
      <c r="J72" s="64" t="s">
        <v>671</v>
      </c>
      <c r="K72" s="64" t="s">
        <v>484</v>
      </c>
      <c r="L72" s="64" t="s">
        <v>650</v>
      </c>
      <c r="M72" s="64" t="s">
        <v>663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59">
        <v>43860</v>
      </c>
      <c r="AF72" s="159">
        <v>45687</v>
      </c>
      <c r="AG72" s="160">
        <v>1204773</v>
      </c>
      <c r="AH72" s="91">
        <v>0.33333333333333331</v>
      </c>
      <c r="AI72" s="91">
        <v>5</v>
      </c>
      <c r="AJ72" s="161">
        <v>7.85E-2</v>
      </c>
      <c r="AK72" s="169" t="s">
        <v>664</v>
      </c>
      <c r="AL72" s="169" t="s">
        <v>665</v>
      </c>
      <c r="AM72" s="128">
        <v>0</v>
      </c>
      <c r="AN72" s="128">
        <v>0</v>
      </c>
      <c r="AO72" s="128">
        <v>0</v>
      </c>
      <c r="AP72" s="128">
        <v>47287.34</v>
      </c>
      <c r="AQ72" s="128">
        <v>0</v>
      </c>
      <c r="AR72" s="128">
        <v>0</v>
      </c>
      <c r="AS72" s="128">
        <v>0</v>
      </c>
      <c r="AT72" s="128">
        <v>0</v>
      </c>
      <c r="AU72" s="128">
        <v>0</v>
      </c>
      <c r="AV72" s="128">
        <v>0</v>
      </c>
      <c r="AW72" s="128">
        <v>0</v>
      </c>
      <c r="AX72" s="128">
        <v>0</v>
      </c>
      <c r="AY72" s="128">
        <v>0</v>
      </c>
      <c r="AZ72" s="128">
        <v>0</v>
      </c>
      <c r="BA72" s="128">
        <v>0</v>
      </c>
      <c r="BB72" s="15">
        <f t="shared" si="3"/>
        <v>0</v>
      </c>
      <c r="BC72" s="15">
        <f t="shared" si="4"/>
        <v>47287.34</v>
      </c>
      <c r="BD72" s="15">
        <f t="shared" si="5"/>
        <v>47287.34</v>
      </c>
    </row>
    <row r="73" spans="1:56" x14ac:dyDescent="0.35">
      <c r="A73" s="168" t="s">
        <v>1548</v>
      </c>
      <c r="B73" s="64" t="s">
        <v>715</v>
      </c>
      <c r="C73" s="65">
        <v>1</v>
      </c>
      <c r="D73" s="66" t="s">
        <v>31</v>
      </c>
      <c r="E73" s="64" t="s">
        <v>467</v>
      </c>
      <c r="F73" s="64" t="s">
        <v>648</v>
      </c>
      <c r="G73" s="64" t="s">
        <v>668</v>
      </c>
      <c r="H73" s="64" t="s">
        <v>669</v>
      </c>
      <c r="I73" s="64" t="s">
        <v>670</v>
      </c>
      <c r="J73" s="64" t="s">
        <v>671</v>
      </c>
      <c r="K73" s="64" t="s">
        <v>484</v>
      </c>
      <c r="L73" s="64" t="s">
        <v>650</v>
      </c>
      <c r="M73" s="64" t="s">
        <v>663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59">
        <v>43826</v>
      </c>
      <c r="AF73" s="159">
        <v>46383</v>
      </c>
      <c r="AG73" s="160">
        <v>1204773</v>
      </c>
      <c r="AH73" s="91">
        <v>2.2416666666666667</v>
      </c>
      <c r="AI73" s="91">
        <v>7</v>
      </c>
      <c r="AJ73" s="161">
        <v>8.5000000000000006E-2</v>
      </c>
      <c r="AK73" s="169" t="s">
        <v>664</v>
      </c>
      <c r="AL73" s="169" t="s">
        <v>665</v>
      </c>
      <c r="AM73" s="128">
        <v>0</v>
      </c>
      <c r="AN73" s="128">
        <v>0</v>
      </c>
      <c r="AO73" s="128">
        <v>51202.85</v>
      </c>
      <c r="AP73" s="128">
        <v>0</v>
      </c>
      <c r="AQ73" s="128">
        <v>0</v>
      </c>
      <c r="AR73" s="128">
        <v>0</v>
      </c>
      <c r="AS73" s="128">
        <v>0</v>
      </c>
      <c r="AT73" s="128">
        <v>0</v>
      </c>
      <c r="AU73" s="128">
        <v>51202.85</v>
      </c>
      <c r="AV73" s="128">
        <v>0</v>
      </c>
      <c r="AW73" s="128">
        <v>0</v>
      </c>
      <c r="AX73" s="128">
        <v>0</v>
      </c>
      <c r="AY73" s="128">
        <v>0</v>
      </c>
      <c r="AZ73" s="128">
        <v>0</v>
      </c>
      <c r="BA73" s="128">
        <v>51202.85</v>
      </c>
      <c r="BB73" s="15">
        <f t="shared" si="3"/>
        <v>51202.85</v>
      </c>
      <c r="BC73" s="15">
        <f t="shared" si="4"/>
        <v>102405.7</v>
      </c>
      <c r="BD73" s="15">
        <f t="shared" si="5"/>
        <v>153608.54999999999</v>
      </c>
    </row>
    <row r="74" spans="1:56" x14ac:dyDescent="0.35">
      <c r="A74" s="168" t="s">
        <v>1549</v>
      </c>
      <c r="B74" s="64" t="s">
        <v>716</v>
      </c>
      <c r="C74" s="65">
        <v>1</v>
      </c>
      <c r="D74" s="66" t="s">
        <v>31</v>
      </c>
      <c r="E74" s="64" t="s">
        <v>467</v>
      </c>
      <c r="F74" s="64" t="s">
        <v>648</v>
      </c>
      <c r="G74" s="64" t="s">
        <v>668</v>
      </c>
      <c r="H74" s="64" t="s">
        <v>669</v>
      </c>
      <c r="I74" s="64" t="s">
        <v>670</v>
      </c>
      <c r="J74" s="64" t="s">
        <v>671</v>
      </c>
      <c r="K74" s="64" t="s">
        <v>484</v>
      </c>
      <c r="L74" s="64" t="s">
        <v>650</v>
      </c>
      <c r="M74" s="64" t="s">
        <v>663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59">
        <v>43860</v>
      </c>
      <c r="AF74" s="159">
        <v>45687</v>
      </c>
      <c r="AG74" s="160">
        <v>744695</v>
      </c>
      <c r="AH74" s="91">
        <v>0.33333333333333331</v>
      </c>
      <c r="AI74" s="91">
        <v>5</v>
      </c>
      <c r="AJ74" s="161">
        <v>7.85E-2</v>
      </c>
      <c r="AK74" s="169" t="s">
        <v>664</v>
      </c>
      <c r="AL74" s="169" t="s">
        <v>665</v>
      </c>
      <c r="AM74" s="128">
        <v>0</v>
      </c>
      <c r="AN74" s="128">
        <v>0</v>
      </c>
      <c r="AO74" s="128">
        <v>0</v>
      </c>
      <c r="AP74" s="128">
        <v>29229.279999999999</v>
      </c>
      <c r="AQ74" s="128">
        <v>0</v>
      </c>
      <c r="AR74" s="128">
        <v>0</v>
      </c>
      <c r="AS74" s="128">
        <v>0</v>
      </c>
      <c r="AT74" s="128">
        <v>0</v>
      </c>
      <c r="AU74" s="128">
        <v>0</v>
      </c>
      <c r="AV74" s="128">
        <v>0</v>
      </c>
      <c r="AW74" s="128">
        <v>0</v>
      </c>
      <c r="AX74" s="128">
        <v>0</v>
      </c>
      <c r="AY74" s="128">
        <v>0</v>
      </c>
      <c r="AZ74" s="128">
        <v>0</v>
      </c>
      <c r="BA74" s="128">
        <v>0</v>
      </c>
      <c r="BB74" s="15">
        <f t="shared" si="3"/>
        <v>0</v>
      </c>
      <c r="BC74" s="15">
        <f t="shared" si="4"/>
        <v>29229.279999999999</v>
      </c>
      <c r="BD74" s="15">
        <f t="shared" si="5"/>
        <v>29229.279999999999</v>
      </c>
    </row>
    <row r="75" spans="1:56" x14ac:dyDescent="0.35">
      <c r="A75" s="168" t="s">
        <v>1550</v>
      </c>
      <c r="B75" s="64" t="s">
        <v>717</v>
      </c>
      <c r="C75" s="65">
        <v>1</v>
      </c>
      <c r="D75" s="66" t="s">
        <v>31</v>
      </c>
      <c r="E75" s="64" t="s">
        <v>467</v>
      </c>
      <c r="F75" s="64" t="s">
        <v>648</v>
      </c>
      <c r="G75" s="64" t="s">
        <v>668</v>
      </c>
      <c r="H75" s="64" t="s">
        <v>669</v>
      </c>
      <c r="I75" s="64" t="s">
        <v>670</v>
      </c>
      <c r="J75" s="64" t="s">
        <v>671</v>
      </c>
      <c r="K75" s="64" t="s">
        <v>484</v>
      </c>
      <c r="L75" s="64" t="s">
        <v>650</v>
      </c>
      <c r="M75" s="64" t="s">
        <v>663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59">
        <v>43860</v>
      </c>
      <c r="AF75" s="159">
        <v>45687</v>
      </c>
      <c r="AG75" s="160">
        <v>205079.71</v>
      </c>
      <c r="AH75" s="91">
        <v>0.33333333333333331</v>
      </c>
      <c r="AI75" s="91">
        <v>5</v>
      </c>
      <c r="AJ75" s="161">
        <v>7.85E-2</v>
      </c>
      <c r="AK75" s="169" t="s">
        <v>664</v>
      </c>
      <c r="AL75" s="169" t="s">
        <v>665</v>
      </c>
      <c r="AM75" s="128">
        <v>0</v>
      </c>
      <c r="AN75" s="128">
        <v>0</v>
      </c>
      <c r="AO75" s="128">
        <v>0</v>
      </c>
      <c r="AP75" s="128">
        <v>8049.38</v>
      </c>
      <c r="AQ75" s="128">
        <v>0</v>
      </c>
      <c r="AR75" s="128">
        <v>0</v>
      </c>
      <c r="AS75" s="128">
        <v>0</v>
      </c>
      <c r="AT75" s="128">
        <v>0</v>
      </c>
      <c r="AU75" s="128">
        <v>0</v>
      </c>
      <c r="AV75" s="128">
        <v>0</v>
      </c>
      <c r="AW75" s="128">
        <v>0</v>
      </c>
      <c r="AX75" s="128">
        <v>0</v>
      </c>
      <c r="AY75" s="128">
        <v>0</v>
      </c>
      <c r="AZ75" s="128">
        <v>0</v>
      </c>
      <c r="BA75" s="128">
        <v>0</v>
      </c>
      <c r="BB75" s="15">
        <f t="shared" si="3"/>
        <v>0</v>
      </c>
      <c r="BC75" s="15">
        <f t="shared" si="4"/>
        <v>8049.38</v>
      </c>
      <c r="BD75" s="15">
        <f t="shared" si="5"/>
        <v>8049.38</v>
      </c>
    </row>
    <row r="76" spans="1:56" x14ac:dyDescent="0.35">
      <c r="A76" s="168" t="s">
        <v>1551</v>
      </c>
      <c r="B76" s="64" t="s">
        <v>718</v>
      </c>
      <c r="C76" s="65">
        <v>1</v>
      </c>
      <c r="D76" s="66" t="s">
        <v>31</v>
      </c>
      <c r="E76" s="64" t="s">
        <v>467</v>
      </c>
      <c r="F76" s="64" t="s">
        <v>648</v>
      </c>
      <c r="G76" s="64" t="s">
        <v>668</v>
      </c>
      <c r="H76" s="64" t="s">
        <v>669</v>
      </c>
      <c r="I76" s="64" t="s">
        <v>670</v>
      </c>
      <c r="J76" s="64" t="s">
        <v>671</v>
      </c>
      <c r="K76" s="64" t="s">
        <v>484</v>
      </c>
      <c r="L76" s="64" t="s">
        <v>650</v>
      </c>
      <c r="M76" s="64" t="s">
        <v>663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59">
        <v>43860</v>
      </c>
      <c r="AF76" s="159">
        <v>45687</v>
      </c>
      <c r="AG76" s="160">
        <v>128104.31</v>
      </c>
      <c r="AH76" s="91">
        <v>0.33333333333333331</v>
      </c>
      <c r="AI76" s="91">
        <v>5</v>
      </c>
      <c r="AJ76" s="161">
        <v>7.85E-2</v>
      </c>
      <c r="AK76" s="169" t="s">
        <v>664</v>
      </c>
      <c r="AL76" s="169" t="s">
        <v>665</v>
      </c>
      <c r="AM76" s="128">
        <v>0</v>
      </c>
      <c r="AN76" s="128">
        <v>0</v>
      </c>
      <c r="AO76" s="128">
        <v>0</v>
      </c>
      <c r="AP76" s="128">
        <v>5028.09</v>
      </c>
      <c r="AQ76" s="128">
        <v>0</v>
      </c>
      <c r="AR76" s="128">
        <v>0</v>
      </c>
      <c r="AS76" s="128">
        <v>0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28">
        <v>0</v>
      </c>
      <c r="BA76" s="128">
        <v>0</v>
      </c>
      <c r="BB76" s="15">
        <f t="shared" si="3"/>
        <v>0</v>
      </c>
      <c r="BC76" s="15">
        <f t="shared" si="4"/>
        <v>5028.09</v>
      </c>
      <c r="BD76" s="15">
        <f t="shared" si="5"/>
        <v>5028.09</v>
      </c>
    </row>
    <row r="77" spans="1:56" x14ac:dyDescent="0.35">
      <c r="A77" s="168" t="s">
        <v>1552</v>
      </c>
      <c r="B77" s="64" t="s">
        <v>719</v>
      </c>
      <c r="C77" s="65">
        <v>1</v>
      </c>
      <c r="D77" s="66" t="s">
        <v>31</v>
      </c>
      <c r="E77" s="64" t="s">
        <v>467</v>
      </c>
      <c r="F77" s="64" t="s">
        <v>648</v>
      </c>
      <c r="G77" s="64" t="s">
        <v>668</v>
      </c>
      <c r="H77" s="64" t="s">
        <v>669</v>
      </c>
      <c r="I77" s="64" t="s">
        <v>670</v>
      </c>
      <c r="J77" s="64" t="s">
        <v>671</v>
      </c>
      <c r="K77" s="64" t="s">
        <v>484</v>
      </c>
      <c r="L77" s="64" t="s">
        <v>650</v>
      </c>
      <c r="M77" s="64" t="s">
        <v>663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59">
        <v>43826</v>
      </c>
      <c r="AF77" s="159">
        <v>46383</v>
      </c>
      <c r="AG77" s="160">
        <v>127038.97</v>
      </c>
      <c r="AH77" s="91">
        <v>2.2416666666666667</v>
      </c>
      <c r="AI77" s="91">
        <v>7</v>
      </c>
      <c r="AJ77" s="161">
        <v>8.5000000000000006E-2</v>
      </c>
      <c r="AK77" s="169" t="s">
        <v>664</v>
      </c>
      <c r="AL77" s="169" t="s">
        <v>665</v>
      </c>
      <c r="AM77" s="128">
        <v>0</v>
      </c>
      <c r="AN77" s="128">
        <v>0</v>
      </c>
      <c r="AO77" s="128">
        <v>5399.16</v>
      </c>
      <c r="AP77" s="128">
        <v>0</v>
      </c>
      <c r="AQ77" s="128">
        <v>0</v>
      </c>
      <c r="AR77" s="128">
        <v>0</v>
      </c>
      <c r="AS77" s="128">
        <v>0</v>
      </c>
      <c r="AT77" s="128">
        <v>0</v>
      </c>
      <c r="AU77" s="128">
        <v>5399.16</v>
      </c>
      <c r="AV77" s="128">
        <v>0</v>
      </c>
      <c r="AW77" s="128">
        <v>0</v>
      </c>
      <c r="AX77" s="128">
        <v>0</v>
      </c>
      <c r="AY77" s="128">
        <v>0</v>
      </c>
      <c r="AZ77" s="128">
        <v>0</v>
      </c>
      <c r="BA77" s="128">
        <v>5399.16</v>
      </c>
      <c r="BB77" s="15">
        <f t="shared" si="3"/>
        <v>5399.16</v>
      </c>
      <c r="BC77" s="15">
        <f t="shared" si="4"/>
        <v>10798.32</v>
      </c>
      <c r="BD77" s="15">
        <f t="shared" si="5"/>
        <v>16197.48</v>
      </c>
    </row>
    <row r="78" spans="1:56" x14ac:dyDescent="0.35">
      <c r="A78" s="168" t="s">
        <v>1553</v>
      </c>
      <c r="B78" s="64" t="s">
        <v>720</v>
      </c>
      <c r="C78" s="65">
        <v>1</v>
      </c>
      <c r="D78" s="66" t="s">
        <v>31</v>
      </c>
      <c r="E78" s="64" t="s">
        <v>467</v>
      </c>
      <c r="F78" s="64" t="s">
        <v>648</v>
      </c>
      <c r="G78" s="64" t="s">
        <v>668</v>
      </c>
      <c r="H78" s="64" t="s">
        <v>669</v>
      </c>
      <c r="I78" s="64" t="s">
        <v>670</v>
      </c>
      <c r="J78" s="64" t="s">
        <v>671</v>
      </c>
      <c r="K78" s="64" t="s">
        <v>484</v>
      </c>
      <c r="L78" s="64" t="s">
        <v>650</v>
      </c>
      <c r="M78" s="64" t="s">
        <v>663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59">
        <v>43860</v>
      </c>
      <c r="AF78" s="159">
        <v>45687</v>
      </c>
      <c r="AG78" s="160">
        <v>437542.38</v>
      </c>
      <c r="AH78" s="91">
        <v>0.33333333333333331</v>
      </c>
      <c r="AI78" s="91">
        <v>5</v>
      </c>
      <c r="AJ78" s="161">
        <v>7.85E-2</v>
      </c>
      <c r="AK78" s="169" t="s">
        <v>664</v>
      </c>
      <c r="AL78" s="169" t="s">
        <v>665</v>
      </c>
      <c r="AM78" s="128">
        <v>0</v>
      </c>
      <c r="AN78" s="128">
        <v>0</v>
      </c>
      <c r="AO78" s="128">
        <v>0</v>
      </c>
      <c r="AP78" s="128">
        <v>17173.54</v>
      </c>
      <c r="AQ78" s="128">
        <v>0</v>
      </c>
      <c r="AR78" s="128">
        <v>0</v>
      </c>
      <c r="AS78" s="128">
        <v>0</v>
      </c>
      <c r="AT78" s="128"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v>0</v>
      </c>
      <c r="AZ78" s="128">
        <v>0</v>
      </c>
      <c r="BA78" s="128">
        <v>0</v>
      </c>
      <c r="BB78" s="15">
        <f t="shared" si="3"/>
        <v>0</v>
      </c>
      <c r="BC78" s="15">
        <f t="shared" si="4"/>
        <v>17173.54</v>
      </c>
      <c r="BD78" s="15">
        <f t="shared" si="5"/>
        <v>17173.54</v>
      </c>
    </row>
    <row r="79" spans="1:56" x14ac:dyDescent="0.35">
      <c r="A79" s="168" t="s">
        <v>1554</v>
      </c>
      <c r="B79" s="64" t="s">
        <v>721</v>
      </c>
      <c r="C79" s="65">
        <v>1</v>
      </c>
      <c r="D79" s="66" t="s">
        <v>31</v>
      </c>
      <c r="E79" s="64" t="s">
        <v>467</v>
      </c>
      <c r="F79" s="64" t="s">
        <v>648</v>
      </c>
      <c r="G79" s="64" t="s">
        <v>668</v>
      </c>
      <c r="H79" s="64" t="s">
        <v>669</v>
      </c>
      <c r="I79" s="64" t="s">
        <v>670</v>
      </c>
      <c r="J79" s="64" t="s">
        <v>671</v>
      </c>
      <c r="K79" s="64" t="s">
        <v>484</v>
      </c>
      <c r="L79" s="64" t="s">
        <v>650</v>
      </c>
      <c r="M79" s="64" t="s">
        <v>663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59">
        <v>43826</v>
      </c>
      <c r="AF79" s="159">
        <v>46383</v>
      </c>
      <c r="AG79" s="160">
        <v>437542.38</v>
      </c>
      <c r="AH79" s="91">
        <v>2.2416666666666667</v>
      </c>
      <c r="AI79" s="91">
        <v>7</v>
      </c>
      <c r="AJ79" s="161">
        <v>8.5000000000000006E-2</v>
      </c>
      <c r="AK79" s="169" t="s">
        <v>664</v>
      </c>
      <c r="AL79" s="169" t="s">
        <v>665</v>
      </c>
      <c r="AM79" s="128">
        <v>0</v>
      </c>
      <c r="AN79" s="128">
        <v>0</v>
      </c>
      <c r="AO79" s="128">
        <v>18595.55</v>
      </c>
      <c r="AP79" s="128">
        <v>0</v>
      </c>
      <c r="AQ79" s="128">
        <v>0</v>
      </c>
      <c r="AR79" s="128">
        <v>0</v>
      </c>
      <c r="AS79" s="128">
        <v>0</v>
      </c>
      <c r="AT79" s="128">
        <v>0</v>
      </c>
      <c r="AU79" s="128">
        <v>18595.55</v>
      </c>
      <c r="AV79" s="128">
        <v>0</v>
      </c>
      <c r="AW79" s="128">
        <v>0</v>
      </c>
      <c r="AX79" s="128">
        <v>0</v>
      </c>
      <c r="AY79" s="128">
        <v>0</v>
      </c>
      <c r="AZ79" s="128">
        <v>0</v>
      </c>
      <c r="BA79" s="128">
        <v>18595.55</v>
      </c>
      <c r="BB79" s="15">
        <f t="shared" si="3"/>
        <v>18595.55</v>
      </c>
      <c r="BC79" s="15">
        <f t="shared" si="4"/>
        <v>37191.1</v>
      </c>
      <c r="BD79" s="15">
        <f t="shared" si="5"/>
        <v>55786.649999999994</v>
      </c>
    </row>
    <row r="80" spans="1:56" x14ac:dyDescent="0.35">
      <c r="A80" s="168" t="s">
        <v>1555</v>
      </c>
      <c r="B80" s="64" t="s">
        <v>722</v>
      </c>
      <c r="C80" s="65">
        <v>1</v>
      </c>
      <c r="D80" s="66" t="s">
        <v>31</v>
      </c>
      <c r="E80" s="64" t="s">
        <v>467</v>
      </c>
      <c r="F80" s="64" t="s">
        <v>648</v>
      </c>
      <c r="G80" s="64" t="s">
        <v>668</v>
      </c>
      <c r="H80" s="64" t="s">
        <v>669</v>
      </c>
      <c r="I80" s="64" t="s">
        <v>670</v>
      </c>
      <c r="J80" s="64" t="s">
        <v>671</v>
      </c>
      <c r="K80" s="64" t="s">
        <v>484</v>
      </c>
      <c r="L80" s="64" t="s">
        <v>650</v>
      </c>
      <c r="M80" s="64" t="s">
        <v>663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59">
        <v>43860</v>
      </c>
      <c r="AF80" s="159">
        <v>45687</v>
      </c>
      <c r="AG80" s="160">
        <v>417739.66</v>
      </c>
      <c r="AH80" s="91">
        <v>0.33333333333333331</v>
      </c>
      <c r="AI80" s="91">
        <v>5</v>
      </c>
      <c r="AJ80" s="161">
        <v>7.85E-2</v>
      </c>
      <c r="AK80" s="169" t="s">
        <v>664</v>
      </c>
      <c r="AL80" s="169" t="s">
        <v>665</v>
      </c>
      <c r="AM80" s="128">
        <v>0</v>
      </c>
      <c r="AN80" s="128">
        <v>0</v>
      </c>
      <c r="AO80" s="128">
        <v>0</v>
      </c>
      <c r="AP80" s="128">
        <v>16396.28</v>
      </c>
      <c r="AQ80" s="128">
        <v>0</v>
      </c>
      <c r="AR80" s="128">
        <v>0</v>
      </c>
      <c r="AS80" s="128">
        <v>0</v>
      </c>
      <c r="AT80" s="128">
        <v>0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5">
        <f t="shared" si="3"/>
        <v>0</v>
      </c>
      <c r="BC80" s="15">
        <f t="shared" si="4"/>
        <v>16396.28</v>
      </c>
      <c r="BD80" s="15">
        <f t="shared" si="5"/>
        <v>16396.28</v>
      </c>
    </row>
    <row r="81" spans="1:56" x14ac:dyDescent="0.35">
      <c r="A81" s="168" t="s">
        <v>1556</v>
      </c>
      <c r="B81" s="64" t="s">
        <v>723</v>
      </c>
      <c r="C81" s="65">
        <v>1</v>
      </c>
      <c r="D81" s="66" t="s">
        <v>31</v>
      </c>
      <c r="E81" s="64" t="s">
        <v>467</v>
      </c>
      <c r="F81" s="64" t="s">
        <v>648</v>
      </c>
      <c r="G81" s="64" t="s">
        <v>668</v>
      </c>
      <c r="H81" s="64" t="s">
        <v>669</v>
      </c>
      <c r="I81" s="64" t="s">
        <v>670</v>
      </c>
      <c r="J81" s="64" t="s">
        <v>671</v>
      </c>
      <c r="K81" s="64" t="s">
        <v>484</v>
      </c>
      <c r="L81" s="64" t="s">
        <v>650</v>
      </c>
      <c r="M81" s="64" t="s">
        <v>663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59">
        <v>43860</v>
      </c>
      <c r="AF81" s="159">
        <v>45687</v>
      </c>
      <c r="AG81" s="160">
        <v>645039.01</v>
      </c>
      <c r="AH81" s="91">
        <v>0.33333333333333331</v>
      </c>
      <c r="AI81" s="91">
        <v>5</v>
      </c>
      <c r="AJ81" s="161">
        <v>7.85E-2</v>
      </c>
      <c r="AK81" s="169" t="s">
        <v>664</v>
      </c>
      <c r="AL81" s="169" t="s">
        <v>665</v>
      </c>
      <c r="AM81" s="128">
        <v>0</v>
      </c>
      <c r="AN81" s="128">
        <v>0</v>
      </c>
      <c r="AO81" s="128">
        <v>0</v>
      </c>
      <c r="AP81" s="128">
        <v>25317.78</v>
      </c>
      <c r="AQ81" s="128">
        <v>0</v>
      </c>
      <c r="AR81" s="128">
        <v>0</v>
      </c>
      <c r="AS81" s="128">
        <v>0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0</v>
      </c>
      <c r="AZ81" s="128">
        <v>0</v>
      </c>
      <c r="BA81" s="128">
        <v>0</v>
      </c>
      <c r="BB81" s="15">
        <f t="shared" si="3"/>
        <v>0</v>
      </c>
      <c r="BC81" s="15">
        <f t="shared" si="4"/>
        <v>25317.78</v>
      </c>
      <c r="BD81" s="15">
        <f t="shared" si="5"/>
        <v>25317.78</v>
      </c>
    </row>
    <row r="82" spans="1:56" x14ac:dyDescent="0.35">
      <c r="A82" s="168" t="s">
        <v>1557</v>
      </c>
      <c r="B82" s="64" t="s">
        <v>724</v>
      </c>
      <c r="C82" s="65">
        <v>1</v>
      </c>
      <c r="D82" s="66" t="s">
        <v>31</v>
      </c>
      <c r="E82" s="64" t="s">
        <v>467</v>
      </c>
      <c r="F82" s="64" t="s">
        <v>648</v>
      </c>
      <c r="G82" s="64" t="s">
        <v>668</v>
      </c>
      <c r="H82" s="64" t="s">
        <v>669</v>
      </c>
      <c r="I82" s="64" t="s">
        <v>670</v>
      </c>
      <c r="J82" s="64" t="s">
        <v>671</v>
      </c>
      <c r="K82" s="64" t="s">
        <v>484</v>
      </c>
      <c r="L82" s="64" t="s">
        <v>650</v>
      </c>
      <c r="M82" s="64" t="s">
        <v>663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59">
        <v>43860</v>
      </c>
      <c r="AF82" s="159">
        <v>45687</v>
      </c>
      <c r="AG82" s="160">
        <v>2772000</v>
      </c>
      <c r="AH82" s="91">
        <v>0.33333333333333331</v>
      </c>
      <c r="AI82" s="91">
        <v>5</v>
      </c>
      <c r="AJ82" s="161">
        <v>7.85E-2</v>
      </c>
      <c r="AK82" s="169" t="s">
        <v>664</v>
      </c>
      <c r="AL82" s="169" t="s">
        <v>665</v>
      </c>
      <c r="AM82" s="128">
        <v>0</v>
      </c>
      <c r="AN82" s="128">
        <v>0</v>
      </c>
      <c r="AO82" s="128">
        <v>0</v>
      </c>
      <c r="AP82" s="128">
        <v>108801</v>
      </c>
      <c r="AQ82" s="128">
        <v>0</v>
      </c>
      <c r="AR82" s="128">
        <v>0</v>
      </c>
      <c r="AS82" s="128">
        <v>0</v>
      </c>
      <c r="AT82" s="128"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v>0</v>
      </c>
      <c r="AZ82" s="128">
        <v>0</v>
      </c>
      <c r="BA82" s="128">
        <v>0</v>
      </c>
      <c r="BB82" s="15">
        <f t="shared" si="3"/>
        <v>0</v>
      </c>
      <c r="BC82" s="15">
        <f t="shared" si="4"/>
        <v>108801</v>
      </c>
      <c r="BD82" s="15">
        <f t="shared" si="5"/>
        <v>108801</v>
      </c>
    </row>
    <row r="83" spans="1:56" x14ac:dyDescent="0.35">
      <c r="A83" s="168" t="s">
        <v>1558</v>
      </c>
      <c r="B83" s="64" t="s">
        <v>725</v>
      </c>
      <c r="C83" s="65">
        <v>1</v>
      </c>
      <c r="D83" s="66" t="s">
        <v>31</v>
      </c>
      <c r="E83" s="64" t="s">
        <v>467</v>
      </c>
      <c r="F83" s="64" t="s">
        <v>648</v>
      </c>
      <c r="G83" s="64" t="s">
        <v>668</v>
      </c>
      <c r="H83" s="64" t="s">
        <v>669</v>
      </c>
      <c r="I83" s="64" t="s">
        <v>670</v>
      </c>
      <c r="J83" s="64" t="s">
        <v>671</v>
      </c>
      <c r="K83" s="64" t="s">
        <v>484</v>
      </c>
      <c r="L83" s="64" t="s">
        <v>650</v>
      </c>
      <c r="M83" s="64" t="s">
        <v>663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59">
        <v>43826</v>
      </c>
      <c r="AF83" s="159">
        <v>46383</v>
      </c>
      <c r="AG83" s="160">
        <v>2772000</v>
      </c>
      <c r="AH83" s="91">
        <v>2.2416666666666667</v>
      </c>
      <c r="AI83" s="91">
        <v>7</v>
      </c>
      <c r="AJ83" s="161">
        <v>8.5000000000000006E-2</v>
      </c>
      <c r="AK83" s="169" t="s">
        <v>664</v>
      </c>
      <c r="AL83" s="169" t="s">
        <v>665</v>
      </c>
      <c r="AM83" s="128">
        <v>0</v>
      </c>
      <c r="AN83" s="128">
        <v>0</v>
      </c>
      <c r="AO83" s="128">
        <v>117810</v>
      </c>
      <c r="AP83" s="128">
        <v>0</v>
      </c>
      <c r="AQ83" s="128">
        <v>0</v>
      </c>
      <c r="AR83" s="128">
        <v>0</v>
      </c>
      <c r="AS83" s="128">
        <v>0</v>
      </c>
      <c r="AT83" s="128">
        <v>0</v>
      </c>
      <c r="AU83" s="128">
        <v>117810</v>
      </c>
      <c r="AV83" s="128">
        <v>0</v>
      </c>
      <c r="AW83" s="128">
        <v>0</v>
      </c>
      <c r="AX83" s="128">
        <v>0</v>
      </c>
      <c r="AY83" s="128">
        <v>0</v>
      </c>
      <c r="AZ83" s="128">
        <v>0</v>
      </c>
      <c r="BA83" s="128">
        <v>117810</v>
      </c>
      <c r="BB83" s="15">
        <f t="shared" si="3"/>
        <v>117810</v>
      </c>
      <c r="BC83" s="15">
        <f t="shared" si="4"/>
        <v>235620</v>
      </c>
      <c r="BD83" s="15">
        <f t="shared" si="5"/>
        <v>353430</v>
      </c>
    </row>
    <row r="84" spans="1:56" x14ac:dyDescent="0.35">
      <c r="A84" s="168" t="s">
        <v>1559</v>
      </c>
      <c r="B84" s="64" t="s">
        <v>726</v>
      </c>
      <c r="C84" s="65">
        <v>1</v>
      </c>
      <c r="D84" s="66" t="s">
        <v>31</v>
      </c>
      <c r="E84" s="64" t="s">
        <v>467</v>
      </c>
      <c r="F84" s="64" t="s">
        <v>648</v>
      </c>
      <c r="G84" s="64" t="s">
        <v>668</v>
      </c>
      <c r="H84" s="64" t="s">
        <v>669</v>
      </c>
      <c r="I84" s="64" t="s">
        <v>670</v>
      </c>
      <c r="J84" s="64" t="s">
        <v>671</v>
      </c>
      <c r="K84" s="64" t="s">
        <v>484</v>
      </c>
      <c r="L84" s="64" t="s">
        <v>650</v>
      </c>
      <c r="M84" s="64" t="s">
        <v>663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59">
        <v>43860</v>
      </c>
      <c r="AF84" s="159">
        <v>45687</v>
      </c>
      <c r="AG84" s="160">
        <v>1984519</v>
      </c>
      <c r="AH84" s="91">
        <v>0.33333333333333331</v>
      </c>
      <c r="AI84" s="91">
        <v>5</v>
      </c>
      <c r="AJ84" s="161">
        <v>7.85E-2</v>
      </c>
      <c r="AK84" s="169" t="s">
        <v>664</v>
      </c>
      <c r="AL84" s="169" t="s">
        <v>665</v>
      </c>
      <c r="AM84" s="128">
        <v>0</v>
      </c>
      <c r="AN84" s="128">
        <v>0</v>
      </c>
      <c r="AO84" s="128">
        <v>0</v>
      </c>
      <c r="AP84" s="128">
        <v>77892.37</v>
      </c>
      <c r="AQ84" s="128">
        <v>0</v>
      </c>
      <c r="AR84" s="128">
        <v>0</v>
      </c>
      <c r="AS84" s="128">
        <v>0</v>
      </c>
      <c r="AT84" s="128">
        <v>0</v>
      </c>
      <c r="AU84" s="128">
        <v>0</v>
      </c>
      <c r="AV84" s="128">
        <v>0</v>
      </c>
      <c r="AW84" s="128">
        <v>0</v>
      </c>
      <c r="AX84" s="128">
        <v>0</v>
      </c>
      <c r="AY84" s="128">
        <v>0</v>
      </c>
      <c r="AZ84" s="128">
        <v>0</v>
      </c>
      <c r="BA84" s="128">
        <v>0</v>
      </c>
      <c r="BB84" s="15">
        <f t="shared" si="3"/>
        <v>0</v>
      </c>
      <c r="BC84" s="15">
        <f t="shared" si="4"/>
        <v>77892.37</v>
      </c>
      <c r="BD84" s="15">
        <f t="shared" si="5"/>
        <v>77892.37</v>
      </c>
    </row>
    <row r="85" spans="1:56" x14ac:dyDescent="0.35">
      <c r="A85" s="168" t="s">
        <v>1560</v>
      </c>
      <c r="B85" s="64" t="s">
        <v>727</v>
      </c>
      <c r="C85" s="65">
        <v>1</v>
      </c>
      <c r="D85" s="66" t="s">
        <v>31</v>
      </c>
      <c r="E85" s="64" t="s">
        <v>467</v>
      </c>
      <c r="F85" s="64" t="s">
        <v>648</v>
      </c>
      <c r="G85" s="64" t="s">
        <v>668</v>
      </c>
      <c r="H85" s="64" t="s">
        <v>669</v>
      </c>
      <c r="I85" s="64" t="s">
        <v>670</v>
      </c>
      <c r="J85" s="64" t="s">
        <v>671</v>
      </c>
      <c r="K85" s="64" t="s">
        <v>484</v>
      </c>
      <c r="L85" s="64" t="s">
        <v>650</v>
      </c>
      <c r="M85" s="64" t="s">
        <v>663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59">
        <v>43826</v>
      </c>
      <c r="AF85" s="159">
        <v>46383</v>
      </c>
      <c r="AG85" s="160">
        <v>1984519</v>
      </c>
      <c r="AH85" s="91">
        <v>2.2416666666666667</v>
      </c>
      <c r="AI85" s="91">
        <v>7</v>
      </c>
      <c r="AJ85" s="161">
        <v>8.5000000000000006E-2</v>
      </c>
      <c r="AK85" s="169" t="s">
        <v>664</v>
      </c>
      <c r="AL85" s="169" t="s">
        <v>665</v>
      </c>
      <c r="AM85" s="128">
        <v>0</v>
      </c>
      <c r="AN85" s="128">
        <v>0</v>
      </c>
      <c r="AO85" s="128">
        <v>84342.06</v>
      </c>
      <c r="AP85" s="128">
        <v>0</v>
      </c>
      <c r="AQ85" s="128">
        <v>0</v>
      </c>
      <c r="AR85" s="128">
        <v>0</v>
      </c>
      <c r="AS85" s="128">
        <v>0</v>
      </c>
      <c r="AT85" s="128">
        <v>0</v>
      </c>
      <c r="AU85" s="128">
        <v>84342.06</v>
      </c>
      <c r="AV85" s="128">
        <v>0</v>
      </c>
      <c r="AW85" s="128">
        <v>0</v>
      </c>
      <c r="AX85" s="128">
        <v>0</v>
      </c>
      <c r="AY85" s="128">
        <v>0</v>
      </c>
      <c r="AZ85" s="128">
        <v>0</v>
      </c>
      <c r="BA85" s="128">
        <v>84342.06</v>
      </c>
      <c r="BB85" s="15">
        <f t="shared" si="3"/>
        <v>84342.06</v>
      </c>
      <c r="BC85" s="15">
        <f t="shared" si="4"/>
        <v>168684.12</v>
      </c>
      <c r="BD85" s="15">
        <f t="shared" si="5"/>
        <v>253026.18</v>
      </c>
    </row>
    <row r="86" spans="1:56" x14ac:dyDescent="0.35">
      <c r="A86" s="168" t="s">
        <v>1561</v>
      </c>
      <c r="B86" s="64" t="s">
        <v>728</v>
      </c>
      <c r="C86" s="65">
        <v>1</v>
      </c>
      <c r="D86" s="66" t="s">
        <v>31</v>
      </c>
      <c r="E86" s="64" t="s">
        <v>467</v>
      </c>
      <c r="F86" s="64" t="s">
        <v>648</v>
      </c>
      <c r="G86" s="64" t="s">
        <v>668</v>
      </c>
      <c r="H86" s="64" t="s">
        <v>669</v>
      </c>
      <c r="I86" s="64" t="s">
        <v>670</v>
      </c>
      <c r="J86" s="64" t="s">
        <v>671</v>
      </c>
      <c r="K86" s="64" t="s">
        <v>484</v>
      </c>
      <c r="L86" s="64" t="s">
        <v>650</v>
      </c>
      <c r="M86" s="64" t="s">
        <v>663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59">
        <v>43860</v>
      </c>
      <c r="AF86" s="159">
        <v>45687</v>
      </c>
      <c r="AG86" s="160">
        <v>2346357</v>
      </c>
      <c r="AH86" s="91">
        <v>0.33333333333333331</v>
      </c>
      <c r="AI86" s="91">
        <v>5</v>
      </c>
      <c r="AJ86" s="161">
        <v>7.85E-2</v>
      </c>
      <c r="AK86" s="169" t="s">
        <v>664</v>
      </c>
      <c r="AL86" s="169" t="s">
        <v>665</v>
      </c>
      <c r="AM86" s="128">
        <v>0</v>
      </c>
      <c r="AN86" s="128">
        <v>0</v>
      </c>
      <c r="AO86" s="128">
        <v>0</v>
      </c>
      <c r="AP86" s="128">
        <v>92094.51</v>
      </c>
      <c r="AQ86" s="128">
        <v>0</v>
      </c>
      <c r="AR86" s="128">
        <v>0</v>
      </c>
      <c r="AS86" s="128">
        <v>0</v>
      </c>
      <c r="AT86" s="128">
        <v>0</v>
      </c>
      <c r="AU86" s="128">
        <v>0</v>
      </c>
      <c r="AV86" s="128">
        <v>0</v>
      </c>
      <c r="AW86" s="128">
        <v>0</v>
      </c>
      <c r="AX86" s="128">
        <v>0</v>
      </c>
      <c r="AY86" s="128">
        <v>0</v>
      </c>
      <c r="AZ86" s="128">
        <v>0</v>
      </c>
      <c r="BA86" s="128">
        <v>0</v>
      </c>
      <c r="BB86" s="15">
        <f t="shared" si="3"/>
        <v>0</v>
      </c>
      <c r="BC86" s="15">
        <f t="shared" si="4"/>
        <v>92094.51</v>
      </c>
      <c r="BD86" s="15">
        <f t="shared" si="5"/>
        <v>92094.51</v>
      </c>
    </row>
    <row r="87" spans="1:56" x14ac:dyDescent="0.35">
      <c r="A87" s="168" t="s">
        <v>1562</v>
      </c>
      <c r="B87" s="64" t="s">
        <v>729</v>
      </c>
      <c r="C87" s="65">
        <v>1</v>
      </c>
      <c r="D87" s="66" t="s">
        <v>31</v>
      </c>
      <c r="E87" s="64" t="s">
        <v>467</v>
      </c>
      <c r="F87" s="64" t="s">
        <v>648</v>
      </c>
      <c r="G87" s="64" t="s">
        <v>668</v>
      </c>
      <c r="H87" s="64" t="s">
        <v>669</v>
      </c>
      <c r="I87" s="64" t="s">
        <v>670</v>
      </c>
      <c r="J87" s="64" t="s">
        <v>671</v>
      </c>
      <c r="K87" s="64" t="s">
        <v>484</v>
      </c>
      <c r="L87" s="64" t="s">
        <v>650</v>
      </c>
      <c r="M87" s="64" t="s">
        <v>663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59">
        <v>43826</v>
      </c>
      <c r="AF87" s="159">
        <v>46383</v>
      </c>
      <c r="AG87" s="160">
        <v>2346357</v>
      </c>
      <c r="AH87" s="91">
        <v>2.2416666666666667</v>
      </c>
      <c r="AI87" s="91">
        <v>7</v>
      </c>
      <c r="AJ87" s="161">
        <v>8.5000000000000006E-2</v>
      </c>
      <c r="AK87" s="169" t="s">
        <v>664</v>
      </c>
      <c r="AL87" s="169" t="s">
        <v>665</v>
      </c>
      <c r="AM87" s="128">
        <v>0</v>
      </c>
      <c r="AN87" s="128">
        <v>0</v>
      </c>
      <c r="AO87" s="128">
        <v>99720.17</v>
      </c>
      <c r="AP87" s="128">
        <v>0</v>
      </c>
      <c r="AQ87" s="128">
        <v>0</v>
      </c>
      <c r="AR87" s="128">
        <v>0</v>
      </c>
      <c r="AS87" s="128">
        <v>0</v>
      </c>
      <c r="AT87" s="128">
        <v>0</v>
      </c>
      <c r="AU87" s="128">
        <v>99720.17</v>
      </c>
      <c r="AV87" s="128">
        <v>0</v>
      </c>
      <c r="AW87" s="128">
        <v>0</v>
      </c>
      <c r="AX87" s="128">
        <v>0</v>
      </c>
      <c r="AY87" s="128">
        <v>0</v>
      </c>
      <c r="AZ87" s="128">
        <v>0</v>
      </c>
      <c r="BA87" s="128">
        <v>99720.17</v>
      </c>
      <c r="BB87" s="15">
        <f t="shared" si="3"/>
        <v>99720.17</v>
      </c>
      <c r="BC87" s="15">
        <f t="shared" si="4"/>
        <v>199440.34</v>
      </c>
      <c r="BD87" s="15">
        <f t="shared" si="5"/>
        <v>299160.51</v>
      </c>
    </row>
    <row r="88" spans="1:56" x14ac:dyDescent="0.35">
      <c r="A88" s="168" t="s">
        <v>1563</v>
      </c>
      <c r="B88" s="64" t="s">
        <v>730</v>
      </c>
      <c r="C88" s="65">
        <v>1</v>
      </c>
      <c r="D88" s="66" t="s">
        <v>31</v>
      </c>
      <c r="E88" s="64" t="s">
        <v>467</v>
      </c>
      <c r="F88" s="64" t="s">
        <v>648</v>
      </c>
      <c r="G88" s="64" t="s">
        <v>668</v>
      </c>
      <c r="H88" s="64" t="s">
        <v>669</v>
      </c>
      <c r="I88" s="64" t="s">
        <v>670</v>
      </c>
      <c r="J88" s="64" t="s">
        <v>671</v>
      </c>
      <c r="K88" s="64" t="s">
        <v>484</v>
      </c>
      <c r="L88" s="64" t="s">
        <v>650</v>
      </c>
      <c r="M88" s="64" t="s">
        <v>663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59">
        <v>43860</v>
      </c>
      <c r="AF88" s="159">
        <v>45687</v>
      </c>
      <c r="AG88" s="160">
        <v>228975.12</v>
      </c>
      <c r="AH88" s="91">
        <v>0.33333333333333331</v>
      </c>
      <c r="AI88" s="91">
        <v>5</v>
      </c>
      <c r="AJ88" s="161">
        <v>7.85E-2</v>
      </c>
      <c r="AK88" s="169" t="s">
        <v>664</v>
      </c>
      <c r="AL88" s="169" t="s">
        <v>665</v>
      </c>
      <c r="AM88" s="128">
        <v>0</v>
      </c>
      <c r="AN88" s="128">
        <v>0</v>
      </c>
      <c r="AO88" s="128">
        <v>0</v>
      </c>
      <c r="AP88" s="128">
        <v>8987.27</v>
      </c>
      <c r="AQ88" s="128">
        <v>0</v>
      </c>
      <c r="AR88" s="128">
        <v>0</v>
      </c>
      <c r="AS88" s="128">
        <v>0</v>
      </c>
      <c r="AT88" s="128">
        <v>0</v>
      </c>
      <c r="AU88" s="128">
        <v>0</v>
      </c>
      <c r="AV88" s="128">
        <v>0</v>
      </c>
      <c r="AW88" s="128">
        <v>0</v>
      </c>
      <c r="AX88" s="128">
        <v>0</v>
      </c>
      <c r="AY88" s="128">
        <v>0</v>
      </c>
      <c r="AZ88" s="128">
        <v>0</v>
      </c>
      <c r="BA88" s="128">
        <v>0</v>
      </c>
      <c r="BB88" s="15">
        <f t="shared" si="3"/>
        <v>0</v>
      </c>
      <c r="BC88" s="15">
        <f t="shared" si="4"/>
        <v>8987.27</v>
      </c>
      <c r="BD88" s="15">
        <f t="shared" si="5"/>
        <v>8987.27</v>
      </c>
    </row>
    <row r="89" spans="1:56" x14ac:dyDescent="0.35">
      <c r="A89" s="168" t="s">
        <v>1564</v>
      </c>
      <c r="B89" s="64" t="s">
        <v>731</v>
      </c>
      <c r="C89" s="65">
        <v>1</v>
      </c>
      <c r="D89" s="66" t="s">
        <v>31</v>
      </c>
      <c r="E89" s="64" t="s">
        <v>467</v>
      </c>
      <c r="F89" s="64" t="s">
        <v>648</v>
      </c>
      <c r="G89" s="64" t="s">
        <v>668</v>
      </c>
      <c r="H89" s="64" t="s">
        <v>669</v>
      </c>
      <c r="I89" s="64" t="s">
        <v>670</v>
      </c>
      <c r="J89" s="64" t="s">
        <v>671</v>
      </c>
      <c r="K89" s="64" t="s">
        <v>484</v>
      </c>
      <c r="L89" s="64" t="s">
        <v>650</v>
      </c>
      <c r="M89" s="64" t="s">
        <v>663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59">
        <v>43860</v>
      </c>
      <c r="AF89" s="159">
        <v>45687</v>
      </c>
      <c r="AG89" s="160">
        <v>312000</v>
      </c>
      <c r="AH89" s="91">
        <v>0.33333333333333331</v>
      </c>
      <c r="AI89" s="91">
        <v>5</v>
      </c>
      <c r="AJ89" s="161">
        <v>7.85E-2</v>
      </c>
      <c r="AK89" s="169" t="s">
        <v>664</v>
      </c>
      <c r="AL89" s="169" t="s">
        <v>665</v>
      </c>
      <c r="AM89" s="128">
        <v>0</v>
      </c>
      <c r="AN89" s="128">
        <v>0</v>
      </c>
      <c r="AO89" s="128">
        <v>0</v>
      </c>
      <c r="AP89" s="128">
        <v>12246</v>
      </c>
      <c r="AQ89" s="128">
        <v>0</v>
      </c>
      <c r="AR89" s="128">
        <v>0</v>
      </c>
      <c r="AS89" s="128">
        <v>0</v>
      </c>
      <c r="AT89" s="128">
        <v>0</v>
      </c>
      <c r="AU89" s="128">
        <v>0</v>
      </c>
      <c r="AV89" s="128">
        <v>0</v>
      </c>
      <c r="AW89" s="128">
        <v>0</v>
      </c>
      <c r="AX89" s="128">
        <v>0</v>
      </c>
      <c r="AY89" s="128">
        <v>0</v>
      </c>
      <c r="AZ89" s="128">
        <v>0</v>
      </c>
      <c r="BA89" s="128">
        <v>0</v>
      </c>
      <c r="BB89" s="15">
        <f t="shared" si="3"/>
        <v>0</v>
      </c>
      <c r="BC89" s="15">
        <f t="shared" si="4"/>
        <v>12246</v>
      </c>
      <c r="BD89" s="15">
        <f t="shared" si="5"/>
        <v>12246</v>
      </c>
    </row>
    <row r="90" spans="1:56" x14ac:dyDescent="0.35">
      <c r="A90" s="168" t="s">
        <v>1565</v>
      </c>
      <c r="B90" s="64" t="s">
        <v>732</v>
      </c>
      <c r="C90" s="65">
        <v>1</v>
      </c>
      <c r="D90" s="66" t="s">
        <v>31</v>
      </c>
      <c r="E90" s="64" t="s">
        <v>467</v>
      </c>
      <c r="F90" s="64" t="s">
        <v>648</v>
      </c>
      <c r="G90" s="64" t="s">
        <v>668</v>
      </c>
      <c r="H90" s="64" t="s">
        <v>669</v>
      </c>
      <c r="I90" s="64" t="s">
        <v>670</v>
      </c>
      <c r="J90" s="64" t="s">
        <v>671</v>
      </c>
      <c r="K90" s="64" t="s">
        <v>484</v>
      </c>
      <c r="L90" s="64" t="s">
        <v>650</v>
      </c>
      <c r="M90" s="64" t="s">
        <v>663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59">
        <v>43826</v>
      </c>
      <c r="AF90" s="159">
        <v>46383</v>
      </c>
      <c r="AG90" s="160">
        <v>312000</v>
      </c>
      <c r="AH90" s="91">
        <v>2.2416666666666667</v>
      </c>
      <c r="AI90" s="91">
        <v>7</v>
      </c>
      <c r="AJ90" s="161">
        <v>8.5000000000000006E-2</v>
      </c>
      <c r="AK90" s="169" t="s">
        <v>664</v>
      </c>
      <c r="AL90" s="169" t="s">
        <v>665</v>
      </c>
      <c r="AM90" s="128">
        <v>0</v>
      </c>
      <c r="AN90" s="128">
        <v>0</v>
      </c>
      <c r="AO90" s="128">
        <v>13260</v>
      </c>
      <c r="AP90" s="128">
        <v>0</v>
      </c>
      <c r="AQ90" s="128">
        <v>0</v>
      </c>
      <c r="AR90" s="128">
        <v>0</v>
      </c>
      <c r="AS90" s="128">
        <v>0</v>
      </c>
      <c r="AT90" s="128">
        <v>0</v>
      </c>
      <c r="AU90" s="128">
        <v>13260</v>
      </c>
      <c r="AV90" s="128">
        <v>0</v>
      </c>
      <c r="AW90" s="128">
        <v>0</v>
      </c>
      <c r="AX90" s="128">
        <v>0</v>
      </c>
      <c r="AY90" s="128">
        <v>0</v>
      </c>
      <c r="AZ90" s="128">
        <v>0</v>
      </c>
      <c r="BA90" s="128">
        <v>13260</v>
      </c>
      <c r="BB90" s="15">
        <f t="shared" si="3"/>
        <v>13260</v>
      </c>
      <c r="BC90" s="15">
        <f t="shared" si="4"/>
        <v>26520</v>
      </c>
      <c r="BD90" s="15">
        <f t="shared" si="5"/>
        <v>39780</v>
      </c>
    </row>
    <row r="91" spans="1:56" x14ac:dyDescent="0.35">
      <c r="A91" s="168" t="s">
        <v>1566</v>
      </c>
      <c r="B91" s="64" t="s">
        <v>733</v>
      </c>
      <c r="C91" s="65">
        <v>1</v>
      </c>
      <c r="D91" s="66" t="s">
        <v>31</v>
      </c>
      <c r="E91" s="64" t="s">
        <v>467</v>
      </c>
      <c r="F91" s="64" t="s">
        <v>648</v>
      </c>
      <c r="G91" s="64" t="s">
        <v>668</v>
      </c>
      <c r="H91" s="64" t="s">
        <v>669</v>
      </c>
      <c r="I91" s="64" t="s">
        <v>670</v>
      </c>
      <c r="J91" s="64" t="s">
        <v>671</v>
      </c>
      <c r="K91" s="64" t="s">
        <v>484</v>
      </c>
      <c r="L91" s="64" t="s">
        <v>650</v>
      </c>
      <c r="M91" s="64" t="s">
        <v>663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59">
        <v>43860</v>
      </c>
      <c r="AF91" s="159">
        <v>45687</v>
      </c>
      <c r="AG91" s="160">
        <v>2931360.41</v>
      </c>
      <c r="AH91" s="91">
        <v>0.33333333333333331</v>
      </c>
      <c r="AI91" s="91">
        <v>5</v>
      </c>
      <c r="AJ91" s="161">
        <v>7.85E-2</v>
      </c>
      <c r="AK91" s="169" t="s">
        <v>664</v>
      </c>
      <c r="AL91" s="169" t="s">
        <v>665</v>
      </c>
      <c r="AM91" s="128">
        <v>0</v>
      </c>
      <c r="AN91" s="128">
        <v>0</v>
      </c>
      <c r="AO91" s="128">
        <v>0</v>
      </c>
      <c r="AP91" s="128">
        <v>115055.9</v>
      </c>
      <c r="AQ91" s="128">
        <v>0</v>
      </c>
      <c r="AR91" s="128">
        <v>0</v>
      </c>
      <c r="AS91" s="128">
        <v>0</v>
      </c>
      <c r="AT91" s="128">
        <v>0</v>
      </c>
      <c r="AU91" s="128">
        <v>0</v>
      </c>
      <c r="AV91" s="128">
        <v>0</v>
      </c>
      <c r="AW91" s="128">
        <v>0</v>
      </c>
      <c r="AX91" s="128">
        <v>0</v>
      </c>
      <c r="AY91" s="128">
        <v>0</v>
      </c>
      <c r="AZ91" s="128">
        <v>0</v>
      </c>
      <c r="BA91" s="128">
        <v>0</v>
      </c>
      <c r="BB91" s="15">
        <f t="shared" si="3"/>
        <v>0</v>
      </c>
      <c r="BC91" s="15">
        <f t="shared" si="4"/>
        <v>115055.9</v>
      </c>
      <c r="BD91" s="15">
        <f t="shared" si="5"/>
        <v>115055.9</v>
      </c>
    </row>
    <row r="92" spans="1:56" x14ac:dyDescent="0.35">
      <c r="A92" s="168" t="s">
        <v>1567</v>
      </c>
      <c r="B92" s="64" t="s">
        <v>734</v>
      </c>
      <c r="C92" s="65">
        <v>1</v>
      </c>
      <c r="D92" s="66" t="s">
        <v>31</v>
      </c>
      <c r="E92" s="64" t="s">
        <v>467</v>
      </c>
      <c r="F92" s="64" t="s">
        <v>648</v>
      </c>
      <c r="G92" s="64" t="s">
        <v>668</v>
      </c>
      <c r="H92" s="64" t="s">
        <v>669</v>
      </c>
      <c r="I92" s="64" t="s">
        <v>670</v>
      </c>
      <c r="J92" s="64" t="s">
        <v>671</v>
      </c>
      <c r="K92" s="64" t="s">
        <v>484</v>
      </c>
      <c r="L92" s="64" t="s">
        <v>650</v>
      </c>
      <c r="M92" s="64" t="s">
        <v>663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59">
        <v>43860</v>
      </c>
      <c r="AF92" s="159">
        <v>45687</v>
      </c>
      <c r="AG92" s="160">
        <v>871604.48</v>
      </c>
      <c r="AH92" s="91">
        <v>0.33333333333333331</v>
      </c>
      <c r="AI92" s="91">
        <v>5</v>
      </c>
      <c r="AJ92" s="161">
        <v>7.85E-2</v>
      </c>
      <c r="AK92" s="169" t="s">
        <v>664</v>
      </c>
      <c r="AL92" s="169" t="s">
        <v>665</v>
      </c>
      <c r="AM92" s="128">
        <v>0</v>
      </c>
      <c r="AN92" s="128">
        <v>0</v>
      </c>
      <c r="AO92" s="128">
        <v>0</v>
      </c>
      <c r="AP92" s="128">
        <v>34210.480000000003</v>
      </c>
      <c r="AQ92" s="128">
        <v>0</v>
      </c>
      <c r="AR92" s="128">
        <v>0</v>
      </c>
      <c r="AS92" s="128">
        <v>0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v>0</v>
      </c>
      <c r="AZ92" s="128">
        <v>0</v>
      </c>
      <c r="BA92" s="128">
        <v>0</v>
      </c>
      <c r="BB92" s="15">
        <f t="shared" si="3"/>
        <v>0</v>
      </c>
      <c r="BC92" s="15">
        <f t="shared" si="4"/>
        <v>34210.480000000003</v>
      </c>
      <c r="BD92" s="15">
        <f t="shared" si="5"/>
        <v>34210.480000000003</v>
      </c>
    </row>
    <row r="93" spans="1:56" x14ac:dyDescent="0.35">
      <c r="A93" s="168" t="s">
        <v>1568</v>
      </c>
      <c r="B93" s="64" t="s">
        <v>735</v>
      </c>
      <c r="C93" s="65">
        <v>1</v>
      </c>
      <c r="D93" s="66" t="s">
        <v>31</v>
      </c>
      <c r="E93" s="64" t="s">
        <v>467</v>
      </c>
      <c r="F93" s="64" t="s">
        <v>648</v>
      </c>
      <c r="G93" s="64" t="s">
        <v>668</v>
      </c>
      <c r="H93" s="64" t="s">
        <v>669</v>
      </c>
      <c r="I93" s="64" t="s">
        <v>670</v>
      </c>
      <c r="J93" s="64" t="s">
        <v>671</v>
      </c>
      <c r="K93" s="64" t="s">
        <v>484</v>
      </c>
      <c r="L93" s="64" t="s">
        <v>650</v>
      </c>
      <c r="M93" s="64" t="s">
        <v>663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59">
        <v>43860</v>
      </c>
      <c r="AF93" s="159">
        <v>45687</v>
      </c>
      <c r="AG93" s="160">
        <v>234464.36</v>
      </c>
      <c r="AH93" s="91">
        <v>0.33333333333333331</v>
      </c>
      <c r="AI93" s="91">
        <v>5</v>
      </c>
      <c r="AJ93" s="161">
        <v>7.85E-2</v>
      </c>
      <c r="AK93" s="169" t="s">
        <v>664</v>
      </c>
      <c r="AL93" s="169" t="s">
        <v>665</v>
      </c>
      <c r="AM93" s="128">
        <v>0</v>
      </c>
      <c r="AN93" s="128">
        <v>0</v>
      </c>
      <c r="AO93" s="128">
        <v>0</v>
      </c>
      <c r="AP93" s="128">
        <v>9202.73</v>
      </c>
      <c r="AQ93" s="128">
        <v>0</v>
      </c>
      <c r="AR93" s="128">
        <v>0</v>
      </c>
      <c r="AS93" s="128">
        <v>0</v>
      </c>
      <c r="AT93" s="128">
        <v>0</v>
      </c>
      <c r="AU93" s="128">
        <v>0</v>
      </c>
      <c r="AV93" s="128">
        <v>0</v>
      </c>
      <c r="AW93" s="128">
        <v>0</v>
      </c>
      <c r="AX93" s="128">
        <v>0</v>
      </c>
      <c r="AY93" s="128">
        <v>0</v>
      </c>
      <c r="AZ93" s="128">
        <v>0</v>
      </c>
      <c r="BA93" s="128">
        <v>0</v>
      </c>
      <c r="BB93" s="15">
        <f t="shared" si="3"/>
        <v>0</v>
      </c>
      <c r="BC93" s="15">
        <f t="shared" si="4"/>
        <v>9202.73</v>
      </c>
      <c r="BD93" s="15">
        <f t="shared" si="5"/>
        <v>9202.73</v>
      </c>
    </row>
    <row r="94" spans="1:56" x14ac:dyDescent="0.35">
      <c r="A94" s="168" t="s">
        <v>1569</v>
      </c>
      <c r="B94" s="64" t="s">
        <v>736</v>
      </c>
      <c r="C94" s="65">
        <v>1</v>
      </c>
      <c r="D94" s="66" t="s">
        <v>31</v>
      </c>
      <c r="E94" s="64" t="s">
        <v>467</v>
      </c>
      <c r="F94" s="64" t="s">
        <v>648</v>
      </c>
      <c r="G94" s="64" t="s">
        <v>668</v>
      </c>
      <c r="H94" s="64" t="s">
        <v>669</v>
      </c>
      <c r="I94" s="64" t="s">
        <v>670</v>
      </c>
      <c r="J94" s="64" t="s">
        <v>671</v>
      </c>
      <c r="K94" s="64" t="s">
        <v>484</v>
      </c>
      <c r="L94" s="64" t="s">
        <v>650</v>
      </c>
      <c r="M94" s="64" t="s">
        <v>663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59">
        <v>43860</v>
      </c>
      <c r="AF94" s="159">
        <v>45687</v>
      </c>
      <c r="AG94" s="160">
        <v>1750702.26</v>
      </c>
      <c r="AH94" s="91">
        <v>0.33333333333333331</v>
      </c>
      <c r="AI94" s="91">
        <v>5</v>
      </c>
      <c r="AJ94" s="161">
        <v>7.85E-2</v>
      </c>
      <c r="AK94" s="169" t="s">
        <v>664</v>
      </c>
      <c r="AL94" s="169" t="s">
        <v>665</v>
      </c>
      <c r="AM94" s="128">
        <v>0</v>
      </c>
      <c r="AN94" s="128">
        <v>0</v>
      </c>
      <c r="AO94" s="128">
        <v>0</v>
      </c>
      <c r="AP94" s="128">
        <v>68715.06</v>
      </c>
      <c r="AQ94" s="128">
        <v>0</v>
      </c>
      <c r="AR94" s="128">
        <v>0</v>
      </c>
      <c r="AS94" s="128">
        <v>0</v>
      </c>
      <c r="AT94" s="128">
        <v>0</v>
      </c>
      <c r="AU94" s="128">
        <v>0</v>
      </c>
      <c r="AV94" s="128">
        <v>0</v>
      </c>
      <c r="AW94" s="128">
        <v>0</v>
      </c>
      <c r="AX94" s="128">
        <v>0</v>
      </c>
      <c r="AY94" s="128">
        <v>0</v>
      </c>
      <c r="AZ94" s="128">
        <v>0</v>
      </c>
      <c r="BA94" s="128">
        <v>0</v>
      </c>
      <c r="BB94" s="15">
        <f t="shared" si="3"/>
        <v>0</v>
      </c>
      <c r="BC94" s="15">
        <f t="shared" si="4"/>
        <v>68715.06</v>
      </c>
      <c r="BD94" s="15">
        <f t="shared" si="5"/>
        <v>68715.06</v>
      </c>
    </row>
    <row r="95" spans="1:56" x14ac:dyDescent="0.35">
      <c r="A95" s="168" t="s">
        <v>1570</v>
      </c>
      <c r="B95" s="64" t="s">
        <v>737</v>
      </c>
      <c r="C95" s="65">
        <v>1</v>
      </c>
      <c r="D95" s="66" t="s">
        <v>31</v>
      </c>
      <c r="E95" s="64" t="s">
        <v>467</v>
      </c>
      <c r="F95" s="64" t="s">
        <v>648</v>
      </c>
      <c r="G95" s="64" t="s">
        <v>668</v>
      </c>
      <c r="H95" s="64" t="s">
        <v>669</v>
      </c>
      <c r="I95" s="64" t="s">
        <v>670</v>
      </c>
      <c r="J95" s="64" t="s">
        <v>671</v>
      </c>
      <c r="K95" s="64" t="s">
        <v>484</v>
      </c>
      <c r="L95" s="64" t="s">
        <v>650</v>
      </c>
      <c r="M95" s="64" t="s">
        <v>663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59">
        <v>43826</v>
      </c>
      <c r="AF95" s="159">
        <v>46383</v>
      </c>
      <c r="AG95" s="160">
        <v>1750702.26</v>
      </c>
      <c r="AH95" s="91">
        <v>2.2416666666666667</v>
      </c>
      <c r="AI95" s="91">
        <v>7</v>
      </c>
      <c r="AJ95" s="161">
        <v>8.5000000000000006E-2</v>
      </c>
      <c r="AK95" s="169" t="s">
        <v>664</v>
      </c>
      <c r="AL95" s="169" t="s">
        <v>665</v>
      </c>
      <c r="AM95" s="128">
        <v>0</v>
      </c>
      <c r="AN95" s="128">
        <v>0</v>
      </c>
      <c r="AO95" s="128">
        <v>74404.850000000006</v>
      </c>
      <c r="AP95" s="128">
        <v>0</v>
      </c>
      <c r="AQ95" s="128">
        <v>0</v>
      </c>
      <c r="AR95" s="128">
        <v>0</v>
      </c>
      <c r="AS95" s="128">
        <v>0</v>
      </c>
      <c r="AT95" s="128">
        <v>0</v>
      </c>
      <c r="AU95" s="128">
        <v>74404.850000000006</v>
      </c>
      <c r="AV95" s="128">
        <v>0</v>
      </c>
      <c r="AW95" s="128">
        <v>0</v>
      </c>
      <c r="AX95" s="128">
        <v>0</v>
      </c>
      <c r="AY95" s="128">
        <v>0</v>
      </c>
      <c r="AZ95" s="128">
        <v>0</v>
      </c>
      <c r="BA95" s="128">
        <v>74404.850000000006</v>
      </c>
      <c r="BB95" s="15">
        <f t="shared" si="3"/>
        <v>74404.850000000006</v>
      </c>
      <c r="BC95" s="15">
        <f t="shared" si="4"/>
        <v>148809.70000000001</v>
      </c>
      <c r="BD95" s="15">
        <f t="shared" si="5"/>
        <v>223214.55000000002</v>
      </c>
    </row>
    <row r="96" spans="1:56" x14ac:dyDescent="0.35">
      <c r="A96" s="168" t="s">
        <v>1571</v>
      </c>
      <c r="B96" s="64" t="s">
        <v>738</v>
      </c>
      <c r="C96" s="65">
        <v>1</v>
      </c>
      <c r="D96" s="66" t="s">
        <v>31</v>
      </c>
      <c r="E96" s="64" t="s">
        <v>467</v>
      </c>
      <c r="F96" s="64" t="s">
        <v>648</v>
      </c>
      <c r="G96" s="64" t="s">
        <v>668</v>
      </c>
      <c r="H96" s="64" t="s">
        <v>669</v>
      </c>
      <c r="I96" s="64" t="s">
        <v>670</v>
      </c>
      <c r="J96" s="64" t="s">
        <v>671</v>
      </c>
      <c r="K96" s="64" t="s">
        <v>484</v>
      </c>
      <c r="L96" s="64" t="s">
        <v>650</v>
      </c>
      <c r="M96" s="64" t="s">
        <v>663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59">
        <v>43860</v>
      </c>
      <c r="AF96" s="159">
        <v>45687</v>
      </c>
      <c r="AG96" s="160">
        <v>118843.71</v>
      </c>
      <c r="AH96" s="91">
        <v>0.33333333333333331</v>
      </c>
      <c r="AI96" s="91">
        <v>5</v>
      </c>
      <c r="AJ96" s="161">
        <v>7.85E-2</v>
      </c>
      <c r="AK96" s="169" t="s">
        <v>664</v>
      </c>
      <c r="AL96" s="169" t="s">
        <v>665</v>
      </c>
      <c r="AM96" s="128">
        <v>0</v>
      </c>
      <c r="AN96" s="128">
        <v>0</v>
      </c>
      <c r="AO96" s="128">
        <v>0</v>
      </c>
      <c r="AP96" s="128">
        <v>4664.62</v>
      </c>
      <c r="AQ96" s="128">
        <v>0</v>
      </c>
      <c r="AR96" s="128">
        <v>0</v>
      </c>
      <c r="AS96" s="128">
        <v>0</v>
      </c>
      <c r="AT96" s="128">
        <v>0</v>
      </c>
      <c r="AU96" s="128">
        <v>0</v>
      </c>
      <c r="AV96" s="128">
        <v>0</v>
      </c>
      <c r="AW96" s="128">
        <v>0</v>
      </c>
      <c r="AX96" s="128">
        <v>0</v>
      </c>
      <c r="AY96" s="128">
        <v>0</v>
      </c>
      <c r="AZ96" s="128">
        <v>0</v>
      </c>
      <c r="BA96" s="128">
        <v>0</v>
      </c>
      <c r="BB96" s="15">
        <f t="shared" si="3"/>
        <v>0</v>
      </c>
      <c r="BC96" s="15">
        <f t="shared" si="4"/>
        <v>4664.62</v>
      </c>
      <c r="BD96" s="15">
        <f t="shared" si="5"/>
        <v>4664.62</v>
      </c>
    </row>
    <row r="97" spans="1:56" x14ac:dyDescent="0.35">
      <c r="A97" s="168" t="s">
        <v>1572</v>
      </c>
      <c r="B97" s="64" t="s">
        <v>739</v>
      </c>
      <c r="C97" s="65">
        <v>1</v>
      </c>
      <c r="D97" s="66" t="s">
        <v>31</v>
      </c>
      <c r="E97" s="64" t="s">
        <v>467</v>
      </c>
      <c r="F97" s="64" t="s">
        <v>648</v>
      </c>
      <c r="G97" s="64" t="s">
        <v>668</v>
      </c>
      <c r="H97" s="64" t="s">
        <v>669</v>
      </c>
      <c r="I97" s="64" t="s">
        <v>670</v>
      </c>
      <c r="J97" s="64" t="s">
        <v>671</v>
      </c>
      <c r="K97" s="64" t="s">
        <v>484</v>
      </c>
      <c r="L97" s="64" t="s">
        <v>650</v>
      </c>
      <c r="M97" s="64" t="s">
        <v>663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59">
        <v>43860</v>
      </c>
      <c r="AF97" s="159">
        <v>45687</v>
      </c>
      <c r="AG97" s="160">
        <v>451019.78</v>
      </c>
      <c r="AH97" s="91">
        <v>0.33333333333333331</v>
      </c>
      <c r="AI97" s="91">
        <v>5</v>
      </c>
      <c r="AJ97" s="161">
        <v>7.85E-2</v>
      </c>
      <c r="AK97" s="169" t="s">
        <v>664</v>
      </c>
      <c r="AL97" s="169" t="s">
        <v>665</v>
      </c>
      <c r="AM97" s="128">
        <v>0</v>
      </c>
      <c r="AN97" s="128">
        <v>0</v>
      </c>
      <c r="AO97" s="128">
        <v>0</v>
      </c>
      <c r="AP97" s="128">
        <v>17702.53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28">
        <v>0</v>
      </c>
      <c r="BA97" s="128">
        <v>0</v>
      </c>
      <c r="BB97" s="15">
        <f t="shared" si="3"/>
        <v>0</v>
      </c>
      <c r="BC97" s="15">
        <f t="shared" si="4"/>
        <v>17702.53</v>
      </c>
      <c r="BD97" s="15">
        <f t="shared" si="5"/>
        <v>17702.53</v>
      </c>
    </row>
    <row r="98" spans="1:56" x14ac:dyDescent="0.35">
      <c r="A98" s="168" t="s">
        <v>1573</v>
      </c>
      <c r="B98" s="64" t="s">
        <v>740</v>
      </c>
      <c r="C98" s="65">
        <v>1</v>
      </c>
      <c r="D98" s="66" t="s">
        <v>31</v>
      </c>
      <c r="E98" s="64" t="s">
        <v>467</v>
      </c>
      <c r="F98" s="64" t="s">
        <v>648</v>
      </c>
      <c r="G98" s="64" t="s">
        <v>668</v>
      </c>
      <c r="H98" s="64" t="s">
        <v>669</v>
      </c>
      <c r="I98" s="64" t="s">
        <v>670</v>
      </c>
      <c r="J98" s="64" t="s">
        <v>671</v>
      </c>
      <c r="K98" s="64" t="s">
        <v>484</v>
      </c>
      <c r="L98" s="64" t="s">
        <v>650</v>
      </c>
      <c r="M98" s="64" t="s">
        <v>663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59">
        <v>43826</v>
      </c>
      <c r="AF98" s="159">
        <v>46383</v>
      </c>
      <c r="AG98" s="160">
        <v>451019.78</v>
      </c>
      <c r="AH98" s="91">
        <v>2.2416666666666667</v>
      </c>
      <c r="AI98" s="91">
        <v>7</v>
      </c>
      <c r="AJ98" s="161">
        <v>8.5000000000000006E-2</v>
      </c>
      <c r="AK98" s="169" t="s">
        <v>664</v>
      </c>
      <c r="AL98" s="169" t="s">
        <v>665</v>
      </c>
      <c r="AM98" s="128">
        <v>0</v>
      </c>
      <c r="AN98" s="128">
        <v>0</v>
      </c>
      <c r="AO98" s="128">
        <v>19168.34</v>
      </c>
      <c r="AP98" s="128">
        <v>0</v>
      </c>
      <c r="AQ98" s="128">
        <v>0</v>
      </c>
      <c r="AR98" s="128">
        <v>0</v>
      </c>
      <c r="AS98" s="128">
        <v>0</v>
      </c>
      <c r="AT98" s="128">
        <v>0</v>
      </c>
      <c r="AU98" s="128">
        <v>19168.34</v>
      </c>
      <c r="AV98" s="128">
        <v>0</v>
      </c>
      <c r="AW98" s="128">
        <v>0</v>
      </c>
      <c r="AX98" s="128">
        <v>0</v>
      </c>
      <c r="AY98" s="128">
        <v>0</v>
      </c>
      <c r="AZ98" s="128">
        <v>0</v>
      </c>
      <c r="BA98" s="128">
        <v>19168.34</v>
      </c>
      <c r="BB98" s="15">
        <f t="shared" si="3"/>
        <v>19168.34</v>
      </c>
      <c r="BC98" s="15">
        <f t="shared" si="4"/>
        <v>38336.68</v>
      </c>
      <c r="BD98" s="15">
        <f t="shared" si="5"/>
        <v>57505.020000000004</v>
      </c>
    </row>
    <row r="99" spans="1:56" x14ac:dyDescent="0.35">
      <c r="A99" s="168" t="s">
        <v>1574</v>
      </c>
      <c r="B99" s="64" t="s">
        <v>741</v>
      </c>
      <c r="C99" s="65">
        <v>1</v>
      </c>
      <c r="D99" s="66" t="s">
        <v>31</v>
      </c>
      <c r="E99" s="64" t="s">
        <v>467</v>
      </c>
      <c r="F99" s="64" t="s">
        <v>648</v>
      </c>
      <c r="G99" s="64" t="s">
        <v>668</v>
      </c>
      <c r="H99" s="64" t="s">
        <v>669</v>
      </c>
      <c r="I99" s="64" t="s">
        <v>670</v>
      </c>
      <c r="J99" s="64" t="s">
        <v>671</v>
      </c>
      <c r="K99" s="64" t="s">
        <v>484</v>
      </c>
      <c r="L99" s="64" t="s">
        <v>650</v>
      </c>
      <c r="M99" s="64" t="s">
        <v>663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59">
        <v>43860</v>
      </c>
      <c r="AF99" s="159">
        <v>45687</v>
      </c>
      <c r="AG99" s="160">
        <v>1563038.35</v>
      </c>
      <c r="AH99" s="91">
        <v>0.33333333333333331</v>
      </c>
      <c r="AI99" s="91">
        <v>5</v>
      </c>
      <c r="AJ99" s="161">
        <v>7.85E-2</v>
      </c>
      <c r="AK99" s="169" t="s">
        <v>664</v>
      </c>
      <c r="AL99" s="169" t="s">
        <v>665</v>
      </c>
      <c r="AM99" s="128">
        <v>0</v>
      </c>
      <c r="AN99" s="128">
        <v>0</v>
      </c>
      <c r="AO99" s="128">
        <v>0</v>
      </c>
      <c r="AP99" s="128">
        <v>61349.26</v>
      </c>
      <c r="AQ99" s="128">
        <v>0</v>
      </c>
      <c r="AR99" s="128">
        <v>0</v>
      </c>
      <c r="AS99" s="128">
        <v>0</v>
      </c>
      <c r="AT99" s="128">
        <v>0</v>
      </c>
      <c r="AU99" s="128">
        <v>0</v>
      </c>
      <c r="AV99" s="128">
        <v>0</v>
      </c>
      <c r="AW99" s="128">
        <v>0</v>
      </c>
      <c r="AX99" s="128">
        <v>0</v>
      </c>
      <c r="AY99" s="128">
        <v>0</v>
      </c>
      <c r="AZ99" s="128">
        <v>0</v>
      </c>
      <c r="BA99" s="128">
        <v>0</v>
      </c>
      <c r="BB99" s="15">
        <f t="shared" si="3"/>
        <v>0</v>
      </c>
      <c r="BC99" s="15">
        <f t="shared" si="4"/>
        <v>61349.26</v>
      </c>
      <c r="BD99" s="15">
        <f t="shared" si="5"/>
        <v>61349.26</v>
      </c>
    </row>
    <row r="100" spans="1:56" x14ac:dyDescent="0.35">
      <c r="A100" s="168" t="s">
        <v>1575</v>
      </c>
      <c r="B100" s="64" t="s">
        <v>742</v>
      </c>
      <c r="C100" s="65">
        <v>1</v>
      </c>
      <c r="D100" s="66" t="s">
        <v>31</v>
      </c>
      <c r="E100" s="64" t="s">
        <v>467</v>
      </c>
      <c r="F100" s="64" t="s">
        <v>648</v>
      </c>
      <c r="G100" s="64" t="s">
        <v>668</v>
      </c>
      <c r="H100" s="64" t="s">
        <v>669</v>
      </c>
      <c r="I100" s="64" t="s">
        <v>670</v>
      </c>
      <c r="J100" s="64" t="s">
        <v>671</v>
      </c>
      <c r="K100" s="64" t="s">
        <v>484</v>
      </c>
      <c r="L100" s="64" t="s">
        <v>650</v>
      </c>
      <c r="M100" s="64" t="s">
        <v>663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59">
        <v>43826</v>
      </c>
      <c r="AF100" s="159">
        <v>46383</v>
      </c>
      <c r="AG100" s="160">
        <v>1549032.27</v>
      </c>
      <c r="AH100" s="91">
        <v>2.2416666666666667</v>
      </c>
      <c r="AI100" s="91">
        <v>7</v>
      </c>
      <c r="AJ100" s="161">
        <v>8.5000000000000006E-2</v>
      </c>
      <c r="AK100" s="169" t="s">
        <v>664</v>
      </c>
      <c r="AL100" s="169" t="s">
        <v>665</v>
      </c>
      <c r="AM100" s="128">
        <v>0</v>
      </c>
      <c r="AN100" s="128">
        <v>0</v>
      </c>
      <c r="AO100" s="128">
        <v>65833.87</v>
      </c>
      <c r="AP100" s="128">
        <v>0</v>
      </c>
      <c r="AQ100" s="128">
        <v>0</v>
      </c>
      <c r="AR100" s="128">
        <v>0</v>
      </c>
      <c r="AS100" s="128">
        <v>0</v>
      </c>
      <c r="AT100" s="128">
        <v>0</v>
      </c>
      <c r="AU100" s="128">
        <v>65833.87</v>
      </c>
      <c r="AV100" s="128">
        <v>0</v>
      </c>
      <c r="AW100" s="128">
        <v>0</v>
      </c>
      <c r="AX100" s="128">
        <v>0</v>
      </c>
      <c r="AY100" s="128">
        <v>0</v>
      </c>
      <c r="AZ100" s="128">
        <v>0</v>
      </c>
      <c r="BA100" s="128">
        <v>65833.87</v>
      </c>
      <c r="BB100" s="15">
        <f t="shared" si="3"/>
        <v>65833.87</v>
      </c>
      <c r="BC100" s="15">
        <f t="shared" si="4"/>
        <v>131667.74</v>
      </c>
      <c r="BD100" s="15">
        <f t="shared" si="5"/>
        <v>197501.61</v>
      </c>
    </row>
    <row r="101" spans="1:56" x14ac:dyDescent="0.35">
      <c r="A101" s="168" t="s">
        <v>1576</v>
      </c>
      <c r="B101" s="64" t="s">
        <v>743</v>
      </c>
      <c r="C101" s="65">
        <v>1</v>
      </c>
      <c r="D101" s="66" t="s">
        <v>31</v>
      </c>
      <c r="E101" s="64" t="s">
        <v>467</v>
      </c>
      <c r="F101" s="64" t="s">
        <v>648</v>
      </c>
      <c r="G101" s="64" t="s">
        <v>668</v>
      </c>
      <c r="H101" s="64" t="s">
        <v>669</v>
      </c>
      <c r="I101" s="64" t="s">
        <v>670</v>
      </c>
      <c r="J101" s="64" t="s">
        <v>671</v>
      </c>
      <c r="K101" s="64" t="s">
        <v>484</v>
      </c>
      <c r="L101" s="64" t="s">
        <v>650</v>
      </c>
      <c r="M101" s="64" t="s">
        <v>663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59">
        <v>43860</v>
      </c>
      <c r="AF101" s="159">
        <v>45687</v>
      </c>
      <c r="AG101" s="160">
        <v>409000</v>
      </c>
      <c r="AH101" s="91">
        <v>0.33333333333333331</v>
      </c>
      <c r="AI101" s="91">
        <v>5</v>
      </c>
      <c r="AJ101" s="161">
        <v>7.85E-2</v>
      </c>
      <c r="AK101" s="169" t="s">
        <v>664</v>
      </c>
      <c r="AL101" s="169" t="s">
        <v>665</v>
      </c>
      <c r="AM101" s="128">
        <v>0</v>
      </c>
      <c r="AN101" s="128">
        <v>0</v>
      </c>
      <c r="AO101" s="128">
        <v>0</v>
      </c>
      <c r="AP101" s="128">
        <v>16053.25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v>0</v>
      </c>
      <c r="AZ101" s="128">
        <v>0</v>
      </c>
      <c r="BA101" s="128">
        <v>0</v>
      </c>
      <c r="BB101" s="15">
        <f t="shared" si="3"/>
        <v>0</v>
      </c>
      <c r="BC101" s="15">
        <f t="shared" si="4"/>
        <v>16053.25</v>
      </c>
      <c r="BD101" s="15">
        <f t="shared" si="5"/>
        <v>16053.25</v>
      </c>
    </row>
    <row r="102" spans="1:56" x14ac:dyDescent="0.35">
      <c r="A102" s="168" t="s">
        <v>1577</v>
      </c>
      <c r="B102" s="64" t="s">
        <v>744</v>
      </c>
      <c r="C102" s="65">
        <v>1</v>
      </c>
      <c r="D102" s="66" t="s">
        <v>31</v>
      </c>
      <c r="E102" s="64" t="s">
        <v>467</v>
      </c>
      <c r="F102" s="64" t="s">
        <v>648</v>
      </c>
      <c r="G102" s="64" t="s">
        <v>668</v>
      </c>
      <c r="H102" s="64" t="s">
        <v>669</v>
      </c>
      <c r="I102" s="64" t="s">
        <v>670</v>
      </c>
      <c r="J102" s="64" t="s">
        <v>671</v>
      </c>
      <c r="K102" s="64" t="s">
        <v>484</v>
      </c>
      <c r="L102" s="64" t="s">
        <v>650</v>
      </c>
      <c r="M102" s="64" t="s">
        <v>663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59">
        <v>43826</v>
      </c>
      <c r="AF102" s="159">
        <v>46383</v>
      </c>
      <c r="AG102" s="160">
        <v>405350</v>
      </c>
      <c r="AH102" s="91">
        <v>2.2416666666666667</v>
      </c>
      <c r="AI102" s="91">
        <v>7</v>
      </c>
      <c r="AJ102" s="161">
        <v>8.5000000000000006E-2</v>
      </c>
      <c r="AK102" s="169" t="s">
        <v>664</v>
      </c>
      <c r="AL102" s="169" t="s">
        <v>665</v>
      </c>
      <c r="AM102" s="128">
        <v>0</v>
      </c>
      <c r="AN102" s="128">
        <v>0</v>
      </c>
      <c r="AO102" s="128">
        <v>17227.38</v>
      </c>
      <c r="AP102" s="128">
        <v>0</v>
      </c>
      <c r="AQ102" s="128">
        <v>0</v>
      </c>
      <c r="AR102" s="128">
        <v>0</v>
      </c>
      <c r="AS102" s="128">
        <v>0</v>
      </c>
      <c r="AT102" s="128">
        <v>0</v>
      </c>
      <c r="AU102" s="128">
        <v>17227.38</v>
      </c>
      <c r="AV102" s="128">
        <v>0</v>
      </c>
      <c r="AW102" s="128">
        <v>0</v>
      </c>
      <c r="AX102" s="128">
        <v>0</v>
      </c>
      <c r="AY102" s="128">
        <v>0</v>
      </c>
      <c r="AZ102" s="128">
        <v>0</v>
      </c>
      <c r="BA102" s="128">
        <v>17227.38</v>
      </c>
      <c r="BB102" s="15">
        <f t="shared" si="3"/>
        <v>17227.38</v>
      </c>
      <c r="BC102" s="15">
        <f t="shared" si="4"/>
        <v>34454.76</v>
      </c>
      <c r="BD102" s="15">
        <f t="shared" si="5"/>
        <v>51682.14</v>
      </c>
    </row>
    <row r="103" spans="1:56" x14ac:dyDescent="0.35">
      <c r="A103" s="168" t="s">
        <v>1578</v>
      </c>
      <c r="B103" s="64" t="s">
        <v>745</v>
      </c>
      <c r="C103" s="65">
        <v>1</v>
      </c>
      <c r="D103" s="66" t="s">
        <v>31</v>
      </c>
      <c r="E103" s="64" t="s">
        <v>467</v>
      </c>
      <c r="F103" s="64" t="s">
        <v>648</v>
      </c>
      <c r="G103" s="64" t="s">
        <v>668</v>
      </c>
      <c r="H103" s="64" t="s">
        <v>669</v>
      </c>
      <c r="I103" s="64" t="s">
        <v>670</v>
      </c>
      <c r="J103" s="64" t="s">
        <v>671</v>
      </c>
      <c r="K103" s="64" t="s">
        <v>484</v>
      </c>
      <c r="L103" s="64" t="s">
        <v>650</v>
      </c>
      <c r="M103" s="64" t="s">
        <v>663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59">
        <v>43860</v>
      </c>
      <c r="AF103" s="159">
        <v>45687</v>
      </c>
      <c r="AG103" s="160">
        <v>155320.5</v>
      </c>
      <c r="AH103" s="91">
        <v>0.33333333333333331</v>
      </c>
      <c r="AI103" s="91">
        <v>5</v>
      </c>
      <c r="AJ103" s="161">
        <v>7.85E-2</v>
      </c>
      <c r="AK103" s="169" t="s">
        <v>664</v>
      </c>
      <c r="AL103" s="169" t="s">
        <v>665</v>
      </c>
      <c r="AM103" s="128">
        <v>0</v>
      </c>
      <c r="AN103" s="128">
        <v>0</v>
      </c>
      <c r="AO103" s="128">
        <v>0</v>
      </c>
      <c r="AP103" s="128">
        <v>6096.33</v>
      </c>
      <c r="AQ103" s="128">
        <v>0</v>
      </c>
      <c r="AR103" s="128">
        <v>0</v>
      </c>
      <c r="AS103" s="128">
        <v>0</v>
      </c>
      <c r="AT103" s="128">
        <v>0</v>
      </c>
      <c r="AU103" s="128">
        <v>0</v>
      </c>
      <c r="AV103" s="128">
        <v>0</v>
      </c>
      <c r="AW103" s="128">
        <v>0</v>
      </c>
      <c r="AX103" s="128">
        <v>0</v>
      </c>
      <c r="AY103" s="128">
        <v>0</v>
      </c>
      <c r="AZ103" s="128">
        <v>0</v>
      </c>
      <c r="BA103" s="128">
        <v>0</v>
      </c>
      <c r="BB103" s="15">
        <f t="shared" si="3"/>
        <v>0</v>
      </c>
      <c r="BC103" s="15">
        <f t="shared" si="4"/>
        <v>6096.33</v>
      </c>
      <c r="BD103" s="15">
        <f t="shared" si="5"/>
        <v>6096.33</v>
      </c>
    </row>
    <row r="104" spans="1:56" x14ac:dyDescent="0.35">
      <c r="A104" s="168" t="s">
        <v>1579</v>
      </c>
      <c r="B104" s="64" t="s">
        <v>746</v>
      </c>
      <c r="C104" s="65">
        <v>1</v>
      </c>
      <c r="D104" s="66" t="s">
        <v>31</v>
      </c>
      <c r="E104" s="64" t="s">
        <v>467</v>
      </c>
      <c r="F104" s="64" t="s">
        <v>648</v>
      </c>
      <c r="G104" s="64" t="s">
        <v>668</v>
      </c>
      <c r="H104" s="64" t="s">
        <v>669</v>
      </c>
      <c r="I104" s="64" t="s">
        <v>670</v>
      </c>
      <c r="J104" s="64" t="s">
        <v>671</v>
      </c>
      <c r="K104" s="64" t="s">
        <v>484</v>
      </c>
      <c r="L104" s="64" t="s">
        <v>650</v>
      </c>
      <c r="M104" s="64" t="s">
        <v>663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59">
        <v>43860</v>
      </c>
      <c r="AF104" s="159">
        <v>45687</v>
      </c>
      <c r="AG104" s="160">
        <v>1093027.0900000001</v>
      </c>
      <c r="AH104" s="91">
        <v>0.33333333333333331</v>
      </c>
      <c r="AI104" s="91">
        <v>5</v>
      </c>
      <c r="AJ104" s="161">
        <v>7.85E-2</v>
      </c>
      <c r="AK104" s="169" t="s">
        <v>664</v>
      </c>
      <c r="AL104" s="169" t="s">
        <v>665</v>
      </c>
      <c r="AM104" s="128">
        <v>0</v>
      </c>
      <c r="AN104" s="128">
        <v>0</v>
      </c>
      <c r="AO104" s="128">
        <v>0</v>
      </c>
      <c r="AP104" s="128">
        <v>42901.31</v>
      </c>
      <c r="AQ104" s="128">
        <v>0</v>
      </c>
      <c r="AR104" s="128">
        <v>0</v>
      </c>
      <c r="AS104" s="128">
        <v>0</v>
      </c>
      <c r="AT104" s="128">
        <v>0</v>
      </c>
      <c r="AU104" s="128">
        <v>0</v>
      </c>
      <c r="AV104" s="128">
        <v>0</v>
      </c>
      <c r="AW104" s="128">
        <v>0</v>
      </c>
      <c r="AX104" s="128">
        <v>0</v>
      </c>
      <c r="AY104" s="128">
        <v>0</v>
      </c>
      <c r="AZ104" s="128">
        <v>0</v>
      </c>
      <c r="BA104" s="128">
        <v>0</v>
      </c>
      <c r="BB104" s="15">
        <f t="shared" si="3"/>
        <v>0</v>
      </c>
      <c r="BC104" s="15">
        <f t="shared" si="4"/>
        <v>42901.31</v>
      </c>
      <c r="BD104" s="15">
        <f t="shared" si="5"/>
        <v>42901.31</v>
      </c>
    </row>
    <row r="105" spans="1:56" x14ac:dyDescent="0.35">
      <c r="A105" s="168" t="s">
        <v>1580</v>
      </c>
      <c r="B105" s="64" t="s">
        <v>747</v>
      </c>
      <c r="C105" s="65">
        <v>1</v>
      </c>
      <c r="D105" s="66" t="s">
        <v>31</v>
      </c>
      <c r="E105" s="64" t="s">
        <v>467</v>
      </c>
      <c r="F105" s="64" t="s">
        <v>648</v>
      </c>
      <c r="G105" s="64" t="s">
        <v>668</v>
      </c>
      <c r="H105" s="64" t="s">
        <v>669</v>
      </c>
      <c r="I105" s="64" t="s">
        <v>670</v>
      </c>
      <c r="J105" s="64" t="s">
        <v>671</v>
      </c>
      <c r="K105" s="64" t="s">
        <v>484</v>
      </c>
      <c r="L105" s="64" t="s">
        <v>650</v>
      </c>
      <c r="M105" s="64" t="s">
        <v>663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59">
        <v>43860</v>
      </c>
      <c r="AF105" s="159">
        <v>45687</v>
      </c>
      <c r="AG105" s="160">
        <v>401924.85</v>
      </c>
      <c r="AH105" s="91">
        <v>0.33333333333333331</v>
      </c>
      <c r="AI105" s="91">
        <v>5</v>
      </c>
      <c r="AJ105" s="161">
        <v>7.85E-2</v>
      </c>
      <c r="AK105" s="169" t="s">
        <v>664</v>
      </c>
      <c r="AL105" s="169" t="s">
        <v>665</v>
      </c>
      <c r="AM105" s="128">
        <v>0</v>
      </c>
      <c r="AN105" s="128">
        <v>0</v>
      </c>
      <c r="AO105" s="128">
        <v>0</v>
      </c>
      <c r="AP105" s="128">
        <v>15775.55</v>
      </c>
      <c r="AQ105" s="128">
        <v>0</v>
      </c>
      <c r="AR105" s="128">
        <v>0</v>
      </c>
      <c r="AS105" s="128">
        <v>0</v>
      </c>
      <c r="AT105" s="128">
        <v>0</v>
      </c>
      <c r="AU105" s="128">
        <v>0</v>
      </c>
      <c r="AV105" s="128">
        <v>0</v>
      </c>
      <c r="AW105" s="128">
        <v>0</v>
      </c>
      <c r="AX105" s="128">
        <v>0</v>
      </c>
      <c r="AY105" s="128">
        <v>0</v>
      </c>
      <c r="AZ105" s="128">
        <v>0</v>
      </c>
      <c r="BA105" s="128">
        <v>0</v>
      </c>
      <c r="BB105" s="15">
        <f t="shared" si="3"/>
        <v>0</v>
      </c>
      <c r="BC105" s="15">
        <f t="shared" si="4"/>
        <v>15775.55</v>
      </c>
      <c r="BD105" s="15">
        <f t="shared" si="5"/>
        <v>15775.55</v>
      </c>
    </row>
    <row r="106" spans="1:56" x14ac:dyDescent="0.35">
      <c r="A106" s="168" t="s">
        <v>1581</v>
      </c>
      <c r="B106" s="64" t="s">
        <v>748</v>
      </c>
      <c r="C106" s="65">
        <v>1</v>
      </c>
      <c r="D106" s="66" t="s">
        <v>31</v>
      </c>
      <c r="E106" s="64" t="s">
        <v>467</v>
      </c>
      <c r="F106" s="64" t="s">
        <v>648</v>
      </c>
      <c r="G106" s="64" t="s">
        <v>668</v>
      </c>
      <c r="H106" s="64" t="s">
        <v>669</v>
      </c>
      <c r="I106" s="64" t="s">
        <v>670</v>
      </c>
      <c r="J106" s="64" t="s">
        <v>671</v>
      </c>
      <c r="K106" s="64" t="s">
        <v>484</v>
      </c>
      <c r="L106" s="64" t="s">
        <v>650</v>
      </c>
      <c r="M106" s="64" t="s">
        <v>663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59">
        <v>43826</v>
      </c>
      <c r="AF106" s="159">
        <v>46383</v>
      </c>
      <c r="AG106" s="160">
        <v>401924.85</v>
      </c>
      <c r="AH106" s="91">
        <v>2.2416666666666667</v>
      </c>
      <c r="AI106" s="91">
        <v>7</v>
      </c>
      <c r="AJ106" s="161">
        <v>8.5000000000000006E-2</v>
      </c>
      <c r="AK106" s="169" t="s">
        <v>664</v>
      </c>
      <c r="AL106" s="169" t="s">
        <v>665</v>
      </c>
      <c r="AM106" s="128">
        <v>0</v>
      </c>
      <c r="AN106" s="128">
        <v>0</v>
      </c>
      <c r="AO106" s="128">
        <v>17081.810000000001</v>
      </c>
      <c r="AP106" s="128">
        <v>0</v>
      </c>
      <c r="AQ106" s="128">
        <v>0</v>
      </c>
      <c r="AR106" s="128">
        <v>0</v>
      </c>
      <c r="AS106" s="128">
        <v>0</v>
      </c>
      <c r="AT106" s="128">
        <v>0</v>
      </c>
      <c r="AU106" s="128">
        <v>17081.810000000001</v>
      </c>
      <c r="AV106" s="128">
        <v>0</v>
      </c>
      <c r="AW106" s="128">
        <v>0</v>
      </c>
      <c r="AX106" s="128">
        <v>0</v>
      </c>
      <c r="AY106" s="128">
        <v>0</v>
      </c>
      <c r="AZ106" s="128">
        <v>0</v>
      </c>
      <c r="BA106" s="128">
        <v>17081.810000000001</v>
      </c>
      <c r="BB106" s="15">
        <f t="shared" si="3"/>
        <v>17081.810000000001</v>
      </c>
      <c r="BC106" s="15">
        <f t="shared" si="4"/>
        <v>34163.620000000003</v>
      </c>
      <c r="BD106" s="15">
        <f t="shared" si="5"/>
        <v>51245.430000000008</v>
      </c>
    </row>
    <row r="107" spans="1:56" x14ac:dyDescent="0.35">
      <c r="A107" s="168" t="s">
        <v>1582</v>
      </c>
      <c r="B107" s="64" t="s">
        <v>749</v>
      </c>
      <c r="C107" s="65">
        <v>1</v>
      </c>
      <c r="D107" s="66" t="s">
        <v>31</v>
      </c>
      <c r="E107" s="64" t="s">
        <v>467</v>
      </c>
      <c r="F107" s="64" t="s">
        <v>648</v>
      </c>
      <c r="G107" s="64" t="s">
        <v>668</v>
      </c>
      <c r="H107" s="64" t="s">
        <v>669</v>
      </c>
      <c r="I107" s="64" t="s">
        <v>670</v>
      </c>
      <c r="J107" s="64" t="s">
        <v>671</v>
      </c>
      <c r="K107" s="64" t="s">
        <v>484</v>
      </c>
      <c r="L107" s="64" t="s">
        <v>650</v>
      </c>
      <c r="M107" s="64" t="s">
        <v>663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59">
        <v>43860</v>
      </c>
      <c r="AF107" s="159">
        <v>45687</v>
      </c>
      <c r="AG107" s="160">
        <v>1048915.27</v>
      </c>
      <c r="AH107" s="91">
        <v>0.33333333333333331</v>
      </c>
      <c r="AI107" s="91">
        <v>5</v>
      </c>
      <c r="AJ107" s="161">
        <v>7.85E-2</v>
      </c>
      <c r="AK107" s="169" t="s">
        <v>664</v>
      </c>
      <c r="AL107" s="169" t="s">
        <v>665</v>
      </c>
      <c r="AM107" s="128">
        <v>0</v>
      </c>
      <c r="AN107" s="128">
        <v>0</v>
      </c>
      <c r="AO107" s="128">
        <v>0</v>
      </c>
      <c r="AP107" s="128">
        <v>41169.919999999998</v>
      </c>
      <c r="AQ107" s="128">
        <v>0</v>
      </c>
      <c r="AR107" s="128">
        <v>0</v>
      </c>
      <c r="AS107" s="128">
        <v>0</v>
      </c>
      <c r="AT107" s="128">
        <v>0</v>
      </c>
      <c r="AU107" s="128">
        <v>0</v>
      </c>
      <c r="AV107" s="128">
        <v>0</v>
      </c>
      <c r="AW107" s="128">
        <v>0</v>
      </c>
      <c r="AX107" s="128">
        <v>0</v>
      </c>
      <c r="AY107" s="128">
        <v>0</v>
      </c>
      <c r="AZ107" s="128">
        <v>0</v>
      </c>
      <c r="BA107" s="128">
        <v>0</v>
      </c>
      <c r="BB107" s="15">
        <f t="shared" si="3"/>
        <v>0</v>
      </c>
      <c r="BC107" s="15">
        <f t="shared" si="4"/>
        <v>41169.919999999998</v>
      </c>
      <c r="BD107" s="15">
        <f t="shared" si="5"/>
        <v>41169.919999999998</v>
      </c>
    </row>
    <row r="108" spans="1:56" x14ac:dyDescent="0.35">
      <c r="A108" s="168" t="s">
        <v>1583</v>
      </c>
      <c r="B108" s="64" t="s">
        <v>750</v>
      </c>
      <c r="C108" s="65">
        <v>1</v>
      </c>
      <c r="D108" s="66" t="s">
        <v>31</v>
      </c>
      <c r="E108" s="64" t="s">
        <v>467</v>
      </c>
      <c r="F108" s="64" t="s">
        <v>648</v>
      </c>
      <c r="G108" s="64" t="s">
        <v>668</v>
      </c>
      <c r="H108" s="64" t="s">
        <v>669</v>
      </c>
      <c r="I108" s="64" t="s">
        <v>670</v>
      </c>
      <c r="J108" s="64" t="s">
        <v>671</v>
      </c>
      <c r="K108" s="64" t="s">
        <v>484</v>
      </c>
      <c r="L108" s="64" t="s">
        <v>650</v>
      </c>
      <c r="M108" s="64" t="s">
        <v>663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59">
        <v>43826</v>
      </c>
      <c r="AF108" s="159">
        <v>46383</v>
      </c>
      <c r="AG108" s="160">
        <v>1039101.67</v>
      </c>
      <c r="AH108" s="91">
        <v>2.2416666666666667</v>
      </c>
      <c r="AI108" s="91">
        <v>7</v>
      </c>
      <c r="AJ108" s="161">
        <v>8.5000000000000006E-2</v>
      </c>
      <c r="AK108" s="169" t="s">
        <v>664</v>
      </c>
      <c r="AL108" s="169" t="s">
        <v>665</v>
      </c>
      <c r="AM108" s="128">
        <v>0</v>
      </c>
      <c r="AN108" s="128">
        <v>0</v>
      </c>
      <c r="AO108" s="128">
        <v>44161.82</v>
      </c>
      <c r="AP108" s="128">
        <v>0</v>
      </c>
      <c r="AQ108" s="128">
        <v>0</v>
      </c>
      <c r="AR108" s="128">
        <v>0</v>
      </c>
      <c r="AS108" s="128">
        <v>0</v>
      </c>
      <c r="AT108" s="128">
        <v>0</v>
      </c>
      <c r="AU108" s="128">
        <v>44161.82</v>
      </c>
      <c r="AV108" s="128">
        <v>0</v>
      </c>
      <c r="AW108" s="128">
        <v>0</v>
      </c>
      <c r="AX108" s="128">
        <v>0</v>
      </c>
      <c r="AY108" s="128">
        <v>0</v>
      </c>
      <c r="AZ108" s="128">
        <v>0</v>
      </c>
      <c r="BA108" s="128">
        <v>44161.82</v>
      </c>
      <c r="BB108" s="15">
        <f t="shared" si="3"/>
        <v>44161.82</v>
      </c>
      <c r="BC108" s="15">
        <f t="shared" si="4"/>
        <v>88323.64</v>
      </c>
      <c r="BD108" s="15">
        <f t="shared" si="5"/>
        <v>132485.46</v>
      </c>
    </row>
    <row r="109" spans="1:56" x14ac:dyDescent="0.35">
      <c r="A109" s="168" t="s">
        <v>1584</v>
      </c>
      <c r="B109" s="64" t="s">
        <v>751</v>
      </c>
      <c r="C109" s="65">
        <v>1</v>
      </c>
      <c r="D109" s="66" t="s">
        <v>31</v>
      </c>
      <c r="E109" s="64" t="s">
        <v>467</v>
      </c>
      <c r="F109" s="64" t="s">
        <v>648</v>
      </c>
      <c r="G109" s="64" t="s">
        <v>668</v>
      </c>
      <c r="H109" s="64" t="s">
        <v>669</v>
      </c>
      <c r="I109" s="64" t="s">
        <v>670</v>
      </c>
      <c r="J109" s="64" t="s">
        <v>671</v>
      </c>
      <c r="K109" s="64" t="s">
        <v>484</v>
      </c>
      <c r="L109" s="64" t="s">
        <v>650</v>
      </c>
      <c r="M109" s="64" t="s">
        <v>663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59">
        <v>43860</v>
      </c>
      <c r="AF109" s="159">
        <v>45687</v>
      </c>
      <c r="AG109" s="160">
        <v>268699.3</v>
      </c>
      <c r="AH109" s="91">
        <v>0.33333333333333331</v>
      </c>
      <c r="AI109" s="91">
        <v>5</v>
      </c>
      <c r="AJ109" s="161">
        <v>7.85E-2</v>
      </c>
      <c r="AK109" s="169" t="s">
        <v>664</v>
      </c>
      <c r="AL109" s="169" t="s">
        <v>665</v>
      </c>
      <c r="AM109" s="128">
        <v>0</v>
      </c>
      <c r="AN109" s="128">
        <v>0</v>
      </c>
      <c r="AO109" s="128">
        <v>0</v>
      </c>
      <c r="AP109" s="128">
        <v>10546.45</v>
      </c>
      <c r="AQ109" s="128">
        <v>0</v>
      </c>
      <c r="AR109" s="128">
        <v>0</v>
      </c>
      <c r="AS109" s="128">
        <v>0</v>
      </c>
      <c r="AT109" s="128">
        <v>0</v>
      </c>
      <c r="AU109" s="128">
        <v>0</v>
      </c>
      <c r="AV109" s="128">
        <v>0</v>
      </c>
      <c r="AW109" s="128">
        <v>0</v>
      </c>
      <c r="AX109" s="128">
        <v>0</v>
      </c>
      <c r="AY109" s="128">
        <v>0</v>
      </c>
      <c r="AZ109" s="128">
        <v>0</v>
      </c>
      <c r="BA109" s="128">
        <v>0</v>
      </c>
      <c r="BB109" s="15">
        <f t="shared" si="3"/>
        <v>0</v>
      </c>
      <c r="BC109" s="15">
        <f t="shared" si="4"/>
        <v>10546.45</v>
      </c>
      <c r="BD109" s="15">
        <f t="shared" si="5"/>
        <v>10546.45</v>
      </c>
    </row>
    <row r="110" spans="1:56" x14ac:dyDescent="0.35">
      <c r="A110" s="168" t="s">
        <v>1585</v>
      </c>
      <c r="B110" s="64" t="s">
        <v>752</v>
      </c>
      <c r="C110" s="65">
        <v>1</v>
      </c>
      <c r="D110" s="66" t="s">
        <v>31</v>
      </c>
      <c r="E110" s="64" t="s">
        <v>467</v>
      </c>
      <c r="F110" s="64" t="s">
        <v>648</v>
      </c>
      <c r="G110" s="64" t="s">
        <v>668</v>
      </c>
      <c r="H110" s="64" t="s">
        <v>669</v>
      </c>
      <c r="I110" s="64" t="s">
        <v>670</v>
      </c>
      <c r="J110" s="64" t="s">
        <v>671</v>
      </c>
      <c r="K110" s="64" t="s">
        <v>484</v>
      </c>
      <c r="L110" s="64" t="s">
        <v>650</v>
      </c>
      <c r="M110" s="64" t="s">
        <v>663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59">
        <v>43826</v>
      </c>
      <c r="AF110" s="159">
        <v>46383</v>
      </c>
      <c r="AG110" s="160">
        <v>266120.73</v>
      </c>
      <c r="AH110" s="91">
        <v>2.2416666666666667</v>
      </c>
      <c r="AI110" s="91">
        <v>7</v>
      </c>
      <c r="AJ110" s="161">
        <v>8.5000000000000006E-2</v>
      </c>
      <c r="AK110" s="169" t="s">
        <v>664</v>
      </c>
      <c r="AL110" s="169" t="s">
        <v>665</v>
      </c>
      <c r="AM110" s="128">
        <v>0</v>
      </c>
      <c r="AN110" s="128">
        <v>0</v>
      </c>
      <c r="AO110" s="128">
        <v>11310.13</v>
      </c>
      <c r="AP110" s="128">
        <v>0</v>
      </c>
      <c r="AQ110" s="128">
        <v>0</v>
      </c>
      <c r="AR110" s="128">
        <v>0</v>
      </c>
      <c r="AS110" s="128">
        <v>0</v>
      </c>
      <c r="AT110" s="128">
        <v>0</v>
      </c>
      <c r="AU110" s="128">
        <v>11310.13</v>
      </c>
      <c r="AV110" s="128">
        <v>0</v>
      </c>
      <c r="AW110" s="128">
        <v>0</v>
      </c>
      <c r="AX110" s="128">
        <v>0</v>
      </c>
      <c r="AY110" s="128">
        <v>0</v>
      </c>
      <c r="AZ110" s="128">
        <v>0</v>
      </c>
      <c r="BA110" s="128">
        <v>11310.13</v>
      </c>
      <c r="BB110" s="15">
        <f t="shared" si="3"/>
        <v>11310.13</v>
      </c>
      <c r="BC110" s="15">
        <f t="shared" si="4"/>
        <v>22620.26</v>
      </c>
      <c r="BD110" s="15">
        <f t="shared" si="5"/>
        <v>33930.39</v>
      </c>
    </row>
    <row r="111" spans="1:56" x14ac:dyDescent="0.35">
      <c r="A111" s="168" t="s">
        <v>1586</v>
      </c>
      <c r="B111" s="64" t="s">
        <v>753</v>
      </c>
      <c r="C111" s="65">
        <v>1</v>
      </c>
      <c r="D111" s="66" t="s">
        <v>31</v>
      </c>
      <c r="E111" s="64" t="s">
        <v>467</v>
      </c>
      <c r="F111" s="64" t="s">
        <v>648</v>
      </c>
      <c r="G111" s="64" t="s">
        <v>668</v>
      </c>
      <c r="H111" s="64" t="s">
        <v>669</v>
      </c>
      <c r="I111" s="64" t="s">
        <v>670</v>
      </c>
      <c r="J111" s="64" t="s">
        <v>671</v>
      </c>
      <c r="K111" s="64" t="s">
        <v>484</v>
      </c>
      <c r="L111" s="64" t="s">
        <v>650</v>
      </c>
      <c r="M111" s="64" t="s">
        <v>663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59">
        <v>43860</v>
      </c>
      <c r="AF111" s="159">
        <v>45687</v>
      </c>
      <c r="AG111" s="160">
        <v>134072.67000000001</v>
      </c>
      <c r="AH111" s="91">
        <v>0.33333333333333331</v>
      </c>
      <c r="AI111" s="91">
        <v>5</v>
      </c>
      <c r="AJ111" s="161">
        <v>7.85E-2</v>
      </c>
      <c r="AK111" s="169" t="s">
        <v>664</v>
      </c>
      <c r="AL111" s="169" t="s">
        <v>665</v>
      </c>
      <c r="AM111" s="128">
        <v>0</v>
      </c>
      <c r="AN111" s="128">
        <v>0</v>
      </c>
      <c r="AO111" s="128">
        <v>0</v>
      </c>
      <c r="AP111" s="128">
        <v>5262.35</v>
      </c>
      <c r="AQ111" s="128">
        <v>0</v>
      </c>
      <c r="AR111" s="128">
        <v>0</v>
      </c>
      <c r="AS111" s="128">
        <v>0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v>0</v>
      </c>
      <c r="AZ111" s="128">
        <v>0</v>
      </c>
      <c r="BA111" s="128">
        <v>0</v>
      </c>
      <c r="BB111" s="15">
        <f t="shared" si="3"/>
        <v>0</v>
      </c>
      <c r="BC111" s="15">
        <f t="shared" si="4"/>
        <v>5262.35</v>
      </c>
      <c r="BD111" s="15">
        <f t="shared" si="5"/>
        <v>5262.35</v>
      </c>
    </row>
    <row r="112" spans="1:56" x14ac:dyDescent="0.35">
      <c r="A112" s="168" t="s">
        <v>1587</v>
      </c>
      <c r="B112" s="64" t="s">
        <v>754</v>
      </c>
      <c r="C112" s="65">
        <v>1</v>
      </c>
      <c r="D112" s="66" t="s">
        <v>31</v>
      </c>
      <c r="E112" s="64" t="s">
        <v>467</v>
      </c>
      <c r="F112" s="64" t="s">
        <v>648</v>
      </c>
      <c r="G112" s="64" t="s">
        <v>668</v>
      </c>
      <c r="H112" s="64" t="s">
        <v>669</v>
      </c>
      <c r="I112" s="64" t="s">
        <v>670</v>
      </c>
      <c r="J112" s="64" t="s">
        <v>671</v>
      </c>
      <c r="K112" s="64" t="s">
        <v>484</v>
      </c>
      <c r="L112" s="64" t="s">
        <v>650</v>
      </c>
      <c r="M112" s="64" t="s">
        <v>663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59">
        <v>43826</v>
      </c>
      <c r="AF112" s="159">
        <v>46383</v>
      </c>
      <c r="AG112" s="160">
        <v>132758.62</v>
      </c>
      <c r="AH112" s="91">
        <v>2.2416666666666667</v>
      </c>
      <c r="AI112" s="91">
        <v>7</v>
      </c>
      <c r="AJ112" s="161">
        <v>8.5000000000000006E-2</v>
      </c>
      <c r="AK112" s="169" t="s">
        <v>664</v>
      </c>
      <c r="AL112" s="169" t="s">
        <v>665</v>
      </c>
      <c r="AM112" s="128">
        <v>0</v>
      </c>
      <c r="AN112" s="128">
        <v>0</v>
      </c>
      <c r="AO112" s="128">
        <v>5642.24</v>
      </c>
      <c r="AP112" s="128">
        <v>0</v>
      </c>
      <c r="AQ112" s="128">
        <v>0</v>
      </c>
      <c r="AR112" s="128">
        <v>0</v>
      </c>
      <c r="AS112" s="128">
        <v>0</v>
      </c>
      <c r="AT112" s="128">
        <v>0</v>
      </c>
      <c r="AU112" s="128">
        <v>5642.24</v>
      </c>
      <c r="AV112" s="128">
        <v>0</v>
      </c>
      <c r="AW112" s="128">
        <v>0</v>
      </c>
      <c r="AX112" s="128">
        <v>0</v>
      </c>
      <c r="AY112" s="128">
        <v>0</v>
      </c>
      <c r="AZ112" s="128">
        <v>0</v>
      </c>
      <c r="BA112" s="128">
        <v>5642.24</v>
      </c>
      <c r="BB112" s="15">
        <f t="shared" si="3"/>
        <v>5642.24</v>
      </c>
      <c r="BC112" s="15">
        <f t="shared" si="4"/>
        <v>11284.48</v>
      </c>
      <c r="BD112" s="15">
        <f t="shared" si="5"/>
        <v>16926.72</v>
      </c>
    </row>
    <row r="113" spans="1:56" x14ac:dyDescent="0.35">
      <c r="A113" s="168" t="s">
        <v>1588</v>
      </c>
      <c r="B113" s="64" t="s">
        <v>755</v>
      </c>
      <c r="C113" s="65">
        <v>1</v>
      </c>
      <c r="D113" s="66" t="s">
        <v>31</v>
      </c>
      <c r="E113" s="64" t="s">
        <v>467</v>
      </c>
      <c r="F113" s="64" t="s">
        <v>648</v>
      </c>
      <c r="G113" s="64" t="s">
        <v>668</v>
      </c>
      <c r="H113" s="64" t="s">
        <v>669</v>
      </c>
      <c r="I113" s="64" t="s">
        <v>670</v>
      </c>
      <c r="J113" s="64" t="s">
        <v>671</v>
      </c>
      <c r="K113" s="64" t="s">
        <v>484</v>
      </c>
      <c r="L113" s="64" t="s">
        <v>650</v>
      </c>
      <c r="M113" s="64" t="s">
        <v>663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59">
        <v>43860</v>
      </c>
      <c r="AF113" s="159">
        <v>45687</v>
      </c>
      <c r="AG113" s="160">
        <v>147000</v>
      </c>
      <c r="AH113" s="91">
        <v>0.33333333333333331</v>
      </c>
      <c r="AI113" s="91">
        <v>5</v>
      </c>
      <c r="AJ113" s="161">
        <v>7.85E-2</v>
      </c>
      <c r="AK113" s="169" t="s">
        <v>664</v>
      </c>
      <c r="AL113" s="169" t="s">
        <v>665</v>
      </c>
      <c r="AM113" s="128">
        <v>0</v>
      </c>
      <c r="AN113" s="128">
        <v>0</v>
      </c>
      <c r="AO113" s="128">
        <v>0</v>
      </c>
      <c r="AP113" s="128">
        <v>5769.75</v>
      </c>
      <c r="AQ113" s="128">
        <v>0</v>
      </c>
      <c r="AR113" s="128">
        <v>0</v>
      </c>
      <c r="AS113" s="128">
        <v>0</v>
      </c>
      <c r="AT113" s="128">
        <v>0</v>
      </c>
      <c r="AU113" s="128">
        <v>0</v>
      </c>
      <c r="AV113" s="128">
        <v>0</v>
      </c>
      <c r="AW113" s="128">
        <v>0</v>
      </c>
      <c r="AX113" s="128">
        <v>0</v>
      </c>
      <c r="AY113" s="128">
        <v>0</v>
      </c>
      <c r="AZ113" s="128">
        <v>0</v>
      </c>
      <c r="BA113" s="128">
        <v>0</v>
      </c>
      <c r="BB113" s="15">
        <f t="shared" si="3"/>
        <v>0</v>
      </c>
      <c r="BC113" s="15">
        <f t="shared" si="4"/>
        <v>5769.75</v>
      </c>
      <c r="BD113" s="15">
        <f t="shared" si="5"/>
        <v>5769.75</v>
      </c>
    </row>
    <row r="114" spans="1:56" x14ac:dyDescent="0.35">
      <c r="A114" s="168" t="s">
        <v>1589</v>
      </c>
      <c r="B114" s="64" t="s">
        <v>756</v>
      </c>
      <c r="C114" s="65">
        <v>1</v>
      </c>
      <c r="D114" s="66" t="s">
        <v>31</v>
      </c>
      <c r="E114" s="64" t="s">
        <v>467</v>
      </c>
      <c r="F114" s="64" t="s">
        <v>648</v>
      </c>
      <c r="G114" s="64" t="s">
        <v>668</v>
      </c>
      <c r="H114" s="64" t="s">
        <v>669</v>
      </c>
      <c r="I114" s="64" t="s">
        <v>670</v>
      </c>
      <c r="J114" s="64" t="s">
        <v>671</v>
      </c>
      <c r="K114" s="64" t="s">
        <v>484</v>
      </c>
      <c r="L114" s="64" t="s">
        <v>650</v>
      </c>
      <c r="M114" s="64" t="s">
        <v>663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59">
        <v>43826</v>
      </c>
      <c r="AF114" s="159">
        <v>46383</v>
      </c>
      <c r="AG114" s="160">
        <v>147000</v>
      </c>
      <c r="AH114" s="91">
        <v>2.2416666666666667</v>
      </c>
      <c r="AI114" s="91">
        <v>7</v>
      </c>
      <c r="AJ114" s="161">
        <v>8.5000000000000006E-2</v>
      </c>
      <c r="AK114" s="169" t="s">
        <v>664</v>
      </c>
      <c r="AL114" s="169" t="s">
        <v>665</v>
      </c>
      <c r="AM114" s="128">
        <v>0</v>
      </c>
      <c r="AN114" s="128">
        <v>0</v>
      </c>
      <c r="AO114" s="128">
        <v>6247.5</v>
      </c>
      <c r="AP114" s="128">
        <v>0</v>
      </c>
      <c r="AQ114" s="128">
        <v>0</v>
      </c>
      <c r="AR114" s="128">
        <v>0</v>
      </c>
      <c r="AS114" s="128">
        <v>0</v>
      </c>
      <c r="AT114" s="128">
        <v>0</v>
      </c>
      <c r="AU114" s="128">
        <v>6247.5</v>
      </c>
      <c r="AV114" s="128">
        <v>0</v>
      </c>
      <c r="AW114" s="128">
        <v>0</v>
      </c>
      <c r="AX114" s="128">
        <v>0</v>
      </c>
      <c r="AY114" s="128">
        <v>0</v>
      </c>
      <c r="AZ114" s="128">
        <v>0</v>
      </c>
      <c r="BA114" s="128">
        <v>6247.5</v>
      </c>
      <c r="BB114" s="15">
        <f t="shared" si="3"/>
        <v>6247.5</v>
      </c>
      <c r="BC114" s="15">
        <f t="shared" si="4"/>
        <v>12495</v>
      </c>
      <c r="BD114" s="15">
        <f t="shared" si="5"/>
        <v>18742.5</v>
      </c>
    </row>
    <row r="115" spans="1:56" x14ac:dyDescent="0.35">
      <c r="A115" s="168" t="s">
        <v>1590</v>
      </c>
      <c r="B115" s="64" t="s">
        <v>757</v>
      </c>
      <c r="C115" s="65">
        <v>1</v>
      </c>
      <c r="D115" s="66" t="s">
        <v>31</v>
      </c>
      <c r="E115" s="64" t="s">
        <v>467</v>
      </c>
      <c r="F115" s="64" t="s">
        <v>648</v>
      </c>
      <c r="G115" s="64" t="s">
        <v>668</v>
      </c>
      <c r="H115" s="64" t="s">
        <v>669</v>
      </c>
      <c r="I115" s="64" t="s">
        <v>670</v>
      </c>
      <c r="J115" s="64" t="s">
        <v>671</v>
      </c>
      <c r="K115" s="64" t="s">
        <v>484</v>
      </c>
      <c r="L115" s="64" t="s">
        <v>650</v>
      </c>
      <c r="M115" s="64" t="s">
        <v>663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59">
        <v>43860</v>
      </c>
      <c r="AF115" s="159">
        <v>45687</v>
      </c>
      <c r="AG115" s="160">
        <v>1583358.19</v>
      </c>
      <c r="AH115" s="91">
        <v>0.33333333333333331</v>
      </c>
      <c r="AI115" s="91">
        <v>5</v>
      </c>
      <c r="AJ115" s="161">
        <v>7.85E-2</v>
      </c>
      <c r="AK115" s="169" t="s">
        <v>664</v>
      </c>
      <c r="AL115" s="169" t="s">
        <v>665</v>
      </c>
      <c r="AM115" s="128">
        <v>0</v>
      </c>
      <c r="AN115" s="128">
        <v>0</v>
      </c>
      <c r="AO115" s="128">
        <v>0</v>
      </c>
      <c r="AP115" s="128">
        <v>62146.81</v>
      </c>
      <c r="AQ115" s="128">
        <v>0</v>
      </c>
      <c r="AR115" s="128">
        <v>0</v>
      </c>
      <c r="AS115" s="128">
        <v>0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v>0</v>
      </c>
      <c r="AZ115" s="128">
        <v>0</v>
      </c>
      <c r="BA115" s="128">
        <v>0</v>
      </c>
      <c r="BB115" s="15">
        <f t="shared" si="3"/>
        <v>0</v>
      </c>
      <c r="BC115" s="15">
        <f t="shared" si="4"/>
        <v>62146.81</v>
      </c>
      <c r="BD115" s="15">
        <f t="shared" si="5"/>
        <v>62146.81</v>
      </c>
    </row>
    <row r="116" spans="1:56" x14ac:dyDescent="0.35">
      <c r="A116" s="168" t="s">
        <v>1591</v>
      </c>
      <c r="B116" s="64" t="s">
        <v>758</v>
      </c>
      <c r="C116" s="65">
        <v>1</v>
      </c>
      <c r="D116" s="66" t="s">
        <v>31</v>
      </c>
      <c r="E116" s="64" t="s">
        <v>467</v>
      </c>
      <c r="F116" s="64" t="s">
        <v>648</v>
      </c>
      <c r="G116" s="64" t="s">
        <v>668</v>
      </c>
      <c r="H116" s="64" t="s">
        <v>669</v>
      </c>
      <c r="I116" s="64" t="s">
        <v>670</v>
      </c>
      <c r="J116" s="64" t="s">
        <v>671</v>
      </c>
      <c r="K116" s="64" t="s">
        <v>484</v>
      </c>
      <c r="L116" s="64" t="s">
        <v>650</v>
      </c>
      <c r="M116" s="64" t="s">
        <v>663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59">
        <v>43826</v>
      </c>
      <c r="AF116" s="159">
        <v>46383</v>
      </c>
      <c r="AG116" s="160">
        <v>1567402.03</v>
      </c>
      <c r="AH116" s="91">
        <v>2.2416666666666667</v>
      </c>
      <c r="AI116" s="91">
        <v>7</v>
      </c>
      <c r="AJ116" s="161">
        <v>8.5000000000000006E-2</v>
      </c>
      <c r="AK116" s="169" t="s">
        <v>664</v>
      </c>
      <c r="AL116" s="169" t="s">
        <v>665</v>
      </c>
      <c r="AM116" s="128">
        <v>0</v>
      </c>
      <c r="AN116" s="128">
        <v>0</v>
      </c>
      <c r="AO116" s="128">
        <v>66614.59</v>
      </c>
      <c r="AP116" s="128">
        <v>0</v>
      </c>
      <c r="AQ116" s="128">
        <v>0</v>
      </c>
      <c r="AR116" s="128">
        <v>0</v>
      </c>
      <c r="AS116" s="128">
        <v>0</v>
      </c>
      <c r="AT116" s="128">
        <v>0</v>
      </c>
      <c r="AU116" s="128">
        <v>66614.59</v>
      </c>
      <c r="AV116" s="128">
        <v>0</v>
      </c>
      <c r="AW116" s="128">
        <v>0</v>
      </c>
      <c r="AX116" s="128">
        <v>0</v>
      </c>
      <c r="AY116" s="128">
        <v>0</v>
      </c>
      <c r="AZ116" s="128">
        <v>0</v>
      </c>
      <c r="BA116" s="128">
        <v>66614.59</v>
      </c>
      <c r="BB116" s="15">
        <f t="shared" si="3"/>
        <v>66614.59</v>
      </c>
      <c r="BC116" s="15">
        <f t="shared" si="4"/>
        <v>133229.18</v>
      </c>
      <c r="BD116" s="15">
        <f t="shared" si="5"/>
        <v>199843.77</v>
      </c>
    </row>
    <row r="117" spans="1:56" x14ac:dyDescent="0.35">
      <c r="A117" s="168" t="s">
        <v>1592</v>
      </c>
      <c r="B117" s="64" t="s">
        <v>759</v>
      </c>
      <c r="C117" s="65">
        <v>1</v>
      </c>
      <c r="D117" s="66" t="s">
        <v>31</v>
      </c>
      <c r="E117" s="64" t="s">
        <v>467</v>
      </c>
      <c r="F117" s="64" t="s">
        <v>648</v>
      </c>
      <c r="G117" s="64" t="s">
        <v>668</v>
      </c>
      <c r="H117" s="64" t="s">
        <v>669</v>
      </c>
      <c r="I117" s="64" t="s">
        <v>670</v>
      </c>
      <c r="J117" s="64" t="s">
        <v>671</v>
      </c>
      <c r="K117" s="64" t="s">
        <v>484</v>
      </c>
      <c r="L117" s="64" t="s">
        <v>650</v>
      </c>
      <c r="M117" s="64" t="s">
        <v>663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59">
        <v>43860</v>
      </c>
      <c r="AF117" s="159">
        <v>45687</v>
      </c>
      <c r="AG117" s="160">
        <v>687227.35</v>
      </c>
      <c r="AH117" s="91">
        <v>0.33333333333333331</v>
      </c>
      <c r="AI117" s="91">
        <v>5</v>
      </c>
      <c r="AJ117" s="161">
        <v>7.85E-2</v>
      </c>
      <c r="AK117" s="169" t="s">
        <v>664</v>
      </c>
      <c r="AL117" s="169" t="s">
        <v>665</v>
      </c>
      <c r="AM117" s="128">
        <v>0</v>
      </c>
      <c r="AN117" s="128">
        <v>0</v>
      </c>
      <c r="AO117" s="128">
        <v>0</v>
      </c>
      <c r="AP117" s="128">
        <v>26973.67</v>
      </c>
      <c r="AQ117" s="128">
        <v>0</v>
      </c>
      <c r="AR117" s="128">
        <v>0</v>
      </c>
      <c r="AS117" s="128">
        <v>0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28">
        <v>0</v>
      </c>
      <c r="BA117" s="128">
        <v>0</v>
      </c>
      <c r="BB117" s="15">
        <f t="shared" si="3"/>
        <v>0</v>
      </c>
      <c r="BC117" s="15">
        <f t="shared" si="4"/>
        <v>26973.67</v>
      </c>
      <c r="BD117" s="15">
        <f t="shared" si="5"/>
        <v>26973.67</v>
      </c>
    </row>
    <row r="118" spans="1:56" x14ac:dyDescent="0.35">
      <c r="A118" s="168" t="s">
        <v>1593</v>
      </c>
      <c r="B118" s="64" t="s">
        <v>760</v>
      </c>
      <c r="C118" s="65">
        <v>1</v>
      </c>
      <c r="D118" s="66" t="s">
        <v>31</v>
      </c>
      <c r="E118" s="64" t="s">
        <v>467</v>
      </c>
      <c r="F118" s="64" t="s">
        <v>648</v>
      </c>
      <c r="G118" s="64" t="s">
        <v>668</v>
      </c>
      <c r="H118" s="64" t="s">
        <v>669</v>
      </c>
      <c r="I118" s="64" t="s">
        <v>670</v>
      </c>
      <c r="J118" s="64" t="s">
        <v>671</v>
      </c>
      <c r="K118" s="64" t="s">
        <v>484</v>
      </c>
      <c r="L118" s="64" t="s">
        <v>650</v>
      </c>
      <c r="M118" s="64" t="s">
        <v>663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59">
        <v>43826</v>
      </c>
      <c r="AF118" s="159">
        <v>46383</v>
      </c>
      <c r="AG118" s="160">
        <v>680301.87</v>
      </c>
      <c r="AH118" s="91">
        <v>2.2416666666666667</v>
      </c>
      <c r="AI118" s="91">
        <v>7</v>
      </c>
      <c r="AJ118" s="161">
        <v>8.5000000000000006E-2</v>
      </c>
      <c r="AK118" s="169" t="s">
        <v>664</v>
      </c>
      <c r="AL118" s="169" t="s">
        <v>665</v>
      </c>
      <c r="AM118" s="128">
        <v>0</v>
      </c>
      <c r="AN118" s="128">
        <v>0</v>
      </c>
      <c r="AO118" s="128">
        <v>28912.83</v>
      </c>
      <c r="AP118" s="128">
        <v>0</v>
      </c>
      <c r="AQ118" s="128">
        <v>0</v>
      </c>
      <c r="AR118" s="128">
        <v>0</v>
      </c>
      <c r="AS118" s="128">
        <v>0</v>
      </c>
      <c r="AT118" s="128">
        <v>0</v>
      </c>
      <c r="AU118" s="128">
        <v>28912.83</v>
      </c>
      <c r="AV118" s="128">
        <v>0</v>
      </c>
      <c r="AW118" s="128">
        <v>0</v>
      </c>
      <c r="AX118" s="128">
        <v>0</v>
      </c>
      <c r="AY118" s="128">
        <v>0</v>
      </c>
      <c r="AZ118" s="128">
        <v>0</v>
      </c>
      <c r="BA118" s="128">
        <v>28912.83</v>
      </c>
      <c r="BB118" s="15">
        <f t="shared" si="3"/>
        <v>28912.83</v>
      </c>
      <c r="BC118" s="15">
        <f t="shared" si="4"/>
        <v>57825.66</v>
      </c>
      <c r="BD118" s="15">
        <f t="shared" si="5"/>
        <v>86738.49</v>
      </c>
    </row>
    <row r="119" spans="1:56" x14ac:dyDescent="0.35">
      <c r="A119" s="168" t="s">
        <v>1594</v>
      </c>
      <c r="B119" s="64" t="s">
        <v>761</v>
      </c>
      <c r="C119" s="65">
        <v>1</v>
      </c>
      <c r="D119" s="66" t="s">
        <v>31</v>
      </c>
      <c r="E119" s="64" t="s">
        <v>467</v>
      </c>
      <c r="F119" s="64" t="s">
        <v>648</v>
      </c>
      <c r="G119" s="64" t="s">
        <v>668</v>
      </c>
      <c r="H119" s="64" t="s">
        <v>669</v>
      </c>
      <c r="I119" s="64" t="s">
        <v>670</v>
      </c>
      <c r="J119" s="64" t="s">
        <v>671</v>
      </c>
      <c r="K119" s="64" t="s">
        <v>484</v>
      </c>
      <c r="L119" s="64" t="s">
        <v>650</v>
      </c>
      <c r="M119" s="64" t="s">
        <v>663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59">
        <v>43860</v>
      </c>
      <c r="AF119" s="159">
        <v>45687</v>
      </c>
      <c r="AG119" s="160">
        <v>493040.22</v>
      </c>
      <c r="AH119" s="91">
        <v>0.33333333333333331</v>
      </c>
      <c r="AI119" s="91">
        <v>5</v>
      </c>
      <c r="AJ119" s="161">
        <v>7.85E-2</v>
      </c>
      <c r="AK119" s="169" t="s">
        <v>664</v>
      </c>
      <c r="AL119" s="169" t="s">
        <v>665</v>
      </c>
      <c r="AM119" s="128">
        <v>0</v>
      </c>
      <c r="AN119" s="128">
        <v>0</v>
      </c>
      <c r="AO119" s="128">
        <v>0</v>
      </c>
      <c r="AP119" s="128">
        <v>19351.830000000002</v>
      </c>
      <c r="AQ119" s="128">
        <v>0</v>
      </c>
      <c r="AR119" s="128">
        <v>0</v>
      </c>
      <c r="AS119" s="128">
        <v>0</v>
      </c>
      <c r="AT119" s="128">
        <v>0</v>
      </c>
      <c r="AU119" s="128">
        <v>0</v>
      </c>
      <c r="AV119" s="128">
        <v>0</v>
      </c>
      <c r="AW119" s="128">
        <v>0</v>
      </c>
      <c r="AX119" s="128">
        <v>0</v>
      </c>
      <c r="AY119" s="128">
        <v>0</v>
      </c>
      <c r="AZ119" s="128">
        <v>0</v>
      </c>
      <c r="BA119" s="128">
        <v>0</v>
      </c>
      <c r="BB119" s="15">
        <f t="shared" si="3"/>
        <v>0</v>
      </c>
      <c r="BC119" s="15">
        <f t="shared" si="4"/>
        <v>19351.830000000002</v>
      </c>
      <c r="BD119" s="15">
        <f t="shared" si="5"/>
        <v>19351.830000000002</v>
      </c>
    </row>
    <row r="120" spans="1:56" x14ac:dyDescent="0.35">
      <c r="A120" s="168" t="s">
        <v>1595</v>
      </c>
      <c r="B120" s="64" t="s">
        <v>762</v>
      </c>
      <c r="C120" s="65">
        <v>1</v>
      </c>
      <c r="D120" s="66" t="s">
        <v>31</v>
      </c>
      <c r="E120" s="64" t="s">
        <v>467</v>
      </c>
      <c r="F120" s="64" t="s">
        <v>648</v>
      </c>
      <c r="G120" s="64" t="s">
        <v>668</v>
      </c>
      <c r="H120" s="64" t="s">
        <v>669</v>
      </c>
      <c r="I120" s="64" t="s">
        <v>670</v>
      </c>
      <c r="J120" s="64" t="s">
        <v>671</v>
      </c>
      <c r="K120" s="64" t="s">
        <v>484</v>
      </c>
      <c r="L120" s="64" t="s">
        <v>650</v>
      </c>
      <c r="M120" s="64" t="s">
        <v>663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59">
        <v>43826</v>
      </c>
      <c r="AF120" s="159">
        <v>46383</v>
      </c>
      <c r="AG120" s="160">
        <v>493040.22</v>
      </c>
      <c r="AH120" s="91">
        <v>2.2416666666666667</v>
      </c>
      <c r="AI120" s="91">
        <v>7</v>
      </c>
      <c r="AJ120" s="161">
        <v>8.5000000000000006E-2</v>
      </c>
      <c r="AK120" s="169" t="s">
        <v>664</v>
      </c>
      <c r="AL120" s="169" t="s">
        <v>665</v>
      </c>
      <c r="AM120" s="128">
        <v>0</v>
      </c>
      <c r="AN120" s="128">
        <v>0</v>
      </c>
      <c r="AO120" s="128">
        <v>20954.21</v>
      </c>
      <c r="AP120" s="128">
        <v>0</v>
      </c>
      <c r="AQ120" s="128">
        <v>0</v>
      </c>
      <c r="AR120" s="128">
        <v>0</v>
      </c>
      <c r="AS120" s="128">
        <v>0</v>
      </c>
      <c r="AT120" s="128">
        <v>0</v>
      </c>
      <c r="AU120" s="128">
        <v>20954.21</v>
      </c>
      <c r="AV120" s="128">
        <v>0</v>
      </c>
      <c r="AW120" s="128">
        <v>0</v>
      </c>
      <c r="AX120" s="128">
        <v>0</v>
      </c>
      <c r="AY120" s="128">
        <v>0</v>
      </c>
      <c r="AZ120" s="128">
        <v>0</v>
      </c>
      <c r="BA120" s="128">
        <v>20954.21</v>
      </c>
      <c r="BB120" s="15">
        <f t="shared" si="3"/>
        <v>20954.21</v>
      </c>
      <c r="BC120" s="15">
        <f t="shared" si="4"/>
        <v>41908.42</v>
      </c>
      <c r="BD120" s="15">
        <f t="shared" si="5"/>
        <v>62862.63</v>
      </c>
    </row>
    <row r="121" spans="1:56" x14ac:dyDescent="0.35">
      <c r="A121" s="168" t="s">
        <v>1596</v>
      </c>
      <c r="B121" s="64" t="s">
        <v>763</v>
      </c>
      <c r="C121" s="65">
        <v>1</v>
      </c>
      <c r="D121" s="66" t="s">
        <v>31</v>
      </c>
      <c r="E121" s="64" t="s">
        <v>467</v>
      </c>
      <c r="F121" s="64" t="s">
        <v>648</v>
      </c>
      <c r="G121" s="64" t="s">
        <v>668</v>
      </c>
      <c r="H121" s="64" t="s">
        <v>669</v>
      </c>
      <c r="I121" s="64" t="s">
        <v>670</v>
      </c>
      <c r="J121" s="64" t="s">
        <v>671</v>
      </c>
      <c r="K121" s="64" t="s">
        <v>484</v>
      </c>
      <c r="L121" s="64" t="s">
        <v>650</v>
      </c>
      <c r="M121" s="64" t="s">
        <v>663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59">
        <v>43860</v>
      </c>
      <c r="AF121" s="159">
        <v>45687</v>
      </c>
      <c r="AG121" s="160">
        <v>331341.55</v>
      </c>
      <c r="AH121" s="91">
        <v>0.33333333333333331</v>
      </c>
      <c r="AI121" s="91">
        <v>5</v>
      </c>
      <c r="AJ121" s="161">
        <v>7.85E-2</v>
      </c>
      <c r="AK121" s="169" t="s">
        <v>664</v>
      </c>
      <c r="AL121" s="169" t="s">
        <v>665</v>
      </c>
      <c r="AM121" s="128">
        <v>0</v>
      </c>
      <c r="AN121" s="128">
        <v>0</v>
      </c>
      <c r="AO121" s="128">
        <v>0</v>
      </c>
      <c r="AP121" s="128">
        <v>13005.16</v>
      </c>
      <c r="AQ121" s="128">
        <v>0</v>
      </c>
      <c r="AR121" s="128">
        <v>0</v>
      </c>
      <c r="AS121" s="128">
        <v>0</v>
      </c>
      <c r="AT121" s="128">
        <v>0</v>
      </c>
      <c r="AU121" s="128">
        <v>0</v>
      </c>
      <c r="AV121" s="128">
        <v>0</v>
      </c>
      <c r="AW121" s="128">
        <v>0</v>
      </c>
      <c r="AX121" s="128">
        <v>0</v>
      </c>
      <c r="AY121" s="128">
        <v>0</v>
      </c>
      <c r="AZ121" s="128">
        <v>0</v>
      </c>
      <c r="BA121" s="128">
        <v>0</v>
      </c>
      <c r="BB121" s="15">
        <f t="shared" si="3"/>
        <v>0</v>
      </c>
      <c r="BC121" s="15">
        <f t="shared" si="4"/>
        <v>13005.16</v>
      </c>
      <c r="BD121" s="15">
        <f t="shared" si="5"/>
        <v>13005.16</v>
      </c>
    </row>
    <row r="122" spans="1:56" x14ac:dyDescent="0.35">
      <c r="A122" s="168" t="s">
        <v>1597</v>
      </c>
      <c r="B122" s="64" t="s">
        <v>764</v>
      </c>
      <c r="C122" s="65">
        <v>1</v>
      </c>
      <c r="D122" s="66" t="s">
        <v>31</v>
      </c>
      <c r="E122" s="64" t="s">
        <v>467</v>
      </c>
      <c r="F122" s="64" t="s">
        <v>648</v>
      </c>
      <c r="G122" s="64" t="s">
        <v>668</v>
      </c>
      <c r="H122" s="64" t="s">
        <v>669</v>
      </c>
      <c r="I122" s="64" t="s">
        <v>670</v>
      </c>
      <c r="J122" s="64" t="s">
        <v>671</v>
      </c>
      <c r="K122" s="64" t="s">
        <v>484</v>
      </c>
      <c r="L122" s="64" t="s">
        <v>650</v>
      </c>
      <c r="M122" s="64" t="s">
        <v>663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59">
        <v>43860</v>
      </c>
      <c r="AF122" s="159">
        <v>45687</v>
      </c>
      <c r="AG122" s="160">
        <v>6385827.2856901046</v>
      </c>
      <c r="AH122" s="91">
        <v>0.33333333333333331</v>
      </c>
      <c r="AI122" s="91">
        <v>5</v>
      </c>
      <c r="AJ122" s="161">
        <v>7.85E-2</v>
      </c>
      <c r="AK122" s="169" t="s">
        <v>664</v>
      </c>
      <c r="AL122" s="169" t="s">
        <v>665</v>
      </c>
      <c r="AM122" s="128">
        <v>0</v>
      </c>
      <c r="AN122" s="128">
        <v>0</v>
      </c>
      <c r="AO122" s="128">
        <v>0</v>
      </c>
      <c r="AP122" s="128">
        <v>250643.72</v>
      </c>
      <c r="AQ122" s="128">
        <v>0</v>
      </c>
      <c r="AR122" s="128">
        <v>0</v>
      </c>
      <c r="AS122" s="128">
        <v>0</v>
      </c>
      <c r="AT122" s="128">
        <v>0</v>
      </c>
      <c r="AU122" s="128">
        <v>0</v>
      </c>
      <c r="AV122" s="128">
        <v>0</v>
      </c>
      <c r="AW122" s="128">
        <v>0</v>
      </c>
      <c r="AX122" s="128">
        <v>0</v>
      </c>
      <c r="AY122" s="128">
        <v>0</v>
      </c>
      <c r="AZ122" s="128">
        <v>0</v>
      </c>
      <c r="BA122" s="128">
        <v>0</v>
      </c>
      <c r="BB122" s="15">
        <f t="shared" si="3"/>
        <v>0</v>
      </c>
      <c r="BC122" s="15">
        <f t="shared" si="4"/>
        <v>250643.72</v>
      </c>
      <c r="BD122" s="15">
        <f t="shared" si="5"/>
        <v>250643.72</v>
      </c>
    </row>
    <row r="123" spans="1:56" x14ac:dyDescent="0.35">
      <c r="A123" s="168" t="s">
        <v>1598</v>
      </c>
      <c r="B123" s="64" t="s">
        <v>765</v>
      </c>
      <c r="C123" s="65">
        <v>1</v>
      </c>
      <c r="D123" s="66" t="s">
        <v>31</v>
      </c>
      <c r="E123" s="64" t="s">
        <v>467</v>
      </c>
      <c r="F123" s="64" t="s">
        <v>648</v>
      </c>
      <c r="G123" s="64" t="s">
        <v>668</v>
      </c>
      <c r="H123" s="64" t="s">
        <v>669</v>
      </c>
      <c r="I123" s="64" t="s">
        <v>670</v>
      </c>
      <c r="J123" s="64" t="s">
        <v>671</v>
      </c>
      <c r="K123" s="64" t="s">
        <v>484</v>
      </c>
      <c r="L123" s="64" t="s">
        <v>650</v>
      </c>
      <c r="M123" s="64" t="s">
        <v>663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59">
        <v>43826</v>
      </c>
      <c r="AF123" s="159">
        <v>46383</v>
      </c>
      <c r="AG123" s="160">
        <v>6587165.7480864301</v>
      </c>
      <c r="AH123" s="91">
        <v>2.2416666666666667</v>
      </c>
      <c r="AI123" s="91">
        <v>7</v>
      </c>
      <c r="AJ123" s="161">
        <v>8.5000000000000006E-2</v>
      </c>
      <c r="AK123" s="169" t="s">
        <v>664</v>
      </c>
      <c r="AL123" s="169" t="s">
        <v>665</v>
      </c>
      <c r="AM123" s="128">
        <v>0</v>
      </c>
      <c r="AN123" s="128">
        <v>0</v>
      </c>
      <c r="AO123" s="128">
        <v>279954.53999999998</v>
      </c>
      <c r="AP123" s="128">
        <v>0</v>
      </c>
      <c r="AQ123" s="128">
        <v>0</v>
      </c>
      <c r="AR123" s="128">
        <v>0</v>
      </c>
      <c r="AS123" s="128">
        <v>0</v>
      </c>
      <c r="AT123" s="128">
        <v>0</v>
      </c>
      <c r="AU123" s="128">
        <v>279954.53999999998</v>
      </c>
      <c r="AV123" s="128">
        <v>0</v>
      </c>
      <c r="AW123" s="128">
        <v>0</v>
      </c>
      <c r="AX123" s="128">
        <v>0</v>
      </c>
      <c r="AY123" s="128">
        <v>0</v>
      </c>
      <c r="AZ123" s="128">
        <v>0</v>
      </c>
      <c r="BA123" s="128">
        <v>279954.53999999998</v>
      </c>
      <c r="BB123" s="15">
        <f t="shared" si="3"/>
        <v>279954.53999999998</v>
      </c>
      <c r="BC123" s="15">
        <f t="shared" si="4"/>
        <v>559909.07999999996</v>
      </c>
      <c r="BD123" s="15">
        <f t="shared" si="5"/>
        <v>839863.61999999988</v>
      </c>
    </row>
    <row r="124" spans="1:56" x14ac:dyDescent="0.35">
      <c r="A124" s="168" t="s">
        <v>1599</v>
      </c>
      <c r="B124" s="64" t="s">
        <v>766</v>
      </c>
      <c r="C124" s="65">
        <v>1</v>
      </c>
      <c r="D124" s="66" t="s">
        <v>31</v>
      </c>
      <c r="E124" s="64" t="s">
        <v>467</v>
      </c>
      <c r="F124" s="64" t="s">
        <v>648</v>
      </c>
      <c r="G124" s="64" t="s">
        <v>668</v>
      </c>
      <c r="H124" s="64" t="s">
        <v>669</v>
      </c>
      <c r="I124" s="64" t="s">
        <v>670</v>
      </c>
      <c r="J124" s="64" t="s">
        <v>671</v>
      </c>
      <c r="K124" s="64" t="s">
        <v>484</v>
      </c>
      <c r="L124" s="64" t="s">
        <v>650</v>
      </c>
      <c r="M124" s="64" t="s">
        <v>663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59">
        <v>44050</v>
      </c>
      <c r="AF124" s="159">
        <v>45876</v>
      </c>
      <c r="AG124" s="160">
        <v>1574092.65</v>
      </c>
      <c r="AH124" s="91">
        <v>0.85277777777777775</v>
      </c>
      <c r="AI124" s="91">
        <v>5</v>
      </c>
      <c r="AJ124" s="161">
        <v>7.1294999999999997E-2</v>
      </c>
      <c r="AK124" s="169" t="s">
        <v>664</v>
      </c>
      <c r="AL124" s="169" t="s">
        <v>665</v>
      </c>
      <c r="AM124" s="128">
        <v>0</v>
      </c>
      <c r="AN124" s="128">
        <v>0</v>
      </c>
      <c r="AO124" s="128">
        <v>0</v>
      </c>
      <c r="AP124" s="128">
        <v>0</v>
      </c>
      <c r="AQ124" s="128">
        <v>56112.47</v>
      </c>
      <c r="AR124" s="128">
        <v>0</v>
      </c>
      <c r="AS124" s="128">
        <v>0</v>
      </c>
      <c r="AT124" s="128">
        <v>0</v>
      </c>
      <c r="AU124" s="128">
        <v>0</v>
      </c>
      <c r="AV124" s="128">
        <v>0</v>
      </c>
      <c r="AW124" s="128">
        <v>56112.47</v>
      </c>
      <c r="AX124" s="128">
        <v>0</v>
      </c>
      <c r="AY124" s="128">
        <v>0</v>
      </c>
      <c r="AZ124" s="128">
        <v>0</v>
      </c>
      <c r="BA124" s="128">
        <v>0</v>
      </c>
      <c r="BB124" s="15">
        <f t="shared" si="3"/>
        <v>0</v>
      </c>
      <c r="BC124" s="15">
        <f t="shared" si="4"/>
        <v>112224.94</v>
      </c>
      <c r="BD124" s="15">
        <f t="shared" si="5"/>
        <v>112224.94</v>
      </c>
    </row>
    <row r="125" spans="1:56" x14ac:dyDescent="0.35">
      <c r="A125" s="168" t="s">
        <v>1600</v>
      </c>
      <c r="B125" s="64" t="s">
        <v>767</v>
      </c>
      <c r="C125" s="65">
        <v>1</v>
      </c>
      <c r="D125" s="66" t="s">
        <v>31</v>
      </c>
      <c r="E125" s="64" t="s">
        <v>467</v>
      </c>
      <c r="F125" s="64" t="s">
        <v>648</v>
      </c>
      <c r="G125" s="64" t="s">
        <v>668</v>
      </c>
      <c r="H125" s="64" t="s">
        <v>669</v>
      </c>
      <c r="I125" s="64" t="s">
        <v>670</v>
      </c>
      <c r="J125" s="64" t="s">
        <v>671</v>
      </c>
      <c r="K125" s="64" t="s">
        <v>484</v>
      </c>
      <c r="L125" s="64" t="s">
        <v>650</v>
      </c>
      <c r="M125" s="64" t="s">
        <v>663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59">
        <v>44050</v>
      </c>
      <c r="AF125" s="159">
        <v>46606</v>
      </c>
      <c r="AG125" s="160">
        <v>1574092.65</v>
      </c>
      <c r="AH125" s="91">
        <v>2.8527777777777779</v>
      </c>
      <c r="AI125" s="91">
        <v>7</v>
      </c>
      <c r="AJ125" s="161">
        <v>7.5481999999999994E-2</v>
      </c>
      <c r="AK125" s="169" t="s">
        <v>664</v>
      </c>
      <c r="AL125" s="169" t="s">
        <v>665</v>
      </c>
      <c r="AM125" s="128">
        <v>0</v>
      </c>
      <c r="AN125" s="128">
        <v>0</v>
      </c>
      <c r="AO125" s="128">
        <v>0</v>
      </c>
      <c r="AP125" s="128">
        <v>0</v>
      </c>
      <c r="AQ125" s="128">
        <v>59407.83</v>
      </c>
      <c r="AR125" s="128">
        <v>0</v>
      </c>
      <c r="AS125" s="128">
        <v>0</v>
      </c>
      <c r="AT125" s="128">
        <v>0</v>
      </c>
      <c r="AU125" s="128">
        <v>0</v>
      </c>
      <c r="AV125" s="128">
        <v>0</v>
      </c>
      <c r="AW125" s="128">
        <v>59407.83</v>
      </c>
      <c r="AX125" s="128">
        <v>0</v>
      </c>
      <c r="AY125" s="128">
        <v>0</v>
      </c>
      <c r="AZ125" s="128">
        <v>0</v>
      </c>
      <c r="BA125" s="128">
        <v>0</v>
      </c>
      <c r="BB125" s="15">
        <f t="shared" si="3"/>
        <v>0</v>
      </c>
      <c r="BC125" s="15">
        <f t="shared" si="4"/>
        <v>118815.66</v>
      </c>
      <c r="BD125" s="15">
        <f t="shared" si="5"/>
        <v>118815.66</v>
      </c>
    </row>
    <row r="126" spans="1:56" x14ac:dyDescent="0.35">
      <c r="A126" s="168" t="s">
        <v>1601</v>
      </c>
      <c r="B126" s="64" t="s">
        <v>768</v>
      </c>
      <c r="C126" s="65">
        <v>1</v>
      </c>
      <c r="D126" s="66" t="s">
        <v>31</v>
      </c>
      <c r="E126" s="64" t="s">
        <v>467</v>
      </c>
      <c r="F126" s="64" t="s">
        <v>648</v>
      </c>
      <c r="G126" s="64" t="s">
        <v>668</v>
      </c>
      <c r="H126" s="64" t="s">
        <v>669</v>
      </c>
      <c r="I126" s="64" t="s">
        <v>670</v>
      </c>
      <c r="J126" s="64" t="s">
        <v>671</v>
      </c>
      <c r="K126" s="64" t="s">
        <v>484</v>
      </c>
      <c r="L126" s="64" t="s">
        <v>650</v>
      </c>
      <c r="M126" s="64" t="s">
        <v>663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59">
        <v>44050</v>
      </c>
      <c r="AF126" s="159">
        <v>45876</v>
      </c>
      <c r="AG126" s="160">
        <v>502091.44</v>
      </c>
      <c r="AH126" s="91">
        <v>0.85277777777777775</v>
      </c>
      <c r="AI126" s="91">
        <v>5</v>
      </c>
      <c r="AJ126" s="161">
        <v>7.1294999999999997E-2</v>
      </c>
      <c r="AK126" s="169" t="s">
        <v>664</v>
      </c>
      <c r="AL126" s="169" t="s">
        <v>665</v>
      </c>
      <c r="AM126" s="128">
        <v>0</v>
      </c>
      <c r="AN126" s="128">
        <v>0</v>
      </c>
      <c r="AO126" s="128">
        <v>0</v>
      </c>
      <c r="AP126" s="128">
        <v>0</v>
      </c>
      <c r="AQ126" s="128">
        <v>17898.3</v>
      </c>
      <c r="AR126" s="128">
        <v>0</v>
      </c>
      <c r="AS126" s="128">
        <v>0</v>
      </c>
      <c r="AT126" s="128">
        <v>0</v>
      </c>
      <c r="AU126" s="128">
        <v>0</v>
      </c>
      <c r="AV126" s="128">
        <v>0</v>
      </c>
      <c r="AW126" s="128">
        <v>17898.3</v>
      </c>
      <c r="AX126" s="128">
        <v>0</v>
      </c>
      <c r="AY126" s="128">
        <v>0</v>
      </c>
      <c r="AZ126" s="128">
        <v>0</v>
      </c>
      <c r="BA126" s="128">
        <v>0</v>
      </c>
      <c r="BB126" s="15">
        <f t="shared" si="3"/>
        <v>0</v>
      </c>
      <c r="BC126" s="15">
        <f t="shared" si="4"/>
        <v>35796.6</v>
      </c>
      <c r="BD126" s="15">
        <f t="shared" si="5"/>
        <v>35796.6</v>
      </c>
    </row>
    <row r="127" spans="1:56" x14ac:dyDescent="0.35">
      <c r="A127" s="168" t="s">
        <v>1602</v>
      </c>
      <c r="B127" s="64" t="s">
        <v>769</v>
      </c>
      <c r="C127" s="65">
        <v>1</v>
      </c>
      <c r="D127" s="66" t="s">
        <v>31</v>
      </c>
      <c r="E127" s="64" t="s">
        <v>467</v>
      </c>
      <c r="F127" s="64" t="s">
        <v>648</v>
      </c>
      <c r="G127" s="64" t="s">
        <v>668</v>
      </c>
      <c r="H127" s="64" t="s">
        <v>669</v>
      </c>
      <c r="I127" s="64" t="s">
        <v>670</v>
      </c>
      <c r="J127" s="64" t="s">
        <v>671</v>
      </c>
      <c r="K127" s="64" t="s">
        <v>484</v>
      </c>
      <c r="L127" s="64" t="s">
        <v>650</v>
      </c>
      <c r="M127" s="64" t="s">
        <v>663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59">
        <v>44050</v>
      </c>
      <c r="AF127" s="159">
        <v>46606</v>
      </c>
      <c r="AG127" s="160">
        <v>502063.34</v>
      </c>
      <c r="AH127" s="91">
        <v>2.8527777777777779</v>
      </c>
      <c r="AI127" s="91">
        <v>7</v>
      </c>
      <c r="AJ127" s="161">
        <v>7.5481999999999994E-2</v>
      </c>
      <c r="AK127" s="169" t="s">
        <v>664</v>
      </c>
      <c r="AL127" s="169" t="s">
        <v>665</v>
      </c>
      <c r="AM127" s="128">
        <v>0</v>
      </c>
      <c r="AN127" s="128">
        <v>0</v>
      </c>
      <c r="AO127" s="128">
        <v>0</v>
      </c>
      <c r="AP127" s="128">
        <v>0</v>
      </c>
      <c r="AQ127" s="128">
        <v>18948.37</v>
      </c>
      <c r="AR127" s="128">
        <v>0</v>
      </c>
      <c r="AS127" s="128">
        <v>0</v>
      </c>
      <c r="AT127" s="128">
        <v>0</v>
      </c>
      <c r="AU127" s="128">
        <v>0</v>
      </c>
      <c r="AV127" s="128">
        <v>0</v>
      </c>
      <c r="AW127" s="128">
        <v>18948.37</v>
      </c>
      <c r="AX127" s="128">
        <v>0</v>
      </c>
      <c r="AY127" s="128">
        <v>0</v>
      </c>
      <c r="AZ127" s="128">
        <v>0</v>
      </c>
      <c r="BA127" s="128">
        <v>0</v>
      </c>
      <c r="BB127" s="15">
        <f t="shared" si="3"/>
        <v>0</v>
      </c>
      <c r="BC127" s="15">
        <f t="shared" si="4"/>
        <v>37896.74</v>
      </c>
      <c r="BD127" s="15">
        <f t="shared" si="5"/>
        <v>37896.74</v>
      </c>
    </row>
    <row r="128" spans="1:56" x14ac:dyDescent="0.35">
      <c r="A128" s="168" t="s">
        <v>1603</v>
      </c>
      <c r="B128" s="64" t="s">
        <v>770</v>
      </c>
      <c r="C128" s="65">
        <v>1</v>
      </c>
      <c r="D128" s="66" t="s">
        <v>31</v>
      </c>
      <c r="E128" s="64" t="s">
        <v>467</v>
      </c>
      <c r="F128" s="64" t="s">
        <v>648</v>
      </c>
      <c r="G128" s="64" t="s">
        <v>668</v>
      </c>
      <c r="H128" s="64" t="s">
        <v>669</v>
      </c>
      <c r="I128" s="64" t="s">
        <v>670</v>
      </c>
      <c r="J128" s="64" t="s">
        <v>671</v>
      </c>
      <c r="K128" s="64" t="s">
        <v>484</v>
      </c>
      <c r="L128" s="64" t="s">
        <v>650</v>
      </c>
      <c r="M128" s="64" t="s">
        <v>663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59">
        <v>44050</v>
      </c>
      <c r="AF128" s="159">
        <v>45876</v>
      </c>
      <c r="AG128" s="160">
        <v>566477.53</v>
      </c>
      <c r="AH128" s="91">
        <v>0.85277777777777775</v>
      </c>
      <c r="AI128" s="91">
        <v>5</v>
      </c>
      <c r="AJ128" s="161">
        <v>7.1294999999999997E-2</v>
      </c>
      <c r="AK128" s="169" t="s">
        <v>664</v>
      </c>
      <c r="AL128" s="169" t="s">
        <v>665</v>
      </c>
      <c r="AM128" s="128">
        <v>0</v>
      </c>
      <c r="AN128" s="128">
        <v>0</v>
      </c>
      <c r="AO128" s="128">
        <v>0</v>
      </c>
      <c r="AP128" s="128">
        <v>0</v>
      </c>
      <c r="AQ128" s="128">
        <v>20193.509999999998</v>
      </c>
      <c r="AR128" s="128">
        <v>0</v>
      </c>
      <c r="AS128" s="128">
        <v>0</v>
      </c>
      <c r="AT128" s="128">
        <v>0</v>
      </c>
      <c r="AU128" s="128">
        <v>0</v>
      </c>
      <c r="AV128" s="128">
        <v>0</v>
      </c>
      <c r="AW128" s="128">
        <v>20193.509999999998</v>
      </c>
      <c r="AX128" s="128">
        <v>0</v>
      </c>
      <c r="AY128" s="128">
        <v>0</v>
      </c>
      <c r="AZ128" s="128">
        <v>0</v>
      </c>
      <c r="BA128" s="128">
        <v>0</v>
      </c>
      <c r="BB128" s="15">
        <f t="shared" si="3"/>
        <v>0</v>
      </c>
      <c r="BC128" s="15">
        <f t="shared" si="4"/>
        <v>40387.019999999997</v>
      </c>
      <c r="BD128" s="15">
        <f t="shared" si="5"/>
        <v>40387.019999999997</v>
      </c>
    </row>
    <row r="129" spans="1:56" x14ac:dyDescent="0.35">
      <c r="A129" s="168" t="s">
        <v>1604</v>
      </c>
      <c r="B129" s="64" t="s">
        <v>771</v>
      </c>
      <c r="C129" s="65">
        <v>1</v>
      </c>
      <c r="D129" s="66" t="s">
        <v>31</v>
      </c>
      <c r="E129" s="64" t="s">
        <v>467</v>
      </c>
      <c r="F129" s="64" t="s">
        <v>648</v>
      </c>
      <c r="G129" s="64" t="s">
        <v>668</v>
      </c>
      <c r="H129" s="64" t="s">
        <v>669</v>
      </c>
      <c r="I129" s="64" t="s">
        <v>670</v>
      </c>
      <c r="J129" s="64" t="s">
        <v>671</v>
      </c>
      <c r="K129" s="64" t="s">
        <v>484</v>
      </c>
      <c r="L129" s="64" t="s">
        <v>650</v>
      </c>
      <c r="M129" s="64" t="s">
        <v>663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59">
        <v>44050</v>
      </c>
      <c r="AF129" s="159">
        <v>46606</v>
      </c>
      <c r="AG129" s="160">
        <v>283200.63</v>
      </c>
      <c r="AH129" s="91">
        <v>2.8527777777777779</v>
      </c>
      <c r="AI129" s="91">
        <v>7</v>
      </c>
      <c r="AJ129" s="161">
        <v>7.5481999999999994E-2</v>
      </c>
      <c r="AK129" s="169" t="s">
        <v>664</v>
      </c>
      <c r="AL129" s="169" t="s">
        <v>665</v>
      </c>
      <c r="AM129" s="128">
        <v>0</v>
      </c>
      <c r="AN129" s="128">
        <v>0</v>
      </c>
      <c r="AO129" s="128">
        <v>0</v>
      </c>
      <c r="AP129" s="128">
        <v>0</v>
      </c>
      <c r="AQ129" s="128">
        <v>10688.27</v>
      </c>
      <c r="AR129" s="128">
        <v>0</v>
      </c>
      <c r="AS129" s="128">
        <v>0</v>
      </c>
      <c r="AT129" s="128">
        <v>0</v>
      </c>
      <c r="AU129" s="128">
        <v>0</v>
      </c>
      <c r="AV129" s="128">
        <v>0</v>
      </c>
      <c r="AW129" s="128">
        <v>10688.27</v>
      </c>
      <c r="AX129" s="128">
        <v>0</v>
      </c>
      <c r="AY129" s="128">
        <v>0</v>
      </c>
      <c r="AZ129" s="128">
        <v>0</v>
      </c>
      <c r="BA129" s="128">
        <v>0</v>
      </c>
      <c r="BB129" s="15">
        <f t="shared" si="3"/>
        <v>0</v>
      </c>
      <c r="BC129" s="15">
        <f t="shared" si="4"/>
        <v>21376.54</v>
      </c>
      <c r="BD129" s="15">
        <f t="shared" si="5"/>
        <v>21376.54</v>
      </c>
    </row>
    <row r="130" spans="1:56" x14ac:dyDescent="0.35">
      <c r="A130" s="168" t="s">
        <v>1605</v>
      </c>
      <c r="B130" s="64" t="s">
        <v>772</v>
      </c>
      <c r="C130" s="65">
        <v>1</v>
      </c>
      <c r="D130" s="66" t="s">
        <v>31</v>
      </c>
      <c r="E130" s="64" t="s">
        <v>467</v>
      </c>
      <c r="F130" s="64" t="s">
        <v>648</v>
      </c>
      <c r="G130" s="64" t="s">
        <v>668</v>
      </c>
      <c r="H130" s="64" t="s">
        <v>669</v>
      </c>
      <c r="I130" s="64" t="s">
        <v>670</v>
      </c>
      <c r="J130" s="64" t="s">
        <v>671</v>
      </c>
      <c r="K130" s="64" t="s">
        <v>484</v>
      </c>
      <c r="L130" s="64" t="s">
        <v>650</v>
      </c>
      <c r="M130" s="64" t="s">
        <v>663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59">
        <v>44050</v>
      </c>
      <c r="AF130" s="159">
        <v>45876</v>
      </c>
      <c r="AG130" s="160">
        <v>1787478</v>
      </c>
      <c r="AH130" s="91">
        <v>0.85277777777777775</v>
      </c>
      <c r="AI130" s="91">
        <v>5</v>
      </c>
      <c r="AJ130" s="161">
        <v>7.1294999999999997E-2</v>
      </c>
      <c r="AK130" s="169" t="s">
        <v>664</v>
      </c>
      <c r="AL130" s="169" t="s">
        <v>665</v>
      </c>
      <c r="AM130" s="128">
        <v>0</v>
      </c>
      <c r="AN130" s="128">
        <v>0</v>
      </c>
      <c r="AO130" s="128">
        <v>0</v>
      </c>
      <c r="AP130" s="128">
        <v>0</v>
      </c>
      <c r="AQ130" s="128">
        <v>63719.12</v>
      </c>
      <c r="AR130" s="128">
        <v>0</v>
      </c>
      <c r="AS130" s="128">
        <v>0</v>
      </c>
      <c r="AT130" s="128">
        <v>0</v>
      </c>
      <c r="AU130" s="128">
        <v>0</v>
      </c>
      <c r="AV130" s="128">
        <v>0</v>
      </c>
      <c r="AW130" s="128">
        <v>63719.12</v>
      </c>
      <c r="AX130" s="128">
        <v>0</v>
      </c>
      <c r="AY130" s="128">
        <v>0</v>
      </c>
      <c r="AZ130" s="128">
        <v>0</v>
      </c>
      <c r="BA130" s="128">
        <v>0</v>
      </c>
      <c r="BB130" s="15">
        <f t="shared" si="3"/>
        <v>0</v>
      </c>
      <c r="BC130" s="15">
        <f t="shared" si="4"/>
        <v>127438.24</v>
      </c>
      <c r="BD130" s="15">
        <f t="shared" si="5"/>
        <v>127438.24</v>
      </c>
    </row>
    <row r="131" spans="1:56" x14ac:dyDescent="0.35">
      <c r="A131" s="168" t="s">
        <v>1606</v>
      </c>
      <c r="B131" s="64" t="s">
        <v>773</v>
      </c>
      <c r="C131" s="65">
        <v>1</v>
      </c>
      <c r="D131" s="66" t="s">
        <v>31</v>
      </c>
      <c r="E131" s="64" t="s">
        <v>467</v>
      </c>
      <c r="F131" s="64" t="s">
        <v>648</v>
      </c>
      <c r="G131" s="64" t="s">
        <v>668</v>
      </c>
      <c r="H131" s="64" t="s">
        <v>669</v>
      </c>
      <c r="I131" s="64" t="s">
        <v>670</v>
      </c>
      <c r="J131" s="64" t="s">
        <v>671</v>
      </c>
      <c r="K131" s="64" t="s">
        <v>484</v>
      </c>
      <c r="L131" s="64" t="s">
        <v>650</v>
      </c>
      <c r="M131" s="64" t="s">
        <v>663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59">
        <v>44050</v>
      </c>
      <c r="AF131" s="159">
        <v>45876</v>
      </c>
      <c r="AG131" s="160">
        <v>3689366.44</v>
      </c>
      <c r="AH131" s="91">
        <v>0.85277777777777775</v>
      </c>
      <c r="AI131" s="91">
        <v>5</v>
      </c>
      <c r="AJ131" s="161">
        <v>7.1294999999999997E-2</v>
      </c>
      <c r="AK131" s="169" t="s">
        <v>664</v>
      </c>
      <c r="AL131" s="169" t="s">
        <v>665</v>
      </c>
      <c r="AM131" s="128">
        <v>0</v>
      </c>
      <c r="AN131" s="128">
        <v>0</v>
      </c>
      <c r="AO131" s="128">
        <v>0</v>
      </c>
      <c r="AP131" s="128">
        <v>0</v>
      </c>
      <c r="AQ131" s="128">
        <v>131516.69</v>
      </c>
      <c r="AR131" s="128">
        <v>0</v>
      </c>
      <c r="AS131" s="128">
        <v>0</v>
      </c>
      <c r="AT131" s="128">
        <v>0</v>
      </c>
      <c r="AU131" s="128">
        <v>0</v>
      </c>
      <c r="AV131" s="128">
        <v>0</v>
      </c>
      <c r="AW131" s="128">
        <v>131516.69</v>
      </c>
      <c r="AX131" s="128">
        <v>0</v>
      </c>
      <c r="AY131" s="128">
        <v>0</v>
      </c>
      <c r="AZ131" s="128">
        <v>0</v>
      </c>
      <c r="BA131" s="128">
        <v>0</v>
      </c>
      <c r="BB131" s="15">
        <f t="shared" ref="BB131:BB194" si="6">SUM(AM131:AO131)</f>
        <v>0</v>
      </c>
      <c r="BC131" s="15">
        <f t="shared" si="4"/>
        <v>263033.38</v>
      </c>
      <c r="BD131" s="15">
        <f t="shared" si="5"/>
        <v>263033.38</v>
      </c>
    </row>
    <row r="132" spans="1:56" x14ac:dyDescent="0.35">
      <c r="A132" s="168" t="s">
        <v>1607</v>
      </c>
      <c r="B132" s="64" t="s">
        <v>774</v>
      </c>
      <c r="C132" s="65">
        <v>1</v>
      </c>
      <c r="D132" s="66" t="s">
        <v>31</v>
      </c>
      <c r="E132" s="64" t="s">
        <v>467</v>
      </c>
      <c r="F132" s="64" t="s">
        <v>648</v>
      </c>
      <c r="G132" s="64" t="s">
        <v>668</v>
      </c>
      <c r="H132" s="64" t="s">
        <v>669</v>
      </c>
      <c r="I132" s="64" t="s">
        <v>670</v>
      </c>
      <c r="J132" s="64" t="s">
        <v>671</v>
      </c>
      <c r="K132" s="64" t="s">
        <v>484</v>
      </c>
      <c r="L132" s="64" t="s">
        <v>650</v>
      </c>
      <c r="M132" s="64" t="s">
        <v>663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59">
        <v>44050</v>
      </c>
      <c r="AF132" s="159">
        <v>46606</v>
      </c>
      <c r="AG132" s="160">
        <v>1842554.11</v>
      </c>
      <c r="AH132" s="91">
        <v>2.8527777777777779</v>
      </c>
      <c r="AI132" s="91">
        <v>7</v>
      </c>
      <c r="AJ132" s="161">
        <v>7.5481999999999994E-2</v>
      </c>
      <c r="AK132" s="169" t="s">
        <v>664</v>
      </c>
      <c r="AL132" s="169" t="s">
        <v>665</v>
      </c>
      <c r="AM132" s="128">
        <v>0</v>
      </c>
      <c r="AN132" s="128">
        <v>0</v>
      </c>
      <c r="AO132" s="128">
        <v>0</v>
      </c>
      <c r="AP132" s="128">
        <v>0</v>
      </c>
      <c r="AQ132" s="128">
        <v>69539.83</v>
      </c>
      <c r="AR132" s="128">
        <v>0</v>
      </c>
      <c r="AS132" s="128">
        <v>0</v>
      </c>
      <c r="AT132" s="128">
        <v>0</v>
      </c>
      <c r="AU132" s="128">
        <v>0</v>
      </c>
      <c r="AV132" s="128">
        <v>0</v>
      </c>
      <c r="AW132" s="128">
        <v>69539.83</v>
      </c>
      <c r="AX132" s="128">
        <v>0</v>
      </c>
      <c r="AY132" s="128">
        <v>0</v>
      </c>
      <c r="AZ132" s="128">
        <v>0</v>
      </c>
      <c r="BA132" s="128">
        <v>0</v>
      </c>
      <c r="BB132" s="15">
        <f t="shared" si="6"/>
        <v>0</v>
      </c>
      <c r="BC132" s="15">
        <f t="shared" ref="BC132:BC195" si="7">SUM(AP132:BA132)</f>
        <v>139079.66</v>
      </c>
      <c r="BD132" s="15">
        <f t="shared" ref="BD132:BD195" si="8">BB132+BC132</f>
        <v>139079.66</v>
      </c>
    </row>
    <row r="133" spans="1:56" x14ac:dyDescent="0.35">
      <c r="A133" s="168" t="s">
        <v>1608</v>
      </c>
      <c r="B133" s="64" t="s">
        <v>775</v>
      </c>
      <c r="C133" s="65">
        <v>1</v>
      </c>
      <c r="D133" s="66" t="s">
        <v>31</v>
      </c>
      <c r="E133" s="64" t="s">
        <v>467</v>
      </c>
      <c r="F133" s="64" t="s">
        <v>648</v>
      </c>
      <c r="G133" s="64" t="s">
        <v>668</v>
      </c>
      <c r="H133" s="64" t="s">
        <v>669</v>
      </c>
      <c r="I133" s="64" t="s">
        <v>670</v>
      </c>
      <c r="J133" s="64" t="s">
        <v>671</v>
      </c>
      <c r="K133" s="64" t="s">
        <v>484</v>
      </c>
      <c r="L133" s="64" t="s">
        <v>650</v>
      </c>
      <c r="M133" s="64" t="s">
        <v>663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59">
        <v>44050</v>
      </c>
      <c r="AF133" s="159">
        <v>45876</v>
      </c>
      <c r="AG133" s="160">
        <v>478945.45</v>
      </c>
      <c r="AH133" s="91">
        <v>0.85277777777777775</v>
      </c>
      <c r="AI133" s="91">
        <v>5</v>
      </c>
      <c r="AJ133" s="161">
        <v>7.1294999999999997E-2</v>
      </c>
      <c r="AK133" s="169" t="s">
        <v>664</v>
      </c>
      <c r="AL133" s="169" t="s">
        <v>665</v>
      </c>
      <c r="AM133" s="128">
        <v>0</v>
      </c>
      <c r="AN133" s="128">
        <v>0</v>
      </c>
      <c r="AO133" s="128">
        <v>0</v>
      </c>
      <c r="AP133" s="128">
        <v>0</v>
      </c>
      <c r="AQ133" s="128">
        <v>17073.21</v>
      </c>
      <c r="AR133" s="128">
        <v>0</v>
      </c>
      <c r="AS133" s="128">
        <v>0</v>
      </c>
      <c r="AT133" s="128">
        <v>0</v>
      </c>
      <c r="AU133" s="128">
        <v>0</v>
      </c>
      <c r="AV133" s="128">
        <v>0</v>
      </c>
      <c r="AW133" s="128">
        <v>17073.21</v>
      </c>
      <c r="AX133" s="128">
        <v>0</v>
      </c>
      <c r="AY133" s="128">
        <v>0</v>
      </c>
      <c r="AZ133" s="128">
        <v>0</v>
      </c>
      <c r="BA133" s="128">
        <v>0</v>
      </c>
      <c r="BB133" s="15">
        <f t="shared" si="6"/>
        <v>0</v>
      </c>
      <c r="BC133" s="15">
        <f t="shared" si="7"/>
        <v>34146.42</v>
      </c>
      <c r="BD133" s="15">
        <f t="shared" si="8"/>
        <v>34146.42</v>
      </c>
    </row>
    <row r="134" spans="1:56" x14ac:dyDescent="0.35">
      <c r="A134" s="168" t="s">
        <v>1609</v>
      </c>
      <c r="B134" s="64" t="s">
        <v>776</v>
      </c>
      <c r="C134" s="65">
        <v>1</v>
      </c>
      <c r="D134" s="66" t="s">
        <v>31</v>
      </c>
      <c r="E134" s="64" t="s">
        <v>467</v>
      </c>
      <c r="F134" s="64" t="s">
        <v>648</v>
      </c>
      <c r="G134" s="64" t="s">
        <v>668</v>
      </c>
      <c r="H134" s="64" t="s">
        <v>669</v>
      </c>
      <c r="I134" s="64" t="s">
        <v>670</v>
      </c>
      <c r="J134" s="64" t="s">
        <v>671</v>
      </c>
      <c r="K134" s="64" t="s">
        <v>484</v>
      </c>
      <c r="L134" s="64" t="s">
        <v>650</v>
      </c>
      <c r="M134" s="64" t="s">
        <v>663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59">
        <v>44050</v>
      </c>
      <c r="AF134" s="159">
        <v>46606</v>
      </c>
      <c r="AG134" s="160">
        <v>239418.99</v>
      </c>
      <c r="AH134" s="91">
        <v>2.8527777777777779</v>
      </c>
      <c r="AI134" s="91">
        <v>7</v>
      </c>
      <c r="AJ134" s="161">
        <v>7.5481999999999994E-2</v>
      </c>
      <c r="AK134" s="169" t="s">
        <v>664</v>
      </c>
      <c r="AL134" s="169" t="s">
        <v>665</v>
      </c>
      <c r="AM134" s="128">
        <v>0</v>
      </c>
      <c r="AN134" s="128">
        <v>0</v>
      </c>
      <c r="AO134" s="128">
        <v>0</v>
      </c>
      <c r="AP134" s="128">
        <v>0</v>
      </c>
      <c r="AQ134" s="128">
        <v>9035.91</v>
      </c>
      <c r="AR134" s="128">
        <v>0</v>
      </c>
      <c r="AS134" s="128">
        <v>0</v>
      </c>
      <c r="AT134" s="128">
        <v>0</v>
      </c>
      <c r="AU134" s="128">
        <v>0</v>
      </c>
      <c r="AV134" s="128">
        <v>0</v>
      </c>
      <c r="AW134" s="128">
        <v>9035.91</v>
      </c>
      <c r="AX134" s="128">
        <v>0</v>
      </c>
      <c r="AY134" s="128">
        <v>0</v>
      </c>
      <c r="AZ134" s="128">
        <v>0</v>
      </c>
      <c r="BA134" s="128">
        <v>0</v>
      </c>
      <c r="BB134" s="15">
        <f t="shared" si="6"/>
        <v>0</v>
      </c>
      <c r="BC134" s="15">
        <f t="shared" si="7"/>
        <v>18071.82</v>
      </c>
      <c r="BD134" s="15">
        <f t="shared" si="8"/>
        <v>18071.82</v>
      </c>
    </row>
    <row r="135" spans="1:56" x14ac:dyDescent="0.35">
      <c r="A135" s="168" t="s">
        <v>1610</v>
      </c>
      <c r="B135" s="64" t="s">
        <v>777</v>
      </c>
      <c r="C135" s="65">
        <v>1</v>
      </c>
      <c r="D135" s="66" t="s">
        <v>31</v>
      </c>
      <c r="E135" s="64" t="s">
        <v>467</v>
      </c>
      <c r="F135" s="64" t="s">
        <v>648</v>
      </c>
      <c r="G135" s="64" t="s">
        <v>668</v>
      </c>
      <c r="H135" s="64" t="s">
        <v>669</v>
      </c>
      <c r="I135" s="64" t="s">
        <v>670</v>
      </c>
      <c r="J135" s="64" t="s">
        <v>671</v>
      </c>
      <c r="K135" s="64" t="s">
        <v>484</v>
      </c>
      <c r="L135" s="64" t="s">
        <v>650</v>
      </c>
      <c r="M135" s="64" t="s">
        <v>663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59">
        <v>44050</v>
      </c>
      <c r="AF135" s="159">
        <v>45876</v>
      </c>
      <c r="AG135" s="160">
        <v>528980.37</v>
      </c>
      <c r="AH135" s="91">
        <v>0.85277777777777775</v>
      </c>
      <c r="AI135" s="91">
        <v>5</v>
      </c>
      <c r="AJ135" s="161">
        <v>7.1294999999999997E-2</v>
      </c>
      <c r="AK135" s="169" t="s">
        <v>664</v>
      </c>
      <c r="AL135" s="169" t="s">
        <v>665</v>
      </c>
      <c r="AM135" s="128">
        <v>0</v>
      </c>
      <c r="AN135" s="128">
        <v>0</v>
      </c>
      <c r="AO135" s="128">
        <v>0</v>
      </c>
      <c r="AP135" s="128">
        <v>0</v>
      </c>
      <c r="AQ135" s="128">
        <v>18856.830000000002</v>
      </c>
      <c r="AR135" s="128">
        <v>0</v>
      </c>
      <c r="AS135" s="128">
        <v>0</v>
      </c>
      <c r="AT135" s="128">
        <v>0</v>
      </c>
      <c r="AU135" s="128">
        <v>0</v>
      </c>
      <c r="AV135" s="128">
        <v>0</v>
      </c>
      <c r="AW135" s="128">
        <v>18856.830000000002</v>
      </c>
      <c r="AX135" s="128">
        <v>0</v>
      </c>
      <c r="AY135" s="128">
        <v>0</v>
      </c>
      <c r="AZ135" s="128">
        <v>0</v>
      </c>
      <c r="BA135" s="128">
        <v>0</v>
      </c>
      <c r="BB135" s="15">
        <f t="shared" si="6"/>
        <v>0</v>
      </c>
      <c r="BC135" s="15">
        <f t="shared" si="7"/>
        <v>37713.660000000003</v>
      </c>
      <c r="BD135" s="15">
        <f t="shared" si="8"/>
        <v>37713.660000000003</v>
      </c>
    </row>
    <row r="136" spans="1:56" x14ac:dyDescent="0.35">
      <c r="A136" s="168" t="s">
        <v>1611</v>
      </c>
      <c r="B136" s="64" t="s">
        <v>778</v>
      </c>
      <c r="C136" s="65">
        <v>1</v>
      </c>
      <c r="D136" s="66" t="s">
        <v>31</v>
      </c>
      <c r="E136" s="64" t="s">
        <v>467</v>
      </c>
      <c r="F136" s="64" t="s">
        <v>648</v>
      </c>
      <c r="G136" s="64" t="s">
        <v>668</v>
      </c>
      <c r="H136" s="64" t="s">
        <v>669</v>
      </c>
      <c r="I136" s="64" t="s">
        <v>670</v>
      </c>
      <c r="J136" s="64" t="s">
        <v>671</v>
      </c>
      <c r="K136" s="64" t="s">
        <v>484</v>
      </c>
      <c r="L136" s="64" t="s">
        <v>650</v>
      </c>
      <c r="M136" s="64" t="s">
        <v>663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59">
        <v>44050</v>
      </c>
      <c r="AF136" s="159">
        <v>46606</v>
      </c>
      <c r="AG136" s="160">
        <v>528855.76</v>
      </c>
      <c r="AH136" s="91">
        <v>2.8527777777777779</v>
      </c>
      <c r="AI136" s="91">
        <v>7</v>
      </c>
      <c r="AJ136" s="161">
        <v>7.5481999999999994E-2</v>
      </c>
      <c r="AK136" s="169" t="s">
        <v>664</v>
      </c>
      <c r="AL136" s="169" t="s">
        <v>665</v>
      </c>
      <c r="AM136" s="128">
        <v>0</v>
      </c>
      <c r="AN136" s="128">
        <v>0</v>
      </c>
      <c r="AO136" s="128">
        <v>0</v>
      </c>
      <c r="AP136" s="128">
        <v>0</v>
      </c>
      <c r="AQ136" s="128">
        <v>19959.55</v>
      </c>
      <c r="AR136" s="128">
        <v>0</v>
      </c>
      <c r="AS136" s="128">
        <v>0</v>
      </c>
      <c r="AT136" s="128">
        <v>0</v>
      </c>
      <c r="AU136" s="128">
        <v>0</v>
      </c>
      <c r="AV136" s="128">
        <v>0</v>
      </c>
      <c r="AW136" s="128">
        <v>19959.55</v>
      </c>
      <c r="AX136" s="128">
        <v>0</v>
      </c>
      <c r="AY136" s="128">
        <v>0</v>
      </c>
      <c r="AZ136" s="128">
        <v>0</v>
      </c>
      <c r="BA136" s="128">
        <v>0</v>
      </c>
      <c r="BB136" s="15">
        <f t="shared" si="6"/>
        <v>0</v>
      </c>
      <c r="BC136" s="15">
        <f t="shared" si="7"/>
        <v>39919.1</v>
      </c>
      <c r="BD136" s="15">
        <f t="shared" si="8"/>
        <v>39919.1</v>
      </c>
    </row>
    <row r="137" spans="1:56" x14ac:dyDescent="0.35">
      <c r="A137" s="168" t="s">
        <v>1612</v>
      </c>
      <c r="B137" s="64" t="s">
        <v>779</v>
      </c>
      <c r="C137" s="65">
        <v>1</v>
      </c>
      <c r="D137" s="66" t="s">
        <v>31</v>
      </c>
      <c r="E137" s="64" t="s">
        <v>467</v>
      </c>
      <c r="F137" s="64" t="s">
        <v>648</v>
      </c>
      <c r="G137" s="64" t="s">
        <v>668</v>
      </c>
      <c r="H137" s="64" t="s">
        <v>669</v>
      </c>
      <c r="I137" s="64" t="s">
        <v>670</v>
      </c>
      <c r="J137" s="64" t="s">
        <v>671</v>
      </c>
      <c r="K137" s="64" t="s">
        <v>484</v>
      </c>
      <c r="L137" s="64" t="s">
        <v>650</v>
      </c>
      <c r="M137" s="64" t="s">
        <v>663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59">
        <v>44050</v>
      </c>
      <c r="AF137" s="159">
        <v>45876</v>
      </c>
      <c r="AG137" s="160">
        <v>472181.54</v>
      </c>
      <c r="AH137" s="91">
        <v>0.85277777777777775</v>
      </c>
      <c r="AI137" s="91">
        <v>5</v>
      </c>
      <c r="AJ137" s="161">
        <v>7.1294999999999997E-2</v>
      </c>
      <c r="AK137" s="169" t="s">
        <v>664</v>
      </c>
      <c r="AL137" s="169" t="s">
        <v>665</v>
      </c>
      <c r="AM137" s="128">
        <v>0</v>
      </c>
      <c r="AN137" s="128">
        <v>0</v>
      </c>
      <c r="AO137" s="128">
        <v>0</v>
      </c>
      <c r="AP137" s="128">
        <v>0</v>
      </c>
      <c r="AQ137" s="128">
        <v>16832.09</v>
      </c>
      <c r="AR137" s="128">
        <v>0</v>
      </c>
      <c r="AS137" s="128">
        <v>0</v>
      </c>
      <c r="AT137" s="128">
        <v>0</v>
      </c>
      <c r="AU137" s="128">
        <v>0</v>
      </c>
      <c r="AV137" s="128">
        <v>0</v>
      </c>
      <c r="AW137" s="128">
        <v>16832.09</v>
      </c>
      <c r="AX137" s="128">
        <v>0</v>
      </c>
      <c r="AY137" s="128">
        <v>0</v>
      </c>
      <c r="AZ137" s="128">
        <v>0</v>
      </c>
      <c r="BA137" s="128">
        <v>0</v>
      </c>
      <c r="BB137" s="15">
        <f t="shared" si="6"/>
        <v>0</v>
      </c>
      <c r="BC137" s="15">
        <f t="shared" si="7"/>
        <v>33664.18</v>
      </c>
      <c r="BD137" s="15">
        <f t="shared" si="8"/>
        <v>33664.18</v>
      </c>
    </row>
    <row r="138" spans="1:56" x14ac:dyDescent="0.35">
      <c r="A138" s="168" t="s">
        <v>1613</v>
      </c>
      <c r="B138" s="64" t="s">
        <v>780</v>
      </c>
      <c r="C138" s="65">
        <v>1</v>
      </c>
      <c r="D138" s="66" t="s">
        <v>31</v>
      </c>
      <c r="E138" s="64" t="s">
        <v>467</v>
      </c>
      <c r="F138" s="64" t="s">
        <v>648</v>
      </c>
      <c r="G138" s="64" t="s">
        <v>668</v>
      </c>
      <c r="H138" s="64" t="s">
        <v>669</v>
      </c>
      <c r="I138" s="64" t="s">
        <v>670</v>
      </c>
      <c r="J138" s="64" t="s">
        <v>671</v>
      </c>
      <c r="K138" s="64" t="s">
        <v>484</v>
      </c>
      <c r="L138" s="64" t="s">
        <v>650</v>
      </c>
      <c r="M138" s="64" t="s">
        <v>663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59">
        <v>44050</v>
      </c>
      <c r="AF138" s="159">
        <v>46606</v>
      </c>
      <c r="AG138" s="160">
        <v>236021.98</v>
      </c>
      <c r="AH138" s="91">
        <v>2.8527777777777779</v>
      </c>
      <c r="AI138" s="91">
        <v>7</v>
      </c>
      <c r="AJ138" s="161">
        <v>7.5481999999999994E-2</v>
      </c>
      <c r="AK138" s="169" t="s">
        <v>664</v>
      </c>
      <c r="AL138" s="169" t="s">
        <v>665</v>
      </c>
      <c r="AM138" s="128">
        <v>0</v>
      </c>
      <c r="AN138" s="128">
        <v>0</v>
      </c>
      <c r="AO138" s="128">
        <v>0</v>
      </c>
      <c r="AP138" s="128">
        <v>0</v>
      </c>
      <c r="AQ138" s="128">
        <v>8907.7099999999991</v>
      </c>
      <c r="AR138" s="128">
        <v>0</v>
      </c>
      <c r="AS138" s="128">
        <v>0</v>
      </c>
      <c r="AT138" s="128">
        <v>0</v>
      </c>
      <c r="AU138" s="128">
        <v>0</v>
      </c>
      <c r="AV138" s="128">
        <v>0</v>
      </c>
      <c r="AW138" s="128">
        <v>8907.7099999999991</v>
      </c>
      <c r="AX138" s="128">
        <v>0</v>
      </c>
      <c r="AY138" s="128">
        <v>0</v>
      </c>
      <c r="AZ138" s="128">
        <v>0</v>
      </c>
      <c r="BA138" s="128">
        <v>0</v>
      </c>
      <c r="BB138" s="15">
        <f t="shared" si="6"/>
        <v>0</v>
      </c>
      <c r="BC138" s="15">
        <f t="shared" si="7"/>
        <v>17815.419999999998</v>
      </c>
      <c r="BD138" s="15">
        <f t="shared" si="8"/>
        <v>17815.419999999998</v>
      </c>
    </row>
    <row r="139" spans="1:56" x14ac:dyDescent="0.35">
      <c r="A139" s="168" t="s">
        <v>1614</v>
      </c>
      <c r="B139" s="64" t="s">
        <v>781</v>
      </c>
      <c r="C139" s="65">
        <v>1</v>
      </c>
      <c r="D139" s="66" t="s">
        <v>31</v>
      </c>
      <c r="E139" s="64" t="s">
        <v>467</v>
      </c>
      <c r="F139" s="64" t="s">
        <v>648</v>
      </c>
      <c r="G139" s="64" t="s">
        <v>668</v>
      </c>
      <c r="H139" s="64" t="s">
        <v>669</v>
      </c>
      <c r="I139" s="64" t="s">
        <v>670</v>
      </c>
      <c r="J139" s="64" t="s">
        <v>671</v>
      </c>
      <c r="K139" s="64" t="s">
        <v>484</v>
      </c>
      <c r="L139" s="64" t="s">
        <v>650</v>
      </c>
      <c r="M139" s="64" t="s">
        <v>663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59">
        <v>44050</v>
      </c>
      <c r="AF139" s="159">
        <v>45876</v>
      </c>
      <c r="AG139" s="160">
        <v>103318.07</v>
      </c>
      <c r="AH139" s="91">
        <v>0.85277777777777775</v>
      </c>
      <c r="AI139" s="91">
        <v>5</v>
      </c>
      <c r="AJ139" s="161">
        <v>7.1294999999999997E-2</v>
      </c>
      <c r="AK139" s="169" t="s">
        <v>664</v>
      </c>
      <c r="AL139" s="169" t="s">
        <v>665</v>
      </c>
      <c r="AM139" s="128">
        <v>0</v>
      </c>
      <c r="AN139" s="128">
        <v>0</v>
      </c>
      <c r="AO139" s="128">
        <v>0</v>
      </c>
      <c r="AP139" s="128">
        <v>0</v>
      </c>
      <c r="AQ139" s="128">
        <v>3683.03</v>
      </c>
      <c r="AR139" s="128">
        <v>0</v>
      </c>
      <c r="AS139" s="128">
        <v>0</v>
      </c>
      <c r="AT139" s="128">
        <v>0</v>
      </c>
      <c r="AU139" s="128">
        <v>0</v>
      </c>
      <c r="AV139" s="128">
        <v>0</v>
      </c>
      <c r="AW139" s="128">
        <v>3683.03</v>
      </c>
      <c r="AX139" s="128">
        <v>0</v>
      </c>
      <c r="AY139" s="128">
        <v>0</v>
      </c>
      <c r="AZ139" s="128">
        <v>0</v>
      </c>
      <c r="BA139" s="128">
        <v>0</v>
      </c>
      <c r="BB139" s="15">
        <f t="shared" si="6"/>
        <v>0</v>
      </c>
      <c r="BC139" s="15">
        <f t="shared" si="7"/>
        <v>7366.06</v>
      </c>
      <c r="BD139" s="15">
        <f t="shared" si="8"/>
        <v>7366.06</v>
      </c>
    </row>
    <row r="140" spans="1:56" x14ac:dyDescent="0.35">
      <c r="A140" s="168" t="s">
        <v>1615</v>
      </c>
      <c r="B140" s="64" t="s">
        <v>782</v>
      </c>
      <c r="C140" s="65">
        <v>1</v>
      </c>
      <c r="D140" s="66" t="s">
        <v>31</v>
      </c>
      <c r="E140" s="64" t="s">
        <v>467</v>
      </c>
      <c r="F140" s="64" t="s">
        <v>648</v>
      </c>
      <c r="G140" s="64" t="s">
        <v>668</v>
      </c>
      <c r="H140" s="64" t="s">
        <v>669</v>
      </c>
      <c r="I140" s="64" t="s">
        <v>670</v>
      </c>
      <c r="J140" s="64" t="s">
        <v>671</v>
      </c>
      <c r="K140" s="64" t="s">
        <v>484</v>
      </c>
      <c r="L140" s="64" t="s">
        <v>650</v>
      </c>
      <c r="M140" s="64" t="s">
        <v>663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59">
        <v>44050</v>
      </c>
      <c r="AF140" s="159">
        <v>46606</v>
      </c>
      <c r="AG140" s="160">
        <v>50932.43</v>
      </c>
      <c r="AH140" s="91">
        <v>2.8527777777777779</v>
      </c>
      <c r="AI140" s="91">
        <v>7</v>
      </c>
      <c r="AJ140" s="161">
        <v>7.5481999999999994E-2</v>
      </c>
      <c r="AK140" s="169" t="s">
        <v>664</v>
      </c>
      <c r="AL140" s="169" t="s">
        <v>665</v>
      </c>
      <c r="AM140" s="128">
        <v>0</v>
      </c>
      <c r="AN140" s="128">
        <v>0</v>
      </c>
      <c r="AO140" s="128">
        <v>0</v>
      </c>
      <c r="AP140" s="128">
        <v>0</v>
      </c>
      <c r="AQ140" s="128">
        <v>1922.24</v>
      </c>
      <c r="AR140" s="128">
        <v>0</v>
      </c>
      <c r="AS140" s="128">
        <v>0</v>
      </c>
      <c r="AT140" s="128">
        <v>0</v>
      </c>
      <c r="AU140" s="128">
        <v>0</v>
      </c>
      <c r="AV140" s="128">
        <v>0</v>
      </c>
      <c r="AW140" s="128">
        <v>1922.24</v>
      </c>
      <c r="AX140" s="128">
        <v>0</v>
      </c>
      <c r="AY140" s="128">
        <v>0</v>
      </c>
      <c r="AZ140" s="128">
        <v>0</v>
      </c>
      <c r="BA140" s="128">
        <v>0</v>
      </c>
      <c r="BB140" s="15">
        <f t="shared" si="6"/>
        <v>0</v>
      </c>
      <c r="BC140" s="15">
        <f t="shared" si="7"/>
        <v>3844.48</v>
      </c>
      <c r="BD140" s="15">
        <f t="shared" si="8"/>
        <v>3844.48</v>
      </c>
    </row>
    <row r="141" spans="1:56" x14ac:dyDescent="0.35">
      <c r="A141" s="168" t="s">
        <v>1616</v>
      </c>
      <c r="B141" s="64" t="s">
        <v>783</v>
      </c>
      <c r="C141" s="65">
        <v>1</v>
      </c>
      <c r="D141" s="66" t="s">
        <v>31</v>
      </c>
      <c r="E141" s="64" t="s">
        <v>467</v>
      </c>
      <c r="F141" s="64" t="s">
        <v>648</v>
      </c>
      <c r="G141" s="64" t="s">
        <v>668</v>
      </c>
      <c r="H141" s="64" t="s">
        <v>669</v>
      </c>
      <c r="I141" s="64" t="s">
        <v>670</v>
      </c>
      <c r="J141" s="64" t="s">
        <v>671</v>
      </c>
      <c r="K141" s="64" t="s">
        <v>484</v>
      </c>
      <c r="L141" s="64" t="s">
        <v>650</v>
      </c>
      <c r="M141" s="64" t="s">
        <v>663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59">
        <v>44050</v>
      </c>
      <c r="AF141" s="159">
        <v>45876</v>
      </c>
      <c r="AG141" s="160">
        <v>58854.13</v>
      </c>
      <c r="AH141" s="91">
        <v>0.85277777777777775</v>
      </c>
      <c r="AI141" s="91">
        <v>5</v>
      </c>
      <c r="AJ141" s="161">
        <v>7.1294999999999997E-2</v>
      </c>
      <c r="AK141" s="169" t="s">
        <v>664</v>
      </c>
      <c r="AL141" s="169" t="s">
        <v>665</v>
      </c>
      <c r="AM141" s="128">
        <v>0</v>
      </c>
      <c r="AN141" s="128">
        <v>0</v>
      </c>
      <c r="AO141" s="128">
        <v>0</v>
      </c>
      <c r="AP141" s="128">
        <v>0</v>
      </c>
      <c r="AQ141" s="128">
        <v>2098</v>
      </c>
      <c r="AR141" s="128">
        <v>0</v>
      </c>
      <c r="AS141" s="128">
        <v>0</v>
      </c>
      <c r="AT141" s="128">
        <v>0</v>
      </c>
      <c r="AU141" s="128">
        <v>0</v>
      </c>
      <c r="AV141" s="128">
        <v>0</v>
      </c>
      <c r="AW141" s="128">
        <v>2098</v>
      </c>
      <c r="AX141" s="128">
        <v>0</v>
      </c>
      <c r="AY141" s="128">
        <v>0</v>
      </c>
      <c r="AZ141" s="128">
        <v>0</v>
      </c>
      <c r="BA141" s="128">
        <v>0</v>
      </c>
      <c r="BB141" s="15">
        <f t="shared" si="6"/>
        <v>0</v>
      </c>
      <c r="BC141" s="15">
        <f t="shared" si="7"/>
        <v>4196</v>
      </c>
      <c r="BD141" s="15">
        <f t="shared" si="8"/>
        <v>4196</v>
      </c>
    </row>
    <row r="142" spans="1:56" x14ac:dyDescent="0.35">
      <c r="A142" s="168" t="s">
        <v>1617</v>
      </c>
      <c r="B142" s="64" t="s">
        <v>784</v>
      </c>
      <c r="C142" s="65">
        <v>1</v>
      </c>
      <c r="D142" s="66" t="s">
        <v>31</v>
      </c>
      <c r="E142" s="64" t="s">
        <v>467</v>
      </c>
      <c r="F142" s="64" t="s">
        <v>648</v>
      </c>
      <c r="G142" s="64" t="s">
        <v>668</v>
      </c>
      <c r="H142" s="64" t="s">
        <v>669</v>
      </c>
      <c r="I142" s="64" t="s">
        <v>670</v>
      </c>
      <c r="J142" s="64" t="s">
        <v>671</v>
      </c>
      <c r="K142" s="64" t="s">
        <v>484</v>
      </c>
      <c r="L142" s="64" t="s">
        <v>650</v>
      </c>
      <c r="M142" s="64" t="s">
        <v>663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59">
        <v>44050</v>
      </c>
      <c r="AF142" s="159">
        <v>46606</v>
      </c>
      <c r="AG142" s="160">
        <v>29417.18</v>
      </c>
      <c r="AH142" s="91">
        <v>2.8527777777777779</v>
      </c>
      <c r="AI142" s="91">
        <v>7</v>
      </c>
      <c r="AJ142" s="161">
        <v>7.5481999999999994E-2</v>
      </c>
      <c r="AK142" s="169" t="s">
        <v>664</v>
      </c>
      <c r="AL142" s="169" t="s">
        <v>665</v>
      </c>
      <c r="AM142" s="128">
        <v>0</v>
      </c>
      <c r="AN142" s="128">
        <v>0</v>
      </c>
      <c r="AO142" s="128">
        <v>0</v>
      </c>
      <c r="AP142" s="128">
        <v>0</v>
      </c>
      <c r="AQ142" s="128">
        <v>1110.23</v>
      </c>
      <c r="AR142" s="128">
        <v>0</v>
      </c>
      <c r="AS142" s="128">
        <v>0</v>
      </c>
      <c r="AT142" s="128">
        <v>0</v>
      </c>
      <c r="AU142" s="128">
        <v>0</v>
      </c>
      <c r="AV142" s="128">
        <v>0</v>
      </c>
      <c r="AW142" s="128">
        <v>1110.23</v>
      </c>
      <c r="AX142" s="128">
        <v>0</v>
      </c>
      <c r="AY142" s="128">
        <v>0</v>
      </c>
      <c r="AZ142" s="128">
        <v>0</v>
      </c>
      <c r="BA142" s="128">
        <v>0</v>
      </c>
      <c r="BB142" s="15">
        <f t="shared" si="6"/>
        <v>0</v>
      </c>
      <c r="BC142" s="15">
        <f t="shared" si="7"/>
        <v>2220.46</v>
      </c>
      <c r="BD142" s="15">
        <f t="shared" si="8"/>
        <v>2220.46</v>
      </c>
    </row>
    <row r="143" spans="1:56" x14ac:dyDescent="0.35">
      <c r="A143" s="168" t="s">
        <v>1618</v>
      </c>
      <c r="B143" s="64" t="s">
        <v>785</v>
      </c>
      <c r="C143" s="65">
        <v>1</v>
      </c>
      <c r="D143" s="66" t="s">
        <v>31</v>
      </c>
      <c r="E143" s="64" t="s">
        <v>467</v>
      </c>
      <c r="F143" s="64" t="s">
        <v>648</v>
      </c>
      <c r="G143" s="64" t="s">
        <v>668</v>
      </c>
      <c r="H143" s="64" t="s">
        <v>669</v>
      </c>
      <c r="I143" s="64" t="s">
        <v>670</v>
      </c>
      <c r="J143" s="64" t="s">
        <v>671</v>
      </c>
      <c r="K143" s="64" t="s">
        <v>484</v>
      </c>
      <c r="L143" s="64" t="s">
        <v>650</v>
      </c>
      <c r="M143" s="64" t="s">
        <v>663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59">
        <v>44050</v>
      </c>
      <c r="AF143" s="159">
        <v>45876</v>
      </c>
      <c r="AG143" s="160">
        <v>70840.479999999996</v>
      </c>
      <c r="AH143" s="91">
        <v>0.85277777777777775</v>
      </c>
      <c r="AI143" s="91">
        <v>5</v>
      </c>
      <c r="AJ143" s="161">
        <v>7.1294999999999997E-2</v>
      </c>
      <c r="AK143" s="169" t="s">
        <v>664</v>
      </c>
      <c r="AL143" s="169" t="s">
        <v>665</v>
      </c>
      <c r="AM143" s="128">
        <v>0</v>
      </c>
      <c r="AN143" s="128">
        <v>0</v>
      </c>
      <c r="AO143" s="128">
        <v>0</v>
      </c>
      <c r="AP143" s="128">
        <v>0</v>
      </c>
      <c r="AQ143" s="128">
        <v>2525.29</v>
      </c>
      <c r="AR143" s="128">
        <v>0</v>
      </c>
      <c r="AS143" s="128">
        <v>0</v>
      </c>
      <c r="AT143" s="128">
        <v>0</v>
      </c>
      <c r="AU143" s="128">
        <v>0</v>
      </c>
      <c r="AV143" s="128">
        <v>0</v>
      </c>
      <c r="AW143" s="128">
        <v>2525.29</v>
      </c>
      <c r="AX143" s="128">
        <v>0</v>
      </c>
      <c r="AY143" s="128">
        <v>0</v>
      </c>
      <c r="AZ143" s="128">
        <v>0</v>
      </c>
      <c r="BA143" s="128">
        <v>0</v>
      </c>
      <c r="BB143" s="15">
        <f t="shared" si="6"/>
        <v>0</v>
      </c>
      <c r="BC143" s="15">
        <f t="shared" si="7"/>
        <v>5050.58</v>
      </c>
      <c r="BD143" s="15">
        <f t="shared" si="8"/>
        <v>5050.58</v>
      </c>
    </row>
    <row r="144" spans="1:56" x14ac:dyDescent="0.35">
      <c r="A144" s="168" t="s">
        <v>1619</v>
      </c>
      <c r="B144" s="64" t="s">
        <v>786</v>
      </c>
      <c r="C144" s="65">
        <v>1</v>
      </c>
      <c r="D144" s="66" t="s">
        <v>31</v>
      </c>
      <c r="E144" s="64" t="s">
        <v>467</v>
      </c>
      <c r="F144" s="64" t="s">
        <v>648</v>
      </c>
      <c r="G144" s="64" t="s">
        <v>668</v>
      </c>
      <c r="H144" s="64" t="s">
        <v>669</v>
      </c>
      <c r="I144" s="64" t="s">
        <v>670</v>
      </c>
      <c r="J144" s="64" t="s">
        <v>671</v>
      </c>
      <c r="K144" s="64" t="s">
        <v>484</v>
      </c>
      <c r="L144" s="64" t="s">
        <v>650</v>
      </c>
      <c r="M144" s="64" t="s">
        <v>663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59">
        <v>44050</v>
      </c>
      <c r="AF144" s="159">
        <v>46606</v>
      </c>
      <c r="AG144" s="160">
        <v>35407.93</v>
      </c>
      <c r="AH144" s="91">
        <v>2.8527777777777779</v>
      </c>
      <c r="AI144" s="91">
        <v>7</v>
      </c>
      <c r="AJ144" s="161">
        <v>7.5481999999999994E-2</v>
      </c>
      <c r="AK144" s="169" t="s">
        <v>664</v>
      </c>
      <c r="AL144" s="169" t="s">
        <v>665</v>
      </c>
      <c r="AM144" s="128">
        <v>0</v>
      </c>
      <c r="AN144" s="128">
        <v>0</v>
      </c>
      <c r="AO144" s="128">
        <v>0</v>
      </c>
      <c r="AP144" s="128">
        <v>0</v>
      </c>
      <c r="AQ144" s="128">
        <v>1336.33</v>
      </c>
      <c r="AR144" s="128">
        <v>0</v>
      </c>
      <c r="AS144" s="128">
        <v>0</v>
      </c>
      <c r="AT144" s="128">
        <v>0</v>
      </c>
      <c r="AU144" s="128">
        <v>0</v>
      </c>
      <c r="AV144" s="128">
        <v>0</v>
      </c>
      <c r="AW144" s="128">
        <v>1336.33</v>
      </c>
      <c r="AX144" s="128">
        <v>0</v>
      </c>
      <c r="AY144" s="128">
        <v>0</v>
      </c>
      <c r="AZ144" s="128">
        <v>0</v>
      </c>
      <c r="BA144" s="128">
        <v>0</v>
      </c>
      <c r="BB144" s="15">
        <f t="shared" si="6"/>
        <v>0</v>
      </c>
      <c r="BC144" s="15">
        <f t="shared" si="7"/>
        <v>2672.66</v>
      </c>
      <c r="BD144" s="15">
        <f t="shared" si="8"/>
        <v>2672.66</v>
      </c>
    </row>
    <row r="145" spans="1:56" x14ac:dyDescent="0.35">
      <c r="A145" s="168" t="s">
        <v>1620</v>
      </c>
      <c r="B145" s="64" t="s">
        <v>787</v>
      </c>
      <c r="C145" s="65">
        <v>1</v>
      </c>
      <c r="D145" s="66" t="s">
        <v>31</v>
      </c>
      <c r="E145" s="64" t="s">
        <v>467</v>
      </c>
      <c r="F145" s="64" t="s">
        <v>648</v>
      </c>
      <c r="G145" s="64" t="s">
        <v>668</v>
      </c>
      <c r="H145" s="64" t="s">
        <v>669</v>
      </c>
      <c r="I145" s="64" t="s">
        <v>670</v>
      </c>
      <c r="J145" s="64" t="s">
        <v>671</v>
      </c>
      <c r="K145" s="64" t="s">
        <v>484</v>
      </c>
      <c r="L145" s="64" t="s">
        <v>650</v>
      </c>
      <c r="M145" s="64" t="s">
        <v>663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59">
        <v>44050</v>
      </c>
      <c r="AF145" s="159">
        <v>45876</v>
      </c>
      <c r="AG145" s="160">
        <v>440565.24</v>
      </c>
      <c r="AH145" s="91">
        <v>0.85277777777777775</v>
      </c>
      <c r="AI145" s="91">
        <v>5</v>
      </c>
      <c r="AJ145" s="161">
        <v>7.1294999999999997E-2</v>
      </c>
      <c r="AK145" s="169" t="s">
        <v>664</v>
      </c>
      <c r="AL145" s="169" t="s">
        <v>665</v>
      </c>
      <c r="AM145" s="128">
        <v>0</v>
      </c>
      <c r="AN145" s="128">
        <v>0</v>
      </c>
      <c r="AO145" s="128">
        <v>0</v>
      </c>
      <c r="AP145" s="128">
        <v>0</v>
      </c>
      <c r="AQ145" s="128">
        <v>15705.05</v>
      </c>
      <c r="AR145" s="128">
        <v>0</v>
      </c>
      <c r="AS145" s="128">
        <v>0</v>
      </c>
      <c r="AT145" s="128">
        <v>0</v>
      </c>
      <c r="AU145" s="128">
        <v>0</v>
      </c>
      <c r="AV145" s="128">
        <v>0</v>
      </c>
      <c r="AW145" s="128">
        <v>15705.05</v>
      </c>
      <c r="AX145" s="128">
        <v>0</v>
      </c>
      <c r="AY145" s="128">
        <v>0</v>
      </c>
      <c r="AZ145" s="128">
        <v>0</v>
      </c>
      <c r="BA145" s="128">
        <v>0</v>
      </c>
      <c r="BB145" s="15">
        <f t="shared" si="6"/>
        <v>0</v>
      </c>
      <c r="BC145" s="15">
        <f t="shared" si="7"/>
        <v>31410.1</v>
      </c>
      <c r="BD145" s="15">
        <f t="shared" si="8"/>
        <v>31410.1</v>
      </c>
    </row>
    <row r="146" spans="1:56" x14ac:dyDescent="0.35">
      <c r="A146" s="168" t="s">
        <v>1621</v>
      </c>
      <c r="B146" s="64" t="s">
        <v>788</v>
      </c>
      <c r="C146" s="65">
        <v>1</v>
      </c>
      <c r="D146" s="66" t="s">
        <v>31</v>
      </c>
      <c r="E146" s="64" t="s">
        <v>467</v>
      </c>
      <c r="F146" s="64" t="s">
        <v>648</v>
      </c>
      <c r="G146" s="64" t="s">
        <v>668</v>
      </c>
      <c r="H146" s="64" t="s">
        <v>669</v>
      </c>
      <c r="I146" s="64" t="s">
        <v>670</v>
      </c>
      <c r="J146" s="64" t="s">
        <v>671</v>
      </c>
      <c r="K146" s="64" t="s">
        <v>484</v>
      </c>
      <c r="L146" s="64" t="s">
        <v>650</v>
      </c>
      <c r="M146" s="64" t="s">
        <v>663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59">
        <v>44050</v>
      </c>
      <c r="AF146" s="159">
        <v>46606</v>
      </c>
      <c r="AG146" s="160">
        <v>216148.06</v>
      </c>
      <c r="AH146" s="91">
        <v>2.8527777777777779</v>
      </c>
      <c r="AI146" s="91">
        <v>7</v>
      </c>
      <c r="AJ146" s="161">
        <v>7.5481999999999994E-2</v>
      </c>
      <c r="AK146" s="169" t="s">
        <v>664</v>
      </c>
      <c r="AL146" s="169" t="s">
        <v>665</v>
      </c>
      <c r="AM146" s="128">
        <v>0</v>
      </c>
      <c r="AN146" s="128">
        <v>0</v>
      </c>
      <c r="AO146" s="128">
        <v>0</v>
      </c>
      <c r="AP146" s="128">
        <v>0</v>
      </c>
      <c r="AQ146" s="128">
        <v>8157.64</v>
      </c>
      <c r="AR146" s="128">
        <v>0</v>
      </c>
      <c r="AS146" s="128">
        <v>0</v>
      </c>
      <c r="AT146" s="128">
        <v>0</v>
      </c>
      <c r="AU146" s="128">
        <v>0</v>
      </c>
      <c r="AV146" s="128">
        <v>0</v>
      </c>
      <c r="AW146" s="128">
        <v>8157.64</v>
      </c>
      <c r="AX146" s="128">
        <v>0</v>
      </c>
      <c r="AY146" s="128">
        <v>0</v>
      </c>
      <c r="AZ146" s="128">
        <v>0</v>
      </c>
      <c r="BA146" s="128">
        <v>0</v>
      </c>
      <c r="BB146" s="15">
        <f t="shared" si="6"/>
        <v>0</v>
      </c>
      <c r="BC146" s="15">
        <f t="shared" si="7"/>
        <v>16315.28</v>
      </c>
      <c r="BD146" s="15">
        <f t="shared" si="8"/>
        <v>16315.28</v>
      </c>
    </row>
    <row r="147" spans="1:56" x14ac:dyDescent="0.35">
      <c r="A147" s="168" t="s">
        <v>1622</v>
      </c>
      <c r="B147" s="64" t="s">
        <v>789</v>
      </c>
      <c r="C147" s="65">
        <v>1</v>
      </c>
      <c r="D147" s="66" t="s">
        <v>31</v>
      </c>
      <c r="E147" s="64" t="s">
        <v>467</v>
      </c>
      <c r="F147" s="64" t="s">
        <v>648</v>
      </c>
      <c r="G147" s="64" t="s">
        <v>668</v>
      </c>
      <c r="H147" s="64" t="s">
        <v>669</v>
      </c>
      <c r="I147" s="64" t="s">
        <v>670</v>
      </c>
      <c r="J147" s="64" t="s">
        <v>671</v>
      </c>
      <c r="K147" s="64" t="s">
        <v>484</v>
      </c>
      <c r="L147" s="64" t="s">
        <v>650</v>
      </c>
      <c r="M147" s="64" t="s">
        <v>663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59">
        <v>44050</v>
      </c>
      <c r="AF147" s="159">
        <v>45876</v>
      </c>
      <c r="AG147" s="160">
        <v>599654.34</v>
      </c>
      <c r="AH147" s="91">
        <v>0.85277777777777775</v>
      </c>
      <c r="AI147" s="91">
        <v>5</v>
      </c>
      <c r="AJ147" s="161">
        <v>7.1294999999999997E-2</v>
      </c>
      <c r="AK147" s="169" t="s">
        <v>664</v>
      </c>
      <c r="AL147" s="169" t="s">
        <v>665</v>
      </c>
      <c r="AM147" s="128">
        <v>0</v>
      </c>
      <c r="AN147" s="128">
        <v>0</v>
      </c>
      <c r="AO147" s="128">
        <v>0</v>
      </c>
      <c r="AP147" s="128">
        <v>0</v>
      </c>
      <c r="AQ147" s="128">
        <v>21376.18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21376.18</v>
      </c>
      <c r="AX147" s="128">
        <v>0</v>
      </c>
      <c r="AY147" s="128">
        <v>0</v>
      </c>
      <c r="AZ147" s="128">
        <v>0</v>
      </c>
      <c r="BA147" s="128">
        <v>0</v>
      </c>
      <c r="BB147" s="15">
        <f t="shared" si="6"/>
        <v>0</v>
      </c>
      <c r="BC147" s="15">
        <f t="shared" si="7"/>
        <v>42752.36</v>
      </c>
      <c r="BD147" s="15">
        <f t="shared" si="8"/>
        <v>42752.36</v>
      </c>
    </row>
    <row r="148" spans="1:56" x14ac:dyDescent="0.35">
      <c r="A148" s="168" t="s">
        <v>1623</v>
      </c>
      <c r="B148" s="64" t="s">
        <v>790</v>
      </c>
      <c r="C148" s="65">
        <v>1</v>
      </c>
      <c r="D148" s="66" t="s">
        <v>31</v>
      </c>
      <c r="E148" s="64" t="s">
        <v>467</v>
      </c>
      <c r="F148" s="64" t="s">
        <v>648</v>
      </c>
      <c r="G148" s="64" t="s">
        <v>668</v>
      </c>
      <c r="H148" s="64" t="s">
        <v>669</v>
      </c>
      <c r="I148" s="64" t="s">
        <v>670</v>
      </c>
      <c r="J148" s="64" t="s">
        <v>671</v>
      </c>
      <c r="K148" s="64" t="s">
        <v>484</v>
      </c>
      <c r="L148" s="64" t="s">
        <v>650</v>
      </c>
      <c r="M148" s="64" t="s">
        <v>663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59">
        <v>44050</v>
      </c>
      <c r="AF148" s="159">
        <v>46606</v>
      </c>
      <c r="AG148" s="160">
        <v>299827.17</v>
      </c>
      <c r="AH148" s="91">
        <v>2.8527777777777779</v>
      </c>
      <c r="AI148" s="91">
        <v>7</v>
      </c>
      <c r="AJ148" s="161">
        <v>7.5481999999999994E-2</v>
      </c>
      <c r="AK148" s="169" t="s">
        <v>664</v>
      </c>
      <c r="AL148" s="169" t="s">
        <v>665</v>
      </c>
      <c r="AM148" s="128">
        <v>0</v>
      </c>
      <c r="AN148" s="128">
        <v>0</v>
      </c>
      <c r="AO148" s="128">
        <v>0</v>
      </c>
      <c r="AP148" s="128">
        <v>0</v>
      </c>
      <c r="AQ148" s="128">
        <v>11315.78</v>
      </c>
      <c r="AR148" s="128">
        <v>0</v>
      </c>
      <c r="AS148" s="128">
        <v>0</v>
      </c>
      <c r="AT148" s="128">
        <v>0</v>
      </c>
      <c r="AU148" s="128">
        <v>0</v>
      </c>
      <c r="AV148" s="128">
        <v>0</v>
      </c>
      <c r="AW148" s="128">
        <v>11315.78</v>
      </c>
      <c r="AX148" s="128">
        <v>0</v>
      </c>
      <c r="AY148" s="128">
        <v>0</v>
      </c>
      <c r="AZ148" s="128">
        <v>0</v>
      </c>
      <c r="BA148" s="128">
        <v>0</v>
      </c>
      <c r="BB148" s="15">
        <f t="shared" si="6"/>
        <v>0</v>
      </c>
      <c r="BC148" s="15">
        <f t="shared" si="7"/>
        <v>22631.56</v>
      </c>
      <c r="BD148" s="15">
        <f t="shared" si="8"/>
        <v>22631.56</v>
      </c>
    </row>
    <row r="149" spans="1:56" x14ac:dyDescent="0.35">
      <c r="A149" s="168" t="s">
        <v>1624</v>
      </c>
      <c r="B149" s="64" t="s">
        <v>791</v>
      </c>
      <c r="C149" s="65">
        <v>1</v>
      </c>
      <c r="D149" s="66" t="s">
        <v>31</v>
      </c>
      <c r="E149" s="64" t="s">
        <v>467</v>
      </c>
      <c r="F149" s="64" t="s">
        <v>648</v>
      </c>
      <c r="G149" s="64" t="s">
        <v>668</v>
      </c>
      <c r="H149" s="64" t="s">
        <v>669</v>
      </c>
      <c r="I149" s="64" t="s">
        <v>670</v>
      </c>
      <c r="J149" s="64" t="s">
        <v>671</v>
      </c>
      <c r="K149" s="64" t="s">
        <v>484</v>
      </c>
      <c r="L149" s="64" t="s">
        <v>650</v>
      </c>
      <c r="M149" s="64" t="s">
        <v>663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59">
        <v>44050</v>
      </c>
      <c r="AF149" s="159">
        <v>45876</v>
      </c>
      <c r="AG149" s="160">
        <v>1996624.38</v>
      </c>
      <c r="AH149" s="91">
        <v>0.85277777777777775</v>
      </c>
      <c r="AI149" s="91">
        <v>5</v>
      </c>
      <c r="AJ149" s="161">
        <v>7.1294999999999997E-2</v>
      </c>
      <c r="AK149" s="169" t="s">
        <v>664</v>
      </c>
      <c r="AL149" s="169" t="s">
        <v>665</v>
      </c>
      <c r="AM149" s="128">
        <v>0</v>
      </c>
      <c r="AN149" s="128">
        <v>0</v>
      </c>
      <c r="AO149" s="128">
        <v>0</v>
      </c>
      <c r="AP149" s="128">
        <v>0</v>
      </c>
      <c r="AQ149" s="128">
        <v>71174.67</v>
      </c>
      <c r="AR149" s="128">
        <v>0</v>
      </c>
      <c r="AS149" s="128">
        <v>0</v>
      </c>
      <c r="AT149" s="128">
        <v>0</v>
      </c>
      <c r="AU149" s="128">
        <v>0</v>
      </c>
      <c r="AV149" s="128">
        <v>0</v>
      </c>
      <c r="AW149" s="128">
        <v>71174.67</v>
      </c>
      <c r="AX149" s="128">
        <v>0</v>
      </c>
      <c r="AY149" s="128">
        <v>0</v>
      </c>
      <c r="AZ149" s="128">
        <v>0</v>
      </c>
      <c r="BA149" s="128">
        <v>0</v>
      </c>
      <c r="BB149" s="15">
        <f t="shared" si="6"/>
        <v>0</v>
      </c>
      <c r="BC149" s="15">
        <f t="shared" si="7"/>
        <v>142349.34</v>
      </c>
      <c r="BD149" s="15">
        <f t="shared" si="8"/>
        <v>142349.34</v>
      </c>
    </row>
    <row r="150" spans="1:56" x14ac:dyDescent="0.35">
      <c r="A150" s="168" t="s">
        <v>1625</v>
      </c>
      <c r="B150" s="64" t="s">
        <v>792</v>
      </c>
      <c r="C150" s="65">
        <v>1</v>
      </c>
      <c r="D150" s="66" t="s">
        <v>31</v>
      </c>
      <c r="E150" s="64" t="s">
        <v>467</v>
      </c>
      <c r="F150" s="64" t="s">
        <v>648</v>
      </c>
      <c r="G150" s="64" t="s">
        <v>668</v>
      </c>
      <c r="H150" s="64" t="s">
        <v>669</v>
      </c>
      <c r="I150" s="64" t="s">
        <v>670</v>
      </c>
      <c r="J150" s="64" t="s">
        <v>671</v>
      </c>
      <c r="K150" s="64" t="s">
        <v>484</v>
      </c>
      <c r="L150" s="64" t="s">
        <v>650</v>
      </c>
      <c r="M150" s="64" t="s">
        <v>663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59">
        <v>44050</v>
      </c>
      <c r="AF150" s="159">
        <v>46606</v>
      </c>
      <c r="AG150" s="160">
        <v>997719.94</v>
      </c>
      <c r="AH150" s="91">
        <v>2.8527777777777779</v>
      </c>
      <c r="AI150" s="91">
        <v>7</v>
      </c>
      <c r="AJ150" s="161">
        <v>7.5481999999999994E-2</v>
      </c>
      <c r="AK150" s="169" t="s">
        <v>664</v>
      </c>
      <c r="AL150" s="169" t="s">
        <v>665</v>
      </c>
      <c r="AM150" s="128">
        <v>0</v>
      </c>
      <c r="AN150" s="128">
        <v>0</v>
      </c>
      <c r="AO150" s="128">
        <v>0</v>
      </c>
      <c r="AP150" s="128">
        <v>0</v>
      </c>
      <c r="AQ150" s="128">
        <v>37654.949999999997</v>
      </c>
      <c r="AR150" s="128">
        <v>0</v>
      </c>
      <c r="AS150" s="128">
        <v>0</v>
      </c>
      <c r="AT150" s="128">
        <v>0</v>
      </c>
      <c r="AU150" s="128">
        <v>0</v>
      </c>
      <c r="AV150" s="128">
        <v>0</v>
      </c>
      <c r="AW150" s="128">
        <v>37654.949999999997</v>
      </c>
      <c r="AX150" s="128">
        <v>0</v>
      </c>
      <c r="AY150" s="128">
        <v>0</v>
      </c>
      <c r="AZ150" s="128">
        <v>0</v>
      </c>
      <c r="BA150" s="128">
        <v>0</v>
      </c>
      <c r="BB150" s="15">
        <f t="shared" si="6"/>
        <v>0</v>
      </c>
      <c r="BC150" s="15">
        <f t="shared" si="7"/>
        <v>75309.899999999994</v>
      </c>
      <c r="BD150" s="15">
        <f t="shared" si="8"/>
        <v>75309.899999999994</v>
      </c>
    </row>
    <row r="151" spans="1:56" x14ac:dyDescent="0.35">
      <c r="A151" s="168" t="s">
        <v>1626</v>
      </c>
      <c r="B151" s="64" t="s">
        <v>793</v>
      </c>
      <c r="C151" s="65">
        <v>1</v>
      </c>
      <c r="D151" s="66" t="s">
        <v>31</v>
      </c>
      <c r="E151" s="64" t="s">
        <v>467</v>
      </c>
      <c r="F151" s="64" t="s">
        <v>648</v>
      </c>
      <c r="G151" s="64" t="s">
        <v>668</v>
      </c>
      <c r="H151" s="64" t="s">
        <v>669</v>
      </c>
      <c r="I151" s="64" t="s">
        <v>670</v>
      </c>
      <c r="J151" s="64" t="s">
        <v>671</v>
      </c>
      <c r="K151" s="64" t="s">
        <v>484</v>
      </c>
      <c r="L151" s="64" t="s">
        <v>650</v>
      </c>
      <c r="M151" s="64" t="s">
        <v>663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59">
        <v>44050</v>
      </c>
      <c r="AF151" s="159">
        <v>45876</v>
      </c>
      <c r="AG151" s="160">
        <v>436679.9</v>
      </c>
      <c r="AH151" s="91">
        <v>0.85277777777777775</v>
      </c>
      <c r="AI151" s="91">
        <v>5</v>
      </c>
      <c r="AJ151" s="161">
        <v>7.1294999999999997E-2</v>
      </c>
      <c r="AK151" s="169" t="s">
        <v>664</v>
      </c>
      <c r="AL151" s="169" t="s">
        <v>665</v>
      </c>
      <c r="AM151" s="128">
        <v>0</v>
      </c>
      <c r="AN151" s="128">
        <v>0</v>
      </c>
      <c r="AO151" s="128">
        <v>0</v>
      </c>
      <c r="AP151" s="128">
        <v>0</v>
      </c>
      <c r="AQ151" s="128">
        <v>15566.55</v>
      </c>
      <c r="AR151" s="128">
        <v>0</v>
      </c>
      <c r="AS151" s="128">
        <v>0</v>
      </c>
      <c r="AT151" s="128">
        <v>0</v>
      </c>
      <c r="AU151" s="128">
        <v>0</v>
      </c>
      <c r="AV151" s="128">
        <v>0</v>
      </c>
      <c r="AW151" s="128">
        <v>15566.55</v>
      </c>
      <c r="AX151" s="128">
        <v>0</v>
      </c>
      <c r="AY151" s="128">
        <v>0</v>
      </c>
      <c r="AZ151" s="128">
        <v>0</v>
      </c>
      <c r="BA151" s="128">
        <v>0</v>
      </c>
      <c r="BB151" s="15">
        <f t="shared" si="6"/>
        <v>0</v>
      </c>
      <c r="BC151" s="15">
        <f t="shared" si="7"/>
        <v>31133.1</v>
      </c>
      <c r="BD151" s="15">
        <f t="shared" si="8"/>
        <v>31133.1</v>
      </c>
    </row>
    <row r="152" spans="1:56" x14ac:dyDescent="0.35">
      <c r="A152" s="168" t="s">
        <v>1627</v>
      </c>
      <c r="B152" s="64" t="s">
        <v>794</v>
      </c>
      <c r="C152" s="65">
        <v>1</v>
      </c>
      <c r="D152" s="66" t="s">
        <v>31</v>
      </c>
      <c r="E152" s="64" t="s">
        <v>467</v>
      </c>
      <c r="F152" s="64" t="s">
        <v>648</v>
      </c>
      <c r="G152" s="64" t="s">
        <v>668</v>
      </c>
      <c r="H152" s="64" t="s">
        <v>669</v>
      </c>
      <c r="I152" s="64" t="s">
        <v>670</v>
      </c>
      <c r="J152" s="64" t="s">
        <v>671</v>
      </c>
      <c r="K152" s="64" t="s">
        <v>484</v>
      </c>
      <c r="L152" s="64" t="s">
        <v>650</v>
      </c>
      <c r="M152" s="64" t="s">
        <v>663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59">
        <v>44050</v>
      </c>
      <c r="AF152" s="159">
        <v>45876</v>
      </c>
      <c r="AG152" s="160">
        <v>387820.77</v>
      </c>
      <c r="AH152" s="91">
        <v>0.85277777777777775</v>
      </c>
      <c r="AI152" s="91">
        <v>5</v>
      </c>
      <c r="AJ152" s="161">
        <v>7.1294999999999997E-2</v>
      </c>
      <c r="AK152" s="169" t="s">
        <v>664</v>
      </c>
      <c r="AL152" s="169" t="s">
        <v>665</v>
      </c>
      <c r="AM152" s="128">
        <v>0</v>
      </c>
      <c r="AN152" s="128">
        <v>0</v>
      </c>
      <c r="AO152" s="128">
        <v>0</v>
      </c>
      <c r="AP152" s="128">
        <v>0</v>
      </c>
      <c r="AQ152" s="128">
        <v>13824.84</v>
      </c>
      <c r="AR152" s="128">
        <v>0</v>
      </c>
      <c r="AS152" s="128">
        <v>0</v>
      </c>
      <c r="AT152" s="128">
        <v>0</v>
      </c>
      <c r="AU152" s="128">
        <v>0</v>
      </c>
      <c r="AV152" s="128">
        <v>0</v>
      </c>
      <c r="AW152" s="128">
        <v>13824.84</v>
      </c>
      <c r="AX152" s="128">
        <v>0</v>
      </c>
      <c r="AY152" s="128">
        <v>0</v>
      </c>
      <c r="AZ152" s="128">
        <v>0</v>
      </c>
      <c r="BA152" s="128">
        <v>0</v>
      </c>
      <c r="BB152" s="15">
        <f t="shared" si="6"/>
        <v>0</v>
      </c>
      <c r="BC152" s="15">
        <f t="shared" si="7"/>
        <v>27649.68</v>
      </c>
      <c r="BD152" s="15">
        <f t="shared" si="8"/>
        <v>27649.68</v>
      </c>
    </row>
    <row r="153" spans="1:56" x14ac:dyDescent="0.35">
      <c r="A153" s="168" t="s">
        <v>1628</v>
      </c>
      <c r="B153" s="64" t="s">
        <v>795</v>
      </c>
      <c r="C153" s="65">
        <v>1</v>
      </c>
      <c r="D153" s="66" t="s">
        <v>31</v>
      </c>
      <c r="E153" s="64" t="s">
        <v>467</v>
      </c>
      <c r="F153" s="64" t="s">
        <v>648</v>
      </c>
      <c r="G153" s="64" t="s">
        <v>668</v>
      </c>
      <c r="H153" s="64" t="s">
        <v>669</v>
      </c>
      <c r="I153" s="64" t="s">
        <v>670</v>
      </c>
      <c r="J153" s="64" t="s">
        <v>671</v>
      </c>
      <c r="K153" s="64" t="s">
        <v>484</v>
      </c>
      <c r="L153" s="64" t="s">
        <v>650</v>
      </c>
      <c r="M153" s="64" t="s">
        <v>663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59">
        <v>44050</v>
      </c>
      <c r="AF153" s="159">
        <v>45876</v>
      </c>
      <c r="AG153" s="160">
        <v>283367.01</v>
      </c>
      <c r="AH153" s="91">
        <v>0.85277777777777775</v>
      </c>
      <c r="AI153" s="91">
        <v>5</v>
      </c>
      <c r="AJ153" s="161">
        <v>7.1294999999999997E-2</v>
      </c>
      <c r="AK153" s="169" t="s">
        <v>664</v>
      </c>
      <c r="AL153" s="169" t="s">
        <v>665</v>
      </c>
      <c r="AM153" s="128">
        <v>0</v>
      </c>
      <c r="AN153" s="128">
        <v>0</v>
      </c>
      <c r="AO153" s="128">
        <v>0</v>
      </c>
      <c r="AP153" s="128">
        <v>0</v>
      </c>
      <c r="AQ153" s="128">
        <v>10101.33</v>
      </c>
      <c r="AR153" s="128">
        <v>0</v>
      </c>
      <c r="AS153" s="128">
        <v>0</v>
      </c>
      <c r="AT153" s="128">
        <v>0</v>
      </c>
      <c r="AU153" s="128">
        <v>0</v>
      </c>
      <c r="AV153" s="128">
        <v>0</v>
      </c>
      <c r="AW153" s="128">
        <v>10101.33</v>
      </c>
      <c r="AX153" s="128">
        <v>0</v>
      </c>
      <c r="AY153" s="128">
        <v>0</v>
      </c>
      <c r="AZ153" s="128">
        <v>0</v>
      </c>
      <c r="BA153" s="128">
        <v>0</v>
      </c>
      <c r="BB153" s="15">
        <f t="shared" si="6"/>
        <v>0</v>
      </c>
      <c r="BC153" s="15">
        <f t="shared" si="7"/>
        <v>20202.66</v>
      </c>
      <c r="BD153" s="15">
        <f t="shared" si="8"/>
        <v>20202.66</v>
      </c>
    </row>
    <row r="154" spans="1:56" x14ac:dyDescent="0.35">
      <c r="A154" s="168" t="s">
        <v>1629</v>
      </c>
      <c r="B154" s="64" t="s">
        <v>796</v>
      </c>
      <c r="C154" s="65">
        <v>1</v>
      </c>
      <c r="D154" s="66" t="s">
        <v>31</v>
      </c>
      <c r="E154" s="64" t="s">
        <v>467</v>
      </c>
      <c r="F154" s="64" t="s">
        <v>648</v>
      </c>
      <c r="G154" s="64" t="s">
        <v>668</v>
      </c>
      <c r="H154" s="64" t="s">
        <v>669</v>
      </c>
      <c r="I154" s="64" t="s">
        <v>670</v>
      </c>
      <c r="J154" s="64" t="s">
        <v>671</v>
      </c>
      <c r="K154" s="64" t="s">
        <v>484</v>
      </c>
      <c r="L154" s="64" t="s">
        <v>650</v>
      </c>
      <c r="M154" s="64" t="s">
        <v>663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59">
        <v>44050</v>
      </c>
      <c r="AF154" s="159">
        <v>45876</v>
      </c>
      <c r="AG154" s="160">
        <v>90149.56</v>
      </c>
      <c r="AH154" s="91">
        <v>0.85277777777777775</v>
      </c>
      <c r="AI154" s="91">
        <v>5</v>
      </c>
      <c r="AJ154" s="161">
        <v>7.1294999999999997E-2</v>
      </c>
      <c r="AK154" s="169" t="s">
        <v>664</v>
      </c>
      <c r="AL154" s="169" t="s">
        <v>665</v>
      </c>
      <c r="AM154" s="128">
        <v>0</v>
      </c>
      <c r="AN154" s="128">
        <v>0</v>
      </c>
      <c r="AO154" s="128">
        <v>0</v>
      </c>
      <c r="AP154" s="128">
        <v>0</v>
      </c>
      <c r="AQ154" s="128">
        <v>3213.61</v>
      </c>
      <c r="AR154" s="128">
        <v>0</v>
      </c>
      <c r="AS154" s="128">
        <v>0</v>
      </c>
      <c r="AT154" s="128">
        <v>0</v>
      </c>
      <c r="AU154" s="128">
        <v>0</v>
      </c>
      <c r="AV154" s="128">
        <v>0</v>
      </c>
      <c r="AW154" s="128">
        <v>3213.61</v>
      </c>
      <c r="AX154" s="128">
        <v>0</v>
      </c>
      <c r="AY154" s="128">
        <v>0</v>
      </c>
      <c r="AZ154" s="128">
        <v>0</v>
      </c>
      <c r="BA154" s="128">
        <v>0</v>
      </c>
      <c r="BB154" s="15">
        <f t="shared" si="6"/>
        <v>0</v>
      </c>
      <c r="BC154" s="15">
        <f t="shared" si="7"/>
        <v>6427.22</v>
      </c>
      <c r="BD154" s="15">
        <f t="shared" si="8"/>
        <v>6427.22</v>
      </c>
    </row>
    <row r="155" spans="1:56" x14ac:dyDescent="0.35">
      <c r="A155" s="168" t="s">
        <v>1630</v>
      </c>
      <c r="B155" s="64" t="s">
        <v>797</v>
      </c>
      <c r="C155" s="65">
        <v>1</v>
      </c>
      <c r="D155" s="66" t="s">
        <v>31</v>
      </c>
      <c r="E155" s="64" t="s">
        <v>467</v>
      </c>
      <c r="F155" s="64" t="s">
        <v>648</v>
      </c>
      <c r="G155" s="64" t="s">
        <v>668</v>
      </c>
      <c r="H155" s="64" t="s">
        <v>669</v>
      </c>
      <c r="I155" s="64" t="s">
        <v>670</v>
      </c>
      <c r="J155" s="64" t="s">
        <v>671</v>
      </c>
      <c r="K155" s="64" t="s">
        <v>484</v>
      </c>
      <c r="L155" s="64" t="s">
        <v>650</v>
      </c>
      <c r="M155" s="64" t="s">
        <v>663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59">
        <v>44050</v>
      </c>
      <c r="AF155" s="159">
        <v>45876</v>
      </c>
      <c r="AG155" s="160">
        <v>1024629.57</v>
      </c>
      <c r="AH155" s="91">
        <v>0.85277777777777775</v>
      </c>
      <c r="AI155" s="91">
        <v>5</v>
      </c>
      <c r="AJ155" s="161">
        <v>7.1294999999999997E-2</v>
      </c>
      <c r="AK155" s="169" t="s">
        <v>664</v>
      </c>
      <c r="AL155" s="169" t="s">
        <v>665</v>
      </c>
      <c r="AM155" s="128">
        <v>0</v>
      </c>
      <c r="AN155" s="128">
        <v>0</v>
      </c>
      <c r="AO155" s="128">
        <v>0</v>
      </c>
      <c r="AP155" s="128">
        <v>0</v>
      </c>
      <c r="AQ155" s="128">
        <v>36525.480000000003</v>
      </c>
      <c r="AR155" s="128">
        <v>0</v>
      </c>
      <c r="AS155" s="128">
        <v>0</v>
      </c>
      <c r="AT155" s="128">
        <v>0</v>
      </c>
      <c r="AU155" s="128">
        <v>0</v>
      </c>
      <c r="AV155" s="128">
        <v>0</v>
      </c>
      <c r="AW155" s="128">
        <v>36525.480000000003</v>
      </c>
      <c r="AX155" s="128">
        <v>0</v>
      </c>
      <c r="AY155" s="128">
        <v>0</v>
      </c>
      <c r="AZ155" s="128">
        <v>0</v>
      </c>
      <c r="BA155" s="128">
        <v>0</v>
      </c>
      <c r="BB155" s="15">
        <f t="shared" si="6"/>
        <v>0</v>
      </c>
      <c r="BC155" s="15">
        <f t="shared" si="7"/>
        <v>73050.960000000006</v>
      </c>
      <c r="BD155" s="15">
        <f t="shared" si="8"/>
        <v>73050.960000000006</v>
      </c>
    </row>
    <row r="156" spans="1:56" x14ac:dyDescent="0.35">
      <c r="A156" s="168" t="s">
        <v>1631</v>
      </c>
      <c r="B156" s="64" t="s">
        <v>798</v>
      </c>
      <c r="C156" s="65">
        <v>1</v>
      </c>
      <c r="D156" s="66" t="s">
        <v>31</v>
      </c>
      <c r="E156" s="64" t="s">
        <v>467</v>
      </c>
      <c r="F156" s="64" t="s">
        <v>648</v>
      </c>
      <c r="G156" s="64" t="s">
        <v>668</v>
      </c>
      <c r="H156" s="64" t="s">
        <v>669</v>
      </c>
      <c r="I156" s="64" t="s">
        <v>670</v>
      </c>
      <c r="J156" s="64" t="s">
        <v>671</v>
      </c>
      <c r="K156" s="64" t="s">
        <v>484</v>
      </c>
      <c r="L156" s="64" t="s">
        <v>650</v>
      </c>
      <c r="M156" s="64" t="s">
        <v>663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59">
        <v>44050</v>
      </c>
      <c r="AF156" s="159">
        <v>46606</v>
      </c>
      <c r="AG156" s="160">
        <v>511899.23</v>
      </c>
      <c r="AH156" s="91">
        <v>2.8527777777777779</v>
      </c>
      <c r="AI156" s="91">
        <v>7</v>
      </c>
      <c r="AJ156" s="161">
        <v>7.5481999999999994E-2</v>
      </c>
      <c r="AK156" s="169" t="s">
        <v>664</v>
      </c>
      <c r="AL156" s="169" t="s">
        <v>665</v>
      </c>
      <c r="AM156" s="128">
        <v>0</v>
      </c>
      <c r="AN156" s="128">
        <v>0</v>
      </c>
      <c r="AO156" s="128">
        <v>0</v>
      </c>
      <c r="AP156" s="128">
        <v>0</v>
      </c>
      <c r="AQ156" s="128">
        <v>19319.59</v>
      </c>
      <c r="AR156" s="128">
        <v>0</v>
      </c>
      <c r="AS156" s="128">
        <v>0</v>
      </c>
      <c r="AT156" s="128">
        <v>0</v>
      </c>
      <c r="AU156" s="128">
        <v>0</v>
      </c>
      <c r="AV156" s="128">
        <v>0</v>
      </c>
      <c r="AW156" s="128">
        <v>19319.59</v>
      </c>
      <c r="AX156" s="128">
        <v>0</v>
      </c>
      <c r="AY156" s="128">
        <v>0</v>
      </c>
      <c r="AZ156" s="128">
        <v>0</v>
      </c>
      <c r="BA156" s="128">
        <v>0</v>
      </c>
      <c r="BB156" s="15">
        <f t="shared" si="6"/>
        <v>0</v>
      </c>
      <c r="BC156" s="15">
        <f t="shared" si="7"/>
        <v>38639.18</v>
      </c>
      <c r="BD156" s="15">
        <f t="shared" si="8"/>
        <v>38639.18</v>
      </c>
    </row>
    <row r="157" spans="1:56" x14ac:dyDescent="0.35">
      <c r="A157" s="168" t="s">
        <v>1632</v>
      </c>
      <c r="B157" s="64" t="s">
        <v>799</v>
      </c>
      <c r="C157" s="65">
        <v>1</v>
      </c>
      <c r="D157" s="66" t="s">
        <v>31</v>
      </c>
      <c r="E157" s="64" t="s">
        <v>467</v>
      </c>
      <c r="F157" s="64" t="s">
        <v>648</v>
      </c>
      <c r="G157" s="64" t="s">
        <v>668</v>
      </c>
      <c r="H157" s="64" t="s">
        <v>669</v>
      </c>
      <c r="I157" s="64" t="s">
        <v>670</v>
      </c>
      <c r="J157" s="64" t="s">
        <v>671</v>
      </c>
      <c r="K157" s="64" t="s">
        <v>484</v>
      </c>
      <c r="L157" s="64" t="s">
        <v>650</v>
      </c>
      <c r="M157" s="64" t="s">
        <v>663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59">
        <v>44050</v>
      </c>
      <c r="AF157" s="159">
        <v>45876</v>
      </c>
      <c r="AG157" s="160">
        <v>3375478.67</v>
      </c>
      <c r="AH157" s="91">
        <v>0.85277777777777775</v>
      </c>
      <c r="AI157" s="91">
        <v>5</v>
      </c>
      <c r="AJ157" s="161">
        <v>7.1294999999999997E-2</v>
      </c>
      <c r="AK157" s="169" t="s">
        <v>664</v>
      </c>
      <c r="AL157" s="169" t="s">
        <v>665</v>
      </c>
      <c r="AM157" s="128">
        <v>0</v>
      </c>
      <c r="AN157" s="128">
        <v>0</v>
      </c>
      <c r="AO157" s="128">
        <v>0</v>
      </c>
      <c r="AP157" s="128">
        <v>0</v>
      </c>
      <c r="AQ157" s="128">
        <v>120327.38</v>
      </c>
      <c r="AR157" s="128">
        <v>0</v>
      </c>
      <c r="AS157" s="128">
        <v>0</v>
      </c>
      <c r="AT157" s="128">
        <v>0</v>
      </c>
      <c r="AU157" s="128">
        <v>0</v>
      </c>
      <c r="AV157" s="128">
        <v>0</v>
      </c>
      <c r="AW157" s="128">
        <v>120327.38</v>
      </c>
      <c r="AX157" s="128">
        <v>0</v>
      </c>
      <c r="AY157" s="128">
        <v>0</v>
      </c>
      <c r="AZ157" s="128">
        <v>0</v>
      </c>
      <c r="BA157" s="128">
        <v>0</v>
      </c>
      <c r="BB157" s="15">
        <f t="shared" si="6"/>
        <v>0</v>
      </c>
      <c r="BC157" s="15">
        <f t="shared" si="7"/>
        <v>240654.76</v>
      </c>
      <c r="BD157" s="15">
        <f t="shared" si="8"/>
        <v>240654.76</v>
      </c>
    </row>
    <row r="158" spans="1:56" x14ac:dyDescent="0.35">
      <c r="A158" s="168" t="s">
        <v>1633</v>
      </c>
      <c r="B158" s="64" t="s">
        <v>800</v>
      </c>
      <c r="C158" s="65">
        <v>1</v>
      </c>
      <c r="D158" s="66" t="s">
        <v>31</v>
      </c>
      <c r="E158" s="64" t="s">
        <v>467</v>
      </c>
      <c r="F158" s="64" t="s">
        <v>648</v>
      </c>
      <c r="G158" s="64" t="s">
        <v>668</v>
      </c>
      <c r="H158" s="64" t="s">
        <v>669</v>
      </c>
      <c r="I158" s="64" t="s">
        <v>670</v>
      </c>
      <c r="J158" s="64" t="s">
        <v>671</v>
      </c>
      <c r="K158" s="64" t="s">
        <v>484</v>
      </c>
      <c r="L158" s="64" t="s">
        <v>650</v>
      </c>
      <c r="M158" s="64" t="s">
        <v>663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59">
        <v>44050</v>
      </c>
      <c r="AF158" s="159">
        <v>46606</v>
      </c>
      <c r="AG158" s="160">
        <v>1686321.15</v>
      </c>
      <c r="AH158" s="91">
        <v>2.8527777777777779</v>
      </c>
      <c r="AI158" s="91">
        <v>7</v>
      </c>
      <c r="AJ158" s="161">
        <v>7.5481999999999994E-2</v>
      </c>
      <c r="AK158" s="169" t="s">
        <v>664</v>
      </c>
      <c r="AL158" s="169" t="s">
        <v>665</v>
      </c>
      <c r="AM158" s="128">
        <v>0</v>
      </c>
      <c r="AN158" s="128">
        <v>0</v>
      </c>
      <c r="AO158" s="128">
        <v>0</v>
      </c>
      <c r="AP158" s="128">
        <v>0</v>
      </c>
      <c r="AQ158" s="128">
        <v>63643.45</v>
      </c>
      <c r="AR158" s="128">
        <v>0</v>
      </c>
      <c r="AS158" s="128">
        <v>0</v>
      </c>
      <c r="AT158" s="128">
        <v>0</v>
      </c>
      <c r="AU158" s="128">
        <v>0</v>
      </c>
      <c r="AV158" s="128">
        <v>0</v>
      </c>
      <c r="AW158" s="128">
        <v>63643.45</v>
      </c>
      <c r="AX158" s="128">
        <v>0</v>
      </c>
      <c r="AY158" s="128">
        <v>0</v>
      </c>
      <c r="AZ158" s="128">
        <v>0</v>
      </c>
      <c r="BA158" s="128">
        <v>0</v>
      </c>
      <c r="BB158" s="15">
        <f t="shared" si="6"/>
        <v>0</v>
      </c>
      <c r="BC158" s="15">
        <f t="shared" si="7"/>
        <v>127286.9</v>
      </c>
      <c r="BD158" s="15">
        <f t="shared" si="8"/>
        <v>127286.9</v>
      </c>
    </row>
    <row r="159" spans="1:56" x14ac:dyDescent="0.35">
      <c r="A159" s="168" t="s">
        <v>1634</v>
      </c>
      <c r="B159" s="64" t="s">
        <v>801</v>
      </c>
      <c r="C159" s="65">
        <v>1</v>
      </c>
      <c r="D159" s="66" t="s">
        <v>31</v>
      </c>
      <c r="E159" s="64" t="s">
        <v>467</v>
      </c>
      <c r="F159" s="64" t="s">
        <v>648</v>
      </c>
      <c r="G159" s="64" t="s">
        <v>668</v>
      </c>
      <c r="H159" s="64" t="s">
        <v>669</v>
      </c>
      <c r="I159" s="64" t="s">
        <v>670</v>
      </c>
      <c r="J159" s="64" t="s">
        <v>671</v>
      </c>
      <c r="K159" s="64" t="s">
        <v>484</v>
      </c>
      <c r="L159" s="64" t="s">
        <v>650</v>
      </c>
      <c r="M159" s="64" t="s">
        <v>663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59">
        <v>44050</v>
      </c>
      <c r="AF159" s="159">
        <v>45876</v>
      </c>
      <c r="AG159" s="160">
        <v>704317.79</v>
      </c>
      <c r="AH159" s="91">
        <v>0.85277777777777775</v>
      </c>
      <c r="AI159" s="91">
        <v>5</v>
      </c>
      <c r="AJ159" s="161">
        <v>7.1294999999999997E-2</v>
      </c>
      <c r="AK159" s="169" t="s">
        <v>664</v>
      </c>
      <c r="AL159" s="169" t="s">
        <v>665</v>
      </c>
      <c r="AM159" s="128">
        <v>0</v>
      </c>
      <c r="AN159" s="128">
        <v>0</v>
      </c>
      <c r="AO159" s="128">
        <v>0</v>
      </c>
      <c r="AP159" s="128">
        <v>0</v>
      </c>
      <c r="AQ159" s="128">
        <v>25107.17</v>
      </c>
      <c r="AR159" s="128">
        <v>0</v>
      </c>
      <c r="AS159" s="128">
        <v>0</v>
      </c>
      <c r="AT159" s="128">
        <v>0</v>
      </c>
      <c r="AU159" s="128">
        <v>0</v>
      </c>
      <c r="AV159" s="128">
        <v>0</v>
      </c>
      <c r="AW159" s="128">
        <v>25107.17</v>
      </c>
      <c r="AX159" s="128">
        <v>0</v>
      </c>
      <c r="AY159" s="128">
        <v>0</v>
      </c>
      <c r="AZ159" s="128">
        <v>0</v>
      </c>
      <c r="BA159" s="128">
        <v>0</v>
      </c>
      <c r="BB159" s="15">
        <f t="shared" si="6"/>
        <v>0</v>
      </c>
      <c r="BC159" s="15">
        <f t="shared" si="7"/>
        <v>50214.34</v>
      </c>
      <c r="BD159" s="15">
        <f t="shared" si="8"/>
        <v>50214.34</v>
      </c>
    </row>
    <row r="160" spans="1:56" x14ac:dyDescent="0.35">
      <c r="A160" s="168" t="s">
        <v>1635</v>
      </c>
      <c r="B160" s="64" t="s">
        <v>802</v>
      </c>
      <c r="C160" s="65">
        <v>1</v>
      </c>
      <c r="D160" s="66" t="s">
        <v>31</v>
      </c>
      <c r="E160" s="64" t="s">
        <v>467</v>
      </c>
      <c r="F160" s="64" t="s">
        <v>648</v>
      </c>
      <c r="G160" s="64" t="s">
        <v>668</v>
      </c>
      <c r="H160" s="64" t="s">
        <v>669</v>
      </c>
      <c r="I160" s="64" t="s">
        <v>670</v>
      </c>
      <c r="J160" s="64" t="s">
        <v>671</v>
      </c>
      <c r="K160" s="64" t="s">
        <v>484</v>
      </c>
      <c r="L160" s="64" t="s">
        <v>650</v>
      </c>
      <c r="M160" s="64" t="s">
        <v>663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59">
        <v>44050</v>
      </c>
      <c r="AF160" s="159">
        <v>46606</v>
      </c>
      <c r="AG160" s="160">
        <v>348012.24</v>
      </c>
      <c r="AH160" s="91">
        <v>2.8527777777777779</v>
      </c>
      <c r="AI160" s="91">
        <v>7</v>
      </c>
      <c r="AJ160" s="161">
        <v>7.5481999999999994E-2</v>
      </c>
      <c r="AK160" s="169" t="s">
        <v>664</v>
      </c>
      <c r="AL160" s="169" t="s">
        <v>665</v>
      </c>
      <c r="AM160" s="128">
        <v>0</v>
      </c>
      <c r="AN160" s="128">
        <v>0</v>
      </c>
      <c r="AO160" s="128">
        <v>0</v>
      </c>
      <c r="AP160" s="128">
        <v>0</v>
      </c>
      <c r="AQ160" s="128">
        <v>13134.33</v>
      </c>
      <c r="AR160" s="128">
        <v>0</v>
      </c>
      <c r="AS160" s="128">
        <v>0</v>
      </c>
      <c r="AT160" s="128">
        <v>0</v>
      </c>
      <c r="AU160" s="128">
        <v>0</v>
      </c>
      <c r="AV160" s="128">
        <v>0</v>
      </c>
      <c r="AW160" s="128">
        <v>13134.33</v>
      </c>
      <c r="AX160" s="128">
        <v>0</v>
      </c>
      <c r="AY160" s="128">
        <v>0</v>
      </c>
      <c r="AZ160" s="128">
        <v>0</v>
      </c>
      <c r="BA160" s="128">
        <v>0</v>
      </c>
      <c r="BB160" s="15">
        <f t="shared" si="6"/>
        <v>0</v>
      </c>
      <c r="BC160" s="15">
        <f t="shared" si="7"/>
        <v>26268.66</v>
      </c>
      <c r="BD160" s="15">
        <f t="shared" si="8"/>
        <v>26268.66</v>
      </c>
    </row>
    <row r="161" spans="1:56" x14ac:dyDescent="0.35">
      <c r="A161" s="168" t="s">
        <v>1636</v>
      </c>
      <c r="B161" s="64" t="s">
        <v>803</v>
      </c>
      <c r="C161" s="65">
        <v>1</v>
      </c>
      <c r="D161" s="66" t="s">
        <v>31</v>
      </c>
      <c r="E161" s="64" t="s">
        <v>467</v>
      </c>
      <c r="F161" s="64" t="s">
        <v>648</v>
      </c>
      <c r="G161" s="64" t="s">
        <v>668</v>
      </c>
      <c r="H161" s="64" t="s">
        <v>669</v>
      </c>
      <c r="I161" s="64" t="s">
        <v>670</v>
      </c>
      <c r="J161" s="64" t="s">
        <v>671</v>
      </c>
      <c r="K161" s="64" t="s">
        <v>484</v>
      </c>
      <c r="L161" s="64" t="s">
        <v>650</v>
      </c>
      <c r="M161" s="64" t="s">
        <v>663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59">
        <v>44050</v>
      </c>
      <c r="AF161" s="159">
        <v>45876</v>
      </c>
      <c r="AG161" s="160">
        <v>114715</v>
      </c>
      <c r="AH161" s="91">
        <v>0.85277777777777775</v>
      </c>
      <c r="AI161" s="91">
        <v>5</v>
      </c>
      <c r="AJ161" s="161">
        <v>7.1294999999999997E-2</v>
      </c>
      <c r="AK161" s="169" t="s">
        <v>664</v>
      </c>
      <c r="AL161" s="169" t="s">
        <v>665</v>
      </c>
      <c r="AM161" s="128">
        <v>0</v>
      </c>
      <c r="AN161" s="128">
        <v>0</v>
      </c>
      <c r="AO161" s="128">
        <v>0</v>
      </c>
      <c r="AP161" s="128">
        <v>0</v>
      </c>
      <c r="AQ161" s="128">
        <v>4089.3</v>
      </c>
      <c r="AR161" s="128">
        <v>0</v>
      </c>
      <c r="AS161" s="128">
        <v>0</v>
      </c>
      <c r="AT161" s="128">
        <v>0</v>
      </c>
      <c r="AU161" s="128">
        <v>0</v>
      </c>
      <c r="AV161" s="128">
        <v>0</v>
      </c>
      <c r="AW161" s="128">
        <v>4089.3</v>
      </c>
      <c r="AX161" s="128">
        <v>0</v>
      </c>
      <c r="AY161" s="128">
        <v>0</v>
      </c>
      <c r="AZ161" s="128">
        <v>0</v>
      </c>
      <c r="BA161" s="128">
        <v>0</v>
      </c>
      <c r="BB161" s="15">
        <f t="shared" si="6"/>
        <v>0</v>
      </c>
      <c r="BC161" s="15">
        <f t="shared" si="7"/>
        <v>8178.6</v>
      </c>
      <c r="BD161" s="15">
        <f t="shared" si="8"/>
        <v>8178.6</v>
      </c>
    </row>
    <row r="162" spans="1:56" x14ac:dyDescent="0.35">
      <c r="A162" s="168" t="s">
        <v>1637</v>
      </c>
      <c r="B162" s="64" t="s">
        <v>804</v>
      </c>
      <c r="C162" s="65">
        <v>1</v>
      </c>
      <c r="D162" s="66" t="s">
        <v>31</v>
      </c>
      <c r="E162" s="64" t="s">
        <v>467</v>
      </c>
      <c r="F162" s="64" t="s">
        <v>648</v>
      </c>
      <c r="G162" s="64" t="s">
        <v>668</v>
      </c>
      <c r="H162" s="64" t="s">
        <v>669</v>
      </c>
      <c r="I162" s="64" t="s">
        <v>670</v>
      </c>
      <c r="J162" s="64" t="s">
        <v>671</v>
      </c>
      <c r="K162" s="64" t="s">
        <v>484</v>
      </c>
      <c r="L162" s="64" t="s">
        <v>650</v>
      </c>
      <c r="M162" s="64" t="s">
        <v>663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59">
        <v>44050</v>
      </c>
      <c r="AF162" s="159">
        <v>46606</v>
      </c>
      <c r="AG162" s="160">
        <v>114575</v>
      </c>
      <c r="AH162" s="91">
        <v>2.8527777777777779</v>
      </c>
      <c r="AI162" s="91">
        <v>7</v>
      </c>
      <c r="AJ162" s="161">
        <v>7.5481999999999994E-2</v>
      </c>
      <c r="AK162" s="169" t="s">
        <v>664</v>
      </c>
      <c r="AL162" s="169" t="s">
        <v>665</v>
      </c>
      <c r="AM162" s="128">
        <v>0</v>
      </c>
      <c r="AN162" s="128">
        <v>0</v>
      </c>
      <c r="AO162" s="128">
        <v>0</v>
      </c>
      <c r="AP162" s="128">
        <v>0</v>
      </c>
      <c r="AQ162" s="128">
        <v>4324.18</v>
      </c>
      <c r="AR162" s="128">
        <v>0</v>
      </c>
      <c r="AS162" s="128">
        <v>0</v>
      </c>
      <c r="AT162" s="128">
        <v>0</v>
      </c>
      <c r="AU162" s="128">
        <v>0</v>
      </c>
      <c r="AV162" s="128">
        <v>0</v>
      </c>
      <c r="AW162" s="128">
        <v>4324.18</v>
      </c>
      <c r="AX162" s="128">
        <v>0</v>
      </c>
      <c r="AY162" s="128">
        <v>0</v>
      </c>
      <c r="AZ162" s="128">
        <v>0</v>
      </c>
      <c r="BA162" s="128">
        <v>0</v>
      </c>
      <c r="BB162" s="15">
        <f t="shared" si="6"/>
        <v>0</v>
      </c>
      <c r="BC162" s="15">
        <f t="shared" si="7"/>
        <v>8648.36</v>
      </c>
      <c r="BD162" s="15">
        <f t="shared" si="8"/>
        <v>8648.36</v>
      </c>
    </row>
    <row r="163" spans="1:56" x14ac:dyDescent="0.35">
      <c r="A163" s="168" t="s">
        <v>1638</v>
      </c>
      <c r="B163" s="64" t="s">
        <v>805</v>
      </c>
      <c r="C163" s="65">
        <v>1</v>
      </c>
      <c r="D163" s="66" t="s">
        <v>31</v>
      </c>
      <c r="E163" s="64" t="s">
        <v>467</v>
      </c>
      <c r="F163" s="64" t="s">
        <v>648</v>
      </c>
      <c r="G163" s="64" t="s">
        <v>668</v>
      </c>
      <c r="H163" s="64" t="s">
        <v>669</v>
      </c>
      <c r="I163" s="64" t="s">
        <v>670</v>
      </c>
      <c r="J163" s="64" t="s">
        <v>671</v>
      </c>
      <c r="K163" s="64" t="s">
        <v>484</v>
      </c>
      <c r="L163" s="64" t="s">
        <v>650</v>
      </c>
      <c r="M163" s="64" t="s">
        <v>663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59">
        <v>44050</v>
      </c>
      <c r="AF163" s="159">
        <v>45876</v>
      </c>
      <c r="AG163" s="160">
        <v>6290645.4400000004</v>
      </c>
      <c r="AH163" s="91">
        <v>0.85277777777777775</v>
      </c>
      <c r="AI163" s="91">
        <v>5</v>
      </c>
      <c r="AJ163" s="161">
        <v>7.1294999999999997E-2</v>
      </c>
      <c r="AK163" s="169" t="s">
        <v>664</v>
      </c>
      <c r="AL163" s="169" t="s">
        <v>665</v>
      </c>
      <c r="AM163" s="128">
        <v>0</v>
      </c>
      <c r="AN163" s="128">
        <v>0</v>
      </c>
      <c r="AO163" s="128">
        <v>0</v>
      </c>
      <c r="AP163" s="128">
        <v>0</v>
      </c>
      <c r="AQ163" s="128">
        <v>224245.78</v>
      </c>
      <c r="AR163" s="128">
        <v>0</v>
      </c>
      <c r="AS163" s="128">
        <v>0</v>
      </c>
      <c r="AT163" s="128">
        <v>0</v>
      </c>
      <c r="AU163" s="128">
        <v>0</v>
      </c>
      <c r="AV163" s="128">
        <v>0</v>
      </c>
      <c r="AW163" s="128">
        <v>224245.78</v>
      </c>
      <c r="AX163" s="128">
        <v>0</v>
      </c>
      <c r="AY163" s="128">
        <v>0</v>
      </c>
      <c r="AZ163" s="128">
        <v>0</v>
      </c>
      <c r="BA163" s="128">
        <v>0</v>
      </c>
      <c r="BB163" s="15">
        <f t="shared" si="6"/>
        <v>0</v>
      </c>
      <c r="BC163" s="15">
        <f t="shared" si="7"/>
        <v>448491.56</v>
      </c>
      <c r="BD163" s="15">
        <f t="shared" si="8"/>
        <v>448491.56</v>
      </c>
    </row>
    <row r="164" spans="1:56" x14ac:dyDescent="0.35">
      <c r="A164" s="168" t="s">
        <v>1639</v>
      </c>
      <c r="B164" s="64" t="s">
        <v>806</v>
      </c>
      <c r="C164" s="65">
        <v>1</v>
      </c>
      <c r="D164" s="66" t="s">
        <v>31</v>
      </c>
      <c r="E164" s="64" t="s">
        <v>467</v>
      </c>
      <c r="F164" s="64" t="s">
        <v>648</v>
      </c>
      <c r="G164" s="64" t="s">
        <v>668</v>
      </c>
      <c r="H164" s="64" t="s">
        <v>669</v>
      </c>
      <c r="I164" s="64" t="s">
        <v>670</v>
      </c>
      <c r="J164" s="64" t="s">
        <v>671</v>
      </c>
      <c r="K164" s="64" t="s">
        <v>484</v>
      </c>
      <c r="L164" s="64" t="s">
        <v>650</v>
      </c>
      <c r="M164" s="64" t="s">
        <v>663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59">
        <v>44168</v>
      </c>
      <c r="AF164" s="159">
        <v>45994</v>
      </c>
      <c r="AG164" s="160">
        <v>2968774.18</v>
      </c>
      <c r="AH164" s="91">
        <v>1.175</v>
      </c>
      <c r="AI164" s="91">
        <v>5</v>
      </c>
      <c r="AJ164" s="161">
        <v>7.1294999999999997E-2</v>
      </c>
      <c r="AK164" s="169" t="s">
        <v>664</v>
      </c>
      <c r="AL164" s="169" t="s">
        <v>665</v>
      </c>
      <c r="AM164" s="128">
        <v>0</v>
      </c>
      <c r="AN164" s="128">
        <v>0</v>
      </c>
      <c r="AO164" s="128">
        <v>105829.38</v>
      </c>
      <c r="AP164" s="128">
        <v>0</v>
      </c>
      <c r="AQ164" s="128">
        <v>0</v>
      </c>
      <c r="AR164" s="128">
        <v>0</v>
      </c>
      <c r="AS164" s="128">
        <v>0</v>
      </c>
      <c r="AT164" s="128">
        <v>0</v>
      </c>
      <c r="AU164" s="128">
        <v>105829.38</v>
      </c>
      <c r="AV164" s="128">
        <v>0</v>
      </c>
      <c r="AW164" s="128">
        <v>0</v>
      </c>
      <c r="AX164" s="128">
        <v>0</v>
      </c>
      <c r="AY164" s="128">
        <v>0</v>
      </c>
      <c r="AZ164" s="128">
        <v>0</v>
      </c>
      <c r="BA164" s="128">
        <v>105829.38</v>
      </c>
      <c r="BB164" s="15">
        <f t="shared" si="6"/>
        <v>105829.38</v>
      </c>
      <c r="BC164" s="15">
        <f t="shared" si="7"/>
        <v>211658.76</v>
      </c>
      <c r="BD164" s="15">
        <f t="shared" si="8"/>
        <v>317488.14</v>
      </c>
    </row>
    <row r="165" spans="1:56" x14ac:dyDescent="0.35">
      <c r="A165" s="168" t="s">
        <v>1640</v>
      </c>
      <c r="B165" s="64" t="s">
        <v>807</v>
      </c>
      <c r="C165" s="65">
        <v>1</v>
      </c>
      <c r="D165" s="66" t="s">
        <v>31</v>
      </c>
      <c r="E165" s="64" t="s">
        <v>467</v>
      </c>
      <c r="F165" s="64" t="s">
        <v>648</v>
      </c>
      <c r="G165" s="64" t="s">
        <v>668</v>
      </c>
      <c r="H165" s="64" t="s">
        <v>669</v>
      </c>
      <c r="I165" s="64" t="s">
        <v>670</v>
      </c>
      <c r="J165" s="64" t="s">
        <v>671</v>
      </c>
      <c r="K165" s="64" t="s">
        <v>484</v>
      </c>
      <c r="L165" s="64" t="s">
        <v>650</v>
      </c>
      <c r="M165" s="64" t="s">
        <v>663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59">
        <v>44050</v>
      </c>
      <c r="AF165" s="159">
        <v>45876</v>
      </c>
      <c r="AG165" s="160">
        <v>102465.04</v>
      </c>
      <c r="AH165" s="91">
        <v>0.85277777777777775</v>
      </c>
      <c r="AI165" s="91">
        <v>5</v>
      </c>
      <c r="AJ165" s="161">
        <v>7.1300000000000002E-2</v>
      </c>
      <c r="AK165" s="169" t="s">
        <v>664</v>
      </c>
      <c r="AL165" s="169" t="s">
        <v>665</v>
      </c>
      <c r="AM165" s="128">
        <v>0</v>
      </c>
      <c r="AN165" s="128">
        <v>0</v>
      </c>
      <c r="AO165" s="128">
        <v>0</v>
      </c>
      <c r="AP165" s="128">
        <v>0</v>
      </c>
      <c r="AQ165" s="128">
        <v>3652.62</v>
      </c>
      <c r="AR165" s="128">
        <v>0</v>
      </c>
      <c r="AS165" s="128">
        <v>0</v>
      </c>
      <c r="AT165" s="128">
        <v>0</v>
      </c>
      <c r="AU165" s="128">
        <v>0</v>
      </c>
      <c r="AV165" s="128">
        <v>0</v>
      </c>
      <c r="AW165" s="128">
        <v>3652.62</v>
      </c>
      <c r="AX165" s="128">
        <v>0</v>
      </c>
      <c r="AY165" s="128">
        <v>0</v>
      </c>
      <c r="AZ165" s="128">
        <v>0</v>
      </c>
      <c r="BA165" s="128">
        <v>0</v>
      </c>
      <c r="BB165" s="15">
        <f t="shared" si="6"/>
        <v>0</v>
      </c>
      <c r="BC165" s="15">
        <f t="shared" si="7"/>
        <v>7305.24</v>
      </c>
      <c r="BD165" s="15">
        <f t="shared" si="8"/>
        <v>7305.24</v>
      </c>
    </row>
    <row r="166" spans="1:56" x14ac:dyDescent="0.35">
      <c r="A166" s="168" t="s">
        <v>1641</v>
      </c>
      <c r="B166" s="64" t="s">
        <v>808</v>
      </c>
      <c r="C166" s="65">
        <v>1</v>
      </c>
      <c r="D166" s="66" t="s">
        <v>31</v>
      </c>
      <c r="E166" s="64" t="s">
        <v>467</v>
      </c>
      <c r="F166" s="64" t="s">
        <v>648</v>
      </c>
      <c r="G166" s="64" t="s">
        <v>668</v>
      </c>
      <c r="H166" s="64" t="s">
        <v>669</v>
      </c>
      <c r="I166" s="64" t="s">
        <v>670</v>
      </c>
      <c r="J166" s="64" t="s">
        <v>671</v>
      </c>
      <c r="K166" s="64" t="s">
        <v>484</v>
      </c>
      <c r="L166" s="64" t="s">
        <v>650</v>
      </c>
      <c r="M166" s="64" t="s">
        <v>663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59">
        <v>44050</v>
      </c>
      <c r="AF166" s="159">
        <v>45876</v>
      </c>
      <c r="AG166" s="160">
        <v>213700</v>
      </c>
      <c r="AH166" s="91">
        <v>0.85277777777777775</v>
      </c>
      <c r="AI166" s="91">
        <v>5</v>
      </c>
      <c r="AJ166" s="161">
        <v>7.1300000000000002E-2</v>
      </c>
      <c r="AK166" s="169" t="s">
        <v>664</v>
      </c>
      <c r="AL166" s="169" t="s">
        <v>665</v>
      </c>
      <c r="AM166" s="128">
        <v>0</v>
      </c>
      <c r="AN166" s="128">
        <v>0</v>
      </c>
      <c r="AO166" s="128">
        <v>0</v>
      </c>
      <c r="AP166" s="128">
        <v>0</v>
      </c>
      <c r="AQ166" s="128">
        <v>7617.87</v>
      </c>
      <c r="AR166" s="128">
        <v>0</v>
      </c>
      <c r="AS166" s="128">
        <v>0</v>
      </c>
      <c r="AT166" s="128">
        <v>0</v>
      </c>
      <c r="AU166" s="128">
        <v>0</v>
      </c>
      <c r="AV166" s="128">
        <v>0</v>
      </c>
      <c r="AW166" s="128">
        <v>7617.87</v>
      </c>
      <c r="AX166" s="128">
        <v>0</v>
      </c>
      <c r="AY166" s="128">
        <v>0</v>
      </c>
      <c r="AZ166" s="128">
        <v>0</v>
      </c>
      <c r="BA166" s="128">
        <v>0</v>
      </c>
      <c r="BB166" s="15">
        <f t="shared" si="6"/>
        <v>0</v>
      </c>
      <c r="BC166" s="15">
        <f t="shared" si="7"/>
        <v>15235.74</v>
      </c>
      <c r="BD166" s="15">
        <f t="shared" si="8"/>
        <v>15235.74</v>
      </c>
    </row>
    <row r="167" spans="1:56" x14ac:dyDescent="0.35">
      <c r="A167" s="168" t="s">
        <v>1642</v>
      </c>
      <c r="B167" s="64" t="s">
        <v>809</v>
      </c>
      <c r="C167" s="65">
        <v>1</v>
      </c>
      <c r="D167" s="66" t="s">
        <v>31</v>
      </c>
      <c r="E167" s="64" t="s">
        <v>467</v>
      </c>
      <c r="F167" s="64" t="s">
        <v>648</v>
      </c>
      <c r="G167" s="64" t="s">
        <v>668</v>
      </c>
      <c r="H167" s="64" t="s">
        <v>669</v>
      </c>
      <c r="I167" s="64" t="s">
        <v>670</v>
      </c>
      <c r="J167" s="64" t="s">
        <v>671</v>
      </c>
      <c r="K167" s="64" t="s">
        <v>484</v>
      </c>
      <c r="L167" s="64" t="s">
        <v>650</v>
      </c>
      <c r="M167" s="64" t="s">
        <v>663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59">
        <v>44050</v>
      </c>
      <c r="AF167" s="159">
        <v>45876</v>
      </c>
      <c r="AG167" s="160">
        <v>238518.95</v>
      </c>
      <c r="AH167" s="91">
        <v>0.85277777777777775</v>
      </c>
      <c r="AI167" s="91">
        <v>5</v>
      </c>
      <c r="AJ167" s="161">
        <v>7.1300000000000002E-2</v>
      </c>
      <c r="AK167" s="169" t="s">
        <v>664</v>
      </c>
      <c r="AL167" s="169" t="s">
        <v>665</v>
      </c>
      <c r="AM167" s="128">
        <v>0</v>
      </c>
      <c r="AN167" s="128">
        <v>0</v>
      </c>
      <c r="AO167" s="128">
        <v>0</v>
      </c>
      <c r="AP167" s="128">
        <v>0</v>
      </c>
      <c r="AQ167" s="128">
        <v>8502.6</v>
      </c>
      <c r="AR167" s="128">
        <v>0</v>
      </c>
      <c r="AS167" s="128">
        <v>0</v>
      </c>
      <c r="AT167" s="128">
        <v>0</v>
      </c>
      <c r="AU167" s="128">
        <v>0</v>
      </c>
      <c r="AV167" s="128">
        <v>0</v>
      </c>
      <c r="AW167" s="128">
        <v>8502.6</v>
      </c>
      <c r="AX167" s="128">
        <v>0</v>
      </c>
      <c r="AY167" s="128">
        <v>0</v>
      </c>
      <c r="AZ167" s="128">
        <v>0</v>
      </c>
      <c r="BA167" s="128">
        <v>0</v>
      </c>
      <c r="BB167" s="15">
        <f t="shared" si="6"/>
        <v>0</v>
      </c>
      <c r="BC167" s="15">
        <f t="shared" si="7"/>
        <v>17005.2</v>
      </c>
      <c r="BD167" s="15">
        <f t="shared" si="8"/>
        <v>17005.2</v>
      </c>
    </row>
    <row r="168" spans="1:56" x14ac:dyDescent="0.35">
      <c r="A168" s="168" t="s">
        <v>1643</v>
      </c>
      <c r="B168" s="64" t="s">
        <v>810</v>
      </c>
      <c r="C168" s="65">
        <v>1</v>
      </c>
      <c r="D168" s="66" t="s">
        <v>31</v>
      </c>
      <c r="E168" s="64" t="s">
        <v>467</v>
      </c>
      <c r="F168" s="64" t="s">
        <v>648</v>
      </c>
      <c r="G168" s="64" t="s">
        <v>668</v>
      </c>
      <c r="H168" s="64" t="s">
        <v>669</v>
      </c>
      <c r="I168" s="64" t="s">
        <v>670</v>
      </c>
      <c r="J168" s="64" t="s">
        <v>671</v>
      </c>
      <c r="K168" s="64" t="s">
        <v>484</v>
      </c>
      <c r="L168" s="64" t="s">
        <v>650</v>
      </c>
      <c r="M168" s="64" t="s">
        <v>663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59">
        <v>44168</v>
      </c>
      <c r="AF168" s="159">
        <v>45994</v>
      </c>
      <c r="AG168" s="160">
        <v>2965887.06</v>
      </c>
      <c r="AH168" s="91">
        <v>1.175</v>
      </c>
      <c r="AI168" s="91">
        <v>5</v>
      </c>
      <c r="AJ168" s="161">
        <v>7.1294999999999997E-2</v>
      </c>
      <c r="AK168" s="169" t="s">
        <v>664</v>
      </c>
      <c r="AL168" s="169" t="s">
        <v>665</v>
      </c>
      <c r="AM168" s="128">
        <v>0</v>
      </c>
      <c r="AN168" s="128">
        <v>0</v>
      </c>
      <c r="AO168" s="128">
        <v>105726.46</v>
      </c>
      <c r="AP168" s="128">
        <v>0</v>
      </c>
      <c r="AQ168" s="128">
        <v>0</v>
      </c>
      <c r="AR168" s="128">
        <v>0</v>
      </c>
      <c r="AS168" s="128">
        <v>0</v>
      </c>
      <c r="AT168" s="128">
        <v>0</v>
      </c>
      <c r="AU168" s="128">
        <v>105726.46</v>
      </c>
      <c r="AV168" s="128">
        <v>0</v>
      </c>
      <c r="AW168" s="128">
        <v>0</v>
      </c>
      <c r="AX168" s="128">
        <v>0</v>
      </c>
      <c r="AY168" s="128">
        <v>0</v>
      </c>
      <c r="AZ168" s="128">
        <v>0</v>
      </c>
      <c r="BA168" s="128">
        <v>105726.46</v>
      </c>
      <c r="BB168" s="15">
        <f t="shared" si="6"/>
        <v>105726.46</v>
      </c>
      <c r="BC168" s="15">
        <f t="shared" si="7"/>
        <v>211452.92</v>
      </c>
      <c r="BD168" s="15">
        <f t="shared" si="8"/>
        <v>317179.38</v>
      </c>
    </row>
    <row r="169" spans="1:56" x14ac:dyDescent="0.35">
      <c r="A169" s="168" t="s">
        <v>1644</v>
      </c>
      <c r="B169" s="64" t="s">
        <v>811</v>
      </c>
      <c r="C169" s="65">
        <v>1</v>
      </c>
      <c r="D169" s="66" t="s">
        <v>31</v>
      </c>
      <c r="E169" s="64" t="s">
        <v>467</v>
      </c>
      <c r="F169" s="64" t="s">
        <v>648</v>
      </c>
      <c r="G169" s="64" t="s">
        <v>668</v>
      </c>
      <c r="H169" s="64" t="s">
        <v>669</v>
      </c>
      <c r="I169" s="64" t="s">
        <v>670</v>
      </c>
      <c r="J169" s="64" t="s">
        <v>671</v>
      </c>
      <c r="K169" s="64" t="s">
        <v>484</v>
      </c>
      <c r="L169" s="64" t="s">
        <v>650</v>
      </c>
      <c r="M169" s="64" t="s">
        <v>663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59">
        <v>44050</v>
      </c>
      <c r="AF169" s="159">
        <v>45876</v>
      </c>
      <c r="AG169" s="160">
        <v>1181099.07</v>
      </c>
      <c r="AH169" s="91">
        <v>0.85277777777777775</v>
      </c>
      <c r="AI169" s="91">
        <v>5</v>
      </c>
      <c r="AJ169" s="161">
        <v>7.1300000000000002E-2</v>
      </c>
      <c r="AK169" s="169" t="s">
        <v>664</v>
      </c>
      <c r="AL169" s="169" t="s">
        <v>665</v>
      </c>
      <c r="AM169" s="128">
        <v>0</v>
      </c>
      <c r="AN169" s="128">
        <v>0</v>
      </c>
      <c r="AO169" s="128">
        <v>0</v>
      </c>
      <c r="AP169" s="128">
        <v>0</v>
      </c>
      <c r="AQ169" s="128">
        <v>42103.23</v>
      </c>
      <c r="AR169" s="128">
        <v>0</v>
      </c>
      <c r="AS169" s="128">
        <v>0</v>
      </c>
      <c r="AT169" s="128">
        <v>0</v>
      </c>
      <c r="AU169" s="128">
        <v>0</v>
      </c>
      <c r="AV169" s="128">
        <v>0</v>
      </c>
      <c r="AW169" s="128">
        <v>42103.23</v>
      </c>
      <c r="AX169" s="128">
        <v>0</v>
      </c>
      <c r="AY169" s="128">
        <v>0</v>
      </c>
      <c r="AZ169" s="128">
        <v>0</v>
      </c>
      <c r="BA169" s="128">
        <v>0</v>
      </c>
      <c r="BB169" s="15">
        <f t="shared" si="6"/>
        <v>0</v>
      </c>
      <c r="BC169" s="15">
        <f t="shared" si="7"/>
        <v>84206.46</v>
      </c>
      <c r="BD169" s="15">
        <f t="shared" si="8"/>
        <v>84206.46</v>
      </c>
    </row>
    <row r="170" spans="1:56" x14ac:dyDescent="0.35">
      <c r="A170" s="168" t="s">
        <v>1645</v>
      </c>
      <c r="B170" s="64" t="s">
        <v>812</v>
      </c>
      <c r="C170" s="65">
        <v>1</v>
      </c>
      <c r="D170" s="66" t="s">
        <v>31</v>
      </c>
      <c r="E170" s="64" t="s">
        <v>467</v>
      </c>
      <c r="F170" s="64" t="s">
        <v>648</v>
      </c>
      <c r="G170" s="64" t="s">
        <v>668</v>
      </c>
      <c r="H170" s="64" t="s">
        <v>669</v>
      </c>
      <c r="I170" s="64" t="s">
        <v>670</v>
      </c>
      <c r="J170" s="64" t="s">
        <v>671</v>
      </c>
      <c r="K170" s="64" t="s">
        <v>484</v>
      </c>
      <c r="L170" s="64" t="s">
        <v>650</v>
      </c>
      <c r="M170" s="64" t="s">
        <v>663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59">
        <v>44050</v>
      </c>
      <c r="AF170" s="159">
        <v>45876</v>
      </c>
      <c r="AG170" s="160">
        <v>881282.52</v>
      </c>
      <c r="AH170" s="91">
        <v>0.85277777777777775</v>
      </c>
      <c r="AI170" s="91">
        <v>5</v>
      </c>
      <c r="AJ170" s="161">
        <v>7.1300000000000002E-2</v>
      </c>
      <c r="AK170" s="169" t="s">
        <v>664</v>
      </c>
      <c r="AL170" s="169" t="s">
        <v>665</v>
      </c>
      <c r="AM170" s="128">
        <v>0</v>
      </c>
      <c r="AN170" s="128">
        <v>0</v>
      </c>
      <c r="AO170" s="128">
        <v>0</v>
      </c>
      <c r="AP170" s="128">
        <v>0</v>
      </c>
      <c r="AQ170" s="128">
        <v>31415.52</v>
      </c>
      <c r="AR170" s="128">
        <v>0</v>
      </c>
      <c r="AS170" s="128">
        <v>0</v>
      </c>
      <c r="AT170" s="128">
        <v>0</v>
      </c>
      <c r="AU170" s="128">
        <v>0</v>
      </c>
      <c r="AV170" s="128">
        <v>0</v>
      </c>
      <c r="AW170" s="128">
        <v>31415.52</v>
      </c>
      <c r="AX170" s="128">
        <v>0</v>
      </c>
      <c r="AY170" s="128">
        <v>0</v>
      </c>
      <c r="AZ170" s="128">
        <v>0</v>
      </c>
      <c r="BA170" s="128">
        <v>0</v>
      </c>
      <c r="BB170" s="15">
        <f t="shared" si="6"/>
        <v>0</v>
      </c>
      <c r="BC170" s="15">
        <f t="shared" si="7"/>
        <v>62831.040000000001</v>
      </c>
      <c r="BD170" s="15">
        <f t="shared" si="8"/>
        <v>62831.040000000001</v>
      </c>
    </row>
    <row r="171" spans="1:56" x14ac:dyDescent="0.35">
      <c r="A171" s="168" t="s">
        <v>1646</v>
      </c>
      <c r="B171" s="64" t="s">
        <v>813</v>
      </c>
      <c r="C171" s="65">
        <v>1</v>
      </c>
      <c r="D171" s="66" t="s">
        <v>31</v>
      </c>
      <c r="E171" s="64" t="s">
        <v>467</v>
      </c>
      <c r="F171" s="64" t="s">
        <v>648</v>
      </c>
      <c r="G171" s="64" t="s">
        <v>668</v>
      </c>
      <c r="H171" s="64" t="s">
        <v>669</v>
      </c>
      <c r="I171" s="64" t="s">
        <v>670</v>
      </c>
      <c r="J171" s="64" t="s">
        <v>671</v>
      </c>
      <c r="K171" s="64" t="s">
        <v>484</v>
      </c>
      <c r="L171" s="64" t="s">
        <v>650</v>
      </c>
      <c r="M171" s="64" t="s">
        <v>663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59">
        <v>44050</v>
      </c>
      <c r="AF171" s="159">
        <v>45876</v>
      </c>
      <c r="AG171" s="160">
        <v>25948.880000000001</v>
      </c>
      <c r="AH171" s="91">
        <v>0.85277777777777775</v>
      </c>
      <c r="AI171" s="91">
        <v>5</v>
      </c>
      <c r="AJ171" s="161">
        <v>7.1300000000000002E-2</v>
      </c>
      <c r="AK171" s="169" t="s">
        <v>664</v>
      </c>
      <c r="AL171" s="169" t="s">
        <v>665</v>
      </c>
      <c r="AM171" s="128">
        <v>0</v>
      </c>
      <c r="AN171" s="128">
        <v>0</v>
      </c>
      <c r="AO171" s="128">
        <v>0</v>
      </c>
      <c r="AP171" s="128">
        <v>0</v>
      </c>
      <c r="AQ171" s="128">
        <v>925.01</v>
      </c>
      <c r="AR171" s="128">
        <v>0</v>
      </c>
      <c r="AS171" s="128">
        <v>0</v>
      </c>
      <c r="AT171" s="128">
        <v>0</v>
      </c>
      <c r="AU171" s="128">
        <v>0</v>
      </c>
      <c r="AV171" s="128">
        <v>0</v>
      </c>
      <c r="AW171" s="128">
        <v>925.01</v>
      </c>
      <c r="AX171" s="128">
        <v>0</v>
      </c>
      <c r="AY171" s="128">
        <v>0</v>
      </c>
      <c r="AZ171" s="128">
        <v>0</v>
      </c>
      <c r="BA171" s="128">
        <v>0</v>
      </c>
      <c r="BB171" s="15">
        <f t="shared" si="6"/>
        <v>0</v>
      </c>
      <c r="BC171" s="15">
        <f t="shared" si="7"/>
        <v>1850.02</v>
      </c>
      <c r="BD171" s="15">
        <f t="shared" si="8"/>
        <v>1850.02</v>
      </c>
    </row>
    <row r="172" spans="1:56" x14ac:dyDescent="0.35">
      <c r="A172" s="168" t="s">
        <v>1647</v>
      </c>
      <c r="B172" s="64" t="s">
        <v>814</v>
      </c>
      <c r="C172" s="65">
        <v>1</v>
      </c>
      <c r="D172" s="66" t="s">
        <v>31</v>
      </c>
      <c r="E172" s="64" t="s">
        <v>467</v>
      </c>
      <c r="F172" s="64" t="s">
        <v>648</v>
      </c>
      <c r="G172" s="64" t="s">
        <v>668</v>
      </c>
      <c r="H172" s="64" t="s">
        <v>669</v>
      </c>
      <c r="I172" s="64" t="s">
        <v>670</v>
      </c>
      <c r="J172" s="64" t="s">
        <v>671</v>
      </c>
      <c r="K172" s="64" t="s">
        <v>484</v>
      </c>
      <c r="L172" s="64" t="s">
        <v>650</v>
      </c>
      <c r="M172" s="64" t="s">
        <v>663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59">
        <v>44050</v>
      </c>
      <c r="AF172" s="159">
        <v>46606</v>
      </c>
      <c r="AG172" s="160">
        <v>12932.71</v>
      </c>
      <c r="AH172" s="91">
        <v>2.8527777777777779</v>
      </c>
      <c r="AI172" s="91">
        <v>7</v>
      </c>
      <c r="AJ172" s="161">
        <v>7.5481999999999994E-2</v>
      </c>
      <c r="AK172" s="169" t="s">
        <v>664</v>
      </c>
      <c r="AL172" s="169" t="s">
        <v>665</v>
      </c>
      <c r="AM172" s="128">
        <v>0</v>
      </c>
      <c r="AN172" s="128">
        <v>0</v>
      </c>
      <c r="AO172" s="128">
        <v>0</v>
      </c>
      <c r="AP172" s="128">
        <v>0</v>
      </c>
      <c r="AQ172" s="128">
        <v>488.09</v>
      </c>
      <c r="AR172" s="128">
        <v>0</v>
      </c>
      <c r="AS172" s="128">
        <v>0</v>
      </c>
      <c r="AT172" s="128">
        <v>0</v>
      </c>
      <c r="AU172" s="128">
        <v>0</v>
      </c>
      <c r="AV172" s="128">
        <v>0</v>
      </c>
      <c r="AW172" s="128">
        <v>488.09</v>
      </c>
      <c r="AX172" s="128">
        <v>0</v>
      </c>
      <c r="AY172" s="128">
        <v>0</v>
      </c>
      <c r="AZ172" s="128">
        <v>0</v>
      </c>
      <c r="BA172" s="128">
        <v>0</v>
      </c>
      <c r="BB172" s="15">
        <f t="shared" si="6"/>
        <v>0</v>
      </c>
      <c r="BC172" s="15">
        <f t="shared" si="7"/>
        <v>976.18</v>
      </c>
      <c r="BD172" s="15">
        <f t="shared" si="8"/>
        <v>976.18</v>
      </c>
    </row>
    <row r="173" spans="1:56" x14ac:dyDescent="0.35">
      <c r="A173" s="168" t="s">
        <v>1648</v>
      </c>
      <c r="B173" s="64" t="s">
        <v>815</v>
      </c>
      <c r="C173" s="65">
        <v>1</v>
      </c>
      <c r="D173" s="66" t="s">
        <v>31</v>
      </c>
      <c r="E173" s="64" t="s">
        <v>467</v>
      </c>
      <c r="F173" s="64" t="s">
        <v>648</v>
      </c>
      <c r="G173" s="64" t="s">
        <v>668</v>
      </c>
      <c r="H173" s="64" t="s">
        <v>669</v>
      </c>
      <c r="I173" s="64" t="s">
        <v>670</v>
      </c>
      <c r="J173" s="64" t="s">
        <v>671</v>
      </c>
      <c r="K173" s="64" t="s">
        <v>484</v>
      </c>
      <c r="L173" s="64" t="s">
        <v>650</v>
      </c>
      <c r="M173" s="64" t="s">
        <v>663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59">
        <v>44050</v>
      </c>
      <c r="AF173" s="159">
        <v>45876</v>
      </c>
      <c r="AG173" s="160">
        <v>91120.83</v>
      </c>
      <c r="AH173" s="91">
        <v>0.85277777777777775</v>
      </c>
      <c r="AI173" s="91">
        <v>5</v>
      </c>
      <c r="AJ173" s="161">
        <v>7.1300000000000002E-2</v>
      </c>
      <c r="AK173" s="169" t="s">
        <v>664</v>
      </c>
      <c r="AL173" s="169" t="s">
        <v>665</v>
      </c>
      <c r="AM173" s="128">
        <v>0</v>
      </c>
      <c r="AN173" s="128">
        <v>0</v>
      </c>
      <c r="AO173" s="128">
        <v>0</v>
      </c>
      <c r="AP173" s="128">
        <v>0</v>
      </c>
      <c r="AQ173" s="128">
        <v>3248.23</v>
      </c>
      <c r="AR173" s="128">
        <v>0</v>
      </c>
      <c r="AS173" s="128">
        <v>0</v>
      </c>
      <c r="AT173" s="128">
        <v>0</v>
      </c>
      <c r="AU173" s="128">
        <v>0</v>
      </c>
      <c r="AV173" s="128">
        <v>0</v>
      </c>
      <c r="AW173" s="128">
        <v>3248.23</v>
      </c>
      <c r="AX173" s="128">
        <v>0</v>
      </c>
      <c r="AY173" s="128">
        <v>0</v>
      </c>
      <c r="AZ173" s="128">
        <v>0</v>
      </c>
      <c r="BA173" s="128">
        <v>0</v>
      </c>
      <c r="BB173" s="15">
        <f t="shared" si="6"/>
        <v>0</v>
      </c>
      <c r="BC173" s="15">
        <f t="shared" si="7"/>
        <v>6496.46</v>
      </c>
      <c r="BD173" s="15">
        <f t="shared" si="8"/>
        <v>6496.46</v>
      </c>
    </row>
    <row r="174" spans="1:56" x14ac:dyDescent="0.35">
      <c r="A174" s="168" t="s">
        <v>1649</v>
      </c>
      <c r="B174" s="64" t="s">
        <v>816</v>
      </c>
      <c r="C174" s="65">
        <v>1</v>
      </c>
      <c r="D174" s="66" t="s">
        <v>31</v>
      </c>
      <c r="E174" s="64" t="s">
        <v>467</v>
      </c>
      <c r="F174" s="64" t="s">
        <v>648</v>
      </c>
      <c r="G174" s="64" t="s">
        <v>668</v>
      </c>
      <c r="H174" s="64" t="s">
        <v>669</v>
      </c>
      <c r="I174" s="64" t="s">
        <v>670</v>
      </c>
      <c r="J174" s="64" t="s">
        <v>671</v>
      </c>
      <c r="K174" s="64" t="s">
        <v>484</v>
      </c>
      <c r="L174" s="64" t="s">
        <v>650</v>
      </c>
      <c r="M174" s="64" t="s">
        <v>663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59">
        <v>44050</v>
      </c>
      <c r="AF174" s="159">
        <v>45876</v>
      </c>
      <c r="AG174" s="160">
        <v>1576401.9199999999</v>
      </c>
      <c r="AH174" s="91">
        <v>0.85277777777777775</v>
      </c>
      <c r="AI174" s="91">
        <v>5</v>
      </c>
      <c r="AJ174" s="161">
        <v>7.1294999999999997E-2</v>
      </c>
      <c r="AK174" s="169" t="s">
        <v>664</v>
      </c>
      <c r="AL174" s="169" t="s">
        <v>665</v>
      </c>
      <c r="AM174" s="128">
        <v>0</v>
      </c>
      <c r="AN174" s="128">
        <v>0</v>
      </c>
      <c r="AO174" s="128">
        <v>0</v>
      </c>
      <c r="AP174" s="128">
        <v>0</v>
      </c>
      <c r="AQ174" s="128">
        <v>56194.79</v>
      </c>
      <c r="AR174" s="128">
        <v>0</v>
      </c>
      <c r="AS174" s="128">
        <v>0</v>
      </c>
      <c r="AT174" s="128">
        <v>0</v>
      </c>
      <c r="AU174" s="128">
        <v>0</v>
      </c>
      <c r="AV174" s="128">
        <v>0</v>
      </c>
      <c r="AW174" s="128">
        <v>56194.79</v>
      </c>
      <c r="AX174" s="128">
        <v>0</v>
      </c>
      <c r="AY174" s="128">
        <v>0</v>
      </c>
      <c r="AZ174" s="128">
        <v>0</v>
      </c>
      <c r="BA174" s="128">
        <v>0</v>
      </c>
      <c r="BB174" s="15">
        <f t="shared" si="6"/>
        <v>0</v>
      </c>
      <c r="BC174" s="15">
        <f t="shared" si="7"/>
        <v>112389.58</v>
      </c>
      <c r="BD174" s="15">
        <f t="shared" si="8"/>
        <v>112389.58</v>
      </c>
    </row>
    <row r="175" spans="1:56" x14ac:dyDescent="0.35">
      <c r="A175" s="168" t="s">
        <v>1650</v>
      </c>
      <c r="B175" s="64" t="s">
        <v>817</v>
      </c>
      <c r="C175" s="65">
        <v>1</v>
      </c>
      <c r="D175" s="66" t="s">
        <v>31</v>
      </c>
      <c r="E175" s="64" t="s">
        <v>467</v>
      </c>
      <c r="F175" s="64" t="s">
        <v>648</v>
      </c>
      <c r="G175" s="64" t="s">
        <v>668</v>
      </c>
      <c r="H175" s="64" t="s">
        <v>669</v>
      </c>
      <c r="I175" s="64" t="s">
        <v>670</v>
      </c>
      <c r="J175" s="64" t="s">
        <v>671</v>
      </c>
      <c r="K175" s="64" t="s">
        <v>484</v>
      </c>
      <c r="L175" s="64" t="s">
        <v>650</v>
      </c>
      <c r="M175" s="64" t="s">
        <v>663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59">
        <v>44050</v>
      </c>
      <c r="AF175" s="159">
        <v>46606</v>
      </c>
      <c r="AG175" s="160">
        <v>787071.04</v>
      </c>
      <c r="AH175" s="91">
        <v>2.8527777777777779</v>
      </c>
      <c r="AI175" s="91">
        <v>7</v>
      </c>
      <c r="AJ175" s="161">
        <v>7.5481999999999994E-2</v>
      </c>
      <c r="AK175" s="169" t="s">
        <v>664</v>
      </c>
      <c r="AL175" s="169" t="s">
        <v>665</v>
      </c>
      <c r="AM175" s="128">
        <v>0</v>
      </c>
      <c r="AN175" s="128">
        <v>0</v>
      </c>
      <c r="AO175" s="128">
        <v>0</v>
      </c>
      <c r="AP175" s="128">
        <v>0</v>
      </c>
      <c r="AQ175" s="128">
        <v>29704.85</v>
      </c>
      <c r="AR175" s="128">
        <v>0</v>
      </c>
      <c r="AS175" s="128">
        <v>0</v>
      </c>
      <c r="AT175" s="128">
        <v>0</v>
      </c>
      <c r="AU175" s="128">
        <v>0</v>
      </c>
      <c r="AV175" s="128">
        <v>0</v>
      </c>
      <c r="AW175" s="128">
        <v>29704.85</v>
      </c>
      <c r="AX175" s="128">
        <v>0</v>
      </c>
      <c r="AY175" s="128">
        <v>0</v>
      </c>
      <c r="AZ175" s="128">
        <v>0</v>
      </c>
      <c r="BA175" s="128">
        <v>0</v>
      </c>
      <c r="BB175" s="15">
        <f t="shared" si="6"/>
        <v>0</v>
      </c>
      <c r="BC175" s="15">
        <f t="shared" si="7"/>
        <v>59409.7</v>
      </c>
      <c r="BD175" s="15">
        <f t="shared" si="8"/>
        <v>59409.7</v>
      </c>
    </row>
    <row r="176" spans="1:56" x14ac:dyDescent="0.35">
      <c r="A176" s="168" t="s">
        <v>1651</v>
      </c>
      <c r="B176" s="64" t="s">
        <v>818</v>
      </c>
      <c r="C176" s="65">
        <v>1</v>
      </c>
      <c r="D176" s="66" t="s">
        <v>31</v>
      </c>
      <c r="E176" s="64" t="s">
        <v>467</v>
      </c>
      <c r="F176" s="64" t="s">
        <v>648</v>
      </c>
      <c r="G176" s="64" t="s">
        <v>668</v>
      </c>
      <c r="H176" s="64" t="s">
        <v>669</v>
      </c>
      <c r="I176" s="64" t="s">
        <v>670</v>
      </c>
      <c r="J176" s="64" t="s">
        <v>671</v>
      </c>
      <c r="K176" s="64" t="s">
        <v>484</v>
      </c>
      <c r="L176" s="64" t="s">
        <v>650</v>
      </c>
      <c r="M176" s="64" t="s">
        <v>663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59">
        <v>44050</v>
      </c>
      <c r="AF176" s="159">
        <v>45876</v>
      </c>
      <c r="AG176" s="160">
        <v>222200</v>
      </c>
      <c r="AH176" s="91">
        <v>0.85277777777777775</v>
      </c>
      <c r="AI176" s="91">
        <v>5</v>
      </c>
      <c r="AJ176" s="161">
        <v>7.1294999999999997E-2</v>
      </c>
      <c r="AK176" s="169" t="s">
        <v>664</v>
      </c>
      <c r="AL176" s="169" t="s">
        <v>665</v>
      </c>
      <c r="AM176" s="128">
        <v>0</v>
      </c>
      <c r="AN176" s="128">
        <v>0</v>
      </c>
      <c r="AO176" s="128">
        <v>0</v>
      </c>
      <c r="AP176" s="128">
        <v>0</v>
      </c>
      <c r="AQ176" s="128">
        <v>7920.87</v>
      </c>
      <c r="AR176" s="128">
        <v>0</v>
      </c>
      <c r="AS176" s="128">
        <v>0</v>
      </c>
      <c r="AT176" s="128">
        <v>0</v>
      </c>
      <c r="AU176" s="128">
        <v>0</v>
      </c>
      <c r="AV176" s="128">
        <v>0</v>
      </c>
      <c r="AW176" s="128">
        <v>7920.87</v>
      </c>
      <c r="AX176" s="128">
        <v>0</v>
      </c>
      <c r="AY176" s="128">
        <v>0</v>
      </c>
      <c r="AZ176" s="128">
        <v>0</v>
      </c>
      <c r="BA176" s="128">
        <v>0</v>
      </c>
      <c r="BB176" s="15">
        <f t="shared" si="6"/>
        <v>0</v>
      </c>
      <c r="BC176" s="15">
        <f t="shared" si="7"/>
        <v>15841.74</v>
      </c>
      <c r="BD176" s="15">
        <f t="shared" si="8"/>
        <v>15841.74</v>
      </c>
    </row>
    <row r="177" spans="1:56" x14ac:dyDescent="0.35">
      <c r="A177" s="168" t="s">
        <v>1652</v>
      </c>
      <c r="B177" s="64" t="s">
        <v>819</v>
      </c>
      <c r="C177" s="65">
        <v>1</v>
      </c>
      <c r="D177" s="66" t="s">
        <v>31</v>
      </c>
      <c r="E177" s="64" t="s">
        <v>467</v>
      </c>
      <c r="F177" s="64" t="s">
        <v>648</v>
      </c>
      <c r="G177" s="64" t="s">
        <v>668</v>
      </c>
      <c r="H177" s="64" t="s">
        <v>669</v>
      </c>
      <c r="I177" s="64" t="s">
        <v>670</v>
      </c>
      <c r="J177" s="64" t="s">
        <v>671</v>
      </c>
      <c r="K177" s="64" t="s">
        <v>484</v>
      </c>
      <c r="L177" s="64" t="s">
        <v>650</v>
      </c>
      <c r="M177" s="64" t="s">
        <v>663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59">
        <v>44050</v>
      </c>
      <c r="AF177" s="159">
        <v>45876</v>
      </c>
      <c r="AG177" s="160">
        <v>1319509.58</v>
      </c>
      <c r="AH177" s="91">
        <v>0.85277777777777775</v>
      </c>
      <c r="AI177" s="91">
        <v>5</v>
      </c>
      <c r="AJ177" s="161">
        <v>7.1294999999999997E-2</v>
      </c>
      <c r="AK177" s="169" t="s">
        <v>664</v>
      </c>
      <c r="AL177" s="169" t="s">
        <v>665</v>
      </c>
      <c r="AM177" s="128">
        <v>0</v>
      </c>
      <c r="AN177" s="128">
        <v>0</v>
      </c>
      <c r="AO177" s="128">
        <v>0</v>
      </c>
      <c r="AP177" s="128">
        <v>0</v>
      </c>
      <c r="AQ177" s="128">
        <v>47037.22</v>
      </c>
      <c r="AR177" s="128">
        <v>0</v>
      </c>
      <c r="AS177" s="128">
        <v>0</v>
      </c>
      <c r="AT177" s="128">
        <v>0</v>
      </c>
      <c r="AU177" s="128">
        <v>0</v>
      </c>
      <c r="AV177" s="128">
        <v>0</v>
      </c>
      <c r="AW177" s="128">
        <v>47037.22</v>
      </c>
      <c r="AX177" s="128">
        <v>0</v>
      </c>
      <c r="AY177" s="128">
        <v>0</v>
      </c>
      <c r="AZ177" s="128">
        <v>0</v>
      </c>
      <c r="BA177" s="128">
        <v>0</v>
      </c>
      <c r="BB177" s="15">
        <f t="shared" si="6"/>
        <v>0</v>
      </c>
      <c r="BC177" s="15">
        <f t="shared" si="7"/>
        <v>94074.44</v>
      </c>
      <c r="BD177" s="15">
        <f t="shared" si="8"/>
        <v>94074.44</v>
      </c>
    </row>
    <row r="178" spans="1:56" x14ac:dyDescent="0.35">
      <c r="A178" s="168" t="s">
        <v>1653</v>
      </c>
      <c r="B178" s="64" t="s">
        <v>820</v>
      </c>
      <c r="C178" s="65">
        <v>1</v>
      </c>
      <c r="D178" s="66" t="s">
        <v>31</v>
      </c>
      <c r="E178" s="64" t="s">
        <v>467</v>
      </c>
      <c r="F178" s="64" t="s">
        <v>648</v>
      </c>
      <c r="G178" s="64" t="s">
        <v>668</v>
      </c>
      <c r="H178" s="64" t="s">
        <v>669</v>
      </c>
      <c r="I178" s="64" t="s">
        <v>670</v>
      </c>
      <c r="J178" s="64" t="s">
        <v>671</v>
      </c>
      <c r="K178" s="64" t="s">
        <v>484</v>
      </c>
      <c r="L178" s="64" t="s">
        <v>650</v>
      </c>
      <c r="M178" s="64" t="s">
        <v>663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59">
        <v>44050</v>
      </c>
      <c r="AF178" s="159">
        <v>45876</v>
      </c>
      <c r="AG178" s="160">
        <v>756340.13</v>
      </c>
      <c r="AH178" s="91">
        <v>0.85277777777777775</v>
      </c>
      <c r="AI178" s="91">
        <v>5</v>
      </c>
      <c r="AJ178" s="161">
        <v>7.1294999999999997E-2</v>
      </c>
      <c r="AK178" s="169" t="s">
        <v>664</v>
      </c>
      <c r="AL178" s="169" t="s">
        <v>665</v>
      </c>
      <c r="AM178" s="128">
        <v>0</v>
      </c>
      <c r="AN178" s="128">
        <v>0</v>
      </c>
      <c r="AO178" s="128">
        <v>0</v>
      </c>
      <c r="AP178" s="128">
        <v>0</v>
      </c>
      <c r="AQ178" s="128">
        <v>26961.63</v>
      </c>
      <c r="AR178" s="128">
        <v>0</v>
      </c>
      <c r="AS178" s="128">
        <v>0</v>
      </c>
      <c r="AT178" s="128">
        <v>0</v>
      </c>
      <c r="AU178" s="128">
        <v>0</v>
      </c>
      <c r="AV178" s="128">
        <v>0</v>
      </c>
      <c r="AW178" s="128">
        <v>26961.63</v>
      </c>
      <c r="AX178" s="128">
        <v>0</v>
      </c>
      <c r="AY178" s="128">
        <v>0</v>
      </c>
      <c r="AZ178" s="128">
        <v>0</v>
      </c>
      <c r="BA178" s="128">
        <v>0</v>
      </c>
      <c r="BB178" s="15">
        <f t="shared" si="6"/>
        <v>0</v>
      </c>
      <c r="BC178" s="15">
        <f t="shared" si="7"/>
        <v>53923.26</v>
      </c>
      <c r="BD178" s="15">
        <f t="shared" si="8"/>
        <v>53923.26</v>
      </c>
    </row>
    <row r="179" spans="1:56" x14ac:dyDescent="0.35">
      <c r="A179" s="168" t="s">
        <v>1654</v>
      </c>
      <c r="B179" s="64" t="s">
        <v>821</v>
      </c>
      <c r="C179" s="65">
        <v>1</v>
      </c>
      <c r="D179" s="66" t="s">
        <v>31</v>
      </c>
      <c r="E179" s="64" t="s">
        <v>467</v>
      </c>
      <c r="F179" s="64" t="s">
        <v>648</v>
      </c>
      <c r="G179" s="64" t="s">
        <v>668</v>
      </c>
      <c r="H179" s="64" t="s">
        <v>669</v>
      </c>
      <c r="I179" s="64" t="s">
        <v>670</v>
      </c>
      <c r="J179" s="64" t="s">
        <v>671</v>
      </c>
      <c r="K179" s="64" t="s">
        <v>484</v>
      </c>
      <c r="L179" s="64" t="s">
        <v>650</v>
      </c>
      <c r="M179" s="64" t="s">
        <v>663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59">
        <v>44050</v>
      </c>
      <c r="AF179" s="159">
        <v>46606</v>
      </c>
      <c r="AG179" s="160">
        <v>372254.1</v>
      </c>
      <c r="AH179" s="91">
        <v>2.8527777777777779</v>
      </c>
      <c r="AI179" s="91">
        <v>7</v>
      </c>
      <c r="AJ179" s="161">
        <v>7.5481999999999994E-2</v>
      </c>
      <c r="AK179" s="169" t="s">
        <v>664</v>
      </c>
      <c r="AL179" s="169" t="s">
        <v>665</v>
      </c>
      <c r="AM179" s="128">
        <v>0</v>
      </c>
      <c r="AN179" s="128">
        <v>0</v>
      </c>
      <c r="AO179" s="128">
        <v>0</v>
      </c>
      <c r="AP179" s="128">
        <v>0</v>
      </c>
      <c r="AQ179" s="128">
        <v>14049.24</v>
      </c>
      <c r="AR179" s="128">
        <v>0</v>
      </c>
      <c r="AS179" s="128">
        <v>0</v>
      </c>
      <c r="AT179" s="128">
        <v>0</v>
      </c>
      <c r="AU179" s="128">
        <v>0</v>
      </c>
      <c r="AV179" s="128">
        <v>0</v>
      </c>
      <c r="AW179" s="128">
        <v>14049.24</v>
      </c>
      <c r="AX179" s="128">
        <v>0</v>
      </c>
      <c r="AY179" s="128">
        <v>0</v>
      </c>
      <c r="AZ179" s="128">
        <v>0</v>
      </c>
      <c r="BA179" s="128">
        <v>0</v>
      </c>
      <c r="BB179" s="15">
        <f t="shared" si="6"/>
        <v>0</v>
      </c>
      <c r="BC179" s="15">
        <f t="shared" si="7"/>
        <v>28098.48</v>
      </c>
      <c r="BD179" s="15">
        <f t="shared" si="8"/>
        <v>28098.48</v>
      </c>
    </row>
    <row r="180" spans="1:56" x14ac:dyDescent="0.35">
      <c r="A180" s="168" t="s">
        <v>1655</v>
      </c>
      <c r="B180" s="64" t="s">
        <v>822</v>
      </c>
      <c r="C180" s="65">
        <v>1</v>
      </c>
      <c r="D180" s="66" t="s">
        <v>31</v>
      </c>
      <c r="E180" s="64" t="s">
        <v>467</v>
      </c>
      <c r="F180" s="64" t="s">
        <v>648</v>
      </c>
      <c r="G180" s="64" t="s">
        <v>668</v>
      </c>
      <c r="H180" s="64" t="s">
        <v>669</v>
      </c>
      <c r="I180" s="64" t="s">
        <v>670</v>
      </c>
      <c r="J180" s="64" t="s">
        <v>671</v>
      </c>
      <c r="K180" s="64" t="s">
        <v>484</v>
      </c>
      <c r="L180" s="64" t="s">
        <v>650</v>
      </c>
      <c r="M180" s="64" t="s">
        <v>663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59">
        <v>44050</v>
      </c>
      <c r="AF180" s="159">
        <v>45876</v>
      </c>
      <c r="AG180" s="160">
        <v>155855.07</v>
      </c>
      <c r="AH180" s="91">
        <v>0.85277777777777775</v>
      </c>
      <c r="AI180" s="91">
        <v>5</v>
      </c>
      <c r="AJ180" s="161">
        <v>7.1294999999999997E-2</v>
      </c>
      <c r="AK180" s="169" t="s">
        <v>664</v>
      </c>
      <c r="AL180" s="169" t="s">
        <v>665</v>
      </c>
      <c r="AM180" s="128">
        <v>0</v>
      </c>
      <c r="AN180" s="128">
        <v>0</v>
      </c>
      <c r="AO180" s="128">
        <v>0</v>
      </c>
      <c r="AP180" s="128">
        <v>0</v>
      </c>
      <c r="AQ180" s="128">
        <v>5555.84</v>
      </c>
      <c r="AR180" s="128">
        <v>0</v>
      </c>
      <c r="AS180" s="128">
        <v>0</v>
      </c>
      <c r="AT180" s="128">
        <v>0</v>
      </c>
      <c r="AU180" s="128">
        <v>0</v>
      </c>
      <c r="AV180" s="128">
        <v>0</v>
      </c>
      <c r="AW180" s="128">
        <v>5555.84</v>
      </c>
      <c r="AX180" s="128">
        <v>0</v>
      </c>
      <c r="AY180" s="128">
        <v>0</v>
      </c>
      <c r="AZ180" s="128">
        <v>0</v>
      </c>
      <c r="BA180" s="128">
        <v>0</v>
      </c>
      <c r="BB180" s="15">
        <f t="shared" si="6"/>
        <v>0</v>
      </c>
      <c r="BC180" s="15">
        <f t="shared" si="7"/>
        <v>11111.68</v>
      </c>
      <c r="BD180" s="15">
        <f t="shared" si="8"/>
        <v>11111.68</v>
      </c>
    </row>
    <row r="181" spans="1:56" x14ac:dyDescent="0.35">
      <c r="A181" s="168" t="s">
        <v>1656</v>
      </c>
      <c r="B181" s="64" t="s">
        <v>823</v>
      </c>
      <c r="C181" s="65">
        <v>1</v>
      </c>
      <c r="D181" s="66" t="s">
        <v>31</v>
      </c>
      <c r="E181" s="64" t="s">
        <v>467</v>
      </c>
      <c r="F181" s="64" t="s">
        <v>648</v>
      </c>
      <c r="G181" s="64" t="s">
        <v>668</v>
      </c>
      <c r="H181" s="64" t="s">
        <v>669</v>
      </c>
      <c r="I181" s="64" t="s">
        <v>670</v>
      </c>
      <c r="J181" s="64" t="s">
        <v>671</v>
      </c>
      <c r="K181" s="64" t="s">
        <v>484</v>
      </c>
      <c r="L181" s="64" t="s">
        <v>650</v>
      </c>
      <c r="M181" s="64" t="s">
        <v>663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59">
        <v>44050</v>
      </c>
      <c r="AF181" s="159">
        <v>45876</v>
      </c>
      <c r="AG181" s="160">
        <v>235356.26</v>
      </c>
      <c r="AH181" s="91">
        <v>0.85277777777777775</v>
      </c>
      <c r="AI181" s="91">
        <v>5</v>
      </c>
      <c r="AJ181" s="161">
        <v>7.1294999999999997E-2</v>
      </c>
      <c r="AK181" s="169" t="s">
        <v>664</v>
      </c>
      <c r="AL181" s="169" t="s">
        <v>665</v>
      </c>
      <c r="AM181" s="128">
        <v>0</v>
      </c>
      <c r="AN181" s="128">
        <v>0</v>
      </c>
      <c r="AO181" s="128">
        <v>0</v>
      </c>
      <c r="AP181" s="128">
        <v>0</v>
      </c>
      <c r="AQ181" s="128">
        <v>8389.86</v>
      </c>
      <c r="AR181" s="128">
        <v>0</v>
      </c>
      <c r="AS181" s="128">
        <v>0</v>
      </c>
      <c r="AT181" s="128">
        <v>0</v>
      </c>
      <c r="AU181" s="128">
        <v>0</v>
      </c>
      <c r="AV181" s="128">
        <v>0</v>
      </c>
      <c r="AW181" s="128">
        <v>8389.86</v>
      </c>
      <c r="AX181" s="128">
        <v>0</v>
      </c>
      <c r="AY181" s="128">
        <v>0</v>
      </c>
      <c r="AZ181" s="128">
        <v>0</v>
      </c>
      <c r="BA181" s="128">
        <v>0</v>
      </c>
      <c r="BB181" s="15">
        <f t="shared" si="6"/>
        <v>0</v>
      </c>
      <c r="BC181" s="15">
        <f t="shared" si="7"/>
        <v>16779.72</v>
      </c>
      <c r="BD181" s="15">
        <f t="shared" si="8"/>
        <v>16779.72</v>
      </c>
    </row>
    <row r="182" spans="1:56" x14ac:dyDescent="0.35">
      <c r="A182" s="168" t="s">
        <v>1657</v>
      </c>
      <c r="B182" s="64" t="s">
        <v>824</v>
      </c>
      <c r="C182" s="65">
        <v>1</v>
      </c>
      <c r="D182" s="66" t="s">
        <v>31</v>
      </c>
      <c r="E182" s="64" t="s">
        <v>467</v>
      </c>
      <c r="F182" s="64" t="s">
        <v>648</v>
      </c>
      <c r="G182" s="64" t="s">
        <v>668</v>
      </c>
      <c r="H182" s="64" t="s">
        <v>669</v>
      </c>
      <c r="I182" s="64" t="s">
        <v>670</v>
      </c>
      <c r="J182" s="64" t="s">
        <v>671</v>
      </c>
      <c r="K182" s="64" t="s">
        <v>484</v>
      </c>
      <c r="L182" s="64" t="s">
        <v>650</v>
      </c>
      <c r="M182" s="64" t="s">
        <v>663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59">
        <v>44050</v>
      </c>
      <c r="AF182" s="159">
        <v>45876</v>
      </c>
      <c r="AG182" s="160">
        <v>323809.71000000002</v>
      </c>
      <c r="AH182" s="91">
        <v>0.85277777777777775</v>
      </c>
      <c r="AI182" s="91">
        <v>5</v>
      </c>
      <c r="AJ182" s="161">
        <v>7.1294999999999997E-2</v>
      </c>
      <c r="AK182" s="169" t="s">
        <v>664</v>
      </c>
      <c r="AL182" s="169" t="s">
        <v>665</v>
      </c>
      <c r="AM182" s="128">
        <v>0</v>
      </c>
      <c r="AN182" s="128">
        <v>0</v>
      </c>
      <c r="AO182" s="128">
        <v>0</v>
      </c>
      <c r="AP182" s="128">
        <v>0</v>
      </c>
      <c r="AQ182" s="128">
        <v>11543.01</v>
      </c>
      <c r="AR182" s="128">
        <v>0</v>
      </c>
      <c r="AS182" s="128">
        <v>0</v>
      </c>
      <c r="AT182" s="128">
        <v>0</v>
      </c>
      <c r="AU182" s="128">
        <v>0</v>
      </c>
      <c r="AV182" s="128">
        <v>0</v>
      </c>
      <c r="AW182" s="128">
        <v>11543.01</v>
      </c>
      <c r="AX182" s="128">
        <v>0</v>
      </c>
      <c r="AY182" s="128">
        <v>0</v>
      </c>
      <c r="AZ182" s="128">
        <v>0</v>
      </c>
      <c r="BA182" s="128">
        <v>0</v>
      </c>
      <c r="BB182" s="15">
        <f t="shared" si="6"/>
        <v>0</v>
      </c>
      <c r="BC182" s="15">
        <f t="shared" si="7"/>
        <v>23086.02</v>
      </c>
      <c r="BD182" s="15">
        <f t="shared" si="8"/>
        <v>23086.02</v>
      </c>
    </row>
    <row r="183" spans="1:56" x14ac:dyDescent="0.35">
      <c r="A183" s="168" t="s">
        <v>1658</v>
      </c>
      <c r="B183" s="64" t="s">
        <v>825</v>
      </c>
      <c r="C183" s="65">
        <v>1</v>
      </c>
      <c r="D183" s="66" t="s">
        <v>31</v>
      </c>
      <c r="E183" s="64" t="s">
        <v>467</v>
      </c>
      <c r="F183" s="64" t="s">
        <v>648</v>
      </c>
      <c r="G183" s="64" t="s">
        <v>668</v>
      </c>
      <c r="H183" s="64" t="s">
        <v>669</v>
      </c>
      <c r="I183" s="64" t="s">
        <v>670</v>
      </c>
      <c r="J183" s="64" t="s">
        <v>671</v>
      </c>
      <c r="K183" s="64" t="s">
        <v>484</v>
      </c>
      <c r="L183" s="64" t="s">
        <v>650</v>
      </c>
      <c r="M183" s="64" t="s">
        <v>663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59">
        <v>44050</v>
      </c>
      <c r="AF183" s="159">
        <v>45876</v>
      </c>
      <c r="AG183" s="160">
        <v>548243.53</v>
      </c>
      <c r="AH183" s="91">
        <v>0.85277777777777775</v>
      </c>
      <c r="AI183" s="91">
        <v>5</v>
      </c>
      <c r="AJ183" s="161">
        <v>7.1294999999999997E-2</v>
      </c>
      <c r="AK183" s="169" t="s">
        <v>664</v>
      </c>
      <c r="AL183" s="169" t="s">
        <v>665</v>
      </c>
      <c r="AM183" s="128">
        <v>0</v>
      </c>
      <c r="AN183" s="128">
        <v>0</v>
      </c>
      <c r="AO183" s="128">
        <v>0</v>
      </c>
      <c r="AP183" s="128">
        <v>0</v>
      </c>
      <c r="AQ183" s="128">
        <v>19543.509999999998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28">
        <v>19543.509999999998</v>
      </c>
      <c r="AX183" s="128">
        <v>0</v>
      </c>
      <c r="AY183" s="128">
        <v>0</v>
      </c>
      <c r="AZ183" s="128">
        <v>0</v>
      </c>
      <c r="BA183" s="128">
        <v>0</v>
      </c>
      <c r="BB183" s="15">
        <f t="shared" si="6"/>
        <v>0</v>
      </c>
      <c r="BC183" s="15">
        <f t="shared" si="7"/>
        <v>39087.019999999997</v>
      </c>
      <c r="BD183" s="15">
        <f t="shared" si="8"/>
        <v>39087.019999999997</v>
      </c>
    </row>
    <row r="184" spans="1:56" x14ac:dyDescent="0.35">
      <c r="A184" s="168" t="s">
        <v>1659</v>
      </c>
      <c r="B184" s="64" t="s">
        <v>826</v>
      </c>
      <c r="C184" s="65">
        <v>1</v>
      </c>
      <c r="D184" s="66" t="s">
        <v>31</v>
      </c>
      <c r="E184" s="64" t="s">
        <v>467</v>
      </c>
      <c r="F184" s="64" t="s">
        <v>648</v>
      </c>
      <c r="G184" s="64" t="s">
        <v>668</v>
      </c>
      <c r="H184" s="64" t="s">
        <v>669</v>
      </c>
      <c r="I184" s="64" t="s">
        <v>670</v>
      </c>
      <c r="J184" s="64" t="s">
        <v>671</v>
      </c>
      <c r="K184" s="64" t="s">
        <v>484</v>
      </c>
      <c r="L184" s="64" t="s">
        <v>650</v>
      </c>
      <c r="M184" s="64" t="s">
        <v>663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59">
        <v>44050</v>
      </c>
      <c r="AF184" s="159">
        <v>45876</v>
      </c>
      <c r="AG184" s="160">
        <v>604077.44999999995</v>
      </c>
      <c r="AH184" s="91">
        <v>0.85277777777777775</v>
      </c>
      <c r="AI184" s="91">
        <v>5</v>
      </c>
      <c r="AJ184" s="161">
        <v>7.1294999999999997E-2</v>
      </c>
      <c r="AK184" s="169" t="s">
        <v>664</v>
      </c>
      <c r="AL184" s="169" t="s">
        <v>665</v>
      </c>
      <c r="AM184" s="128">
        <v>0</v>
      </c>
      <c r="AN184" s="128">
        <v>0</v>
      </c>
      <c r="AO184" s="128">
        <v>0</v>
      </c>
      <c r="AP184" s="128">
        <v>0</v>
      </c>
      <c r="AQ184" s="128">
        <v>21533.85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28">
        <v>21533.85</v>
      </c>
      <c r="AX184" s="128">
        <v>0</v>
      </c>
      <c r="AY184" s="128">
        <v>0</v>
      </c>
      <c r="AZ184" s="128">
        <v>0</v>
      </c>
      <c r="BA184" s="128">
        <v>0</v>
      </c>
      <c r="BB184" s="15">
        <f t="shared" si="6"/>
        <v>0</v>
      </c>
      <c r="BC184" s="15">
        <f t="shared" si="7"/>
        <v>43067.7</v>
      </c>
      <c r="BD184" s="15">
        <f t="shared" si="8"/>
        <v>43067.7</v>
      </c>
    </row>
    <row r="185" spans="1:56" x14ac:dyDescent="0.35">
      <c r="A185" s="168" t="s">
        <v>1660</v>
      </c>
      <c r="B185" s="64" t="s">
        <v>827</v>
      </c>
      <c r="C185" s="65">
        <v>1</v>
      </c>
      <c r="D185" s="66" t="s">
        <v>31</v>
      </c>
      <c r="E185" s="64" t="s">
        <v>467</v>
      </c>
      <c r="F185" s="64" t="s">
        <v>648</v>
      </c>
      <c r="G185" s="64" t="s">
        <v>668</v>
      </c>
      <c r="H185" s="64" t="s">
        <v>669</v>
      </c>
      <c r="I185" s="64" t="s">
        <v>670</v>
      </c>
      <c r="J185" s="64" t="s">
        <v>671</v>
      </c>
      <c r="K185" s="64" t="s">
        <v>484</v>
      </c>
      <c r="L185" s="64" t="s">
        <v>650</v>
      </c>
      <c r="M185" s="64" t="s">
        <v>663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59">
        <v>44050</v>
      </c>
      <c r="AF185" s="159">
        <v>45876</v>
      </c>
      <c r="AG185" s="160">
        <v>1299992.79</v>
      </c>
      <c r="AH185" s="91">
        <v>0.85277777777777775</v>
      </c>
      <c r="AI185" s="91">
        <v>5</v>
      </c>
      <c r="AJ185" s="161">
        <v>7.1294999999999997E-2</v>
      </c>
      <c r="AK185" s="169" t="s">
        <v>664</v>
      </c>
      <c r="AL185" s="169" t="s">
        <v>665</v>
      </c>
      <c r="AM185" s="128">
        <v>0</v>
      </c>
      <c r="AN185" s="128">
        <v>0</v>
      </c>
      <c r="AO185" s="128">
        <v>0</v>
      </c>
      <c r="AP185" s="128">
        <v>0</v>
      </c>
      <c r="AQ185" s="128">
        <v>46341.49</v>
      </c>
      <c r="AR185" s="128">
        <v>0</v>
      </c>
      <c r="AS185" s="128">
        <v>0</v>
      </c>
      <c r="AT185" s="128">
        <v>0</v>
      </c>
      <c r="AU185" s="128">
        <v>0</v>
      </c>
      <c r="AV185" s="128">
        <v>0</v>
      </c>
      <c r="AW185" s="128">
        <v>46341.49</v>
      </c>
      <c r="AX185" s="128">
        <v>0</v>
      </c>
      <c r="AY185" s="128">
        <v>0</v>
      </c>
      <c r="AZ185" s="128">
        <v>0</v>
      </c>
      <c r="BA185" s="128">
        <v>0</v>
      </c>
      <c r="BB185" s="15">
        <f t="shared" si="6"/>
        <v>0</v>
      </c>
      <c r="BC185" s="15">
        <f t="shared" si="7"/>
        <v>92682.98</v>
      </c>
      <c r="BD185" s="15">
        <f t="shared" si="8"/>
        <v>92682.98</v>
      </c>
    </row>
    <row r="186" spans="1:56" x14ac:dyDescent="0.35">
      <c r="A186" s="168" t="s">
        <v>1661</v>
      </c>
      <c r="B186" s="64" t="s">
        <v>828</v>
      </c>
      <c r="C186" s="65">
        <v>1</v>
      </c>
      <c r="D186" s="66" t="s">
        <v>31</v>
      </c>
      <c r="E186" s="64" t="s">
        <v>467</v>
      </c>
      <c r="F186" s="64" t="s">
        <v>648</v>
      </c>
      <c r="G186" s="64" t="s">
        <v>668</v>
      </c>
      <c r="H186" s="64" t="s">
        <v>669</v>
      </c>
      <c r="I186" s="64" t="s">
        <v>670</v>
      </c>
      <c r="J186" s="64" t="s">
        <v>671</v>
      </c>
      <c r="K186" s="64" t="s">
        <v>484</v>
      </c>
      <c r="L186" s="64" t="s">
        <v>650</v>
      </c>
      <c r="M186" s="64" t="s">
        <v>663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59">
        <v>44050</v>
      </c>
      <c r="AF186" s="159">
        <v>45876</v>
      </c>
      <c r="AG186" s="160">
        <v>828347.54</v>
      </c>
      <c r="AH186" s="91">
        <v>0.85277777777777775</v>
      </c>
      <c r="AI186" s="91">
        <v>5</v>
      </c>
      <c r="AJ186" s="161">
        <v>7.1294999999999997E-2</v>
      </c>
      <c r="AK186" s="169" t="s">
        <v>664</v>
      </c>
      <c r="AL186" s="169" t="s">
        <v>665</v>
      </c>
      <c r="AM186" s="128">
        <v>0</v>
      </c>
      <c r="AN186" s="128">
        <v>0</v>
      </c>
      <c r="AO186" s="128">
        <v>0</v>
      </c>
      <c r="AP186" s="128">
        <v>0</v>
      </c>
      <c r="AQ186" s="128">
        <v>29528.52</v>
      </c>
      <c r="AR186" s="128">
        <v>0</v>
      </c>
      <c r="AS186" s="128">
        <v>0</v>
      </c>
      <c r="AT186" s="128">
        <v>0</v>
      </c>
      <c r="AU186" s="128">
        <v>0</v>
      </c>
      <c r="AV186" s="128">
        <v>0</v>
      </c>
      <c r="AW186" s="128">
        <v>29528.52</v>
      </c>
      <c r="AX186" s="128">
        <v>0</v>
      </c>
      <c r="AY186" s="128">
        <v>0</v>
      </c>
      <c r="AZ186" s="128">
        <v>0</v>
      </c>
      <c r="BA186" s="128">
        <v>0</v>
      </c>
      <c r="BB186" s="15">
        <f t="shared" si="6"/>
        <v>0</v>
      </c>
      <c r="BC186" s="15">
        <f t="shared" si="7"/>
        <v>59057.04</v>
      </c>
      <c r="BD186" s="15">
        <f t="shared" si="8"/>
        <v>59057.04</v>
      </c>
    </row>
    <row r="187" spans="1:56" x14ac:dyDescent="0.35">
      <c r="A187" s="168" t="s">
        <v>1662</v>
      </c>
      <c r="B187" s="64" t="s">
        <v>829</v>
      </c>
      <c r="C187" s="65">
        <v>1</v>
      </c>
      <c r="D187" s="66" t="s">
        <v>31</v>
      </c>
      <c r="E187" s="64" t="s">
        <v>467</v>
      </c>
      <c r="F187" s="64" t="s">
        <v>648</v>
      </c>
      <c r="G187" s="64" t="s">
        <v>668</v>
      </c>
      <c r="H187" s="64" t="s">
        <v>669</v>
      </c>
      <c r="I187" s="64" t="s">
        <v>670</v>
      </c>
      <c r="J187" s="64" t="s">
        <v>671</v>
      </c>
      <c r="K187" s="64" t="s">
        <v>484</v>
      </c>
      <c r="L187" s="64" t="s">
        <v>650</v>
      </c>
      <c r="M187" s="64" t="s">
        <v>663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59">
        <v>44050</v>
      </c>
      <c r="AF187" s="159">
        <v>45876</v>
      </c>
      <c r="AG187" s="160">
        <v>263293.8</v>
      </c>
      <c r="AH187" s="91">
        <v>0.85277777777777775</v>
      </c>
      <c r="AI187" s="91">
        <v>5</v>
      </c>
      <c r="AJ187" s="161">
        <v>7.1294999999999997E-2</v>
      </c>
      <c r="AK187" s="169" t="s">
        <v>664</v>
      </c>
      <c r="AL187" s="169" t="s">
        <v>665</v>
      </c>
      <c r="AM187" s="128">
        <v>0</v>
      </c>
      <c r="AN187" s="128">
        <v>0</v>
      </c>
      <c r="AO187" s="128">
        <v>0</v>
      </c>
      <c r="AP187" s="128">
        <v>0</v>
      </c>
      <c r="AQ187" s="128">
        <v>9385.77</v>
      </c>
      <c r="AR187" s="128">
        <v>0</v>
      </c>
      <c r="AS187" s="128">
        <v>0</v>
      </c>
      <c r="AT187" s="128">
        <v>0</v>
      </c>
      <c r="AU187" s="128">
        <v>0</v>
      </c>
      <c r="AV187" s="128">
        <v>0</v>
      </c>
      <c r="AW187" s="128">
        <v>9385.77</v>
      </c>
      <c r="AX187" s="128">
        <v>0</v>
      </c>
      <c r="AY187" s="128">
        <v>0</v>
      </c>
      <c r="AZ187" s="128">
        <v>0</v>
      </c>
      <c r="BA187" s="128">
        <v>0</v>
      </c>
      <c r="BB187" s="15">
        <f t="shared" si="6"/>
        <v>0</v>
      </c>
      <c r="BC187" s="15">
        <f t="shared" si="7"/>
        <v>18771.54</v>
      </c>
      <c r="BD187" s="15">
        <f t="shared" si="8"/>
        <v>18771.54</v>
      </c>
    </row>
    <row r="188" spans="1:56" x14ac:dyDescent="0.35">
      <c r="A188" s="168" t="s">
        <v>1663</v>
      </c>
      <c r="B188" s="64" t="s">
        <v>830</v>
      </c>
      <c r="C188" s="65">
        <v>1</v>
      </c>
      <c r="D188" s="66" t="s">
        <v>31</v>
      </c>
      <c r="E188" s="64" t="s">
        <v>467</v>
      </c>
      <c r="F188" s="64" t="s">
        <v>648</v>
      </c>
      <c r="G188" s="64" t="s">
        <v>668</v>
      </c>
      <c r="H188" s="64" t="s">
        <v>669</v>
      </c>
      <c r="I188" s="64" t="s">
        <v>670</v>
      </c>
      <c r="J188" s="64" t="s">
        <v>671</v>
      </c>
      <c r="K188" s="64" t="s">
        <v>484</v>
      </c>
      <c r="L188" s="64" t="s">
        <v>650</v>
      </c>
      <c r="M188" s="64" t="s">
        <v>663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59">
        <v>44050</v>
      </c>
      <c r="AF188" s="159">
        <v>45876</v>
      </c>
      <c r="AG188" s="160">
        <v>1259577.79</v>
      </c>
      <c r="AH188" s="91">
        <v>0.85277777777777775</v>
      </c>
      <c r="AI188" s="91">
        <v>5</v>
      </c>
      <c r="AJ188" s="161">
        <v>7.1294999999999997E-2</v>
      </c>
      <c r="AK188" s="169" t="s">
        <v>664</v>
      </c>
      <c r="AL188" s="169" t="s">
        <v>665</v>
      </c>
      <c r="AM188" s="128">
        <v>0</v>
      </c>
      <c r="AN188" s="128">
        <v>0</v>
      </c>
      <c r="AO188" s="128">
        <v>0</v>
      </c>
      <c r="AP188" s="128">
        <v>0</v>
      </c>
      <c r="AQ188" s="128">
        <v>44900.800000000003</v>
      </c>
      <c r="AR188" s="128">
        <v>0</v>
      </c>
      <c r="AS188" s="128">
        <v>0</v>
      </c>
      <c r="AT188" s="128">
        <v>0</v>
      </c>
      <c r="AU188" s="128">
        <v>0</v>
      </c>
      <c r="AV188" s="128">
        <v>0</v>
      </c>
      <c r="AW188" s="128">
        <v>44900.800000000003</v>
      </c>
      <c r="AX188" s="128">
        <v>0</v>
      </c>
      <c r="AY188" s="128">
        <v>0</v>
      </c>
      <c r="AZ188" s="128">
        <v>0</v>
      </c>
      <c r="BA188" s="128">
        <v>0</v>
      </c>
      <c r="BB188" s="15">
        <f t="shared" si="6"/>
        <v>0</v>
      </c>
      <c r="BC188" s="15">
        <f t="shared" si="7"/>
        <v>89801.600000000006</v>
      </c>
      <c r="BD188" s="15">
        <f t="shared" si="8"/>
        <v>89801.600000000006</v>
      </c>
    </row>
    <row r="189" spans="1:56" x14ac:dyDescent="0.35">
      <c r="A189" s="168" t="s">
        <v>1664</v>
      </c>
      <c r="B189" s="64" t="s">
        <v>831</v>
      </c>
      <c r="C189" s="65">
        <v>1</v>
      </c>
      <c r="D189" s="66" t="s">
        <v>31</v>
      </c>
      <c r="E189" s="64" t="s">
        <v>467</v>
      </c>
      <c r="F189" s="64" t="s">
        <v>648</v>
      </c>
      <c r="G189" s="64" t="s">
        <v>668</v>
      </c>
      <c r="H189" s="64" t="s">
        <v>669</v>
      </c>
      <c r="I189" s="64" t="s">
        <v>670</v>
      </c>
      <c r="J189" s="64" t="s">
        <v>671</v>
      </c>
      <c r="K189" s="64" t="s">
        <v>484</v>
      </c>
      <c r="L189" s="64" t="s">
        <v>650</v>
      </c>
      <c r="M189" s="64" t="s">
        <v>663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59">
        <v>44050</v>
      </c>
      <c r="AF189" s="159">
        <v>45876</v>
      </c>
      <c r="AG189" s="160">
        <v>1133923.07</v>
      </c>
      <c r="AH189" s="91">
        <v>0.85277777777777775</v>
      </c>
      <c r="AI189" s="91">
        <v>5</v>
      </c>
      <c r="AJ189" s="161">
        <v>7.1294999999999997E-2</v>
      </c>
      <c r="AK189" s="169" t="s">
        <v>664</v>
      </c>
      <c r="AL189" s="169" t="s">
        <v>665</v>
      </c>
      <c r="AM189" s="128">
        <v>0</v>
      </c>
      <c r="AN189" s="128">
        <v>0</v>
      </c>
      <c r="AO189" s="128">
        <v>0</v>
      </c>
      <c r="AP189" s="128">
        <v>0</v>
      </c>
      <c r="AQ189" s="128">
        <v>40421.519999999997</v>
      </c>
      <c r="AR189" s="128">
        <v>0</v>
      </c>
      <c r="AS189" s="128">
        <v>0</v>
      </c>
      <c r="AT189" s="128">
        <v>0</v>
      </c>
      <c r="AU189" s="128">
        <v>0</v>
      </c>
      <c r="AV189" s="128">
        <v>0</v>
      </c>
      <c r="AW189" s="128">
        <v>40421.519999999997</v>
      </c>
      <c r="AX189" s="128">
        <v>0</v>
      </c>
      <c r="AY189" s="128">
        <v>0</v>
      </c>
      <c r="AZ189" s="128">
        <v>0</v>
      </c>
      <c r="BA189" s="128">
        <v>0</v>
      </c>
      <c r="BB189" s="15">
        <f t="shared" si="6"/>
        <v>0</v>
      </c>
      <c r="BC189" s="15">
        <f t="shared" si="7"/>
        <v>80843.039999999994</v>
      </c>
      <c r="BD189" s="15">
        <f t="shared" si="8"/>
        <v>80843.039999999994</v>
      </c>
    </row>
    <row r="190" spans="1:56" x14ac:dyDescent="0.35">
      <c r="A190" s="168" t="s">
        <v>1665</v>
      </c>
      <c r="B190" s="64" t="s">
        <v>832</v>
      </c>
      <c r="C190" s="65">
        <v>1</v>
      </c>
      <c r="D190" s="66" t="s">
        <v>31</v>
      </c>
      <c r="E190" s="64" t="s">
        <v>467</v>
      </c>
      <c r="F190" s="64" t="s">
        <v>648</v>
      </c>
      <c r="G190" s="64" t="s">
        <v>668</v>
      </c>
      <c r="H190" s="64" t="s">
        <v>669</v>
      </c>
      <c r="I190" s="64" t="s">
        <v>670</v>
      </c>
      <c r="J190" s="64" t="s">
        <v>671</v>
      </c>
      <c r="K190" s="64" t="s">
        <v>484</v>
      </c>
      <c r="L190" s="64" t="s">
        <v>650</v>
      </c>
      <c r="M190" s="64" t="s">
        <v>663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59">
        <v>44291</v>
      </c>
      <c r="AF190" s="159">
        <v>45387</v>
      </c>
      <c r="AG190" s="160">
        <v>899848.21</v>
      </c>
      <c r="AH190" s="91">
        <v>0</v>
      </c>
      <c r="AI190" s="91">
        <v>0</v>
      </c>
      <c r="AJ190" s="161">
        <v>6.1652999999999999E-2</v>
      </c>
      <c r="AK190" s="169" t="s">
        <v>664</v>
      </c>
      <c r="AL190" s="169" t="s">
        <v>665</v>
      </c>
      <c r="AM190" s="128">
        <v>0</v>
      </c>
      <c r="AN190" s="128">
        <v>0</v>
      </c>
      <c r="AO190" s="128">
        <v>0</v>
      </c>
      <c r="AP190" s="128">
        <v>0</v>
      </c>
      <c r="AQ190" s="128">
        <v>0</v>
      </c>
      <c r="AR190" s="128">
        <v>0</v>
      </c>
      <c r="AS190" s="128">
        <v>0</v>
      </c>
      <c r="AT190" s="128">
        <v>0</v>
      </c>
      <c r="AU190" s="128">
        <v>0</v>
      </c>
      <c r="AV190" s="128">
        <v>0</v>
      </c>
      <c r="AW190" s="128">
        <v>0</v>
      </c>
      <c r="AX190" s="128">
        <v>0</v>
      </c>
      <c r="AY190" s="128">
        <v>0</v>
      </c>
      <c r="AZ190" s="128">
        <v>0</v>
      </c>
      <c r="BA190" s="128">
        <v>0</v>
      </c>
      <c r="BB190" s="15">
        <f t="shared" si="6"/>
        <v>0</v>
      </c>
      <c r="BC190" s="15">
        <f t="shared" si="7"/>
        <v>0</v>
      </c>
      <c r="BD190" s="15">
        <f t="shared" si="8"/>
        <v>0</v>
      </c>
    </row>
    <row r="191" spans="1:56" x14ac:dyDescent="0.35">
      <c r="A191" s="168" t="s">
        <v>1666</v>
      </c>
      <c r="B191" s="64" t="s">
        <v>833</v>
      </c>
      <c r="C191" s="65">
        <v>1</v>
      </c>
      <c r="D191" s="66" t="s">
        <v>31</v>
      </c>
      <c r="E191" s="64" t="s">
        <v>467</v>
      </c>
      <c r="F191" s="64" t="s">
        <v>648</v>
      </c>
      <c r="G191" s="64" t="s">
        <v>668</v>
      </c>
      <c r="H191" s="64" t="s">
        <v>669</v>
      </c>
      <c r="I191" s="64" t="s">
        <v>670</v>
      </c>
      <c r="J191" s="64" t="s">
        <v>671</v>
      </c>
      <c r="K191" s="64" t="s">
        <v>484</v>
      </c>
      <c r="L191" s="64" t="s">
        <v>650</v>
      </c>
      <c r="M191" s="64" t="s">
        <v>663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59">
        <v>44291</v>
      </c>
      <c r="AF191" s="159">
        <v>46117</v>
      </c>
      <c r="AG191" s="160">
        <v>799844.34</v>
      </c>
      <c r="AH191" s="91">
        <v>1.5138888888888888</v>
      </c>
      <c r="AI191" s="91">
        <v>5</v>
      </c>
      <c r="AJ191" s="161">
        <v>7.1294999999999997E-2</v>
      </c>
      <c r="AK191" s="169" t="s">
        <v>664</v>
      </c>
      <c r="AL191" s="169" t="s">
        <v>665</v>
      </c>
      <c r="AM191" s="128">
        <v>28512.45</v>
      </c>
      <c r="AN191" s="128">
        <v>0</v>
      </c>
      <c r="AO191" s="128">
        <v>0</v>
      </c>
      <c r="AP191" s="128">
        <v>0</v>
      </c>
      <c r="AQ191" s="128">
        <v>0</v>
      </c>
      <c r="AR191" s="128">
        <v>0</v>
      </c>
      <c r="AS191" s="128">
        <v>28512.45</v>
      </c>
      <c r="AT191" s="128">
        <v>0</v>
      </c>
      <c r="AU191" s="128">
        <v>0</v>
      </c>
      <c r="AV191" s="128">
        <v>0</v>
      </c>
      <c r="AW191" s="128">
        <v>0</v>
      </c>
      <c r="AX191" s="128">
        <v>0</v>
      </c>
      <c r="AY191" s="128">
        <v>28512.45</v>
      </c>
      <c r="AZ191" s="128">
        <v>0</v>
      </c>
      <c r="BA191" s="128">
        <v>0</v>
      </c>
      <c r="BB191" s="15">
        <f t="shared" si="6"/>
        <v>28512.45</v>
      </c>
      <c r="BC191" s="15">
        <f t="shared" si="7"/>
        <v>57024.9</v>
      </c>
      <c r="BD191" s="15">
        <f t="shared" si="8"/>
        <v>85537.35</v>
      </c>
    </row>
    <row r="192" spans="1:56" x14ac:dyDescent="0.35">
      <c r="A192" s="168" t="s">
        <v>1667</v>
      </c>
      <c r="B192" s="64" t="s">
        <v>834</v>
      </c>
      <c r="C192" s="65">
        <v>1</v>
      </c>
      <c r="D192" s="66" t="s">
        <v>31</v>
      </c>
      <c r="E192" s="64" t="s">
        <v>467</v>
      </c>
      <c r="F192" s="64" t="s">
        <v>648</v>
      </c>
      <c r="G192" s="64" t="s">
        <v>668</v>
      </c>
      <c r="H192" s="64" t="s">
        <v>669</v>
      </c>
      <c r="I192" s="64" t="s">
        <v>670</v>
      </c>
      <c r="J192" s="64" t="s">
        <v>671</v>
      </c>
      <c r="K192" s="64" t="s">
        <v>484</v>
      </c>
      <c r="L192" s="64" t="s">
        <v>650</v>
      </c>
      <c r="M192" s="64" t="s">
        <v>663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59">
        <v>44291</v>
      </c>
      <c r="AF192" s="159">
        <v>45387</v>
      </c>
      <c r="AG192" s="160">
        <v>662375.23</v>
      </c>
      <c r="AH192" s="91">
        <v>0</v>
      </c>
      <c r="AI192" s="91">
        <v>0</v>
      </c>
      <c r="AJ192" s="161">
        <v>6.1652999999999999E-2</v>
      </c>
      <c r="AK192" s="169" t="s">
        <v>664</v>
      </c>
      <c r="AL192" s="169" t="s">
        <v>665</v>
      </c>
      <c r="AM192" s="128">
        <v>0</v>
      </c>
      <c r="AN192" s="128">
        <v>0</v>
      </c>
      <c r="AO192" s="128">
        <v>0</v>
      </c>
      <c r="AP192" s="128">
        <v>0</v>
      </c>
      <c r="AQ192" s="128">
        <v>0</v>
      </c>
      <c r="AR192" s="128">
        <v>0</v>
      </c>
      <c r="AS192" s="128">
        <v>0</v>
      </c>
      <c r="AT192" s="128">
        <v>0</v>
      </c>
      <c r="AU192" s="128">
        <v>0</v>
      </c>
      <c r="AV192" s="128">
        <v>0</v>
      </c>
      <c r="AW192" s="128">
        <v>0</v>
      </c>
      <c r="AX192" s="128">
        <v>0</v>
      </c>
      <c r="AY192" s="128">
        <v>0</v>
      </c>
      <c r="AZ192" s="128">
        <v>0</v>
      </c>
      <c r="BA192" s="128">
        <v>0</v>
      </c>
      <c r="BB192" s="15">
        <f t="shared" si="6"/>
        <v>0</v>
      </c>
      <c r="BC192" s="15">
        <f t="shared" si="7"/>
        <v>0</v>
      </c>
      <c r="BD192" s="15">
        <f t="shared" si="8"/>
        <v>0</v>
      </c>
    </row>
    <row r="193" spans="1:56" x14ac:dyDescent="0.35">
      <c r="A193" s="168" t="s">
        <v>1668</v>
      </c>
      <c r="B193" s="64" t="s">
        <v>835</v>
      </c>
      <c r="C193" s="65">
        <v>1</v>
      </c>
      <c r="D193" s="66" t="s">
        <v>31</v>
      </c>
      <c r="E193" s="64" t="s">
        <v>467</v>
      </c>
      <c r="F193" s="64" t="s">
        <v>648</v>
      </c>
      <c r="G193" s="64" t="s">
        <v>668</v>
      </c>
      <c r="H193" s="64" t="s">
        <v>669</v>
      </c>
      <c r="I193" s="64" t="s">
        <v>670</v>
      </c>
      <c r="J193" s="64" t="s">
        <v>671</v>
      </c>
      <c r="K193" s="64" t="s">
        <v>484</v>
      </c>
      <c r="L193" s="64" t="s">
        <v>650</v>
      </c>
      <c r="M193" s="64" t="s">
        <v>663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59">
        <v>44291</v>
      </c>
      <c r="AF193" s="159">
        <v>46117</v>
      </c>
      <c r="AG193" s="160">
        <v>579518.23</v>
      </c>
      <c r="AH193" s="91">
        <v>1.5138888888888888</v>
      </c>
      <c r="AI193" s="91">
        <v>5</v>
      </c>
      <c r="AJ193" s="161">
        <v>7.1294999999999997E-2</v>
      </c>
      <c r="AK193" s="169" t="s">
        <v>664</v>
      </c>
      <c r="AL193" s="169" t="s">
        <v>665</v>
      </c>
      <c r="AM193" s="128">
        <v>20658.38</v>
      </c>
      <c r="AN193" s="128">
        <v>0</v>
      </c>
      <c r="AO193" s="128">
        <v>0</v>
      </c>
      <c r="AP193" s="128">
        <v>0</v>
      </c>
      <c r="AQ193" s="128">
        <v>0</v>
      </c>
      <c r="AR193" s="128">
        <v>0</v>
      </c>
      <c r="AS193" s="128">
        <v>20658.38</v>
      </c>
      <c r="AT193" s="128">
        <v>0</v>
      </c>
      <c r="AU193" s="128">
        <v>0</v>
      </c>
      <c r="AV193" s="128">
        <v>0</v>
      </c>
      <c r="AW193" s="128">
        <v>0</v>
      </c>
      <c r="AX193" s="128">
        <v>0</v>
      </c>
      <c r="AY193" s="128">
        <v>20658.38</v>
      </c>
      <c r="AZ193" s="128">
        <v>0</v>
      </c>
      <c r="BA193" s="128">
        <v>0</v>
      </c>
      <c r="BB193" s="15">
        <f t="shared" si="6"/>
        <v>20658.38</v>
      </c>
      <c r="BC193" s="15">
        <f t="shared" si="7"/>
        <v>41316.76</v>
      </c>
      <c r="BD193" s="15">
        <f t="shared" si="8"/>
        <v>61975.14</v>
      </c>
    </row>
    <row r="194" spans="1:56" x14ac:dyDescent="0.35">
      <c r="A194" s="168" t="s">
        <v>1669</v>
      </c>
      <c r="B194" s="64" t="s">
        <v>836</v>
      </c>
      <c r="C194" s="65">
        <v>1</v>
      </c>
      <c r="D194" s="66" t="s">
        <v>31</v>
      </c>
      <c r="E194" s="64" t="s">
        <v>467</v>
      </c>
      <c r="F194" s="64" t="s">
        <v>648</v>
      </c>
      <c r="G194" s="64" t="s">
        <v>668</v>
      </c>
      <c r="H194" s="64" t="s">
        <v>669</v>
      </c>
      <c r="I194" s="64" t="s">
        <v>670</v>
      </c>
      <c r="J194" s="64" t="s">
        <v>671</v>
      </c>
      <c r="K194" s="64" t="s">
        <v>484</v>
      </c>
      <c r="L194" s="64" t="s">
        <v>650</v>
      </c>
      <c r="M194" s="64" t="s">
        <v>663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59">
        <v>44291</v>
      </c>
      <c r="AF194" s="159">
        <v>45387</v>
      </c>
      <c r="AG194" s="160">
        <v>81128</v>
      </c>
      <c r="AH194" s="91">
        <v>0</v>
      </c>
      <c r="AI194" s="91">
        <v>0</v>
      </c>
      <c r="AJ194" s="161">
        <v>6.1652999999999999E-2</v>
      </c>
      <c r="AK194" s="169" t="s">
        <v>664</v>
      </c>
      <c r="AL194" s="169" t="s">
        <v>665</v>
      </c>
      <c r="AM194" s="128">
        <v>0</v>
      </c>
      <c r="AN194" s="128">
        <v>0</v>
      </c>
      <c r="AO194" s="128">
        <v>0</v>
      </c>
      <c r="AP194" s="128">
        <v>0</v>
      </c>
      <c r="AQ194" s="128">
        <v>0</v>
      </c>
      <c r="AR194" s="128">
        <v>0</v>
      </c>
      <c r="AS194" s="128">
        <v>0</v>
      </c>
      <c r="AT194" s="128">
        <v>0</v>
      </c>
      <c r="AU194" s="128">
        <v>0</v>
      </c>
      <c r="AV194" s="128">
        <v>0</v>
      </c>
      <c r="AW194" s="128">
        <v>0</v>
      </c>
      <c r="AX194" s="128">
        <v>0</v>
      </c>
      <c r="AY194" s="128">
        <v>0</v>
      </c>
      <c r="AZ194" s="128">
        <v>0</v>
      </c>
      <c r="BA194" s="128">
        <v>0</v>
      </c>
      <c r="BB194" s="15">
        <f t="shared" si="6"/>
        <v>0</v>
      </c>
      <c r="BC194" s="15">
        <f t="shared" si="7"/>
        <v>0</v>
      </c>
      <c r="BD194" s="15">
        <f t="shared" si="8"/>
        <v>0</v>
      </c>
    </row>
    <row r="195" spans="1:56" x14ac:dyDescent="0.35">
      <c r="A195" s="168" t="s">
        <v>1670</v>
      </c>
      <c r="B195" s="64" t="s">
        <v>837</v>
      </c>
      <c r="C195" s="65">
        <v>1</v>
      </c>
      <c r="D195" s="66" t="s">
        <v>31</v>
      </c>
      <c r="E195" s="64" t="s">
        <v>467</v>
      </c>
      <c r="F195" s="64" t="s">
        <v>648</v>
      </c>
      <c r="G195" s="64" t="s">
        <v>668</v>
      </c>
      <c r="H195" s="64" t="s">
        <v>669</v>
      </c>
      <c r="I195" s="64" t="s">
        <v>670</v>
      </c>
      <c r="J195" s="64" t="s">
        <v>671</v>
      </c>
      <c r="K195" s="64" t="s">
        <v>484</v>
      </c>
      <c r="L195" s="64" t="s">
        <v>650</v>
      </c>
      <c r="M195" s="64" t="s">
        <v>663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59">
        <v>44291</v>
      </c>
      <c r="AF195" s="159">
        <v>46117</v>
      </c>
      <c r="AG195" s="160">
        <v>71000</v>
      </c>
      <c r="AH195" s="91">
        <v>1.5138888888888888</v>
      </c>
      <c r="AI195" s="91">
        <v>5</v>
      </c>
      <c r="AJ195" s="161">
        <v>7.1294999999999997E-2</v>
      </c>
      <c r="AK195" s="169" t="s">
        <v>664</v>
      </c>
      <c r="AL195" s="169" t="s">
        <v>665</v>
      </c>
      <c r="AM195" s="128">
        <v>2530.9699999999998</v>
      </c>
      <c r="AN195" s="128">
        <v>0</v>
      </c>
      <c r="AO195" s="128">
        <v>0</v>
      </c>
      <c r="AP195" s="128">
        <v>0</v>
      </c>
      <c r="AQ195" s="128">
        <v>0</v>
      </c>
      <c r="AR195" s="128">
        <v>0</v>
      </c>
      <c r="AS195" s="128">
        <v>2530.9699999999998</v>
      </c>
      <c r="AT195" s="128">
        <v>0</v>
      </c>
      <c r="AU195" s="128">
        <v>0</v>
      </c>
      <c r="AV195" s="128">
        <v>0</v>
      </c>
      <c r="AW195" s="128">
        <v>0</v>
      </c>
      <c r="AX195" s="128">
        <v>0</v>
      </c>
      <c r="AY195" s="128">
        <v>2530.9699999999998</v>
      </c>
      <c r="AZ195" s="128">
        <v>0</v>
      </c>
      <c r="BA195" s="128">
        <v>0</v>
      </c>
      <c r="BB195" s="15">
        <f t="shared" ref="BB195:BB258" si="9">SUM(AM195:AO195)</f>
        <v>2530.9699999999998</v>
      </c>
      <c r="BC195" s="15">
        <f t="shared" si="7"/>
        <v>5061.9399999999996</v>
      </c>
      <c r="BD195" s="15">
        <f t="shared" si="8"/>
        <v>7592.91</v>
      </c>
    </row>
    <row r="196" spans="1:56" x14ac:dyDescent="0.35">
      <c r="A196" s="168" t="s">
        <v>1671</v>
      </c>
      <c r="B196" s="64" t="s">
        <v>838</v>
      </c>
      <c r="C196" s="65">
        <v>1</v>
      </c>
      <c r="D196" s="66" t="s">
        <v>31</v>
      </c>
      <c r="E196" s="64" t="s">
        <v>467</v>
      </c>
      <c r="F196" s="64" t="s">
        <v>648</v>
      </c>
      <c r="G196" s="64" t="s">
        <v>668</v>
      </c>
      <c r="H196" s="64" t="s">
        <v>669</v>
      </c>
      <c r="I196" s="64" t="s">
        <v>670</v>
      </c>
      <c r="J196" s="64" t="s">
        <v>671</v>
      </c>
      <c r="K196" s="64" t="s">
        <v>484</v>
      </c>
      <c r="L196" s="64" t="s">
        <v>650</v>
      </c>
      <c r="M196" s="64" t="s">
        <v>663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59">
        <v>44291</v>
      </c>
      <c r="AF196" s="159">
        <v>45387</v>
      </c>
      <c r="AG196" s="160">
        <v>216532.74</v>
      </c>
      <c r="AH196" s="91">
        <v>0</v>
      </c>
      <c r="AI196" s="91">
        <v>0</v>
      </c>
      <c r="AJ196" s="161">
        <v>6.1652999999999999E-2</v>
      </c>
      <c r="AK196" s="169" t="s">
        <v>664</v>
      </c>
      <c r="AL196" s="169" t="s">
        <v>665</v>
      </c>
      <c r="AM196" s="128">
        <v>0</v>
      </c>
      <c r="AN196" s="128">
        <v>0</v>
      </c>
      <c r="AO196" s="128">
        <v>0</v>
      </c>
      <c r="AP196" s="128">
        <v>0</v>
      </c>
      <c r="AQ196" s="128">
        <v>0</v>
      </c>
      <c r="AR196" s="128">
        <v>0</v>
      </c>
      <c r="AS196" s="128">
        <v>0</v>
      </c>
      <c r="AT196" s="128">
        <v>0</v>
      </c>
      <c r="AU196" s="128">
        <v>0</v>
      </c>
      <c r="AV196" s="128">
        <v>0</v>
      </c>
      <c r="AW196" s="128">
        <v>0</v>
      </c>
      <c r="AX196" s="128">
        <v>0</v>
      </c>
      <c r="AY196" s="128">
        <v>0</v>
      </c>
      <c r="AZ196" s="128">
        <v>0</v>
      </c>
      <c r="BA196" s="128">
        <v>0</v>
      </c>
      <c r="BB196" s="15">
        <f t="shared" si="9"/>
        <v>0</v>
      </c>
      <c r="BC196" s="15">
        <f t="shared" ref="BC196:BC259" si="10">SUM(AP196:BA196)</f>
        <v>0</v>
      </c>
      <c r="BD196" s="15">
        <f t="shared" ref="BD196:BD259" si="11">BB196+BC196</f>
        <v>0</v>
      </c>
    </row>
    <row r="197" spans="1:56" x14ac:dyDescent="0.35">
      <c r="A197" s="168" t="s">
        <v>1672</v>
      </c>
      <c r="B197" s="64" t="s">
        <v>839</v>
      </c>
      <c r="C197" s="65">
        <v>1</v>
      </c>
      <c r="D197" s="66" t="s">
        <v>31</v>
      </c>
      <c r="E197" s="64" t="s">
        <v>467</v>
      </c>
      <c r="F197" s="64" t="s">
        <v>648</v>
      </c>
      <c r="G197" s="64" t="s">
        <v>668</v>
      </c>
      <c r="H197" s="64" t="s">
        <v>669</v>
      </c>
      <c r="I197" s="64" t="s">
        <v>670</v>
      </c>
      <c r="J197" s="64" t="s">
        <v>671</v>
      </c>
      <c r="K197" s="64" t="s">
        <v>484</v>
      </c>
      <c r="L197" s="64" t="s">
        <v>650</v>
      </c>
      <c r="M197" s="64" t="s">
        <v>663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59">
        <v>44291</v>
      </c>
      <c r="AF197" s="159">
        <v>45387</v>
      </c>
      <c r="AG197" s="160">
        <v>222970.09</v>
      </c>
      <c r="AH197" s="91">
        <v>0</v>
      </c>
      <c r="AI197" s="91">
        <v>0</v>
      </c>
      <c r="AJ197" s="161">
        <v>6.1652999999999999E-2</v>
      </c>
      <c r="AK197" s="169" t="s">
        <v>664</v>
      </c>
      <c r="AL197" s="169" t="s">
        <v>665</v>
      </c>
      <c r="AM197" s="128">
        <v>0</v>
      </c>
      <c r="AN197" s="128">
        <v>0</v>
      </c>
      <c r="AO197" s="128">
        <v>0</v>
      </c>
      <c r="AP197" s="128">
        <v>0</v>
      </c>
      <c r="AQ197" s="128">
        <v>0</v>
      </c>
      <c r="AR197" s="128">
        <v>0</v>
      </c>
      <c r="AS197" s="128">
        <v>0</v>
      </c>
      <c r="AT197" s="128">
        <v>0</v>
      </c>
      <c r="AU197" s="128">
        <v>0</v>
      </c>
      <c r="AV197" s="128">
        <v>0</v>
      </c>
      <c r="AW197" s="128">
        <v>0</v>
      </c>
      <c r="AX197" s="128">
        <v>0</v>
      </c>
      <c r="AY197" s="128">
        <v>0</v>
      </c>
      <c r="AZ197" s="128">
        <v>0</v>
      </c>
      <c r="BA197" s="128">
        <v>0</v>
      </c>
      <c r="BB197" s="15">
        <f t="shared" si="9"/>
        <v>0</v>
      </c>
      <c r="BC197" s="15">
        <f t="shared" si="10"/>
        <v>0</v>
      </c>
      <c r="BD197" s="15">
        <f t="shared" si="11"/>
        <v>0</v>
      </c>
    </row>
    <row r="198" spans="1:56" x14ac:dyDescent="0.35">
      <c r="A198" s="168" t="s">
        <v>1673</v>
      </c>
      <c r="B198" s="64" t="s">
        <v>840</v>
      </c>
      <c r="C198" s="65">
        <v>1</v>
      </c>
      <c r="D198" s="66" t="s">
        <v>31</v>
      </c>
      <c r="E198" s="64" t="s">
        <v>467</v>
      </c>
      <c r="F198" s="64" t="s">
        <v>648</v>
      </c>
      <c r="G198" s="64" t="s">
        <v>668</v>
      </c>
      <c r="H198" s="64" t="s">
        <v>669</v>
      </c>
      <c r="I198" s="64" t="s">
        <v>670</v>
      </c>
      <c r="J198" s="64" t="s">
        <v>671</v>
      </c>
      <c r="K198" s="64" t="s">
        <v>484</v>
      </c>
      <c r="L198" s="64" t="s">
        <v>650</v>
      </c>
      <c r="M198" s="64" t="s">
        <v>663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59">
        <v>44291</v>
      </c>
      <c r="AF198" s="159">
        <v>46117</v>
      </c>
      <c r="AG198" s="160">
        <v>195028.14</v>
      </c>
      <c r="AH198" s="91">
        <v>1.5138888888888888</v>
      </c>
      <c r="AI198" s="91">
        <v>5</v>
      </c>
      <c r="AJ198" s="161">
        <v>7.1294999999999997E-2</v>
      </c>
      <c r="AK198" s="169" t="s">
        <v>664</v>
      </c>
      <c r="AL198" s="169" t="s">
        <v>665</v>
      </c>
      <c r="AM198" s="128">
        <v>6952.27</v>
      </c>
      <c r="AN198" s="128">
        <v>0</v>
      </c>
      <c r="AO198" s="128">
        <v>0</v>
      </c>
      <c r="AP198" s="128">
        <v>0</v>
      </c>
      <c r="AQ198" s="128">
        <v>0</v>
      </c>
      <c r="AR198" s="128">
        <v>0</v>
      </c>
      <c r="AS198" s="128">
        <v>6952.27</v>
      </c>
      <c r="AT198" s="128">
        <v>0</v>
      </c>
      <c r="AU198" s="128">
        <v>0</v>
      </c>
      <c r="AV198" s="128">
        <v>0</v>
      </c>
      <c r="AW198" s="128">
        <v>0</v>
      </c>
      <c r="AX198" s="128">
        <v>0</v>
      </c>
      <c r="AY198" s="128">
        <v>6952.27</v>
      </c>
      <c r="AZ198" s="128">
        <v>0</v>
      </c>
      <c r="BA198" s="128">
        <v>0</v>
      </c>
      <c r="BB198" s="15">
        <f t="shared" si="9"/>
        <v>6952.27</v>
      </c>
      <c r="BC198" s="15">
        <f t="shared" si="10"/>
        <v>13904.54</v>
      </c>
      <c r="BD198" s="15">
        <f t="shared" si="11"/>
        <v>20856.810000000001</v>
      </c>
    </row>
    <row r="199" spans="1:56" x14ac:dyDescent="0.35">
      <c r="A199" s="168" t="s">
        <v>1674</v>
      </c>
      <c r="B199" s="64" t="s">
        <v>841</v>
      </c>
      <c r="C199" s="65">
        <v>1</v>
      </c>
      <c r="D199" s="66" t="s">
        <v>31</v>
      </c>
      <c r="E199" s="64" t="s">
        <v>467</v>
      </c>
      <c r="F199" s="64" t="s">
        <v>648</v>
      </c>
      <c r="G199" s="64" t="s">
        <v>668</v>
      </c>
      <c r="H199" s="64" t="s">
        <v>669</v>
      </c>
      <c r="I199" s="64" t="s">
        <v>670</v>
      </c>
      <c r="J199" s="64" t="s">
        <v>671</v>
      </c>
      <c r="K199" s="64" t="s">
        <v>484</v>
      </c>
      <c r="L199" s="64" t="s">
        <v>650</v>
      </c>
      <c r="M199" s="64" t="s">
        <v>663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59">
        <v>44291</v>
      </c>
      <c r="AF199" s="159">
        <v>45387</v>
      </c>
      <c r="AG199" s="160">
        <v>249678.98</v>
      </c>
      <c r="AH199" s="91">
        <v>0</v>
      </c>
      <c r="AI199" s="91">
        <v>0</v>
      </c>
      <c r="AJ199" s="161">
        <v>6.1652999999999999E-2</v>
      </c>
      <c r="AK199" s="169" t="s">
        <v>664</v>
      </c>
      <c r="AL199" s="169" t="s">
        <v>665</v>
      </c>
      <c r="AM199" s="128">
        <v>0</v>
      </c>
      <c r="AN199" s="128">
        <v>0</v>
      </c>
      <c r="AO199" s="128">
        <v>0</v>
      </c>
      <c r="AP199" s="128">
        <v>0</v>
      </c>
      <c r="AQ199" s="128">
        <v>0</v>
      </c>
      <c r="AR199" s="128">
        <v>0</v>
      </c>
      <c r="AS199" s="128">
        <v>0</v>
      </c>
      <c r="AT199" s="128">
        <v>0</v>
      </c>
      <c r="AU199" s="128">
        <v>0</v>
      </c>
      <c r="AV199" s="128">
        <v>0</v>
      </c>
      <c r="AW199" s="128">
        <v>0</v>
      </c>
      <c r="AX199" s="128">
        <v>0</v>
      </c>
      <c r="AY199" s="128">
        <v>0</v>
      </c>
      <c r="AZ199" s="128">
        <v>0</v>
      </c>
      <c r="BA199" s="128">
        <v>0</v>
      </c>
      <c r="BB199" s="15">
        <f t="shared" si="9"/>
        <v>0</v>
      </c>
      <c r="BC199" s="15">
        <f t="shared" si="10"/>
        <v>0</v>
      </c>
      <c r="BD199" s="15">
        <f t="shared" si="11"/>
        <v>0</v>
      </c>
    </row>
    <row r="200" spans="1:56" x14ac:dyDescent="0.35">
      <c r="A200" s="168" t="s">
        <v>1675</v>
      </c>
      <c r="B200" s="64" t="s">
        <v>842</v>
      </c>
      <c r="C200" s="65">
        <v>1</v>
      </c>
      <c r="D200" s="66" t="s">
        <v>31</v>
      </c>
      <c r="E200" s="64" t="s">
        <v>467</v>
      </c>
      <c r="F200" s="64" t="s">
        <v>648</v>
      </c>
      <c r="G200" s="64" t="s">
        <v>668</v>
      </c>
      <c r="H200" s="64" t="s">
        <v>669</v>
      </c>
      <c r="I200" s="64" t="s">
        <v>670</v>
      </c>
      <c r="J200" s="64" t="s">
        <v>671</v>
      </c>
      <c r="K200" s="64" t="s">
        <v>484</v>
      </c>
      <c r="L200" s="64" t="s">
        <v>650</v>
      </c>
      <c r="M200" s="64" t="s">
        <v>663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59">
        <v>44291</v>
      </c>
      <c r="AF200" s="159">
        <v>46117</v>
      </c>
      <c r="AG200" s="160">
        <v>218389.96</v>
      </c>
      <c r="AH200" s="91">
        <v>1.5138888888888888</v>
      </c>
      <c r="AI200" s="91">
        <v>5</v>
      </c>
      <c r="AJ200" s="161">
        <v>7.1294999999999997E-2</v>
      </c>
      <c r="AK200" s="169" t="s">
        <v>664</v>
      </c>
      <c r="AL200" s="169" t="s">
        <v>665</v>
      </c>
      <c r="AM200" s="128">
        <v>7785.06</v>
      </c>
      <c r="AN200" s="128">
        <v>0</v>
      </c>
      <c r="AO200" s="128">
        <v>0</v>
      </c>
      <c r="AP200" s="128">
        <v>0</v>
      </c>
      <c r="AQ200" s="128">
        <v>0</v>
      </c>
      <c r="AR200" s="128">
        <v>0</v>
      </c>
      <c r="AS200" s="128">
        <v>7785.06</v>
      </c>
      <c r="AT200" s="128">
        <v>0</v>
      </c>
      <c r="AU200" s="128">
        <v>0</v>
      </c>
      <c r="AV200" s="128">
        <v>0</v>
      </c>
      <c r="AW200" s="128">
        <v>0</v>
      </c>
      <c r="AX200" s="128">
        <v>0</v>
      </c>
      <c r="AY200" s="128">
        <v>7785.06</v>
      </c>
      <c r="AZ200" s="128">
        <v>0</v>
      </c>
      <c r="BA200" s="128">
        <v>0</v>
      </c>
      <c r="BB200" s="15">
        <f t="shared" si="9"/>
        <v>7785.06</v>
      </c>
      <c r="BC200" s="15">
        <f t="shared" si="10"/>
        <v>15570.12</v>
      </c>
      <c r="BD200" s="15">
        <f t="shared" si="11"/>
        <v>23355.18</v>
      </c>
    </row>
    <row r="201" spans="1:56" x14ac:dyDescent="0.35">
      <c r="A201" s="168" t="s">
        <v>1676</v>
      </c>
      <c r="B201" s="64" t="s">
        <v>843</v>
      </c>
      <c r="C201" s="65">
        <v>1</v>
      </c>
      <c r="D201" s="66" t="s">
        <v>31</v>
      </c>
      <c r="E201" s="64" t="s">
        <v>467</v>
      </c>
      <c r="F201" s="64" t="s">
        <v>648</v>
      </c>
      <c r="G201" s="64" t="s">
        <v>668</v>
      </c>
      <c r="H201" s="64" t="s">
        <v>669</v>
      </c>
      <c r="I201" s="64" t="s">
        <v>670</v>
      </c>
      <c r="J201" s="64" t="s">
        <v>671</v>
      </c>
      <c r="K201" s="64" t="s">
        <v>484</v>
      </c>
      <c r="L201" s="64" t="s">
        <v>650</v>
      </c>
      <c r="M201" s="64" t="s">
        <v>663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59">
        <v>44291</v>
      </c>
      <c r="AF201" s="159">
        <v>45387</v>
      </c>
      <c r="AG201" s="160">
        <v>259445.3</v>
      </c>
      <c r="AH201" s="91">
        <v>0</v>
      </c>
      <c r="AI201" s="91">
        <v>0</v>
      </c>
      <c r="AJ201" s="161">
        <v>6.1652999999999999E-2</v>
      </c>
      <c r="AK201" s="169" t="s">
        <v>664</v>
      </c>
      <c r="AL201" s="169" t="s">
        <v>665</v>
      </c>
      <c r="AM201" s="128">
        <v>0</v>
      </c>
      <c r="AN201" s="128">
        <v>0</v>
      </c>
      <c r="AO201" s="128">
        <v>0</v>
      </c>
      <c r="AP201" s="128">
        <v>0</v>
      </c>
      <c r="AQ201" s="128">
        <v>0</v>
      </c>
      <c r="AR201" s="128">
        <v>0</v>
      </c>
      <c r="AS201" s="128">
        <v>0</v>
      </c>
      <c r="AT201" s="128">
        <v>0</v>
      </c>
      <c r="AU201" s="128">
        <v>0</v>
      </c>
      <c r="AV201" s="128">
        <v>0</v>
      </c>
      <c r="AW201" s="128">
        <v>0</v>
      </c>
      <c r="AX201" s="128">
        <v>0</v>
      </c>
      <c r="AY201" s="128">
        <v>0</v>
      </c>
      <c r="AZ201" s="128">
        <v>0</v>
      </c>
      <c r="BA201" s="128">
        <v>0</v>
      </c>
      <c r="BB201" s="15">
        <f t="shared" si="9"/>
        <v>0</v>
      </c>
      <c r="BC201" s="15">
        <f t="shared" si="10"/>
        <v>0</v>
      </c>
      <c r="BD201" s="15">
        <f t="shared" si="11"/>
        <v>0</v>
      </c>
    </row>
    <row r="202" spans="1:56" x14ac:dyDescent="0.35">
      <c r="A202" s="168" t="s">
        <v>1677</v>
      </c>
      <c r="B202" s="64" t="s">
        <v>844</v>
      </c>
      <c r="C202" s="65">
        <v>1</v>
      </c>
      <c r="D202" s="66" t="s">
        <v>31</v>
      </c>
      <c r="E202" s="64" t="s">
        <v>467</v>
      </c>
      <c r="F202" s="64" t="s">
        <v>648</v>
      </c>
      <c r="G202" s="64" t="s">
        <v>668</v>
      </c>
      <c r="H202" s="64" t="s">
        <v>669</v>
      </c>
      <c r="I202" s="64" t="s">
        <v>670</v>
      </c>
      <c r="J202" s="64" t="s">
        <v>671</v>
      </c>
      <c r="K202" s="64" t="s">
        <v>484</v>
      </c>
      <c r="L202" s="64" t="s">
        <v>650</v>
      </c>
      <c r="M202" s="64" t="s">
        <v>663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59">
        <v>44291</v>
      </c>
      <c r="AF202" s="159">
        <v>46117</v>
      </c>
      <c r="AG202" s="160">
        <v>226534.35</v>
      </c>
      <c r="AH202" s="91">
        <v>1.5138888888888888</v>
      </c>
      <c r="AI202" s="91">
        <v>5</v>
      </c>
      <c r="AJ202" s="161">
        <v>7.1294999999999997E-2</v>
      </c>
      <c r="AK202" s="169" t="s">
        <v>664</v>
      </c>
      <c r="AL202" s="169" t="s">
        <v>665</v>
      </c>
      <c r="AM202" s="128">
        <v>8075.38</v>
      </c>
      <c r="AN202" s="128">
        <v>0</v>
      </c>
      <c r="AO202" s="128">
        <v>0</v>
      </c>
      <c r="AP202" s="128">
        <v>0</v>
      </c>
      <c r="AQ202" s="128">
        <v>0</v>
      </c>
      <c r="AR202" s="128">
        <v>0</v>
      </c>
      <c r="AS202" s="128">
        <v>8075.38</v>
      </c>
      <c r="AT202" s="128">
        <v>0</v>
      </c>
      <c r="AU202" s="128">
        <v>0</v>
      </c>
      <c r="AV202" s="128">
        <v>0</v>
      </c>
      <c r="AW202" s="128">
        <v>0</v>
      </c>
      <c r="AX202" s="128">
        <v>0</v>
      </c>
      <c r="AY202" s="128">
        <v>8075.38</v>
      </c>
      <c r="AZ202" s="128">
        <v>0</v>
      </c>
      <c r="BA202" s="128">
        <v>0</v>
      </c>
      <c r="BB202" s="15">
        <f t="shared" si="9"/>
        <v>8075.38</v>
      </c>
      <c r="BC202" s="15">
        <f t="shared" si="10"/>
        <v>16150.76</v>
      </c>
      <c r="BD202" s="15">
        <f t="shared" si="11"/>
        <v>24226.14</v>
      </c>
    </row>
    <row r="203" spans="1:56" x14ac:dyDescent="0.35">
      <c r="A203" s="168" t="s">
        <v>1678</v>
      </c>
      <c r="B203" s="64" t="s">
        <v>845</v>
      </c>
      <c r="C203" s="65">
        <v>1</v>
      </c>
      <c r="D203" s="66" t="s">
        <v>31</v>
      </c>
      <c r="E203" s="64" t="s">
        <v>467</v>
      </c>
      <c r="F203" s="64" t="s">
        <v>648</v>
      </c>
      <c r="G203" s="64" t="s">
        <v>668</v>
      </c>
      <c r="H203" s="64" t="s">
        <v>669</v>
      </c>
      <c r="I203" s="64" t="s">
        <v>670</v>
      </c>
      <c r="J203" s="64" t="s">
        <v>671</v>
      </c>
      <c r="K203" s="64" t="s">
        <v>484</v>
      </c>
      <c r="L203" s="64" t="s">
        <v>650</v>
      </c>
      <c r="M203" s="64" t="s">
        <v>663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59">
        <v>44291</v>
      </c>
      <c r="AF203" s="159">
        <v>45387</v>
      </c>
      <c r="AG203" s="160">
        <v>1191280.48</v>
      </c>
      <c r="AH203" s="91">
        <v>0</v>
      </c>
      <c r="AI203" s="91">
        <v>0</v>
      </c>
      <c r="AJ203" s="161">
        <v>6.1652999999999999E-2</v>
      </c>
      <c r="AK203" s="169" t="s">
        <v>664</v>
      </c>
      <c r="AL203" s="169" t="s">
        <v>665</v>
      </c>
      <c r="AM203" s="128">
        <v>0</v>
      </c>
      <c r="AN203" s="128">
        <v>0</v>
      </c>
      <c r="AO203" s="128">
        <v>0</v>
      </c>
      <c r="AP203" s="128">
        <v>0</v>
      </c>
      <c r="AQ203" s="128">
        <v>0</v>
      </c>
      <c r="AR203" s="128">
        <v>0</v>
      </c>
      <c r="AS203" s="128">
        <v>0</v>
      </c>
      <c r="AT203" s="128">
        <v>0</v>
      </c>
      <c r="AU203" s="128">
        <v>0</v>
      </c>
      <c r="AV203" s="128">
        <v>0</v>
      </c>
      <c r="AW203" s="128">
        <v>0</v>
      </c>
      <c r="AX203" s="128">
        <v>0</v>
      </c>
      <c r="AY203" s="128">
        <v>0</v>
      </c>
      <c r="AZ203" s="128">
        <v>0</v>
      </c>
      <c r="BA203" s="128">
        <v>0</v>
      </c>
      <c r="BB203" s="15">
        <f t="shared" si="9"/>
        <v>0</v>
      </c>
      <c r="BC203" s="15">
        <f t="shared" si="10"/>
        <v>0</v>
      </c>
      <c r="BD203" s="15">
        <f t="shared" si="11"/>
        <v>0</v>
      </c>
    </row>
    <row r="204" spans="1:56" x14ac:dyDescent="0.35">
      <c r="A204" s="168" t="s">
        <v>1679</v>
      </c>
      <c r="B204" s="64" t="s">
        <v>846</v>
      </c>
      <c r="C204" s="65">
        <v>1</v>
      </c>
      <c r="D204" s="66" t="s">
        <v>31</v>
      </c>
      <c r="E204" s="64" t="s">
        <v>467</v>
      </c>
      <c r="F204" s="64" t="s">
        <v>648</v>
      </c>
      <c r="G204" s="64" t="s">
        <v>668</v>
      </c>
      <c r="H204" s="64" t="s">
        <v>669</v>
      </c>
      <c r="I204" s="64" t="s">
        <v>670</v>
      </c>
      <c r="J204" s="64" t="s">
        <v>671</v>
      </c>
      <c r="K204" s="64" t="s">
        <v>484</v>
      </c>
      <c r="L204" s="64" t="s">
        <v>650</v>
      </c>
      <c r="M204" s="64" t="s">
        <v>663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59">
        <v>44291</v>
      </c>
      <c r="AF204" s="159">
        <v>46117</v>
      </c>
      <c r="AG204" s="160">
        <v>1190816.8400000001</v>
      </c>
      <c r="AH204" s="91">
        <v>1.5138888888888888</v>
      </c>
      <c r="AI204" s="91">
        <v>5</v>
      </c>
      <c r="AJ204" s="161">
        <v>7.1294999999999997E-2</v>
      </c>
      <c r="AK204" s="169" t="s">
        <v>664</v>
      </c>
      <c r="AL204" s="169" t="s">
        <v>665</v>
      </c>
      <c r="AM204" s="128">
        <v>42449.64</v>
      </c>
      <c r="AN204" s="128">
        <v>0</v>
      </c>
      <c r="AO204" s="128">
        <v>0</v>
      </c>
      <c r="AP204" s="128">
        <v>0</v>
      </c>
      <c r="AQ204" s="128">
        <v>0</v>
      </c>
      <c r="AR204" s="128">
        <v>0</v>
      </c>
      <c r="AS204" s="128">
        <v>42449.64</v>
      </c>
      <c r="AT204" s="128">
        <v>0</v>
      </c>
      <c r="AU204" s="128">
        <v>0</v>
      </c>
      <c r="AV204" s="128">
        <v>0</v>
      </c>
      <c r="AW204" s="128">
        <v>0</v>
      </c>
      <c r="AX204" s="128">
        <v>0</v>
      </c>
      <c r="AY204" s="128">
        <v>42449.64</v>
      </c>
      <c r="AZ204" s="128">
        <v>0</v>
      </c>
      <c r="BA204" s="128">
        <v>0</v>
      </c>
      <c r="BB204" s="15">
        <f t="shared" si="9"/>
        <v>42449.64</v>
      </c>
      <c r="BC204" s="15">
        <f t="shared" si="10"/>
        <v>84899.28</v>
      </c>
      <c r="BD204" s="15">
        <f t="shared" si="11"/>
        <v>127348.92</v>
      </c>
    </row>
    <row r="205" spans="1:56" x14ac:dyDescent="0.35">
      <c r="A205" s="168" t="s">
        <v>1680</v>
      </c>
      <c r="B205" s="64" t="s">
        <v>847</v>
      </c>
      <c r="C205" s="65">
        <v>1</v>
      </c>
      <c r="D205" s="66" t="s">
        <v>31</v>
      </c>
      <c r="E205" s="64" t="s">
        <v>467</v>
      </c>
      <c r="F205" s="64" t="s">
        <v>648</v>
      </c>
      <c r="G205" s="64" t="s">
        <v>668</v>
      </c>
      <c r="H205" s="64" t="s">
        <v>669</v>
      </c>
      <c r="I205" s="64" t="s">
        <v>670</v>
      </c>
      <c r="J205" s="64" t="s">
        <v>671</v>
      </c>
      <c r="K205" s="64" t="s">
        <v>484</v>
      </c>
      <c r="L205" s="64" t="s">
        <v>650</v>
      </c>
      <c r="M205" s="64" t="s">
        <v>663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59">
        <v>44291</v>
      </c>
      <c r="AF205" s="159">
        <v>45387</v>
      </c>
      <c r="AG205" s="160">
        <v>1964816</v>
      </c>
      <c r="AH205" s="91">
        <v>0</v>
      </c>
      <c r="AI205" s="91">
        <v>0</v>
      </c>
      <c r="AJ205" s="161">
        <v>6.1652999999999999E-2</v>
      </c>
      <c r="AK205" s="169" t="s">
        <v>664</v>
      </c>
      <c r="AL205" s="169" t="s">
        <v>665</v>
      </c>
      <c r="AM205" s="128">
        <v>0</v>
      </c>
      <c r="AN205" s="128">
        <v>0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0</v>
      </c>
      <c r="AU205" s="128">
        <v>0</v>
      </c>
      <c r="AV205" s="128">
        <v>0</v>
      </c>
      <c r="AW205" s="128">
        <v>0</v>
      </c>
      <c r="AX205" s="128">
        <v>0</v>
      </c>
      <c r="AY205" s="128">
        <v>0</v>
      </c>
      <c r="AZ205" s="128">
        <v>0</v>
      </c>
      <c r="BA205" s="128">
        <v>0</v>
      </c>
      <c r="BB205" s="15">
        <f t="shared" si="9"/>
        <v>0</v>
      </c>
      <c r="BC205" s="15">
        <f t="shared" si="10"/>
        <v>0</v>
      </c>
      <c r="BD205" s="15">
        <f t="shared" si="11"/>
        <v>0</v>
      </c>
    </row>
    <row r="206" spans="1:56" x14ac:dyDescent="0.35">
      <c r="A206" s="168" t="s">
        <v>1681</v>
      </c>
      <c r="B206" s="64" t="s">
        <v>848</v>
      </c>
      <c r="C206" s="65">
        <v>1</v>
      </c>
      <c r="D206" s="66" t="s">
        <v>31</v>
      </c>
      <c r="E206" s="64" t="s">
        <v>467</v>
      </c>
      <c r="F206" s="64" t="s">
        <v>648</v>
      </c>
      <c r="G206" s="64" t="s">
        <v>668</v>
      </c>
      <c r="H206" s="64" t="s">
        <v>669</v>
      </c>
      <c r="I206" s="64" t="s">
        <v>670</v>
      </c>
      <c r="J206" s="64" t="s">
        <v>671</v>
      </c>
      <c r="K206" s="64" t="s">
        <v>484</v>
      </c>
      <c r="L206" s="64" t="s">
        <v>650</v>
      </c>
      <c r="M206" s="64" t="s">
        <v>663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59">
        <v>44291</v>
      </c>
      <c r="AF206" s="159">
        <v>46117</v>
      </c>
      <c r="AG206" s="160">
        <v>1964000</v>
      </c>
      <c r="AH206" s="91">
        <v>1.5138888888888888</v>
      </c>
      <c r="AI206" s="91">
        <v>5</v>
      </c>
      <c r="AJ206" s="161">
        <v>7.1294999999999997E-2</v>
      </c>
      <c r="AK206" s="169" t="s">
        <v>664</v>
      </c>
      <c r="AL206" s="169" t="s">
        <v>665</v>
      </c>
      <c r="AM206" s="128">
        <v>70011.69</v>
      </c>
      <c r="AN206" s="128">
        <v>0</v>
      </c>
      <c r="AO206" s="128">
        <v>0</v>
      </c>
      <c r="AP206" s="128">
        <v>0</v>
      </c>
      <c r="AQ206" s="128">
        <v>0</v>
      </c>
      <c r="AR206" s="128">
        <v>0</v>
      </c>
      <c r="AS206" s="128">
        <v>70011.69</v>
      </c>
      <c r="AT206" s="128">
        <v>0</v>
      </c>
      <c r="AU206" s="128">
        <v>0</v>
      </c>
      <c r="AV206" s="128">
        <v>0</v>
      </c>
      <c r="AW206" s="128">
        <v>0</v>
      </c>
      <c r="AX206" s="128">
        <v>0</v>
      </c>
      <c r="AY206" s="128">
        <v>70011.69</v>
      </c>
      <c r="AZ206" s="128">
        <v>0</v>
      </c>
      <c r="BA206" s="128">
        <v>0</v>
      </c>
      <c r="BB206" s="15">
        <f t="shared" si="9"/>
        <v>70011.69</v>
      </c>
      <c r="BC206" s="15">
        <f t="shared" si="10"/>
        <v>140023.38</v>
      </c>
      <c r="BD206" s="15">
        <f t="shared" si="11"/>
        <v>210035.07</v>
      </c>
    </row>
    <row r="207" spans="1:56" x14ac:dyDescent="0.35">
      <c r="A207" s="168" t="s">
        <v>1682</v>
      </c>
      <c r="B207" s="64" t="s">
        <v>849</v>
      </c>
      <c r="C207" s="65">
        <v>1</v>
      </c>
      <c r="D207" s="66" t="s">
        <v>31</v>
      </c>
      <c r="E207" s="64" t="s">
        <v>467</v>
      </c>
      <c r="F207" s="64" t="s">
        <v>648</v>
      </c>
      <c r="G207" s="64" t="s">
        <v>668</v>
      </c>
      <c r="H207" s="64" t="s">
        <v>669</v>
      </c>
      <c r="I207" s="64" t="s">
        <v>670</v>
      </c>
      <c r="J207" s="64" t="s">
        <v>671</v>
      </c>
      <c r="K207" s="64" t="s">
        <v>484</v>
      </c>
      <c r="L207" s="64" t="s">
        <v>650</v>
      </c>
      <c r="M207" s="64" t="s">
        <v>663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59">
        <v>44291</v>
      </c>
      <c r="AF207" s="159">
        <v>45387</v>
      </c>
      <c r="AG207" s="160">
        <v>1200041.33</v>
      </c>
      <c r="AH207" s="91">
        <v>0</v>
      </c>
      <c r="AI207" s="91">
        <v>0</v>
      </c>
      <c r="AJ207" s="161">
        <v>6.1652999999999999E-2</v>
      </c>
      <c r="AK207" s="169" t="s">
        <v>664</v>
      </c>
      <c r="AL207" s="169" t="s">
        <v>665</v>
      </c>
      <c r="AM207" s="128">
        <v>0</v>
      </c>
      <c r="AN207" s="128">
        <v>0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0</v>
      </c>
      <c r="AU207" s="128">
        <v>0</v>
      </c>
      <c r="AV207" s="128">
        <v>0</v>
      </c>
      <c r="AW207" s="128">
        <v>0</v>
      </c>
      <c r="AX207" s="128">
        <v>0</v>
      </c>
      <c r="AY207" s="128">
        <v>0</v>
      </c>
      <c r="AZ207" s="128">
        <v>0</v>
      </c>
      <c r="BA207" s="128">
        <v>0</v>
      </c>
      <c r="BB207" s="15">
        <f t="shared" si="9"/>
        <v>0</v>
      </c>
      <c r="BC207" s="15">
        <f t="shared" si="10"/>
        <v>0</v>
      </c>
      <c r="BD207" s="15">
        <f t="shared" si="11"/>
        <v>0</v>
      </c>
    </row>
    <row r="208" spans="1:56" x14ac:dyDescent="0.35">
      <c r="A208" s="168" t="s">
        <v>1683</v>
      </c>
      <c r="B208" s="64" t="s">
        <v>850</v>
      </c>
      <c r="C208" s="65">
        <v>1</v>
      </c>
      <c r="D208" s="66" t="s">
        <v>31</v>
      </c>
      <c r="E208" s="64" t="s">
        <v>467</v>
      </c>
      <c r="F208" s="64" t="s">
        <v>648</v>
      </c>
      <c r="G208" s="64" t="s">
        <v>668</v>
      </c>
      <c r="H208" s="64" t="s">
        <v>669</v>
      </c>
      <c r="I208" s="64" t="s">
        <v>670</v>
      </c>
      <c r="J208" s="64" t="s">
        <v>671</v>
      </c>
      <c r="K208" s="64" t="s">
        <v>484</v>
      </c>
      <c r="L208" s="64" t="s">
        <v>650</v>
      </c>
      <c r="M208" s="64" t="s">
        <v>663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59">
        <v>44291</v>
      </c>
      <c r="AF208" s="159">
        <v>46117</v>
      </c>
      <c r="AG208" s="160">
        <v>1199513.1499999999</v>
      </c>
      <c r="AH208" s="91">
        <v>1.5138888888888888</v>
      </c>
      <c r="AI208" s="91">
        <v>5</v>
      </c>
      <c r="AJ208" s="161">
        <v>7.1294999999999997E-2</v>
      </c>
      <c r="AK208" s="169" t="s">
        <v>664</v>
      </c>
      <c r="AL208" s="169" t="s">
        <v>665</v>
      </c>
      <c r="AM208" s="128">
        <v>42759.65</v>
      </c>
      <c r="AN208" s="128">
        <v>0</v>
      </c>
      <c r="AO208" s="128">
        <v>0</v>
      </c>
      <c r="AP208" s="128">
        <v>0</v>
      </c>
      <c r="AQ208" s="128">
        <v>0</v>
      </c>
      <c r="AR208" s="128">
        <v>0</v>
      </c>
      <c r="AS208" s="128">
        <v>42759.65</v>
      </c>
      <c r="AT208" s="128">
        <v>0</v>
      </c>
      <c r="AU208" s="128">
        <v>0</v>
      </c>
      <c r="AV208" s="128">
        <v>0</v>
      </c>
      <c r="AW208" s="128">
        <v>0</v>
      </c>
      <c r="AX208" s="128">
        <v>0</v>
      </c>
      <c r="AY208" s="128">
        <v>42759.65</v>
      </c>
      <c r="AZ208" s="128">
        <v>0</v>
      </c>
      <c r="BA208" s="128">
        <v>0</v>
      </c>
      <c r="BB208" s="15">
        <f t="shared" si="9"/>
        <v>42759.65</v>
      </c>
      <c r="BC208" s="15">
        <f t="shared" si="10"/>
        <v>85519.3</v>
      </c>
      <c r="BD208" s="15">
        <f t="shared" si="11"/>
        <v>128278.95000000001</v>
      </c>
    </row>
    <row r="209" spans="1:56" x14ac:dyDescent="0.35">
      <c r="A209" s="168" t="s">
        <v>1684</v>
      </c>
      <c r="B209" s="64" t="s">
        <v>851</v>
      </c>
      <c r="C209" s="65">
        <v>1</v>
      </c>
      <c r="D209" s="66" t="s">
        <v>31</v>
      </c>
      <c r="E209" s="64" t="s">
        <v>467</v>
      </c>
      <c r="F209" s="64" t="s">
        <v>648</v>
      </c>
      <c r="G209" s="64" t="s">
        <v>668</v>
      </c>
      <c r="H209" s="64" t="s">
        <v>669</v>
      </c>
      <c r="I209" s="64" t="s">
        <v>670</v>
      </c>
      <c r="J209" s="64" t="s">
        <v>671</v>
      </c>
      <c r="K209" s="64" t="s">
        <v>484</v>
      </c>
      <c r="L209" s="64" t="s">
        <v>650</v>
      </c>
      <c r="M209" s="64" t="s">
        <v>663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59">
        <v>44291</v>
      </c>
      <c r="AF209" s="159">
        <v>45387</v>
      </c>
      <c r="AG209" s="160">
        <v>873251.49</v>
      </c>
      <c r="AH209" s="91">
        <v>0</v>
      </c>
      <c r="AI209" s="91">
        <v>0</v>
      </c>
      <c r="AJ209" s="161">
        <v>6.1652999999999999E-2</v>
      </c>
      <c r="AK209" s="169" t="s">
        <v>664</v>
      </c>
      <c r="AL209" s="169" t="s">
        <v>665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0</v>
      </c>
      <c r="AW209" s="128">
        <v>0</v>
      </c>
      <c r="AX209" s="128">
        <v>0</v>
      </c>
      <c r="AY209" s="128">
        <v>0</v>
      </c>
      <c r="AZ209" s="128">
        <v>0</v>
      </c>
      <c r="BA209" s="128">
        <v>0</v>
      </c>
      <c r="BB209" s="15">
        <f t="shared" si="9"/>
        <v>0</v>
      </c>
      <c r="BC209" s="15">
        <f t="shared" si="10"/>
        <v>0</v>
      </c>
      <c r="BD209" s="15">
        <f t="shared" si="11"/>
        <v>0</v>
      </c>
    </row>
    <row r="210" spans="1:56" x14ac:dyDescent="0.35">
      <c r="A210" s="168" t="s">
        <v>1685</v>
      </c>
      <c r="B210" s="64" t="s">
        <v>852</v>
      </c>
      <c r="C210" s="65">
        <v>1</v>
      </c>
      <c r="D210" s="66" t="s">
        <v>31</v>
      </c>
      <c r="E210" s="64" t="s">
        <v>467</v>
      </c>
      <c r="F210" s="64" t="s">
        <v>648</v>
      </c>
      <c r="G210" s="64" t="s">
        <v>668</v>
      </c>
      <c r="H210" s="64" t="s">
        <v>669</v>
      </c>
      <c r="I210" s="64" t="s">
        <v>670</v>
      </c>
      <c r="J210" s="64" t="s">
        <v>671</v>
      </c>
      <c r="K210" s="64" t="s">
        <v>484</v>
      </c>
      <c r="L210" s="64" t="s">
        <v>650</v>
      </c>
      <c r="M210" s="64" t="s">
        <v>663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59">
        <v>44291</v>
      </c>
      <c r="AF210" s="159">
        <v>46117</v>
      </c>
      <c r="AG210" s="160">
        <v>872844.86</v>
      </c>
      <c r="AH210" s="91">
        <v>1.5138888888888888</v>
      </c>
      <c r="AI210" s="91">
        <v>5</v>
      </c>
      <c r="AJ210" s="161">
        <v>7.1294999999999997E-2</v>
      </c>
      <c r="AK210" s="169" t="s">
        <v>664</v>
      </c>
      <c r="AL210" s="169" t="s">
        <v>665</v>
      </c>
      <c r="AM210" s="128">
        <v>31114.74</v>
      </c>
      <c r="AN210" s="128">
        <v>0</v>
      </c>
      <c r="AO210" s="128">
        <v>0</v>
      </c>
      <c r="AP210" s="128">
        <v>0</v>
      </c>
      <c r="AQ210" s="128">
        <v>0</v>
      </c>
      <c r="AR210" s="128">
        <v>0</v>
      </c>
      <c r="AS210" s="128">
        <v>31114.74</v>
      </c>
      <c r="AT210" s="128">
        <v>0</v>
      </c>
      <c r="AU210" s="128">
        <v>0</v>
      </c>
      <c r="AV210" s="128">
        <v>0</v>
      </c>
      <c r="AW210" s="128">
        <v>0</v>
      </c>
      <c r="AX210" s="128">
        <v>0</v>
      </c>
      <c r="AY210" s="128">
        <v>31114.74</v>
      </c>
      <c r="AZ210" s="128">
        <v>0</v>
      </c>
      <c r="BA210" s="128">
        <v>0</v>
      </c>
      <c r="BB210" s="15">
        <f t="shared" si="9"/>
        <v>31114.74</v>
      </c>
      <c r="BC210" s="15">
        <f t="shared" si="10"/>
        <v>62229.48</v>
      </c>
      <c r="BD210" s="15">
        <f t="shared" si="11"/>
        <v>93344.22</v>
      </c>
    </row>
    <row r="211" spans="1:56" x14ac:dyDescent="0.35">
      <c r="A211" s="168" t="s">
        <v>1686</v>
      </c>
      <c r="B211" s="64" t="s">
        <v>853</v>
      </c>
      <c r="C211" s="65">
        <v>1</v>
      </c>
      <c r="D211" s="66" t="s">
        <v>31</v>
      </c>
      <c r="E211" s="64" t="s">
        <v>467</v>
      </c>
      <c r="F211" s="64" t="s">
        <v>648</v>
      </c>
      <c r="G211" s="64" t="s">
        <v>668</v>
      </c>
      <c r="H211" s="64" t="s">
        <v>669</v>
      </c>
      <c r="I211" s="64" t="s">
        <v>670</v>
      </c>
      <c r="J211" s="64" t="s">
        <v>671</v>
      </c>
      <c r="K211" s="64" t="s">
        <v>484</v>
      </c>
      <c r="L211" s="64" t="s">
        <v>650</v>
      </c>
      <c r="M211" s="64" t="s">
        <v>663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59">
        <v>44291</v>
      </c>
      <c r="AF211" s="159">
        <v>45387</v>
      </c>
      <c r="AG211" s="160">
        <v>1817000</v>
      </c>
      <c r="AH211" s="91">
        <v>0</v>
      </c>
      <c r="AI211" s="91">
        <v>0</v>
      </c>
      <c r="AJ211" s="161">
        <v>6.1652999999999999E-2</v>
      </c>
      <c r="AK211" s="169" t="s">
        <v>664</v>
      </c>
      <c r="AL211" s="169" t="s">
        <v>665</v>
      </c>
      <c r="AM211" s="128">
        <v>0</v>
      </c>
      <c r="AN211" s="128">
        <v>0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28">
        <v>0</v>
      </c>
      <c r="AX211" s="128">
        <v>0</v>
      </c>
      <c r="AY211" s="128">
        <v>0</v>
      </c>
      <c r="AZ211" s="128">
        <v>0</v>
      </c>
      <c r="BA211" s="128">
        <v>0</v>
      </c>
      <c r="BB211" s="15">
        <f t="shared" si="9"/>
        <v>0</v>
      </c>
      <c r="BC211" s="15">
        <f t="shared" si="10"/>
        <v>0</v>
      </c>
      <c r="BD211" s="15">
        <f t="shared" si="11"/>
        <v>0</v>
      </c>
    </row>
    <row r="212" spans="1:56" x14ac:dyDescent="0.35">
      <c r="A212" s="168" t="s">
        <v>1687</v>
      </c>
      <c r="B212" s="64" t="s">
        <v>854</v>
      </c>
      <c r="C212" s="65">
        <v>1</v>
      </c>
      <c r="D212" s="66" t="s">
        <v>31</v>
      </c>
      <c r="E212" s="64" t="s">
        <v>467</v>
      </c>
      <c r="F212" s="64" t="s">
        <v>648</v>
      </c>
      <c r="G212" s="64" t="s">
        <v>668</v>
      </c>
      <c r="H212" s="64" t="s">
        <v>669</v>
      </c>
      <c r="I212" s="64" t="s">
        <v>670</v>
      </c>
      <c r="J212" s="64" t="s">
        <v>671</v>
      </c>
      <c r="K212" s="64" t="s">
        <v>484</v>
      </c>
      <c r="L212" s="64" t="s">
        <v>650</v>
      </c>
      <c r="M212" s="64" t="s">
        <v>663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59">
        <v>44291</v>
      </c>
      <c r="AF212" s="159">
        <v>45387</v>
      </c>
      <c r="AG212" s="160">
        <v>378856.95</v>
      </c>
      <c r="AH212" s="91">
        <v>0</v>
      </c>
      <c r="AI212" s="91">
        <v>0</v>
      </c>
      <c r="AJ212" s="161">
        <v>6.1652999999999999E-2</v>
      </c>
      <c r="AK212" s="169" t="s">
        <v>664</v>
      </c>
      <c r="AL212" s="169" t="s">
        <v>665</v>
      </c>
      <c r="AM212" s="128">
        <v>0</v>
      </c>
      <c r="AN212" s="128">
        <v>0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28">
        <v>0</v>
      </c>
      <c r="AX212" s="128">
        <v>0</v>
      </c>
      <c r="AY212" s="128">
        <v>0</v>
      </c>
      <c r="AZ212" s="128">
        <v>0</v>
      </c>
      <c r="BA212" s="128">
        <v>0</v>
      </c>
      <c r="BB212" s="15">
        <f t="shared" si="9"/>
        <v>0</v>
      </c>
      <c r="BC212" s="15">
        <f t="shared" si="10"/>
        <v>0</v>
      </c>
      <c r="BD212" s="15">
        <f t="shared" si="11"/>
        <v>0</v>
      </c>
    </row>
    <row r="213" spans="1:56" x14ac:dyDescent="0.35">
      <c r="A213" s="168" t="s">
        <v>1688</v>
      </c>
      <c r="B213" s="64" t="s">
        <v>855</v>
      </c>
      <c r="C213" s="65">
        <v>1</v>
      </c>
      <c r="D213" s="66" t="s">
        <v>31</v>
      </c>
      <c r="E213" s="64" t="s">
        <v>467</v>
      </c>
      <c r="F213" s="64" t="s">
        <v>648</v>
      </c>
      <c r="G213" s="64" t="s">
        <v>668</v>
      </c>
      <c r="H213" s="64" t="s">
        <v>669</v>
      </c>
      <c r="I213" s="64" t="s">
        <v>670</v>
      </c>
      <c r="J213" s="64" t="s">
        <v>671</v>
      </c>
      <c r="K213" s="64" t="s">
        <v>484</v>
      </c>
      <c r="L213" s="64" t="s">
        <v>650</v>
      </c>
      <c r="M213" s="64" t="s">
        <v>663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59">
        <v>44291</v>
      </c>
      <c r="AF213" s="159">
        <v>45387</v>
      </c>
      <c r="AG213" s="160">
        <v>1295191.5900000001</v>
      </c>
      <c r="AH213" s="91">
        <v>0</v>
      </c>
      <c r="AI213" s="91">
        <v>0</v>
      </c>
      <c r="AJ213" s="161">
        <v>6.1652999999999999E-2</v>
      </c>
      <c r="AK213" s="169" t="s">
        <v>664</v>
      </c>
      <c r="AL213" s="169" t="s">
        <v>665</v>
      </c>
      <c r="AM213" s="128">
        <v>0</v>
      </c>
      <c r="AN213" s="128">
        <v>0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28">
        <v>0</v>
      </c>
      <c r="AX213" s="128">
        <v>0</v>
      </c>
      <c r="AY213" s="128">
        <v>0</v>
      </c>
      <c r="AZ213" s="128">
        <v>0</v>
      </c>
      <c r="BA213" s="128">
        <v>0</v>
      </c>
      <c r="BB213" s="15">
        <f t="shared" si="9"/>
        <v>0</v>
      </c>
      <c r="BC213" s="15">
        <f t="shared" si="10"/>
        <v>0</v>
      </c>
      <c r="BD213" s="15">
        <f t="shared" si="11"/>
        <v>0</v>
      </c>
    </row>
    <row r="214" spans="1:56" x14ac:dyDescent="0.35">
      <c r="A214" s="168" t="s">
        <v>1689</v>
      </c>
      <c r="B214" s="64" t="s">
        <v>856</v>
      </c>
      <c r="C214" s="65">
        <v>1</v>
      </c>
      <c r="D214" s="66" t="s">
        <v>31</v>
      </c>
      <c r="E214" s="64" t="s">
        <v>467</v>
      </c>
      <c r="F214" s="64" t="s">
        <v>648</v>
      </c>
      <c r="G214" s="64" t="s">
        <v>668</v>
      </c>
      <c r="H214" s="64" t="s">
        <v>669</v>
      </c>
      <c r="I214" s="64" t="s">
        <v>670</v>
      </c>
      <c r="J214" s="64" t="s">
        <v>671</v>
      </c>
      <c r="K214" s="64" t="s">
        <v>484</v>
      </c>
      <c r="L214" s="64" t="s">
        <v>650</v>
      </c>
      <c r="M214" s="64" t="s">
        <v>663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59">
        <v>44291</v>
      </c>
      <c r="AF214" s="159">
        <v>46117</v>
      </c>
      <c r="AG214" s="160">
        <v>1295191.5900000001</v>
      </c>
      <c r="AH214" s="91">
        <v>1.5138888888888888</v>
      </c>
      <c r="AI214" s="91">
        <v>5</v>
      </c>
      <c r="AJ214" s="161">
        <v>7.1294999999999997E-2</v>
      </c>
      <c r="AK214" s="169" t="s">
        <v>664</v>
      </c>
      <c r="AL214" s="169" t="s">
        <v>665</v>
      </c>
      <c r="AM214" s="128">
        <v>46170.34</v>
      </c>
      <c r="AN214" s="128">
        <v>0</v>
      </c>
      <c r="AO214" s="128">
        <v>0</v>
      </c>
      <c r="AP214" s="128">
        <v>0</v>
      </c>
      <c r="AQ214" s="128">
        <v>0</v>
      </c>
      <c r="AR214" s="128">
        <v>0</v>
      </c>
      <c r="AS214" s="128">
        <v>46170.34</v>
      </c>
      <c r="AT214" s="128">
        <v>0</v>
      </c>
      <c r="AU214" s="128">
        <v>0</v>
      </c>
      <c r="AV214" s="128">
        <v>0</v>
      </c>
      <c r="AW214" s="128">
        <v>0</v>
      </c>
      <c r="AX214" s="128">
        <v>0</v>
      </c>
      <c r="AY214" s="128">
        <v>46170.34</v>
      </c>
      <c r="AZ214" s="128">
        <v>0</v>
      </c>
      <c r="BA214" s="128">
        <v>0</v>
      </c>
      <c r="BB214" s="15">
        <f t="shared" si="9"/>
        <v>46170.34</v>
      </c>
      <c r="BC214" s="15">
        <f t="shared" si="10"/>
        <v>92340.68</v>
      </c>
      <c r="BD214" s="15">
        <f t="shared" si="11"/>
        <v>138511.01999999999</v>
      </c>
    </row>
    <row r="215" spans="1:56" x14ac:dyDescent="0.35">
      <c r="A215" s="168" t="s">
        <v>1690</v>
      </c>
      <c r="B215" s="64" t="s">
        <v>857</v>
      </c>
      <c r="C215" s="65">
        <v>1</v>
      </c>
      <c r="D215" s="66" t="s">
        <v>31</v>
      </c>
      <c r="E215" s="64" t="s">
        <v>467</v>
      </c>
      <c r="F215" s="64" t="s">
        <v>648</v>
      </c>
      <c r="G215" s="64" t="s">
        <v>668</v>
      </c>
      <c r="H215" s="64" t="s">
        <v>669</v>
      </c>
      <c r="I215" s="64" t="s">
        <v>670</v>
      </c>
      <c r="J215" s="64" t="s">
        <v>671</v>
      </c>
      <c r="K215" s="64" t="s">
        <v>484</v>
      </c>
      <c r="L215" s="64" t="s">
        <v>650</v>
      </c>
      <c r="M215" s="64" t="s">
        <v>663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59">
        <v>44291</v>
      </c>
      <c r="AF215" s="159">
        <v>45387</v>
      </c>
      <c r="AG215" s="160">
        <v>250000</v>
      </c>
      <c r="AH215" s="91">
        <v>0</v>
      </c>
      <c r="AI215" s="91">
        <v>0</v>
      </c>
      <c r="AJ215" s="161">
        <v>6.1652999999999999E-2</v>
      </c>
      <c r="AK215" s="169" t="s">
        <v>664</v>
      </c>
      <c r="AL215" s="169" t="s">
        <v>665</v>
      </c>
      <c r="AM215" s="128">
        <v>0</v>
      </c>
      <c r="AN215" s="128">
        <v>0</v>
      </c>
      <c r="AO215" s="128">
        <v>0</v>
      </c>
      <c r="AP215" s="128">
        <v>0</v>
      </c>
      <c r="AQ215" s="128">
        <v>0</v>
      </c>
      <c r="AR215" s="128">
        <v>0</v>
      </c>
      <c r="AS215" s="128">
        <v>0</v>
      </c>
      <c r="AT215" s="128">
        <v>0</v>
      </c>
      <c r="AU215" s="128">
        <v>0</v>
      </c>
      <c r="AV215" s="128">
        <v>0</v>
      </c>
      <c r="AW215" s="128">
        <v>0</v>
      </c>
      <c r="AX215" s="128">
        <v>0</v>
      </c>
      <c r="AY215" s="128">
        <v>0</v>
      </c>
      <c r="AZ215" s="128">
        <v>0</v>
      </c>
      <c r="BA215" s="128">
        <v>0</v>
      </c>
      <c r="BB215" s="15">
        <f t="shared" si="9"/>
        <v>0</v>
      </c>
      <c r="BC215" s="15">
        <f t="shared" si="10"/>
        <v>0</v>
      </c>
      <c r="BD215" s="15">
        <f t="shared" si="11"/>
        <v>0</v>
      </c>
    </row>
    <row r="216" spans="1:56" x14ac:dyDescent="0.35">
      <c r="A216" s="168" t="s">
        <v>1691</v>
      </c>
      <c r="B216" s="64" t="s">
        <v>858</v>
      </c>
      <c r="C216" s="65">
        <v>1</v>
      </c>
      <c r="D216" s="66" t="s">
        <v>31</v>
      </c>
      <c r="E216" s="64" t="s">
        <v>467</v>
      </c>
      <c r="F216" s="64" t="s">
        <v>648</v>
      </c>
      <c r="G216" s="64" t="s">
        <v>668</v>
      </c>
      <c r="H216" s="64" t="s">
        <v>669</v>
      </c>
      <c r="I216" s="64" t="s">
        <v>670</v>
      </c>
      <c r="J216" s="64" t="s">
        <v>671</v>
      </c>
      <c r="K216" s="64" t="s">
        <v>484</v>
      </c>
      <c r="L216" s="64" t="s">
        <v>650</v>
      </c>
      <c r="M216" s="64" t="s">
        <v>663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59">
        <v>44291</v>
      </c>
      <c r="AF216" s="159">
        <v>45387</v>
      </c>
      <c r="AG216" s="160">
        <v>1453522.67</v>
      </c>
      <c r="AH216" s="91">
        <v>0</v>
      </c>
      <c r="AI216" s="91">
        <v>0</v>
      </c>
      <c r="AJ216" s="161">
        <v>6.1652999999999999E-2</v>
      </c>
      <c r="AK216" s="169" t="s">
        <v>664</v>
      </c>
      <c r="AL216" s="169" t="s">
        <v>665</v>
      </c>
      <c r="AM216" s="128">
        <v>0</v>
      </c>
      <c r="AN216" s="128">
        <v>0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0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28">
        <v>0</v>
      </c>
      <c r="BA216" s="128">
        <v>0</v>
      </c>
      <c r="BB216" s="15">
        <f t="shared" si="9"/>
        <v>0</v>
      </c>
      <c r="BC216" s="15">
        <f t="shared" si="10"/>
        <v>0</v>
      </c>
      <c r="BD216" s="15">
        <f t="shared" si="11"/>
        <v>0</v>
      </c>
    </row>
    <row r="217" spans="1:56" x14ac:dyDescent="0.35">
      <c r="A217" s="168" t="s">
        <v>1692</v>
      </c>
      <c r="B217" s="64" t="s">
        <v>859</v>
      </c>
      <c r="C217" s="65">
        <v>1</v>
      </c>
      <c r="D217" s="66" t="s">
        <v>31</v>
      </c>
      <c r="E217" s="64" t="s">
        <v>467</v>
      </c>
      <c r="F217" s="64" t="s">
        <v>648</v>
      </c>
      <c r="G217" s="64" t="s">
        <v>668</v>
      </c>
      <c r="H217" s="64" t="s">
        <v>669</v>
      </c>
      <c r="I217" s="64" t="s">
        <v>670</v>
      </c>
      <c r="J217" s="64" t="s">
        <v>671</v>
      </c>
      <c r="K217" s="64" t="s">
        <v>484</v>
      </c>
      <c r="L217" s="64" t="s">
        <v>650</v>
      </c>
      <c r="M217" s="64" t="s">
        <v>663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59">
        <v>44291</v>
      </c>
      <c r="AF217" s="159">
        <v>45387</v>
      </c>
      <c r="AG217" s="160">
        <v>1240286.8</v>
      </c>
      <c r="AH217" s="91">
        <v>0</v>
      </c>
      <c r="AI217" s="91">
        <v>0</v>
      </c>
      <c r="AJ217" s="161">
        <v>6.1652999999999999E-2</v>
      </c>
      <c r="AK217" s="169" t="s">
        <v>664</v>
      </c>
      <c r="AL217" s="169" t="s">
        <v>665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0</v>
      </c>
      <c r="AY217" s="128">
        <v>0</v>
      </c>
      <c r="AZ217" s="128">
        <v>0</v>
      </c>
      <c r="BA217" s="128">
        <v>0</v>
      </c>
      <c r="BB217" s="15">
        <f t="shared" si="9"/>
        <v>0</v>
      </c>
      <c r="BC217" s="15">
        <f t="shared" si="10"/>
        <v>0</v>
      </c>
      <c r="BD217" s="15">
        <f t="shared" si="11"/>
        <v>0</v>
      </c>
    </row>
    <row r="218" spans="1:56" x14ac:dyDescent="0.35">
      <c r="A218" s="168" t="s">
        <v>1693</v>
      </c>
      <c r="B218" s="64" t="s">
        <v>860</v>
      </c>
      <c r="C218" s="65">
        <v>1</v>
      </c>
      <c r="D218" s="66" t="s">
        <v>31</v>
      </c>
      <c r="E218" s="64" t="s">
        <v>467</v>
      </c>
      <c r="F218" s="64" t="s">
        <v>648</v>
      </c>
      <c r="G218" s="64" t="s">
        <v>668</v>
      </c>
      <c r="H218" s="64" t="s">
        <v>669</v>
      </c>
      <c r="I218" s="64" t="s">
        <v>670</v>
      </c>
      <c r="J218" s="64" t="s">
        <v>671</v>
      </c>
      <c r="K218" s="64" t="s">
        <v>484</v>
      </c>
      <c r="L218" s="64" t="s">
        <v>650</v>
      </c>
      <c r="M218" s="64" t="s">
        <v>663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59">
        <v>44291</v>
      </c>
      <c r="AF218" s="159">
        <v>46117</v>
      </c>
      <c r="AG218" s="160">
        <v>1239554.1299999999</v>
      </c>
      <c r="AH218" s="91">
        <v>1.5138888888888888</v>
      </c>
      <c r="AI218" s="91">
        <v>5</v>
      </c>
      <c r="AJ218" s="161">
        <v>7.1294999999999997E-2</v>
      </c>
      <c r="AK218" s="169" t="s">
        <v>664</v>
      </c>
      <c r="AL218" s="169" t="s">
        <v>665</v>
      </c>
      <c r="AM218" s="128">
        <v>44187.01</v>
      </c>
      <c r="AN218" s="128">
        <v>0</v>
      </c>
      <c r="AO218" s="128">
        <v>0</v>
      </c>
      <c r="AP218" s="128">
        <v>0</v>
      </c>
      <c r="AQ218" s="128">
        <v>0</v>
      </c>
      <c r="AR218" s="128">
        <v>0</v>
      </c>
      <c r="AS218" s="128">
        <v>44187.01</v>
      </c>
      <c r="AT218" s="128">
        <v>0</v>
      </c>
      <c r="AU218" s="128">
        <v>0</v>
      </c>
      <c r="AV218" s="128">
        <v>0</v>
      </c>
      <c r="AW218" s="128">
        <v>0</v>
      </c>
      <c r="AX218" s="128">
        <v>0</v>
      </c>
      <c r="AY218" s="128">
        <v>44187.01</v>
      </c>
      <c r="AZ218" s="128">
        <v>0</v>
      </c>
      <c r="BA218" s="128">
        <v>0</v>
      </c>
      <c r="BB218" s="15">
        <f t="shared" si="9"/>
        <v>44187.01</v>
      </c>
      <c r="BC218" s="15">
        <f t="shared" si="10"/>
        <v>88374.02</v>
      </c>
      <c r="BD218" s="15">
        <f t="shared" si="11"/>
        <v>132561.03</v>
      </c>
    </row>
    <row r="219" spans="1:56" x14ac:dyDescent="0.35">
      <c r="A219" s="168" t="s">
        <v>1694</v>
      </c>
      <c r="B219" s="64" t="s">
        <v>861</v>
      </c>
      <c r="C219" s="65">
        <v>1</v>
      </c>
      <c r="D219" s="66" t="s">
        <v>31</v>
      </c>
      <c r="E219" s="64" t="s">
        <v>467</v>
      </c>
      <c r="F219" s="64" t="s">
        <v>648</v>
      </c>
      <c r="G219" s="64" t="s">
        <v>668</v>
      </c>
      <c r="H219" s="64" t="s">
        <v>669</v>
      </c>
      <c r="I219" s="64" t="s">
        <v>670</v>
      </c>
      <c r="J219" s="64" t="s">
        <v>671</v>
      </c>
      <c r="K219" s="64" t="s">
        <v>484</v>
      </c>
      <c r="L219" s="64" t="s">
        <v>650</v>
      </c>
      <c r="M219" s="64" t="s">
        <v>663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59">
        <v>44291</v>
      </c>
      <c r="AF219" s="159">
        <v>45387</v>
      </c>
      <c r="AG219" s="160">
        <v>180218.14</v>
      </c>
      <c r="AH219" s="91">
        <v>0</v>
      </c>
      <c r="AI219" s="91">
        <v>0</v>
      </c>
      <c r="AJ219" s="161">
        <v>6.1652999999999999E-2</v>
      </c>
      <c r="AK219" s="169" t="s">
        <v>664</v>
      </c>
      <c r="AL219" s="169" t="s">
        <v>665</v>
      </c>
      <c r="AM219" s="128">
        <v>0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0</v>
      </c>
      <c r="AZ219" s="128">
        <v>0</v>
      </c>
      <c r="BA219" s="128">
        <v>0</v>
      </c>
      <c r="BB219" s="15">
        <f t="shared" si="9"/>
        <v>0</v>
      </c>
      <c r="BC219" s="15">
        <f t="shared" si="10"/>
        <v>0</v>
      </c>
      <c r="BD219" s="15">
        <f t="shared" si="11"/>
        <v>0</v>
      </c>
    </row>
    <row r="220" spans="1:56" x14ac:dyDescent="0.35">
      <c r="A220" s="168" t="s">
        <v>1695</v>
      </c>
      <c r="B220" s="64" t="s">
        <v>862</v>
      </c>
      <c r="C220" s="65">
        <v>1</v>
      </c>
      <c r="D220" s="66" t="s">
        <v>31</v>
      </c>
      <c r="E220" s="64" t="s">
        <v>467</v>
      </c>
      <c r="F220" s="64" t="s">
        <v>648</v>
      </c>
      <c r="G220" s="64" t="s">
        <v>668</v>
      </c>
      <c r="H220" s="64" t="s">
        <v>669</v>
      </c>
      <c r="I220" s="64" t="s">
        <v>670</v>
      </c>
      <c r="J220" s="64" t="s">
        <v>671</v>
      </c>
      <c r="K220" s="64" t="s">
        <v>484</v>
      </c>
      <c r="L220" s="64" t="s">
        <v>650</v>
      </c>
      <c r="M220" s="64" t="s">
        <v>663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59">
        <v>44291</v>
      </c>
      <c r="AF220" s="159">
        <v>46117</v>
      </c>
      <c r="AG220" s="160">
        <v>160094.26999999999</v>
      </c>
      <c r="AH220" s="91">
        <v>1.5138888888888888</v>
      </c>
      <c r="AI220" s="91">
        <v>5</v>
      </c>
      <c r="AJ220" s="161">
        <v>7.1294999999999997E-2</v>
      </c>
      <c r="AK220" s="169" t="s">
        <v>664</v>
      </c>
      <c r="AL220" s="169" t="s">
        <v>665</v>
      </c>
      <c r="AM220" s="128">
        <v>5706.96</v>
      </c>
      <c r="AN220" s="128">
        <v>0</v>
      </c>
      <c r="AO220" s="128">
        <v>0</v>
      </c>
      <c r="AP220" s="128">
        <v>0</v>
      </c>
      <c r="AQ220" s="128">
        <v>0</v>
      </c>
      <c r="AR220" s="128">
        <v>0</v>
      </c>
      <c r="AS220" s="128">
        <v>5706.96</v>
      </c>
      <c r="AT220" s="128">
        <v>0</v>
      </c>
      <c r="AU220" s="128">
        <v>0</v>
      </c>
      <c r="AV220" s="128">
        <v>0</v>
      </c>
      <c r="AW220" s="128">
        <v>0</v>
      </c>
      <c r="AX220" s="128">
        <v>0</v>
      </c>
      <c r="AY220" s="128">
        <v>5706.96</v>
      </c>
      <c r="AZ220" s="128">
        <v>0</v>
      </c>
      <c r="BA220" s="128">
        <v>0</v>
      </c>
      <c r="BB220" s="15">
        <f t="shared" si="9"/>
        <v>5706.96</v>
      </c>
      <c r="BC220" s="15">
        <f t="shared" si="10"/>
        <v>11413.92</v>
      </c>
      <c r="BD220" s="15">
        <f t="shared" si="11"/>
        <v>17120.88</v>
      </c>
    </row>
    <row r="221" spans="1:56" x14ac:dyDescent="0.35">
      <c r="A221" s="168" t="s">
        <v>1696</v>
      </c>
      <c r="B221" s="64" t="s">
        <v>863</v>
      </c>
      <c r="C221" s="65">
        <v>1</v>
      </c>
      <c r="D221" s="66" t="s">
        <v>31</v>
      </c>
      <c r="E221" s="64" t="s">
        <v>467</v>
      </c>
      <c r="F221" s="64" t="s">
        <v>648</v>
      </c>
      <c r="G221" s="64" t="s">
        <v>668</v>
      </c>
      <c r="H221" s="64" t="s">
        <v>669</v>
      </c>
      <c r="I221" s="64" t="s">
        <v>670</v>
      </c>
      <c r="J221" s="64" t="s">
        <v>671</v>
      </c>
      <c r="K221" s="64" t="s">
        <v>484</v>
      </c>
      <c r="L221" s="64" t="s">
        <v>650</v>
      </c>
      <c r="M221" s="64" t="s">
        <v>663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59">
        <v>44291</v>
      </c>
      <c r="AF221" s="159">
        <v>45387</v>
      </c>
      <c r="AG221" s="160">
        <v>349064.84</v>
      </c>
      <c r="AH221" s="91">
        <v>0</v>
      </c>
      <c r="AI221" s="91">
        <v>0</v>
      </c>
      <c r="AJ221" s="161">
        <v>6.1652999999999999E-2</v>
      </c>
      <c r="AK221" s="169" t="s">
        <v>664</v>
      </c>
      <c r="AL221" s="169" t="s">
        <v>665</v>
      </c>
      <c r="AM221" s="128">
        <v>0</v>
      </c>
      <c r="AN221" s="128">
        <v>0</v>
      </c>
      <c r="AO221" s="128">
        <v>0</v>
      </c>
      <c r="AP221" s="128">
        <v>0</v>
      </c>
      <c r="AQ221" s="128">
        <v>0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28">
        <v>0</v>
      </c>
      <c r="AX221" s="128">
        <v>0</v>
      </c>
      <c r="AY221" s="128">
        <v>0</v>
      </c>
      <c r="AZ221" s="128">
        <v>0</v>
      </c>
      <c r="BA221" s="128">
        <v>0</v>
      </c>
      <c r="BB221" s="15">
        <f t="shared" si="9"/>
        <v>0</v>
      </c>
      <c r="BC221" s="15">
        <f t="shared" si="10"/>
        <v>0</v>
      </c>
      <c r="BD221" s="15">
        <f t="shared" si="11"/>
        <v>0</v>
      </c>
    </row>
    <row r="222" spans="1:56" x14ac:dyDescent="0.35">
      <c r="A222" s="168" t="s">
        <v>1697</v>
      </c>
      <c r="B222" s="64" t="s">
        <v>864</v>
      </c>
      <c r="C222" s="65">
        <v>1</v>
      </c>
      <c r="D222" s="66" t="s">
        <v>31</v>
      </c>
      <c r="E222" s="64" t="s">
        <v>467</v>
      </c>
      <c r="F222" s="64" t="s">
        <v>648</v>
      </c>
      <c r="G222" s="64" t="s">
        <v>668</v>
      </c>
      <c r="H222" s="64" t="s">
        <v>669</v>
      </c>
      <c r="I222" s="64" t="s">
        <v>670</v>
      </c>
      <c r="J222" s="64" t="s">
        <v>671</v>
      </c>
      <c r="K222" s="64" t="s">
        <v>484</v>
      </c>
      <c r="L222" s="64" t="s">
        <v>650</v>
      </c>
      <c r="M222" s="64" t="s">
        <v>663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59">
        <v>44291</v>
      </c>
      <c r="AF222" s="159">
        <v>46117</v>
      </c>
      <c r="AG222" s="160">
        <v>310086.89</v>
      </c>
      <c r="AH222" s="91">
        <v>1.5138888888888888</v>
      </c>
      <c r="AI222" s="91">
        <v>5</v>
      </c>
      <c r="AJ222" s="161">
        <v>7.1294999999999997E-2</v>
      </c>
      <c r="AK222" s="169" t="s">
        <v>664</v>
      </c>
      <c r="AL222" s="169" t="s">
        <v>665</v>
      </c>
      <c r="AM222" s="128">
        <v>11053.82</v>
      </c>
      <c r="AN222" s="128">
        <v>0</v>
      </c>
      <c r="AO222" s="128">
        <v>0</v>
      </c>
      <c r="AP222" s="128">
        <v>0</v>
      </c>
      <c r="AQ222" s="128">
        <v>0</v>
      </c>
      <c r="AR222" s="128">
        <v>0</v>
      </c>
      <c r="AS222" s="128">
        <v>11053.82</v>
      </c>
      <c r="AT222" s="128">
        <v>0</v>
      </c>
      <c r="AU222" s="128">
        <v>0</v>
      </c>
      <c r="AV222" s="128">
        <v>0</v>
      </c>
      <c r="AW222" s="128">
        <v>0</v>
      </c>
      <c r="AX222" s="128">
        <v>0</v>
      </c>
      <c r="AY222" s="128">
        <v>11053.82</v>
      </c>
      <c r="AZ222" s="128">
        <v>0</v>
      </c>
      <c r="BA222" s="128">
        <v>0</v>
      </c>
      <c r="BB222" s="15">
        <f t="shared" si="9"/>
        <v>11053.82</v>
      </c>
      <c r="BC222" s="15">
        <f t="shared" si="10"/>
        <v>22107.64</v>
      </c>
      <c r="BD222" s="15">
        <f t="shared" si="11"/>
        <v>33161.46</v>
      </c>
    </row>
    <row r="223" spans="1:56" x14ac:dyDescent="0.35">
      <c r="A223" s="168" t="s">
        <v>1698</v>
      </c>
      <c r="B223" s="64" t="s">
        <v>865</v>
      </c>
      <c r="C223" s="65">
        <v>1</v>
      </c>
      <c r="D223" s="66" t="s">
        <v>31</v>
      </c>
      <c r="E223" s="64" t="s">
        <v>467</v>
      </c>
      <c r="F223" s="64" t="s">
        <v>648</v>
      </c>
      <c r="G223" s="64" t="s">
        <v>668</v>
      </c>
      <c r="H223" s="64" t="s">
        <v>669</v>
      </c>
      <c r="I223" s="64" t="s">
        <v>670</v>
      </c>
      <c r="J223" s="64" t="s">
        <v>671</v>
      </c>
      <c r="K223" s="64" t="s">
        <v>484</v>
      </c>
      <c r="L223" s="64" t="s">
        <v>650</v>
      </c>
      <c r="M223" s="64" t="s">
        <v>663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59">
        <v>44291</v>
      </c>
      <c r="AF223" s="159">
        <v>45387</v>
      </c>
      <c r="AG223" s="160">
        <v>665577.14</v>
      </c>
      <c r="AH223" s="91">
        <v>0</v>
      </c>
      <c r="AI223" s="91">
        <v>0</v>
      </c>
      <c r="AJ223" s="161">
        <v>6.1652999999999999E-2</v>
      </c>
      <c r="AK223" s="169" t="s">
        <v>664</v>
      </c>
      <c r="AL223" s="169" t="s">
        <v>665</v>
      </c>
      <c r="AM223" s="128">
        <v>0</v>
      </c>
      <c r="AN223" s="128">
        <v>0</v>
      </c>
      <c r="AO223" s="128">
        <v>0</v>
      </c>
      <c r="AP223" s="128">
        <v>0</v>
      </c>
      <c r="AQ223" s="128">
        <v>0</v>
      </c>
      <c r="AR223" s="128">
        <v>0</v>
      </c>
      <c r="AS223" s="128">
        <v>0</v>
      </c>
      <c r="AT223" s="128">
        <v>0</v>
      </c>
      <c r="AU223" s="128">
        <v>0</v>
      </c>
      <c r="AV223" s="128">
        <v>0</v>
      </c>
      <c r="AW223" s="128">
        <v>0</v>
      </c>
      <c r="AX223" s="128">
        <v>0</v>
      </c>
      <c r="AY223" s="128">
        <v>0</v>
      </c>
      <c r="AZ223" s="128">
        <v>0</v>
      </c>
      <c r="BA223" s="128">
        <v>0</v>
      </c>
      <c r="BB223" s="15">
        <f t="shared" si="9"/>
        <v>0</v>
      </c>
      <c r="BC223" s="15">
        <f t="shared" si="10"/>
        <v>0</v>
      </c>
      <c r="BD223" s="15">
        <f t="shared" si="11"/>
        <v>0</v>
      </c>
    </row>
    <row r="224" spans="1:56" x14ac:dyDescent="0.35">
      <c r="A224" s="168" t="s">
        <v>1699</v>
      </c>
      <c r="B224" s="64" t="s">
        <v>866</v>
      </c>
      <c r="C224" s="65">
        <v>1</v>
      </c>
      <c r="D224" s="66" t="s">
        <v>31</v>
      </c>
      <c r="E224" s="64" t="s">
        <v>467</v>
      </c>
      <c r="F224" s="64" t="s">
        <v>648</v>
      </c>
      <c r="G224" s="64" t="s">
        <v>668</v>
      </c>
      <c r="H224" s="64" t="s">
        <v>669</v>
      </c>
      <c r="I224" s="64" t="s">
        <v>670</v>
      </c>
      <c r="J224" s="64" t="s">
        <v>671</v>
      </c>
      <c r="K224" s="64" t="s">
        <v>484</v>
      </c>
      <c r="L224" s="64" t="s">
        <v>650</v>
      </c>
      <c r="M224" s="64" t="s">
        <v>663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59">
        <v>44291</v>
      </c>
      <c r="AF224" s="159">
        <v>46117</v>
      </c>
      <c r="AG224" s="160">
        <v>665094.68000000005</v>
      </c>
      <c r="AH224" s="91">
        <v>1.5138888888888888</v>
      </c>
      <c r="AI224" s="91">
        <v>5</v>
      </c>
      <c r="AJ224" s="161">
        <v>7.1294999999999997E-2</v>
      </c>
      <c r="AK224" s="169" t="s">
        <v>664</v>
      </c>
      <c r="AL224" s="169" t="s">
        <v>665</v>
      </c>
      <c r="AM224" s="128">
        <v>23708.959999999999</v>
      </c>
      <c r="AN224" s="128">
        <v>0</v>
      </c>
      <c r="AO224" s="128">
        <v>0</v>
      </c>
      <c r="AP224" s="128">
        <v>0</v>
      </c>
      <c r="AQ224" s="128">
        <v>0</v>
      </c>
      <c r="AR224" s="128">
        <v>0</v>
      </c>
      <c r="AS224" s="128">
        <v>23708.959999999999</v>
      </c>
      <c r="AT224" s="128">
        <v>0</v>
      </c>
      <c r="AU224" s="128">
        <v>0</v>
      </c>
      <c r="AV224" s="128">
        <v>0</v>
      </c>
      <c r="AW224" s="128">
        <v>0</v>
      </c>
      <c r="AX224" s="128">
        <v>0</v>
      </c>
      <c r="AY224" s="128">
        <v>23708.959999999999</v>
      </c>
      <c r="AZ224" s="128">
        <v>0</v>
      </c>
      <c r="BA224" s="128">
        <v>0</v>
      </c>
      <c r="BB224" s="15">
        <f t="shared" si="9"/>
        <v>23708.959999999999</v>
      </c>
      <c r="BC224" s="15">
        <f t="shared" si="10"/>
        <v>47417.919999999998</v>
      </c>
      <c r="BD224" s="15">
        <f t="shared" si="11"/>
        <v>71126.880000000005</v>
      </c>
    </row>
    <row r="225" spans="1:56" x14ac:dyDescent="0.35">
      <c r="A225" s="168" t="s">
        <v>1700</v>
      </c>
      <c r="B225" s="64" t="s">
        <v>867</v>
      </c>
      <c r="C225" s="65">
        <v>1</v>
      </c>
      <c r="D225" s="66" t="s">
        <v>31</v>
      </c>
      <c r="E225" s="64" t="s">
        <v>467</v>
      </c>
      <c r="F225" s="64" t="s">
        <v>648</v>
      </c>
      <c r="G225" s="64" t="s">
        <v>668</v>
      </c>
      <c r="H225" s="64" t="s">
        <v>669</v>
      </c>
      <c r="I225" s="64" t="s">
        <v>670</v>
      </c>
      <c r="J225" s="64" t="s">
        <v>671</v>
      </c>
      <c r="K225" s="64" t="s">
        <v>484</v>
      </c>
      <c r="L225" s="64" t="s">
        <v>650</v>
      </c>
      <c r="M225" s="64" t="s">
        <v>663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59">
        <v>44291</v>
      </c>
      <c r="AF225" s="159">
        <v>45387</v>
      </c>
      <c r="AG225" s="160">
        <v>322650.98</v>
      </c>
      <c r="AH225" s="91">
        <v>0</v>
      </c>
      <c r="AI225" s="91">
        <v>0</v>
      </c>
      <c r="AJ225" s="161">
        <v>6.1652999999999999E-2</v>
      </c>
      <c r="AK225" s="169" t="s">
        <v>664</v>
      </c>
      <c r="AL225" s="169" t="s">
        <v>665</v>
      </c>
      <c r="AM225" s="128">
        <v>0</v>
      </c>
      <c r="AN225" s="128">
        <v>0</v>
      </c>
      <c r="AO225" s="128">
        <v>0</v>
      </c>
      <c r="AP225" s="128">
        <v>0</v>
      </c>
      <c r="AQ225" s="128">
        <v>0</v>
      </c>
      <c r="AR225" s="128">
        <v>0</v>
      </c>
      <c r="AS225" s="128">
        <v>0</v>
      </c>
      <c r="AT225" s="128">
        <v>0</v>
      </c>
      <c r="AU225" s="128">
        <v>0</v>
      </c>
      <c r="AV225" s="128">
        <v>0</v>
      </c>
      <c r="AW225" s="128">
        <v>0</v>
      </c>
      <c r="AX225" s="128">
        <v>0</v>
      </c>
      <c r="AY225" s="128">
        <v>0</v>
      </c>
      <c r="AZ225" s="128">
        <v>0</v>
      </c>
      <c r="BA225" s="128">
        <v>0</v>
      </c>
      <c r="BB225" s="15">
        <f t="shared" si="9"/>
        <v>0</v>
      </c>
      <c r="BC225" s="15">
        <f t="shared" si="10"/>
        <v>0</v>
      </c>
      <c r="BD225" s="15">
        <f t="shared" si="11"/>
        <v>0</v>
      </c>
    </row>
    <row r="226" spans="1:56" x14ac:dyDescent="0.35">
      <c r="A226" s="168" t="s">
        <v>1701</v>
      </c>
      <c r="B226" s="64" t="s">
        <v>868</v>
      </c>
      <c r="C226" s="65">
        <v>1</v>
      </c>
      <c r="D226" s="66" t="s">
        <v>31</v>
      </c>
      <c r="E226" s="64" t="s">
        <v>467</v>
      </c>
      <c r="F226" s="64" t="s">
        <v>648</v>
      </c>
      <c r="G226" s="64" t="s">
        <v>668</v>
      </c>
      <c r="H226" s="64" t="s">
        <v>669</v>
      </c>
      <c r="I226" s="64" t="s">
        <v>670</v>
      </c>
      <c r="J226" s="64" t="s">
        <v>671</v>
      </c>
      <c r="K226" s="64" t="s">
        <v>484</v>
      </c>
      <c r="L226" s="64" t="s">
        <v>650</v>
      </c>
      <c r="M226" s="64" t="s">
        <v>663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59">
        <v>44291</v>
      </c>
      <c r="AF226" s="159">
        <v>46117</v>
      </c>
      <c r="AG226" s="160">
        <v>201501.13</v>
      </c>
      <c r="AH226" s="91">
        <v>1.5138888888888888</v>
      </c>
      <c r="AI226" s="91">
        <v>5</v>
      </c>
      <c r="AJ226" s="161">
        <v>7.1294999999999997E-2</v>
      </c>
      <c r="AK226" s="169" t="s">
        <v>664</v>
      </c>
      <c r="AL226" s="169" t="s">
        <v>665</v>
      </c>
      <c r="AM226" s="128">
        <v>7183.01</v>
      </c>
      <c r="AN226" s="128">
        <v>0</v>
      </c>
      <c r="AO226" s="128">
        <v>0</v>
      </c>
      <c r="AP226" s="128">
        <v>0</v>
      </c>
      <c r="AQ226" s="128">
        <v>0</v>
      </c>
      <c r="AR226" s="128">
        <v>0</v>
      </c>
      <c r="AS226" s="128">
        <v>7183.01</v>
      </c>
      <c r="AT226" s="128">
        <v>0</v>
      </c>
      <c r="AU226" s="128">
        <v>0</v>
      </c>
      <c r="AV226" s="128">
        <v>0</v>
      </c>
      <c r="AW226" s="128">
        <v>0</v>
      </c>
      <c r="AX226" s="128">
        <v>0</v>
      </c>
      <c r="AY226" s="128">
        <v>7183.01</v>
      </c>
      <c r="AZ226" s="128">
        <v>0</v>
      </c>
      <c r="BA226" s="128">
        <v>0</v>
      </c>
      <c r="BB226" s="15">
        <f t="shared" si="9"/>
        <v>7183.01</v>
      </c>
      <c r="BC226" s="15">
        <f t="shared" si="10"/>
        <v>14366.02</v>
      </c>
      <c r="BD226" s="15">
        <f t="shared" si="11"/>
        <v>21549.03</v>
      </c>
    </row>
    <row r="227" spans="1:56" x14ac:dyDescent="0.35">
      <c r="A227" s="168" t="s">
        <v>1702</v>
      </c>
      <c r="B227" s="64" t="s">
        <v>869</v>
      </c>
      <c r="C227" s="65">
        <v>1</v>
      </c>
      <c r="D227" s="66" t="s">
        <v>31</v>
      </c>
      <c r="E227" s="64" t="s">
        <v>467</v>
      </c>
      <c r="F227" s="64" t="s">
        <v>648</v>
      </c>
      <c r="G227" s="64" t="s">
        <v>668</v>
      </c>
      <c r="H227" s="64" t="s">
        <v>669</v>
      </c>
      <c r="I227" s="64" t="s">
        <v>670</v>
      </c>
      <c r="J227" s="64" t="s">
        <v>671</v>
      </c>
      <c r="K227" s="64" t="s">
        <v>484</v>
      </c>
      <c r="L227" s="64" t="s">
        <v>650</v>
      </c>
      <c r="M227" s="64" t="s">
        <v>663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59">
        <v>44291</v>
      </c>
      <c r="AF227" s="159">
        <v>45387</v>
      </c>
      <c r="AG227" s="160">
        <v>49422.01</v>
      </c>
      <c r="AH227" s="91">
        <v>0</v>
      </c>
      <c r="AI227" s="91">
        <v>0</v>
      </c>
      <c r="AJ227" s="161">
        <v>6.1652999999999999E-2</v>
      </c>
      <c r="AK227" s="169" t="s">
        <v>664</v>
      </c>
      <c r="AL227" s="169" t="s">
        <v>665</v>
      </c>
      <c r="AM227" s="128">
        <v>0</v>
      </c>
      <c r="AN227" s="128">
        <v>0</v>
      </c>
      <c r="AO227" s="128">
        <v>0</v>
      </c>
      <c r="AP227" s="128">
        <v>0</v>
      </c>
      <c r="AQ227" s="128">
        <v>0</v>
      </c>
      <c r="AR227" s="128">
        <v>0</v>
      </c>
      <c r="AS227" s="128">
        <v>0</v>
      </c>
      <c r="AT227" s="128">
        <v>0</v>
      </c>
      <c r="AU227" s="128">
        <v>0</v>
      </c>
      <c r="AV227" s="128">
        <v>0</v>
      </c>
      <c r="AW227" s="128">
        <v>0</v>
      </c>
      <c r="AX227" s="128">
        <v>0</v>
      </c>
      <c r="AY227" s="128">
        <v>0</v>
      </c>
      <c r="AZ227" s="128">
        <v>0</v>
      </c>
      <c r="BA227" s="128">
        <v>0</v>
      </c>
      <c r="BB227" s="15">
        <f t="shared" si="9"/>
        <v>0</v>
      </c>
      <c r="BC227" s="15">
        <f t="shared" si="10"/>
        <v>0</v>
      </c>
      <c r="BD227" s="15">
        <f t="shared" si="11"/>
        <v>0</v>
      </c>
    </row>
    <row r="228" spans="1:56" x14ac:dyDescent="0.35">
      <c r="A228" s="168" t="s">
        <v>1703</v>
      </c>
      <c r="B228" s="64" t="s">
        <v>870</v>
      </c>
      <c r="C228" s="65">
        <v>1</v>
      </c>
      <c r="D228" s="66" t="s">
        <v>31</v>
      </c>
      <c r="E228" s="64" t="s">
        <v>467</v>
      </c>
      <c r="F228" s="64" t="s">
        <v>648</v>
      </c>
      <c r="G228" s="64" t="s">
        <v>668</v>
      </c>
      <c r="H228" s="64" t="s">
        <v>669</v>
      </c>
      <c r="I228" s="64" t="s">
        <v>670</v>
      </c>
      <c r="J228" s="64" t="s">
        <v>671</v>
      </c>
      <c r="K228" s="64" t="s">
        <v>484</v>
      </c>
      <c r="L228" s="64" t="s">
        <v>650</v>
      </c>
      <c r="M228" s="64" t="s">
        <v>663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59">
        <v>44291</v>
      </c>
      <c r="AF228" s="159">
        <v>46117</v>
      </c>
      <c r="AG228" s="160">
        <v>43897.66</v>
      </c>
      <c r="AH228" s="91">
        <v>1.5138888888888888</v>
      </c>
      <c r="AI228" s="91">
        <v>5</v>
      </c>
      <c r="AJ228" s="161">
        <v>7.1294999999999997E-2</v>
      </c>
      <c r="AK228" s="169" t="s">
        <v>664</v>
      </c>
      <c r="AL228" s="169" t="s">
        <v>665</v>
      </c>
      <c r="AM228" s="128">
        <v>1564.84</v>
      </c>
      <c r="AN228" s="128">
        <v>0</v>
      </c>
      <c r="AO228" s="128">
        <v>0</v>
      </c>
      <c r="AP228" s="128">
        <v>0</v>
      </c>
      <c r="AQ228" s="128">
        <v>0</v>
      </c>
      <c r="AR228" s="128">
        <v>0</v>
      </c>
      <c r="AS228" s="128">
        <v>1564.84</v>
      </c>
      <c r="AT228" s="128">
        <v>0</v>
      </c>
      <c r="AU228" s="128">
        <v>0</v>
      </c>
      <c r="AV228" s="128">
        <v>0</v>
      </c>
      <c r="AW228" s="128">
        <v>0</v>
      </c>
      <c r="AX228" s="128">
        <v>0</v>
      </c>
      <c r="AY228" s="128">
        <v>1564.84</v>
      </c>
      <c r="AZ228" s="128">
        <v>0</v>
      </c>
      <c r="BA228" s="128">
        <v>0</v>
      </c>
      <c r="BB228" s="15">
        <f t="shared" si="9"/>
        <v>1564.84</v>
      </c>
      <c r="BC228" s="15">
        <f t="shared" si="10"/>
        <v>3129.68</v>
      </c>
      <c r="BD228" s="15">
        <f t="shared" si="11"/>
        <v>4694.5199999999995</v>
      </c>
    </row>
    <row r="229" spans="1:56" x14ac:dyDescent="0.35">
      <c r="A229" s="168" t="s">
        <v>1704</v>
      </c>
      <c r="B229" s="64" t="s">
        <v>871</v>
      </c>
      <c r="C229" s="65">
        <v>1</v>
      </c>
      <c r="D229" s="66" t="s">
        <v>31</v>
      </c>
      <c r="E229" s="64" t="s">
        <v>467</v>
      </c>
      <c r="F229" s="64" t="s">
        <v>648</v>
      </c>
      <c r="G229" s="64" t="s">
        <v>668</v>
      </c>
      <c r="H229" s="64" t="s">
        <v>669</v>
      </c>
      <c r="I229" s="64" t="s">
        <v>670</v>
      </c>
      <c r="J229" s="64" t="s">
        <v>671</v>
      </c>
      <c r="K229" s="64" t="s">
        <v>484</v>
      </c>
      <c r="L229" s="64" t="s">
        <v>650</v>
      </c>
      <c r="M229" s="64" t="s">
        <v>663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59">
        <v>44291</v>
      </c>
      <c r="AF229" s="159">
        <v>45387</v>
      </c>
      <c r="AG229" s="160">
        <v>509133.41</v>
      </c>
      <c r="AH229" s="91">
        <v>0</v>
      </c>
      <c r="AI229" s="91">
        <v>0</v>
      </c>
      <c r="AJ229" s="161">
        <v>6.1652999999999999E-2</v>
      </c>
      <c r="AK229" s="169" t="s">
        <v>664</v>
      </c>
      <c r="AL229" s="169" t="s">
        <v>665</v>
      </c>
      <c r="AM229" s="128">
        <v>0</v>
      </c>
      <c r="AN229" s="128">
        <v>0</v>
      </c>
      <c r="AO229" s="128">
        <v>0</v>
      </c>
      <c r="AP229" s="128">
        <v>0</v>
      </c>
      <c r="AQ229" s="128">
        <v>0</v>
      </c>
      <c r="AR229" s="128">
        <v>0</v>
      </c>
      <c r="AS229" s="128">
        <v>0</v>
      </c>
      <c r="AT229" s="128">
        <v>0</v>
      </c>
      <c r="AU229" s="128">
        <v>0</v>
      </c>
      <c r="AV229" s="128">
        <v>0</v>
      </c>
      <c r="AW229" s="128">
        <v>0</v>
      </c>
      <c r="AX229" s="128">
        <v>0</v>
      </c>
      <c r="AY229" s="128">
        <v>0</v>
      </c>
      <c r="AZ229" s="128">
        <v>0</v>
      </c>
      <c r="BA229" s="128">
        <v>0</v>
      </c>
      <c r="BB229" s="15">
        <f t="shared" si="9"/>
        <v>0</v>
      </c>
      <c r="BC229" s="15">
        <f t="shared" si="10"/>
        <v>0</v>
      </c>
      <c r="BD229" s="15">
        <f t="shared" si="11"/>
        <v>0</v>
      </c>
    </row>
    <row r="230" spans="1:56" x14ac:dyDescent="0.35">
      <c r="A230" s="168" t="s">
        <v>1705</v>
      </c>
      <c r="B230" s="64" t="s">
        <v>872</v>
      </c>
      <c r="C230" s="65">
        <v>1</v>
      </c>
      <c r="D230" s="66" t="s">
        <v>31</v>
      </c>
      <c r="E230" s="64" t="s">
        <v>467</v>
      </c>
      <c r="F230" s="64" t="s">
        <v>648</v>
      </c>
      <c r="G230" s="64" t="s">
        <v>668</v>
      </c>
      <c r="H230" s="64" t="s">
        <v>669</v>
      </c>
      <c r="I230" s="64" t="s">
        <v>670</v>
      </c>
      <c r="J230" s="64" t="s">
        <v>671</v>
      </c>
      <c r="K230" s="64" t="s">
        <v>484</v>
      </c>
      <c r="L230" s="64" t="s">
        <v>650</v>
      </c>
      <c r="M230" s="64" t="s">
        <v>663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59">
        <v>44291</v>
      </c>
      <c r="AF230" s="159">
        <v>46117</v>
      </c>
      <c r="AG230" s="160">
        <v>509133.41</v>
      </c>
      <c r="AH230" s="91">
        <v>1.5138888888888888</v>
      </c>
      <c r="AI230" s="91">
        <v>5</v>
      </c>
      <c r="AJ230" s="161">
        <v>7.1294999999999997E-2</v>
      </c>
      <c r="AK230" s="169" t="s">
        <v>664</v>
      </c>
      <c r="AL230" s="169" t="s">
        <v>665</v>
      </c>
      <c r="AM230" s="128">
        <v>18149.330000000002</v>
      </c>
      <c r="AN230" s="128">
        <v>0</v>
      </c>
      <c r="AO230" s="128">
        <v>0</v>
      </c>
      <c r="AP230" s="128">
        <v>0</v>
      </c>
      <c r="AQ230" s="128">
        <v>0</v>
      </c>
      <c r="AR230" s="128">
        <v>0</v>
      </c>
      <c r="AS230" s="128">
        <v>18149.330000000002</v>
      </c>
      <c r="AT230" s="128">
        <v>0</v>
      </c>
      <c r="AU230" s="128">
        <v>0</v>
      </c>
      <c r="AV230" s="128">
        <v>0</v>
      </c>
      <c r="AW230" s="128">
        <v>0</v>
      </c>
      <c r="AX230" s="128">
        <v>0</v>
      </c>
      <c r="AY230" s="128">
        <v>18149.330000000002</v>
      </c>
      <c r="AZ230" s="128">
        <v>0</v>
      </c>
      <c r="BA230" s="128">
        <v>0</v>
      </c>
      <c r="BB230" s="15">
        <f t="shared" si="9"/>
        <v>18149.330000000002</v>
      </c>
      <c r="BC230" s="15">
        <f t="shared" si="10"/>
        <v>36298.660000000003</v>
      </c>
      <c r="BD230" s="15">
        <f t="shared" si="11"/>
        <v>54447.990000000005</v>
      </c>
    </row>
    <row r="231" spans="1:56" x14ac:dyDescent="0.35">
      <c r="A231" s="168" t="s">
        <v>1706</v>
      </c>
      <c r="B231" s="64" t="s">
        <v>873</v>
      </c>
      <c r="C231" s="65">
        <v>1</v>
      </c>
      <c r="D231" s="66" t="s">
        <v>31</v>
      </c>
      <c r="E231" s="64" t="s">
        <v>467</v>
      </c>
      <c r="F231" s="64" t="s">
        <v>648</v>
      </c>
      <c r="G231" s="64" t="s">
        <v>668</v>
      </c>
      <c r="H231" s="64" t="s">
        <v>669</v>
      </c>
      <c r="I231" s="64" t="s">
        <v>670</v>
      </c>
      <c r="J231" s="64" t="s">
        <v>671</v>
      </c>
      <c r="K231" s="64" t="s">
        <v>484</v>
      </c>
      <c r="L231" s="64" t="s">
        <v>650</v>
      </c>
      <c r="M231" s="64" t="s">
        <v>663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59">
        <v>44291</v>
      </c>
      <c r="AF231" s="159">
        <v>45387</v>
      </c>
      <c r="AG231" s="160">
        <v>249107.5</v>
      </c>
      <c r="AH231" s="91">
        <v>0</v>
      </c>
      <c r="AI231" s="91">
        <v>0</v>
      </c>
      <c r="AJ231" s="161">
        <v>6.1652999999999999E-2</v>
      </c>
      <c r="AK231" s="169" t="s">
        <v>664</v>
      </c>
      <c r="AL231" s="169" t="s">
        <v>665</v>
      </c>
      <c r="AM231" s="128">
        <v>0</v>
      </c>
      <c r="AN231" s="128">
        <v>0</v>
      </c>
      <c r="AO231" s="128">
        <v>0</v>
      </c>
      <c r="AP231" s="128">
        <v>0</v>
      </c>
      <c r="AQ231" s="128">
        <v>0</v>
      </c>
      <c r="AR231" s="128">
        <v>0</v>
      </c>
      <c r="AS231" s="128">
        <v>0</v>
      </c>
      <c r="AT231" s="128">
        <v>0</v>
      </c>
      <c r="AU231" s="128">
        <v>0</v>
      </c>
      <c r="AV231" s="128">
        <v>0</v>
      </c>
      <c r="AW231" s="128">
        <v>0</v>
      </c>
      <c r="AX231" s="128">
        <v>0</v>
      </c>
      <c r="AY231" s="128">
        <v>0</v>
      </c>
      <c r="AZ231" s="128">
        <v>0</v>
      </c>
      <c r="BA231" s="128">
        <v>0</v>
      </c>
      <c r="BB231" s="15">
        <f t="shared" si="9"/>
        <v>0</v>
      </c>
      <c r="BC231" s="15">
        <f t="shared" si="10"/>
        <v>0</v>
      </c>
      <c r="BD231" s="15">
        <f t="shared" si="11"/>
        <v>0</v>
      </c>
    </row>
    <row r="232" spans="1:56" x14ac:dyDescent="0.35">
      <c r="A232" s="168" t="s">
        <v>1707</v>
      </c>
      <c r="B232" s="64" t="s">
        <v>874</v>
      </c>
      <c r="C232" s="65">
        <v>1</v>
      </c>
      <c r="D232" s="66" t="s">
        <v>31</v>
      </c>
      <c r="E232" s="64" t="s">
        <v>467</v>
      </c>
      <c r="F232" s="64" t="s">
        <v>648</v>
      </c>
      <c r="G232" s="64" t="s">
        <v>668</v>
      </c>
      <c r="H232" s="64" t="s">
        <v>669</v>
      </c>
      <c r="I232" s="64" t="s">
        <v>670</v>
      </c>
      <c r="J232" s="64" t="s">
        <v>671</v>
      </c>
      <c r="K232" s="64" t="s">
        <v>484</v>
      </c>
      <c r="L232" s="64" t="s">
        <v>650</v>
      </c>
      <c r="M232" s="64" t="s">
        <v>663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59">
        <v>44291</v>
      </c>
      <c r="AF232" s="159">
        <v>46117</v>
      </c>
      <c r="AG232" s="160">
        <v>221256.76</v>
      </c>
      <c r="AH232" s="91">
        <v>1.5138888888888888</v>
      </c>
      <c r="AI232" s="91">
        <v>5</v>
      </c>
      <c r="AJ232" s="161">
        <v>7.1294999999999997E-2</v>
      </c>
      <c r="AK232" s="169" t="s">
        <v>664</v>
      </c>
      <c r="AL232" s="169" t="s">
        <v>665</v>
      </c>
      <c r="AM232" s="128">
        <v>7887.25</v>
      </c>
      <c r="AN232" s="128">
        <v>0</v>
      </c>
      <c r="AO232" s="128">
        <v>0</v>
      </c>
      <c r="AP232" s="128">
        <v>0</v>
      </c>
      <c r="AQ232" s="128">
        <v>0</v>
      </c>
      <c r="AR232" s="128">
        <v>0</v>
      </c>
      <c r="AS232" s="128">
        <v>7887.25</v>
      </c>
      <c r="AT232" s="128">
        <v>0</v>
      </c>
      <c r="AU232" s="128">
        <v>0</v>
      </c>
      <c r="AV232" s="128">
        <v>0</v>
      </c>
      <c r="AW232" s="128">
        <v>0</v>
      </c>
      <c r="AX232" s="128">
        <v>0</v>
      </c>
      <c r="AY232" s="128">
        <v>7887.25</v>
      </c>
      <c r="AZ232" s="128">
        <v>0</v>
      </c>
      <c r="BA232" s="128">
        <v>0</v>
      </c>
      <c r="BB232" s="15">
        <f t="shared" si="9"/>
        <v>7887.25</v>
      </c>
      <c r="BC232" s="15">
        <f t="shared" si="10"/>
        <v>15774.5</v>
      </c>
      <c r="BD232" s="15">
        <f t="shared" si="11"/>
        <v>23661.75</v>
      </c>
    </row>
    <row r="233" spans="1:56" x14ac:dyDescent="0.35">
      <c r="A233" s="168" t="s">
        <v>1708</v>
      </c>
      <c r="B233" s="64" t="s">
        <v>875</v>
      </c>
      <c r="C233" s="65">
        <v>1</v>
      </c>
      <c r="D233" s="66" t="s">
        <v>31</v>
      </c>
      <c r="E233" s="64" t="s">
        <v>467</v>
      </c>
      <c r="F233" s="64" t="s">
        <v>648</v>
      </c>
      <c r="G233" s="64" t="s">
        <v>668</v>
      </c>
      <c r="H233" s="64" t="s">
        <v>669</v>
      </c>
      <c r="I233" s="64" t="s">
        <v>670</v>
      </c>
      <c r="J233" s="64" t="s">
        <v>671</v>
      </c>
      <c r="K233" s="64" t="s">
        <v>484</v>
      </c>
      <c r="L233" s="64" t="s">
        <v>650</v>
      </c>
      <c r="M233" s="64" t="s">
        <v>663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59">
        <v>44291</v>
      </c>
      <c r="AF233" s="159">
        <v>45387</v>
      </c>
      <c r="AG233" s="160">
        <v>3753599.31</v>
      </c>
      <c r="AH233" s="91">
        <v>0</v>
      </c>
      <c r="AI233" s="91">
        <v>0</v>
      </c>
      <c r="AJ233" s="161">
        <v>6.1652999999999999E-2</v>
      </c>
      <c r="AK233" s="169" t="s">
        <v>664</v>
      </c>
      <c r="AL233" s="169" t="s">
        <v>665</v>
      </c>
      <c r="AM233" s="128">
        <v>0</v>
      </c>
      <c r="AN233" s="128">
        <v>0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0</v>
      </c>
      <c r="AY233" s="128">
        <v>0</v>
      </c>
      <c r="AZ233" s="128">
        <v>0</v>
      </c>
      <c r="BA233" s="128">
        <v>0</v>
      </c>
      <c r="BB233" s="15">
        <f t="shared" si="9"/>
        <v>0</v>
      </c>
      <c r="BC233" s="15">
        <f t="shared" si="10"/>
        <v>0</v>
      </c>
      <c r="BD233" s="15">
        <f t="shared" si="11"/>
        <v>0</v>
      </c>
    </row>
    <row r="234" spans="1:56" x14ac:dyDescent="0.35">
      <c r="A234" s="168" t="s">
        <v>1709</v>
      </c>
      <c r="B234" s="64" t="s">
        <v>876</v>
      </c>
      <c r="C234" s="65">
        <v>1</v>
      </c>
      <c r="D234" s="66" t="s">
        <v>31</v>
      </c>
      <c r="E234" s="64" t="s">
        <v>467</v>
      </c>
      <c r="F234" s="64" t="s">
        <v>648</v>
      </c>
      <c r="G234" s="64" t="s">
        <v>668</v>
      </c>
      <c r="H234" s="64" t="s">
        <v>669</v>
      </c>
      <c r="I234" s="64" t="s">
        <v>670</v>
      </c>
      <c r="J234" s="64" t="s">
        <v>671</v>
      </c>
      <c r="K234" s="64" t="s">
        <v>484</v>
      </c>
      <c r="L234" s="64" t="s">
        <v>650</v>
      </c>
      <c r="M234" s="64" t="s">
        <v>663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59">
        <v>44291</v>
      </c>
      <c r="AF234" s="159">
        <v>45387</v>
      </c>
      <c r="AG234" s="160">
        <v>290202.96000000002</v>
      </c>
      <c r="AH234" s="91">
        <v>0</v>
      </c>
      <c r="AI234" s="91">
        <v>0</v>
      </c>
      <c r="AJ234" s="161">
        <v>6.1652999999999999E-2</v>
      </c>
      <c r="AK234" s="169" t="s">
        <v>664</v>
      </c>
      <c r="AL234" s="169" t="s">
        <v>665</v>
      </c>
      <c r="AM234" s="128">
        <v>0</v>
      </c>
      <c r="AN234" s="128">
        <v>0</v>
      </c>
      <c r="AO234" s="128">
        <v>0</v>
      </c>
      <c r="AP234" s="128">
        <v>0</v>
      </c>
      <c r="AQ234" s="128">
        <v>0</v>
      </c>
      <c r="AR234" s="128">
        <v>0</v>
      </c>
      <c r="AS234" s="128">
        <v>0</v>
      </c>
      <c r="AT234" s="128">
        <v>0</v>
      </c>
      <c r="AU234" s="128">
        <v>0</v>
      </c>
      <c r="AV234" s="128">
        <v>0</v>
      </c>
      <c r="AW234" s="128">
        <v>0</v>
      </c>
      <c r="AX234" s="128">
        <v>0</v>
      </c>
      <c r="AY234" s="128">
        <v>0</v>
      </c>
      <c r="AZ234" s="128">
        <v>0</v>
      </c>
      <c r="BA234" s="128">
        <v>0</v>
      </c>
      <c r="BB234" s="15">
        <f t="shared" si="9"/>
        <v>0</v>
      </c>
      <c r="BC234" s="15">
        <f t="shared" si="10"/>
        <v>0</v>
      </c>
      <c r="BD234" s="15">
        <f t="shared" si="11"/>
        <v>0</v>
      </c>
    </row>
    <row r="235" spans="1:56" x14ac:dyDescent="0.35">
      <c r="A235" s="168" t="s">
        <v>1710</v>
      </c>
      <c r="B235" s="64" t="s">
        <v>877</v>
      </c>
      <c r="C235" s="65">
        <v>1</v>
      </c>
      <c r="D235" s="66" t="s">
        <v>31</v>
      </c>
      <c r="E235" s="64" t="s">
        <v>467</v>
      </c>
      <c r="F235" s="64" t="s">
        <v>648</v>
      </c>
      <c r="G235" s="64" t="s">
        <v>668</v>
      </c>
      <c r="H235" s="64" t="s">
        <v>669</v>
      </c>
      <c r="I235" s="64" t="s">
        <v>670</v>
      </c>
      <c r="J235" s="64" t="s">
        <v>671</v>
      </c>
      <c r="K235" s="64" t="s">
        <v>484</v>
      </c>
      <c r="L235" s="64" t="s">
        <v>650</v>
      </c>
      <c r="M235" s="64" t="s">
        <v>663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59">
        <v>44291</v>
      </c>
      <c r="AF235" s="159">
        <v>46117</v>
      </c>
      <c r="AG235" s="160">
        <v>289932.76</v>
      </c>
      <c r="AH235" s="91">
        <v>1.5138888888888888</v>
      </c>
      <c r="AI235" s="91">
        <v>5</v>
      </c>
      <c r="AJ235" s="161">
        <v>7.1294999999999997E-2</v>
      </c>
      <c r="AK235" s="169" t="s">
        <v>664</v>
      </c>
      <c r="AL235" s="169" t="s">
        <v>665</v>
      </c>
      <c r="AM235" s="128">
        <v>10335.379999999999</v>
      </c>
      <c r="AN235" s="128">
        <v>0</v>
      </c>
      <c r="AO235" s="128">
        <v>0</v>
      </c>
      <c r="AP235" s="128">
        <v>0</v>
      </c>
      <c r="AQ235" s="128">
        <v>0</v>
      </c>
      <c r="AR235" s="128">
        <v>0</v>
      </c>
      <c r="AS235" s="128">
        <v>10335.379999999999</v>
      </c>
      <c r="AT235" s="128">
        <v>0</v>
      </c>
      <c r="AU235" s="128">
        <v>0</v>
      </c>
      <c r="AV235" s="128">
        <v>0</v>
      </c>
      <c r="AW235" s="128">
        <v>0</v>
      </c>
      <c r="AX235" s="128">
        <v>0</v>
      </c>
      <c r="AY235" s="128">
        <v>10335.379999999999</v>
      </c>
      <c r="AZ235" s="128">
        <v>0</v>
      </c>
      <c r="BA235" s="128">
        <v>0</v>
      </c>
      <c r="BB235" s="15">
        <f t="shared" si="9"/>
        <v>10335.379999999999</v>
      </c>
      <c r="BC235" s="15">
        <f t="shared" si="10"/>
        <v>20670.759999999998</v>
      </c>
      <c r="BD235" s="15">
        <f t="shared" si="11"/>
        <v>31006.14</v>
      </c>
    </row>
    <row r="236" spans="1:56" x14ac:dyDescent="0.35">
      <c r="A236" s="168" t="s">
        <v>1711</v>
      </c>
      <c r="B236" s="64" t="s">
        <v>878</v>
      </c>
      <c r="C236" s="65">
        <v>1</v>
      </c>
      <c r="D236" s="66" t="s">
        <v>31</v>
      </c>
      <c r="E236" s="64" t="s">
        <v>467</v>
      </c>
      <c r="F236" s="64" t="s">
        <v>648</v>
      </c>
      <c r="G236" s="64" t="s">
        <v>668</v>
      </c>
      <c r="H236" s="64" t="s">
        <v>669</v>
      </c>
      <c r="I236" s="64" t="s">
        <v>670</v>
      </c>
      <c r="J236" s="64" t="s">
        <v>671</v>
      </c>
      <c r="K236" s="64" t="s">
        <v>484</v>
      </c>
      <c r="L236" s="64" t="s">
        <v>650</v>
      </c>
      <c r="M236" s="64" t="s">
        <v>663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59">
        <v>44291</v>
      </c>
      <c r="AF236" s="159">
        <v>45387</v>
      </c>
      <c r="AG236" s="160">
        <v>368112.64000000001</v>
      </c>
      <c r="AH236" s="91">
        <v>0</v>
      </c>
      <c r="AI236" s="91">
        <v>0</v>
      </c>
      <c r="AJ236" s="161">
        <v>6.1652999999999999E-2</v>
      </c>
      <c r="AK236" s="169" t="s">
        <v>664</v>
      </c>
      <c r="AL236" s="169" t="s">
        <v>665</v>
      </c>
      <c r="AM236" s="128">
        <v>0</v>
      </c>
      <c r="AN236" s="128">
        <v>0</v>
      </c>
      <c r="AO236" s="128">
        <v>0</v>
      </c>
      <c r="AP236" s="128">
        <v>0</v>
      </c>
      <c r="AQ236" s="128">
        <v>0</v>
      </c>
      <c r="AR236" s="128">
        <v>0</v>
      </c>
      <c r="AS236" s="128">
        <v>0</v>
      </c>
      <c r="AT236" s="128">
        <v>0</v>
      </c>
      <c r="AU236" s="128">
        <v>0</v>
      </c>
      <c r="AV236" s="128">
        <v>0</v>
      </c>
      <c r="AW236" s="128">
        <v>0</v>
      </c>
      <c r="AX236" s="128">
        <v>0</v>
      </c>
      <c r="AY236" s="128">
        <v>0</v>
      </c>
      <c r="AZ236" s="128">
        <v>0</v>
      </c>
      <c r="BA236" s="128">
        <v>0</v>
      </c>
      <c r="BB236" s="15">
        <f t="shared" si="9"/>
        <v>0</v>
      </c>
      <c r="BC236" s="15">
        <f t="shared" si="10"/>
        <v>0</v>
      </c>
      <c r="BD236" s="15">
        <f t="shared" si="11"/>
        <v>0</v>
      </c>
    </row>
    <row r="237" spans="1:56" x14ac:dyDescent="0.35">
      <c r="A237" s="168" t="s">
        <v>1712</v>
      </c>
      <c r="B237" s="64" t="s">
        <v>879</v>
      </c>
      <c r="C237" s="65">
        <v>1</v>
      </c>
      <c r="D237" s="66" t="s">
        <v>31</v>
      </c>
      <c r="E237" s="64" t="s">
        <v>467</v>
      </c>
      <c r="F237" s="64" t="s">
        <v>648</v>
      </c>
      <c r="G237" s="64" t="s">
        <v>668</v>
      </c>
      <c r="H237" s="64" t="s">
        <v>669</v>
      </c>
      <c r="I237" s="64" t="s">
        <v>670</v>
      </c>
      <c r="J237" s="64" t="s">
        <v>671</v>
      </c>
      <c r="K237" s="64" t="s">
        <v>484</v>
      </c>
      <c r="L237" s="64" t="s">
        <v>650</v>
      </c>
      <c r="M237" s="64" t="s">
        <v>663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59">
        <v>44291</v>
      </c>
      <c r="AF237" s="159">
        <v>46117</v>
      </c>
      <c r="AG237" s="160">
        <v>367760.08</v>
      </c>
      <c r="AH237" s="91">
        <v>1.5138888888888888</v>
      </c>
      <c r="AI237" s="91">
        <v>5</v>
      </c>
      <c r="AJ237" s="161">
        <v>7.1294999999999997E-2</v>
      </c>
      <c r="AK237" s="169" t="s">
        <v>664</v>
      </c>
      <c r="AL237" s="169" t="s">
        <v>665</v>
      </c>
      <c r="AM237" s="128">
        <v>13109.73</v>
      </c>
      <c r="AN237" s="128">
        <v>0</v>
      </c>
      <c r="AO237" s="128">
        <v>0</v>
      </c>
      <c r="AP237" s="128">
        <v>0</v>
      </c>
      <c r="AQ237" s="128">
        <v>0</v>
      </c>
      <c r="AR237" s="128">
        <v>0</v>
      </c>
      <c r="AS237" s="128">
        <v>13109.73</v>
      </c>
      <c r="AT237" s="128">
        <v>0</v>
      </c>
      <c r="AU237" s="128">
        <v>0</v>
      </c>
      <c r="AV237" s="128">
        <v>0</v>
      </c>
      <c r="AW237" s="128">
        <v>0</v>
      </c>
      <c r="AX237" s="128">
        <v>0</v>
      </c>
      <c r="AY237" s="128">
        <v>13109.73</v>
      </c>
      <c r="AZ237" s="128">
        <v>0</v>
      </c>
      <c r="BA237" s="128">
        <v>0</v>
      </c>
      <c r="BB237" s="15">
        <f t="shared" si="9"/>
        <v>13109.73</v>
      </c>
      <c r="BC237" s="15">
        <f t="shared" si="10"/>
        <v>26219.46</v>
      </c>
      <c r="BD237" s="15">
        <f t="shared" si="11"/>
        <v>39329.19</v>
      </c>
    </row>
    <row r="238" spans="1:56" x14ac:dyDescent="0.35">
      <c r="A238" s="168" t="s">
        <v>1713</v>
      </c>
      <c r="B238" s="64" t="s">
        <v>880</v>
      </c>
      <c r="C238" s="65">
        <v>1</v>
      </c>
      <c r="D238" s="66" t="s">
        <v>31</v>
      </c>
      <c r="E238" s="64" t="s">
        <v>467</v>
      </c>
      <c r="F238" s="64" t="s">
        <v>648</v>
      </c>
      <c r="G238" s="64" t="s">
        <v>668</v>
      </c>
      <c r="H238" s="64" t="s">
        <v>669</v>
      </c>
      <c r="I238" s="64" t="s">
        <v>670</v>
      </c>
      <c r="J238" s="64" t="s">
        <v>671</v>
      </c>
      <c r="K238" s="64" t="s">
        <v>484</v>
      </c>
      <c r="L238" s="64" t="s">
        <v>650</v>
      </c>
      <c r="M238" s="64" t="s">
        <v>663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59">
        <v>44291</v>
      </c>
      <c r="AF238" s="159">
        <v>45387</v>
      </c>
      <c r="AG238" s="160">
        <v>134527.66</v>
      </c>
      <c r="AH238" s="91">
        <v>0</v>
      </c>
      <c r="AI238" s="91">
        <v>0</v>
      </c>
      <c r="AJ238" s="161">
        <v>6.1652999999999999E-2</v>
      </c>
      <c r="AK238" s="169" t="s">
        <v>664</v>
      </c>
      <c r="AL238" s="169" t="s">
        <v>665</v>
      </c>
      <c r="AM238" s="128">
        <v>0</v>
      </c>
      <c r="AN238" s="128">
        <v>0</v>
      </c>
      <c r="AO238" s="128">
        <v>0</v>
      </c>
      <c r="AP238" s="128">
        <v>0</v>
      </c>
      <c r="AQ238" s="128">
        <v>0</v>
      </c>
      <c r="AR238" s="128">
        <v>0</v>
      </c>
      <c r="AS238" s="128">
        <v>0</v>
      </c>
      <c r="AT238" s="128">
        <v>0</v>
      </c>
      <c r="AU238" s="128">
        <v>0</v>
      </c>
      <c r="AV238" s="128">
        <v>0</v>
      </c>
      <c r="AW238" s="128">
        <v>0</v>
      </c>
      <c r="AX238" s="128">
        <v>0</v>
      </c>
      <c r="AY238" s="128">
        <v>0</v>
      </c>
      <c r="AZ238" s="128">
        <v>0</v>
      </c>
      <c r="BA238" s="128">
        <v>0</v>
      </c>
      <c r="BB238" s="15">
        <f t="shared" si="9"/>
        <v>0</v>
      </c>
      <c r="BC238" s="15">
        <f t="shared" si="10"/>
        <v>0</v>
      </c>
      <c r="BD238" s="15">
        <f t="shared" si="11"/>
        <v>0</v>
      </c>
    </row>
    <row r="239" spans="1:56" x14ac:dyDescent="0.35">
      <c r="A239" s="168" t="s">
        <v>1714</v>
      </c>
      <c r="B239" s="64" t="s">
        <v>881</v>
      </c>
      <c r="C239" s="65">
        <v>1</v>
      </c>
      <c r="D239" s="66" t="s">
        <v>31</v>
      </c>
      <c r="E239" s="64" t="s">
        <v>467</v>
      </c>
      <c r="F239" s="64" t="s">
        <v>648</v>
      </c>
      <c r="G239" s="64" t="s">
        <v>668</v>
      </c>
      <c r="H239" s="64" t="s">
        <v>669</v>
      </c>
      <c r="I239" s="64" t="s">
        <v>670</v>
      </c>
      <c r="J239" s="64" t="s">
        <v>671</v>
      </c>
      <c r="K239" s="64" t="s">
        <v>484</v>
      </c>
      <c r="L239" s="64" t="s">
        <v>650</v>
      </c>
      <c r="M239" s="64" t="s">
        <v>663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59">
        <v>44291</v>
      </c>
      <c r="AF239" s="159">
        <v>46117</v>
      </c>
      <c r="AG239" s="160">
        <v>134391.94</v>
      </c>
      <c r="AH239" s="91">
        <v>1.5138888888888888</v>
      </c>
      <c r="AI239" s="91">
        <v>5</v>
      </c>
      <c r="AJ239" s="161">
        <v>7.1294999999999997E-2</v>
      </c>
      <c r="AK239" s="169" t="s">
        <v>664</v>
      </c>
      <c r="AL239" s="169" t="s">
        <v>665</v>
      </c>
      <c r="AM239" s="128">
        <v>4790.74</v>
      </c>
      <c r="AN239" s="128">
        <v>0</v>
      </c>
      <c r="AO239" s="128">
        <v>0</v>
      </c>
      <c r="AP239" s="128">
        <v>0</v>
      </c>
      <c r="AQ239" s="128">
        <v>0</v>
      </c>
      <c r="AR239" s="128">
        <v>0</v>
      </c>
      <c r="AS239" s="128">
        <v>4790.74</v>
      </c>
      <c r="AT239" s="128">
        <v>0</v>
      </c>
      <c r="AU239" s="128">
        <v>0</v>
      </c>
      <c r="AV239" s="128">
        <v>0</v>
      </c>
      <c r="AW239" s="128">
        <v>0</v>
      </c>
      <c r="AX239" s="128">
        <v>0</v>
      </c>
      <c r="AY239" s="128">
        <v>4790.74</v>
      </c>
      <c r="AZ239" s="128">
        <v>0</v>
      </c>
      <c r="BA239" s="128">
        <v>0</v>
      </c>
      <c r="BB239" s="15">
        <f t="shared" si="9"/>
        <v>4790.74</v>
      </c>
      <c r="BC239" s="15">
        <f t="shared" si="10"/>
        <v>9581.48</v>
      </c>
      <c r="BD239" s="15">
        <f t="shared" si="11"/>
        <v>14372.22</v>
      </c>
    </row>
    <row r="240" spans="1:56" x14ac:dyDescent="0.35">
      <c r="A240" s="168" t="s">
        <v>1715</v>
      </c>
      <c r="B240" s="64" t="s">
        <v>882</v>
      </c>
      <c r="C240" s="65">
        <v>1</v>
      </c>
      <c r="D240" s="66" t="s">
        <v>31</v>
      </c>
      <c r="E240" s="64" t="s">
        <v>467</v>
      </c>
      <c r="F240" s="64" t="s">
        <v>648</v>
      </c>
      <c r="G240" s="64" t="s">
        <v>668</v>
      </c>
      <c r="H240" s="64" t="s">
        <v>669</v>
      </c>
      <c r="I240" s="64" t="s">
        <v>670</v>
      </c>
      <c r="J240" s="64" t="s">
        <v>671</v>
      </c>
      <c r="K240" s="64" t="s">
        <v>484</v>
      </c>
      <c r="L240" s="64" t="s">
        <v>650</v>
      </c>
      <c r="M240" s="64" t="s">
        <v>663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59">
        <v>44291</v>
      </c>
      <c r="AF240" s="159">
        <v>45387</v>
      </c>
      <c r="AG240" s="160">
        <v>226960.36</v>
      </c>
      <c r="AH240" s="91">
        <v>0</v>
      </c>
      <c r="AI240" s="91">
        <v>0</v>
      </c>
      <c r="AJ240" s="161">
        <v>6.1652999999999999E-2</v>
      </c>
      <c r="AK240" s="169" t="s">
        <v>664</v>
      </c>
      <c r="AL240" s="169" t="s">
        <v>665</v>
      </c>
      <c r="AM240" s="128">
        <v>0</v>
      </c>
      <c r="AN240" s="128">
        <v>0</v>
      </c>
      <c r="AO240" s="128">
        <v>0</v>
      </c>
      <c r="AP240" s="128">
        <v>0</v>
      </c>
      <c r="AQ240" s="128">
        <v>0</v>
      </c>
      <c r="AR240" s="128">
        <v>0</v>
      </c>
      <c r="AS240" s="128">
        <v>0</v>
      </c>
      <c r="AT240" s="128">
        <v>0</v>
      </c>
      <c r="AU240" s="128">
        <v>0</v>
      </c>
      <c r="AV240" s="128">
        <v>0</v>
      </c>
      <c r="AW240" s="128">
        <v>0</v>
      </c>
      <c r="AX240" s="128">
        <v>0</v>
      </c>
      <c r="AY240" s="128">
        <v>0</v>
      </c>
      <c r="AZ240" s="128">
        <v>0</v>
      </c>
      <c r="BA240" s="128">
        <v>0</v>
      </c>
      <c r="BB240" s="15">
        <f t="shared" si="9"/>
        <v>0</v>
      </c>
      <c r="BC240" s="15">
        <f t="shared" si="10"/>
        <v>0</v>
      </c>
      <c r="BD240" s="15">
        <f t="shared" si="11"/>
        <v>0</v>
      </c>
    </row>
    <row r="241" spans="1:56" x14ac:dyDescent="0.35">
      <c r="A241" s="168" t="s">
        <v>1716</v>
      </c>
      <c r="B241" s="64" t="s">
        <v>883</v>
      </c>
      <c r="C241" s="65">
        <v>1</v>
      </c>
      <c r="D241" s="66" t="s">
        <v>31</v>
      </c>
      <c r="E241" s="64" t="s">
        <v>467</v>
      </c>
      <c r="F241" s="64" t="s">
        <v>648</v>
      </c>
      <c r="G241" s="64" t="s">
        <v>668</v>
      </c>
      <c r="H241" s="64" t="s">
        <v>669</v>
      </c>
      <c r="I241" s="64" t="s">
        <v>670</v>
      </c>
      <c r="J241" s="64" t="s">
        <v>671</v>
      </c>
      <c r="K241" s="64" t="s">
        <v>484</v>
      </c>
      <c r="L241" s="64" t="s">
        <v>650</v>
      </c>
      <c r="M241" s="64" t="s">
        <v>663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59">
        <v>44291</v>
      </c>
      <c r="AF241" s="159">
        <v>45387</v>
      </c>
      <c r="AG241" s="160">
        <v>59883.64</v>
      </c>
      <c r="AH241" s="91">
        <v>0</v>
      </c>
      <c r="AI241" s="91">
        <v>0</v>
      </c>
      <c r="AJ241" s="161">
        <v>6.1652999999999999E-2</v>
      </c>
      <c r="AK241" s="169" t="s">
        <v>664</v>
      </c>
      <c r="AL241" s="169" t="s">
        <v>665</v>
      </c>
      <c r="AM241" s="128">
        <v>0</v>
      </c>
      <c r="AN241" s="128">
        <v>0</v>
      </c>
      <c r="AO241" s="128">
        <v>0</v>
      </c>
      <c r="AP241" s="128">
        <v>0</v>
      </c>
      <c r="AQ241" s="128">
        <v>0</v>
      </c>
      <c r="AR241" s="128">
        <v>0</v>
      </c>
      <c r="AS241" s="128">
        <v>0</v>
      </c>
      <c r="AT241" s="128">
        <v>0</v>
      </c>
      <c r="AU241" s="128">
        <v>0</v>
      </c>
      <c r="AV241" s="128">
        <v>0</v>
      </c>
      <c r="AW241" s="128">
        <v>0</v>
      </c>
      <c r="AX241" s="128">
        <v>0</v>
      </c>
      <c r="AY241" s="128">
        <v>0</v>
      </c>
      <c r="AZ241" s="128">
        <v>0</v>
      </c>
      <c r="BA241" s="128">
        <v>0</v>
      </c>
      <c r="BB241" s="15">
        <f t="shared" si="9"/>
        <v>0</v>
      </c>
      <c r="BC241" s="15">
        <f t="shared" si="10"/>
        <v>0</v>
      </c>
      <c r="BD241" s="15">
        <f t="shared" si="11"/>
        <v>0</v>
      </c>
    </row>
    <row r="242" spans="1:56" x14ac:dyDescent="0.35">
      <c r="A242" s="168" t="s">
        <v>1717</v>
      </c>
      <c r="B242" s="64" t="s">
        <v>884</v>
      </c>
      <c r="C242" s="65">
        <v>1</v>
      </c>
      <c r="D242" s="66" t="s">
        <v>31</v>
      </c>
      <c r="E242" s="64" t="s">
        <v>467</v>
      </c>
      <c r="F242" s="64" t="s">
        <v>648</v>
      </c>
      <c r="G242" s="64" t="s">
        <v>668</v>
      </c>
      <c r="H242" s="64" t="s">
        <v>669</v>
      </c>
      <c r="I242" s="64" t="s">
        <v>670</v>
      </c>
      <c r="J242" s="64" t="s">
        <v>671</v>
      </c>
      <c r="K242" s="64" t="s">
        <v>484</v>
      </c>
      <c r="L242" s="64" t="s">
        <v>650</v>
      </c>
      <c r="M242" s="64" t="s">
        <v>663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59">
        <v>44291</v>
      </c>
      <c r="AF242" s="159">
        <v>46117</v>
      </c>
      <c r="AG242" s="160">
        <v>59813</v>
      </c>
      <c r="AH242" s="91">
        <v>1.5138888888888888</v>
      </c>
      <c r="AI242" s="91">
        <v>5</v>
      </c>
      <c r="AJ242" s="161">
        <v>7.1294999999999997E-2</v>
      </c>
      <c r="AK242" s="169" t="s">
        <v>664</v>
      </c>
      <c r="AL242" s="169" t="s">
        <v>665</v>
      </c>
      <c r="AM242" s="128">
        <v>2132.1799999999998</v>
      </c>
      <c r="AN242" s="128">
        <v>0</v>
      </c>
      <c r="AO242" s="128">
        <v>0</v>
      </c>
      <c r="AP242" s="128">
        <v>0</v>
      </c>
      <c r="AQ242" s="128">
        <v>0</v>
      </c>
      <c r="AR242" s="128">
        <v>0</v>
      </c>
      <c r="AS242" s="128">
        <v>2132.1799999999998</v>
      </c>
      <c r="AT242" s="128">
        <v>0</v>
      </c>
      <c r="AU242" s="128">
        <v>0</v>
      </c>
      <c r="AV242" s="128">
        <v>0</v>
      </c>
      <c r="AW242" s="128">
        <v>0</v>
      </c>
      <c r="AX242" s="128">
        <v>0</v>
      </c>
      <c r="AY242" s="128">
        <v>2132.1799999999998</v>
      </c>
      <c r="AZ242" s="128">
        <v>0</v>
      </c>
      <c r="BA242" s="128">
        <v>0</v>
      </c>
      <c r="BB242" s="15">
        <f t="shared" si="9"/>
        <v>2132.1799999999998</v>
      </c>
      <c r="BC242" s="15">
        <f t="shared" si="10"/>
        <v>4264.3599999999997</v>
      </c>
      <c r="BD242" s="15">
        <f t="shared" si="11"/>
        <v>6396.5399999999991</v>
      </c>
    </row>
    <row r="243" spans="1:56" x14ac:dyDescent="0.35">
      <c r="A243" s="168" t="s">
        <v>1718</v>
      </c>
      <c r="B243" s="64" t="s">
        <v>885</v>
      </c>
      <c r="C243" s="65">
        <v>1</v>
      </c>
      <c r="D243" s="66" t="s">
        <v>31</v>
      </c>
      <c r="E243" s="64" t="s">
        <v>467</v>
      </c>
      <c r="F243" s="64" t="s">
        <v>648</v>
      </c>
      <c r="G243" s="64" t="s">
        <v>668</v>
      </c>
      <c r="H243" s="64" t="s">
        <v>669</v>
      </c>
      <c r="I243" s="64" t="s">
        <v>670</v>
      </c>
      <c r="J243" s="64" t="s">
        <v>671</v>
      </c>
      <c r="K243" s="64" t="s">
        <v>484</v>
      </c>
      <c r="L243" s="64" t="s">
        <v>650</v>
      </c>
      <c r="M243" s="64" t="s">
        <v>663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59">
        <v>44291</v>
      </c>
      <c r="AF243" s="159">
        <v>45387</v>
      </c>
      <c r="AG243" s="160">
        <v>434120.4</v>
      </c>
      <c r="AH243" s="91">
        <v>0</v>
      </c>
      <c r="AI243" s="91">
        <v>0</v>
      </c>
      <c r="AJ243" s="161">
        <v>6.1652999999999999E-2</v>
      </c>
      <c r="AK243" s="169" t="s">
        <v>664</v>
      </c>
      <c r="AL243" s="169" t="s">
        <v>665</v>
      </c>
      <c r="AM243" s="128">
        <v>0</v>
      </c>
      <c r="AN243" s="128">
        <v>0</v>
      </c>
      <c r="AO243" s="128">
        <v>0</v>
      </c>
      <c r="AP243" s="128">
        <v>0</v>
      </c>
      <c r="AQ243" s="128">
        <v>0</v>
      </c>
      <c r="AR243" s="128">
        <v>0</v>
      </c>
      <c r="AS243" s="128">
        <v>0</v>
      </c>
      <c r="AT243" s="128">
        <v>0</v>
      </c>
      <c r="AU243" s="128">
        <v>0</v>
      </c>
      <c r="AV243" s="128">
        <v>0</v>
      </c>
      <c r="AW243" s="128">
        <v>0</v>
      </c>
      <c r="AX243" s="128">
        <v>0</v>
      </c>
      <c r="AY243" s="128">
        <v>0</v>
      </c>
      <c r="AZ243" s="128">
        <v>0</v>
      </c>
      <c r="BA243" s="128">
        <v>0</v>
      </c>
      <c r="BB243" s="15">
        <f t="shared" si="9"/>
        <v>0</v>
      </c>
      <c r="BC243" s="15">
        <f t="shared" si="10"/>
        <v>0</v>
      </c>
      <c r="BD243" s="15">
        <f t="shared" si="11"/>
        <v>0</v>
      </c>
    </row>
    <row r="244" spans="1:56" x14ac:dyDescent="0.35">
      <c r="A244" s="168" t="s">
        <v>1719</v>
      </c>
      <c r="B244" s="64" t="s">
        <v>886</v>
      </c>
      <c r="C244" s="65">
        <v>1</v>
      </c>
      <c r="D244" s="66" t="s">
        <v>31</v>
      </c>
      <c r="E244" s="64" t="s">
        <v>467</v>
      </c>
      <c r="F244" s="64" t="s">
        <v>648</v>
      </c>
      <c r="G244" s="64" t="s">
        <v>668</v>
      </c>
      <c r="H244" s="64" t="s">
        <v>669</v>
      </c>
      <c r="I244" s="64" t="s">
        <v>670</v>
      </c>
      <c r="J244" s="64" t="s">
        <v>671</v>
      </c>
      <c r="K244" s="64" t="s">
        <v>484</v>
      </c>
      <c r="L244" s="64" t="s">
        <v>650</v>
      </c>
      <c r="M244" s="64" t="s">
        <v>663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59">
        <v>44291</v>
      </c>
      <c r="AF244" s="159">
        <v>45387</v>
      </c>
      <c r="AG244" s="160">
        <v>357215.37</v>
      </c>
      <c r="AH244" s="91">
        <v>0</v>
      </c>
      <c r="AI244" s="91">
        <v>0</v>
      </c>
      <c r="AJ244" s="161">
        <v>6.1652999999999999E-2</v>
      </c>
      <c r="AK244" s="169" t="s">
        <v>664</v>
      </c>
      <c r="AL244" s="169" t="s">
        <v>665</v>
      </c>
      <c r="AM244" s="128">
        <v>0</v>
      </c>
      <c r="AN244" s="128">
        <v>0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0</v>
      </c>
      <c r="AY244" s="128">
        <v>0</v>
      </c>
      <c r="AZ244" s="128">
        <v>0</v>
      </c>
      <c r="BA244" s="128">
        <v>0</v>
      </c>
      <c r="BB244" s="15">
        <f t="shared" si="9"/>
        <v>0</v>
      </c>
      <c r="BC244" s="15">
        <f t="shared" si="10"/>
        <v>0</v>
      </c>
      <c r="BD244" s="15">
        <f t="shared" si="11"/>
        <v>0</v>
      </c>
    </row>
    <row r="245" spans="1:56" x14ac:dyDescent="0.35">
      <c r="A245" s="168" t="s">
        <v>1720</v>
      </c>
      <c r="B245" s="64" t="s">
        <v>887</v>
      </c>
      <c r="C245" s="65">
        <v>1</v>
      </c>
      <c r="D245" s="66" t="s">
        <v>31</v>
      </c>
      <c r="E245" s="64" t="s">
        <v>467</v>
      </c>
      <c r="F245" s="64" t="s">
        <v>648</v>
      </c>
      <c r="G245" s="64" t="s">
        <v>668</v>
      </c>
      <c r="H245" s="64" t="s">
        <v>669</v>
      </c>
      <c r="I245" s="64" t="s">
        <v>670</v>
      </c>
      <c r="J245" s="64" t="s">
        <v>671</v>
      </c>
      <c r="K245" s="64" t="s">
        <v>484</v>
      </c>
      <c r="L245" s="64" t="s">
        <v>650</v>
      </c>
      <c r="M245" s="64" t="s">
        <v>663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59">
        <v>44291</v>
      </c>
      <c r="AF245" s="159">
        <v>45387</v>
      </c>
      <c r="AG245" s="160">
        <v>927415.9</v>
      </c>
      <c r="AH245" s="91">
        <v>0</v>
      </c>
      <c r="AI245" s="91">
        <v>0</v>
      </c>
      <c r="AJ245" s="161">
        <v>6.1652999999999999E-2</v>
      </c>
      <c r="AK245" s="169" t="s">
        <v>664</v>
      </c>
      <c r="AL245" s="169" t="s">
        <v>665</v>
      </c>
      <c r="AM245" s="128">
        <v>0</v>
      </c>
      <c r="AN245" s="128">
        <v>0</v>
      </c>
      <c r="AO245" s="128">
        <v>0</v>
      </c>
      <c r="AP245" s="128">
        <v>0</v>
      </c>
      <c r="AQ245" s="128">
        <v>0</v>
      </c>
      <c r="AR245" s="128">
        <v>0</v>
      </c>
      <c r="AS245" s="128">
        <v>0</v>
      </c>
      <c r="AT245" s="128">
        <v>0</v>
      </c>
      <c r="AU245" s="128">
        <v>0</v>
      </c>
      <c r="AV245" s="128">
        <v>0</v>
      </c>
      <c r="AW245" s="128">
        <v>0</v>
      </c>
      <c r="AX245" s="128">
        <v>0</v>
      </c>
      <c r="AY245" s="128">
        <v>0</v>
      </c>
      <c r="AZ245" s="128">
        <v>0</v>
      </c>
      <c r="BA245" s="128">
        <v>0</v>
      </c>
      <c r="BB245" s="15">
        <f t="shared" si="9"/>
        <v>0</v>
      </c>
      <c r="BC245" s="15">
        <f t="shared" si="10"/>
        <v>0</v>
      </c>
      <c r="BD245" s="15">
        <f t="shared" si="11"/>
        <v>0</v>
      </c>
    </row>
    <row r="246" spans="1:56" x14ac:dyDescent="0.35">
      <c r="A246" s="168" t="s">
        <v>1721</v>
      </c>
      <c r="B246" s="64" t="s">
        <v>888</v>
      </c>
      <c r="C246" s="65">
        <v>1</v>
      </c>
      <c r="D246" s="66" t="s">
        <v>31</v>
      </c>
      <c r="E246" s="64" t="s">
        <v>467</v>
      </c>
      <c r="F246" s="64" t="s">
        <v>648</v>
      </c>
      <c r="G246" s="64" t="s">
        <v>668</v>
      </c>
      <c r="H246" s="64" t="s">
        <v>669</v>
      </c>
      <c r="I246" s="64" t="s">
        <v>670</v>
      </c>
      <c r="J246" s="64" t="s">
        <v>671</v>
      </c>
      <c r="K246" s="64" t="s">
        <v>484</v>
      </c>
      <c r="L246" s="64" t="s">
        <v>650</v>
      </c>
      <c r="M246" s="64" t="s">
        <v>663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59">
        <v>44291</v>
      </c>
      <c r="AF246" s="159">
        <v>45387</v>
      </c>
      <c r="AG246" s="160">
        <v>143983.32999999999</v>
      </c>
      <c r="AH246" s="91">
        <v>0</v>
      </c>
      <c r="AI246" s="91">
        <v>0</v>
      </c>
      <c r="AJ246" s="161">
        <v>6.1652999999999999E-2</v>
      </c>
      <c r="AK246" s="169" t="s">
        <v>664</v>
      </c>
      <c r="AL246" s="169" t="s">
        <v>665</v>
      </c>
      <c r="AM246" s="128">
        <v>0</v>
      </c>
      <c r="AN246" s="128">
        <v>0</v>
      </c>
      <c r="AO246" s="128">
        <v>0</v>
      </c>
      <c r="AP246" s="128">
        <v>0</v>
      </c>
      <c r="AQ246" s="128">
        <v>0</v>
      </c>
      <c r="AR246" s="128">
        <v>0</v>
      </c>
      <c r="AS246" s="128">
        <v>0</v>
      </c>
      <c r="AT246" s="128">
        <v>0</v>
      </c>
      <c r="AU246" s="128">
        <v>0</v>
      </c>
      <c r="AV246" s="128">
        <v>0</v>
      </c>
      <c r="AW246" s="128">
        <v>0</v>
      </c>
      <c r="AX246" s="128">
        <v>0</v>
      </c>
      <c r="AY246" s="128">
        <v>0</v>
      </c>
      <c r="AZ246" s="128">
        <v>0</v>
      </c>
      <c r="BA246" s="128">
        <v>0</v>
      </c>
      <c r="BB246" s="15">
        <f t="shared" si="9"/>
        <v>0</v>
      </c>
      <c r="BC246" s="15">
        <f t="shared" si="10"/>
        <v>0</v>
      </c>
      <c r="BD246" s="15">
        <f t="shared" si="11"/>
        <v>0</v>
      </c>
    </row>
    <row r="247" spans="1:56" x14ac:dyDescent="0.35">
      <c r="A247" s="168" t="s">
        <v>1722</v>
      </c>
      <c r="B247" s="64" t="s">
        <v>889</v>
      </c>
      <c r="C247" s="65">
        <v>1</v>
      </c>
      <c r="D247" s="66" t="s">
        <v>31</v>
      </c>
      <c r="E247" s="64" t="s">
        <v>467</v>
      </c>
      <c r="F247" s="64" t="s">
        <v>648</v>
      </c>
      <c r="G247" s="64" t="s">
        <v>668</v>
      </c>
      <c r="H247" s="64" t="s">
        <v>669</v>
      </c>
      <c r="I247" s="64" t="s">
        <v>670</v>
      </c>
      <c r="J247" s="64" t="s">
        <v>671</v>
      </c>
      <c r="K247" s="64" t="s">
        <v>484</v>
      </c>
      <c r="L247" s="64" t="s">
        <v>650</v>
      </c>
      <c r="M247" s="64" t="s">
        <v>663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59">
        <v>44291</v>
      </c>
      <c r="AF247" s="159">
        <v>45387</v>
      </c>
      <c r="AG247" s="160">
        <v>149653.78</v>
      </c>
      <c r="AH247" s="91">
        <v>0</v>
      </c>
      <c r="AI247" s="91">
        <v>0</v>
      </c>
      <c r="AJ247" s="161">
        <v>6.1652999999999999E-2</v>
      </c>
      <c r="AK247" s="169" t="s">
        <v>664</v>
      </c>
      <c r="AL247" s="169" t="s">
        <v>665</v>
      </c>
      <c r="AM247" s="128">
        <v>0</v>
      </c>
      <c r="AN247" s="128">
        <v>0</v>
      </c>
      <c r="AO247" s="128">
        <v>0</v>
      </c>
      <c r="AP247" s="128">
        <v>0</v>
      </c>
      <c r="AQ247" s="128">
        <v>0</v>
      </c>
      <c r="AR247" s="128">
        <v>0</v>
      </c>
      <c r="AS247" s="128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28">
        <v>0</v>
      </c>
      <c r="BA247" s="128">
        <v>0</v>
      </c>
      <c r="BB247" s="15">
        <f t="shared" si="9"/>
        <v>0</v>
      </c>
      <c r="BC247" s="15">
        <f t="shared" si="10"/>
        <v>0</v>
      </c>
      <c r="BD247" s="15">
        <f t="shared" si="11"/>
        <v>0</v>
      </c>
    </row>
    <row r="248" spans="1:56" x14ac:dyDescent="0.35">
      <c r="A248" s="168" t="s">
        <v>1723</v>
      </c>
      <c r="B248" s="64" t="s">
        <v>890</v>
      </c>
      <c r="C248" s="65">
        <v>1</v>
      </c>
      <c r="D248" s="66" t="s">
        <v>31</v>
      </c>
      <c r="E248" s="64" t="s">
        <v>467</v>
      </c>
      <c r="F248" s="64" t="s">
        <v>648</v>
      </c>
      <c r="G248" s="64" t="s">
        <v>668</v>
      </c>
      <c r="H248" s="64" t="s">
        <v>669</v>
      </c>
      <c r="I248" s="64" t="s">
        <v>670</v>
      </c>
      <c r="J248" s="64" t="s">
        <v>671</v>
      </c>
      <c r="K248" s="64" t="s">
        <v>484</v>
      </c>
      <c r="L248" s="64" t="s">
        <v>650</v>
      </c>
      <c r="M248" s="64" t="s">
        <v>663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59">
        <v>44291</v>
      </c>
      <c r="AF248" s="159">
        <v>45387</v>
      </c>
      <c r="AG248" s="160">
        <v>139502.87</v>
      </c>
      <c r="AH248" s="91">
        <v>0</v>
      </c>
      <c r="AI248" s="91">
        <v>0</v>
      </c>
      <c r="AJ248" s="161">
        <v>6.1652999999999999E-2</v>
      </c>
      <c r="AK248" s="169" t="s">
        <v>664</v>
      </c>
      <c r="AL248" s="169" t="s">
        <v>665</v>
      </c>
      <c r="AM248" s="128">
        <v>0</v>
      </c>
      <c r="AN248" s="128">
        <v>0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28">
        <v>0</v>
      </c>
      <c r="BA248" s="128">
        <v>0</v>
      </c>
      <c r="BB248" s="15">
        <f t="shared" si="9"/>
        <v>0</v>
      </c>
      <c r="BC248" s="15">
        <f t="shared" si="10"/>
        <v>0</v>
      </c>
      <c r="BD248" s="15">
        <f t="shared" si="11"/>
        <v>0</v>
      </c>
    </row>
    <row r="249" spans="1:56" x14ac:dyDescent="0.35">
      <c r="A249" s="168" t="s">
        <v>1724</v>
      </c>
      <c r="B249" s="64" t="s">
        <v>891</v>
      </c>
      <c r="C249" s="65">
        <v>1</v>
      </c>
      <c r="D249" s="66" t="s">
        <v>31</v>
      </c>
      <c r="E249" s="64" t="s">
        <v>467</v>
      </c>
      <c r="F249" s="64" t="s">
        <v>648</v>
      </c>
      <c r="G249" s="64" t="s">
        <v>668</v>
      </c>
      <c r="H249" s="64" t="s">
        <v>669</v>
      </c>
      <c r="I249" s="64" t="s">
        <v>670</v>
      </c>
      <c r="J249" s="64" t="s">
        <v>671</v>
      </c>
      <c r="K249" s="64" t="s">
        <v>484</v>
      </c>
      <c r="L249" s="64" t="s">
        <v>650</v>
      </c>
      <c r="M249" s="64" t="s">
        <v>663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59">
        <v>44291</v>
      </c>
      <c r="AF249" s="159">
        <v>45387</v>
      </c>
      <c r="AG249" s="160">
        <v>295815.59999999998</v>
      </c>
      <c r="AH249" s="91">
        <v>0</v>
      </c>
      <c r="AI249" s="91">
        <v>0</v>
      </c>
      <c r="AJ249" s="161">
        <v>6.1652999999999999E-2</v>
      </c>
      <c r="AK249" s="169" t="s">
        <v>664</v>
      </c>
      <c r="AL249" s="169" t="s">
        <v>665</v>
      </c>
      <c r="AM249" s="128">
        <v>0</v>
      </c>
      <c r="AN249" s="128">
        <v>0</v>
      </c>
      <c r="AO249" s="128">
        <v>0</v>
      </c>
      <c r="AP249" s="128">
        <v>0</v>
      </c>
      <c r="AQ249" s="128">
        <v>0</v>
      </c>
      <c r="AR249" s="128">
        <v>0</v>
      </c>
      <c r="AS249" s="128">
        <v>0</v>
      </c>
      <c r="AT249" s="128">
        <v>0</v>
      </c>
      <c r="AU249" s="128">
        <v>0</v>
      </c>
      <c r="AV249" s="128">
        <v>0</v>
      </c>
      <c r="AW249" s="128">
        <v>0</v>
      </c>
      <c r="AX249" s="128">
        <v>0</v>
      </c>
      <c r="AY249" s="128">
        <v>0</v>
      </c>
      <c r="AZ249" s="128">
        <v>0</v>
      </c>
      <c r="BA249" s="128">
        <v>0</v>
      </c>
      <c r="BB249" s="15">
        <f t="shared" si="9"/>
        <v>0</v>
      </c>
      <c r="BC249" s="15">
        <f t="shared" si="10"/>
        <v>0</v>
      </c>
      <c r="BD249" s="15">
        <f t="shared" si="11"/>
        <v>0</v>
      </c>
    </row>
    <row r="250" spans="1:56" x14ac:dyDescent="0.35">
      <c r="A250" s="168" t="s">
        <v>1725</v>
      </c>
      <c r="B250" s="64" t="s">
        <v>892</v>
      </c>
      <c r="C250" s="65">
        <v>1</v>
      </c>
      <c r="D250" s="66" t="s">
        <v>31</v>
      </c>
      <c r="E250" s="64" t="s">
        <v>467</v>
      </c>
      <c r="F250" s="64" t="s">
        <v>648</v>
      </c>
      <c r="G250" s="64" t="s">
        <v>668</v>
      </c>
      <c r="H250" s="64" t="s">
        <v>669</v>
      </c>
      <c r="I250" s="64" t="s">
        <v>670</v>
      </c>
      <c r="J250" s="64" t="s">
        <v>671</v>
      </c>
      <c r="K250" s="64" t="s">
        <v>484</v>
      </c>
      <c r="L250" s="64" t="s">
        <v>650</v>
      </c>
      <c r="M250" s="64" t="s">
        <v>663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59">
        <v>44291</v>
      </c>
      <c r="AF250" s="159">
        <v>45387</v>
      </c>
      <c r="AG250" s="160">
        <v>2685398.07</v>
      </c>
      <c r="AH250" s="91">
        <v>0</v>
      </c>
      <c r="AI250" s="91">
        <v>0</v>
      </c>
      <c r="AJ250" s="161">
        <v>6.1652999999999999E-2</v>
      </c>
      <c r="AK250" s="169" t="s">
        <v>664</v>
      </c>
      <c r="AL250" s="169" t="s">
        <v>665</v>
      </c>
      <c r="AM250" s="128">
        <v>0</v>
      </c>
      <c r="AN250" s="128">
        <v>0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0</v>
      </c>
      <c r="AY250" s="128">
        <v>0</v>
      </c>
      <c r="AZ250" s="128">
        <v>0</v>
      </c>
      <c r="BA250" s="128">
        <v>0</v>
      </c>
      <c r="BB250" s="15">
        <f t="shared" si="9"/>
        <v>0</v>
      </c>
      <c r="BC250" s="15">
        <f t="shared" si="10"/>
        <v>0</v>
      </c>
      <c r="BD250" s="15">
        <f t="shared" si="11"/>
        <v>0</v>
      </c>
    </row>
    <row r="251" spans="1:56" x14ac:dyDescent="0.35">
      <c r="A251" s="168" t="s">
        <v>1726</v>
      </c>
      <c r="B251" s="64" t="s">
        <v>893</v>
      </c>
      <c r="C251" s="65">
        <v>1</v>
      </c>
      <c r="D251" s="66" t="s">
        <v>31</v>
      </c>
      <c r="E251" s="64" t="s">
        <v>467</v>
      </c>
      <c r="F251" s="64" t="s">
        <v>648</v>
      </c>
      <c r="G251" s="64" t="s">
        <v>668</v>
      </c>
      <c r="H251" s="64" t="s">
        <v>669</v>
      </c>
      <c r="I251" s="64" t="s">
        <v>670</v>
      </c>
      <c r="J251" s="64" t="s">
        <v>671</v>
      </c>
      <c r="K251" s="64" t="s">
        <v>484</v>
      </c>
      <c r="L251" s="64" t="s">
        <v>650</v>
      </c>
      <c r="M251" s="64" t="s">
        <v>663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59">
        <v>44291</v>
      </c>
      <c r="AF251" s="159">
        <v>45387</v>
      </c>
      <c r="AG251" s="160">
        <v>500000</v>
      </c>
      <c r="AH251" s="91">
        <v>0</v>
      </c>
      <c r="AI251" s="91">
        <v>0</v>
      </c>
      <c r="AJ251" s="161">
        <v>6.1652999999999999E-2</v>
      </c>
      <c r="AK251" s="169" t="s">
        <v>664</v>
      </c>
      <c r="AL251" s="169" t="s">
        <v>665</v>
      </c>
      <c r="AM251" s="128">
        <v>0</v>
      </c>
      <c r="AN251" s="128">
        <v>0</v>
      </c>
      <c r="AO251" s="128">
        <v>0</v>
      </c>
      <c r="AP251" s="128">
        <v>0</v>
      </c>
      <c r="AQ251" s="128">
        <v>0</v>
      </c>
      <c r="AR251" s="128">
        <v>0</v>
      </c>
      <c r="AS251" s="128">
        <v>0</v>
      </c>
      <c r="AT251" s="128">
        <v>0</v>
      </c>
      <c r="AU251" s="128">
        <v>0</v>
      </c>
      <c r="AV251" s="128">
        <v>0</v>
      </c>
      <c r="AW251" s="128">
        <v>0</v>
      </c>
      <c r="AX251" s="128">
        <v>0</v>
      </c>
      <c r="AY251" s="128">
        <v>0</v>
      </c>
      <c r="AZ251" s="128">
        <v>0</v>
      </c>
      <c r="BA251" s="128">
        <v>0</v>
      </c>
      <c r="BB251" s="15">
        <f t="shared" si="9"/>
        <v>0</v>
      </c>
      <c r="BC251" s="15">
        <f t="shared" si="10"/>
        <v>0</v>
      </c>
      <c r="BD251" s="15">
        <f t="shared" si="11"/>
        <v>0</v>
      </c>
    </row>
    <row r="252" spans="1:56" x14ac:dyDescent="0.35">
      <c r="A252" s="168" t="s">
        <v>1727</v>
      </c>
      <c r="B252" s="64" t="s">
        <v>894</v>
      </c>
      <c r="C252" s="65">
        <v>1</v>
      </c>
      <c r="D252" s="66" t="s">
        <v>31</v>
      </c>
      <c r="E252" s="64" t="s">
        <v>467</v>
      </c>
      <c r="F252" s="64" t="s">
        <v>648</v>
      </c>
      <c r="G252" s="64" t="s">
        <v>668</v>
      </c>
      <c r="H252" s="64" t="s">
        <v>669</v>
      </c>
      <c r="I252" s="64" t="s">
        <v>670</v>
      </c>
      <c r="J252" s="64" t="s">
        <v>671</v>
      </c>
      <c r="K252" s="64" t="s">
        <v>484</v>
      </c>
      <c r="L252" s="64" t="s">
        <v>650</v>
      </c>
      <c r="M252" s="64" t="s">
        <v>663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59">
        <v>44291</v>
      </c>
      <c r="AF252" s="159">
        <v>45387</v>
      </c>
      <c r="AG252" s="160">
        <v>1011186.95</v>
      </c>
      <c r="AH252" s="91">
        <v>0</v>
      </c>
      <c r="AI252" s="91">
        <v>0</v>
      </c>
      <c r="AJ252" s="161">
        <v>6.1652999999999999E-2</v>
      </c>
      <c r="AK252" s="169" t="s">
        <v>664</v>
      </c>
      <c r="AL252" s="169" t="s">
        <v>665</v>
      </c>
      <c r="AM252" s="128">
        <v>0</v>
      </c>
      <c r="AN252" s="128">
        <v>0</v>
      </c>
      <c r="AO252" s="128">
        <v>0</v>
      </c>
      <c r="AP252" s="128">
        <v>0</v>
      </c>
      <c r="AQ252" s="128">
        <v>0</v>
      </c>
      <c r="AR252" s="128">
        <v>0</v>
      </c>
      <c r="AS252" s="128">
        <v>0</v>
      </c>
      <c r="AT252" s="128">
        <v>0</v>
      </c>
      <c r="AU252" s="128">
        <v>0</v>
      </c>
      <c r="AV252" s="128">
        <v>0</v>
      </c>
      <c r="AW252" s="128">
        <v>0</v>
      </c>
      <c r="AX252" s="128">
        <v>0</v>
      </c>
      <c r="AY252" s="128">
        <v>0</v>
      </c>
      <c r="AZ252" s="128">
        <v>0</v>
      </c>
      <c r="BA252" s="128">
        <v>0</v>
      </c>
      <c r="BB252" s="15">
        <f t="shared" si="9"/>
        <v>0</v>
      </c>
      <c r="BC252" s="15">
        <f t="shared" si="10"/>
        <v>0</v>
      </c>
      <c r="BD252" s="15">
        <f t="shared" si="11"/>
        <v>0</v>
      </c>
    </row>
    <row r="253" spans="1:56" x14ac:dyDescent="0.35">
      <c r="A253" s="168" t="s">
        <v>1728</v>
      </c>
      <c r="B253" s="64" t="s">
        <v>895</v>
      </c>
      <c r="C253" s="65">
        <v>1</v>
      </c>
      <c r="D253" s="66" t="s">
        <v>31</v>
      </c>
      <c r="E253" s="64" t="s">
        <v>467</v>
      </c>
      <c r="F253" s="64" t="s">
        <v>648</v>
      </c>
      <c r="G253" s="64" t="s">
        <v>668</v>
      </c>
      <c r="H253" s="64" t="s">
        <v>669</v>
      </c>
      <c r="I253" s="64" t="s">
        <v>670</v>
      </c>
      <c r="J253" s="64" t="s">
        <v>671</v>
      </c>
      <c r="K253" s="64" t="s">
        <v>484</v>
      </c>
      <c r="L253" s="64" t="s">
        <v>650</v>
      </c>
      <c r="M253" s="64" t="s">
        <v>663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59">
        <v>44291</v>
      </c>
      <c r="AF253" s="159">
        <v>46117</v>
      </c>
      <c r="AG253" s="160">
        <v>883483.46</v>
      </c>
      <c r="AH253" s="91">
        <v>1.5138888888888888</v>
      </c>
      <c r="AI253" s="91">
        <v>5</v>
      </c>
      <c r="AJ253" s="161">
        <v>7.1294999999999997E-2</v>
      </c>
      <c r="AK253" s="169" t="s">
        <v>664</v>
      </c>
      <c r="AL253" s="169" t="s">
        <v>665</v>
      </c>
      <c r="AM253" s="128">
        <v>31493.98</v>
      </c>
      <c r="AN253" s="128">
        <v>0</v>
      </c>
      <c r="AO253" s="128">
        <v>0</v>
      </c>
      <c r="AP253" s="128">
        <v>0</v>
      </c>
      <c r="AQ253" s="128">
        <v>0</v>
      </c>
      <c r="AR253" s="128">
        <v>0</v>
      </c>
      <c r="AS253" s="128">
        <v>31493.98</v>
      </c>
      <c r="AT253" s="128">
        <v>0</v>
      </c>
      <c r="AU253" s="128">
        <v>0</v>
      </c>
      <c r="AV253" s="128">
        <v>0</v>
      </c>
      <c r="AW253" s="128">
        <v>0</v>
      </c>
      <c r="AX253" s="128">
        <v>0</v>
      </c>
      <c r="AY253" s="128">
        <v>31493.98</v>
      </c>
      <c r="AZ253" s="128">
        <v>0</v>
      </c>
      <c r="BA253" s="128">
        <v>0</v>
      </c>
      <c r="BB253" s="15">
        <f t="shared" si="9"/>
        <v>31493.98</v>
      </c>
      <c r="BC253" s="15">
        <f t="shared" si="10"/>
        <v>62987.96</v>
      </c>
      <c r="BD253" s="15">
        <f t="shared" si="11"/>
        <v>94481.94</v>
      </c>
    </row>
    <row r="254" spans="1:56" x14ac:dyDescent="0.35">
      <c r="A254" s="168" t="s">
        <v>1729</v>
      </c>
      <c r="B254" s="64" t="s">
        <v>896</v>
      </c>
      <c r="C254" s="65">
        <v>1</v>
      </c>
      <c r="D254" s="66" t="s">
        <v>31</v>
      </c>
      <c r="E254" s="64" t="s">
        <v>467</v>
      </c>
      <c r="F254" s="64" t="s">
        <v>648</v>
      </c>
      <c r="G254" s="64" t="s">
        <v>668</v>
      </c>
      <c r="H254" s="64" t="s">
        <v>669</v>
      </c>
      <c r="I254" s="64" t="s">
        <v>670</v>
      </c>
      <c r="J254" s="64" t="s">
        <v>671</v>
      </c>
      <c r="K254" s="64" t="s">
        <v>484</v>
      </c>
      <c r="L254" s="64" t="s">
        <v>650</v>
      </c>
      <c r="M254" s="64" t="s">
        <v>663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59">
        <v>44291</v>
      </c>
      <c r="AF254" s="159">
        <v>45387</v>
      </c>
      <c r="AG254" s="160">
        <v>1073481.06</v>
      </c>
      <c r="AH254" s="91">
        <v>0</v>
      </c>
      <c r="AI254" s="91">
        <v>0</v>
      </c>
      <c r="AJ254" s="161">
        <v>6.1652999999999999E-2</v>
      </c>
      <c r="AK254" s="169" t="s">
        <v>664</v>
      </c>
      <c r="AL254" s="169" t="s">
        <v>665</v>
      </c>
      <c r="AM254" s="128">
        <v>0</v>
      </c>
      <c r="AN254" s="128">
        <v>0</v>
      </c>
      <c r="AO254" s="128">
        <v>0</v>
      </c>
      <c r="AP254" s="128">
        <v>0</v>
      </c>
      <c r="AQ254" s="128">
        <v>0</v>
      </c>
      <c r="AR254" s="128">
        <v>0</v>
      </c>
      <c r="AS254" s="128">
        <v>0</v>
      </c>
      <c r="AT254" s="128">
        <v>0</v>
      </c>
      <c r="AU254" s="128">
        <v>0</v>
      </c>
      <c r="AV254" s="128">
        <v>0</v>
      </c>
      <c r="AW254" s="128">
        <v>0</v>
      </c>
      <c r="AX254" s="128">
        <v>0</v>
      </c>
      <c r="AY254" s="128">
        <v>0</v>
      </c>
      <c r="AZ254" s="128">
        <v>0</v>
      </c>
      <c r="BA254" s="128">
        <v>0</v>
      </c>
      <c r="BB254" s="15">
        <f t="shared" si="9"/>
        <v>0</v>
      </c>
      <c r="BC254" s="15">
        <f t="shared" si="10"/>
        <v>0</v>
      </c>
      <c r="BD254" s="15">
        <f t="shared" si="11"/>
        <v>0</v>
      </c>
    </row>
    <row r="255" spans="1:56" x14ac:dyDescent="0.35">
      <c r="A255" s="168" t="s">
        <v>1730</v>
      </c>
      <c r="B255" s="64" t="s">
        <v>897</v>
      </c>
      <c r="C255" s="65">
        <v>1</v>
      </c>
      <c r="D255" s="66" t="s">
        <v>31</v>
      </c>
      <c r="E255" s="64" t="s">
        <v>467</v>
      </c>
      <c r="F255" s="64" t="s">
        <v>648</v>
      </c>
      <c r="G255" s="64" t="s">
        <v>668</v>
      </c>
      <c r="H255" s="64" t="s">
        <v>669</v>
      </c>
      <c r="I255" s="64" t="s">
        <v>670</v>
      </c>
      <c r="J255" s="64" t="s">
        <v>671</v>
      </c>
      <c r="K255" s="64" t="s">
        <v>484</v>
      </c>
      <c r="L255" s="64" t="s">
        <v>650</v>
      </c>
      <c r="M255" s="64" t="s">
        <v>663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59">
        <v>44291</v>
      </c>
      <c r="AF255" s="159">
        <v>46117</v>
      </c>
      <c r="AG255" s="160">
        <v>937886.16</v>
      </c>
      <c r="AH255" s="91">
        <v>1.5138888888888888</v>
      </c>
      <c r="AI255" s="91">
        <v>5</v>
      </c>
      <c r="AJ255" s="161">
        <v>7.1294999999999997E-2</v>
      </c>
      <c r="AK255" s="169" t="s">
        <v>664</v>
      </c>
      <c r="AL255" s="169" t="s">
        <v>665</v>
      </c>
      <c r="AM255" s="128">
        <v>33433.300000000003</v>
      </c>
      <c r="AN255" s="128">
        <v>0</v>
      </c>
      <c r="AO255" s="128">
        <v>0</v>
      </c>
      <c r="AP255" s="128">
        <v>0</v>
      </c>
      <c r="AQ255" s="128">
        <v>0</v>
      </c>
      <c r="AR255" s="128">
        <v>0</v>
      </c>
      <c r="AS255" s="128">
        <v>33433.300000000003</v>
      </c>
      <c r="AT255" s="128">
        <v>0</v>
      </c>
      <c r="AU255" s="128">
        <v>0</v>
      </c>
      <c r="AV255" s="128">
        <v>0</v>
      </c>
      <c r="AW255" s="128">
        <v>0</v>
      </c>
      <c r="AX255" s="128">
        <v>0</v>
      </c>
      <c r="AY255" s="128">
        <v>33433.300000000003</v>
      </c>
      <c r="AZ255" s="128">
        <v>0</v>
      </c>
      <c r="BA255" s="128">
        <v>0</v>
      </c>
      <c r="BB255" s="15">
        <f t="shared" si="9"/>
        <v>33433.300000000003</v>
      </c>
      <c r="BC255" s="15">
        <f t="shared" si="10"/>
        <v>66866.600000000006</v>
      </c>
      <c r="BD255" s="15">
        <f t="shared" si="11"/>
        <v>100299.90000000001</v>
      </c>
    </row>
    <row r="256" spans="1:56" x14ac:dyDescent="0.35">
      <c r="A256" s="168" t="s">
        <v>1731</v>
      </c>
      <c r="B256" s="64" t="s">
        <v>898</v>
      </c>
      <c r="C256" s="65">
        <v>1</v>
      </c>
      <c r="D256" s="66" t="s">
        <v>31</v>
      </c>
      <c r="E256" s="64" t="s">
        <v>467</v>
      </c>
      <c r="F256" s="64" t="s">
        <v>648</v>
      </c>
      <c r="G256" s="64" t="s">
        <v>668</v>
      </c>
      <c r="H256" s="64" t="s">
        <v>669</v>
      </c>
      <c r="I256" s="64" t="s">
        <v>670</v>
      </c>
      <c r="J256" s="64" t="s">
        <v>671</v>
      </c>
      <c r="K256" s="64" t="s">
        <v>484</v>
      </c>
      <c r="L256" s="64" t="s">
        <v>650</v>
      </c>
      <c r="M256" s="64" t="s">
        <v>663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59">
        <v>44291</v>
      </c>
      <c r="AF256" s="159">
        <v>45387</v>
      </c>
      <c r="AG256" s="160">
        <v>1046843.7</v>
      </c>
      <c r="AH256" s="91">
        <v>0</v>
      </c>
      <c r="AI256" s="91">
        <v>0</v>
      </c>
      <c r="AJ256" s="161">
        <v>6.1652999999999999E-2</v>
      </c>
      <c r="AK256" s="169" t="s">
        <v>664</v>
      </c>
      <c r="AL256" s="169" t="s">
        <v>665</v>
      </c>
      <c r="AM256" s="128">
        <v>0</v>
      </c>
      <c r="AN256" s="128">
        <v>0</v>
      </c>
      <c r="AO256" s="128">
        <v>0</v>
      </c>
      <c r="AP256" s="128">
        <v>0</v>
      </c>
      <c r="AQ256" s="128">
        <v>0</v>
      </c>
      <c r="AR256" s="128">
        <v>0</v>
      </c>
      <c r="AS256" s="128">
        <v>0</v>
      </c>
      <c r="AT256" s="128">
        <v>0</v>
      </c>
      <c r="AU256" s="128">
        <v>0</v>
      </c>
      <c r="AV256" s="128">
        <v>0</v>
      </c>
      <c r="AW256" s="128">
        <v>0</v>
      </c>
      <c r="AX256" s="128">
        <v>0</v>
      </c>
      <c r="AY256" s="128">
        <v>0</v>
      </c>
      <c r="AZ256" s="128">
        <v>0</v>
      </c>
      <c r="BA256" s="128">
        <v>0</v>
      </c>
      <c r="BB256" s="15">
        <f t="shared" si="9"/>
        <v>0</v>
      </c>
      <c r="BC256" s="15">
        <f t="shared" si="10"/>
        <v>0</v>
      </c>
      <c r="BD256" s="15">
        <f t="shared" si="11"/>
        <v>0</v>
      </c>
    </row>
    <row r="257" spans="1:56" x14ac:dyDescent="0.35">
      <c r="A257" s="168" t="s">
        <v>1732</v>
      </c>
      <c r="B257" s="64" t="s">
        <v>899</v>
      </c>
      <c r="C257" s="65">
        <v>1</v>
      </c>
      <c r="D257" s="66" t="s">
        <v>31</v>
      </c>
      <c r="E257" s="64" t="s">
        <v>467</v>
      </c>
      <c r="F257" s="64" t="s">
        <v>648</v>
      </c>
      <c r="G257" s="64" t="s">
        <v>668</v>
      </c>
      <c r="H257" s="64" t="s">
        <v>669</v>
      </c>
      <c r="I257" s="64" t="s">
        <v>670</v>
      </c>
      <c r="J257" s="64" t="s">
        <v>671</v>
      </c>
      <c r="K257" s="64" t="s">
        <v>484</v>
      </c>
      <c r="L257" s="64" t="s">
        <v>650</v>
      </c>
      <c r="M257" s="64" t="s">
        <v>663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59">
        <v>44291</v>
      </c>
      <c r="AF257" s="159">
        <v>46117</v>
      </c>
      <c r="AG257" s="160">
        <v>914591.86</v>
      </c>
      <c r="AH257" s="91">
        <v>1.5138888888888888</v>
      </c>
      <c r="AI257" s="91">
        <v>5</v>
      </c>
      <c r="AJ257" s="161">
        <v>7.1294999999999997E-2</v>
      </c>
      <c r="AK257" s="169" t="s">
        <v>664</v>
      </c>
      <c r="AL257" s="169" t="s">
        <v>665</v>
      </c>
      <c r="AM257" s="128">
        <v>32602.91</v>
      </c>
      <c r="AN257" s="128">
        <v>0</v>
      </c>
      <c r="AO257" s="128">
        <v>0</v>
      </c>
      <c r="AP257" s="128">
        <v>0</v>
      </c>
      <c r="AQ257" s="128">
        <v>0</v>
      </c>
      <c r="AR257" s="128">
        <v>0</v>
      </c>
      <c r="AS257" s="128">
        <v>32602.91</v>
      </c>
      <c r="AT257" s="128">
        <v>0</v>
      </c>
      <c r="AU257" s="128">
        <v>0</v>
      </c>
      <c r="AV257" s="128">
        <v>0</v>
      </c>
      <c r="AW257" s="128">
        <v>0</v>
      </c>
      <c r="AX257" s="128">
        <v>0</v>
      </c>
      <c r="AY257" s="128">
        <v>32602.91</v>
      </c>
      <c r="AZ257" s="128">
        <v>0</v>
      </c>
      <c r="BA257" s="128">
        <v>0</v>
      </c>
      <c r="BB257" s="15">
        <f t="shared" si="9"/>
        <v>32602.91</v>
      </c>
      <c r="BC257" s="15">
        <f t="shared" si="10"/>
        <v>65205.82</v>
      </c>
      <c r="BD257" s="15">
        <f t="shared" si="11"/>
        <v>97808.73</v>
      </c>
    </row>
    <row r="258" spans="1:56" x14ac:dyDescent="0.35">
      <c r="A258" s="168" t="s">
        <v>1733</v>
      </c>
      <c r="B258" s="64" t="s">
        <v>900</v>
      </c>
      <c r="C258" s="65">
        <v>1</v>
      </c>
      <c r="D258" s="66" t="s">
        <v>31</v>
      </c>
      <c r="E258" s="64" t="s">
        <v>467</v>
      </c>
      <c r="F258" s="64" t="s">
        <v>648</v>
      </c>
      <c r="G258" s="64" t="s">
        <v>668</v>
      </c>
      <c r="H258" s="64" t="s">
        <v>669</v>
      </c>
      <c r="I258" s="64" t="s">
        <v>670</v>
      </c>
      <c r="J258" s="64" t="s">
        <v>671</v>
      </c>
      <c r="K258" s="64" t="s">
        <v>484</v>
      </c>
      <c r="L258" s="64" t="s">
        <v>650</v>
      </c>
      <c r="M258" s="64" t="s">
        <v>663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59">
        <v>44291</v>
      </c>
      <c r="AF258" s="159">
        <v>45387</v>
      </c>
      <c r="AG258" s="160">
        <v>407342</v>
      </c>
      <c r="AH258" s="91">
        <v>0</v>
      </c>
      <c r="AI258" s="91">
        <v>0</v>
      </c>
      <c r="AJ258" s="161">
        <v>6.1652999999999999E-2</v>
      </c>
      <c r="AK258" s="169" t="s">
        <v>664</v>
      </c>
      <c r="AL258" s="169" t="s">
        <v>665</v>
      </c>
      <c r="AM258" s="128">
        <v>0</v>
      </c>
      <c r="AN258" s="128">
        <v>0</v>
      </c>
      <c r="AO258" s="128">
        <v>0</v>
      </c>
      <c r="AP258" s="128">
        <v>0</v>
      </c>
      <c r="AQ258" s="128">
        <v>0</v>
      </c>
      <c r="AR258" s="128">
        <v>0</v>
      </c>
      <c r="AS258" s="128">
        <v>0</v>
      </c>
      <c r="AT258" s="128">
        <v>0</v>
      </c>
      <c r="AU258" s="128">
        <v>0</v>
      </c>
      <c r="AV258" s="128">
        <v>0</v>
      </c>
      <c r="AW258" s="128">
        <v>0</v>
      </c>
      <c r="AX258" s="128">
        <v>0</v>
      </c>
      <c r="AY258" s="128">
        <v>0</v>
      </c>
      <c r="AZ258" s="128">
        <v>0</v>
      </c>
      <c r="BA258" s="128">
        <v>0</v>
      </c>
      <c r="BB258" s="15">
        <f t="shared" si="9"/>
        <v>0</v>
      </c>
      <c r="BC258" s="15">
        <f t="shared" si="10"/>
        <v>0</v>
      </c>
      <c r="BD258" s="15">
        <f t="shared" si="11"/>
        <v>0</v>
      </c>
    </row>
    <row r="259" spans="1:56" x14ac:dyDescent="0.35">
      <c r="A259" s="168" t="s">
        <v>1734</v>
      </c>
      <c r="B259" s="64" t="s">
        <v>901</v>
      </c>
      <c r="C259" s="65">
        <v>1</v>
      </c>
      <c r="D259" s="66" t="s">
        <v>31</v>
      </c>
      <c r="E259" s="64" t="s">
        <v>467</v>
      </c>
      <c r="F259" s="64" t="s">
        <v>648</v>
      </c>
      <c r="G259" s="64" t="s">
        <v>668</v>
      </c>
      <c r="H259" s="64" t="s">
        <v>669</v>
      </c>
      <c r="I259" s="64" t="s">
        <v>670</v>
      </c>
      <c r="J259" s="64" t="s">
        <v>671</v>
      </c>
      <c r="K259" s="64" t="s">
        <v>484</v>
      </c>
      <c r="L259" s="64" t="s">
        <v>650</v>
      </c>
      <c r="M259" s="64" t="s">
        <v>663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59">
        <v>44291</v>
      </c>
      <c r="AF259" s="159">
        <v>46117</v>
      </c>
      <c r="AG259" s="160">
        <v>406652.05</v>
      </c>
      <c r="AH259" s="91">
        <v>1.5138888888888888</v>
      </c>
      <c r="AI259" s="91">
        <v>5</v>
      </c>
      <c r="AJ259" s="161">
        <v>7.1294999999999997E-2</v>
      </c>
      <c r="AK259" s="169" t="s">
        <v>664</v>
      </c>
      <c r="AL259" s="169" t="s">
        <v>665</v>
      </c>
      <c r="AM259" s="128">
        <v>14496.13</v>
      </c>
      <c r="AN259" s="128">
        <v>0</v>
      </c>
      <c r="AO259" s="128">
        <v>0</v>
      </c>
      <c r="AP259" s="128">
        <v>0</v>
      </c>
      <c r="AQ259" s="128">
        <v>0</v>
      </c>
      <c r="AR259" s="128">
        <v>0</v>
      </c>
      <c r="AS259" s="128">
        <v>14496.13</v>
      </c>
      <c r="AT259" s="128">
        <v>0</v>
      </c>
      <c r="AU259" s="128">
        <v>0</v>
      </c>
      <c r="AV259" s="128">
        <v>0</v>
      </c>
      <c r="AW259" s="128">
        <v>0</v>
      </c>
      <c r="AX259" s="128">
        <v>0</v>
      </c>
      <c r="AY259" s="128">
        <v>14496.13</v>
      </c>
      <c r="AZ259" s="128">
        <v>0</v>
      </c>
      <c r="BA259" s="128">
        <v>0</v>
      </c>
      <c r="BB259" s="15">
        <f t="shared" ref="BB259:BB322" si="12">SUM(AM259:AO259)</f>
        <v>14496.13</v>
      </c>
      <c r="BC259" s="15">
        <f t="shared" si="10"/>
        <v>28992.26</v>
      </c>
      <c r="BD259" s="15">
        <f t="shared" si="11"/>
        <v>43488.39</v>
      </c>
    </row>
    <row r="260" spans="1:56" x14ac:dyDescent="0.35">
      <c r="A260" s="168" t="s">
        <v>1735</v>
      </c>
      <c r="B260" s="64" t="s">
        <v>902</v>
      </c>
      <c r="C260" s="65">
        <v>1</v>
      </c>
      <c r="D260" s="66" t="s">
        <v>31</v>
      </c>
      <c r="E260" s="64" t="s">
        <v>467</v>
      </c>
      <c r="F260" s="64" t="s">
        <v>648</v>
      </c>
      <c r="G260" s="64" t="s">
        <v>668</v>
      </c>
      <c r="H260" s="64" t="s">
        <v>669</v>
      </c>
      <c r="I260" s="64" t="s">
        <v>670</v>
      </c>
      <c r="J260" s="64" t="s">
        <v>671</v>
      </c>
      <c r="K260" s="64" t="s">
        <v>484</v>
      </c>
      <c r="L260" s="64" t="s">
        <v>650</v>
      </c>
      <c r="M260" s="64" t="s">
        <v>663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59">
        <v>44291</v>
      </c>
      <c r="AF260" s="159">
        <v>45387</v>
      </c>
      <c r="AG260" s="160">
        <v>807991.24</v>
      </c>
      <c r="AH260" s="91">
        <v>0</v>
      </c>
      <c r="AI260" s="91">
        <v>0</v>
      </c>
      <c r="AJ260" s="161">
        <v>6.1652999999999999E-2</v>
      </c>
      <c r="AK260" s="169" t="s">
        <v>664</v>
      </c>
      <c r="AL260" s="169" t="s">
        <v>665</v>
      </c>
      <c r="AM260" s="128">
        <v>0</v>
      </c>
      <c r="AN260" s="128">
        <v>0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0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28">
        <v>0</v>
      </c>
      <c r="BA260" s="128">
        <v>0</v>
      </c>
      <c r="BB260" s="15">
        <f t="shared" si="12"/>
        <v>0</v>
      </c>
      <c r="BC260" s="15">
        <f t="shared" ref="BC260:BC323" si="13">SUM(AP260:BA260)</f>
        <v>0</v>
      </c>
      <c r="BD260" s="15">
        <f t="shared" ref="BD260:BD323" si="14">BB260+BC260</f>
        <v>0</v>
      </c>
    </row>
    <row r="261" spans="1:56" x14ac:dyDescent="0.35">
      <c r="A261" s="168" t="s">
        <v>1736</v>
      </c>
      <c r="B261" s="64" t="s">
        <v>903</v>
      </c>
      <c r="C261" s="65">
        <v>1</v>
      </c>
      <c r="D261" s="66" t="s">
        <v>31</v>
      </c>
      <c r="E261" s="64" t="s">
        <v>467</v>
      </c>
      <c r="F261" s="64" t="s">
        <v>648</v>
      </c>
      <c r="G261" s="64" t="s">
        <v>668</v>
      </c>
      <c r="H261" s="64" t="s">
        <v>669</v>
      </c>
      <c r="I261" s="64" t="s">
        <v>670</v>
      </c>
      <c r="J261" s="64" t="s">
        <v>671</v>
      </c>
      <c r="K261" s="64" t="s">
        <v>484</v>
      </c>
      <c r="L261" s="64" t="s">
        <v>650</v>
      </c>
      <c r="M261" s="64" t="s">
        <v>663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59">
        <v>44291</v>
      </c>
      <c r="AF261" s="159">
        <v>45387</v>
      </c>
      <c r="AG261" s="160">
        <v>732840.14</v>
      </c>
      <c r="AH261" s="91">
        <v>0</v>
      </c>
      <c r="AI261" s="91">
        <v>0</v>
      </c>
      <c r="AJ261" s="161">
        <v>6.1652999999999999E-2</v>
      </c>
      <c r="AK261" s="169" t="s">
        <v>664</v>
      </c>
      <c r="AL261" s="169" t="s">
        <v>665</v>
      </c>
      <c r="AM261" s="128">
        <v>0</v>
      </c>
      <c r="AN261" s="128">
        <v>0</v>
      </c>
      <c r="AO261" s="128">
        <v>0</v>
      </c>
      <c r="AP261" s="128">
        <v>0</v>
      </c>
      <c r="AQ261" s="128">
        <v>0</v>
      </c>
      <c r="AR261" s="128">
        <v>0</v>
      </c>
      <c r="AS261" s="128">
        <v>0</v>
      </c>
      <c r="AT261" s="128">
        <v>0</v>
      </c>
      <c r="AU261" s="128">
        <v>0</v>
      </c>
      <c r="AV261" s="128">
        <v>0</v>
      </c>
      <c r="AW261" s="128">
        <v>0</v>
      </c>
      <c r="AX261" s="128">
        <v>0</v>
      </c>
      <c r="AY261" s="128">
        <v>0</v>
      </c>
      <c r="AZ261" s="128">
        <v>0</v>
      </c>
      <c r="BA261" s="128">
        <v>0</v>
      </c>
      <c r="BB261" s="15">
        <f t="shared" si="12"/>
        <v>0</v>
      </c>
      <c r="BC261" s="15">
        <f t="shared" si="13"/>
        <v>0</v>
      </c>
      <c r="BD261" s="15">
        <f t="shared" si="14"/>
        <v>0</v>
      </c>
    </row>
    <row r="262" spans="1:56" x14ac:dyDescent="0.35">
      <c r="A262" s="168" t="s">
        <v>1737</v>
      </c>
      <c r="B262" s="64" t="s">
        <v>904</v>
      </c>
      <c r="C262" s="65">
        <v>1</v>
      </c>
      <c r="D262" s="66" t="s">
        <v>31</v>
      </c>
      <c r="E262" s="64" t="s">
        <v>467</v>
      </c>
      <c r="F262" s="64" t="s">
        <v>648</v>
      </c>
      <c r="G262" s="64" t="s">
        <v>668</v>
      </c>
      <c r="H262" s="64" t="s">
        <v>669</v>
      </c>
      <c r="I262" s="64" t="s">
        <v>670</v>
      </c>
      <c r="J262" s="64" t="s">
        <v>671</v>
      </c>
      <c r="K262" s="64" t="s">
        <v>484</v>
      </c>
      <c r="L262" s="64" t="s">
        <v>650</v>
      </c>
      <c r="M262" s="64" t="s">
        <v>663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59">
        <v>44291</v>
      </c>
      <c r="AF262" s="159">
        <v>46117</v>
      </c>
      <c r="AG262" s="160">
        <v>731588.55</v>
      </c>
      <c r="AH262" s="91">
        <v>1.5138888888888888</v>
      </c>
      <c r="AI262" s="91">
        <v>5</v>
      </c>
      <c r="AJ262" s="161">
        <v>7.1294999999999997E-2</v>
      </c>
      <c r="AK262" s="169" t="s">
        <v>664</v>
      </c>
      <c r="AL262" s="169" t="s">
        <v>665</v>
      </c>
      <c r="AM262" s="128">
        <v>26079.3</v>
      </c>
      <c r="AN262" s="128">
        <v>0</v>
      </c>
      <c r="AO262" s="128">
        <v>0</v>
      </c>
      <c r="AP262" s="128">
        <v>0</v>
      </c>
      <c r="AQ262" s="128">
        <v>0</v>
      </c>
      <c r="AR262" s="128">
        <v>0</v>
      </c>
      <c r="AS262" s="128">
        <v>26079.3</v>
      </c>
      <c r="AT262" s="128">
        <v>0</v>
      </c>
      <c r="AU262" s="128">
        <v>0</v>
      </c>
      <c r="AV262" s="128">
        <v>0</v>
      </c>
      <c r="AW262" s="128">
        <v>0</v>
      </c>
      <c r="AX262" s="128">
        <v>0</v>
      </c>
      <c r="AY262" s="128">
        <v>26079.3</v>
      </c>
      <c r="AZ262" s="128">
        <v>0</v>
      </c>
      <c r="BA262" s="128">
        <v>0</v>
      </c>
      <c r="BB262" s="15">
        <f t="shared" si="12"/>
        <v>26079.3</v>
      </c>
      <c r="BC262" s="15">
        <f t="shared" si="13"/>
        <v>52158.6</v>
      </c>
      <c r="BD262" s="15">
        <f t="shared" si="14"/>
        <v>78237.899999999994</v>
      </c>
    </row>
    <row r="263" spans="1:56" x14ac:dyDescent="0.35">
      <c r="A263" s="168" t="s">
        <v>1738</v>
      </c>
      <c r="B263" s="64" t="s">
        <v>905</v>
      </c>
      <c r="C263" s="65">
        <v>1</v>
      </c>
      <c r="D263" s="66" t="s">
        <v>31</v>
      </c>
      <c r="E263" s="64" t="s">
        <v>467</v>
      </c>
      <c r="F263" s="64" t="s">
        <v>648</v>
      </c>
      <c r="G263" s="64" t="s">
        <v>668</v>
      </c>
      <c r="H263" s="64" t="s">
        <v>669</v>
      </c>
      <c r="I263" s="64" t="s">
        <v>670</v>
      </c>
      <c r="J263" s="64" t="s">
        <v>671</v>
      </c>
      <c r="K263" s="64" t="s">
        <v>484</v>
      </c>
      <c r="L263" s="64" t="s">
        <v>650</v>
      </c>
      <c r="M263" s="64" t="s">
        <v>663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59">
        <v>44291</v>
      </c>
      <c r="AF263" s="159">
        <v>45387</v>
      </c>
      <c r="AG263" s="160">
        <v>530714.43000000005</v>
      </c>
      <c r="AH263" s="91">
        <v>0</v>
      </c>
      <c r="AI263" s="91">
        <v>0</v>
      </c>
      <c r="AJ263" s="161">
        <v>6.1652999999999999E-2</v>
      </c>
      <c r="AK263" s="169" t="s">
        <v>664</v>
      </c>
      <c r="AL263" s="169" t="s">
        <v>665</v>
      </c>
      <c r="AM263" s="128">
        <v>0</v>
      </c>
      <c r="AN263" s="128">
        <v>0</v>
      </c>
      <c r="AO263" s="128">
        <v>0</v>
      </c>
      <c r="AP263" s="128">
        <v>0</v>
      </c>
      <c r="AQ263" s="128">
        <v>0</v>
      </c>
      <c r="AR263" s="128">
        <v>0</v>
      </c>
      <c r="AS263" s="128">
        <v>0</v>
      </c>
      <c r="AT263" s="128">
        <v>0</v>
      </c>
      <c r="AU263" s="128">
        <v>0</v>
      </c>
      <c r="AV263" s="128">
        <v>0</v>
      </c>
      <c r="AW263" s="128">
        <v>0</v>
      </c>
      <c r="AX263" s="128">
        <v>0</v>
      </c>
      <c r="AY263" s="128">
        <v>0</v>
      </c>
      <c r="AZ263" s="128">
        <v>0</v>
      </c>
      <c r="BA263" s="128">
        <v>0</v>
      </c>
      <c r="BB263" s="15">
        <f t="shared" si="12"/>
        <v>0</v>
      </c>
      <c r="BC263" s="15">
        <f t="shared" si="13"/>
        <v>0</v>
      </c>
      <c r="BD263" s="15">
        <f t="shared" si="14"/>
        <v>0</v>
      </c>
    </row>
    <row r="264" spans="1:56" x14ac:dyDescent="0.35">
      <c r="A264" s="168" t="s">
        <v>1739</v>
      </c>
      <c r="B264" s="64" t="s">
        <v>906</v>
      </c>
      <c r="C264" s="65">
        <v>1</v>
      </c>
      <c r="D264" s="66" t="s">
        <v>31</v>
      </c>
      <c r="E264" s="64" t="s">
        <v>467</v>
      </c>
      <c r="F264" s="64" t="s">
        <v>648</v>
      </c>
      <c r="G264" s="64" t="s">
        <v>668</v>
      </c>
      <c r="H264" s="64" t="s">
        <v>669</v>
      </c>
      <c r="I264" s="64" t="s">
        <v>670</v>
      </c>
      <c r="J264" s="64" t="s">
        <v>671</v>
      </c>
      <c r="K264" s="64" t="s">
        <v>484</v>
      </c>
      <c r="L264" s="64" t="s">
        <v>650</v>
      </c>
      <c r="M264" s="64" t="s">
        <v>663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59">
        <v>44291</v>
      </c>
      <c r="AF264" s="159">
        <v>45387</v>
      </c>
      <c r="AG264" s="160">
        <v>86414.34</v>
      </c>
      <c r="AH264" s="91">
        <v>0</v>
      </c>
      <c r="AI264" s="91">
        <v>0</v>
      </c>
      <c r="AJ264" s="161">
        <v>6.1652999999999999E-2</v>
      </c>
      <c r="AK264" s="169" t="s">
        <v>664</v>
      </c>
      <c r="AL264" s="169" t="s">
        <v>665</v>
      </c>
      <c r="AM264" s="128">
        <v>0</v>
      </c>
      <c r="AN264" s="128">
        <v>0</v>
      </c>
      <c r="AO264" s="128">
        <v>0</v>
      </c>
      <c r="AP264" s="128">
        <v>0</v>
      </c>
      <c r="AQ264" s="128">
        <v>0</v>
      </c>
      <c r="AR264" s="128">
        <v>0</v>
      </c>
      <c r="AS264" s="128">
        <v>0</v>
      </c>
      <c r="AT264" s="128">
        <v>0</v>
      </c>
      <c r="AU264" s="128">
        <v>0</v>
      </c>
      <c r="AV264" s="128">
        <v>0</v>
      </c>
      <c r="AW264" s="128">
        <v>0</v>
      </c>
      <c r="AX264" s="128">
        <v>0</v>
      </c>
      <c r="AY264" s="128">
        <v>0</v>
      </c>
      <c r="AZ264" s="128">
        <v>0</v>
      </c>
      <c r="BA264" s="128">
        <v>0</v>
      </c>
      <c r="BB264" s="15">
        <f t="shared" si="12"/>
        <v>0</v>
      </c>
      <c r="BC264" s="15">
        <f t="shared" si="13"/>
        <v>0</v>
      </c>
      <c r="BD264" s="15">
        <f t="shared" si="14"/>
        <v>0</v>
      </c>
    </row>
    <row r="265" spans="1:56" x14ac:dyDescent="0.35">
      <c r="A265" s="168" t="s">
        <v>1740</v>
      </c>
      <c r="B265" s="64" t="s">
        <v>907</v>
      </c>
      <c r="C265" s="65">
        <v>1</v>
      </c>
      <c r="D265" s="66" t="s">
        <v>31</v>
      </c>
      <c r="E265" s="64" t="s">
        <v>467</v>
      </c>
      <c r="F265" s="64" t="s">
        <v>648</v>
      </c>
      <c r="G265" s="64" t="s">
        <v>668</v>
      </c>
      <c r="H265" s="64" t="s">
        <v>669</v>
      </c>
      <c r="I265" s="64" t="s">
        <v>670</v>
      </c>
      <c r="J265" s="64" t="s">
        <v>671</v>
      </c>
      <c r="K265" s="64" t="s">
        <v>484</v>
      </c>
      <c r="L265" s="64" t="s">
        <v>650</v>
      </c>
      <c r="M265" s="64" t="s">
        <v>663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59">
        <v>44291</v>
      </c>
      <c r="AF265" s="159">
        <v>45387</v>
      </c>
      <c r="AG265" s="160">
        <v>577549.48</v>
      </c>
      <c r="AH265" s="91">
        <v>0</v>
      </c>
      <c r="AI265" s="91">
        <v>0</v>
      </c>
      <c r="AJ265" s="161">
        <v>6.1652999999999999E-2</v>
      </c>
      <c r="AK265" s="169" t="s">
        <v>664</v>
      </c>
      <c r="AL265" s="169" t="s">
        <v>665</v>
      </c>
      <c r="AM265" s="128">
        <v>0</v>
      </c>
      <c r="AN265" s="128">
        <v>0</v>
      </c>
      <c r="AO265" s="128">
        <v>0</v>
      </c>
      <c r="AP265" s="128">
        <v>0</v>
      </c>
      <c r="AQ265" s="128">
        <v>0</v>
      </c>
      <c r="AR265" s="128">
        <v>0</v>
      </c>
      <c r="AS265" s="128">
        <v>0</v>
      </c>
      <c r="AT265" s="128">
        <v>0</v>
      </c>
      <c r="AU265" s="128">
        <v>0</v>
      </c>
      <c r="AV265" s="128">
        <v>0</v>
      </c>
      <c r="AW265" s="128">
        <v>0</v>
      </c>
      <c r="AX265" s="128">
        <v>0</v>
      </c>
      <c r="AY265" s="128">
        <v>0</v>
      </c>
      <c r="AZ265" s="128">
        <v>0</v>
      </c>
      <c r="BA265" s="128">
        <v>0</v>
      </c>
      <c r="BB265" s="15">
        <f t="shared" si="12"/>
        <v>0</v>
      </c>
      <c r="BC265" s="15">
        <f t="shared" si="13"/>
        <v>0</v>
      </c>
      <c r="BD265" s="15">
        <f t="shared" si="14"/>
        <v>0</v>
      </c>
    </row>
    <row r="266" spans="1:56" x14ac:dyDescent="0.35">
      <c r="A266" s="168" t="s">
        <v>1741</v>
      </c>
      <c r="B266" s="64" t="s">
        <v>908</v>
      </c>
      <c r="C266" s="65">
        <v>1</v>
      </c>
      <c r="D266" s="66" t="s">
        <v>31</v>
      </c>
      <c r="E266" s="64" t="s">
        <v>467</v>
      </c>
      <c r="F266" s="64" t="s">
        <v>648</v>
      </c>
      <c r="G266" s="64" t="s">
        <v>668</v>
      </c>
      <c r="H266" s="64" t="s">
        <v>669</v>
      </c>
      <c r="I266" s="64" t="s">
        <v>670</v>
      </c>
      <c r="J266" s="64" t="s">
        <v>671</v>
      </c>
      <c r="K266" s="64" t="s">
        <v>484</v>
      </c>
      <c r="L266" s="64" t="s">
        <v>650</v>
      </c>
      <c r="M266" s="64" t="s">
        <v>663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59">
        <v>44291</v>
      </c>
      <c r="AF266" s="159">
        <v>46117</v>
      </c>
      <c r="AG266" s="160">
        <v>576488.34</v>
      </c>
      <c r="AH266" s="91">
        <v>1.5138888888888888</v>
      </c>
      <c r="AI266" s="91">
        <v>5</v>
      </c>
      <c r="AJ266" s="161">
        <v>7.1294999999999997E-2</v>
      </c>
      <c r="AK266" s="169" t="s">
        <v>664</v>
      </c>
      <c r="AL266" s="169" t="s">
        <v>665</v>
      </c>
      <c r="AM266" s="128">
        <v>20550.37</v>
      </c>
      <c r="AN266" s="128">
        <v>0</v>
      </c>
      <c r="AO266" s="128">
        <v>0</v>
      </c>
      <c r="AP266" s="128">
        <v>0</v>
      </c>
      <c r="AQ266" s="128">
        <v>0</v>
      </c>
      <c r="AR266" s="128">
        <v>0</v>
      </c>
      <c r="AS266" s="128">
        <v>20550.37</v>
      </c>
      <c r="AT266" s="128">
        <v>0</v>
      </c>
      <c r="AU266" s="128">
        <v>0</v>
      </c>
      <c r="AV266" s="128">
        <v>0</v>
      </c>
      <c r="AW266" s="128">
        <v>0</v>
      </c>
      <c r="AX266" s="128">
        <v>0</v>
      </c>
      <c r="AY266" s="128">
        <v>20550.37</v>
      </c>
      <c r="AZ266" s="128">
        <v>0</v>
      </c>
      <c r="BA266" s="128">
        <v>0</v>
      </c>
      <c r="BB266" s="15">
        <f t="shared" si="12"/>
        <v>20550.37</v>
      </c>
      <c r="BC266" s="15">
        <f t="shared" si="13"/>
        <v>41100.74</v>
      </c>
      <c r="BD266" s="15">
        <f t="shared" si="14"/>
        <v>61651.11</v>
      </c>
    </row>
    <row r="267" spans="1:56" x14ac:dyDescent="0.35">
      <c r="A267" s="168" t="s">
        <v>1742</v>
      </c>
      <c r="B267" s="64" t="s">
        <v>909</v>
      </c>
      <c r="C267" s="65">
        <v>1</v>
      </c>
      <c r="D267" s="66" t="s">
        <v>31</v>
      </c>
      <c r="E267" s="64" t="s">
        <v>467</v>
      </c>
      <c r="F267" s="64" t="s">
        <v>648</v>
      </c>
      <c r="G267" s="64" t="s">
        <v>668</v>
      </c>
      <c r="H267" s="64" t="s">
        <v>669</v>
      </c>
      <c r="I267" s="64" t="s">
        <v>670</v>
      </c>
      <c r="J267" s="64" t="s">
        <v>671</v>
      </c>
      <c r="K267" s="64" t="s">
        <v>484</v>
      </c>
      <c r="L267" s="64" t="s">
        <v>650</v>
      </c>
      <c r="M267" s="64" t="s">
        <v>663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59">
        <v>44291</v>
      </c>
      <c r="AF267" s="159">
        <v>45387</v>
      </c>
      <c r="AG267" s="160">
        <v>610232.5</v>
      </c>
      <c r="AH267" s="91">
        <v>0</v>
      </c>
      <c r="AI267" s="91">
        <v>0</v>
      </c>
      <c r="AJ267" s="161">
        <v>6.1652999999999999E-2</v>
      </c>
      <c r="AK267" s="169" t="s">
        <v>664</v>
      </c>
      <c r="AL267" s="169" t="s">
        <v>665</v>
      </c>
      <c r="AM267" s="128">
        <v>0</v>
      </c>
      <c r="AN267" s="128">
        <v>0</v>
      </c>
      <c r="AO267" s="128">
        <v>0</v>
      </c>
      <c r="AP267" s="128">
        <v>0</v>
      </c>
      <c r="AQ267" s="128">
        <v>0</v>
      </c>
      <c r="AR267" s="128">
        <v>0</v>
      </c>
      <c r="AS267" s="128">
        <v>0</v>
      </c>
      <c r="AT267" s="128">
        <v>0</v>
      </c>
      <c r="AU267" s="128">
        <v>0</v>
      </c>
      <c r="AV267" s="128">
        <v>0</v>
      </c>
      <c r="AW267" s="128">
        <v>0</v>
      </c>
      <c r="AX267" s="128">
        <v>0</v>
      </c>
      <c r="AY267" s="128">
        <v>0</v>
      </c>
      <c r="AZ267" s="128">
        <v>0</v>
      </c>
      <c r="BA267" s="128">
        <v>0</v>
      </c>
      <c r="BB267" s="15">
        <f t="shared" si="12"/>
        <v>0</v>
      </c>
      <c r="BC267" s="15">
        <f t="shared" si="13"/>
        <v>0</v>
      </c>
      <c r="BD267" s="15">
        <f t="shared" si="14"/>
        <v>0</v>
      </c>
    </row>
    <row r="268" spans="1:56" x14ac:dyDescent="0.35">
      <c r="A268" s="168" t="s">
        <v>1743</v>
      </c>
      <c r="B268" s="64" t="s">
        <v>910</v>
      </c>
      <c r="C268" s="65">
        <v>1</v>
      </c>
      <c r="D268" s="66" t="s">
        <v>31</v>
      </c>
      <c r="E268" s="64" t="s">
        <v>467</v>
      </c>
      <c r="F268" s="64" t="s">
        <v>648</v>
      </c>
      <c r="G268" s="64" t="s">
        <v>668</v>
      </c>
      <c r="H268" s="64" t="s">
        <v>669</v>
      </c>
      <c r="I268" s="64" t="s">
        <v>670</v>
      </c>
      <c r="J268" s="64" t="s">
        <v>671</v>
      </c>
      <c r="K268" s="64" t="s">
        <v>484</v>
      </c>
      <c r="L268" s="64" t="s">
        <v>650</v>
      </c>
      <c r="M268" s="64" t="s">
        <v>663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59">
        <v>44291</v>
      </c>
      <c r="AF268" s="159">
        <v>46117</v>
      </c>
      <c r="AG268" s="160">
        <v>609111.47</v>
      </c>
      <c r="AH268" s="91">
        <v>1.5138888888888888</v>
      </c>
      <c r="AI268" s="91">
        <v>5</v>
      </c>
      <c r="AJ268" s="161">
        <v>7.1294999999999997E-2</v>
      </c>
      <c r="AK268" s="169" t="s">
        <v>664</v>
      </c>
      <c r="AL268" s="169" t="s">
        <v>665</v>
      </c>
      <c r="AM268" s="128">
        <v>21713.3</v>
      </c>
      <c r="AN268" s="128">
        <v>0</v>
      </c>
      <c r="AO268" s="128">
        <v>0</v>
      </c>
      <c r="AP268" s="128">
        <v>0</v>
      </c>
      <c r="AQ268" s="128">
        <v>0</v>
      </c>
      <c r="AR268" s="128">
        <v>0</v>
      </c>
      <c r="AS268" s="128">
        <v>21713.3</v>
      </c>
      <c r="AT268" s="128">
        <v>0</v>
      </c>
      <c r="AU268" s="128">
        <v>0</v>
      </c>
      <c r="AV268" s="128">
        <v>0</v>
      </c>
      <c r="AW268" s="128">
        <v>0</v>
      </c>
      <c r="AX268" s="128">
        <v>0</v>
      </c>
      <c r="AY268" s="128">
        <v>21713.3</v>
      </c>
      <c r="AZ268" s="128">
        <v>0</v>
      </c>
      <c r="BA268" s="128">
        <v>0</v>
      </c>
      <c r="BB268" s="15">
        <f t="shared" si="12"/>
        <v>21713.3</v>
      </c>
      <c r="BC268" s="15">
        <f t="shared" si="13"/>
        <v>43426.6</v>
      </c>
      <c r="BD268" s="15">
        <f t="shared" si="14"/>
        <v>65139.899999999994</v>
      </c>
    </row>
    <row r="269" spans="1:56" x14ac:dyDescent="0.35">
      <c r="A269" s="168" t="s">
        <v>1744</v>
      </c>
      <c r="B269" s="64" t="s">
        <v>911</v>
      </c>
      <c r="C269" s="65">
        <v>1</v>
      </c>
      <c r="D269" s="66" t="s">
        <v>31</v>
      </c>
      <c r="E269" s="64" t="s">
        <v>467</v>
      </c>
      <c r="F269" s="64" t="s">
        <v>648</v>
      </c>
      <c r="G269" s="64" t="s">
        <v>668</v>
      </c>
      <c r="H269" s="64" t="s">
        <v>669</v>
      </c>
      <c r="I269" s="64" t="s">
        <v>670</v>
      </c>
      <c r="J269" s="64" t="s">
        <v>671</v>
      </c>
      <c r="K269" s="64" t="s">
        <v>484</v>
      </c>
      <c r="L269" s="64" t="s">
        <v>650</v>
      </c>
      <c r="M269" s="64" t="s">
        <v>663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59">
        <v>44291</v>
      </c>
      <c r="AF269" s="159">
        <v>45387</v>
      </c>
      <c r="AG269" s="160">
        <v>98809.57</v>
      </c>
      <c r="AH269" s="91">
        <v>0</v>
      </c>
      <c r="AI269" s="91">
        <v>0</v>
      </c>
      <c r="AJ269" s="161">
        <v>6.1652999999999999E-2</v>
      </c>
      <c r="AK269" s="169" t="s">
        <v>664</v>
      </c>
      <c r="AL269" s="169" t="s">
        <v>665</v>
      </c>
      <c r="AM269" s="128">
        <v>0</v>
      </c>
      <c r="AN269" s="128">
        <v>0</v>
      </c>
      <c r="AO269" s="128">
        <v>0</v>
      </c>
      <c r="AP269" s="128">
        <v>0</v>
      </c>
      <c r="AQ269" s="128">
        <v>0</v>
      </c>
      <c r="AR269" s="128">
        <v>0</v>
      </c>
      <c r="AS269" s="128">
        <v>0</v>
      </c>
      <c r="AT269" s="128">
        <v>0</v>
      </c>
      <c r="AU269" s="128">
        <v>0</v>
      </c>
      <c r="AV269" s="128">
        <v>0</v>
      </c>
      <c r="AW269" s="128">
        <v>0</v>
      </c>
      <c r="AX269" s="128">
        <v>0</v>
      </c>
      <c r="AY269" s="128">
        <v>0</v>
      </c>
      <c r="AZ269" s="128">
        <v>0</v>
      </c>
      <c r="BA269" s="128">
        <v>0</v>
      </c>
      <c r="BB269" s="15">
        <f t="shared" si="12"/>
        <v>0</v>
      </c>
      <c r="BC269" s="15">
        <f t="shared" si="13"/>
        <v>0</v>
      </c>
      <c r="BD269" s="15">
        <f t="shared" si="14"/>
        <v>0</v>
      </c>
    </row>
    <row r="270" spans="1:56" x14ac:dyDescent="0.35">
      <c r="A270" s="168" t="s">
        <v>1745</v>
      </c>
      <c r="B270" s="64" t="s">
        <v>912</v>
      </c>
      <c r="C270" s="65">
        <v>1</v>
      </c>
      <c r="D270" s="66" t="s">
        <v>31</v>
      </c>
      <c r="E270" s="64" t="s">
        <v>467</v>
      </c>
      <c r="F270" s="64" t="s">
        <v>648</v>
      </c>
      <c r="G270" s="64" t="s">
        <v>668</v>
      </c>
      <c r="H270" s="64" t="s">
        <v>669</v>
      </c>
      <c r="I270" s="64" t="s">
        <v>670</v>
      </c>
      <c r="J270" s="64" t="s">
        <v>671</v>
      </c>
      <c r="K270" s="64" t="s">
        <v>484</v>
      </c>
      <c r="L270" s="64" t="s">
        <v>650</v>
      </c>
      <c r="M270" s="64" t="s">
        <v>663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59">
        <v>44291</v>
      </c>
      <c r="AF270" s="159">
        <v>45387</v>
      </c>
      <c r="AG270" s="160">
        <v>367303.46</v>
      </c>
      <c r="AH270" s="91">
        <v>0</v>
      </c>
      <c r="AI270" s="91">
        <v>0</v>
      </c>
      <c r="AJ270" s="161">
        <v>6.1652999999999999E-2</v>
      </c>
      <c r="AK270" s="169" t="s">
        <v>664</v>
      </c>
      <c r="AL270" s="169" t="s">
        <v>665</v>
      </c>
      <c r="AM270" s="128">
        <v>0</v>
      </c>
      <c r="AN270" s="128">
        <v>0</v>
      </c>
      <c r="AO270" s="128">
        <v>0</v>
      </c>
      <c r="AP270" s="128">
        <v>0</v>
      </c>
      <c r="AQ270" s="128">
        <v>0</v>
      </c>
      <c r="AR270" s="128">
        <v>0</v>
      </c>
      <c r="AS270" s="128">
        <v>0</v>
      </c>
      <c r="AT270" s="128">
        <v>0</v>
      </c>
      <c r="AU270" s="128">
        <v>0</v>
      </c>
      <c r="AV270" s="128">
        <v>0</v>
      </c>
      <c r="AW270" s="128">
        <v>0</v>
      </c>
      <c r="AX270" s="128">
        <v>0</v>
      </c>
      <c r="AY270" s="128">
        <v>0</v>
      </c>
      <c r="AZ270" s="128">
        <v>0</v>
      </c>
      <c r="BA270" s="128">
        <v>0</v>
      </c>
      <c r="BB270" s="15">
        <f t="shared" si="12"/>
        <v>0</v>
      </c>
      <c r="BC270" s="15">
        <f t="shared" si="13"/>
        <v>0</v>
      </c>
      <c r="BD270" s="15">
        <f t="shared" si="14"/>
        <v>0</v>
      </c>
    </row>
    <row r="271" spans="1:56" x14ac:dyDescent="0.35">
      <c r="A271" s="168" t="s">
        <v>1746</v>
      </c>
      <c r="B271" s="64" t="s">
        <v>913</v>
      </c>
      <c r="C271" s="65">
        <v>1</v>
      </c>
      <c r="D271" s="66" t="s">
        <v>31</v>
      </c>
      <c r="E271" s="64" t="s">
        <v>467</v>
      </c>
      <c r="F271" s="64" t="s">
        <v>648</v>
      </c>
      <c r="G271" s="64" t="s">
        <v>668</v>
      </c>
      <c r="H271" s="64" t="s">
        <v>669</v>
      </c>
      <c r="I271" s="64" t="s">
        <v>670</v>
      </c>
      <c r="J271" s="64" t="s">
        <v>671</v>
      </c>
      <c r="K271" s="64" t="s">
        <v>484</v>
      </c>
      <c r="L271" s="64" t="s">
        <v>650</v>
      </c>
      <c r="M271" s="64" t="s">
        <v>663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59">
        <v>44291</v>
      </c>
      <c r="AF271" s="159">
        <v>46117</v>
      </c>
      <c r="AG271" s="160">
        <v>366628.74</v>
      </c>
      <c r="AH271" s="91">
        <v>1.5138888888888888</v>
      </c>
      <c r="AI271" s="91">
        <v>5</v>
      </c>
      <c r="AJ271" s="161">
        <v>7.1294999999999997E-2</v>
      </c>
      <c r="AK271" s="169" t="s">
        <v>664</v>
      </c>
      <c r="AL271" s="169" t="s">
        <v>665</v>
      </c>
      <c r="AM271" s="128">
        <v>13069.4</v>
      </c>
      <c r="AN271" s="128">
        <v>0</v>
      </c>
      <c r="AO271" s="128">
        <v>0</v>
      </c>
      <c r="AP271" s="128">
        <v>0</v>
      </c>
      <c r="AQ271" s="128">
        <v>0</v>
      </c>
      <c r="AR271" s="128">
        <v>0</v>
      </c>
      <c r="AS271" s="128">
        <v>13069.4</v>
      </c>
      <c r="AT271" s="128">
        <v>0</v>
      </c>
      <c r="AU271" s="128">
        <v>0</v>
      </c>
      <c r="AV271" s="128">
        <v>0</v>
      </c>
      <c r="AW271" s="128">
        <v>0</v>
      </c>
      <c r="AX271" s="128">
        <v>0</v>
      </c>
      <c r="AY271" s="128">
        <v>13069.4</v>
      </c>
      <c r="AZ271" s="128">
        <v>0</v>
      </c>
      <c r="BA271" s="128">
        <v>0</v>
      </c>
      <c r="BB271" s="15">
        <f t="shared" si="12"/>
        <v>13069.4</v>
      </c>
      <c r="BC271" s="15">
        <f t="shared" si="13"/>
        <v>26138.799999999999</v>
      </c>
      <c r="BD271" s="15">
        <f t="shared" si="14"/>
        <v>39208.199999999997</v>
      </c>
    </row>
    <row r="272" spans="1:56" x14ac:dyDescent="0.35">
      <c r="A272" s="168" t="s">
        <v>1747</v>
      </c>
      <c r="B272" s="64" t="s">
        <v>914</v>
      </c>
      <c r="C272" s="65">
        <v>1</v>
      </c>
      <c r="D272" s="66" t="s">
        <v>31</v>
      </c>
      <c r="E272" s="64" t="s">
        <v>467</v>
      </c>
      <c r="F272" s="64" t="s">
        <v>648</v>
      </c>
      <c r="G272" s="64" t="s">
        <v>668</v>
      </c>
      <c r="H272" s="64" t="s">
        <v>669</v>
      </c>
      <c r="I272" s="64" t="s">
        <v>670</v>
      </c>
      <c r="J272" s="64" t="s">
        <v>671</v>
      </c>
      <c r="K272" s="64" t="s">
        <v>484</v>
      </c>
      <c r="L272" s="64" t="s">
        <v>650</v>
      </c>
      <c r="M272" s="64" t="s">
        <v>663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59">
        <v>44291</v>
      </c>
      <c r="AF272" s="159">
        <v>45387</v>
      </c>
      <c r="AG272" s="160">
        <v>394885</v>
      </c>
      <c r="AH272" s="91">
        <v>0</v>
      </c>
      <c r="AI272" s="91">
        <v>0</v>
      </c>
      <c r="AJ272" s="161">
        <v>6.1652999999999999E-2</v>
      </c>
      <c r="AK272" s="169" t="s">
        <v>664</v>
      </c>
      <c r="AL272" s="169" t="s">
        <v>665</v>
      </c>
      <c r="AM272" s="128">
        <v>0</v>
      </c>
      <c r="AN272" s="128">
        <v>0</v>
      </c>
      <c r="AO272" s="128">
        <v>0</v>
      </c>
      <c r="AP272" s="128">
        <v>0</v>
      </c>
      <c r="AQ272" s="128">
        <v>0</v>
      </c>
      <c r="AR272" s="128">
        <v>0</v>
      </c>
      <c r="AS272" s="128">
        <v>0</v>
      </c>
      <c r="AT272" s="128">
        <v>0</v>
      </c>
      <c r="AU272" s="128">
        <v>0</v>
      </c>
      <c r="AV272" s="128">
        <v>0</v>
      </c>
      <c r="AW272" s="128">
        <v>0</v>
      </c>
      <c r="AX272" s="128">
        <v>0</v>
      </c>
      <c r="AY272" s="128">
        <v>0</v>
      </c>
      <c r="AZ272" s="128">
        <v>0</v>
      </c>
      <c r="BA272" s="128">
        <v>0</v>
      </c>
      <c r="BB272" s="15">
        <f t="shared" si="12"/>
        <v>0</v>
      </c>
      <c r="BC272" s="15">
        <f t="shared" si="13"/>
        <v>0</v>
      </c>
      <c r="BD272" s="15">
        <f t="shared" si="14"/>
        <v>0</v>
      </c>
    </row>
    <row r="273" spans="1:56" x14ac:dyDescent="0.35">
      <c r="A273" s="168" t="s">
        <v>1748</v>
      </c>
      <c r="B273" s="64" t="s">
        <v>915</v>
      </c>
      <c r="C273" s="65">
        <v>1</v>
      </c>
      <c r="D273" s="66" t="s">
        <v>31</v>
      </c>
      <c r="E273" s="64" t="s">
        <v>467</v>
      </c>
      <c r="F273" s="64" t="s">
        <v>648</v>
      </c>
      <c r="G273" s="64" t="s">
        <v>668</v>
      </c>
      <c r="H273" s="64" t="s">
        <v>669</v>
      </c>
      <c r="I273" s="64" t="s">
        <v>670</v>
      </c>
      <c r="J273" s="64" t="s">
        <v>671</v>
      </c>
      <c r="K273" s="64" t="s">
        <v>484</v>
      </c>
      <c r="L273" s="64" t="s">
        <v>650</v>
      </c>
      <c r="M273" s="64" t="s">
        <v>663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59">
        <v>44291</v>
      </c>
      <c r="AF273" s="159">
        <v>45387</v>
      </c>
      <c r="AG273" s="160">
        <v>349431.73</v>
      </c>
      <c r="AH273" s="91">
        <v>0</v>
      </c>
      <c r="AI273" s="91">
        <v>0</v>
      </c>
      <c r="AJ273" s="161">
        <v>6.1652999999999999E-2</v>
      </c>
      <c r="AK273" s="169" t="s">
        <v>664</v>
      </c>
      <c r="AL273" s="169" t="s">
        <v>665</v>
      </c>
      <c r="AM273" s="128">
        <v>0</v>
      </c>
      <c r="AN273" s="128">
        <v>0</v>
      </c>
      <c r="AO273" s="128">
        <v>0</v>
      </c>
      <c r="AP273" s="128">
        <v>0</v>
      </c>
      <c r="AQ273" s="128">
        <v>0</v>
      </c>
      <c r="AR273" s="128">
        <v>0</v>
      </c>
      <c r="AS273" s="128">
        <v>0</v>
      </c>
      <c r="AT273" s="128">
        <v>0</v>
      </c>
      <c r="AU273" s="128">
        <v>0</v>
      </c>
      <c r="AV273" s="128">
        <v>0</v>
      </c>
      <c r="AW273" s="128">
        <v>0</v>
      </c>
      <c r="AX273" s="128">
        <v>0</v>
      </c>
      <c r="AY273" s="128">
        <v>0</v>
      </c>
      <c r="AZ273" s="128">
        <v>0</v>
      </c>
      <c r="BA273" s="128">
        <v>0</v>
      </c>
      <c r="BB273" s="15">
        <f t="shared" si="12"/>
        <v>0</v>
      </c>
      <c r="BC273" s="15">
        <f t="shared" si="13"/>
        <v>0</v>
      </c>
      <c r="BD273" s="15">
        <f t="shared" si="14"/>
        <v>0</v>
      </c>
    </row>
    <row r="274" spans="1:56" x14ac:dyDescent="0.35">
      <c r="A274" s="168" t="s">
        <v>1749</v>
      </c>
      <c r="B274" s="64" t="s">
        <v>916</v>
      </c>
      <c r="C274" s="65">
        <v>1</v>
      </c>
      <c r="D274" s="66" t="s">
        <v>31</v>
      </c>
      <c r="E274" s="64" t="s">
        <v>467</v>
      </c>
      <c r="F274" s="64" t="s">
        <v>648</v>
      </c>
      <c r="G274" s="64" t="s">
        <v>668</v>
      </c>
      <c r="H274" s="64" t="s">
        <v>669</v>
      </c>
      <c r="I274" s="64" t="s">
        <v>670</v>
      </c>
      <c r="J274" s="64" t="s">
        <v>671</v>
      </c>
      <c r="K274" s="64" t="s">
        <v>484</v>
      </c>
      <c r="L274" s="64" t="s">
        <v>650</v>
      </c>
      <c r="M274" s="64" t="s">
        <v>663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59">
        <v>44291</v>
      </c>
      <c r="AF274" s="159">
        <v>45387</v>
      </c>
      <c r="AG274" s="160">
        <v>197410.32</v>
      </c>
      <c r="AH274" s="91">
        <v>0</v>
      </c>
      <c r="AI274" s="91">
        <v>0</v>
      </c>
      <c r="AJ274" s="161">
        <v>6.1652999999999999E-2</v>
      </c>
      <c r="AK274" s="169" t="s">
        <v>664</v>
      </c>
      <c r="AL274" s="169" t="s">
        <v>665</v>
      </c>
      <c r="AM274" s="128">
        <v>0</v>
      </c>
      <c r="AN274" s="128">
        <v>0</v>
      </c>
      <c r="AO274" s="128">
        <v>0</v>
      </c>
      <c r="AP274" s="128">
        <v>0</v>
      </c>
      <c r="AQ274" s="128">
        <v>0</v>
      </c>
      <c r="AR274" s="128">
        <v>0</v>
      </c>
      <c r="AS274" s="128">
        <v>0</v>
      </c>
      <c r="AT274" s="128">
        <v>0</v>
      </c>
      <c r="AU274" s="128">
        <v>0</v>
      </c>
      <c r="AV274" s="128">
        <v>0</v>
      </c>
      <c r="AW274" s="128">
        <v>0</v>
      </c>
      <c r="AX274" s="128">
        <v>0</v>
      </c>
      <c r="AY274" s="128">
        <v>0</v>
      </c>
      <c r="AZ274" s="128">
        <v>0</v>
      </c>
      <c r="BA274" s="128">
        <v>0</v>
      </c>
      <c r="BB274" s="15">
        <f t="shared" si="12"/>
        <v>0</v>
      </c>
      <c r="BC274" s="15">
        <f t="shared" si="13"/>
        <v>0</v>
      </c>
      <c r="BD274" s="15">
        <f t="shared" si="14"/>
        <v>0</v>
      </c>
    </row>
    <row r="275" spans="1:56" x14ac:dyDescent="0.35">
      <c r="A275" s="168" t="s">
        <v>1750</v>
      </c>
      <c r="B275" s="64" t="s">
        <v>917</v>
      </c>
      <c r="C275" s="65">
        <v>1</v>
      </c>
      <c r="D275" s="66" t="s">
        <v>31</v>
      </c>
      <c r="E275" s="64" t="s">
        <v>467</v>
      </c>
      <c r="F275" s="64" t="s">
        <v>648</v>
      </c>
      <c r="G275" s="64" t="s">
        <v>668</v>
      </c>
      <c r="H275" s="64" t="s">
        <v>669</v>
      </c>
      <c r="I275" s="64" t="s">
        <v>670</v>
      </c>
      <c r="J275" s="64" t="s">
        <v>671</v>
      </c>
      <c r="K275" s="64" t="s">
        <v>484</v>
      </c>
      <c r="L275" s="64" t="s">
        <v>650</v>
      </c>
      <c r="M275" s="64" t="s">
        <v>663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59">
        <v>44291</v>
      </c>
      <c r="AF275" s="159">
        <v>45387</v>
      </c>
      <c r="AG275" s="160">
        <v>214594.34</v>
      </c>
      <c r="AH275" s="91">
        <v>0</v>
      </c>
      <c r="AI275" s="91">
        <v>0</v>
      </c>
      <c r="AJ275" s="161">
        <v>6.1652999999999999E-2</v>
      </c>
      <c r="AK275" s="169" t="s">
        <v>664</v>
      </c>
      <c r="AL275" s="169" t="s">
        <v>665</v>
      </c>
      <c r="AM275" s="128">
        <v>0</v>
      </c>
      <c r="AN275" s="128">
        <v>0</v>
      </c>
      <c r="AO275" s="128">
        <v>0</v>
      </c>
      <c r="AP275" s="128">
        <v>0</v>
      </c>
      <c r="AQ275" s="128">
        <v>0</v>
      </c>
      <c r="AR275" s="128">
        <v>0</v>
      </c>
      <c r="AS275" s="128">
        <v>0</v>
      </c>
      <c r="AT275" s="128">
        <v>0</v>
      </c>
      <c r="AU275" s="128">
        <v>0</v>
      </c>
      <c r="AV275" s="128">
        <v>0</v>
      </c>
      <c r="AW275" s="128">
        <v>0</v>
      </c>
      <c r="AX275" s="128">
        <v>0</v>
      </c>
      <c r="AY275" s="128">
        <v>0</v>
      </c>
      <c r="AZ275" s="128">
        <v>0</v>
      </c>
      <c r="BA275" s="128">
        <v>0</v>
      </c>
      <c r="BB275" s="15">
        <f t="shared" si="12"/>
        <v>0</v>
      </c>
      <c r="BC275" s="15">
        <f t="shared" si="13"/>
        <v>0</v>
      </c>
      <c r="BD275" s="15">
        <f t="shared" si="14"/>
        <v>0</v>
      </c>
    </row>
    <row r="276" spans="1:56" x14ac:dyDescent="0.35">
      <c r="A276" s="168" t="s">
        <v>1751</v>
      </c>
      <c r="B276" s="64" t="s">
        <v>918</v>
      </c>
      <c r="C276" s="65">
        <v>1</v>
      </c>
      <c r="D276" s="66" t="s">
        <v>31</v>
      </c>
      <c r="E276" s="64" t="s">
        <v>467</v>
      </c>
      <c r="F276" s="64" t="s">
        <v>648</v>
      </c>
      <c r="G276" s="64" t="s">
        <v>668</v>
      </c>
      <c r="H276" s="64" t="s">
        <v>669</v>
      </c>
      <c r="I276" s="64" t="s">
        <v>670</v>
      </c>
      <c r="J276" s="64" t="s">
        <v>671</v>
      </c>
      <c r="K276" s="64" t="s">
        <v>484</v>
      </c>
      <c r="L276" s="64" t="s">
        <v>650</v>
      </c>
      <c r="M276" s="64" t="s">
        <v>663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59">
        <v>44291</v>
      </c>
      <c r="AF276" s="159">
        <v>45387</v>
      </c>
      <c r="AG276" s="160">
        <v>84941.37</v>
      </c>
      <c r="AH276" s="91">
        <v>0</v>
      </c>
      <c r="AI276" s="91">
        <v>0</v>
      </c>
      <c r="AJ276" s="161">
        <v>6.1652999999999999E-2</v>
      </c>
      <c r="AK276" s="169" t="s">
        <v>664</v>
      </c>
      <c r="AL276" s="169" t="s">
        <v>665</v>
      </c>
      <c r="AM276" s="128">
        <v>0</v>
      </c>
      <c r="AN276" s="128">
        <v>0</v>
      </c>
      <c r="AO276" s="128">
        <v>0</v>
      </c>
      <c r="AP276" s="128">
        <v>0</v>
      </c>
      <c r="AQ276" s="128">
        <v>0</v>
      </c>
      <c r="AR276" s="128">
        <v>0</v>
      </c>
      <c r="AS276" s="128">
        <v>0</v>
      </c>
      <c r="AT276" s="128">
        <v>0</v>
      </c>
      <c r="AU276" s="128">
        <v>0</v>
      </c>
      <c r="AV276" s="128">
        <v>0</v>
      </c>
      <c r="AW276" s="128">
        <v>0</v>
      </c>
      <c r="AX276" s="128">
        <v>0</v>
      </c>
      <c r="AY276" s="128">
        <v>0</v>
      </c>
      <c r="AZ276" s="128">
        <v>0</v>
      </c>
      <c r="BA276" s="128">
        <v>0</v>
      </c>
      <c r="BB276" s="15">
        <f t="shared" si="12"/>
        <v>0</v>
      </c>
      <c r="BC276" s="15">
        <f t="shared" si="13"/>
        <v>0</v>
      </c>
      <c r="BD276" s="15">
        <f t="shared" si="14"/>
        <v>0</v>
      </c>
    </row>
    <row r="277" spans="1:56" x14ac:dyDescent="0.35">
      <c r="A277" s="168" t="s">
        <v>1752</v>
      </c>
      <c r="B277" s="64" t="s">
        <v>919</v>
      </c>
      <c r="C277" s="65">
        <v>1</v>
      </c>
      <c r="D277" s="66" t="s">
        <v>31</v>
      </c>
      <c r="E277" s="64" t="s">
        <v>467</v>
      </c>
      <c r="F277" s="64" t="s">
        <v>648</v>
      </c>
      <c r="G277" s="64" t="s">
        <v>668</v>
      </c>
      <c r="H277" s="64" t="s">
        <v>669</v>
      </c>
      <c r="I277" s="64" t="s">
        <v>670</v>
      </c>
      <c r="J277" s="64" t="s">
        <v>671</v>
      </c>
      <c r="K277" s="64" t="s">
        <v>484</v>
      </c>
      <c r="L277" s="64" t="s">
        <v>650</v>
      </c>
      <c r="M277" s="64" t="s">
        <v>663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59">
        <v>44291</v>
      </c>
      <c r="AF277" s="159">
        <v>45387</v>
      </c>
      <c r="AG277" s="160">
        <v>1179098.1000000001</v>
      </c>
      <c r="AH277" s="91">
        <v>0</v>
      </c>
      <c r="AI277" s="91">
        <v>0</v>
      </c>
      <c r="AJ277" s="161">
        <v>6.1652999999999999E-2</v>
      </c>
      <c r="AK277" s="169" t="s">
        <v>664</v>
      </c>
      <c r="AL277" s="169" t="s">
        <v>665</v>
      </c>
      <c r="AM277" s="128">
        <v>0</v>
      </c>
      <c r="AN277" s="128">
        <v>0</v>
      </c>
      <c r="AO277" s="128">
        <v>0</v>
      </c>
      <c r="AP277" s="128">
        <v>0</v>
      </c>
      <c r="AQ277" s="128">
        <v>0</v>
      </c>
      <c r="AR277" s="128">
        <v>0</v>
      </c>
      <c r="AS277" s="128">
        <v>0</v>
      </c>
      <c r="AT277" s="128">
        <v>0</v>
      </c>
      <c r="AU277" s="128">
        <v>0</v>
      </c>
      <c r="AV277" s="128">
        <v>0</v>
      </c>
      <c r="AW277" s="128">
        <v>0</v>
      </c>
      <c r="AX277" s="128">
        <v>0</v>
      </c>
      <c r="AY277" s="128">
        <v>0</v>
      </c>
      <c r="AZ277" s="128">
        <v>0</v>
      </c>
      <c r="BA277" s="128">
        <v>0</v>
      </c>
      <c r="BB277" s="15">
        <f t="shared" si="12"/>
        <v>0</v>
      </c>
      <c r="BC277" s="15">
        <f t="shared" si="13"/>
        <v>0</v>
      </c>
      <c r="BD277" s="15">
        <f t="shared" si="14"/>
        <v>0</v>
      </c>
    </row>
    <row r="278" spans="1:56" x14ac:dyDescent="0.35">
      <c r="A278" s="168" t="s">
        <v>1753</v>
      </c>
      <c r="B278" s="64" t="s">
        <v>920</v>
      </c>
      <c r="C278" s="65">
        <v>1</v>
      </c>
      <c r="D278" s="66" t="s">
        <v>31</v>
      </c>
      <c r="E278" s="64" t="s">
        <v>467</v>
      </c>
      <c r="F278" s="64" t="s">
        <v>648</v>
      </c>
      <c r="G278" s="64" t="s">
        <v>668</v>
      </c>
      <c r="H278" s="64" t="s">
        <v>669</v>
      </c>
      <c r="I278" s="64" t="s">
        <v>670</v>
      </c>
      <c r="J278" s="64" t="s">
        <v>671</v>
      </c>
      <c r="K278" s="64" t="s">
        <v>484</v>
      </c>
      <c r="L278" s="64" t="s">
        <v>650</v>
      </c>
      <c r="M278" s="64" t="s">
        <v>663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59">
        <v>44291</v>
      </c>
      <c r="AF278" s="159">
        <v>46117</v>
      </c>
      <c r="AG278" s="160">
        <v>1177695.76</v>
      </c>
      <c r="AH278" s="91">
        <v>1.5138888888888888</v>
      </c>
      <c r="AI278" s="91">
        <v>5</v>
      </c>
      <c r="AJ278" s="161">
        <v>7.1294999999999997E-2</v>
      </c>
      <c r="AK278" s="169" t="s">
        <v>664</v>
      </c>
      <c r="AL278" s="169" t="s">
        <v>665</v>
      </c>
      <c r="AM278" s="128">
        <v>41981.91</v>
      </c>
      <c r="AN278" s="128">
        <v>0</v>
      </c>
      <c r="AO278" s="128">
        <v>0</v>
      </c>
      <c r="AP278" s="128">
        <v>0</v>
      </c>
      <c r="AQ278" s="128">
        <v>0</v>
      </c>
      <c r="AR278" s="128">
        <v>0</v>
      </c>
      <c r="AS278" s="128">
        <v>41981.91</v>
      </c>
      <c r="AT278" s="128">
        <v>0</v>
      </c>
      <c r="AU278" s="128">
        <v>0</v>
      </c>
      <c r="AV278" s="128">
        <v>0</v>
      </c>
      <c r="AW278" s="128">
        <v>0</v>
      </c>
      <c r="AX278" s="128">
        <v>0</v>
      </c>
      <c r="AY278" s="128">
        <v>41981.91</v>
      </c>
      <c r="AZ278" s="128">
        <v>0</v>
      </c>
      <c r="BA278" s="128">
        <v>0</v>
      </c>
      <c r="BB278" s="15">
        <f t="shared" si="12"/>
        <v>41981.91</v>
      </c>
      <c r="BC278" s="15">
        <f t="shared" si="13"/>
        <v>83963.82</v>
      </c>
      <c r="BD278" s="15">
        <f t="shared" si="14"/>
        <v>125945.73000000001</v>
      </c>
    </row>
    <row r="279" spans="1:56" x14ac:dyDescent="0.35">
      <c r="A279" s="168" t="s">
        <v>1754</v>
      </c>
      <c r="B279" s="64" t="s">
        <v>921</v>
      </c>
      <c r="C279" s="65">
        <v>1</v>
      </c>
      <c r="D279" s="66" t="s">
        <v>31</v>
      </c>
      <c r="E279" s="64" t="s">
        <v>467</v>
      </c>
      <c r="F279" s="64" t="s">
        <v>648</v>
      </c>
      <c r="G279" s="64" t="s">
        <v>668</v>
      </c>
      <c r="H279" s="64" t="s">
        <v>669</v>
      </c>
      <c r="I279" s="64" t="s">
        <v>670</v>
      </c>
      <c r="J279" s="64" t="s">
        <v>671</v>
      </c>
      <c r="K279" s="64" t="s">
        <v>484</v>
      </c>
      <c r="L279" s="64" t="s">
        <v>650</v>
      </c>
      <c r="M279" s="64" t="s">
        <v>663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59">
        <v>44291</v>
      </c>
      <c r="AF279" s="159">
        <v>45387</v>
      </c>
      <c r="AG279" s="160">
        <v>174293.61</v>
      </c>
      <c r="AH279" s="91">
        <v>0</v>
      </c>
      <c r="AI279" s="91">
        <v>0</v>
      </c>
      <c r="AJ279" s="161">
        <v>6.1652999999999999E-2</v>
      </c>
      <c r="AK279" s="169" t="s">
        <v>664</v>
      </c>
      <c r="AL279" s="169" t="s">
        <v>665</v>
      </c>
      <c r="AM279" s="128">
        <v>0</v>
      </c>
      <c r="AN279" s="128">
        <v>0</v>
      </c>
      <c r="AO279" s="128">
        <v>0</v>
      </c>
      <c r="AP279" s="128">
        <v>0</v>
      </c>
      <c r="AQ279" s="128">
        <v>0</v>
      </c>
      <c r="AR279" s="128">
        <v>0</v>
      </c>
      <c r="AS279" s="128">
        <v>0</v>
      </c>
      <c r="AT279" s="128">
        <v>0</v>
      </c>
      <c r="AU279" s="128">
        <v>0</v>
      </c>
      <c r="AV279" s="128">
        <v>0</v>
      </c>
      <c r="AW279" s="128">
        <v>0</v>
      </c>
      <c r="AX279" s="128">
        <v>0</v>
      </c>
      <c r="AY279" s="128">
        <v>0</v>
      </c>
      <c r="AZ279" s="128">
        <v>0</v>
      </c>
      <c r="BA279" s="128">
        <v>0</v>
      </c>
      <c r="BB279" s="15">
        <f t="shared" si="12"/>
        <v>0</v>
      </c>
      <c r="BC279" s="15">
        <f t="shared" si="13"/>
        <v>0</v>
      </c>
      <c r="BD279" s="15">
        <f t="shared" si="14"/>
        <v>0</v>
      </c>
    </row>
    <row r="280" spans="1:56" x14ac:dyDescent="0.35">
      <c r="A280" s="168" t="s">
        <v>1755</v>
      </c>
      <c r="B280" s="64" t="s">
        <v>922</v>
      </c>
      <c r="C280" s="65">
        <v>1</v>
      </c>
      <c r="D280" s="66" t="s">
        <v>31</v>
      </c>
      <c r="E280" s="64" t="s">
        <v>467</v>
      </c>
      <c r="F280" s="64" t="s">
        <v>648</v>
      </c>
      <c r="G280" s="64" t="s">
        <v>668</v>
      </c>
      <c r="H280" s="64" t="s">
        <v>669</v>
      </c>
      <c r="I280" s="64" t="s">
        <v>670</v>
      </c>
      <c r="J280" s="64" t="s">
        <v>671</v>
      </c>
      <c r="K280" s="64" t="s">
        <v>484</v>
      </c>
      <c r="L280" s="64" t="s">
        <v>650</v>
      </c>
      <c r="M280" s="64" t="s">
        <v>663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59">
        <v>44291</v>
      </c>
      <c r="AF280" s="159">
        <v>45387</v>
      </c>
      <c r="AG280" s="160">
        <v>825166.01</v>
      </c>
      <c r="AH280" s="91">
        <v>0</v>
      </c>
      <c r="AI280" s="91">
        <v>0</v>
      </c>
      <c r="AJ280" s="161">
        <v>6.1652999999999999E-2</v>
      </c>
      <c r="AK280" s="169" t="s">
        <v>664</v>
      </c>
      <c r="AL280" s="169" t="s">
        <v>665</v>
      </c>
      <c r="AM280" s="128">
        <v>0</v>
      </c>
      <c r="AN280" s="128">
        <v>0</v>
      </c>
      <c r="AO280" s="128">
        <v>0</v>
      </c>
      <c r="AP280" s="128">
        <v>0</v>
      </c>
      <c r="AQ280" s="128">
        <v>0</v>
      </c>
      <c r="AR280" s="128">
        <v>0</v>
      </c>
      <c r="AS280" s="128">
        <v>0</v>
      </c>
      <c r="AT280" s="128">
        <v>0</v>
      </c>
      <c r="AU280" s="128">
        <v>0</v>
      </c>
      <c r="AV280" s="128">
        <v>0</v>
      </c>
      <c r="AW280" s="128">
        <v>0</v>
      </c>
      <c r="AX280" s="128">
        <v>0</v>
      </c>
      <c r="AY280" s="128">
        <v>0</v>
      </c>
      <c r="AZ280" s="128">
        <v>0</v>
      </c>
      <c r="BA280" s="128">
        <v>0</v>
      </c>
      <c r="BB280" s="15">
        <f t="shared" si="12"/>
        <v>0</v>
      </c>
      <c r="BC280" s="15">
        <f t="shared" si="13"/>
        <v>0</v>
      </c>
      <c r="BD280" s="15">
        <f t="shared" si="14"/>
        <v>0</v>
      </c>
    </row>
    <row r="281" spans="1:56" x14ac:dyDescent="0.35">
      <c r="A281" s="168" t="s">
        <v>1756</v>
      </c>
      <c r="B281" s="64" t="s">
        <v>923</v>
      </c>
      <c r="C281" s="65">
        <v>1</v>
      </c>
      <c r="D281" s="66" t="s">
        <v>31</v>
      </c>
      <c r="E281" s="64" t="s">
        <v>467</v>
      </c>
      <c r="F281" s="64" t="s">
        <v>648</v>
      </c>
      <c r="G281" s="64" t="s">
        <v>668</v>
      </c>
      <c r="H281" s="64" t="s">
        <v>669</v>
      </c>
      <c r="I281" s="64" t="s">
        <v>670</v>
      </c>
      <c r="J281" s="64" t="s">
        <v>671</v>
      </c>
      <c r="K281" s="64" t="s">
        <v>484</v>
      </c>
      <c r="L281" s="64" t="s">
        <v>650</v>
      </c>
      <c r="M281" s="64" t="s">
        <v>663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59">
        <v>44291</v>
      </c>
      <c r="AF281" s="159">
        <v>46117</v>
      </c>
      <c r="AG281" s="160">
        <v>825166.01</v>
      </c>
      <c r="AH281" s="91">
        <v>1.5138888888888888</v>
      </c>
      <c r="AI281" s="91">
        <v>5</v>
      </c>
      <c r="AJ281" s="161">
        <v>7.1294999999999997E-2</v>
      </c>
      <c r="AK281" s="169" t="s">
        <v>664</v>
      </c>
      <c r="AL281" s="169" t="s">
        <v>665</v>
      </c>
      <c r="AM281" s="128">
        <v>29415.11</v>
      </c>
      <c r="AN281" s="128">
        <v>0</v>
      </c>
      <c r="AO281" s="128">
        <v>0</v>
      </c>
      <c r="AP281" s="128">
        <v>0</v>
      </c>
      <c r="AQ281" s="128">
        <v>0</v>
      </c>
      <c r="AR281" s="128">
        <v>0</v>
      </c>
      <c r="AS281" s="128">
        <v>29415.11</v>
      </c>
      <c r="AT281" s="128">
        <v>0</v>
      </c>
      <c r="AU281" s="128">
        <v>0</v>
      </c>
      <c r="AV281" s="128">
        <v>0</v>
      </c>
      <c r="AW281" s="128">
        <v>0</v>
      </c>
      <c r="AX281" s="128">
        <v>0</v>
      </c>
      <c r="AY281" s="128">
        <v>29415.11</v>
      </c>
      <c r="AZ281" s="128">
        <v>0</v>
      </c>
      <c r="BA281" s="128">
        <v>0</v>
      </c>
      <c r="BB281" s="15">
        <f t="shared" si="12"/>
        <v>29415.11</v>
      </c>
      <c r="BC281" s="15">
        <f t="shared" si="13"/>
        <v>58830.22</v>
      </c>
      <c r="BD281" s="15">
        <f t="shared" si="14"/>
        <v>88245.33</v>
      </c>
    </row>
    <row r="282" spans="1:56" x14ac:dyDescent="0.35">
      <c r="A282" s="168" t="s">
        <v>1757</v>
      </c>
      <c r="B282" s="64" t="s">
        <v>924</v>
      </c>
      <c r="C282" s="65">
        <v>1</v>
      </c>
      <c r="D282" s="66" t="s">
        <v>31</v>
      </c>
      <c r="E282" s="64" t="s">
        <v>467</v>
      </c>
      <c r="F282" s="64" t="s">
        <v>648</v>
      </c>
      <c r="G282" s="64" t="s">
        <v>668</v>
      </c>
      <c r="H282" s="64" t="s">
        <v>669</v>
      </c>
      <c r="I282" s="64" t="s">
        <v>670</v>
      </c>
      <c r="J282" s="64" t="s">
        <v>671</v>
      </c>
      <c r="K282" s="64" t="s">
        <v>484</v>
      </c>
      <c r="L282" s="64" t="s">
        <v>650</v>
      </c>
      <c r="M282" s="64" t="s">
        <v>663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59">
        <v>44291</v>
      </c>
      <c r="AF282" s="159">
        <v>45387</v>
      </c>
      <c r="AG282" s="160">
        <v>355480</v>
      </c>
      <c r="AH282" s="91">
        <v>0</v>
      </c>
      <c r="AI282" s="91">
        <v>0</v>
      </c>
      <c r="AJ282" s="161">
        <v>6.1652999999999999E-2</v>
      </c>
      <c r="AK282" s="169" t="s">
        <v>664</v>
      </c>
      <c r="AL282" s="169" t="s">
        <v>665</v>
      </c>
      <c r="AM282" s="128">
        <v>0</v>
      </c>
      <c r="AN282" s="128">
        <v>0</v>
      </c>
      <c r="AO282" s="128">
        <v>0</v>
      </c>
      <c r="AP282" s="128">
        <v>0</v>
      </c>
      <c r="AQ282" s="128">
        <v>0</v>
      </c>
      <c r="AR282" s="128">
        <v>0</v>
      </c>
      <c r="AS282" s="128">
        <v>0</v>
      </c>
      <c r="AT282" s="128">
        <v>0</v>
      </c>
      <c r="AU282" s="128">
        <v>0</v>
      </c>
      <c r="AV282" s="128">
        <v>0</v>
      </c>
      <c r="AW282" s="128">
        <v>0</v>
      </c>
      <c r="AX282" s="128">
        <v>0</v>
      </c>
      <c r="AY282" s="128">
        <v>0</v>
      </c>
      <c r="AZ282" s="128">
        <v>0</v>
      </c>
      <c r="BA282" s="128">
        <v>0</v>
      </c>
      <c r="BB282" s="15">
        <f t="shared" si="12"/>
        <v>0</v>
      </c>
      <c r="BC282" s="15">
        <f t="shared" si="13"/>
        <v>0</v>
      </c>
      <c r="BD282" s="15">
        <f t="shared" si="14"/>
        <v>0</v>
      </c>
    </row>
    <row r="283" spans="1:56" x14ac:dyDescent="0.35">
      <c r="A283" s="168" t="s">
        <v>1758</v>
      </c>
      <c r="B283" s="64" t="s">
        <v>925</v>
      </c>
      <c r="C283" s="65">
        <v>1</v>
      </c>
      <c r="D283" s="66" t="s">
        <v>31</v>
      </c>
      <c r="E283" s="64" t="s">
        <v>467</v>
      </c>
      <c r="F283" s="64" t="s">
        <v>648</v>
      </c>
      <c r="G283" s="64" t="s">
        <v>668</v>
      </c>
      <c r="H283" s="64" t="s">
        <v>669</v>
      </c>
      <c r="I283" s="64" t="s">
        <v>670</v>
      </c>
      <c r="J283" s="64" t="s">
        <v>671</v>
      </c>
      <c r="K283" s="64" t="s">
        <v>484</v>
      </c>
      <c r="L283" s="64" t="s">
        <v>650</v>
      </c>
      <c r="M283" s="64" t="s">
        <v>663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59">
        <v>44291</v>
      </c>
      <c r="AF283" s="159">
        <v>45387</v>
      </c>
      <c r="AG283" s="160">
        <v>197044.7</v>
      </c>
      <c r="AH283" s="91">
        <v>0</v>
      </c>
      <c r="AI283" s="91">
        <v>0</v>
      </c>
      <c r="AJ283" s="161">
        <v>6.1652999999999999E-2</v>
      </c>
      <c r="AK283" s="169" t="s">
        <v>664</v>
      </c>
      <c r="AL283" s="169" t="s">
        <v>665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128">
        <v>0</v>
      </c>
      <c r="AT283" s="128">
        <v>0</v>
      </c>
      <c r="AU283" s="128">
        <v>0</v>
      </c>
      <c r="AV283" s="128">
        <v>0</v>
      </c>
      <c r="AW283" s="128">
        <v>0</v>
      </c>
      <c r="AX283" s="128">
        <v>0</v>
      </c>
      <c r="AY283" s="128">
        <v>0</v>
      </c>
      <c r="AZ283" s="128">
        <v>0</v>
      </c>
      <c r="BA283" s="128">
        <v>0</v>
      </c>
      <c r="BB283" s="15">
        <f t="shared" si="12"/>
        <v>0</v>
      </c>
      <c r="BC283" s="15">
        <f t="shared" si="13"/>
        <v>0</v>
      </c>
      <c r="BD283" s="15">
        <f t="shared" si="14"/>
        <v>0</v>
      </c>
    </row>
    <row r="284" spans="1:56" x14ac:dyDescent="0.35">
      <c r="A284" s="168" t="s">
        <v>1759</v>
      </c>
      <c r="B284" s="64" t="s">
        <v>926</v>
      </c>
      <c r="C284" s="65">
        <v>1</v>
      </c>
      <c r="D284" s="66" t="s">
        <v>31</v>
      </c>
      <c r="E284" s="64" t="s">
        <v>467</v>
      </c>
      <c r="F284" s="64" t="s">
        <v>648</v>
      </c>
      <c r="G284" s="64" t="s">
        <v>668</v>
      </c>
      <c r="H284" s="64" t="s">
        <v>669</v>
      </c>
      <c r="I284" s="64" t="s">
        <v>670</v>
      </c>
      <c r="J284" s="64" t="s">
        <v>671</v>
      </c>
      <c r="K284" s="64" t="s">
        <v>484</v>
      </c>
      <c r="L284" s="64" t="s">
        <v>650</v>
      </c>
      <c r="M284" s="64" t="s">
        <v>663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59">
        <v>44291</v>
      </c>
      <c r="AF284" s="159">
        <v>45387</v>
      </c>
      <c r="AG284" s="160">
        <v>128855.61</v>
      </c>
      <c r="AH284" s="91">
        <v>0</v>
      </c>
      <c r="AI284" s="91">
        <v>0</v>
      </c>
      <c r="AJ284" s="161">
        <v>6.1652999999999999E-2</v>
      </c>
      <c r="AK284" s="169" t="s">
        <v>664</v>
      </c>
      <c r="AL284" s="169" t="s">
        <v>665</v>
      </c>
      <c r="AM284" s="128">
        <v>0</v>
      </c>
      <c r="AN284" s="128">
        <v>0</v>
      </c>
      <c r="AO284" s="128">
        <v>0</v>
      </c>
      <c r="AP284" s="128">
        <v>0</v>
      </c>
      <c r="AQ284" s="128">
        <v>0</v>
      </c>
      <c r="AR284" s="128">
        <v>0</v>
      </c>
      <c r="AS284" s="128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5">
        <f t="shared" si="12"/>
        <v>0</v>
      </c>
      <c r="BC284" s="15">
        <f t="shared" si="13"/>
        <v>0</v>
      </c>
      <c r="BD284" s="15">
        <f t="shared" si="14"/>
        <v>0</v>
      </c>
    </row>
    <row r="285" spans="1:56" x14ac:dyDescent="0.35">
      <c r="A285" s="168" t="s">
        <v>1760</v>
      </c>
      <c r="B285" s="64" t="s">
        <v>927</v>
      </c>
      <c r="C285" s="65">
        <v>1</v>
      </c>
      <c r="D285" s="66" t="s">
        <v>31</v>
      </c>
      <c r="E285" s="64" t="s">
        <v>467</v>
      </c>
      <c r="F285" s="64" t="s">
        <v>648</v>
      </c>
      <c r="G285" s="64" t="s">
        <v>668</v>
      </c>
      <c r="H285" s="64" t="s">
        <v>669</v>
      </c>
      <c r="I285" s="64" t="s">
        <v>670</v>
      </c>
      <c r="J285" s="64" t="s">
        <v>671</v>
      </c>
      <c r="K285" s="64" t="s">
        <v>484</v>
      </c>
      <c r="L285" s="64" t="s">
        <v>650</v>
      </c>
      <c r="M285" s="64" t="s">
        <v>663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59">
        <v>44291</v>
      </c>
      <c r="AF285" s="159">
        <v>45387</v>
      </c>
      <c r="AG285" s="160">
        <v>155389.68</v>
      </c>
      <c r="AH285" s="91">
        <v>0</v>
      </c>
      <c r="AI285" s="91">
        <v>0</v>
      </c>
      <c r="AJ285" s="161">
        <v>6.1652999999999999E-2</v>
      </c>
      <c r="AK285" s="169" t="s">
        <v>664</v>
      </c>
      <c r="AL285" s="169" t="s">
        <v>665</v>
      </c>
      <c r="AM285" s="128">
        <v>0</v>
      </c>
      <c r="AN285" s="128">
        <v>0</v>
      </c>
      <c r="AO285" s="128">
        <v>0</v>
      </c>
      <c r="AP285" s="128">
        <v>0</v>
      </c>
      <c r="AQ285" s="128">
        <v>0</v>
      </c>
      <c r="AR285" s="128">
        <v>0</v>
      </c>
      <c r="AS285" s="128">
        <v>0</v>
      </c>
      <c r="AT285" s="128">
        <v>0</v>
      </c>
      <c r="AU285" s="128">
        <v>0</v>
      </c>
      <c r="AV285" s="128">
        <v>0</v>
      </c>
      <c r="AW285" s="128">
        <v>0</v>
      </c>
      <c r="AX285" s="128">
        <v>0</v>
      </c>
      <c r="AY285" s="128">
        <v>0</v>
      </c>
      <c r="AZ285" s="128">
        <v>0</v>
      </c>
      <c r="BA285" s="128">
        <v>0</v>
      </c>
      <c r="BB285" s="15">
        <f t="shared" si="12"/>
        <v>0</v>
      </c>
      <c r="BC285" s="15">
        <f t="shared" si="13"/>
        <v>0</v>
      </c>
      <c r="BD285" s="15">
        <f t="shared" si="14"/>
        <v>0</v>
      </c>
    </row>
    <row r="286" spans="1:56" x14ac:dyDescent="0.35">
      <c r="A286" s="168" t="s">
        <v>1761</v>
      </c>
      <c r="B286" s="64" t="s">
        <v>928</v>
      </c>
      <c r="C286" s="65">
        <v>1</v>
      </c>
      <c r="D286" s="66" t="s">
        <v>31</v>
      </c>
      <c r="E286" s="64" t="s">
        <v>467</v>
      </c>
      <c r="F286" s="64" t="s">
        <v>648</v>
      </c>
      <c r="G286" s="64" t="s">
        <v>668</v>
      </c>
      <c r="H286" s="64" t="s">
        <v>669</v>
      </c>
      <c r="I286" s="64" t="s">
        <v>670</v>
      </c>
      <c r="J286" s="64" t="s">
        <v>671</v>
      </c>
      <c r="K286" s="64" t="s">
        <v>484</v>
      </c>
      <c r="L286" s="64" t="s">
        <v>650</v>
      </c>
      <c r="M286" s="64" t="s">
        <v>663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59">
        <v>44291</v>
      </c>
      <c r="AF286" s="159">
        <v>45387</v>
      </c>
      <c r="AG286" s="160">
        <v>108467.13</v>
      </c>
      <c r="AH286" s="91">
        <v>0</v>
      </c>
      <c r="AI286" s="91">
        <v>0</v>
      </c>
      <c r="AJ286" s="161">
        <v>6.1652999999999999E-2</v>
      </c>
      <c r="AK286" s="169" t="s">
        <v>664</v>
      </c>
      <c r="AL286" s="169" t="s">
        <v>665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0</v>
      </c>
      <c r="AY286" s="128">
        <v>0</v>
      </c>
      <c r="AZ286" s="128">
        <v>0</v>
      </c>
      <c r="BA286" s="128">
        <v>0</v>
      </c>
      <c r="BB286" s="15">
        <f t="shared" si="12"/>
        <v>0</v>
      </c>
      <c r="BC286" s="15">
        <f t="shared" si="13"/>
        <v>0</v>
      </c>
      <c r="BD286" s="15">
        <f t="shared" si="14"/>
        <v>0</v>
      </c>
    </row>
    <row r="287" spans="1:56" x14ac:dyDescent="0.35">
      <c r="A287" s="168" t="s">
        <v>1762</v>
      </c>
      <c r="B287" s="64" t="s">
        <v>929</v>
      </c>
      <c r="C287" s="65">
        <v>1</v>
      </c>
      <c r="D287" s="66" t="s">
        <v>31</v>
      </c>
      <c r="E287" s="64" t="s">
        <v>467</v>
      </c>
      <c r="F287" s="64" t="s">
        <v>648</v>
      </c>
      <c r="G287" s="64" t="s">
        <v>668</v>
      </c>
      <c r="H287" s="64" t="s">
        <v>669</v>
      </c>
      <c r="I287" s="64" t="s">
        <v>670</v>
      </c>
      <c r="J287" s="64" t="s">
        <v>671</v>
      </c>
      <c r="K287" s="64" t="s">
        <v>484</v>
      </c>
      <c r="L287" s="64" t="s">
        <v>650</v>
      </c>
      <c r="M287" s="64" t="s">
        <v>663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59">
        <v>44291</v>
      </c>
      <c r="AF287" s="159">
        <v>45387</v>
      </c>
      <c r="AG287" s="160">
        <v>220751.16</v>
      </c>
      <c r="AH287" s="91">
        <v>0</v>
      </c>
      <c r="AI287" s="91">
        <v>0</v>
      </c>
      <c r="AJ287" s="161">
        <v>6.1652999999999999E-2</v>
      </c>
      <c r="AK287" s="169" t="s">
        <v>664</v>
      </c>
      <c r="AL287" s="169" t="s">
        <v>665</v>
      </c>
      <c r="AM287" s="128">
        <v>0</v>
      </c>
      <c r="AN287" s="128">
        <v>0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28">
        <v>0</v>
      </c>
      <c r="BA287" s="128">
        <v>0</v>
      </c>
      <c r="BB287" s="15">
        <f t="shared" si="12"/>
        <v>0</v>
      </c>
      <c r="BC287" s="15">
        <f t="shared" si="13"/>
        <v>0</v>
      </c>
      <c r="BD287" s="15">
        <f t="shared" si="14"/>
        <v>0</v>
      </c>
    </row>
    <row r="288" spans="1:56" x14ac:dyDescent="0.35">
      <c r="A288" s="168" t="s">
        <v>1763</v>
      </c>
      <c r="B288" s="64" t="s">
        <v>930</v>
      </c>
      <c r="C288" s="65">
        <v>1</v>
      </c>
      <c r="D288" s="66" t="s">
        <v>31</v>
      </c>
      <c r="E288" s="64" t="s">
        <v>467</v>
      </c>
      <c r="F288" s="64" t="s">
        <v>648</v>
      </c>
      <c r="G288" s="64" t="s">
        <v>668</v>
      </c>
      <c r="H288" s="64" t="s">
        <v>669</v>
      </c>
      <c r="I288" s="64" t="s">
        <v>670</v>
      </c>
      <c r="J288" s="64" t="s">
        <v>671</v>
      </c>
      <c r="K288" s="64" t="s">
        <v>484</v>
      </c>
      <c r="L288" s="64" t="s">
        <v>650</v>
      </c>
      <c r="M288" s="64" t="s">
        <v>663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59">
        <v>44291</v>
      </c>
      <c r="AF288" s="159">
        <v>45387</v>
      </c>
      <c r="AG288" s="160">
        <v>114784.95</v>
      </c>
      <c r="AH288" s="91">
        <v>0</v>
      </c>
      <c r="AI288" s="91">
        <v>0</v>
      </c>
      <c r="AJ288" s="161">
        <v>6.1652999999999999E-2</v>
      </c>
      <c r="AK288" s="169" t="s">
        <v>664</v>
      </c>
      <c r="AL288" s="169" t="s">
        <v>665</v>
      </c>
      <c r="AM288" s="128">
        <v>0</v>
      </c>
      <c r="AN288" s="128">
        <v>0</v>
      </c>
      <c r="AO288" s="128">
        <v>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0</v>
      </c>
      <c r="AU288" s="128">
        <v>0</v>
      </c>
      <c r="AV288" s="128">
        <v>0</v>
      </c>
      <c r="AW288" s="128">
        <v>0</v>
      </c>
      <c r="AX288" s="128">
        <v>0</v>
      </c>
      <c r="AY288" s="128">
        <v>0</v>
      </c>
      <c r="AZ288" s="128">
        <v>0</v>
      </c>
      <c r="BA288" s="128">
        <v>0</v>
      </c>
      <c r="BB288" s="15">
        <f t="shared" si="12"/>
        <v>0</v>
      </c>
      <c r="BC288" s="15">
        <f t="shared" si="13"/>
        <v>0</v>
      </c>
      <c r="BD288" s="15">
        <f t="shared" si="14"/>
        <v>0</v>
      </c>
    </row>
    <row r="289" spans="1:56" x14ac:dyDescent="0.35">
      <c r="A289" s="168" t="s">
        <v>1373</v>
      </c>
      <c r="B289" s="64" t="s">
        <v>486</v>
      </c>
      <c r="C289" s="65">
        <v>6</v>
      </c>
      <c r="D289" s="66" t="s">
        <v>31</v>
      </c>
      <c r="E289" s="64" t="s">
        <v>467</v>
      </c>
      <c r="F289" s="64" t="s">
        <v>648</v>
      </c>
      <c r="G289" s="64" t="s">
        <v>931</v>
      </c>
      <c r="H289" s="64" t="s">
        <v>669</v>
      </c>
      <c r="I289" s="64" t="s">
        <v>932</v>
      </c>
      <c r="J289" s="64" t="s">
        <v>671</v>
      </c>
      <c r="K289" s="64" t="s">
        <v>485</v>
      </c>
      <c r="L289" s="64" t="s">
        <v>650</v>
      </c>
      <c r="M289" s="64" t="s">
        <v>663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59">
        <v>41640</v>
      </c>
      <c r="AF289" s="159">
        <v>45292</v>
      </c>
      <c r="AG289" s="160">
        <v>53326480</v>
      </c>
      <c r="AH289" s="91">
        <v>0</v>
      </c>
      <c r="AI289" s="91">
        <v>0</v>
      </c>
      <c r="AJ289" s="161">
        <v>6.5000000000000002E-2</v>
      </c>
      <c r="AK289" s="169" t="s">
        <v>664</v>
      </c>
      <c r="AL289" s="169" t="s">
        <v>665</v>
      </c>
      <c r="AM289" s="128">
        <v>0</v>
      </c>
      <c r="AN289" s="128">
        <v>0</v>
      </c>
      <c r="AO289" s="128">
        <v>0</v>
      </c>
      <c r="AP289" s="128">
        <v>0</v>
      </c>
      <c r="AQ289" s="128">
        <v>0</v>
      </c>
      <c r="AR289" s="128">
        <v>0</v>
      </c>
      <c r="AS289" s="128">
        <v>0</v>
      </c>
      <c r="AT289" s="128">
        <v>0</v>
      </c>
      <c r="AU289" s="128">
        <v>0</v>
      </c>
      <c r="AV289" s="128">
        <v>0</v>
      </c>
      <c r="AW289" s="128">
        <v>0</v>
      </c>
      <c r="AX289" s="128">
        <v>0</v>
      </c>
      <c r="AY289" s="128">
        <v>0</v>
      </c>
      <c r="AZ289" s="128">
        <v>0</v>
      </c>
      <c r="BA289" s="128">
        <v>0</v>
      </c>
      <c r="BB289" s="15">
        <f t="shared" si="12"/>
        <v>0</v>
      </c>
      <c r="BC289" s="15">
        <f t="shared" si="13"/>
        <v>0</v>
      </c>
      <c r="BD289" s="15">
        <f t="shared" si="14"/>
        <v>0</v>
      </c>
    </row>
    <row r="290" spans="1:56" x14ac:dyDescent="0.35">
      <c r="A290" s="168" t="s">
        <v>1374</v>
      </c>
      <c r="B290" s="64" t="s">
        <v>487</v>
      </c>
      <c r="C290" s="65">
        <v>6</v>
      </c>
      <c r="D290" s="66" t="s">
        <v>31</v>
      </c>
      <c r="E290" s="64" t="s">
        <v>467</v>
      </c>
      <c r="F290" s="64" t="s">
        <v>648</v>
      </c>
      <c r="G290" s="64" t="s">
        <v>931</v>
      </c>
      <c r="H290" s="64" t="s">
        <v>669</v>
      </c>
      <c r="I290" s="64" t="s">
        <v>932</v>
      </c>
      <c r="J290" s="64" t="s">
        <v>671</v>
      </c>
      <c r="K290" s="64" t="s">
        <v>485</v>
      </c>
      <c r="L290" s="64" t="s">
        <v>650</v>
      </c>
      <c r="M290" s="64" t="s">
        <v>663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59">
        <v>41968</v>
      </c>
      <c r="AF290" s="159">
        <v>45621</v>
      </c>
      <c r="AG290" s="160">
        <v>26856444.289999999</v>
      </c>
      <c r="AH290" s="91">
        <v>0.15277777777777779</v>
      </c>
      <c r="AI290" s="91">
        <v>10</v>
      </c>
      <c r="AJ290" s="161">
        <v>6.5000000000000002E-2</v>
      </c>
      <c r="AK290" s="169" t="s">
        <v>664</v>
      </c>
      <c r="AL290" s="169" t="s">
        <v>665</v>
      </c>
      <c r="AM290" s="128">
        <v>29094.48</v>
      </c>
      <c r="AN290" s="128">
        <v>29094.48</v>
      </c>
      <c r="AO290" s="128">
        <v>0</v>
      </c>
      <c r="AP290" s="128">
        <v>0</v>
      </c>
      <c r="AQ290" s="128">
        <v>0</v>
      </c>
      <c r="AR290" s="128">
        <v>0</v>
      </c>
      <c r="AS290" s="128">
        <v>0</v>
      </c>
      <c r="AT290" s="128">
        <v>0</v>
      </c>
      <c r="AU290" s="128">
        <v>0</v>
      </c>
      <c r="AV290" s="128">
        <v>0</v>
      </c>
      <c r="AW290" s="128">
        <v>0</v>
      </c>
      <c r="AX290" s="128">
        <v>0</v>
      </c>
      <c r="AY290" s="128">
        <v>0</v>
      </c>
      <c r="AZ290" s="128">
        <v>0</v>
      </c>
      <c r="BA290" s="128">
        <v>0</v>
      </c>
      <c r="BB290" s="15">
        <f t="shared" si="12"/>
        <v>58188.959999999999</v>
      </c>
      <c r="BC290" s="15">
        <f t="shared" si="13"/>
        <v>0</v>
      </c>
      <c r="BD290" s="15">
        <f t="shared" si="14"/>
        <v>58188.959999999999</v>
      </c>
    </row>
    <row r="291" spans="1:56" x14ac:dyDescent="0.35">
      <c r="A291" s="168" t="s">
        <v>1375</v>
      </c>
      <c r="B291" s="64" t="s">
        <v>488</v>
      </c>
      <c r="C291" s="65">
        <v>5</v>
      </c>
      <c r="D291" s="66" t="s">
        <v>31</v>
      </c>
      <c r="E291" s="64" t="s">
        <v>467</v>
      </c>
      <c r="F291" s="64" t="s">
        <v>648</v>
      </c>
      <c r="G291" s="64" t="s">
        <v>931</v>
      </c>
      <c r="H291" s="64" t="s">
        <v>669</v>
      </c>
      <c r="I291" s="64" t="s">
        <v>932</v>
      </c>
      <c r="J291" s="64" t="s">
        <v>671</v>
      </c>
      <c r="K291" s="64" t="s">
        <v>485</v>
      </c>
      <c r="L291" s="64" t="s">
        <v>650</v>
      </c>
      <c r="M291" s="64" t="s">
        <v>663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59">
        <v>42003</v>
      </c>
      <c r="AF291" s="159">
        <v>45290</v>
      </c>
      <c r="AG291" s="160">
        <v>2530427.46</v>
      </c>
      <c r="AH291" s="91">
        <v>0</v>
      </c>
      <c r="AI291" s="91">
        <v>0</v>
      </c>
      <c r="AJ291" s="161">
        <v>6.2100000000000002E-2</v>
      </c>
      <c r="AK291" s="169" t="s">
        <v>664</v>
      </c>
      <c r="AL291" s="169" t="s">
        <v>665</v>
      </c>
      <c r="AM291" s="128">
        <v>0</v>
      </c>
      <c r="AN291" s="128">
        <v>0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0</v>
      </c>
      <c r="AU291" s="128">
        <v>0</v>
      </c>
      <c r="AV291" s="128">
        <v>0</v>
      </c>
      <c r="AW291" s="128">
        <v>0</v>
      </c>
      <c r="AX291" s="128">
        <v>0</v>
      </c>
      <c r="AY291" s="128">
        <v>0</v>
      </c>
      <c r="AZ291" s="128">
        <v>0</v>
      </c>
      <c r="BA291" s="128">
        <v>0</v>
      </c>
      <c r="BB291" s="15">
        <f t="shared" si="12"/>
        <v>0</v>
      </c>
      <c r="BC291" s="15">
        <f t="shared" si="13"/>
        <v>0</v>
      </c>
      <c r="BD291" s="15">
        <f t="shared" si="14"/>
        <v>0</v>
      </c>
    </row>
    <row r="292" spans="1:56" x14ac:dyDescent="0.35">
      <c r="A292" s="168" t="s">
        <v>1376</v>
      </c>
      <c r="B292" s="64" t="s">
        <v>488</v>
      </c>
      <c r="C292" s="65">
        <v>6</v>
      </c>
      <c r="D292" s="66" t="s">
        <v>31</v>
      </c>
      <c r="E292" s="64" t="s">
        <v>467</v>
      </c>
      <c r="F292" s="64" t="s">
        <v>648</v>
      </c>
      <c r="G292" s="64" t="s">
        <v>931</v>
      </c>
      <c r="H292" s="64" t="s">
        <v>669</v>
      </c>
      <c r="I292" s="64" t="s">
        <v>932</v>
      </c>
      <c r="J292" s="64" t="s">
        <v>671</v>
      </c>
      <c r="K292" s="64" t="s">
        <v>485</v>
      </c>
      <c r="L292" s="64" t="s">
        <v>650</v>
      </c>
      <c r="M292" s="64" t="s">
        <v>663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3325.7</v>
      </c>
      <c r="AA292" s="63">
        <v>0</v>
      </c>
      <c r="AB292" s="63">
        <v>0</v>
      </c>
      <c r="AC292" s="63">
        <v>0</v>
      </c>
      <c r="AD292" s="63">
        <v>613974.47</v>
      </c>
      <c r="AE292" s="159">
        <v>42003</v>
      </c>
      <c r="AF292" s="159">
        <v>45656</v>
      </c>
      <c r="AG292" s="160">
        <v>3069872.43</v>
      </c>
      <c r="AH292" s="91">
        <v>0.25</v>
      </c>
      <c r="AI292" s="91">
        <v>10</v>
      </c>
      <c r="AJ292" s="161">
        <v>6.5000000000000002E-2</v>
      </c>
      <c r="AK292" s="169" t="s">
        <v>664</v>
      </c>
      <c r="AL292" s="169" t="s">
        <v>665</v>
      </c>
      <c r="AM292" s="128">
        <v>3325.7</v>
      </c>
      <c r="AN292" s="128">
        <v>3325.7</v>
      </c>
      <c r="AO292" s="128">
        <v>3325.7</v>
      </c>
      <c r="AP292" s="128">
        <v>0</v>
      </c>
      <c r="AQ292" s="128">
        <v>0</v>
      </c>
      <c r="AR292" s="128">
        <v>0</v>
      </c>
      <c r="AS292" s="128">
        <v>0</v>
      </c>
      <c r="AT292" s="128">
        <v>0</v>
      </c>
      <c r="AU292" s="128">
        <v>0</v>
      </c>
      <c r="AV292" s="128">
        <v>0</v>
      </c>
      <c r="AW292" s="128">
        <v>0</v>
      </c>
      <c r="AX292" s="128">
        <v>0</v>
      </c>
      <c r="AY292" s="128">
        <v>0</v>
      </c>
      <c r="AZ292" s="128">
        <v>0</v>
      </c>
      <c r="BA292" s="128">
        <v>0</v>
      </c>
      <c r="BB292" s="15">
        <f t="shared" si="12"/>
        <v>9977.0999999999985</v>
      </c>
      <c r="BC292" s="15">
        <f t="shared" si="13"/>
        <v>0</v>
      </c>
      <c r="BD292" s="15">
        <f t="shared" si="14"/>
        <v>9977.0999999999985</v>
      </c>
    </row>
    <row r="293" spans="1:56" x14ac:dyDescent="0.35">
      <c r="A293" s="168" t="s">
        <v>1764</v>
      </c>
      <c r="B293" s="64" t="s">
        <v>489</v>
      </c>
      <c r="C293" s="65">
        <v>5</v>
      </c>
      <c r="D293" s="66" t="s">
        <v>31</v>
      </c>
      <c r="E293" s="64" t="s">
        <v>467</v>
      </c>
      <c r="F293" s="64" t="s">
        <v>648</v>
      </c>
      <c r="G293" s="64" t="s">
        <v>931</v>
      </c>
      <c r="H293" s="64" t="s">
        <v>669</v>
      </c>
      <c r="I293" s="64" t="s">
        <v>932</v>
      </c>
      <c r="J293" s="64" t="s">
        <v>671</v>
      </c>
      <c r="K293" s="64" t="s">
        <v>485</v>
      </c>
      <c r="L293" s="64" t="s">
        <v>650</v>
      </c>
      <c r="M293" s="64" t="s">
        <v>663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0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159">
        <v>43677</v>
      </c>
      <c r="AF293" s="159">
        <v>45504</v>
      </c>
      <c r="AG293" s="160">
        <v>1819855</v>
      </c>
      <c r="AH293" s="91">
        <v>0</v>
      </c>
      <c r="AI293" s="91">
        <v>0</v>
      </c>
      <c r="AJ293" s="161">
        <v>5.0700000000000002E-2</v>
      </c>
      <c r="AK293" s="169" t="s">
        <v>664</v>
      </c>
      <c r="AL293" s="169" t="s">
        <v>665</v>
      </c>
      <c r="AM293" s="128">
        <v>0</v>
      </c>
      <c r="AN293" s="128">
        <v>0</v>
      </c>
      <c r="AO293" s="128">
        <v>0</v>
      </c>
      <c r="AP293" s="128">
        <v>0</v>
      </c>
      <c r="AQ293" s="128">
        <v>0</v>
      </c>
      <c r="AR293" s="128">
        <v>0</v>
      </c>
      <c r="AS293" s="128">
        <v>0</v>
      </c>
      <c r="AT293" s="128">
        <v>0</v>
      </c>
      <c r="AU293" s="128">
        <v>0</v>
      </c>
      <c r="AV293" s="128">
        <v>0</v>
      </c>
      <c r="AW293" s="128">
        <v>0</v>
      </c>
      <c r="AX293" s="128">
        <v>0</v>
      </c>
      <c r="AY293" s="128">
        <v>0</v>
      </c>
      <c r="AZ293" s="128">
        <v>0</v>
      </c>
      <c r="BA293" s="128">
        <v>0</v>
      </c>
      <c r="BB293" s="15">
        <f t="shared" si="12"/>
        <v>0</v>
      </c>
      <c r="BC293" s="15">
        <f t="shared" si="13"/>
        <v>0</v>
      </c>
      <c r="BD293" s="15">
        <f t="shared" si="14"/>
        <v>0</v>
      </c>
    </row>
    <row r="294" spans="1:56" x14ac:dyDescent="0.35">
      <c r="A294" s="168" t="s">
        <v>1765</v>
      </c>
      <c r="B294" s="64" t="s">
        <v>489</v>
      </c>
      <c r="C294" s="65">
        <v>6</v>
      </c>
      <c r="D294" s="66" t="s">
        <v>31</v>
      </c>
      <c r="E294" s="64" t="s">
        <v>467</v>
      </c>
      <c r="F294" s="64" t="s">
        <v>648</v>
      </c>
      <c r="G294" s="64" t="s">
        <v>931</v>
      </c>
      <c r="H294" s="64" t="s">
        <v>669</v>
      </c>
      <c r="I294" s="64" t="s">
        <v>932</v>
      </c>
      <c r="J294" s="64" t="s">
        <v>671</v>
      </c>
      <c r="K294" s="64" t="s">
        <v>485</v>
      </c>
      <c r="L294" s="64" t="s">
        <v>650</v>
      </c>
      <c r="M294" s="64" t="s">
        <v>663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31477.74</v>
      </c>
      <c r="AA294" s="63">
        <v>0</v>
      </c>
      <c r="AB294" s="63">
        <v>0</v>
      </c>
      <c r="AC294" s="63">
        <v>0</v>
      </c>
      <c r="AD294" s="63">
        <v>3523627.5</v>
      </c>
      <c r="AE294" s="159">
        <v>43677</v>
      </c>
      <c r="AF294" s="159">
        <v>45869</v>
      </c>
      <c r="AG294" s="160">
        <v>3523627.5</v>
      </c>
      <c r="AH294" s="91">
        <v>0.83333333333333337</v>
      </c>
      <c r="AI294" s="91">
        <v>6</v>
      </c>
      <c r="AJ294" s="161">
        <v>5.3600000000000002E-2</v>
      </c>
      <c r="AK294" s="169" t="s">
        <v>664</v>
      </c>
      <c r="AL294" s="169" t="s">
        <v>665</v>
      </c>
      <c r="AM294" s="128">
        <v>15738.87</v>
      </c>
      <c r="AN294" s="128">
        <v>15738.87</v>
      </c>
      <c r="AO294" s="128">
        <v>15738.87</v>
      </c>
      <c r="AP294" s="128">
        <v>15738.87</v>
      </c>
      <c r="AQ294" s="128">
        <v>7869.43</v>
      </c>
      <c r="AR294" s="128">
        <v>7869.43</v>
      </c>
      <c r="AS294" s="128">
        <v>7869.43</v>
      </c>
      <c r="AT294" s="128">
        <v>7869.43</v>
      </c>
      <c r="AU294" s="128">
        <v>7869.43</v>
      </c>
      <c r="AV294" s="128">
        <v>7869.43</v>
      </c>
      <c r="AW294" s="128">
        <v>0</v>
      </c>
      <c r="AX294" s="128">
        <v>0</v>
      </c>
      <c r="AY294" s="128">
        <v>0</v>
      </c>
      <c r="AZ294" s="128">
        <v>0</v>
      </c>
      <c r="BA294" s="128">
        <v>0</v>
      </c>
      <c r="BB294" s="15">
        <f t="shared" si="12"/>
        <v>47216.61</v>
      </c>
      <c r="BC294" s="15">
        <f t="shared" si="13"/>
        <v>62955.450000000004</v>
      </c>
      <c r="BD294" s="15">
        <f t="shared" si="14"/>
        <v>110172.06</v>
      </c>
    </row>
    <row r="295" spans="1:56" x14ac:dyDescent="0.35">
      <c r="A295" s="168" t="s">
        <v>1766</v>
      </c>
      <c r="B295" s="64" t="s">
        <v>489</v>
      </c>
      <c r="C295" s="65">
        <v>7</v>
      </c>
      <c r="D295" s="66" t="s">
        <v>31</v>
      </c>
      <c r="E295" s="64" t="s">
        <v>467</v>
      </c>
      <c r="F295" s="64" t="s">
        <v>648</v>
      </c>
      <c r="G295" s="64" t="s">
        <v>931</v>
      </c>
      <c r="H295" s="64" t="s">
        <v>669</v>
      </c>
      <c r="I295" s="64" t="s">
        <v>932</v>
      </c>
      <c r="J295" s="64" t="s">
        <v>671</v>
      </c>
      <c r="K295" s="64" t="s">
        <v>485</v>
      </c>
      <c r="L295" s="64" t="s">
        <v>650</v>
      </c>
      <c r="M295" s="64" t="s">
        <v>663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41973.52</v>
      </c>
      <c r="AA295" s="63">
        <v>0</v>
      </c>
      <c r="AB295" s="63">
        <v>0</v>
      </c>
      <c r="AC295" s="63">
        <v>0</v>
      </c>
      <c r="AD295" s="63">
        <v>4465267.5</v>
      </c>
      <c r="AE295" s="159">
        <v>43677</v>
      </c>
      <c r="AF295" s="159">
        <v>46234</v>
      </c>
      <c r="AG295" s="160">
        <v>4465267.5</v>
      </c>
      <c r="AH295" s="91">
        <v>1.8333333333333333</v>
      </c>
      <c r="AI295" s="91">
        <v>7</v>
      </c>
      <c r="AJ295" s="161">
        <v>5.6399999999999999E-2</v>
      </c>
      <c r="AK295" s="169" t="s">
        <v>664</v>
      </c>
      <c r="AL295" s="169" t="s">
        <v>665</v>
      </c>
      <c r="AM295" s="128">
        <v>20986.76</v>
      </c>
      <c r="AN295" s="128">
        <v>20986.76</v>
      </c>
      <c r="AO295" s="128">
        <v>20986.76</v>
      </c>
      <c r="AP295" s="128">
        <v>20986.76</v>
      </c>
      <c r="AQ295" s="128">
        <v>20986.76</v>
      </c>
      <c r="AR295" s="128">
        <v>20986.76</v>
      </c>
      <c r="AS295" s="128">
        <v>20986.76</v>
      </c>
      <c r="AT295" s="128">
        <v>20986.76</v>
      </c>
      <c r="AU295" s="128">
        <v>20986.76</v>
      </c>
      <c r="AV295" s="128">
        <v>20986.76</v>
      </c>
      <c r="AW295" s="128">
        <v>10493.38</v>
      </c>
      <c r="AX295" s="128">
        <v>10493.38</v>
      </c>
      <c r="AY295" s="128">
        <v>10493.38</v>
      </c>
      <c r="AZ295" s="128">
        <v>10493.38</v>
      </c>
      <c r="BA295" s="128">
        <v>10493.38</v>
      </c>
      <c r="BB295" s="15">
        <f t="shared" si="12"/>
        <v>62960.28</v>
      </c>
      <c r="BC295" s="15">
        <f t="shared" si="13"/>
        <v>199374.22</v>
      </c>
      <c r="BD295" s="15">
        <f t="shared" si="14"/>
        <v>262334.5</v>
      </c>
    </row>
    <row r="296" spans="1:56" x14ac:dyDescent="0.35">
      <c r="A296" s="168" t="s">
        <v>1767</v>
      </c>
      <c r="B296" s="64" t="s">
        <v>489</v>
      </c>
      <c r="C296" s="65">
        <v>8</v>
      </c>
      <c r="D296" s="66" t="s">
        <v>31</v>
      </c>
      <c r="E296" s="64" t="s">
        <v>467</v>
      </c>
      <c r="F296" s="64" t="s">
        <v>648</v>
      </c>
      <c r="G296" s="64" t="s">
        <v>931</v>
      </c>
      <c r="H296" s="64" t="s">
        <v>669</v>
      </c>
      <c r="I296" s="64" t="s">
        <v>932</v>
      </c>
      <c r="J296" s="64" t="s">
        <v>671</v>
      </c>
      <c r="K296" s="64" t="s">
        <v>485</v>
      </c>
      <c r="L296" s="64" t="s">
        <v>650</v>
      </c>
      <c r="M296" s="64" t="s">
        <v>663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15165.4</v>
      </c>
      <c r="AA296" s="63">
        <v>0</v>
      </c>
      <c r="AB296" s="63">
        <v>0</v>
      </c>
      <c r="AC296" s="63">
        <v>0</v>
      </c>
      <c r="AD296" s="63">
        <v>1534442.5</v>
      </c>
      <c r="AE296" s="159">
        <v>43677</v>
      </c>
      <c r="AF296" s="159">
        <v>46599</v>
      </c>
      <c r="AG296" s="160">
        <v>1534442.5</v>
      </c>
      <c r="AH296" s="91">
        <v>2.8333333333333335</v>
      </c>
      <c r="AI296" s="91">
        <v>8</v>
      </c>
      <c r="AJ296" s="161">
        <v>5.9299999999999999E-2</v>
      </c>
      <c r="AK296" s="169" t="s">
        <v>664</v>
      </c>
      <c r="AL296" s="169" t="s">
        <v>665</v>
      </c>
      <c r="AM296" s="128">
        <v>7582.7</v>
      </c>
      <c r="AN296" s="128">
        <v>7582.7</v>
      </c>
      <c r="AO296" s="128">
        <v>7582.7</v>
      </c>
      <c r="AP296" s="128">
        <v>7582.7</v>
      </c>
      <c r="AQ296" s="128">
        <v>7582.7</v>
      </c>
      <c r="AR296" s="128">
        <v>7582.7</v>
      </c>
      <c r="AS296" s="128">
        <v>7582.7</v>
      </c>
      <c r="AT296" s="128">
        <v>7582.7</v>
      </c>
      <c r="AU296" s="128">
        <v>7582.7</v>
      </c>
      <c r="AV296" s="128">
        <v>7582.7</v>
      </c>
      <c r="AW296" s="128">
        <v>5055.1400000000003</v>
      </c>
      <c r="AX296" s="128">
        <v>5055.1400000000003</v>
      </c>
      <c r="AY296" s="128">
        <v>5055.1400000000003</v>
      </c>
      <c r="AZ296" s="128">
        <v>5055.1400000000003</v>
      </c>
      <c r="BA296" s="128">
        <v>5055.1400000000003</v>
      </c>
      <c r="BB296" s="15">
        <f t="shared" si="12"/>
        <v>22748.1</v>
      </c>
      <c r="BC296" s="15">
        <f t="shared" si="13"/>
        <v>78354.599999999991</v>
      </c>
      <c r="BD296" s="15">
        <f t="shared" si="14"/>
        <v>101102.69999999998</v>
      </c>
    </row>
    <row r="297" spans="1:56" x14ac:dyDescent="0.35">
      <c r="A297" s="168" t="s">
        <v>1768</v>
      </c>
      <c r="B297" s="64" t="s">
        <v>489</v>
      </c>
      <c r="C297" s="65">
        <v>9</v>
      </c>
      <c r="D297" s="66" t="s">
        <v>31</v>
      </c>
      <c r="E297" s="64" t="s">
        <v>467</v>
      </c>
      <c r="F297" s="64" t="s">
        <v>648</v>
      </c>
      <c r="G297" s="64" t="s">
        <v>931</v>
      </c>
      <c r="H297" s="64" t="s">
        <v>669</v>
      </c>
      <c r="I297" s="64" t="s">
        <v>932</v>
      </c>
      <c r="J297" s="64" t="s">
        <v>671</v>
      </c>
      <c r="K297" s="64" t="s">
        <v>485</v>
      </c>
      <c r="L297" s="64" t="s">
        <v>650</v>
      </c>
      <c r="M297" s="64" t="s">
        <v>663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1099.1600000000001</v>
      </c>
      <c r="AA297" s="63">
        <v>0</v>
      </c>
      <c r="AB297" s="63">
        <v>0</v>
      </c>
      <c r="AC297" s="63">
        <v>0</v>
      </c>
      <c r="AD297" s="63">
        <v>106200</v>
      </c>
      <c r="AE297" s="159">
        <v>43677</v>
      </c>
      <c r="AF297" s="159">
        <v>46965</v>
      </c>
      <c r="AG297" s="160">
        <v>106200</v>
      </c>
      <c r="AH297" s="91">
        <v>3.8333333333333335</v>
      </c>
      <c r="AI297" s="91">
        <v>9</v>
      </c>
      <c r="AJ297" s="161">
        <v>6.2100000000000002E-2</v>
      </c>
      <c r="AK297" s="169" t="s">
        <v>664</v>
      </c>
      <c r="AL297" s="169" t="s">
        <v>665</v>
      </c>
      <c r="AM297" s="128">
        <v>549.58000000000004</v>
      </c>
      <c r="AN297" s="128">
        <v>549.58000000000004</v>
      </c>
      <c r="AO297" s="128">
        <v>549.58000000000004</v>
      </c>
      <c r="AP297" s="128">
        <v>549.58000000000004</v>
      </c>
      <c r="AQ297" s="128">
        <v>549.58000000000004</v>
      </c>
      <c r="AR297" s="128">
        <v>549.58000000000004</v>
      </c>
      <c r="AS297" s="128">
        <v>549.58000000000004</v>
      </c>
      <c r="AT297" s="128">
        <v>549.58000000000004</v>
      </c>
      <c r="AU297" s="128">
        <v>549.58000000000004</v>
      </c>
      <c r="AV297" s="128">
        <v>549.58000000000004</v>
      </c>
      <c r="AW297" s="128">
        <v>412.19</v>
      </c>
      <c r="AX297" s="128">
        <v>412.19</v>
      </c>
      <c r="AY297" s="128">
        <v>412.19</v>
      </c>
      <c r="AZ297" s="128">
        <v>412.19</v>
      </c>
      <c r="BA297" s="128">
        <v>412.19</v>
      </c>
      <c r="BB297" s="15">
        <f t="shared" si="12"/>
        <v>1648.7400000000002</v>
      </c>
      <c r="BC297" s="15">
        <f t="shared" si="13"/>
        <v>5908.0099999999984</v>
      </c>
      <c r="BD297" s="15">
        <f t="shared" si="14"/>
        <v>7556.7499999999982</v>
      </c>
    </row>
    <row r="298" spans="1:56" x14ac:dyDescent="0.35">
      <c r="A298" s="168" t="s">
        <v>1769</v>
      </c>
      <c r="B298" s="64" t="s">
        <v>490</v>
      </c>
      <c r="C298" s="65">
        <v>4</v>
      </c>
      <c r="D298" s="66" t="s">
        <v>31</v>
      </c>
      <c r="E298" s="64" t="s">
        <v>467</v>
      </c>
      <c r="F298" s="64" t="s">
        <v>648</v>
      </c>
      <c r="G298" s="64" t="s">
        <v>931</v>
      </c>
      <c r="H298" s="64" t="s">
        <v>669</v>
      </c>
      <c r="I298" s="64" t="s">
        <v>932</v>
      </c>
      <c r="J298" s="64" t="s">
        <v>671</v>
      </c>
      <c r="K298" s="64" t="s">
        <v>485</v>
      </c>
      <c r="L298" s="64" t="s">
        <v>650</v>
      </c>
      <c r="M298" s="64" t="s">
        <v>663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0</v>
      </c>
      <c r="X298" s="63">
        <v>0</v>
      </c>
      <c r="Y298" s="63">
        <v>0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159">
        <v>43678</v>
      </c>
      <c r="AF298" s="159">
        <v>45505</v>
      </c>
      <c r="AG298" s="160">
        <v>361375</v>
      </c>
      <c r="AH298" s="91">
        <v>0</v>
      </c>
      <c r="AI298" s="91">
        <v>0</v>
      </c>
      <c r="AJ298" s="161">
        <v>5.0700000000000002E-2</v>
      </c>
      <c r="AK298" s="169" t="s">
        <v>664</v>
      </c>
      <c r="AL298" s="169" t="s">
        <v>665</v>
      </c>
      <c r="AM298" s="128">
        <v>0</v>
      </c>
      <c r="AN298" s="128">
        <v>0</v>
      </c>
      <c r="AO298" s="128">
        <v>0</v>
      </c>
      <c r="AP298" s="128">
        <v>0</v>
      </c>
      <c r="AQ298" s="128">
        <v>0</v>
      </c>
      <c r="AR298" s="128">
        <v>0</v>
      </c>
      <c r="AS298" s="128">
        <v>0</v>
      </c>
      <c r="AT298" s="128">
        <v>0</v>
      </c>
      <c r="AU298" s="128">
        <v>0</v>
      </c>
      <c r="AV298" s="128">
        <v>0</v>
      </c>
      <c r="AW298" s="128">
        <v>0</v>
      </c>
      <c r="AX298" s="128">
        <v>0</v>
      </c>
      <c r="AY298" s="128">
        <v>0</v>
      </c>
      <c r="AZ298" s="128">
        <v>0</v>
      </c>
      <c r="BA298" s="128">
        <v>0</v>
      </c>
      <c r="BB298" s="15">
        <f t="shared" si="12"/>
        <v>0</v>
      </c>
      <c r="BC298" s="15">
        <f t="shared" si="13"/>
        <v>0</v>
      </c>
      <c r="BD298" s="15">
        <f t="shared" si="14"/>
        <v>0</v>
      </c>
    </row>
    <row r="299" spans="1:56" x14ac:dyDescent="0.35">
      <c r="A299" s="168" t="s">
        <v>1770</v>
      </c>
      <c r="B299" s="64" t="s">
        <v>490</v>
      </c>
      <c r="C299" s="65">
        <v>5</v>
      </c>
      <c r="D299" s="66" t="s">
        <v>31</v>
      </c>
      <c r="E299" s="64" t="s">
        <v>467</v>
      </c>
      <c r="F299" s="64" t="s">
        <v>648</v>
      </c>
      <c r="G299" s="64" t="s">
        <v>931</v>
      </c>
      <c r="H299" s="64" t="s">
        <v>669</v>
      </c>
      <c r="I299" s="64" t="s">
        <v>932</v>
      </c>
      <c r="J299" s="64" t="s">
        <v>671</v>
      </c>
      <c r="K299" s="64" t="s">
        <v>485</v>
      </c>
      <c r="L299" s="64" t="s">
        <v>650</v>
      </c>
      <c r="M299" s="64" t="s">
        <v>663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59">
        <v>43678</v>
      </c>
      <c r="AF299" s="159">
        <v>45870</v>
      </c>
      <c r="AG299" s="160">
        <v>1503910</v>
      </c>
      <c r="AH299" s="91">
        <v>0.83611111111111114</v>
      </c>
      <c r="AI299" s="91">
        <v>6</v>
      </c>
      <c r="AJ299" s="161">
        <v>5.3600000000000002E-2</v>
      </c>
      <c r="AK299" s="169" t="s">
        <v>664</v>
      </c>
      <c r="AL299" s="169" t="s">
        <v>665</v>
      </c>
      <c r="AM299" s="128">
        <v>6717.46</v>
      </c>
      <c r="AN299" s="128">
        <v>6717.46</v>
      </c>
      <c r="AO299" s="128">
        <v>6717.46</v>
      </c>
      <c r="AP299" s="128">
        <v>6717.46</v>
      </c>
      <c r="AQ299" s="128">
        <v>6717.46</v>
      </c>
      <c r="AR299" s="128">
        <v>3358.73</v>
      </c>
      <c r="AS299" s="128">
        <v>3358.73</v>
      </c>
      <c r="AT299" s="128">
        <v>3358.73</v>
      </c>
      <c r="AU299" s="128">
        <v>3358.73</v>
      </c>
      <c r="AV299" s="128">
        <v>3358.73</v>
      </c>
      <c r="AW299" s="128">
        <v>3358.73</v>
      </c>
      <c r="AX299" s="128">
        <v>0</v>
      </c>
      <c r="AY299" s="128">
        <v>0</v>
      </c>
      <c r="AZ299" s="128">
        <v>0</v>
      </c>
      <c r="BA299" s="128">
        <v>0</v>
      </c>
      <c r="BB299" s="15">
        <f t="shared" si="12"/>
        <v>20152.38</v>
      </c>
      <c r="BC299" s="15">
        <f t="shared" si="13"/>
        <v>33587.300000000003</v>
      </c>
      <c r="BD299" s="15">
        <f t="shared" si="14"/>
        <v>53739.680000000008</v>
      </c>
    </row>
    <row r="300" spans="1:56" x14ac:dyDescent="0.35">
      <c r="A300" s="168" t="s">
        <v>1771</v>
      </c>
      <c r="B300" s="64" t="s">
        <v>490</v>
      </c>
      <c r="C300" s="65">
        <v>6</v>
      </c>
      <c r="D300" s="66" t="s">
        <v>31</v>
      </c>
      <c r="E300" s="64" t="s">
        <v>467</v>
      </c>
      <c r="F300" s="64" t="s">
        <v>648</v>
      </c>
      <c r="G300" s="64" t="s">
        <v>931</v>
      </c>
      <c r="H300" s="64" t="s">
        <v>669</v>
      </c>
      <c r="I300" s="64" t="s">
        <v>932</v>
      </c>
      <c r="J300" s="64" t="s">
        <v>671</v>
      </c>
      <c r="K300" s="64" t="s">
        <v>485</v>
      </c>
      <c r="L300" s="64" t="s">
        <v>650</v>
      </c>
      <c r="M300" s="64" t="s">
        <v>663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59">
        <v>43678</v>
      </c>
      <c r="AF300" s="159">
        <v>46235</v>
      </c>
      <c r="AG300" s="160">
        <v>1777522.5</v>
      </c>
      <c r="AH300" s="91">
        <v>1.836111111111111</v>
      </c>
      <c r="AI300" s="91">
        <v>7</v>
      </c>
      <c r="AJ300" s="161">
        <v>5.6399999999999999E-2</v>
      </c>
      <c r="AK300" s="169" t="s">
        <v>664</v>
      </c>
      <c r="AL300" s="169" t="s">
        <v>665</v>
      </c>
      <c r="AM300" s="128">
        <v>8354.36</v>
      </c>
      <c r="AN300" s="128">
        <v>8354.36</v>
      </c>
      <c r="AO300" s="128">
        <v>8354.36</v>
      </c>
      <c r="AP300" s="128">
        <v>8354.36</v>
      </c>
      <c r="AQ300" s="128">
        <v>8354.36</v>
      </c>
      <c r="AR300" s="128">
        <v>8354.36</v>
      </c>
      <c r="AS300" s="128">
        <v>8354.36</v>
      </c>
      <c r="AT300" s="128">
        <v>8354.36</v>
      </c>
      <c r="AU300" s="128">
        <v>8354.36</v>
      </c>
      <c r="AV300" s="128">
        <v>8354.36</v>
      </c>
      <c r="AW300" s="128">
        <v>8354.36</v>
      </c>
      <c r="AX300" s="128">
        <v>4177.18</v>
      </c>
      <c r="AY300" s="128">
        <v>4177.18</v>
      </c>
      <c r="AZ300" s="128">
        <v>4177.18</v>
      </c>
      <c r="BA300" s="128">
        <v>4177.18</v>
      </c>
      <c r="BB300" s="15">
        <f t="shared" si="12"/>
        <v>25063.08</v>
      </c>
      <c r="BC300" s="15">
        <f t="shared" si="13"/>
        <v>83543.599999999977</v>
      </c>
      <c r="BD300" s="15">
        <f t="shared" si="14"/>
        <v>108606.67999999998</v>
      </c>
    </row>
    <row r="301" spans="1:56" x14ac:dyDescent="0.35">
      <c r="A301" s="168" t="s">
        <v>1772</v>
      </c>
      <c r="B301" s="64" t="s">
        <v>490</v>
      </c>
      <c r="C301" s="65">
        <v>7</v>
      </c>
      <c r="D301" s="66" t="s">
        <v>31</v>
      </c>
      <c r="E301" s="64" t="s">
        <v>467</v>
      </c>
      <c r="F301" s="64" t="s">
        <v>648</v>
      </c>
      <c r="G301" s="64" t="s">
        <v>931</v>
      </c>
      <c r="H301" s="64" t="s">
        <v>669</v>
      </c>
      <c r="I301" s="64" t="s">
        <v>932</v>
      </c>
      <c r="J301" s="64" t="s">
        <v>671</v>
      </c>
      <c r="K301" s="64" t="s">
        <v>485</v>
      </c>
      <c r="L301" s="64" t="s">
        <v>650</v>
      </c>
      <c r="M301" s="64" t="s">
        <v>663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59">
        <v>43678</v>
      </c>
      <c r="AF301" s="159">
        <v>46600</v>
      </c>
      <c r="AG301" s="160">
        <v>748267.5</v>
      </c>
      <c r="AH301" s="91">
        <v>2.8361111111111112</v>
      </c>
      <c r="AI301" s="91">
        <v>8</v>
      </c>
      <c r="AJ301" s="161">
        <v>5.9299999999999999E-2</v>
      </c>
      <c r="AK301" s="169" t="s">
        <v>664</v>
      </c>
      <c r="AL301" s="169" t="s">
        <v>665</v>
      </c>
      <c r="AM301" s="128">
        <v>3697.69</v>
      </c>
      <c r="AN301" s="128">
        <v>3697.69</v>
      </c>
      <c r="AO301" s="128">
        <v>3697.69</v>
      </c>
      <c r="AP301" s="128">
        <v>3697.69</v>
      </c>
      <c r="AQ301" s="128">
        <v>3697.69</v>
      </c>
      <c r="AR301" s="128">
        <v>3697.69</v>
      </c>
      <c r="AS301" s="128">
        <v>3697.69</v>
      </c>
      <c r="AT301" s="128">
        <v>3697.69</v>
      </c>
      <c r="AU301" s="128">
        <v>3697.69</v>
      </c>
      <c r="AV301" s="128">
        <v>3697.69</v>
      </c>
      <c r="AW301" s="128">
        <v>3697.69</v>
      </c>
      <c r="AX301" s="128">
        <v>2465.13</v>
      </c>
      <c r="AY301" s="128">
        <v>2465.13</v>
      </c>
      <c r="AZ301" s="128">
        <v>2465.13</v>
      </c>
      <c r="BA301" s="128">
        <v>2465.13</v>
      </c>
      <c r="BB301" s="15">
        <f t="shared" si="12"/>
        <v>11093.07</v>
      </c>
      <c r="BC301" s="15">
        <f t="shared" si="13"/>
        <v>39442.039999999994</v>
      </c>
      <c r="BD301" s="15">
        <f t="shared" si="14"/>
        <v>50535.109999999993</v>
      </c>
    </row>
    <row r="302" spans="1:56" x14ac:dyDescent="0.35">
      <c r="A302" s="168" t="s">
        <v>1773</v>
      </c>
      <c r="B302" s="64" t="s">
        <v>490</v>
      </c>
      <c r="C302" s="65">
        <v>8</v>
      </c>
      <c r="D302" s="66" t="s">
        <v>31</v>
      </c>
      <c r="E302" s="64" t="s">
        <v>467</v>
      </c>
      <c r="F302" s="64" t="s">
        <v>648</v>
      </c>
      <c r="G302" s="64" t="s">
        <v>931</v>
      </c>
      <c r="H302" s="64" t="s">
        <v>669</v>
      </c>
      <c r="I302" s="64" t="s">
        <v>932</v>
      </c>
      <c r="J302" s="64" t="s">
        <v>671</v>
      </c>
      <c r="K302" s="64" t="s">
        <v>485</v>
      </c>
      <c r="L302" s="64" t="s">
        <v>650</v>
      </c>
      <c r="M302" s="64" t="s">
        <v>663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59">
        <v>43678</v>
      </c>
      <c r="AF302" s="159">
        <v>46966</v>
      </c>
      <c r="AG302" s="160">
        <v>106200</v>
      </c>
      <c r="AH302" s="91">
        <v>3.8361111111111112</v>
      </c>
      <c r="AI302" s="91">
        <v>9</v>
      </c>
      <c r="AJ302" s="161">
        <v>6.2100000000000002E-2</v>
      </c>
      <c r="AK302" s="169" t="s">
        <v>664</v>
      </c>
      <c r="AL302" s="169" t="s">
        <v>665</v>
      </c>
      <c r="AM302" s="128">
        <v>549.58000000000004</v>
      </c>
      <c r="AN302" s="128">
        <v>549.58000000000004</v>
      </c>
      <c r="AO302" s="128">
        <v>549.58000000000004</v>
      </c>
      <c r="AP302" s="128">
        <v>549.58000000000004</v>
      </c>
      <c r="AQ302" s="128">
        <v>549.58000000000004</v>
      </c>
      <c r="AR302" s="128">
        <v>549.58000000000004</v>
      </c>
      <c r="AS302" s="128">
        <v>549.58000000000004</v>
      </c>
      <c r="AT302" s="128">
        <v>549.58000000000004</v>
      </c>
      <c r="AU302" s="128">
        <v>549.58000000000004</v>
      </c>
      <c r="AV302" s="128">
        <v>549.58000000000004</v>
      </c>
      <c r="AW302" s="128">
        <v>549.58000000000004</v>
      </c>
      <c r="AX302" s="128">
        <v>412.19</v>
      </c>
      <c r="AY302" s="128">
        <v>412.19</v>
      </c>
      <c r="AZ302" s="128">
        <v>412.19</v>
      </c>
      <c r="BA302" s="128">
        <v>412.19</v>
      </c>
      <c r="BB302" s="15">
        <f t="shared" si="12"/>
        <v>1648.7400000000002</v>
      </c>
      <c r="BC302" s="15">
        <f t="shared" si="13"/>
        <v>6045.3999999999987</v>
      </c>
      <c r="BD302" s="15">
        <f t="shared" si="14"/>
        <v>7694.1399999999994</v>
      </c>
    </row>
    <row r="303" spans="1:56" x14ac:dyDescent="0.35">
      <c r="A303" s="168" t="s">
        <v>1774</v>
      </c>
      <c r="B303" s="64" t="s">
        <v>491</v>
      </c>
      <c r="C303" s="65">
        <v>5</v>
      </c>
      <c r="D303" s="66" t="s">
        <v>31</v>
      </c>
      <c r="E303" s="64" t="s">
        <v>467</v>
      </c>
      <c r="F303" s="64" t="s">
        <v>648</v>
      </c>
      <c r="G303" s="64" t="s">
        <v>931</v>
      </c>
      <c r="H303" s="64" t="s">
        <v>669</v>
      </c>
      <c r="I303" s="64" t="s">
        <v>932</v>
      </c>
      <c r="J303" s="64" t="s">
        <v>671</v>
      </c>
      <c r="K303" s="64" t="s">
        <v>485</v>
      </c>
      <c r="L303" s="64" t="s">
        <v>650</v>
      </c>
      <c r="M303" s="64" t="s">
        <v>663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0</v>
      </c>
      <c r="X303" s="63">
        <v>0</v>
      </c>
      <c r="Y303" s="63">
        <v>0</v>
      </c>
      <c r="Z303" s="63">
        <v>0</v>
      </c>
      <c r="AA303" s="63">
        <v>0</v>
      </c>
      <c r="AB303" s="63">
        <v>0</v>
      </c>
      <c r="AC303" s="63">
        <v>0</v>
      </c>
      <c r="AD303" s="63">
        <v>0</v>
      </c>
      <c r="AE303" s="159">
        <v>43679</v>
      </c>
      <c r="AF303" s="159">
        <v>45506</v>
      </c>
      <c r="AG303" s="160">
        <v>887212.5</v>
      </c>
      <c r="AH303" s="91">
        <v>0</v>
      </c>
      <c r="AI303" s="91">
        <v>0</v>
      </c>
      <c r="AJ303" s="161">
        <v>5.0700000000000002E-2</v>
      </c>
      <c r="AK303" s="169" t="s">
        <v>664</v>
      </c>
      <c r="AL303" s="169" t="s">
        <v>665</v>
      </c>
      <c r="AM303" s="128">
        <v>0</v>
      </c>
      <c r="AN303" s="128">
        <v>0</v>
      </c>
      <c r="AO303" s="128">
        <v>0</v>
      </c>
      <c r="AP303" s="128">
        <v>0</v>
      </c>
      <c r="AQ303" s="128">
        <v>0</v>
      </c>
      <c r="AR303" s="128">
        <v>0</v>
      </c>
      <c r="AS303" s="128">
        <v>0</v>
      </c>
      <c r="AT303" s="128">
        <v>0</v>
      </c>
      <c r="AU303" s="128">
        <v>0</v>
      </c>
      <c r="AV303" s="128">
        <v>0</v>
      </c>
      <c r="AW303" s="128">
        <v>0</v>
      </c>
      <c r="AX303" s="128">
        <v>0</v>
      </c>
      <c r="AY303" s="128">
        <v>0</v>
      </c>
      <c r="AZ303" s="128">
        <v>0</v>
      </c>
      <c r="BA303" s="128">
        <v>0</v>
      </c>
      <c r="BB303" s="15">
        <f t="shared" si="12"/>
        <v>0</v>
      </c>
      <c r="BC303" s="15">
        <f t="shared" si="13"/>
        <v>0</v>
      </c>
      <c r="BD303" s="15">
        <f t="shared" si="14"/>
        <v>0</v>
      </c>
    </row>
    <row r="304" spans="1:56" x14ac:dyDescent="0.35">
      <c r="A304" s="168" t="s">
        <v>1775</v>
      </c>
      <c r="B304" s="64" t="s">
        <v>491</v>
      </c>
      <c r="C304" s="65">
        <v>6</v>
      </c>
      <c r="D304" s="66" t="s">
        <v>31</v>
      </c>
      <c r="E304" s="64" t="s">
        <v>467</v>
      </c>
      <c r="F304" s="64" t="s">
        <v>648</v>
      </c>
      <c r="G304" s="64" t="s">
        <v>931</v>
      </c>
      <c r="H304" s="64" t="s">
        <v>669</v>
      </c>
      <c r="I304" s="64" t="s">
        <v>932</v>
      </c>
      <c r="J304" s="64" t="s">
        <v>671</v>
      </c>
      <c r="K304" s="64" t="s">
        <v>485</v>
      </c>
      <c r="L304" s="64" t="s">
        <v>650</v>
      </c>
      <c r="M304" s="64" t="s">
        <v>663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59">
        <v>43679</v>
      </c>
      <c r="AF304" s="159">
        <v>45871</v>
      </c>
      <c r="AG304" s="160">
        <v>1101677.5</v>
      </c>
      <c r="AH304" s="91">
        <v>0.83888888888888891</v>
      </c>
      <c r="AI304" s="91">
        <v>6</v>
      </c>
      <c r="AJ304" s="161">
        <v>5.3600000000000002E-2</v>
      </c>
      <c r="AK304" s="169" t="s">
        <v>664</v>
      </c>
      <c r="AL304" s="169" t="s">
        <v>665</v>
      </c>
      <c r="AM304" s="128">
        <v>4920.83</v>
      </c>
      <c r="AN304" s="128">
        <v>4920.83</v>
      </c>
      <c r="AO304" s="128">
        <v>4920.83</v>
      </c>
      <c r="AP304" s="128">
        <v>4920.83</v>
      </c>
      <c r="AQ304" s="128">
        <v>4920.83</v>
      </c>
      <c r="AR304" s="128">
        <v>2460.41</v>
      </c>
      <c r="AS304" s="128">
        <v>2460.41</v>
      </c>
      <c r="AT304" s="128">
        <v>2460.41</v>
      </c>
      <c r="AU304" s="128">
        <v>2460.41</v>
      </c>
      <c r="AV304" s="128">
        <v>2460.41</v>
      </c>
      <c r="AW304" s="128">
        <v>2460.41</v>
      </c>
      <c r="AX304" s="128">
        <v>0</v>
      </c>
      <c r="AY304" s="128">
        <v>0</v>
      </c>
      <c r="AZ304" s="128">
        <v>0</v>
      </c>
      <c r="BA304" s="128">
        <v>0</v>
      </c>
      <c r="BB304" s="15">
        <f t="shared" si="12"/>
        <v>14762.49</v>
      </c>
      <c r="BC304" s="15">
        <f t="shared" si="13"/>
        <v>24604.12</v>
      </c>
      <c r="BD304" s="15">
        <f t="shared" si="14"/>
        <v>39366.61</v>
      </c>
    </row>
    <row r="305" spans="1:56" x14ac:dyDescent="0.35">
      <c r="A305" s="168" t="s">
        <v>1776</v>
      </c>
      <c r="B305" s="64" t="s">
        <v>491</v>
      </c>
      <c r="C305" s="65">
        <v>7</v>
      </c>
      <c r="D305" s="66" t="s">
        <v>31</v>
      </c>
      <c r="E305" s="64" t="s">
        <v>467</v>
      </c>
      <c r="F305" s="64" t="s">
        <v>648</v>
      </c>
      <c r="G305" s="64" t="s">
        <v>931</v>
      </c>
      <c r="H305" s="64" t="s">
        <v>669</v>
      </c>
      <c r="I305" s="64" t="s">
        <v>932</v>
      </c>
      <c r="J305" s="64" t="s">
        <v>671</v>
      </c>
      <c r="K305" s="64" t="s">
        <v>485</v>
      </c>
      <c r="L305" s="64" t="s">
        <v>650</v>
      </c>
      <c r="M305" s="64" t="s">
        <v>663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59">
        <v>43679</v>
      </c>
      <c r="AF305" s="159">
        <v>46236</v>
      </c>
      <c r="AG305" s="160">
        <v>1409362.5</v>
      </c>
      <c r="AH305" s="91">
        <v>1.8388888888888888</v>
      </c>
      <c r="AI305" s="91">
        <v>7</v>
      </c>
      <c r="AJ305" s="161">
        <v>5.6399999999999999E-2</v>
      </c>
      <c r="AK305" s="169" t="s">
        <v>664</v>
      </c>
      <c r="AL305" s="169" t="s">
        <v>665</v>
      </c>
      <c r="AM305" s="128">
        <v>6624</v>
      </c>
      <c r="AN305" s="128">
        <v>6624</v>
      </c>
      <c r="AO305" s="128">
        <v>6624</v>
      </c>
      <c r="AP305" s="128">
        <v>6624</v>
      </c>
      <c r="AQ305" s="128">
        <v>6624</v>
      </c>
      <c r="AR305" s="128">
        <v>6624</v>
      </c>
      <c r="AS305" s="128">
        <v>6624</v>
      </c>
      <c r="AT305" s="128">
        <v>6624</v>
      </c>
      <c r="AU305" s="128">
        <v>6624</v>
      </c>
      <c r="AV305" s="128">
        <v>6624</v>
      </c>
      <c r="AW305" s="128">
        <v>6624</v>
      </c>
      <c r="AX305" s="128">
        <v>3312</v>
      </c>
      <c r="AY305" s="128">
        <v>3312</v>
      </c>
      <c r="AZ305" s="128">
        <v>3312</v>
      </c>
      <c r="BA305" s="128">
        <v>3312</v>
      </c>
      <c r="BB305" s="15">
        <f t="shared" si="12"/>
        <v>19872</v>
      </c>
      <c r="BC305" s="15">
        <f t="shared" si="13"/>
        <v>66240</v>
      </c>
      <c r="BD305" s="15">
        <f t="shared" si="14"/>
        <v>86112</v>
      </c>
    </row>
    <row r="306" spans="1:56" x14ac:dyDescent="0.35">
      <c r="A306" s="168" t="s">
        <v>1777</v>
      </c>
      <c r="B306" s="64" t="s">
        <v>491</v>
      </c>
      <c r="C306" s="65">
        <v>8</v>
      </c>
      <c r="D306" s="66" t="s">
        <v>31</v>
      </c>
      <c r="E306" s="64" t="s">
        <v>467</v>
      </c>
      <c r="F306" s="64" t="s">
        <v>648</v>
      </c>
      <c r="G306" s="64" t="s">
        <v>931</v>
      </c>
      <c r="H306" s="64" t="s">
        <v>669</v>
      </c>
      <c r="I306" s="64" t="s">
        <v>932</v>
      </c>
      <c r="J306" s="64" t="s">
        <v>671</v>
      </c>
      <c r="K306" s="64" t="s">
        <v>485</v>
      </c>
      <c r="L306" s="64" t="s">
        <v>650</v>
      </c>
      <c r="M306" s="64" t="s">
        <v>663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59">
        <v>43679</v>
      </c>
      <c r="AF306" s="159">
        <v>46601</v>
      </c>
      <c r="AG306" s="160">
        <v>416245</v>
      </c>
      <c r="AH306" s="91">
        <v>2.838888888888889</v>
      </c>
      <c r="AI306" s="91">
        <v>8</v>
      </c>
      <c r="AJ306" s="161">
        <v>5.9299999999999999E-2</v>
      </c>
      <c r="AK306" s="169" t="s">
        <v>664</v>
      </c>
      <c r="AL306" s="169" t="s">
        <v>665</v>
      </c>
      <c r="AM306" s="128">
        <v>2056.94</v>
      </c>
      <c r="AN306" s="128">
        <v>2056.94</v>
      </c>
      <c r="AO306" s="128">
        <v>2056.94</v>
      </c>
      <c r="AP306" s="128">
        <v>2056.94</v>
      </c>
      <c r="AQ306" s="128">
        <v>2056.94</v>
      </c>
      <c r="AR306" s="128">
        <v>2056.94</v>
      </c>
      <c r="AS306" s="128">
        <v>2056.94</v>
      </c>
      <c r="AT306" s="128">
        <v>2056.94</v>
      </c>
      <c r="AU306" s="128">
        <v>2056.94</v>
      </c>
      <c r="AV306" s="128">
        <v>2056.94</v>
      </c>
      <c r="AW306" s="128">
        <v>2056.94</v>
      </c>
      <c r="AX306" s="128">
        <v>1371.3</v>
      </c>
      <c r="AY306" s="128">
        <v>1371.3</v>
      </c>
      <c r="AZ306" s="128">
        <v>1371.3</v>
      </c>
      <c r="BA306" s="128">
        <v>1371.3</v>
      </c>
      <c r="BB306" s="15">
        <f t="shared" si="12"/>
        <v>6170.82</v>
      </c>
      <c r="BC306" s="15">
        <f t="shared" si="13"/>
        <v>21940.719999999998</v>
      </c>
      <c r="BD306" s="15">
        <f t="shared" si="14"/>
        <v>28111.539999999997</v>
      </c>
    </row>
    <row r="307" spans="1:56" x14ac:dyDescent="0.35">
      <c r="A307" s="168" t="s">
        <v>1778</v>
      </c>
      <c r="B307" s="64" t="s">
        <v>492</v>
      </c>
      <c r="C307" s="65">
        <v>4</v>
      </c>
      <c r="D307" s="66" t="s">
        <v>31</v>
      </c>
      <c r="E307" s="64" t="s">
        <v>467</v>
      </c>
      <c r="F307" s="64" t="s">
        <v>648</v>
      </c>
      <c r="G307" s="64" t="s">
        <v>931</v>
      </c>
      <c r="H307" s="64" t="s">
        <v>669</v>
      </c>
      <c r="I307" s="64" t="s">
        <v>932</v>
      </c>
      <c r="J307" s="64" t="s">
        <v>671</v>
      </c>
      <c r="K307" s="64" t="s">
        <v>485</v>
      </c>
      <c r="L307" s="64" t="s">
        <v>650</v>
      </c>
      <c r="M307" s="64" t="s">
        <v>663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0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63">
        <v>0</v>
      </c>
      <c r="AE307" s="159">
        <v>43679</v>
      </c>
      <c r="AF307" s="159">
        <v>45506</v>
      </c>
      <c r="AG307" s="160">
        <v>364325</v>
      </c>
      <c r="AH307" s="91">
        <v>0</v>
      </c>
      <c r="AI307" s="91">
        <v>0</v>
      </c>
      <c r="AJ307" s="161">
        <v>5.0700000000000002E-2</v>
      </c>
      <c r="AK307" s="169" t="s">
        <v>664</v>
      </c>
      <c r="AL307" s="169" t="s">
        <v>665</v>
      </c>
      <c r="AM307" s="128">
        <v>0</v>
      </c>
      <c r="AN307" s="128">
        <v>0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0</v>
      </c>
      <c r="AY307" s="128">
        <v>0</v>
      </c>
      <c r="AZ307" s="128">
        <v>0</v>
      </c>
      <c r="BA307" s="128">
        <v>0</v>
      </c>
      <c r="BB307" s="15">
        <f t="shared" si="12"/>
        <v>0</v>
      </c>
      <c r="BC307" s="15">
        <f t="shared" si="13"/>
        <v>0</v>
      </c>
      <c r="BD307" s="15">
        <f t="shared" si="14"/>
        <v>0</v>
      </c>
    </row>
    <row r="308" spans="1:56" x14ac:dyDescent="0.35">
      <c r="A308" s="168" t="s">
        <v>1779</v>
      </c>
      <c r="B308" s="64" t="s">
        <v>492</v>
      </c>
      <c r="C308" s="65">
        <v>5</v>
      </c>
      <c r="D308" s="66" t="s">
        <v>31</v>
      </c>
      <c r="E308" s="64" t="s">
        <v>467</v>
      </c>
      <c r="F308" s="64" t="s">
        <v>648</v>
      </c>
      <c r="G308" s="64" t="s">
        <v>931</v>
      </c>
      <c r="H308" s="64" t="s">
        <v>669</v>
      </c>
      <c r="I308" s="64" t="s">
        <v>932</v>
      </c>
      <c r="J308" s="64" t="s">
        <v>671</v>
      </c>
      <c r="K308" s="64" t="s">
        <v>485</v>
      </c>
      <c r="L308" s="64" t="s">
        <v>650</v>
      </c>
      <c r="M308" s="64" t="s">
        <v>663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59">
        <v>43679</v>
      </c>
      <c r="AF308" s="159">
        <v>45871</v>
      </c>
      <c r="AG308" s="160">
        <v>929692.5</v>
      </c>
      <c r="AH308" s="91">
        <v>0.83888888888888891</v>
      </c>
      <c r="AI308" s="91">
        <v>6</v>
      </c>
      <c r="AJ308" s="161">
        <v>5.3600000000000002E-2</v>
      </c>
      <c r="AK308" s="169" t="s">
        <v>664</v>
      </c>
      <c r="AL308" s="169" t="s">
        <v>665</v>
      </c>
      <c r="AM308" s="128">
        <v>4152.63</v>
      </c>
      <c r="AN308" s="128">
        <v>4152.63</v>
      </c>
      <c r="AO308" s="128">
        <v>4152.63</v>
      </c>
      <c r="AP308" s="128">
        <v>4152.63</v>
      </c>
      <c r="AQ308" s="128">
        <v>4152.63</v>
      </c>
      <c r="AR308" s="128">
        <v>2076.31</v>
      </c>
      <c r="AS308" s="128">
        <v>2076.31</v>
      </c>
      <c r="AT308" s="128">
        <v>2076.31</v>
      </c>
      <c r="AU308" s="128">
        <v>2076.31</v>
      </c>
      <c r="AV308" s="128">
        <v>2076.31</v>
      </c>
      <c r="AW308" s="128">
        <v>2076.31</v>
      </c>
      <c r="AX308" s="128">
        <v>0</v>
      </c>
      <c r="AY308" s="128">
        <v>0</v>
      </c>
      <c r="AZ308" s="128">
        <v>0</v>
      </c>
      <c r="BA308" s="128">
        <v>0</v>
      </c>
      <c r="BB308" s="15">
        <f t="shared" si="12"/>
        <v>12457.89</v>
      </c>
      <c r="BC308" s="15">
        <f t="shared" si="13"/>
        <v>20763.120000000003</v>
      </c>
      <c r="BD308" s="15">
        <f t="shared" si="14"/>
        <v>33221.01</v>
      </c>
    </row>
    <row r="309" spans="1:56" x14ac:dyDescent="0.35">
      <c r="A309" s="168" t="s">
        <v>1780</v>
      </c>
      <c r="B309" s="64" t="s">
        <v>492</v>
      </c>
      <c r="C309" s="65">
        <v>6</v>
      </c>
      <c r="D309" s="66" t="s">
        <v>31</v>
      </c>
      <c r="E309" s="64" t="s">
        <v>467</v>
      </c>
      <c r="F309" s="64" t="s">
        <v>648</v>
      </c>
      <c r="G309" s="64" t="s">
        <v>931</v>
      </c>
      <c r="H309" s="64" t="s">
        <v>669</v>
      </c>
      <c r="I309" s="64" t="s">
        <v>932</v>
      </c>
      <c r="J309" s="64" t="s">
        <v>671</v>
      </c>
      <c r="K309" s="64" t="s">
        <v>485</v>
      </c>
      <c r="L309" s="64" t="s">
        <v>650</v>
      </c>
      <c r="M309" s="64" t="s">
        <v>663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59">
        <v>43679</v>
      </c>
      <c r="AF309" s="159">
        <v>46236</v>
      </c>
      <c r="AG309" s="160">
        <v>828802.5</v>
      </c>
      <c r="AH309" s="91">
        <v>1.8388888888888888</v>
      </c>
      <c r="AI309" s="91">
        <v>7</v>
      </c>
      <c r="AJ309" s="161">
        <v>5.6399999999999999E-2</v>
      </c>
      <c r="AK309" s="169" t="s">
        <v>664</v>
      </c>
      <c r="AL309" s="169" t="s">
        <v>665</v>
      </c>
      <c r="AM309" s="128">
        <v>3895.37</v>
      </c>
      <c r="AN309" s="128">
        <v>3895.37</v>
      </c>
      <c r="AO309" s="128">
        <v>3895.37</v>
      </c>
      <c r="AP309" s="128">
        <v>3895.37</v>
      </c>
      <c r="AQ309" s="128">
        <v>3895.37</v>
      </c>
      <c r="AR309" s="128">
        <v>3895.37</v>
      </c>
      <c r="AS309" s="128">
        <v>3895.37</v>
      </c>
      <c r="AT309" s="128">
        <v>3895.37</v>
      </c>
      <c r="AU309" s="128">
        <v>3895.37</v>
      </c>
      <c r="AV309" s="128">
        <v>3895.37</v>
      </c>
      <c r="AW309" s="128">
        <v>3895.37</v>
      </c>
      <c r="AX309" s="128">
        <v>1947.69</v>
      </c>
      <c r="AY309" s="128">
        <v>1947.69</v>
      </c>
      <c r="AZ309" s="128">
        <v>1947.69</v>
      </c>
      <c r="BA309" s="128">
        <v>1947.69</v>
      </c>
      <c r="BB309" s="15">
        <f t="shared" si="12"/>
        <v>11686.11</v>
      </c>
      <c r="BC309" s="15">
        <f t="shared" si="13"/>
        <v>38953.72</v>
      </c>
      <c r="BD309" s="15">
        <f t="shared" si="14"/>
        <v>50639.83</v>
      </c>
    </row>
    <row r="310" spans="1:56" x14ac:dyDescent="0.35">
      <c r="A310" s="168" t="s">
        <v>1781</v>
      </c>
      <c r="B310" s="64" t="s">
        <v>492</v>
      </c>
      <c r="C310" s="65">
        <v>7</v>
      </c>
      <c r="D310" s="66" t="s">
        <v>31</v>
      </c>
      <c r="E310" s="64" t="s">
        <v>467</v>
      </c>
      <c r="F310" s="64" t="s">
        <v>648</v>
      </c>
      <c r="G310" s="64" t="s">
        <v>931</v>
      </c>
      <c r="H310" s="64" t="s">
        <v>669</v>
      </c>
      <c r="I310" s="64" t="s">
        <v>932</v>
      </c>
      <c r="J310" s="64" t="s">
        <v>671</v>
      </c>
      <c r="K310" s="64" t="s">
        <v>485</v>
      </c>
      <c r="L310" s="64" t="s">
        <v>650</v>
      </c>
      <c r="M310" s="64" t="s">
        <v>663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59">
        <v>43679</v>
      </c>
      <c r="AF310" s="159">
        <v>46601</v>
      </c>
      <c r="AG310" s="160">
        <v>311962.5</v>
      </c>
      <c r="AH310" s="91">
        <v>2.838888888888889</v>
      </c>
      <c r="AI310" s="91">
        <v>8</v>
      </c>
      <c r="AJ310" s="161">
        <v>5.9299999999999999E-2</v>
      </c>
      <c r="AK310" s="169" t="s">
        <v>664</v>
      </c>
      <c r="AL310" s="169" t="s">
        <v>665</v>
      </c>
      <c r="AM310" s="128">
        <v>1541.61</v>
      </c>
      <c r="AN310" s="128">
        <v>1541.61</v>
      </c>
      <c r="AO310" s="128">
        <v>1541.61</v>
      </c>
      <c r="AP310" s="128">
        <v>1541.61</v>
      </c>
      <c r="AQ310" s="128">
        <v>1541.61</v>
      </c>
      <c r="AR310" s="128">
        <v>1541.61</v>
      </c>
      <c r="AS310" s="128">
        <v>1541.61</v>
      </c>
      <c r="AT310" s="128">
        <v>1541.61</v>
      </c>
      <c r="AU310" s="128">
        <v>1541.61</v>
      </c>
      <c r="AV310" s="128">
        <v>1541.61</v>
      </c>
      <c r="AW310" s="128">
        <v>1541.61</v>
      </c>
      <c r="AX310" s="128">
        <v>1027.74</v>
      </c>
      <c r="AY310" s="128">
        <v>1027.74</v>
      </c>
      <c r="AZ310" s="128">
        <v>1027.74</v>
      </c>
      <c r="BA310" s="128">
        <v>1027.74</v>
      </c>
      <c r="BB310" s="15">
        <f t="shared" si="12"/>
        <v>4624.83</v>
      </c>
      <c r="BC310" s="15">
        <f t="shared" si="13"/>
        <v>16443.84</v>
      </c>
      <c r="BD310" s="15">
        <f t="shared" si="14"/>
        <v>21068.67</v>
      </c>
    </row>
    <row r="311" spans="1:56" x14ac:dyDescent="0.35">
      <c r="A311" s="168" t="s">
        <v>1782</v>
      </c>
      <c r="B311" s="64" t="s">
        <v>493</v>
      </c>
      <c r="C311" s="65">
        <v>4</v>
      </c>
      <c r="D311" s="66" t="s">
        <v>31</v>
      </c>
      <c r="E311" s="64" t="s">
        <v>467</v>
      </c>
      <c r="F311" s="64" t="s">
        <v>648</v>
      </c>
      <c r="G311" s="64" t="s">
        <v>931</v>
      </c>
      <c r="H311" s="64" t="s">
        <v>669</v>
      </c>
      <c r="I311" s="64" t="s">
        <v>932</v>
      </c>
      <c r="J311" s="64" t="s">
        <v>671</v>
      </c>
      <c r="K311" s="64" t="s">
        <v>485</v>
      </c>
      <c r="L311" s="64" t="s">
        <v>650</v>
      </c>
      <c r="M311" s="64" t="s">
        <v>663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0</v>
      </c>
      <c r="X311" s="63">
        <v>0</v>
      </c>
      <c r="Y311" s="63">
        <v>0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159">
        <v>43682</v>
      </c>
      <c r="AF311" s="159">
        <v>45509</v>
      </c>
      <c r="AG311" s="160">
        <v>197650</v>
      </c>
      <c r="AH311" s="91">
        <v>0</v>
      </c>
      <c r="AI311" s="91">
        <v>0</v>
      </c>
      <c r="AJ311" s="161">
        <v>5.0700000000000002E-2</v>
      </c>
      <c r="AK311" s="169" t="s">
        <v>664</v>
      </c>
      <c r="AL311" s="169" t="s">
        <v>665</v>
      </c>
      <c r="AM311" s="128">
        <v>0</v>
      </c>
      <c r="AN311" s="128">
        <v>0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0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28">
        <v>0</v>
      </c>
      <c r="BA311" s="128">
        <v>0</v>
      </c>
      <c r="BB311" s="15">
        <f t="shared" si="12"/>
        <v>0</v>
      </c>
      <c r="BC311" s="15">
        <f t="shared" si="13"/>
        <v>0</v>
      </c>
      <c r="BD311" s="15">
        <f t="shared" si="14"/>
        <v>0</v>
      </c>
    </row>
    <row r="312" spans="1:56" x14ac:dyDescent="0.35">
      <c r="A312" s="168" t="s">
        <v>1783</v>
      </c>
      <c r="B312" s="64" t="s">
        <v>493</v>
      </c>
      <c r="C312" s="65">
        <v>5</v>
      </c>
      <c r="D312" s="66" t="s">
        <v>31</v>
      </c>
      <c r="E312" s="64" t="s">
        <v>467</v>
      </c>
      <c r="F312" s="64" t="s">
        <v>648</v>
      </c>
      <c r="G312" s="64" t="s">
        <v>931</v>
      </c>
      <c r="H312" s="64" t="s">
        <v>669</v>
      </c>
      <c r="I312" s="64" t="s">
        <v>932</v>
      </c>
      <c r="J312" s="64" t="s">
        <v>671</v>
      </c>
      <c r="K312" s="64" t="s">
        <v>485</v>
      </c>
      <c r="L312" s="64" t="s">
        <v>650</v>
      </c>
      <c r="M312" s="64" t="s">
        <v>663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59">
        <v>43682</v>
      </c>
      <c r="AF312" s="159">
        <v>45874</v>
      </c>
      <c r="AG312" s="160">
        <v>475392.5</v>
      </c>
      <c r="AH312" s="91">
        <v>0.84722222222222221</v>
      </c>
      <c r="AI312" s="91">
        <v>6</v>
      </c>
      <c r="AJ312" s="161">
        <v>5.3600000000000002E-2</v>
      </c>
      <c r="AK312" s="169" t="s">
        <v>664</v>
      </c>
      <c r="AL312" s="169" t="s">
        <v>665</v>
      </c>
      <c r="AM312" s="128">
        <v>2123.42</v>
      </c>
      <c r="AN312" s="128">
        <v>2123.42</v>
      </c>
      <c r="AO312" s="128">
        <v>2123.42</v>
      </c>
      <c r="AP312" s="128">
        <v>2123.42</v>
      </c>
      <c r="AQ312" s="128">
        <v>2123.42</v>
      </c>
      <c r="AR312" s="128">
        <v>1061.71</v>
      </c>
      <c r="AS312" s="128">
        <v>1061.71</v>
      </c>
      <c r="AT312" s="128">
        <v>1061.71</v>
      </c>
      <c r="AU312" s="128">
        <v>1061.71</v>
      </c>
      <c r="AV312" s="128">
        <v>1061.71</v>
      </c>
      <c r="AW312" s="128">
        <v>1061.71</v>
      </c>
      <c r="AX312" s="128">
        <v>0</v>
      </c>
      <c r="AY312" s="128">
        <v>0</v>
      </c>
      <c r="AZ312" s="128">
        <v>0</v>
      </c>
      <c r="BA312" s="128">
        <v>0</v>
      </c>
      <c r="BB312" s="15">
        <f t="shared" si="12"/>
        <v>6370.26</v>
      </c>
      <c r="BC312" s="15">
        <f t="shared" si="13"/>
        <v>10617.099999999999</v>
      </c>
      <c r="BD312" s="15">
        <f t="shared" si="14"/>
        <v>16987.36</v>
      </c>
    </row>
    <row r="313" spans="1:56" x14ac:dyDescent="0.35">
      <c r="A313" s="168" t="s">
        <v>1784</v>
      </c>
      <c r="B313" s="64" t="s">
        <v>493</v>
      </c>
      <c r="C313" s="65">
        <v>6</v>
      </c>
      <c r="D313" s="66" t="s">
        <v>31</v>
      </c>
      <c r="E313" s="64" t="s">
        <v>467</v>
      </c>
      <c r="F313" s="64" t="s">
        <v>648</v>
      </c>
      <c r="G313" s="64" t="s">
        <v>931</v>
      </c>
      <c r="H313" s="64" t="s">
        <v>669</v>
      </c>
      <c r="I313" s="64" t="s">
        <v>932</v>
      </c>
      <c r="J313" s="64" t="s">
        <v>671</v>
      </c>
      <c r="K313" s="64" t="s">
        <v>485</v>
      </c>
      <c r="L313" s="64" t="s">
        <v>650</v>
      </c>
      <c r="M313" s="64" t="s">
        <v>663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59">
        <v>43682</v>
      </c>
      <c r="AF313" s="159">
        <v>46239</v>
      </c>
      <c r="AG313" s="160">
        <v>954472.5</v>
      </c>
      <c r="AH313" s="91">
        <v>1.8472222222222223</v>
      </c>
      <c r="AI313" s="91">
        <v>7</v>
      </c>
      <c r="AJ313" s="161">
        <v>5.6399999999999999E-2</v>
      </c>
      <c r="AK313" s="169" t="s">
        <v>664</v>
      </c>
      <c r="AL313" s="169" t="s">
        <v>665</v>
      </c>
      <c r="AM313" s="128">
        <v>4486.0200000000004</v>
      </c>
      <c r="AN313" s="128">
        <v>4486.0200000000004</v>
      </c>
      <c r="AO313" s="128">
        <v>4486.0200000000004</v>
      </c>
      <c r="AP313" s="128">
        <v>4486.0200000000004</v>
      </c>
      <c r="AQ313" s="128">
        <v>4486.0200000000004</v>
      </c>
      <c r="AR313" s="128">
        <v>4486.0200000000004</v>
      </c>
      <c r="AS313" s="128">
        <v>4486.0200000000004</v>
      </c>
      <c r="AT313" s="128">
        <v>4486.0200000000004</v>
      </c>
      <c r="AU313" s="128">
        <v>4486.0200000000004</v>
      </c>
      <c r="AV313" s="128">
        <v>4486.0200000000004</v>
      </c>
      <c r="AW313" s="128">
        <v>4486.0200000000004</v>
      </c>
      <c r="AX313" s="128">
        <v>2243.0100000000002</v>
      </c>
      <c r="AY313" s="128">
        <v>2243.0100000000002</v>
      </c>
      <c r="AZ313" s="128">
        <v>2243.0100000000002</v>
      </c>
      <c r="BA313" s="128">
        <v>2243.0100000000002</v>
      </c>
      <c r="BB313" s="15">
        <f t="shared" si="12"/>
        <v>13458.060000000001</v>
      </c>
      <c r="BC313" s="15">
        <f t="shared" si="13"/>
        <v>44860.200000000012</v>
      </c>
      <c r="BD313" s="15">
        <f t="shared" si="14"/>
        <v>58318.260000000009</v>
      </c>
    </row>
    <row r="314" spans="1:56" x14ac:dyDescent="0.35">
      <c r="A314" s="168" t="s">
        <v>1785</v>
      </c>
      <c r="B314" s="64" t="s">
        <v>493</v>
      </c>
      <c r="C314" s="65">
        <v>7</v>
      </c>
      <c r="D314" s="66" t="s">
        <v>31</v>
      </c>
      <c r="E314" s="64" t="s">
        <v>467</v>
      </c>
      <c r="F314" s="64" t="s">
        <v>648</v>
      </c>
      <c r="G314" s="64" t="s">
        <v>931</v>
      </c>
      <c r="H314" s="64" t="s">
        <v>669</v>
      </c>
      <c r="I314" s="64" t="s">
        <v>932</v>
      </c>
      <c r="J314" s="64" t="s">
        <v>671</v>
      </c>
      <c r="K314" s="64" t="s">
        <v>485</v>
      </c>
      <c r="L314" s="64" t="s">
        <v>650</v>
      </c>
      <c r="M314" s="64" t="s">
        <v>663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59">
        <v>43682</v>
      </c>
      <c r="AF314" s="159">
        <v>46604</v>
      </c>
      <c r="AG314" s="160">
        <v>311962.5</v>
      </c>
      <c r="AH314" s="91">
        <v>2.8472222222222223</v>
      </c>
      <c r="AI314" s="91">
        <v>8</v>
      </c>
      <c r="AJ314" s="161">
        <v>5.9299999999999999E-2</v>
      </c>
      <c r="AK314" s="169" t="s">
        <v>664</v>
      </c>
      <c r="AL314" s="169" t="s">
        <v>665</v>
      </c>
      <c r="AM314" s="128">
        <v>1541.61</v>
      </c>
      <c r="AN314" s="128">
        <v>1541.61</v>
      </c>
      <c r="AO314" s="128">
        <v>1541.61</v>
      </c>
      <c r="AP314" s="128">
        <v>1541.61</v>
      </c>
      <c r="AQ314" s="128">
        <v>1541.61</v>
      </c>
      <c r="AR314" s="128">
        <v>1541.61</v>
      </c>
      <c r="AS314" s="128">
        <v>1541.61</v>
      </c>
      <c r="AT314" s="128">
        <v>1541.61</v>
      </c>
      <c r="AU314" s="128">
        <v>1541.61</v>
      </c>
      <c r="AV314" s="128">
        <v>1541.61</v>
      </c>
      <c r="AW314" s="128">
        <v>1541.61</v>
      </c>
      <c r="AX314" s="128">
        <v>1027.74</v>
      </c>
      <c r="AY314" s="128">
        <v>1027.74</v>
      </c>
      <c r="AZ314" s="128">
        <v>1027.74</v>
      </c>
      <c r="BA314" s="128">
        <v>1027.74</v>
      </c>
      <c r="BB314" s="15">
        <f t="shared" si="12"/>
        <v>4624.83</v>
      </c>
      <c r="BC314" s="15">
        <f t="shared" si="13"/>
        <v>16443.84</v>
      </c>
      <c r="BD314" s="15">
        <f t="shared" si="14"/>
        <v>21068.67</v>
      </c>
    </row>
    <row r="315" spans="1:56" x14ac:dyDescent="0.35">
      <c r="A315" s="168" t="s">
        <v>1786</v>
      </c>
      <c r="B315" s="64" t="s">
        <v>494</v>
      </c>
      <c r="C315" s="65">
        <v>5</v>
      </c>
      <c r="D315" s="66" t="s">
        <v>31</v>
      </c>
      <c r="E315" s="64" t="s">
        <v>467</v>
      </c>
      <c r="F315" s="64" t="s">
        <v>648</v>
      </c>
      <c r="G315" s="64" t="s">
        <v>931</v>
      </c>
      <c r="H315" s="64" t="s">
        <v>669</v>
      </c>
      <c r="I315" s="64" t="s">
        <v>932</v>
      </c>
      <c r="J315" s="64" t="s">
        <v>671</v>
      </c>
      <c r="K315" s="64" t="s">
        <v>485</v>
      </c>
      <c r="L315" s="64" t="s">
        <v>650</v>
      </c>
      <c r="M315" s="64" t="s">
        <v>663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0</v>
      </c>
      <c r="X315" s="63">
        <v>0</v>
      </c>
      <c r="Y315" s="63">
        <v>0</v>
      </c>
      <c r="Z315" s="63">
        <v>0</v>
      </c>
      <c r="AA315" s="63">
        <v>0</v>
      </c>
      <c r="AB315" s="63">
        <v>0</v>
      </c>
      <c r="AC315" s="63">
        <v>0</v>
      </c>
      <c r="AD315" s="63">
        <v>0</v>
      </c>
      <c r="AE315" s="159">
        <v>43683</v>
      </c>
      <c r="AF315" s="159">
        <v>45510</v>
      </c>
      <c r="AG315" s="160">
        <v>461675</v>
      </c>
      <c r="AH315" s="91">
        <v>0</v>
      </c>
      <c r="AI315" s="91">
        <v>0</v>
      </c>
      <c r="AJ315" s="161">
        <v>5.0700000000000002E-2</v>
      </c>
      <c r="AK315" s="169" t="s">
        <v>664</v>
      </c>
      <c r="AL315" s="169" t="s">
        <v>665</v>
      </c>
      <c r="AM315" s="128">
        <v>0</v>
      </c>
      <c r="AN315" s="128">
        <v>0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0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28">
        <v>0</v>
      </c>
      <c r="BA315" s="128">
        <v>0</v>
      </c>
      <c r="BB315" s="15">
        <f t="shared" si="12"/>
        <v>0</v>
      </c>
      <c r="BC315" s="15">
        <f t="shared" si="13"/>
        <v>0</v>
      </c>
      <c r="BD315" s="15">
        <f t="shared" si="14"/>
        <v>0</v>
      </c>
    </row>
    <row r="316" spans="1:56" x14ac:dyDescent="0.35">
      <c r="A316" s="168" t="s">
        <v>1787</v>
      </c>
      <c r="B316" s="64" t="s">
        <v>494</v>
      </c>
      <c r="C316" s="65">
        <v>6</v>
      </c>
      <c r="D316" s="66" t="s">
        <v>31</v>
      </c>
      <c r="E316" s="64" t="s">
        <v>467</v>
      </c>
      <c r="F316" s="64" t="s">
        <v>648</v>
      </c>
      <c r="G316" s="64" t="s">
        <v>931</v>
      </c>
      <c r="H316" s="64" t="s">
        <v>669</v>
      </c>
      <c r="I316" s="64" t="s">
        <v>932</v>
      </c>
      <c r="J316" s="64" t="s">
        <v>671</v>
      </c>
      <c r="K316" s="64" t="s">
        <v>485</v>
      </c>
      <c r="L316" s="64" t="s">
        <v>650</v>
      </c>
      <c r="M316" s="64" t="s">
        <v>663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59">
        <v>43683</v>
      </c>
      <c r="AF316" s="159">
        <v>45875</v>
      </c>
      <c r="AG316" s="160">
        <v>511382.5</v>
      </c>
      <c r="AH316" s="91">
        <v>0.85</v>
      </c>
      <c r="AI316" s="91">
        <v>6</v>
      </c>
      <c r="AJ316" s="161">
        <v>5.3600000000000002E-2</v>
      </c>
      <c r="AK316" s="169" t="s">
        <v>664</v>
      </c>
      <c r="AL316" s="169" t="s">
        <v>665</v>
      </c>
      <c r="AM316" s="128">
        <v>2284.1799999999998</v>
      </c>
      <c r="AN316" s="128">
        <v>2284.1799999999998</v>
      </c>
      <c r="AO316" s="128">
        <v>2284.1799999999998</v>
      </c>
      <c r="AP316" s="128">
        <v>2284.1799999999998</v>
      </c>
      <c r="AQ316" s="128">
        <v>2284.1799999999998</v>
      </c>
      <c r="AR316" s="128">
        <v>1142.0899999999999</v>
      </c>
      <c r="AS316" s="128">
        <v>1142.0899999999999</v>
      </c>
      <c r="AT316" s="128">
        <v>1142.0899999999999</v>
      </c>
      <c r="AU316" s="128">
        <v>1142.0899999999999</v>
      </c>
      <c r="AV316" s="128">
        <v>1142.0899999999999</v>
      </c>
      <c r="AW316" s="128">
        <v>1142.0899999999999</v>
      </c>
      <c r="AX316" s="128">
        <v>0</v>
      </c>
      <c r="AY316" s="128">
        <v>0</v>
      </c>
      <c r="AZ316" s="128">
        <v>0</v>
      </c>
      <c r="BA316" s="128">
        <v>0</v>
      </c>
      <c r="BB316" s="15">
        <f t="shared" si="12"/>
        <v>6852.5399999999991</v>
      </c>
      <c r="BC316" s="15">
        <f t="shared" si="13"/>
        <v>11420.9</v>
      </c>
      <c r="BD316" s="15">
        <f t="shared" si="14"/>
        <v>18273.439999999999</v>
      </c>
    </row>
    <row r="317" spans="1:56" x14ac:dyDescent="0.35">
      <c r="A317" s="168" t="s">
        <v>1788</v>
      </c>
      <c r="B317" s="64" t="s">
        <v>494</v>
      </c>
      <c r="C317" s="65">
        <v>7</v>
      </c>
      <c r="D317" s="66" t="s">
        <v>31</v>
      </c>
      <c r="E317" s="64" t="s">
        <v>467</v>
      </c>
      <c r="F317" s="64" t="s">
        <v>648</v>
      </c>
      <c r="G317" s="64" t="s">
        <v>931</v>
      </c>
      <c r="H317" s="64" t="s">
        <v>669</v>
      </c>
      <c r="I317" s="64" t="s">
        <v>932</v>
      </c>
      <c r="J317" s="64" t="s">
        <v>671</v>
      </c>
      <c r="K317" s="64" t="s">
        <v>485</v>
      </c>
      <c r="L317" s="64" t="s">
        <v>650</v>
      </c>
      <c r="M317" s="64" t="s">
        <v>663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59">
        <v>43683</v>
      </c>
      <c r="AF317" s="159">
        <v>46240</v>
      </c>
      <c r="AG317" s="160">
        <v>819362.5</v>
      </c>
      <c r="AH317" s="91">
        <v>1.85</v>
      </c>
      <c r="AI317" s="91">
        <v>7</v>
      </c>
      <c r="AJ317" s="161">
        <v>5.6399999999999999E-2</v>
      </c>
      <c r="AK317" s="169" t="s">
        <v>664</v>
      </c>
      <c r="AL317" s="169" t="s">
        <v>665</v>
      </c>
      <c r="AM317" s="128">
        <v>3851</v>
      </c>
      <c r="AN317" s="128">
        <v>3851</v>
      </c>
      <c r="AO317" s="128">
        <v>3851</v>
      </c>
      <c r="AP317" s="128">
        <v>3851</v>
      </c>
      <c r="AQ317" s="128">
        <v>3851</v>
      </c>
      <c r="AR317" s="128">
        <v>3851</v>
      </c>
      <c r="AS317" s="128">
        <v>3851</v>
      </c>
      <c r="AT317" s="128">
        <v>3851</v>
      </c>
      <c r="AU317" s="128">
        <v>3851</v>
      </c>
      <c r="AV317" s="128">
        <v>3851</v>
      </c>
      <c r="AW317" s="128">
        <v>3851</v>
      </c>
      <c r="AX317" s="128">
        <v>1925.5</v>
      </c>
      <c r="AY317" s="128">
        <v>1925.5</v>
      </c>
      <c r="AZ317" s="128">
        <v>1925.5</v>
      </c>
      <c r="BA317" s="128">
        <v>1925.5</v>
      </c>
      <c r="BB317" s="15">
        <f t="shared" si="12"/>
        <v>11553</v>
      </c>
      <c r="BC317" s="15">
        <f t="shared" si="13"/>
        <v>38510</v>
      </c>
      <c r="BD317" s="15">
        <f t="shared" si="14"/>
        <v>50063</v>
      </c>
    </row>
    <row r="318" spans="1:56" x14ac:dyDescent="0.35">
      <c r="A318" s="168" t="s">
        <v>1789</v>
      </c>
      <c r="B318" s="64" t="s">
        <v>494</v>
      </c>
      <c r="C318" s="65">
        <v>8</v>
      </c>
      <c r="D318" s="66" t="s">
        <v>31</v>
      </c>
      <c r="E318" s="64" t="s">
        <v>467</v>
      </c>
      <c r="F318" s="64" t="s">
        <v>648</v>
      </c>
      <c r="G318" s="64" t="s">
        <v>931</v>
      </c>
      <c r="H318" s="64" t="s">
        <v>669</v>
      </c>
      <c r="I318" s="64" t="s">
        <v>932</v>
      </c>
      <c r="J318" s="64" t="s">
        <v>671</v>
      </c>
      <c r="K318" s="64" t="s">
        <v>485</v>
      </c>
      <c r="L318" s="64" t="s">
        <v>650</v>
      </c>
      <c r="M318" s="64" t="s">
        <v>663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59">
        <v>43683</v>
      </c>
      <c r="AF318" s="159">
        <v>46605</v>
      </c>
      <c r="AG318" s="160">
        <v>304587.5</v>
      </c>
      <c r="AH318" s="91">
        <v>2.85</v>
      </c>
      <c r="AI318" s="91">
        <v>8</v>
      </c>
      <c r="AJ318" s="161">
        <v>5.9299999999999999E-2</v>
      </c>
      <c r="AK318" s="169" t="s">
        <v>664</v>
      </c>
      <c r="AL318" s="169" t="s">
        <v>665</v>
      </c>
      <c r="AM318" s="128">
        <v>1505.17</v>
      </c>
      <c r="AN318" s="128">
        <v>1505.17</v>
      </c>
      <c r="AO318" s="128">
        <v>1505.17</v>
      </c>
      <c r="AP318" s="128">
        <v>1505.17</v>
      </c>
      <c r="AQ318" s="128">
        <v>1505.17</v>
      </c>
      <c r="AR318" s="128">
        <v>1505.17</v>
      </c>
      <c r="AS318" s="128">
        <v>1505.17</v>
      </c>
      <c r="AT318" s="128">
        <v>1505.17</v>
      </c>
      <c r="AU318" s="128">
        <v>1505.17</v>
      </c>
      <c r="AV318" s="128">
        <v>1505.17</v>
      </c>
      <c r="AW318" s="128">
        <v>1505.17</v>
      </c>
      <c r="AX318" s="128">
        <v>1003.45</v>
      </c>
      <c r="AY318" s="128">
        <v>1003.45</v>
      </c>
      <c r="AZ318" s="128">
        <v>1003.45</v>
      </c>
      <c r="BA318" s="128">
        <v>1003.45</v>
      </c>
      <c r="BB318" s="15">
        <f t="shared" si="12"/>
        <v>4515.51</v>
      </c>
      <c r="BC318" s="15">
        <f t="shared" si="13"/>
        <v>16055.160000000003</v>
      </c>
      <c r="BD318" s="15">
        <f t="shared" si="14"/>
        <v>20570.670000000006</v>
      </c>
    </row>
    <row r="319" spans="1:56" x14ac:dyDescent="0.35">
      <c r="A319" s="168" t="s">
        <v>1790</v>
      </c>
      <c r="B319" s="64" t="s">
        <v>494</v>
      </c>
      <c r="C319" s="65">
        <v>9</v>
      </c>
      <c r="D319" s="66" t="s">
        <v>31</v>
      </c>
      <c r="E319" s="64" t="s">
        <v>467</v>
      </c>
      <c r="F319" s="64" t="s">
        <v>648</v>
      </c>
      <c r="G319" s="64" t="s">
        <v>931</v>
      </c>
      <c r="H319" s="64" t="s">
        <v>669</v>
      </c>
      <c r="I319" s="64" t="s">
        <v>932</v>
      </c>
      <c r="J319" s="64" t="s">
        <v>671</v>
      </c>
      <c r="K319" s="64" t="s">
        <v>485</v>
      </c>
      <c r="L319" s="64" t="s">
        <v>650</v>
      </c>
      <c r="M319" s="64" t="s">
        <v>663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59">
        <v>43683</v>
      </c>
      <c r="AF319" s="159">
        <v>47336</v>
      </c>
      <c r="AG319" s="160">
        <v>53100</v>
      </c>
      <c r="AH319" s="91">
        <v>4.8499999999999996</v>
      </c>
      <c r="AI319" s="91">
        <v>10</v>
      </c>
      <c r="AJ319" s="161">
        <v>6.5000000000000002E-2</v>
      </c>
      <c r="AK319" s="169" t="s">
        <v>664</v>
      </c>
      <c r="AL319" s="169" t="s">
        <v>665</v>
      </c>
      <c r="AM319" s="128">
        <v>287.62</v>
      </c>
      <c r="AN319" s="128">
        <v>287.62</v>
      </c>
      <c r="AO319" s="128">
        <v>287.62</v>
      </c>
      <c r="AP319" s="128">
        <v>287.62</v>
      </c>
      <c r="AQ319" s="128">
        <v>287.62</v>
      </c>
      <c r="AR319" s="128">
        <v>287.62</v>
      </c>
      <c r="AS319" s="128">
        <v>287.62</v>
      </c>
      <c r="AT319" s="128">
        <v>287.62</v>
      </c>
      <c r="AU319" s="128">
        <v>287.62</v>
      </c>
      <c r="AV319" s="128">
        <v>287.62</v>
      </c>
      <c r="AW319" s="128">
        <v>287.62</v>
      </c>
      <c r="AX319" s="128">
        <v>230.1</v>
      </c>
      <c r="AY319" s="128">
        <v>230.1</v>
      </c>
      <c r="AZ319" s="128">
        <v>230.1</v>
      </c>
      <c r="BA319" s="128">
        <v>230.1</v>
      </c>
      <c r="BB319" s="15">
        <f t="shared" si="12"/>
        <v>862.86</v>
      </c>
      <c r="BC319" s="15">
        <f t="shared" si="13"/>
        <v>3221.3599999999992</v>
      </c>
      <c r="BD319" s="15">
        <f t="shared" si="14"/>
        <v>4084.2199999999993</v>
      </c>
    </row>
    <row r="320" spans="1:56" x14ac:dyDescent="0.35">
      <c r="A320" s="168" t="s">
        <v>1791</v>
      </c>
      <c r="B320" s="64" t="s">
        <v>495</v>
      </c>
      <c r="C320" s="65">
        <v>4</v>
      </c>
      <c r="D320" s="66" t="s">
        <v>31</v>
      </c>
      <c r="E320" s="64" t="s">
        <v>467</v>
      </c>
      <c r="F320" s="64" t="s">
        <v>648</v>
      </c>
      <c r="G320" s="64" t="s">
        <v>931</v>
      </c>
      <c r="H320" s="64" t="s">
        <v>669</v>
      </c>
      <c r="I320" s="64" t="s">
        <v>932</v>
      </c>
      <c r="J320" s="64" t="s">
        <v>671</v>
      </c>
      <c r="K320" s="64" t="s">
        <v>485</v>
      </c>
      <c r="L320" s="64" t="s">
        <v>650</v>
      </c>
      <c r="M320" s="64" t="s">
        <v>663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0</v>
      </c>
      <c r="X320" s="63">
        <v>0</v>
      </c>
      <c r="Y320" s="63">
        <v>0</v>
      </c>
      <c r="Z320" s="63">
        <v>0</v>
      </c>
      <c r="AA320" s="63">
        <v>0</v>
      </c>
      <c r="AB320" s="63">
        <v>0</v>
      </c>
      <c r="AC320" s="63">
        <v>0</v>
      </c>
      <c r="AD320" s="63">
        <v>0</v>
      </c>
      <c r="AE320" s="159">
        <v>43683</v>
      </c>
      <c r="AF320" s="159">
        <v>45510</v>
      </c>
      <c r="AG320" s="160">
        <v>298835</v>
      </c>
      <c r="AH320" s="91">
        <v>0</v>
      </c>
      <c r="AI320" s="91">
        <v>0</v>
      </c>
      <c r="AJ320" s="161">
        <v>5.0700000000000002E-2</v>
      </c>
      <c r="AK320" s="169" t="s">
        <v>664</v>
      </c>
      <c r="AL320" s="169" t="s">
        <v>665</v>
      </c>
      <c r="AM320" s="128">
        <v>0</v>
      </c>
      <c r="AN320" s="128">
        <v>0</v>
      </c>
      <c r="AO320" s="128">
        <v>0</v>
      </c>
      <c r="AP320" s="128">
        <v>0</v>
      </c>
      <c r="AQ320" s="128">
        <v>0</v>
      </c>
      <c r="AR320" s="128">
        <v>0</v>
      </c>
      <c r="AS320" s="128">
        <v>0</v>
      </c>
      <c r="AT320" s="128">
        <v>0</v>
      </c>
      <c r="AU320" s="128">
        <v>0</v>
      </c>
      <c r="AV320" s="128">
        <v>0</v>
      </c>
      <c r="AW320" s="128">
        <v>0</v>
      </c>
      <c r="AX320" s="128">
        <v>0</v>
      </c>
      <c r="AY320" s="128">
        <v>0</v>
      </c>
      <c r="AZ320" s="128">
        <v>0</v>
      </c>
      <c r="BA320" s="128">
        <v>0</v>
      </c>
      <c r="BB320" s="15">
        <f t="shared" si="12"/>
        <v>0</v>
      </c>
      <c r="BC320" s="15">
        <f t="shared" si="13"/>
        <v>0</v>
      </c>
      <c r="BD320" s="15">
        <f t="shared" si="14"/>
        <v>0</v>
      </c>
    </row>
    <row r="321" spans="1:56" x14ac:dyDescent="0.35">
      <c r="A321" s="168" t="s">
        <v>1792</v>
      </c>
      <c r="B321" s="64" t="s">
        <v>495</v>
      </c>
      <c r="C321" s="65">
        <v>5</v>
      </c>
      <c r="D321" s="66" t="s">
        <v>31</v>
      </c>
      <c r="E321" s="64" t="s">
        <v>467</v>
      </c>
      <c r="F321" s="64" t="s">
        <v>648</v>
      </c>
      <c r="G321" s="64" t="s">
        <v>931</v>
      </c>
      <c r="H321" s="64" t="s">
        <v>669</v>
      </c>
      <c r="I321" s="64" t="s">
        <v>932</v>
      </c>
      <c r="J321" s="64" t="s">
        <v>671</v>
      </c>
      <c r="K321" s="64" t="s">
        <v>485</v>
      </c>
      <c r="L321" s="64" t="s">
        <v>650</v>
      </c>
      <c r="M321" s="64" t="s">
        <v>663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59">
        <v>43683</v>
      </c>
      <c r="AF321" s="159">
        <v>45875</v>
      </c>
      <c r="AG321" s="160">
        <v>881312.5</v>
      </c>
      <c r="AH321" s="91">
        <v>0.85</v>
      </c>
      <c r="AI321" s="91">
        <v>6</v>
      </c>
      <c r="AJ321" s="161">
        <v>5.3600000000000002E-2</v>
      </c>
      <c r="AK321" s="169" t="s">
        <v>664</v>
      </c>
      <c r="AL321" s="169" t="s">
        <v>665</v>
      </c>
      <c r="AM321" s="128">
        <v>3936.53</v>
      </c>
      <c r="AN321" s="128">
        <v>3936.53</v>
      </c>
      <c r="AO321" s="128">
        <v>3936.53</v>
      </c>
      <c r="AP321" s="128">
        <v>3936.53</v>
      </c>
      <c r="AQ321" s="128">
        <v>3936.53</v>
      </c>
      <c r="AR321" s="128">
        <v>1968.26</v>
      </c>
      <c r="AS321" s="128">
        <v>1968.26</v>
      </c>
      <c r="AT321" s="128">
        <v>1968.26</v>
      </c>
      <c r="AU321" s="128">
        <v>1968.26</v>
      </c>
      <c r="AV321" s="128">
        <v>1968.26</v>
      </c>
      <c r="AW321" s="128">
        <v>1968.26</v>
      </c>
      <c r="AX321" s="128">
        <v>0</v>
      </c>
      <c r="AY321" s="128">
        <v>0</v>
      </c>
      <c r="AZ321" s="128">
        <v>0</v>
      </c>
      <c r="BA321" s="128">
        <v>0</v>
      </c>
      <c r="BB321" s="15">
        <f t="shared" si="12"/>
        <v>11809.59</v>
      </c>
      <c r="BC321" s="15">
        <f t="shared" si="13"/>
        <v>19682.62</v>
      </c>
      <c r="BD321" s="15">
        <f t="shared" si="14"/>
        <v>31492.21</v>
      </c>
    </row>
    <row r="322" spans="1:56" x14ac:dyDescent="0.35">
      <c r="A322" s="168" t="s">
        <v>1793</v>
      </c>
      <c r="B322" s="64" t="s">
        <v>495</v>
      </c>
      <c r="C322" s="65">
        <v>6</v>
      </c>
      <c r="D322" s="66" t="s">
        <v>31</v>
      </c>
      <c r="E322" s="64" t="s">
        <v>467</v>
      </c>
      <c r="F322" s="64" t="s">
        <v>648</v>
      </c>
      <c r="G322" s="64" t="s">
        <v>931</v>
      </c>
      <c r="H322" s="64" t="s">
        <v>669</v>
      </c>
      <c r="I322" s="64" t="s">
        <v>932</v>
      </c>
      <c r="J322" s="64" t="s">
        <v>671</v>
      </c>
      <c r="K322" s="64" t="s">
        <v>485</v>
      </c>
      <c r="L322" s="64" t="s">
        <v>650</v>
      </c>
      <c r="M322" s="64" t="s">
        <v>663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59">
        <v>43683</v>
      </c>
      <c r="AF322" s="159">
        <v>46240</v>
      </c>
      <c r="AG322" s="160">
        <v>1077487.5</v>
      </c>
      <c r="AH322" s="91">
        <v>1.85</v>
      </c>
      <c r="AI322" s="91">
        <v>7</v>
      </c>
      <c r="AJ322" s="161">
        <v>5.6399999999999999E-2</v>
      </c>
      <c r="AK322" s="169" t="s">
        <v>664</v>
      </c>
      <c r="AL322" s="169" t="s">
        <v>665</v>
      </c>
      <c r="AM322" s="128">
        <v>5064.1899999999996</v>
      </c>
      <c r="AN322" s="128">
        <v>5064.1899999999996</v>
      </c>
      <c r="AO322" s="128">
        <v>5064.1899999999996</v>
      </c>
      <c r="AP322" s="128">
        <v>5064.1899999999996</v>
      </c>
      <c r="AQ322" s="128">
        <v>5064.1899999999996</v>
      </c>
      <c r="AR322" s="128">
        <v>5064.1899999999996</v>
      </c>
      <c r="AS322" s="128">
        <v>5064.1899999999996</v>
      </c>
      <c r="AT322" s="128">
        <v>5064.1899999999996</v>
      </c>
      <c r="AU322" s="128">
        <v>5064.1899999999996</v>
      </c>
      <c r="AV322" s="128">
        <v>5064.1899999999996</v>
      </c>
      <c r="AW322" s="128">
        <v>5064.1899999999996</v>
      </c>
      <c r="AX322" s="128">
        <v>2532.1</v>
      </c>
      <c r="AY322" s="128">
        <v>2532.1</v>
      </c>
      <c r="AZ322" s="128">
        <v>2532.1</v>
      </c>
      <c r="BA322" s="128">
        <v>2532.1</v>
      </c>
      <c r="BB322" s="15">
        <f t="shared" si="12"/>
        <v>15192.57</v>
      </c>
      <c r="BC322" s="15">
        <f t="shared" si="13"/>
        <v>50641.919999999991</v>
      </c>
      <c r="BD322" s="15">
        <f t="shared" si="14"/>
        <v>65834.489999999991</v>
      </c>
    </row>
    <row r="323" spans="1:56" x14ac:dyDescent="0.35">
      <c r="A323" s="168" t="s">
        <v>1794</v>
      </c>
      <c r="B323" s="64" t="s">
        <v>495</v>
      </c>
      <c r="C323" s="65">
        <v>7</v>
      </c>
      <c r="D323" s="66" t="s">
        <v>31</v>
      </c>
      <c r="E323" s="64" t="s">
        <v>467</v>
      </c>
      <c r="F323" s="64" t="s">
        <v>648</v>
      </c>
      <c r="G323" s="64" t="s">
        <v>931</v>
      </c>
      <c r="H323" s="64" t="s">
        <v>669</v>
      </c>
      <c r="I323" s="64" t="s">
        <v>932</v>
      </c>
      <c r="J323" s="64" t="s">
        <v>671</v>
      </c>
      <c r="K323" s="64" t="s">
        <v>485</v>
      </c>
      <c r="L323" s="64" t="s">
        <v>650</v>
      </c>
      <c r="M323" s="64" t="s">
        <v>663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59">
        <v>43683</v>
      </c>
      <c r="AF323" s="159">
        <v>46605</v>
      </c>
      <c r="AG323" s="160">
        <v>416392.5</v>
      </c>
      <c r="AH323" s="91">
        <v>2.85</v>
      </c>
      <c r="AI323" s="91">
        <v>8</v>
      </c>
      <c r="AJ323" s="161">
        <v>5.9299999999999999E-2</v>
      </c>
      <c r="AK323" s="169" t="s">
        <v>664</v>
      </c>
      <c r="AL323" s="169" t="s">
        <v>665</v>
      </c>
      <c r="AM323" s="128">
        <v>2057.67</v>
      </c>
      <c r="AN323" s="128">
        <v>2057.67</v>
      </c>
      <c r="AO323" s="128">
        <v>2057.67</v>
      </c>
      <c r="AP323" s="128">
        <v>2057.67</v>
      </c>
      <c r="AQ323" s="128">
        <v>2057.67</v>
      </c>
      <c r="AR323" s="128">
        <v>2057.67</v>
      </c>
      <c r="AS323" s="128">
        <v>2057.67</v>
      </c>
      <c r="AT323" s="128">
        <v>2057.67</v>
      </c>
      <c r="AU323" s="128">
        <v>2057.67</v>
      </c>
      <c r="AV323" s="128">
        <v>2057.67</v>
      </c>
      <c r="AW323" s="128">
        <v>2057.67</v>
      </c>
      <c r="AX323" s="128">
        <v>1371.78</v>
      </c>
      <c r="AY323" s="128">
        <v>1371.78</v>
      </c>
      <c r="AZ323" s="128">
        <v>1371.78</v>
      </c>
      <c r="BA323" s="128">
        <v>1371.78</v>
      </c>
      <c r="BB323" s="15">
        <f t="shared" ref="BB323:BB386" si="15">SUM(AM323:AO323)</f>
        <v>6173.01</v>
      </c>
      <c r="BC323" s="15">
        <f t="shared" si="13"/>
        <v>21948.479999999996</v>
      </c>
      <c r="BD323" s="15">
        <f t="shared" si="14"/>
        <v>28121.489999999998</v>
      </c>
    </row>
    <row r="324" spans="1:56" x14ac:dyDescent="0.35">
      <c r="A324" s="168" t="s">
        <v>1795</v>
      </c>
      <c r="B324" s="64" t="s">
        <v>496</v>
      </c>
      <c r="C324" s="65">
        <v>5</v>
      </c>
      <c r="D324" s="66" t="s">
        <v>31</v>
      </c>
      <c r="E324" s="64" t="s">
        <v>467</v>
      </c>
      <c r="F324" s="64" t="s">
        <v>648</v>
      </c>
      <c r="G324" s="64" t="s">
        <v>931</v>
      </c>
      <c r="H324" s="64" t="s">
        <v>669</v>
      </c>
      <c r="I324" s="64" t="s">
        <v>932</v>
      </c>
      <c r="J324" s="64" t="s">
        <v>671</v>
      </c>
      <c r="K324" s="64" t="s">
        <v>485</v>
      </c>
      <c r="L324" s="64" t="s">
        <v>650</v>
      </c>
      <c r="M324" s="64" t="s">
        <v>663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0</v>
      </c>
      <c r="X324" s="63">
        <v>0</v>
      </c>
      <c r="Y324" s="63">
        <v>0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159">
        <v>43684</v>
      </c>
      <c r="AF324" s="159">
        <v>45511</v>
      </c>
      <c r="AG324" s="160">
        <v>831310</v>
      </c>
      <c r="AH324" s="91">
        <v>0</v>
      </c>
      <c r="AI324" s="91">
        <v>0</v>
      </c>
      <c r="AJ324" s="161">
        <v>5.0700000000000002E-2</v>
      </c>
      <c r="AK324" s="169" t="s">
        <v>664</v>
      </c>
      <c r="AL324" s="169" t="s">
        <v>665</v>
      </c>
      <c r="AM324" s="128">
        <v>0</v>
      </c>
      <c r="AN324" s="128">
        <v>0</v>
      </c>
      <c r="AO324" s="128">
        <v>0</v>
      </c>
      <c r="AP324" s="128">
        <v>0</v>
      </c>
      <c r="AQ324" s="128">
        <v>0</v>
      </c>
      <c r="AR324" s="128">
        <v>0</v>
      </c>
      <c r="AS324" s="128">
        <v>0</v>
      </c>
      <c r="AT324" s="128">
        <v>0</v>
      </c>
      <c r="AU324" s="128">
        <v>0</v>
      </c>
      <c r="AV324" s="128">
        <v>0</v>
      </c>
      <c r="AW324" s="128">
        <v>0</v>
      </c>
      <c r="AX324" s="128">
        <v>0</v>
      </c>
      <c r="AY324" s="128">
        <v>0</v>
      </c>
      <c r="AZ324" s="128">
        <v>0</v>
      </c>
      <c r="BA324" s="128">
        <v>0</v>
      </c>
      <c r="BB324" s="15">
        <f t="shared" si="15"/>
        <v>0</v>
      </c>
      <c r="BC324" s="15">
        <f t="shared" ref="BC324:BC387" si="16">SUM(AP324:BA324)</f>
        <v>0</v>
      </c>
      <c r="BD324" s="15">
        <f t="shared" ref="BD324:BD387" si="17">BB324+BC324</f>
        <v>0</v>
      </c>
    </row>
    <row r="325" spans="1:56" x14ac:dyDescent="0.35">
      <c r="A325" s="168" t="s">
        <v>1796</v>
      </c>
      <c r="B325" s="64" t="s">
        <v>496</v>
      </c>
      <c r="C325" s="65">
        <v>6</v>
      </c>
      <c r="D325" s="66" t="s">
        <v>31</v>
      </c>
      <c r="E325" s="64" t="s">
        <v>467</v>
      </c>
      <c r="F325" s="64" t="s">
        <v>648</v>
      </c>
      <c r="G325" s="64" t="s">
        <v>931</v>
      </c>
      <c r="H325" s="64" t="s">
        <v>669</v>
      </c>
      <c r="I325" s="64" t="s">
        <v>932</v>
      </c>
      <c r="J325" s="64" t="s">
        <v>671</v>
      </c>
      <c r="K325" s="64" t="s">
        <v>485</v>
      </c>
      <c r="L325" s="64" t="s">
        <v>650</v>
      </c>
      <c r="M325" s="64" t="s">
        <v>663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59">
        <v>43684</v>
      </c>
      <c r="AF325" s="159">
        <v>45876</v>
      </c>
      <c r="AG325" s="160">
        <v>1202567.5</v>
      </c>
      <c r="AH325" s="91">
        <v>0.85277777777777775</v>
      </c>
      <c r="AI325" s="91">
        <v>6</v>
      </c>
      <c r="AJ325" s="161">
        <v>5.3600000000000002E-2</v>
      </c>
      <c r="AK325" s="169" t="s">
        <v>664</v>
      </c>
      <c r="AL325" s="169" t="s">
        <v>665</v>
      </c>
      <c r="AM325" s="128">
        <v>5371.47</v>
      </c>
      <c r="AN325" s="128">
        <v>5371.47</v>
      </c>
      <c r="AO325" s="128">
        <v>5371.47</v>
      </c>
      <c r="AP325" s="128">
        <v>5371.47</v>
      </c>
      <c r="AQ325" s="128">
        <v>5371.47</v>
      </c>
      <c r="AR325" s="128">
        <v>2685.73</v>
      </c>
      <c r="AS325" s="128">
        <v>2685.73</v>
      </c>
      <c r="AT325" s="128">
        <v>2685.73</v>
      </c>
      <c r="AU325" s="128">
        <v>2685.73</v>
      </c>
      <c r="AV325" s="128">
        <v>2685.73</v>
      </c>
      <c r="AW325" s="128">
        <v>2685.73</v>
      </c>
      <c r="AX325" s="128">
        <v>0</v>
      </c>
      <c r="AY325" s="128">
        <v>0</v>
      </c>
      <c r="AZ325" s="128">
        <v>0</v>
      </c>
      <c r="BA325" s="128">
        <v>0</v>
      </c>
      <c r="BB325" s="15">
        <f t="shared" si="15"/>
        <v>16114.41</v>
      </c>
      <c r="BC325" s="15">
        <f t="shared" si="16"/>
        <v>26857.32</v>
      </c>
      <c r="BD325" s="15">
        <f t="shared" si="17"/>
        <v>42971.729999999996</v>
      </c>
    </row>
    <row r="326" spans="1:56" x14ac:dyDescent="0.35">
      <c r="A326" s="168" t="s">
        <v>1797</v>
      </c>
      <c r="B326" s="64" t="s">
        <v>496</v>
      </c>
      <c r="C326" s="65">
        <v>7</v>
      </c>
      <c r="D326" s="66" t="s">
        <v>31</v>
      </c>
      <c r="E326" s="64" t="s">
        <v>467</v>
      </c>
      <c r="F326" s="64" t="s">
        <v>648</v>
      </c>
      <c r="G326" s="64" t="s">
        <v>931</v>
      </c>
      <c r="H326" s="64" t="s">
        <v>669</v>
      </c>
      <c r="I326" s="64" t="s">
        <v>932</v>
      </c>
      <c r="J326" s="64" t="s">
        <v>671</v>
      </c>
      <c r="K326" s="64" t="s">
        <v>485</v>
      </c>
      <c r="L326" s="64" t="s">
        <v>650</v>
      </c>
      <c r="M326" s="64" t="s">
        <v>663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59">
        <v>43684</v>
      </c>
      <c r="AF326" s="159">
        <v>46241</v>
      </c>
      <c r="AG326" s="160">
        <v>1044152.5</v>
      </c>
      <c r="AH326" s="91">
        <v>1.8527777777777779</v>
      </c>
      <c r="AI326" s="91">
        <v>7</v>
      </c>
      <c r="AJ326" s="161">
        <v>5.6399999999999999E-2</v>
      </c>
      <c r="AK326" s="169" t="s">
        <v>664</v>
      </c>
      <c r="AL326" s="169" t="s">
        <v>665</v>
      </c>
      <c r="AM326" s="128">
        <v>4907.5200000000004</v>
      </c>
      <c r="AN326" s="128">
        <v>4907.5200000000004</v>
      </c>
      <c r="AO326" s="128">
        <v>4907.5200000000004</v>
      </c>
      <c r="AP326" s="128">
        <v>4907.5200000000004</v>
      </c>
      <c r="AQ326" s="128">
        <v>4907.5200000000004</v>
      </c>
      <c r="AR326" s="128">
        <v>4907.5200000000004</v>
      </c>
      <c r="AS326" s="128">
        <v>4907.5200000000004</v>
      </c>
      <c r="AT326" s="128">
        <v>4907.5200000000004</v>
      </c>
      <c r="AU326" s="128">
        <v>4907.5200000000004</v>
      </c>
      <c r="AV326" s="128">
        <v>4907.5200000000004</v>
      </c>
      <c r="AW326" s="128">
        <v>4907.5200000000004</v>
      </c>
      <c r="AX326" s="128">
        <v>2453.7600000000002</v>
      </c>
      <c r="AY326" s="128">
        <v>2453.7600000000002</v>
      </c>
      <c r="AZ326" s="128">
        <v>2453.7600000000002</v>
      </c>
      <c r="BA326" s="128">
        <v>2453.7600000000002</v>
      </c>
      <c r="BB326" s="15">
        <f t="shared" si="15"/>
        <v>14722.560000000001</v>
      </c>
      <c r="BC326" s="15">
        <f t="shared" si="16"/>
        <v>49075.200000000012</v>
      </c>
      <c r="BD326" s="15">
        <f t="shared" si="17"/>
        <v>63797.760000000009</v>
      </c>
    </row>
    <row r="327" spans="1:56" x14ac:dyDescent="0.35">
      <c r="A327" s="168" t="s">
        <v>1798</v>
      </c>
      <c r="B327" s="64" t="s">
        <v>496</v>
      </c>
      <c r="C327" s="65">
        <v>8</v>
      </c>
      <c r="D327" s="66" t="s">
        <v>31</v>
      </c>
      <c r="E327" s="64" t="s">
        <v>467</v>
      </c>
      <c r="F327" s="64" t="s">
        <v>648</v>
      </c>
      <c r="G327" s="64" t="s">
        <v>931</v>
      </c>
      <c r="H327" s="64" t="s">
        <v>669</v>
      </c>
      <c r="I327" s="64" t="s">
        <v>932</v>
      </c>
      <c r="J327" s="64" t="s">
        <v>671</v>
      </c>
      <c r="K327" s="64" t="s">
        <v>485</v>
      </c>
      <c r="L327" s="64" t="s">
        <v>650</v>
      </c>
      <c r="M327" s="64" t="s">
        <v>663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59">
        <v>43684</v>
      </c>
      <c r="AF327" s="159">
        <v>46606</v>
      </c>
      <c r="AG327" s="160">
        <v>309012.5</v>
      </c>
      <c r="AH327" s="91">
        <v>2.8527777777777779</v>
      </c>
      <c r="AI327" s="91">
        <v>8</v>
      </c>
      <c r="AJ327" s="161">
        <v>5.9299999999999999E-2</v>
      </c>
      <c r="AK327" s="169" t="s">
        <v>664</v>
      </c>
      <c r="AL327" s="169" t="s">
        <v>665</v>
      </c>
      <c r="AM327" s="128">
        <v>1527.04</v>
      </c>
      <c r="AN327" s="128">
        <v>1527.04</v>
      </c>
      <c r="AO327" s="128">
        <v>1527.04</v>
      </c>
      <c r="AP327" s="128">
        <v>1527.04</v>
      </c>
      <c r="AQ327" s="128">
        <v>1527.04</v>
      </c>
      <c r="AR327" s="128">
        <v>1527.04</v>
      </c>
      <c r="AS327" s="128">
        <v>1527.04</v>
      </c>
      <c r="AT327" s="128">
        <v>1527.04</v>
      </c>
      <c r="AU327" s="128">
        <v>1527.04</v>
      </c>
      <c r="AV327" s="128">
        <v>1527.04</v>
      </c>
      <c r="AW327" s="128">
        <v>1527.04</v>
      </c>
      <c r="AX327" s="128">
        <v>1018.02</v>
      </c>
      <c r="AY327" s="128">
        <v>1018.02</v>
      </c>
      <c r="AZ327" s="128">
        <v>1018.02</v>
      </c>
      <c r="BA327" s="128">
        <v>1018.02</v>
      </c>
      <c r="BB327" s="15">
        <f t="shared" si="15"/>
        <v>4581.12</v>
      </c>
      <c r="BC327" s="15">
        <f t="shared" si="16"/>
        <v>16288.400000000001</v>
      </c>
      <c r="BD327" s="15">
        <f t="shared" si="17"/>
        <v>20869.52</v>
      </c>
    </row>
    <row r="328" spans="1:56" x14ac:dyDescent="0.35">
      <c r="A328" s="168" t="s">
        <v>1799</v>
      </c>
      <c r="B328" s="64" t="s">
        <v>496</v>
      </c>
      <c r="C328" s="65">
        <v>9</v>
      </c>
      <c r="D328" s="66" t="s">
        <v>31</v>
      </c>
      <c r="E328" s="64" t="s">
        <v>467</v>
      </c>
      <c r="F328" s="64" t="s">
        <v>648</v>
      </c>
      <c r="G328" s="64" t="s">
        <v>931</v>
      </c>
      <c r="H328" s="64" t="s">
        <v>669</v>
      </c>
      <c r="I328" s="64" t="s">
        <v>932</v>
      </c>
      <c r="J328" s="64" t="s">
        <v>671</v>
      </c>
      <c r="K328" s="64" t="s">
        <v>485</v>
      </c>
      <c r="L328" s="64" t="s">
        <v>650</v>
      </c>
      <c r="M328" s="64" t="s">
        <v>663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59">
        <v>43684</v>
      </c>
      <c r="AF328" s="159">
        <v>46972</v>
      </c>
      <c r="AG328" s="160">
        <v>106200</v>
      </c>
      <c r="AH328" s="91">
        <v>3.8527777777777779</v>
      </c>
      <c r="AI328" s="91">
        <v>9</v>
      </c>
      <c r="AJ328" s="161">
        <v>6.2100000000000002E-2</v>
      </c>
      <c r="AK328" s="169" t="s">
        <v>664</v>
      </c>
      <c r="AL328" s="169" t="s">
        <v>665</v>
      </c>
      <c r="AM328" s="128">
        <v>549.58000000000004</v>
      </c>
      <c r="AN328" s="128">
        <v>549.58000000000004</v>
      </c>
      <c r="AO328" s="128">
        <v>549.58000000000004</v>
      </c>
      <c r="AP328" s="128">
        <v>549.58000000000004</v>
      </c>
      <c r="AQ328" s="128">
        <v>549.58000000000004</v>
      </c>
      <c r="AR328" s="128">
        <v>549.58000000000004</v>
      </c>
      <c r="AS328" s="128">
        <v>549.58000000000004</v>
      </c>
      <c r="AT328" s="128">
        <v>549.58000000000004</v>
      </c>
      <c r="AU328" s="128">
        <v>549.58000000000004</v>
      </c>
      <c r="AV328" s="128">
        <v>549.58000000000004</v>
      </c>
      <c r="AW328" s="128">
        <v>549.58000000000004</v>
      </c>
      <c r="AX328" s="128">
        <v>412.19</v>
      </c>
      <c r="AY328" s="128">
        <v>412.19</v>
      </c>
      <c r="AZ328" s="128">
        <v>412.19</v>
      </c>
      <c r="BA328" s="128">
        <v>412.19</v>
      </c>
      <c r="BB328" s="15">
        <f t="shared" si="15"/>
        <v>1648.7400000000002</v>
      </c>
      <c r="BC328" s="15">
        <f t="shared" si="16"/>
        <v>6045.3999999999987</v>
      </c>
      <c r="BD328" s="15">
        <f t="shared" si="17"/>
        <v>7694.1399999999994</v>
      </c>
    </row>
    <row r="329" spans="1:56" x14ac:dyDescent="0.35">
      <c r="A329" s="168" t="s">
        <v>1800</v>
      </c>
      <c r="B329" s="64" t="s">
        <v>497</v>
      </c>
      <c r="C329" s="65">
        <v>2</v>
      </c>
      <c r="D329" s="66" t="s">
        <v>31</v>
      </c>
      <c r="E329" s="64" t="s">
        <v>467</v>
      </c>
      <c r="F329" s="64" t="s">
        <v>648</v>
      </c>
      <c r="G329" s="64" t="s">
        <v>931</v>
      </c>
      <c r="H329" s="64" t="s">
        <v>669</v>
      </c>
      <c r="I329" s="64" t="s">
        <v>932</v>
      </c>
      <c r="J329" s="64" t="s">
        <v>671</v>
      </c>
      <c r="K329" s="64" t="s">
        <v>485</v>
      </c>
      <c r="L329" s="64" t="s">
        <v>650</v>
      </c>
      <c r="M329" s="64" t="s">
        <v>663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0</v>
      </c>
      <c r="X329" s="63">
        <v>0</v>
      </c>
      <c r="Y329" s="63">
        <v>0</v>
      </c>
      <c r="Z329" s="63">
        <v>0</v>
      </c>
      <c r="AA329" s="63">
        <v>0</v>
      </c>
      <c r="AB329" s="63">
        <v>0</v>
      </c>
      <c r="AC329" s="63">
        <v>0</v>
      </c>
      <c r="AD329" s="63">
        <v>0</v>
      </c>
      <c r="AE329" s="159">
        <v>43685</v>
      </c>
      <c r="AF329" s="159">
        <v>45512</v>
      </c>
      <c r="AG329" s="160">
        <v>457397.5</v>
      </c>
      <c r="AH329" s="91">
        <v>0</v>
      </c>
      <c r="AI329" s="91">
        <v>0</v>
      </c>
      <c r="AJ329" s="161">
        <v>5.0700000000000002E-2</v>
      </c>
      <c r="AK329" s="169" t="s">
        <v>664</v>
      </c>
      <c r="AL329" s="169" t="s">
        <v>665</v>
      </c>
      <c r="AM329" s="128">
        <v>0</v>
      </c>
      <c r="AN329" s="128">
        <v>0</v>
      </c>
      <c r="AO329" s="128">
        <v>0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0</v>
      </c>
      <c r="AY329" s="128">
        <v>0</v>
      </c>
      <c r="AZ329" s="128">
        <v>0</v>
      </c>
      <c r="BA329" s="128">
        <v>0</v>
      </c>
      <c r="BB329" s="15">
        <f t="shared" si="15"/>
        <v>0</v>
      </c>
      <c r="BC329" s="15">
        <f t="shared" si="16"/>
        <v>0</v>
      </c>
      <c r="BD329" s="15">
        <f t="shared" si="17"/>
        <v>0</v>
      </c>
    </row>
    <row r="330" spans="1:56" x14ac:dyDescent="0.35">
      <c r="A330" s="168" t="s">
        <v>1801</v>
      </c>
      <c r="B330" s="64" t="s">
        <v>497</v>
      </c>
      <c r="C330" s="65">
        <v>3</v>
      </c>
      <c r="D330" s="66" t="s">
        <v>31</v>
      </c>
      <c r="E330" s="64" t="s">
        <v>467</v>
      </c>
      <c r="F330" s="64" t="s">
        <v>648</v>
      </c>
      <c r="G330" s="64" t="s">
        <v>931</v>
      </c>
      <c r="H330" s="64" t="s">
        <v>669</v>
      </c>
      <c r="I330" s="64" t="s">
        <v>932</v>
      </c>
      <c r="J330" s="64" t="s">
        <v>671</v>
      </c>
      <c r="K330" s="64" t="s">
        <v>485</v>
      </c>
      <c r="L330" s="64" t="s">
        <v>650</v>
      </c>
      <c r="M330" s="64" t="s">
        <v>663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59">
        <v>43685</v>
      </c>
      <c r="AF330" s="159">
        <v>45877</v>
      </c>
      <c r="AG330" s="160">
        <v>750922.5</v>
      </c>
      <c r="AH330" s="91">
        <v>0.85555555555555551</v>
      </c>
      <c r="AI330" s="91">
        <v>6</v>
      </c>
      <c r="AJ330" s="161">
        <v>5.3600000000000002E-2</v>
      </c>
      <c r="AK330" s="169" t="s">
        <v>664</v>
      </c>
      <c r="AL330" s="169" t="s">
        <v>665</v>
      </c>
      <c r="AM330" s="128">
        <v>3354.12</v>
      </c>
      <c r="AN330" s="128">
        <v>3354.12</v>
      </c>
      <c r="AO330" s="128">
        <v>3354.12</v>
      </c>
      <c r="AP330" s="128">
        <v>3354.12</v>
      </c>
      <c r="AQ330" s="128">
        <v>3354.12</v>
      </c>
      <c r="AR330" s="128">
        <v>1677.06</v>
      </c>
      <c r="AS330" s="128">
        <v>1677.06</v>
      </c>
      <c r="AT330" s="128">
        <v>1677.06</v>
      </c>
      <c r="AU330" s="128">
        <v>1677.06</v>
      </c>
      <c r="AV330" s="128">
        <v>1677.06</v>
      </c>
      <c r="AW330" s="128">
        <v>1677.06</v>
      </c>
      <c r="AX330" s="128">
        <v>0</v>
      </c>
      <c r="AY330" s="128">
        <v>0</v>
      </c>
      <c r="AZ330" s="128">
        <v>0</v>
      </c>
      <c r="BA330" s="128">
        <v>0</v>
      </c>
      <c r="BB330" s="15">
        <f t="shared" si="15"/>
        <v>10062.36</v>
      </c>
      <c r="BC330" s="15">
        <f t="shared" si="16"/>
        <v>16770.599999999999</v>
      </c>
      <c r="BD330" s="15">
        <f t="shared" si="17"/>
        <v>26832.959999999999</v>
      </c>
    </row>
    <row r="331" spans="1:56" x14ac:dyDescent="0.35">
      <c r="A331" s="168" t="s">
        <v>1802</v>
      </c>
      <c r="B331" s="64" t="s">
        <v>497</v>
      </c>
      <c r="C331" s="65">
        <v>4</v>
      </c>
      <c r="D331" s="66" t="s">
        <v>31</v>
      </c>
      <c r="E331" s="64" t="s">
        <v>467</v>
      </c>
      <c r="F331" s="64" t="s">
        <v>648</v>
      </c>
      <c r="G331" s="64" t="s">
        <v>931</v>
      </c>
      <c r="H331" s="64" t="s">
        <v>669</v>
      </c>
      <c r="I331" s="64" t="s">
        <v>932</v>
      </c>
      <c r="J331" s="64" t="s">
        <v>671</v>
      </c>
      <c r="K331" s="64" t="s">
        <v>485</v>
      </c>
      <c r="L331" s="64" t="s">
        <v>650</v>
      </c>
      <c r="M331" s="64" t="s">
        <v>663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59">
        <v>43685</v>
      </c>
      <c r="AF331" s="159">
        <v>46242</v>
      </c>
      <c r="AG331" s="160">
        <v>862580</v>
      </c>
      <c r="AH331" s="91">
        <v>1.8555555555555556</v>
      </c>
      <c r="AI331" s="91">
        <v>7</v>
      </c>
      <c r="AJ331" s="161">
        <v>5.6399999999999999E-2</v>
      </c>
      <c r="AK331" s="169" t="s">
        <v>664</v>
      </c>
      <c r="AL331" s="169" t="s">
        <v>665</v>
      </c>
      <c r="AM331" s="128">
        <v>4054.13</v>
      </c>
      <c r="AN331" s="128">
        <v>4054.13</v>
      </c>
      <c r="AO331" s="128">
        <v>4054.13</v>
      </c>
      <c r="AP331" s="128">
        <v>4054.13</v>
      </c>
      <c r="AQ331" s="128">
        <v>4054.13</v>
      </c>
      <c r="AR331" s="128">
        <v>4054.13</v>
      </c>
      <c r="AS331" s="128">
        <v>4054.13</v>
      </c>
      <c r="AT331" s="128">
        <v>4054.13</v>
      </c>
      <c r="AU331" s="128">
        <v>4054.13</v>
      </c>
      <c r="AV331" s="128">
        <v>4054.13</v>
      </c>
      <c r="AW331" s="128">
        <v>4054.13</v>
      </c>
      <c r="AX331" s="128">
        <v>2027.06</v>
      </c>
      <c r="AY331" s="128">
        <v>2027.06</v>
      </c>
      <c r="AZ331" s="128">
        <v>2027.06</v>
      </c>
      <c r="BA331" s="128">
        <v>2027.06</v>
      </c>
      <c r="BB331" s="15">
        <f t="shared" si="15"/>
        <v>12162.39</v>
      </c>
      <c r="BC331" s="15">
        <f t="shared" si="16"/>
        <v>40541.279999999999</v>
      </c>
      <c r="BD331" s="15">
        <f t="shared" si="17"/>
        <v>52703.67</v>
      </c>
    </row>
    <row r="332" spans="1:56" x14ac:dyDescent="0.35">
      <c r="A332" s="168" t="s">
        <v>1803</v>
      </c>
      <c r="B332" s="64" t="s">
        <v>497</v>
      </c>
      <c r="C332" s="65">
        <v>5</v>
      </c>
      <c r="D332" s="66" t="s">
        <v>31</v>
      </c>
      <c r="E332" s="64" t="s">
        <v>467</v>
      </c>
      <c r="F332" s="64" t="s">
        <v>648</v>
      </c>
      <c r="G332" s="64" t="s">
        <v>931</v>
      </c>
      <c r="H332" s="64" t="s">
        <v>669</v>
      </c>
      <c r="I332" s="64" t="s">
        <v>932</v>
      </c>
      <c r="J332" s="64" t="s">
        <v>671</v>
      </c>
      <c r="K332" s="64" t="s">
        <v>485</v>
      </c>
      <c r="L332" s="64" t="s">
        <v>650</v>
      </c>
      <c r="M332" s="64" t="s">
        <v>663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59">
        <v>43685</v>
      </c>
      <c r="AF332" s="159">
        <v>46607</v>
      </c>
      <c r="AG332" s="160">
        <v>470377.5</v>
      </c>
      <c r="AH332" s="91">
        <v>2.8555555555555556</v>
      </c>
      <c r="AI332" s="91">
        <v>8</v>
      </c>
      <c r="AJ332" s="161">
        <v>5.9299999999999999E-2</v>
      </c>
      <c r="AK332" s="169" t="s">
        <v>664</v>
      </c>
      <c r="AL332" s="169" t="s">
        <v>665</v>
      </c>
      <c r="AM332" s="128">
        <v>2324.4499999999998</v>
      </c>
      <c r="AN332" s="128">
        <v>2324.4499999999998</v>
      </c>
      <c r="AO332" s="128">
        <v>2324.4499999999998</v>
      </c>
      <c r="AP332" s="128">
        <v>2324.4499999999998</v>
      </c>
      <c r="AQ332" s="128">
        <v>2324.4499999999998</v>
      </c>
      <c r="AR332" s="128">
        <v>2324.4499999999998</v>
      </c>
      <c r="AS332" s="128">
        <v>2324.4499999999998</v>
      </c>
      <c r="AT332" s="128">
        <v>2324.4499999999998</v>
      </c>
      <c r="AU332" s="128">
        <v>2324.4499999999998</v>
      </c>
      <c r="AV332" s="128">
        <v>2324.4499999999998</v>
      </c>
      <c r="AW332" s="128">
        <v>2324.4499999999998</v>
      </c>
      <c r="AX332" s="128">
        <v>1549.63</v>
      </c>
      <c r="AY332" s="128">
        <v>1549.63</v>
      </c>
      <c r="AZ332" s="128">
        <v>1549.63</v>
      </c>
      <c r="BA332" s="128">
        <v>1549.63</v>
      </c>
      <c r="BB332" s="15">
        <f t="shared" si="15"/>
        <v>6973.3499999999995</v>
      </c>
      <c r="BC332" s="15">
        <f t="shared" si="16"/>
        <v>24794.120000000006</v>
      </c>
      <c r="BD332" s="15">
        <f t="shared" si="17"/>
        <v>31767.470000000005</v>
      </c>
    </row>
    <row r="333" spans="1:56" x14ac:dyDescent="0.35">
      <c r="A333" s="168" t="s">
        <v>1804</v>
      </c>
      <c r="B333" s="64" t="s">
        <v>498</v>
      </c>
      <c r="C333" s="65">
        <v>5</v>
      </c>
      <c r="D333" s="66" t="s">
        <v>31</v>
      </c>
      <c r="E333" s="64" t="s">
        <v>467</v>
      </c>
      <c r="F333" s="64" t="s">
        <v>648</v>
      </c>
      <c r="G333" s="64" t="s">
        <v>931</v>
      </c>
      <c r="H333" s="64" t="s">
        <v>669</v>
      </c>
      <c r="I333" s="64" t="s">
        <v>932</v>
      </c>
      <c r="J333" s="64" t="s">
        <v>671</v>
      </c>
      <c r="K333" s="64" t="s">
        <v>485</v>
      </c>
      <c r="L333" s="64" t="s">
        <v>650</v>
      </c>
      <c r="M333" s="64" t="s">
        <v>663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0</v>
      </c>
      <c r="X333" s="63">
        <v>0</v>
      </c>
      <c r="Y333" s="63">
        <v>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159">
        <v>43689</v>
      </c>
      <c r="AF333" s="159">
        <v>45516</v>
      </c>
      <c r="AG333" s="160">
        <v>845322.5</v>
      </c>
      <c r="AH333" s="91">
        <v>0</v>
      </c>
      <c r="AI333" s="91">
        <v>0</v>
      </c>
      <c r="AJ333" s="161">
        <v>5.0700000000000002E-2</v>
      </c>
      <c r="AK333" s="169" t="s">
        <v>664</v>
      </c>
      <c r="AL333" s="169" t="s">
        <v>665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28">
        <v>0</v>
      </c>
      <c r="BA333" s="128">
        <v>0</v>
      </c>
      <c r="BB333" s="15">
        <f t="shared" si="15"/>
        <v>0</v>
      </c>
      <c r="BC333" s="15">
        <f t="shared" si="16"/>
        <v>0</v>
      </c>
      <c r="BD333" s="15">
        <f t="shared" si="17"/>
        <v>0</v>
      </c>
    </row>
    <row r="334" spans="1:56" x14ac:dyDescent="0.35">
      <c r="A334" s="168" t="s">
        <v>1805</v>
      </c>
      <c r="B334" s="64" t="s">
        <v>498</v>
      </c>
      <c r="C334" s="65">
        <v>6</v>
      </c>
      <c r="D334" s="66" t="s">
        <v>31</v>
      </c>
      <c r="E334" s="64" t="s">
        <v>467</v>
      </c>
      <c r="F334" s="64" t="s">
        <v>648</v>
      </c>
      <c r="G334" s="64" t="s">
        <v>931</v>
      </c>
      <c r="H334" s="64" t="s">
        <v>669</v>
      </c>
      <c r="I334" s="64" t="s">
        <v>932</v>
      </c>
      <c r="J334" s="64" t="s">
        <v>671</v>
      </c>
      <c r="K334" s="64" t="s">
        <v>485</v>
      </c>
      <c r="L334" s="64" t="s">
        <v>650</v>
      </c>
      <c r="M334" s="64" t="s">
        <v>663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59">
        <v>43689</v>
      </c>
      <c r="AF334" s="159">
        <v>45881</v>
      </c>
      <c r="AG334" s="160">
        <v>1099907.5</v>
      </c>
      <c r="AH334" s="91">
        <v>0.8666666666666667</v>
      </c>
      <c r="AI334" s="91">
        <v>6</v>
      </c>
      <c r="AJ334" s="161">
        <v>5.3600000000000002E-2</v>
      </c>
      <c r="AK334" s="169" t="s">
        <v>664</v>
      </c>
      <c r="AL334" s="169" t="s">
        <v>665</v>
      </c>
      <c r="AM334" s="128">
        <v>4912.92</v>
      </c>
      <c r="AN334" s="128">
        <v>4912.92</v>
      </c>
      <c r="AO334" s="128">
        <v>4912.92</v>
      </c>
      <c r="AP334" s="128">
        <v>4912.92</v>
      </c>
      <c r="AQ334" s="128">
        <v>4912.92</v>
      </c>
      <c r="AR334" s="128">
        <v>2456.46</v>
      </c>
      <c r="AS334" s="128">
        <v>2456.46</v>
      </c>
      <c r="AT334" s="128">
        <v>2456.46</v>
      </c>
      <c r="AU334" s="128">
        <v>2456.46</v>
      </c>
      <c r="AV334" s="128">
        <v>2456.46</v>
      </c>
      <c r="AW334" s="128">
        <v>2456.46</v>
      </c>
      <c r="AX334" s="128">
        <v>0</v>
      </c>
      <c r="AY334" s="128">
        <v>0</v>
      </c>
      <c r="AZ334" s="128">
        <v>0</v>
      </c>
      <c r="BA334" s="128">
        <v>0</v>
      </c>
      <c r="BB334" s="15">
        <f t="shared" si="15"/>
        <v>14738.76</v>
      </c>
      <c r="BC334" s="15">
        <f t="shared" si="16"/>
        <v>24564.599999999995</v>
      </c>
      <c r="BD334" s="15">
        <f t="shared" si="17"/>
        <v>39303.359999999993</v>
      </c>
    </row>
    <row r="335" spans="1:56" x14ac:dyDescent="0.35">
      <c r="A335" s="168" t="s">
        <v>1806</v>
      </c>
      <c r="B335" s="64" t="s">
        <v>498</v>
      </c>
      <c r="C335" s="65">
        <v>7</v>
      </c>
      <c r="D335" s="66" t="s">
        <v>31</v>
      </c>
      <c r="E335" s="64" t="s">
        <v>467</v>
      </c>
      <c r="F335" s="64" t="s">
        <v>648</v>
      </c>
      <c r="G335" s="64" t="s">
        <v>931</v>
      </c>
      <c r="H335" s="64" t="s">
        <v>669</v>
      </c>
      <c r="I335" s="64" t="s">
        <v>932</v>
      </c>
      <c r="J335" s="64" t="s">
        <v>671</v>
      </c>
      <c r="K335" s="64" t="s">
        <v>485</v>
      </c>
      <c r="L335" s="64" t="s">
        <v>650</v>
      </c>
      <c r="M335" s="64" t="s">
        <v>663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59">
        <v>43689</v>
      </c>
      <c r="AF335" s="159">
        <v>46246</v>
      </c>
      <c r="AG335" s="160">
        <v>1248292.5</v>
      </c>
      <c r="AH335" s="91">
        <v>1.8666666666666667</v>
      </c>
      <c r="AI335" s="91">
        <v>7</v>
      </c>
      <c r="AJ335" s="161">
        <v>5.6399999999999999E-2</v>
      </c>
      <c r="AK335" s="169" t="s">
        <v>664</v>
      </c>
      <c r="AL335" s="169" t="s">
        <v>665</v>
      </c>
      <c r="AM335" s="128">
        <v>5866.97</v>
      </c>
      <c r="AN335" s="128">
        <v>5866.97</v>
      </c>
      <c r="AO335" s="128">
        <v>5866.97</v>
      </c>
      <c r="AP335" s="128">
        <v>5866.97</v>
      </c>
      <c r="AQ335" s="128">
        <v>5866.97</v>
      </c>
      <c r="AR335" s="128">
        <v>5866.97</v>
      </c>
      <c r="AS335" s="128">
        <v>5866.97</v>
      </c>
      <c r="AT335" s="128">
        <v>5866.97</v>
      </c>
      <c r="AU335" s="128">
        <v>5866.97</v>
      </c>
      <c r="AV335" s="128">
        <v>5866.97</v>
      </c>
      <c r="AW335" s="128">
        <v>5866.97</v>
      </c>
      <c r="AX335" s="128">
        <v>2933.49</v>
      </c>
      <c r="AY335" s="128">
        <v>2933.49</v>
      </c>
      <c r="AZ335" s="128">
        <v>2933.49</v>
      </c>
      <c r="BA335" s="128">
        <v>2933.49</v>
      </c>
      <c r="BB335" s="15">
        <f t="shared" si="15"/>
        <v>17600.91</v>
      </c>
      <c r="BC335" s="15">
        <f t="shared" si="16"/>
        <v>58669.719999999994</v>
      </c>
      <c r="BD335" s="15">
        <f t="shared" si="17"/>
        <v>76270.62999999999</v>
      </c>
    </row>
    <row r="336" spans="1:56" x14ac:dyDescent="0.35">
      <c r="A336" s="168" t="s">
        <v>1807</v>
      </c>
      <c r="B336" s="64" t="s">
        <v>498</v>
      </c>
      <c r="C336" s="65">
        <v>8</v>
      </c>
      <c r="D336" s="66" t="s">
        <v>31</v>
      </c>
      <c r="E336" s="64" t="s">
        <v>467</v>
      </c>
      <c r="F336" s="64" t="s">
        <v>648</v>
      </c>
      <c r="G336" s="64" t="s">
        <v>931</v>
      </c>
      <c r="H336" s="64" t="s">
        <v>669</v>
      </c>
      <c r="I336" s="64" t="s">
        <v>932</v>
      </c>
      <c r="J336" s="64" t="s">
        <v>671</v>
      </c>
      <c r="K336" s="64" t="s">
        <v>485</v>
      </c>
      <c r="L336" s="64" t="s">
        <v>650</v>
      </c>
      <c r="M336" s="64" t="s">
        <v>663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59">
        <v>43689</v>
      </c>
      <c r="AF336" s="159">
        <v>46611</v>
      </c>
      <c r="AG336" s="160">
        <v>522002.5</v>
      </c>
      <c r="AH336" s="91">
        <v>2.8666666666666667</v>
      </c>
      <c r="AI336" s="91">
        <v>8</v>
      </c>
      <c r="AJ336" s="161">
        <v>5.9299999999999999E-2</v>
      </c>
      <c r="AK336" s="169" t="s">
        <v>664</v>
      </c>
      <c r="AL336" s="169" t="s">
        <v>665</v>
      </c>
      <c r="AM336" s="128">
        <v>2579.56</v>
      </c>
      <c r="AN336" s="128">
        <v>2579.56</v>
      </c>
      <c r="AO336" s="128">
        <v>2579.56</v>
      </c>
      <c r="AP336" s="128">
        <v>2579.56</v>
      </c>
      <c r="AQ336" s="128">
        <v>2579.56</v>
      </c>
      <c r="AR336" s="128">
        <v>2579.56</v>
      </c>
      <c r="AS336" s="128">
        <v>2579.56</v>
      </c>
      <c r="AT336" s="128">
        <v>2579.56</v>
      </c>
      <c r="AU336" s="128">
        <v>2579.56</v>
      </c>
      <c r="AV336" s="128">
        <v>2579.56</v>
      </c>
      <c r="AW336" s="128">
        <v>2579.56</v>
      </c>
      <c r="AX336" s="128">
        <v>1719.71</v>
      </c>
      <c r="AY336" s="128">
        <v>1719.71</v>
      </c>
      <c r="AZ336" s="128">
        <v>1719.71</v>
      </c>
      <c r="BA336" s="128">
        <v>1719.71</v>
      </c>
      <c r="BB336" s="15">
        <f t="shared" si="15"/>
        <v>7738.68</v>
      </c>
      <c r="BC336" s="15">
        <f t="shared" si="16"/>
        <v>27515.319999999996</v>
      </c>
      <c r="BD336" s="15">
        <f t="shared" si="17"/>
        <v>35254</v>
      </c>
    </row>
    <row r="337" spans="1:56" x14ac:dyDescent="0.35">
      <c r="A337" s="168" t="s">
        <v>1808</v>
      </c>
      <c r="B337" s="64" t="s">
        <v>499</v>
      </c>
      <c r="C337" s="65">
        <v>3</v>
      </c>
      <c r="D337" s="66" t="s">
        <v>31</v>
      </c>
      <c r="E337" s="64" t="s">
        <v>467</v>
      </c>
      <c r="F337" s="64" t="s">
        <v>648</v>
      </c>
      <c r="G337" s="64" t="s">
        <v>931</v>
      </c>
      <c r="H337" s="64" t="s">
        <v>669</v>
      </c>
      <c r="I337" s="64" t="s">
        <v>932</v>
      </c>
      <c r="J337" s="64" t="s">
        <v>671</v>
      </c>
      <c r="K337" s="64" t="s">
        <v>485</v>
      </c>
      <c r="L337" s="64" t="s">
        <v>650</v>
      </c>
      <c r="M337" s="64" t="s">
        <v>663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0</v>
      </c>
      <c r="X337" s="63">
        <v>0</v>
      </c>
      <c r="Y337" s="63">
        <v>0</v>
      </c>
      <c r="Z337" s="63">
        <v>0</v>
      </c>
      <c r="AA337" s="63">
        <v>0</v>
      </c>
      <c r="AB337" s="63">
        <v>0</v>
      </c>
      <c r="AC337" s="63">
        <v>0</v>
      </c>
      <c r="AD337" s="63">
        <v>0</v>
      </c>
      <c r="AE337" s="159">
        <v>43690</v>
      </c>
      <c r="AF337" s="159">
        <v>45517</v>
      </c>
      <c r="AG337" s="160">
        <v>550765</v>
      </c>
      <c r="AH337" s="91">
        <v>0</v>
      </c>
      <c r="AI337" s="91">
        <v>0</v>
      </c>
      <c r="AJ337" s="161">
        <v>5.0700000000000002E-2</v>
      </c>
      <c r="AK337" s="169" t="s">
        <v>664</v>
      </c>
      <c r="AL337" s="169" t="s">
        <v>665</v>
      </c>
      <c r="AM337" s="128">
        <v>0</v>
      </c>
      <c r="AN337" s="128">
        <v>0</v>
      </c>
      <c r="AO337" s="128">
        <v>0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0</v>
      </c>
      <c r="AW337" s="128">
        <v>0</v>
      </c>
      <c r="AX337" s="128">
        <v>0</v>
      </c>
      <c r="AY337" s="128">
        <v>0</v>
      </c>
      <c r="AZ337" s="128">
        <v>0</v>
      </c>
      <c r="BA337" s="128">
        <v>0</v>
      </c>
      <c r="BB337" s="15">
        <f t="shared" si="15"/>
        <v>0</v>
      </c>
      <c r="BC337" s="15">
        <f t="shared" si="16"/>
        <v>0</v>
      </c>
      <c r="BD337" s="15">
        <f t="shared" si="17"/>
        <v>0</v>
      </c>
    </row>
    <row r="338" spans="1:56" x14ac:dyDescent="0.35">
      <c r="A338" s="168" t="s">
        <v>1809</v>
      </c>
      <c r="B338" s="64" t="s">
        <v>499</v>
      </c>
      <c r="C338" s="65">
        <v>4</v>
      </c>
      <c r="D338" s="66" t="s">
        <v>31</v>
      </c>
      <c r="E338" s="64" t="s">
        <v>467</v>
      </c>
      <c r="F338" s="64" t="s">
        <v>648</v>
      </c>
      <c r="G338" s="64" t="s">
        <v>931</v>
      </c>
      <c r="H338" s="64" t="s">
        <v>669</v>
      </c>
      <c r="I338" s="64" t="s">
        <v>932</v>
      </c>
      <c r="J338" s="64" t="s">
        <v>671</v>
      </c>
      <c r="K338" s="64" t="s">
        <v>485</v>
      </c>
      <c r="L338" s="64" t="s">
        <v>650</v>
      </c>
      <c r="M338" s="64" t="s">
        <v>663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59">
        <v>43690</v>
      </c>
      <c r="AF338" s="159">
        <v>45882</v>
      </c>
      <c r="AG338" s="160">
        <v>1273220</v>
      </c>
      <c r="AH338" s="91">
        <v>0.86944444444444446</v>
      </c>
      <c r="AI338" s="91">
        <v>6</v>
      </c>
      <c r="AJ338" s="161">
        <v>5.3600000000000002E-2</v>
      </c>
      <c r="AK338" s="169" t="s">
        <v>664</v>
      </c>
      <c r="AL338" s="169" t="s">
        <v>665</v>
      </c>
      <c r="AM338" s="128">
        <v>5687.05</v>
      </c>
      <c r="AN338" s="128">
        <v>5687.05</v>
      </c>
      <c r="AO338" s="128">
        <v>5687.05</v>
      </c>
      <c r="AP338" s="128">
        <v>5687.05</v>
      </c>
      <c r="AQ338" s="128">
        <v>5687.05</v>
      </c>
      <c r="AR338" s="128">
        <v>2843.52</v>
      </c>
      <c r="AS338" s="128">
        <v>2843.52</v>
      </c>
      <c r="AT338" s="128">
        <v>2843.52</v>
      </c>
      <c r="AU338" s="128">
        <v>2843.52</v>
      </c>
      <c r="AV338" s="128">
        <v>2843.52</v>
      </c>
      <c r="AW338" s="128">
        <v>2843.52</v>
      </c>
      <c r="AX338" s="128">
        <v>0</v>
      </c>
      <c r="AY338" s="128">
        <v>0</v>
      </c>
      <c r="AZ338" s="128">
        <v>0</v>
      </c>
      <c r="BA338" s="128">
        <v>0</v>
      </c>
      <c r="BB338" s="15">
        <f t="shared" si="15"/>
        <v>17061.150000000001</v>
      </c>
      <c r="BC338" s="15">
        <f t="shared" si="16"/>
        <v>28435.22</v>
      </c>
      <c r="BD338" s="15">
        <f t="shared" si="17"/>
        <v>45496.37</v>
      </c>
    </row>
    <row r="339" spans="1:56" x14ac:dyDescent="0.35">
      <c r="A339" s="168" t="s">
        <v>1810</v>
      </c>
      <c r="B339" s="64" t="s">
        <v>499</v>
      </c>
      <c r="C339" s="65">
        <v>5</v>
      </c>
      <c r="D339" s="66" t="s">
        <v>31</v>
      </c>
      <c r="E339" s="64" t="s">
        <v>467</v>
      </c>
      <c r="F339" s="64" t="s">
        <v>648</v>
      </c>
      <c r="G339" s="64" t="s">
        <v>931</v>
      </c>
      <c r="H339" s="64" t="s">
        <v>669</v>
      </c>
      <c r="I339" s="64" t="s">
        <v>932</v>
      </c>
      <c r="J339" s="64" t="s">
        <v>671</v>
      </c>
      <c r="K339" s="64" t="s">
        <v>485</v>
      </c>
      <c r="L339" s="64" t="s">
        <v>650</v>
      </c>
      <c r="M339" s="64" t="s">
        <v>663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59">
        <v>43690</v>
      </c>
      <c r="AF339" s="159">
        <v>46247</v>
      </c>
      <c r="AG339" s="160">
        <v>1866317.5</v>
      </c>
      <c r="AH339" s="91">
        <v>1.8694444444444445</v>
      </c>
      <c r="AI339" s="91">
        <v>7</v>
      </c>
      <c r="AJ339" s="161">
        <v>5.6399999999999999E-2</v>
      </c>
      <c r="AK339" s="169" t="s">
        <v>664</v>
      </c>
      <c r="AL339" s="169" t="s">
        <v>665</v>
      </c>
      <c r="AM339" s="128">
        <v>8771.69</v>
      </c>
      <c r="AN339" s="128">
        <v>8771.69</v>
      </c>
      <c r="AO339" s="128">
        <v>8771.69</v>
      </c>
      <c r="AP339" s="128">
        <v>8771.69</v>
      </c>
      <c r="AQ339" s="128">
        <v>8771.69</v>
      </c>
      <c r="AR339" s="128">
        <v>8771.69</v>
      </c>
      <c r="AS339" s="128">
        <v>8771.69</v>
      </c>
      <c r="AT339" s="128">
        <v>8771.69</v>
      </c>
      <c r="AU339" s="128">
        <v>8771.69</v>
      </c>
      <c r="AV339" s="128">
        <v>8771.69</v>
      </c>
      <c r="AW339" s="128">
        <v>8771.69</v>
      </c>
      <c r="AX339" s="128">
        <v>4385.8500000000004</v>
      </c>
      <c r="AY339" s="128">
        <v>4385.8500000000004</v>
      </c>
      <c r="AZ339" s="128">
        <v>4385.8500000000004</v>
      </c>
      <c r="BA339" s="128">
        <v>4385.8500000000004</v>
      </c>
      <c r="BB339" s="15">
        <f t="shared" si="15"/>
        <v>26315.07</v>
      </c>
      <c r="BC339" s="15">
        <f t="shared" si="16"/>
        <v>87716.920000000027</v>
      </c>
      <c r="BD339" s="15">
        <f t="shared" si="17"/>
        <v>114031.99000000002</v>
      </c>
    </row>
    <row r="340" spans="1:56" x14ac:dyDescent="0.35">
      <c r="A340" s="168" t="s">
        <v>1811</v>
      </c>
      <c r="B340" s="64" t="s">
        <v>499</v>
      </c>
      <c r="C340" s="65">
        <v>6</v>
      </c>
      <c r="D340" s="66" t="s">
        <v>31</v>
      </c>
      <c r="E340" s="64" t="s">
        <v>467</v>
      </c>
      <c r="F340" s="64" t="s">
        <v>648</v>
      </c>
      <c r="G340" s="64" t="s">
        <v>931</v>
      </c>
      <c r="H340" s="64" t="s">
        <v>669</v>
      </c>
      <c r="I340" s="64" t="s">
        <v>932</v>
      </c>
      <c r="J340" s="64" t="s">
        <v>671</v>
      </c>
      <c r="K340" s="64" t="s">
        <v>485</v>
      </c>
      <c r="L340" s="64" t="s">
        <v>650</v>
      </c>
      <c r="M340" s="64" t="s">
        <v>663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59">
        <v>43690</v>
      </c>
      <c r="AF340" s="159">
        <v>46612</v>
      </c>
      <c r="AG340" s="160">
        <v>704902.5</v>
      </c>
      <c r="AH340" s="91">
        <v>2.8694444444444445</v>
      </c>
      <c r="AI340" s="91">
        <v>8</v>
      </c>
      <c r="AJ340" s="161">
        <v>5.9299999999999999E-2</v>
      </c>
      <c r="AK340" s="169" t="s">
        <v>664</v>
      </c>
      <c r="AL340" s="169" t="s">
        <v>665</v>
      </c>
      <c r="AM340" s="128">
        <v>3483.39</v>
      </c>
      <c r="AN340" s="128">
        <v>3483.39</v>
      </c>
      <c r="AO340" s="128">
        <v>3483.39</v>
      </c>
      <c r="AP340" s="128">
        <v>3483.39</v>
      </c>
      <c r="AQ340" s="128">
        <v>3483.39</v>
      </c>
      <c r="AR340" s="128">
        <v>3483.39</v>
      </c>
      <c r="AS340" s="128">
        <v>3483.39</v>
      </c>
      <c r="AT340" s="128">
        <v>3483.39</v>
      </c>
      <c r="AU340" s="128">
        <v>3483.39</v>
      </c>
      <c r="AV340" s="128">
        <v>3483.39</v>
      </c>
      <c r="AW340" s="128">
        <v>3483.39</v>
      </c>
      <c r="AX340" s="128">
        <v>2322.2600000000002</v>
      </c>
      <c r="AY340" s="128">
        <v>2322.2600000000002</v>
      </c>
      <c r="AZ340" s="128">
        <v>2322.2600000000002</v>
      </c>
      <c r="BA340" s="128">
        <v>2322.2600000000002</v>
      </c>
      <c r="BB340" s="15">
        <f t="shared" si="15"/>
        <v>10450.17</v>
      </c>
      <c r="BC340" s="15">
        <f t="shared" si="16"/>
        <v>37156.160000000003</v>
      </c>
      <c r="BD340" s="15">
        <f t="shared" si="17"/>
        <v>47606.33</v>
      </c>
    </row>
    <row r="341" spans="1:56" x14ac:dyDescent="0.35">
      <c r="A341" s="168" t="s">
        <v>1812</v>
      </c>
      <c r="B341" s="64" t="s">
        <v>499</v>
      </c>
      <c r="C341" s="65">
        <v>7</v>
      </c>
      <c r="D341" s="66" t="s">
        <v>31</v>
      </c>
      <c r="E341" s="64" t="s">
        <v>467</v>
      </c>
      <c r="F341" s="64" t="s">
        <v>648</v>
      </c>
      <c r="G341" s="64" t="s">
        <v>931</v>
      </c>
      <c r="H341" s="64" t="s">
        <v>669</v>
      </c>
      <c r="I341" s="64" t="s">
        <v>932</v>
      </c>
      <c r="J341" s="64" t="s">
        <v>671</v>
      </c>
      <c r="K341" s="64" t="s">
        <v>485</v>
      </c>
      <c r="L341" s="64" t="s">
        <v>650</v>
      </c>
      <c r="M341" s="64" t="s">
        <v>663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59">
        <v>43690</v>
      </c>
      <c r="AF341" s="159">
        <v>46978</v>
      </c>
      <c r="AG341" s="160">
        <v>51920</v>
      </c>
      <c r="AH341" s="91">
        <v>3.8694444444444445</v>
      </c>
      <c r="AI341" s="91">
        <v>9</v>
      </c>
      <c r="AJ341" s="161">
        <v>6.2100000000000002E-2</v>
      </c>
      <c r="AK341" s="169" t="s">
        <v>664</v>
      </c>
      <c r="AL341" s="169" t="s">
        <v>665</v>
      </c>
      <c r="AM341" s="128">
        <v>268.69</v>
      </c>
      <c r="AN341" s="128">
        <v>268.69</v>
      </c>
      <c r="AO341" s="128">
        <v>268.69</v>
      </c>
      <c r="AP341" s="128">
        <v>268.69</v>
      </c>
      <c r="AQ341" s="128">
        <v>268.69</v>
      </c>
      <c r="AR341" s="128">
        <v>268.69</v>
      </c>
      <c r="AS341" s="128">
        <v>268.69</v>
      </c>
      <c r="AT341" s="128">
        <v>268.69</v>
      </c>
      <c r="AU341" s="128">
        <v>268.69</v>
      </c>
      <c r="AV341" s="128">
        <v>268.69</v>
      </c>
      <c r="AW341" s="128">
        <v>268.69</v>
      </c>
      <c r="AX341" s="128">
        <v>201.51</v>
      </c>
      <c r="AY341" s="128">
        <v>201.51</v>
      </c>
      <c r="AZ341" s="128">
        <v>201.51</v>
      </c>
      <c r="BA341" s="128">
        <v>201.51</v>
      </c>
      <c r="BB341" s="15">
        <f t="shared" si="15"/>
        <v>806.06999999999994</v>
      </c>
      <c r="BC341" s="15">
        <f t="shared" si="16"/>
        <v>2955.5600000000004</v>
      </c>
      <c r="BD341" s="15">
        <f t="shared" si="17"/>
        <v>3761.63</v>
      </c>
    </row>
    <row r="342" spans="1:56" x14ac:dyDescent="0.35">
      <c r="A342" s="168" t="s">
        <v>1813</v>
      </c>
      <c r="B342" s="64" t="s">
        <v>500</v>
      </c>
      <c r="C342" s="65">
        <v>4</v>
      </c>
      <c r="D342" s="66" t="s">
        <v>31</v>
      </c>
      <c r="E342" s="64" t="s">
        <v>467</v>
      </c>
      <c r="F342" s="64" t="s">
        <v>648</v>
      </c>
      <c r="G342" s="64" t="s">
        <v>931</v>
      </c>
      <c r="H342" s="64" t="s">
        <v>669</v>
      </c>
      <c r="I342" s="64" t="s">
        <v>932</v>
      </c>
      <c r="J342" s="64" t="s">
        <v>671</v>
      </c>
      <c r="K342" s="64" t="s">
        <v>485</v>
      </c>
      <c r="L342" s="64" t="s">
        <v>650</v>
      </c>
      <c r="M342" s="64" t="s">
        <v>663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0</v>
      </c>
      <c r="X342" s="63">
        <v>0</v>
      </c>
      <c r="Y342" s="63">
        <v>0</v>
      </c>
      <c r="Z342" s="63">
        <v>0</v>
      </c>
      <c r="AA342" s="63">
        <v>0</v>
      </c>
      <c r="AB342" s="63">
        <v>0</v>
      </c>
      <c r="AC342" s="63">
        <v>0</v>
      </c>
      <c r="AD342" s="63">
        <v>0</v>
      </c>
      <c r="AE342" s="159">
        <v>43691</v>
      </c>
      <c r="AF342" s="159">
        <v>45518</v>
      </c>
      <c r="AG342" s="160">
        <v>460937.5</v>
      </c>
      <c r="AH342" s="91">
        <v>0</v>
      </c>
      <c r="AI342" s="91">
        <v>0</v>
      </c>
      <c r="AJ342" s="161">
        <v>5.0700000000000002E-2</v>
      </c>
      <c r="AK342" s="169" t="s">
        <v>664</v>
      </c>
      <c r="AL342" s="169" t="s">
        <v>665</v>
      </c>
      <c r="AM342" s="128">
        <v>0</v>
      </c>
      <c r="AN342" s="128">
        <v>0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v>0</v>
      </c>
      <c r="AZ342" s="128">
        <v>0</v>
      </c>
      <c r="BA342" s="128">
        <v>0</v>
      </c>
      <c r="BB342" s="15">
        <f t="shared" si="15"/>
        <v>0</v>
      </c>
      <c r="BC342" s="15">
        <f t="shared" si="16"/>
        <v>0</v>
      </c>
      <c r="BD342" s="15">
        <f t="shared" si="17"/>
        <v>0</v>
      </c>
    </row>
    <row r="343" spans="1:56" x14ac:dyDescent="0.35">
      <c r="A343" s="168" t="s">
        <v>1814</v>
      </c>
      <c r="B343" s="64" t="s">
        <v>500</v>
      </c>
      <c r="C343" s="65">
        <v>5</v>
      </c>
      <c r="D343" s="66" t="s">
        <v>31</v>
      </c>
      <c r="E343" s="64" t="s">
        <v>467</v>
      </c>
      <c r="F343" s="64" t="s">
        <v>648</v>
      </c>
      <c r="G343" s="64" t="s">
        <v>931</v>
      </c>
      <c r="H343" s="64" t="s">
        <v>669</v>
      </c>
      <c r="I343" s="64" t="s">
        <v>932</v>
      </c>
      <c r="J343" s="64" t="s">
        <v>671</v>
      </c>
      <c r="K343" s="64" t="s">
        <v>485</v>
      </c>
      <c r="L343" s="64" t="s">
        <v>650</v>
      </c>
      <c r="M343" s="64" t="s">
        <v>663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59">
        <v>43691</v>
      </c>
      <c r="AF343" s="159">
        <v>45883</v>
      </c>
      <c r="AG343" s="160">
        <v>1143272.5</v>
      </c>
      <c r="AH343" s="91">
        <v>0.87222222222222223</v>
      </c>
      <c r="AI343" s="91">
        <v>6</v>
      </c>
      <c r="AJ343" s="161">
        <v>5.3600000000000002E-2</v>
      </c>
      <c r="AK343" s="169" t="s">
        <v>664</v>
      </c>
      <c r="AL343" s="169" t="s">
        <v>665</v>
      </c>
      <c r="AM343" s="128">
        <v>5106.62</v>
      </c>
      <c r="AN343" s="128">
        <v>5106.62</v>
      </c>
      <c r="AO343" s="128">
        <v>5106.62</v>
      </c>
      <c r="AP343" s="128">
        <v>5106.62</v>
      </c>
      <c r="AQ343" s="128">
        <v>5106.62</v>
      </c>
      <c r="AR343" s="128">
        <v>2553.31</v>
      </c>
      <c r="AS343" s="128">
        <v>2553.31</v>
      </c>
      <c r="AT343" s="128">
        <v>2553.31</v>
      </c>
      <c r="AU343" s="128">
        <v>2553.31</v>
      </c>
      <c r="AV343" s="128">
        <v>2553.31</v>
      </c>
      <c r="AW343" s="128">
        <v>2553.31</v>
      </c>
      <c r="AX343" s="128">
        <v>0</v>
      </c>
      <c r="AY343" s="128">
        <v>0</v>
      </c>
      <c r="AZ343" s="128">
        <v>0</v>
      </c>
      <c r="BA343" s="128">
        <v>0</v>
      </c>
      <c r="BB343" s="15">
        <f t="shared" si="15"/>
        <v>15319.86</v>
      </c>
      <c r="BC343" s="15">
        <f t="shared" si="16"/>
        <v>25533.100000000002</v>
      </c>
      <c r="BD343" s="15">
        <f t="shared" si="17"/>
        <v>40852.960000000006</v>
      </c>
    </row>
    <row r="344" spans="1:56" x14ac:dyDescent="0.35">
      <c r="A344" s="168" t="s">
        <v>1815</v>
      </c>
      <c r="B344" s="64" t="s">
        <v>500</v>
      </c>
      <c r="C344" s="65">
        <v>6</v>
      </c>
      <c r="D344" s="66" t="s">
        <v>31</v>
      </c>
      <c r="E344" s="64" t="s">
        <v>467</v>
      </c>
      <c r="F344" s="64" t="s">
        <v>648</v>
      </c>
      <c r="G344" s="64" t="s">
        <v>931</v>
      </c>
      <c r="H344" s="64" t="s">
        <v>669</v>
      </c>
      <c r="I344" s="64" t="s">
        <v>932</v>
      </c>
      <c r="J344" s="64" t="s">
        <v>671</v>
      </c>
      <c r="K344" s="64" t="s">
        <v>485</v>
      </c>
      <c r="L344" s="64" t="s">
        <v>650</v>
      </c>
      <c r="M344" s="64" t="s">
        <v>663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59">
        <v>43691</v>
      </c>
      <c r="AF344" s="159">
        <v>46248</v>
      </c>
      <c r="AG344" s="160">
        <v>747530</v>
      </c>
      <c r="AH344" s="91">
        <v>1.8722222222222222</v>
      </c>
      <c r="AI344" s="91">
        <v>7</v>
      </c>
      <c r="AJ344" s="161">
        <v>5.6399999999999999E-2</v>
      </c>
      <c r="AK344" s="169" t="s">
        <v>664</v>
      </c>
      <c r="AL344" s="169" t="s">
        <v>665</v>
      </c>
      <c r="AM344" s="128">
        <v>3513.39</v>
      </c>
      <c r="AN344" s="128">
        <v>3513.39</v>
      </c>
      <c r="AO344" s="128">
        <v>3513.39</v>
      </c>
      <c r="AP344" s="128">
        <v>3513.39</v>
      </c>
      <c r="AQ344" s="128">
        <v>3513.39</v>
      </c>
      <c r="AR344" s="128">
        <v>3513.39</v>
      </c>
      <c r="AS344" s="128">
        <v>3513.39</v>
      </c>
      <c r="AT344" s="128">
        <v>3513.39</v>
      </c>
      <c r="AU344" s="128">
        <v>3513.39</v>
      </c>
      <c r="AV344" s="128">
        <v>3513.39</v>
      </c>
      <c r="AW344" s="128">
        <v>3513.39</v>
      </c>
      <c r="AX344" s="128">
        <v>1756.7</v>
      </c>
      <c r="AY344" s="128">
        <v>1756.7</v>
      </c>
      <c r="AZ344" s="128">
        <v>1756.7</v>
      </c>
      <c r="BA344" s="128">
        <v>1756.7</v>
      </c>
      <c r="BB344" s="15">
        <f t="shared" si="15"/>
        <v>10540.17</v>
      </c>
      <c r="BC344" s="15">
        <f t="shared" si="16"/>
        <v>35133.919999999998</v>
      </c>
      <c r="BD344" s="15">
        <f t="shared" si="17"/>
        <v>45674.09</v>
      </c>
    </row>
    <row r="345" spans="1:56" x14ac:dyDescent="0.35">
      <c r="A345" s="168" t="s">
        <v>1816</v>
      </c>
      <c r="B345" s="64" t="s">
        <v>500</v>
      </c>
      <c r="C345" s="65">
        <v>7</v>
      </c>
      <c r="D345" s="66" t="s">
        <v>31</v>
      </c>
      <c r="E345" s="64" t="s">
        <v>467</v>
      </c>
      <c r="F345" s="64" t="s">
        <v>648</v>
      </c>
      <c r="G345" s="64" t="s">
        <v>931</v>
      </c>
      <c r="H345" s="64" t="s">
        <v>669</v>
      </c>
      <c r="I345" s="64" t="s">
        <v>932</v>
      </c>
      <c r="J345" s="64" t="s">
        <v>671</v>
      </c>
      <c r="K345" s="64" t="s">
        <v>485</v>
      </c>
      <c r="L345" s="64" t="s">
        <v>650</v>
      </c>
      <c r="M345" s="64" t="s">
        <v>663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59">
        <v>43691</v>
      </c>
      <c r="AF345" s="159">
        <v>46613</v>
      </c>
      <c r="AG345" s="160">
        <v>416982.5</v>
      </c>
      <c r="AH345" s="91">
        <v>2.8722222222222222</v>
      </c>
      <c r="AI345" s="91">
        <v>8</v>
      </c>
      <c r="AJ345" s="161">
        <v>5.9299999999999999E-2</v>
      </c>
      <c r="AK345" s="169" t="s">
        <v>664</v>
      </c>
      <c r="AL345" s="169" t="s">
        <v>665</v>
      </c>
      <c r="AM345" s="128">
        <v>2060.59</v>
      </c>
      <c r="AN345" s="128">
        <v>2060.59</v>
      </c>
      <c r="AO345" s="128">
        <v>2060.59</v>
      </c>
      <c r="AP345" s="128">
        <v>2060.59</v>
      </c>
      <c r="AQ345" s="128">
        <v>2060.59</v>
      </c>
      <c r="AR345" s="128">
        <v>2060.59</v>
      </c>
      <c r="AS345" s="128">
        <v>2060.59</v>
      </c>
      <c r="AT345" s="128">
        <v>2060.59</v>
      </c>
      <c r="AU345" s="128">
        <v>2060.59</v>
      </c>
      <c r="AV345" s="128">
        <v>2060.59</v>
      </c>
      <c r="AW345" s="128">
        <v>2060.59</v>
      </c>
      <c r="AX345" s="128">
        <v>1373.73</v>
      </c>
      <c r="AY345" s="128">
        <v>1373.73</v>
      </c>
      <c r="AZ345" s="128">
        <v>1373.73</v>
      </c>
      <c r="BA345" s="128">
        <v>1373.73</v>
      </c>
      <c r="BB345" s="15">
        <f t="shared" si="15"/>
        <v>6181.77</v>
      </c>
      <c r="BC345" s="15">
        <f t="shared" si="16"/>
        <v>21979.64</v>
      </c>
      <c r="BD345" s="15">
        <f t="shared" si="17"/>
        <v>28161.41</v>
      </c>
    </row>
    <row r="346" spans="1:56" x14ac:dyDescent="0.35">
      <c r="A346" s="168" t="s">
        <v>1817</v>
      </c>
      <c r="B346" s="64" t="s">
        <v>500</v>
      </c>
      <c r="C346" s="65">
        <v>8</v>
      </c>
      <c r="D346" s="66" t="s">
        <v>31</v>
      </c>
      <c r="E346" s="64" t="s">
        <v>467</v>
      </c>
      <c r="F346" s="64" t="s">
        <v>648</v>
      </c>
      <c r="G346" s="64" t="s">
        <v>931</v>
      </c>
      <c r="H346" s="64" t="s">
        <v>669</v>
      </c>
      <c r="I346" s="64" t="s">
        <v>932</v>
      </c>
      <c r="J346" s="64" t="s">
        <v>671</v>
      </c>
      <c r="K346" s="64" t="s">
        <v>485</v>
      </c>
      <c r="L346" s="64" t="s">
        <v>650</v>
      </c>
      <c r="M346" s="64" t="s">
        <v>663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59">
        <v>43691</v>
      </c>
      <c r="AF346" s="159">
        <v>46979</v>
      </c>
      <c r="AG346" s="160">
        <v>53100</v>
      </c>
      <c r="AH346" s="91">
        <v>3.8722222222222222</v>
      </c>
      <c r="AI346" s="91">
        <v>9</v>
      </c>
      <c r="AJ346" s="161">
        <v>6.2100000000000002E-2</v>
      </c>
      <c r="AK346" s="169" t="s">
        <v>664</v>
      </c>
      <c r="AL346" s="169" t="s">
        <v>665</v>
      </c>
      <c r="AM346" s="128">
        <v>274.79000000000002</v>
      </c>
      <c r="AN346" s="128">
        <v>274.79000000000002</v>
      </c>
      <c r="AO346" s="128">
        <v>274.79000000000002</v>
      </c>
      <c r="AP346" s="128">
        <v>274.79000000000002</v>
      </c>
      <c r="AQ346" s="128">
        <v>274.79000000000002</v>
      </c>
      <c r="AR346" s="128">
        <v>274.79000000000002</v>
      </c>
      <c r="AS346" s="128">
        <v>274.79000000000002</v>
      </c>
      <c r="AT346" s="128">
        <v>274.79000000000002</v>
      </c>
      <c r="AU346" s="128">
        <v>274.79000000000002</v>
      </c>
      <c r="AV346" s="128">
        <v>274.79000000000002</v>
      </c>
      <c r="AW346" s="128">
        <v>274.79000000000002</v>
      </c>
      <c r="AX346" s="128">
        <v>206.09</v>
      </c>
      <c r="AY346" s="128">
        <v>206.09</v>
      </c>
      <c r="AZ346" s="128">
        <v>206.09</v>
      </c>
      <c r="BA346" s="128">
        <v>206.09</v>
      </c>
      <c r="BB346" s="15">
        <f t="shared" si="15"/>
        <v>824.37000000000012</v>
      </c>
      <c r="BC346" s="15">
        <f t="shared" si="16"/>
        <v>3022.6800000000007</v>
      </c>
      <c r="BD346" s="15">
        <f t="shared" si="17"/>
        <v>3847.0500000000011</v>
      </c>
    </row>
    <row r="347" spans="1:56" x14ac:dyDescent="0.35">
      <c r="A347" s="168" t="s">
        <v>1818</v>
      </c>
      <c r="B347" s="64" t="s">
        <v>501</v>
      </c>
      <c r="C347" s="65">
        <v>4</v>
      </c>
      <c r="D347" s="66" t="s">
        <v>31</v>
      </c>
      <c r="E347" s="64" t="s">
        <v>467</v>
      </c>
      <c r="F347" s="64" t="s">
        <v>648</v>
      </c>
      <c r="G347" s="64" t="s">
        <v>931</v>
      </c>
      <c r="H347" s="64" t="s">
        <v>669</v>
      </c>
      <c r="I347" s="64" t="s">
        <v>932</v>
      </c>
      <c r="J347" s="64" t="s">
        <v>671</v>
      </c>
      <c r="K347" s="64" t="s">
        <v>485</v>
      </c>
      <c r="L347" s="64" t="s">
        <v>650</v>
      </c>
      <c r="M347" s="64" t="s">
        <v>663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0</v>
      </c>
      <c r="X347" s="63">
        <v>0</v>
      </c>
      <c r="Y347" s="63">
        <v>0</v>
      </c>
      <c r="Z347" s="63">
        <v>0</v>
      </c>
      <c r="AA347" s="63">
        <v>0</v>
      </c>
      <c r="AB347" s="63">
        <v>0</v>
      </c>
      <c r="AC347" s="63">
        <v>0</v>
      </c>
      <c r="AD347" s="63">
        <v>0</v>
      </c>
      <c r="AE347" s="159">
        <v>43691</v>
      </c>
      <c r="AF347" s="159">
        <v>45518</v>
      </c>
      <c r="AG347" s="160">
        <v>862727.5</v>
      </c>
      <c r="AH347" s="91">
        <v>0</v>
      </c>
      <c r="AI347" s="91">
        <v>0</v>
      </c>
      <c r="AJ347" s="161">
        <v>5.0700000000000002E-2</v>
      </c>
      <c r="AK347" s="169" t="s">
        <v>664</v>
      </c>
      <c r="AL347" s="169" t="s">
        <v>665</v>
      </c>
      <c r="AM347" s="128">
        <v>0</v>
      </c>
      <c r="AN347" s="128">
        <v>0</v>
      </c>
      <c r="AO347" s="128">
        <v>0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0</v>
      </c>
      <c r="AW347" s="128">
        <v>0</v>
      </c>
      <c r="AX347" s="128">
        <v>0</v>
      </c>
      <c r="AY347" s="128">
        <v>0</v>
      </c>
      <c r="AZ347" s="128">
        <v>0</v>
      </c>
      <c r="BA347" s="128">
        <v>0</v>
      </c>
      <c r="BB347" s="15">
        <f t="shared" si="15"/>
        <v>0</v>
      </c>
      <c r="BC347" s="15">
        <f t="shared" si="16"/>
        <v>0</v>
      </c>
      <c r="BD347" s="15">
        <f t="shared" si="17"/>
        <v>0</v>
      </c>
    </row>
    <row r="348" spans="1:56" x14ac:dyDescent="0.35">
      <c r="A348" s="168" t="s">
        <v>1819</v>
      </c>
      <c r="B348" s="64" t="s">
        <v>501</v>
      </c>
      <c r="C348" s="65">
        <v>5</v>
      </c>
      <c r="D348" s="66" t="s">
        <v>31</v>
      </c>
      <c r="E348" s="64" t="s">
        <v>467</v>
      </c>
      <c r="F348" s="64" t="s">
        <v>648</v>
      </c>
      <c r="G348" s="64" t="s">
        <v>931</v>
      </c>
      <c r="H348" s="64" t="s">
        <v>669</v>
      </c>
      <c r="I348" s="64" t="s">
        <v>932</v>
      </c>
      <c r="J348" s="64" t="s">
        <v>671</v>
      </c>
      <c r="K348" s="64" t="s">
        <v>485</v>
      </c>
      <c r="L348" s="64" t="s">
        <v>650</v>
      </c>
      <c r="M348" s="64" t="s">
        <v>663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59">
        <v>43691</v>
      </c>
      <c r="AF348" s="159">
        <v>45883</v>
      </c>
      <c r="AG348" s="160">
        <v>837800</v>
      </c>
      <c r="AH348" s="91">
        <v>0.87222222222222223</v>
      </c>
      <c r="AI348" s="91">
        <v>6</v>
      </c>
      <c r="AJ348" s="161">
        <v>5.3600000000000002E-2</v>
      </c>
      <c r="AK348" s="169" t="s">
        <v>664</v>
      </c>
      <c r="AL348" s="169" t="s">
        <v>665</v>
      </c>
      <c r="AM348" s="128">
        <v>3742.17</v>
      </c>
      <c r="AN348" s="128">
        <v>3742.17</v>
      </c>
      <c r="AO348" s="128">
        <v>3742.17</v>
      </c>
      <c r="AP348" s="128">
        <v>3742.17</v>
      </c>
      <c r="AQ348" s="128">
        <v>3742.17</v>
      </c>
      <c r="AR348" s="128">
        <v>1871.09</v>
      </c>
      <c r="AS348" s="128">
        <v>1871.09</v>
      </c>
      <c r="AT348" s="128">
        <v>1871.09</v>
      </c>
      <c r="AU348" s="128">
        <v>1871.09</v>
      </c>
      <c r="AV348" s="128">
        <v>1871.09</v>
      </c>
      <c r="AW348" s="128">
        <v>1871.09</v>
      </c>
      <c r="AX348" s="128">
        <v>0</v>
      </c>
      <c r="AY348" s="128">
        <v>0</v>
      </c>
      <c r="AZ348" s="128">
        <v>0</v>
      </c>
      <c r="BA348" s="128">
        <v>0</v>
      </c>
      <c r="BB348" s="15">
        <f t="shared" si="15"/>
        <v>11226.51</v>
      </c>
      <c r="BC348" s="15">
        <f t="shared" si="16"/>
        <v>18710.88</v>
      </c>
      <c r="BD348" s="15">
        <f t="shared" si="17"/>
        <v>29937.39</v>
      </c>
    </row>
    <row r="349" spans="1:56" x14ac:dyDescent="0.35">
      <c r="A349" s="168" t="s">
        <v>1820</v>
      </c>
      <c r="B349" s="64" t="s">
        <v>501</v>
      </c>
      <c r="C349" s="65">
        <v>6</v>
      </c>
      <c r="D349" s="66" t="s">
        <v>31</v>
      </c>
      <c r="E349" s="64" t="s">
        <v>467</v>
      </c>
      <c r="F349" s="64" t="s">
        <v>648</v>
      </c>
      <c r="G349" s="64" t="s">
        <v>931</v>
      </c>
      <c r="H349" s="64" t="s">
        <v>669</v>
      </c>
      <c r="I349" s="64" t="s">
        <v>932</v>
      </c>
      <c r="J349" s="64" t="s">
        <v>671</v>
      </c>
      <c r="K349" s="64" t="s">
        <v>485</v>
      </c>
      <c r="L349" s="64" t="s">
        <v>650</v>
      </c>
      <c r="M349" s="64" t="s">
        <v>663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59">
        <v>43691</v>
      </c>
      <c r="AF349" s="159">
        <v>46248</v>
      </c>
      <c r="AG349" s="160">
        <v>1506417.5</v>
      </c>
      <c r="AH349" s="91">
        <v>1.8722222222222222</v>
      </c>
      <c r="AI349" s="91">
        <v>7</v>
      </c>
      <c r="AJ349" s="161">
        <v>5.6399999999999999E-2</v>
      </c>
      <c r="AK349" s="169" t="s">
        <v>664</v>
      </c>
      <c r="AL349" s="169" t="s">
        <v>665</v>
      </c>
      <c r="AM349" s="128">
        <v>7080.16</v>
      </c>
      <c r="AN349" s="128">
        <v>7080.16</v>
      </c>
      <c r="AO349" s="128">
        <v>7080.16</v>
      </c>
      <c r="AP349" s="128">
        <v>7080.16</v>
      </c>
      <c r="AQ349" s="128">
        <v>7080.16</v>
      </c>
      <c r="AR349" s="128">
        <v>7080.16</v>
      </c>
      <c r="AS349" s="128">
        <v>7080.16</v>
      </c>
      <c r="AT349" s="128">
        <v>7080.16</v>
      </c>
      <c r="AU349" s="128">
        <v>7080.16</v>
      </c>
      <c r="AV349" s="128">
        <v>7080.16</v>
      </c>
      <c r="AW349" s="128">
        <v>7080.16</v>
      </c>
      <c r="AX349" s="128">
        <v>3540.08</v>
      </c>
      <c r="AY349" s="128">
        <v>3540.08</v>
      </c>
      <c r="AZ349" s="128">
        <v>3540.08</v>
      </c>
      <c r="BA349" s="128">
        <v>3540.08</v>
      </c>
      <c r="BB349" s="15">
        <f t="shared" si="15"/>
        <v>21240.48</v>
      </c>
      <c r="BC349" s="15">
        <f t="shared" si="16"/>
        <v>70801.60000000002</v>
      </c>
      <c r="BD349" s="15">
        <f t="shared" si="17"/>
        <v>92042.080000000016</v>
      </c>
    </row>
    <row r="350" spans="1:56" x14ac:dyDescent="0.35">
      <c r="A350" s="168" t="s">
        <v>1821</v>
      </c>
      <c r="B350" s="64" t="s">
        <v>501</v>
      </c>
      <c r="C350" s="65">
        <v>7</v>
      </c>
      <c r="D350" s="66" t="s">
        <v>31</v>
      </c>
      <c r="E350" s="64" t="s">
        <v>467</v>
      </c>
      <c r="F350" s="64" t="s">
        <v>648</v>
      </c>
      <c r="G350" s="64" t="s">
        <v>931</v>
      </c>
      <c r="H350" s="64" t="s">
        <v>669</v>
      </c>
      <c r="I350" s="64" t="s">
        <v>932</v>
      </c>
      <c r="J350" s="64" t="s">
        <v>671</v>
      </c>
      <c r="K350" s="64" t="s">
        <v>485</v>
      </c>
      <c r="L350" s="64" t="s">
        <v>650</v>
      </c>
      <c r="M350" s="64" t="s">
        <v>663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59">
        <v>43691</v>
      </c>
      <c r="AF350" s="159">
        <v>46613</v>
      </c>
      <c r="AG350" s="160">
        <v>403265</v>
      </c>
      <c r="AH350" s="91">
        <v>2.8722222222222222</v>
      </c>
      <c r="AI350" s="91">
        <v>8</v>
      </c>
      <c r="AJ350" s="161">
        <v>5.9299999999999999E-2</v>
      </c>
      <c r="AK350" s="169" t="s">
        <v>664</v>
      </c>
      <c r="AL350" s="169" t="s">
        <v>665</v>
      </c>
      <c r="AM350" s="128">
        <v>1992.8</v>
      </c>
      <c r="AN350" s="128">
        <v>1992.8</v>
      </c>
      <c r="AO350" s="128">
        <v>1992.8</v>
      </c>
      <c r="AP350" s="128">
        <v>1992.8</v>
      </c>
      <c r="AQ350" s="128">
        <v>1992.8</v>
      </c>
      <c r="AR350" s="128">
        <v>1992.8</v>
      </c>
      <c r="AS350" s="128">
        <v>1992.8</v>
      </c>
      <c r="AT350" s="128">
        <v>1992.8</v>
      </c>
      <c r="AU350" s="128">
        <v>1992.8</v>
      </c>
      <c r="AV350" s="128">
        <v>1992.8</v>
      </c>
      <c r="AW350" s="128">
        <v>1992.8</v>
      </c>
      <c r="AX350" s="128">
        <v>1328.53</v>
      </c>
      <c r="AY350" s="128">
        <v>1328.53</v>
      </c>
      <c r="AZ350" s="128">
        <v>1328.53</v>
      </c>
      <c r="BA350" s="128">
        <v>1328.53</v>
      </c>
      <c r="BB350" s="15">
        <f t="shared" si="15"/>
        <v>5978.4</v>
      </c>
      <c r="BC350" s="15">
        <f t="shared" si="16"/>
        <v>21256.519999999993</v>
      </c>
      <c r="BD350" s="15">
        <f t="shared" si="17"/>
        <v>27234.919999999991</v>
      </c>
    </row>
    <row r="351" spans="1:56" x14ac:dyDescent="0.35">
      <c r="A351" s="168" t="s">
        <v>1822</v>
      </c>
      <c r="B351" s="64" t="s">
        <v>501</v>
      </c>
      <c r="C351" s="65">
        <v>8</v>
      </c>
      <c r="D351" s="66" t="s">
        <v>31</v>
      </c>
      <c r="E351" s="64" t="s">
        <v>467</v>
      </c>
      <c r="F351" s="64" t="s">
        <v>648</v>
      </c>
      <c r="G351" s="64" t="s">
        <v>931</v>
      </c>
      <c r="H351" s="64" t="s">
        <v>669</v>
      </c>
      <c r="I351" s="64" t="s">
        <v>932</v>
      </c>
      <c r="J351" s="64" t="s">
        <v>671</v>
      </c>
      <c r="K351" s="64" t="s">
        <v>485</v>
      </c>
      <c r="L351" s="64" t="s">
        <v>650</v>
      </c>
      <c r="M351" s="64" t="s">
        <v>663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59">
        <v>43691</v>
      </c>
      <c r="AF351" s="159">
        <v>46979</v>
      </c>
      <c r="AG351" s="160">
        <v>53100</v>
      </c>
      <c r="AH351" s="91">
        <v>3.8722222222222222</v>
      </c>
      <c r="AI351" s="91">
        <v>9</v>
      </c>
      <c r="AJ351" s="161">
        <v>6.2100000000000002E-2</v>
      </c>
      <c r="AK351" s="169" t="s">
        <v>664</v>
      </c>
      <c r="AL351" s="169" t="s">
        <v>665</v>
      </c>
      <c r="AM351" s="128">
        <v>274.79000000000002</v>
      </c>
      <c r="AN351" s="128">
        <v>274.79000000000002</v>
      </c>
      <c r="AO351" s="128">
        <v>274.79000000000002</v>
      </c>
      <c r="AP351" s="128">
        <v>274.79000000000002</v>
      </c>
      <c r="AQ351" s="128">
        <v>274.79000000000002</v>
      </c>
      <c r="AR351" s="128">
        <v>274.79000000000002</v>
      </c>
      <c r="AS351" s="128">
        <v>274.79000000000002</v>
      </c>
      <c r="AT351" s="128">
        <v>274.79000000000002</v>
      </c>
      <c r="AU351" s="128">
        <v>274.79000000000002</v>
      </c>
      <c r="AV351" s="128">
        <v>274.79000000000002</v>
      </c>
      <c r="AW351" s="128">
        <v>274.79000000000002</v>
      </c>
      <c r="AX351" s="128">
        <v>206.09</v>
      </c>
      <c r="AY351" s="128">
        <v>206.09</v>
      </c>
      <c r="AZ351" s="128">
        <v>206.09</v>
      </c>
      <c r="BA351" s="128">
        <v>206.09</v>
      </c>
      <c r="BB351" s="15">
        <f t="shared" si="15"/>
        <v>824.37000000000012</v>
      </c>
      <c r="BC351" s="15">
        <f t="shared" si="16"/>
        <v>3022.6800000000007</v>
      </c>
      <c r="BD351" s="15">
        <f t="shared" si="17"/>
        <v>3847.0500000000011</v>
      </c>
    </row>
    <row r="352" spans="1:56" x14ac:dyDescent="0.35">
      <c r="A352" s="168" t="s">
        <v>1823</v>
      </c>
      <c r="B352" s="64" t="s">
        <v>502</v>
      </c>
      <c r="C352" s="65">
        <v>3</v>
      </c>
      <c r="D352" s="66" t="s">
        <v>31</v>
      </c>
      <c r="E352" s="64" t="s">
        <v>467</v>
      </c>
      <c r="F352" s="64" t="s">
        <v>648</v>
      </c>
      <c r="G352" s="64" t="s">
        <v>931</v>
      </c>
      <c r="H352" s="64" t="s">
        <v>669</v>
      </c>
      <c r="I352" s="64" t="s">
        <v>932</v>
      </c>
      <c r="J352" s="64" t="s">
        <v>671</v>
      </c>
      <c r="K352" s="64" t="s">
        <v>485</v>
      </c>
      <c r="L352" s="64" t="s">
        <v>650</v>
      </c>
      <c r="M352" s="64" t="s">
        <v>663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0</v>
      </c>
      <c r="X352" s="63">
        <v>0</v>
      </c>
      <c r="Y352" s="63">
        <v>0</v>
      </c>
      <c r="Z352" s="63">
        <v>0</v>
      </c>
      <c r="AA352" s="63">
        <v>0</v>
      </c>
      <c r="AB352" s="63">
        <v>0</v>
      </c>
      <c r="AC352" s="63">
        <v>0</v>
      </c>
      <c r="AD352" s="63">
        <v>0</v>
      </c>
      <c r="AE352" s="159">
        <v>43693</v>
      </c>
      <c r="AF352" s="159">
        <v>45520</v>
      </c>
      <c r="AG352" s="160">
        <v>404445</v>
      </c>
      <c r="AH352" s="91">
        <v>0</v>
      </c>
      <c r="AI352" s="91">
        <v>0</v>
      </c>
      <c r="AJ352" s="161">
        <v>5.0700000000000002E-2</v>
      </c>
      <c r="AK352" s="169" t="s">
        <v>664</v>
      </c>
      <c r="AL352" s="169" t="s">
        <v>665</v>
      </c>
      <c r="AM352" s="128">
        <v>0</v>
      </c>
      <c r="AN352" s="128">
        <v>0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28">
        <v>0</v>
      </c>
      <c r="BA352" s="128">
        <v>0</v>
      </c>
      <c r="BB352" s="15">
        <f t="shared" si="15"/>
        <v>0</v>
      </c>
      <c r="BC352" s="15">
        <f t="shared" si="16"/>
        <v>0</v>
      </c>
      <c r="BD352" s="15">
        <f t="shared" si="17"/>
        <v>0</v>
      </c>
    </row>
    <row r="353" spans="1:56" x14ac:dyDescent="0.35">
      <c r="A353" s="168" t="s">
        <v>1824</v>
      </c>
      <c r="B353" s="64" t="s">
        <v>502</v>
      </c>
      <c r="C353" s="65">
        <v>4</v>
      </c>
      <c r="D353" s="66" t="s">
        <v>31</v>
      </c>
      <c r="E353" s="64" t="s">
        <v>467</v>
      </c>
      <c r="F353" s="64" t="s">
        <v>648</v>
      </c>
      <c r="G353" s="64" t="s">
        <v>931</v>
      </c>
      <c r="H353" s="64" t="s">
        <v>669</v>
      </c>
      <c r="I353" s="64" t="s">
        <v>932</v>
      </c>
      <c r="J353" s="64" t="s">
        <v>671</v>
      </c>
      <c r="K353" s="64" t="s">
        <v>485</v>
      </c>
      <c r="L353" s="64" t="s">
        <v>650</v>
      </c>
      <c r="M353" s="64" t="s">
        <v>663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59">
        <v>43693</v>
      </c>
      <c r="AF353" s="159">
        <v>45885</v>
      </c>
      <c r="AG353" s="160">
        <v>1602882.5</v>
      </c>
      <c r="AH353" s="91">
        <v>0.87777777777777777</v>
      </c>
      <c r="AI353" s="91">
        <v>6</v>
      </c>
      <c r="AJ353" s="161">
        <v>5.3600000000000002E-2</v>
      </c>
      <c r="AK353" s="169" t="s">
        <v>664</v>
      </c>
      <c r="AL353" s="169" t="s">
        <v>665</v>
      </c>
      <c r="AM353" s="128">
        <v>7159.54</v>
      </c>
      <c r="AN353" s="128">
        <v>7159.54</v>
      </c>
      <c r="AO353" s="128">
        <v>7159.54</v>
      </c>
      <c r="AP353" s="128">
        <v>7159.54</v>
      </c>
      <c r="AQ353" s="128">
        <v>7159.54</v>
      </c>
      <c r="AR353" s="128">
        <v>3579.77</v>
      </c>
      <c r="AS353" s="128">
        <v>3579.77</v>
      </c>
      <c r="AT353" s="128">
        <v>3579.77</v>
      </c>
      <c r="AU353" s="128">
        <v>3579.77</v>
      </c>
      <c r="AV353" s="128">
        <v>3579.77</v>
      </c>
      <c r="AW353" s="128">
        <v>3579.77</v>
      </c>
      <c r="AX353" s="128">
        <v>0</v>
      </c>
      <c r="AY353" s="128">
        <v>0</v>
      </c>
      <c r="AZ353" s="128">
        <v>0</v>
      </c>
      <c r="BA353" s="128">
        <v>0</v>
      </c>
      <c r="BB353" s="15">
        <f t="shared" si="15"/>
        <v>21478.62</v>
      </c>
      <c r="BC353" s="15">
        <f t="shared" si="16"/>
        <v>35797.699999999997</v>
      </c>
      <c r="BD353" s="15">
        <f t="shared" si="17"/>
        <v>57276.319999999992</v>
      </c>
    </row>
    <row r="354" spans="1:56" x14ac:dyDescent="0.35">
      <c r="A354" s="168" t="s">
        <v>1825</v>
      </c>
      <c r="B354" s="64" t="s">
        <v>502</v>
      </c>
      <c r="C354" s="65">
        <v>5</v>
      </c>
      <c r="D354" s="66" t="s">
        <v>31</v>
      </c>
      <c r="E354" s="64" t="s">
        <v>467</v>
      </c>
      <c r="F354" s="64" t="s">
        <v>648</v>
      </c>
      <c r="G354" s="64" t="s">
        <v>931</v>
      </c>
      <c r="H354" s="64" t="s">
        <v>669</v>
      </c>
      <c r="I354" s="64" t="s">
        <v>932</v>
      </c>
      <c r="J354" s="64" t="s">
        <v>671</v>
      </c>
      <c r="K354" s="64" t="s">
        <v>485</v>
      </c>
      <c r="L354" s="64" t="s">
        <v>650</v>
      </c>
      <c r="M354" s="64" t="s">
        <v>663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59">
        <v>43693</v>
      </c>
      <c r="AF354" s="159">
        <v>46250</v>
      </c>
      <c r="AG354" s="160">
        <v>1291952.5</v>
      </c>
      <c r="AH354" s="91">
        <v>1.8777777777777778</v>
      </c>
      <c r="AI354" s="91">
        <v>7</v>
      </c>
      <c r="AJ354" s="161">
        <v>5.6399999999999999E-2</v>
      </c>
      <c r="AK354" s="169" t="s">
        <v>664</v>
      </c>
      <c r="AL354" s="169" t="s">
        <v>665</v>
      </c>
      <c r="AM354" s="128">
        <v>6072.18</v>
      </c>
      <c r="AN354" s="128">
        <v>6072.18</v>
      </c>
      <c r="AO354" s="128">
        <v>6072.18</v>
      </c>
      <c r="AP354" s="128">
        <v>6072.18</v>
      </c>
      <c r="AQ354" s="128">
        <v>6072.18</v>
      </c>
      <c r="AR354" s="128">
        <v>6072.18</v>
      </c>
      <c r="AS354" s="128">
        <v>6072.18</v>
      </c>
      <c r="AT354" s="128">
        <v>6072.18</v>
      </c>
      <c r="AU354" s="128">
        <v>6072.18</v>
      </c>
      <c r="AV354" s="128">
        <v>6072.18</v>
      </c>
      <c r="AW354" s="128">
        <v>6072.18</v>
      </c>
      <c r="AX354" s="128">
        <v>3036.09</v>
      </c>
      <c r="AY354" s="128">
        <v>3036.09</v>
      </c>
      <c r="AZ354" s="128">
        <v>3036.09</v>
      </c>
      <c r="BA354" s="128">
        <v>3036.09</v>
      </c>
      <c r="BB354" s="15">
        <f t="shared" si="15"/>
        <v>18216.54</v>
      </c>
      <c r="BC354" s="15">
        <f t="shared" si="16"/>
        <v>60721.799999999988</v>
      </c>
      <c r="BD354" s="15">
        <f t="shared" si="17"/>
        <v>78938.34</v>
      </c>
    </row>
    <row r="355" spans="1:56" x14ac:dyDescent="0.35">
      <c r="A355" s="168" t="s">
        <v>1826</v>
      </c>
      <c r="B355" s="64" t="s">
        <v>502</v>
      </c>
      <c r="C355" s="65">
        <v>6</v>
      </c>
      <c r="D355" s="66" t="s">
        <v>31</v>
      </c>
      <c r="E355" s="64" t="s">
        <v>467</v>
      </c>
      <c r="F355" s="64" t="s">
        <v>648</v>
      </c>
      <c r="G355" s="64" t="s">
        <v>931</v>
      </c>
      <c r="H355" s="64" t="s">
        <v>669</v>
      </c>
      <c r="I355" s="64" t="s">
        <v>932</v>
      </c>
      <c r="J355" s="64" t="s">
        <v>671</v>
      </c>
      <c r="K355" s="64" t="s">
        <v>485</v>
      </c>
      <c r="L355" s="64" t="s">
        <v>650</v>
      </c>
      <c r="M355" s="64" t="s">
        <v>663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59">
        <v>43693</v>
      </c>
      <c r="AF355" s="159">
        <v>46615</v>
      </c>
      <c r="AG355" s="160">
        <v>623482.5</v>
      </c>
      <c r="AH355" s="91">
        <v>2.8777777777777778</v>
      </c>
      <c r="AI355" s="91">
        <v>8</v>
      </c>
      <c r="AJ355" s="161">
        <v>5.9299999999999999E-2</v>
      </c>
      <c r="AK355" s="169" t="s">
        <v>664</v>
      </c>
      <c r="AL355" s="169" t="s">
        <v>665</v>
      </c>
      <c r="AM355" s="128">
        <v>3081.04</v>
      </c>
      <c r="AN355" s="128">
        <v>3081.04</v>
      </c>
      <c r="AO355" s="128">
        <v>3081.04</v>
      </c>
      <c r="AP355" s="128">
        <v>3081.04</v>
      </c>
      <c r="AQ355" s="128">
        <v>3081.04</v>
      </c>
      <c r="AR355" s="128">
        <v>3081.04</v>
      </c>
      <c r="AS355" s="128">
        <v>3081.04</v>
      </c>
      <c r="AT355" s="128">
        <v>3081.04</v>
      </c>
      <c r="AU355" s="128">
        <v>3081.04</v>
      </c>
      <c r="AV355" s="128">
        <v>3081.04</v>
      </c>
      <c r="AW355" s="128">
        <v>3081.04</v>
      </c>
      <c r="AX355" s="128">
        <v>2054.0300000000002</v>
      </c>
      <c r="AY355" s="128">
        <v>2054.0300000000002</v>
      </c>
      <c r="AZ355" s="128">
        <v>2054.0300000000002</v>
      </c>
      <c r="BA355" s="128">
        <v>2054.0300000000002</v>
      </c>
      <c r="BB355" s="15">
        <f t="shared" si="15"/>
        <v>9243.119999999999</v>
      </c>
      <c r="BC355" s="15">
        <f t="shared" si="16"/>
        <v>32864.44</v>
      </c>
      <c r="BD355" s="15">
        <f t="shared" si="17"/>
        <v>42107.56</v>
      </c>
    </row>
    <row r="356" spans="1:56" x14ac:dyDescent="0.35">
      <c r="A356" s="168" t="s">
        <v>1827</v>
      </c>
      <c r="B356" s="64" t="s">
        <v>503</v>
      </c>
      <c r="C356" s="65">
        <v>5</v>
      </c>
      <c r="D356" s="66" t="s">
        <v>31</v>
      </c>
      <c r="E356" s="64" t="s">
        <v>467</v>
      </c>
      <c r="F356" s="64" t="s">
        <v>648</v>
      </c>
      <c r="G356" s="64" t="s">
        <v>931</v>
      </c>
      <c r="H356" s="64" t="s">
        <v>669</v>
      </c>
      <c r="I356" s="64" t="s">
        <v>932</v>
      </c>
      <c r="J356" s="64" t="s">
        <v>671</v>
      </c>
      <c r="K356" s="64" t="s">
        <v>485</v>
      </c>
      <c r="L356" s="64" t="s">
        <v>650</v>
      </c>
      <c r="M356" s="64" t="s">
        <v>663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0</v>
      </c>
      <c r="X356" s="63">
        <v>0</v>
      </c>
      <c r="Y356" s="63">
        <v>0</v>
      </c>
      <c r="Z356" s="63">
        <v>0</v>
      </c>
      <c r="AA356" s="63">
        <v>0</v>
      </c>
      <c r="AB356" s="63">
        <v>0</v>
      </c>
      <c r="AC356" s="63">
        <v>0</v>
      </c>
      <c r="AD356" s="63">
        <v>0</v>
      </c>
      <c r="AE356" s="159">
        <v>43696</v>
      </c>
      <c r="AF356" s="159">
        <v>45523</v>
      </c>
      <c r="AG356" s="160">
        <v>524067.5</v>
      </c>
      <c r="AH356" s="91">
        <v>0</v>
      </c>
      <c r="AI356" s="91">
        <v>0</v>
      </c>
      <c r="AJ356" s="161">
        <v>5.0700000000000002E-2</v>
      </c>
      <c r="AK356" s="169" t="s">
        <v>664</v>
      </c>
      <c r="AL356" s="169" t="s">
        <v>665</v>
      </c>
      <c r="AM356" s="128">
        <v>0</v>
      </c>
      <c r="AN356" s="128">
        <v>0</v>
      </c>
      <c r="AO356" s="128">
        <v>0</v>
      </c>
      <c r="AP356" s="128">
        <v>0</v>
      </c>
      <c r="AQ356" s="128">
        <v>0</v>
      </c>
      <c r="AR356" s="128">
        <v>0</v>
      </c>
      <c r="AS356" s="128">
        <v>0</v>
      </c>
      <c r="AT356" s="128">
        <v>0</v>
      </c>
      <c r="AU356" s="128">
        <v>0</v>
      </c>
      <c r="AV356" s="128">
        <v>0</v>
      </c>
      <c r="AW356" s="128">
        <v>0</v>
      </c>
      <c r="AX356" s="128">
        <v>0</v>
      </c>
      <c r="AY356" s="128">
        <v>0</v>
      </c>
      <c r="AZ356" s="128">
        <v>0</v>
      </c>
      <c r="BA356" s="128">
        <v>0</v>
      </c>
      <c r="BB356" s="15">
        <f t="shared" si="15"/>
        <v>0</v>
      </c>
      <c r="BC356" s="15">
        <f t="shared" si="16"/>
        <v>0</v>
      </c>
      <c r="BD356" s="15">
        <f t="shared" si="17"/>
        <v>0</v>
      </c>
    </row>
    <row r="357" spans="1:56" x14ac:dyDescent="0.35">
      <c r="A357" s="168" t="s">
        <v>1828</v>
      </c>
      <c r="B357" s="64" t="s">
        <v>503</v>
      </c>
      <c r="C357" s="65">
        <v>6</v>
      </c>
      <c r="D357" s="66" t="s">
        <v>31</v>
      </c>
      <c r="E357" s="64" t="s">
        <v>467</v>
      </c>
      <c r="F357" s="64" t="s">
        <v>648</v>
      </c>
      <c r="G357" s="64" t="s">
        <v>931</v>
      </c>
      <c r="H357" s="64" t="s">
        <v>669</v>
      </c>
      <c r="I357" s="64" t="s">
        <v>932</v>
      </c>
      <c r="J357" s="64" t="s">
        <v>671</v>
      </c>
      <c r="K357" s="64" t="s">
        <v>485</v>
      </c>
      <c r="L357" s="64" t="s">
        <v>650</v>
      </c>
      <c r="M357" s="64" t="s">
        <v>663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59">
        <v>43696</v>
      </c>
      <c r="AF357" s="159">
        <v>45888</v>
      </c>
      <c r="AG357" s="160">
        <v>765230</v>
      </c>
      <c r="AH357" s="91">
        <v>0.88611111111111107</v>
      </c>
      <c r="AI357" s="91">
        <v>6</v>
      </c>
      <c r="AJ357" s="161">
        <v>5.3600000000000002E-2</v>
      </c>
      <c r="AK357" s="169" t="s">
        <v>664</v>
      </c>
      <c r="AL357" s="169" t="s">
        <v>665</v>
      </c>
      <c r="AM357" s="128">
        <v>3418.03</v>
      </c>
      <c r="AN357" s="128">
        <v>3418.03</v>
      </c>
      <c r="AO357" s="128">
        <v>3418.03</v>
      </c>
      <c r="AP357" s="128">
        <v>3418.03</v>
      </c>
      <c r="AQ357" s="128">
        <v>3418.03</v>
      </c>
      <c r="AR357" s="128">
        <v>1709.01</v>
      </c>
      <c r="AS357" s="128">
        <v>1709.01</v>
      </c>
      <c r="AT357" s="128">
        <v>1709.01</v>
      </c>
      <c r="AU357" s="128">
        <v>1709.01</v>
      </c>
      <c r="AV357" s="128">
        <v>1709.01</v>
      </c>
      <c r="AW357" s="128">
        <v>1709.01</v>
      </c>
      <c r="AX357" s="128">
        <v>0</v>
      </c>
      <c r="AY357" s="128">
        <v>0</v>
      </c>
      <c r="AZ357" s="128">
        <v>0</v>
      </c>
      <c r="BA357" s="128">
        <v>0</v>
      </c>
      <c r="BB357" s="15">
        <f t="shared" si="15"/>
        <v>10254.09</v>
      </c>
      <c r="BC357" s="15">
        <f t="shared" si="16"/>
        <v>17090.12</v>
      </c>
      <c r="BD357" s="15">
        <f t="shared" si="17"/>
        <v>27344.21</v>
      </c>
    </row>
    <row r="358" spans="1:56" x14ac:dyDescent="0.35">
      <c r="A358" s="168" t="s">
        <v>1829</v>
      </c>
      <c r="B358" s="64" t="s">
        <v>503</v>
      </c>
      <c r="C358" s="65">
        <v>7</v>
      </c>
      <c r="D358" s="66" t="s">
        <v>31</v>
      </c>
      <c r="E358" s="64" t="s">
        <v>467</v>
      </c>
      <c r="F358" s="64" t="s">
        <v>648</v>
      </c>
      <c r="G358" s="64" t="s">
        <v>931</v>
      </c>
      <c r="H358" s="64" t="s">
        <v>669</v>
      </c>
      <c r="I358" s="64" t="s">
        <v>932</v>
      </c>
      <c r="J358" s="64" t="s">
        <v>671</v>
      </c>
      <c r="K358" s="64" t="s">
        <v>485</v>
      </c>
      <c r="L358" s="64" t="s">
        <v>650</v>
      </c>
      <c r="M358" s="64" t="s">
        <v>663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59">
        <v>43696</v>
      </c>
      <c r="AF358" s="159">
        <v>46253</v>
      </c>
      <c r="AG358" s="160">
        <v>1036777.5</v>
      </c>
      <c r="AH358" s="91">
        <v>1.8861111111111111</v>
      </c>
      <c r="AI358" s="91">
        <v>7</v>
      </c>
      <c r="AJ358" s="161">
        <v>5.6399999999999999E-2</v>
      </c>
      <c r="AK358" s="169" t="s">
        <v>664</v>
      </c>
      <c r="AL358" s="169" t="s">
        <v>665</v>
      </c>
      <c r="AM358" s="128">
        <v>4872.8500000000004</v>
      </c>
      <c r="AN358" s="128">
        <v>4872.8500000000004</v>
      </c>
      <c r="AO358" s="128">
        <v>4872.8500000000004</v>
      </c>
      <c r="AP358" s="128">
        <v>4872.8500000000004</v>
      </c>
      <c r="AQ358" s="128">
        <v>4872.8500000000004</v>
      </c>
      <c r="AR358" s="128">
        <v>4872.8500000000004</v>
      </c>
      <c r="AS358" s="128">
        <v>4872.8500000000004</v>
      </c>
      <c r="AT358" s="128">
        <v>4872.8500000000004</v>
      </c>
      <c r="AU358" s="128">
        <v>4872.8500000000004</v>
      </c>
      <c r="AV358" s="128">
        <v>4872.8500000000004</v>
      </c>
      <c r="AW358" s="128">
        <v>4872.8500000000004</v>
      </c>
      <c r="AX358" s="128">
        <v>2436.4299999999998</v>
      </c>
      <c r="AY358" s="128">
        <v>2436.4299999999998</v>
      </c>
      <c r="AZ358" s="128">
        <v>2436.4299999999998</v>
      </c>
      <c r="BA358" s="128">
        <v>2436.4299999999998</v>
      </c>
      <c r="BB358" s="15">
        <f t="shared" si="15"/>
        <v>14618.550000000001</v>
      </c>
      <c r="BC358" s="15">
        <f t="shared" si="16"/>
        <v>48728.52</v>
      </c>
      <c r="BD358" s="15">
        <f t="shared" si="17"/>
        <v>63347.07</v>
      </c>
    </row>
    <row r="359" spans="1:56" x14ac:dyDescent="0.35">
      <c r="A359" s="168" t="s">
        <v>1830</v>
      </c>
      <c r="B359" s="64" t="s">
        <v>503</v>
      </c>
      <c r="C359" s="65">
        <v>8</v>
      </c>
      <c r="D359" s="66" t="s">
        <v>31</v>
      </c>
      <c r="E359" s="64" t="s">
        <v>467</v>
      </c>
      <c r="F359" s="64" t="s">
        <v>648</v>
      </c>
      <c r="G359" s="64" t="s">
        <v>931</v>
      </c>
      <c r="H359" s="64" t="s">
        <v>669</v>
      </c>
      <c r="I359" s="64" t="s">
        <v>932</v>
      </c>
      <c r="J359" s="64" t="s">
        <v>671</v>
      </c>
      <c r="K359" s="64" t="s">
        <v>485</v>
      </c>
      <c r="L359" s="64" t="s">
        <v>650</v>
      </c>
      <c r="M359" s="64" t="s">
        <v>663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59">
        <v>43696</v>
      </c>
      <c r="AF359" s="159">
        <v>46618</v>
      </c>
      <c r="AG359" s="160">
        <v>157825</v>
      </c>
      <c r="AH359" s="91">
        <v>2.8861111111111111</v>
      </c>
      <c r="AI359" s="91">
        <v>8</v>
      </c>
      <c r="AJ359" s="161">
        <v>5.9299999999999999E-2</v>
      </c>
      <c r="AK359" s="169" t="s">
        <v>664</v>
      </c>
      <c r="AL359" s="169" t="s">
        <v>665</v>
      </c>
      <c r="AM359" s="128">
        <v>779.92</v>
      </c>
      <c r="AN359" s="128">
        <v>779.92</v>
      </c>
      <c r="AO359" s="128">
        <v>779.92</v>
      </c>
      <c r="AP359" s="128">
        <v>779.92</v>
      </c>
      <c r="AQ359" s="128">
        <v>779.92</v>
      </c>
      <c r="AR359" s="128">
        <v>779.92</v>
      </c>
      <c r="AS359" s="128">
        <v>779.92</v>
      </c>
      <c r="AT359" s="128">
        <v>779.92</v>
      </c>
      <c r="AU359" s="128">
        <v>779.92</v>
      </c>
      <c r="AV359" s="128">
        <v>779.92</v>
      </c>
      <c r="AW359" s="128">
        <v>779.92</v>
      </c>
      <c r="AX359" s="128">
        <v>519.95000000000005</v>
      </c>
      <c r="AY359" s="128">
        <v>519.95000000000005</v>
      </c>
      <c r="AZ359" s="128">
        <v>519.95000000000005</v>
      </c>
      <c r="BA359" s="128">
        <v>519.95000000000005</v>
      </c>
      <c r="BB359" s="15">
        <f t="shared" si="15"/>
        <v>2339.7599999999998</v>
      </c>
      <c r="BC359" s="15">
        <f t="shared" si="16"/>
        <v>8319.16</v>
      </c>
      <c r="BD359" s="15">
        <f t="shared" si="17"/>
        <v>10658.92</v>
      </c>
    </row>
    <row r="360" spans="1:56" x14ac:dyDescent="0.35">
      <c r="A360" s="168" t="s">
        <v>1831</v>
      </c>
      <c r="B360" s="64" t="s">
        <v>504</v>
      </c>
      <c r="C360" s="65">
        <v>5</v>
      </c>
      <c r="D360" s="66" t="s">
        <v>31</v>
      </c>
      <c r="E360" s="64" t="s">
        <v>467</v>
      </c>
      <c r="F360" s="64" t="s">
        <v>648</v>
      </c>
      <c r="G360" s="64" t="s">
        <v>931</v>
      </c>
      <c r="H360" s="64" t="s">
        <v>669</v>
      </c>
      <c r="I360" s="64" t="s">
        <v>932</v>
      </c>
      <c r="J360" s="64" t="s">
        <v>671</v>
      </c>
      <c r="K360" s="64" t="s">
        <v>485</v>
      </c>
      <c r="L360" s="64" t="s">
        <v>650</v>
      </c>
      <c r="M360" s="64" t="s">
        <v>663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0</v>
      </c>
      <c r="X360" s="63">
        <v>0</v>
      </c>
      <c r="Y360" s="63">
        <v>0</v>
      </c>
      <c r="Z360" s="63">
        <v>0</v>
      </c>
      <c r="AA360" s="63">
        <v>0</v>
      </c>
      <c r="AB360" s="63">
        <v>0</v>
      </c>
      <c r="AC360" s="63">
        <v>0</v>
      </c>
      <c r="AD360" s="63">
        <v>0</v>
      </c>
      <c r="AE360" s="159">
        <v>43697</v>
      </c>
      <c r="AF360" s="159">
        <v>45524</v>
      </c>
      <c r="AG360" s="160">
        <v>757412.5</v>
      </c>
      <c r="AH360" s="91">
        <v>0</v>
      </c>
      <c r="AI360" s="91">
        <v>0</v>
      </c>
      <c r="AJ360" s="161">
        <v>5.0700000000000002E-2</v>
      </c>
      <c r="AK360" s="169" t="s">
        <v>664</v>
      </c>
      <c r="AL360" s="169" t="s">
        <v>665</v>
      </c>
      <c r="AM360" s="128">
        <v>0</v>
      </c>
      <c r="AN360" s="128">
        <v>0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28">
        <v>0</v>
      </c>
      <c r="BA360" s="128">
        <v>0</v>
      </c>
      <c r="BB360" s="15">
        <f t="shared" si="15"/>
        <v>0</v>
      </c>
      <c r="BC360" s="15">
        <f t="shared" si="16"/>
        <v>0</v>
      </c>
      <c r="BD360" s="15">
        <f t="shared" si="17"/>
        <v>0</v>
      </c>
    </row>
    <row r="361" spans="1:56" x14ac:dyDescent="0.35">
      <c r="A361" s="168" t="s">
        <v>1832</v>
      </c>
      <c r="B361" s="64" t="s">
        <v>504</v>
      </c>
      <c r="C361" s="65">
        <v>6</v>
      </c>
      <c r="D361" s="66" t="s">
        <v>31</v>
      </c>
      <c r="E361" s="64" t="s">
        <v>467</v>
      </c>
      <c r="F361" s="64" t="s">
        <v>648</v>
      </c>
      <c r="G361" s="64" t="s">
        <v>931</v>
      </c>
      <c r="H361" s="64" t="s">
        <v>669</v>
      </c>
      <c r="I361" s="64" t="s">
        <v>932</v>
      </c>
      <c r="J361" s="64" t="s">
        <v>671</v>
      </c>
      <c r="K361" s="64" t="s">
        <v>485</v>
      </c>
      <c r="L361" s="64" t="s">
        <v>650</v>
      </c>
      <c r="M361" s="64" t="s">
        <v>663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59">
        <v>43697</v>
      </c>
      <c r="AF361" s="159">
        <v>45889</v>
      </c>
      <c r="AG361" s="160">
        <v>648262.5</v>
      </c>
      <c r="AH361" s="91">
        <v>0.88888888888888884</v>
      </c>
      <c r="AI361" s="91">
        <v>6</v>
      </c>
      <c r="AJ361" s="161">
        <v>5.3600000000000002E-2</v>
      </c>
      <c r="AK361" s="169" t="s">
        <v>664</v>
      </c>
      <c r="AL361" s="169" t="s">
        <v>665</v>
      </c>
      <c r="AM361" s="128">
        <v>2895.57</v>
      </c>
      <c r="AN361" s="128">
        <v>2895.57</v>
      </c>
      <c r="AO361" s="128">
        <v>2895.57</v>
      </c>
      <c r="AP361" s="128">
        <v>2895.57</v>
      </c>
      <c r="AQ361" s="128">
        <v>2895.57</v>
      </c>
      <c r="AR361" s="128">
        <v>1447.79</v>
      </c>
      <c r="AS361" s="128">
        <v>1447.79</v>
      </c>
      <c r="AT361" s="128">
        <v>1447.79</v>
      </c>
      <c r="AU361" s="128">
        <v>1447.79</v>
      </c>
      <c r="AV361" s="128">
        <v>1447.79</v>
      </c>
      <c r="AW361" s="128">
        <v>1447.79</v>
      </c>
      <c r="AX361" s="128">
        <v>0</v>
      </c>
      <c r="AY361" s="128">
        <v>0</v>
      </c>
      <c r="AZ361" s="128">
        <v>0</v>
      </c>
      <c r="BA361" s="128">
        <v>0</v>
      </c>
      <c r="BB361" s="15">
        <f t="shared" si="15"/>
        <v>8686.7100000000009</v>
      </c>
      <c r="BC361" s="15">
        <f t="shared" si="16"/>
        <v>14477.880000000005</v>
      </c>
      <c r="BD361" s="15">
        <f t="shared" si="17"/>
        <v>23164.590000000004</v>
      </c>
    </row>
    <row r="362" spans="1:56" x14ac:dyDescent="0.35">
      <c r="A362" s="168" t="s">
        <v>1833</v>
      </c>
      <c r="B362" s="64" t="s">
        <v>504</v>
      </c>
      <c r="C362" s="65">
        <v>7</v>
      </c>
      <c r="D362" s="66" t="s">
        <v>31</v>
      </c>
      <c r="E362" s="64" t="s">
        <v>467</v>
      </c>
      <c r="F362" s="64" t="s">
        <v>648</v>
      </c>
      <c r="G362" s="64" t="s">
        <v>931</v>
      </c>
      <c r="H362" s="64" t="s">
        <v>669</v>
      </c>
      <c r="I362" s="64" t="s">
        <v>932</v>
      </c>
      <c r="J362" s="64" t="s">
        <v>671</v>
      </c>
      <c r="K362" s="64" t="s">
        <v>485</v>
      </c>
      <c r="L362" s="64" t="s">
        <v>650</v>
      </c>
      <c r="M362" s="64" t="s">
        <v>663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59">
        <v>43697</v>
      </c>
      <c r="AF362" s="159">
        <v>46254</v>
      </c>
      <c r="AG362" s="160">
        <v>1081470</v>
      </c>
      <c r="AH362" s="91">
        <v>1.8888888888888888</v>
      </c>
      <c r="AI362" s="91">
        <v>7</v>
      </c>
      <c r="AJ362" s="161">
        <v>5.6399999999999999E-2</v>
      </c>
      <c r="AK362" s="169" t="s">
        <v>664</v>
      </c>
      <c r="AL362" s="169" t="s">
        <v>665</v>
      </c>
      <c r="AM362" s="128">
        <v>5082.91</v>
      </c>
      <c r="AN362" s="128">
        <v>5082.91</v>
      </c>
      <c r="AO362" s="128">
        <v>5082.91</v>
      </c>
      <c r="AP362" s="128">
        <v>5082.91</v>
      </c>
      <c r="AQ362" s="128">
        <v>5082.91</v>
      </c>
      <c r="AR362" s="128">
        <v>5082.91</v>
      </c>
      <c r="AS362" s="128">
        <v>5082.91</v>
      </c>
      <c r="AT362" s="128">
        <v>5082.91</v>
      </c>
      <c r="AU362" s="128">
        <v>5082.91</v>
      </c>
      <c r="AV362" s="128">
        <v>5082.91</v>
      </c>
      <c r="AW362" s="128">
        <v>5082.91</v>
      </c>
      <c r="AX362" s="128">
        <v>2541.4499999999998</v>
      </c>
      <c r="AY362" s="128">
        <v>2541.4499999999998</v>
      </c>
      <c r="AZ362" s="128">
        <v>2541.4499999999998</v>
      </c>
      <c r="BA362" s="128">
        <v>2541.4499999999998</v>
      </c>
      <c r="BB362" s="15">
        <f t="shared" si="15"/>
        <v>15248.73</v>
      </c>
      <c r="BC362" s="15">
        <f t="shared" si="16"/>
        <v>50829.079999999987</v>
      </c>
      <c r="BD362" s="15">
        <f t="shared" si="17"/>
        <v>66077.809999999983</v>
      </c>
    </row>
    <row r="363" spans="1:56" x14ac:dyDescent="0.35">
      <c r="A363" s="168" t="s">
        <v>1834</v>
      </c>
      <c r="B363" s="64" t="s">
        <v>504</v>
      </c>
      <c r="C363" s="65">
        <v>8</v>
      </c>
      <c r="D363" s="66" t="s">
        <v>31</v>
      </c>
      <c r="E363" s="64" t="s">
        <v>467</v>
      </c>
      <c r="F363" s="64" t="s">
        <v>648</v>
      </c>
      <c r="G363" s="64" t="s">
        <v>931</v>
      </c>
      <c r="H363" s="64" t="s">
        <v>669</v>
      </c>
      <c r="I363" s="64" t="s">
        <v>932</v>
      </c>
      <c r="J363" s="64" t="s">
        <v>671</v>
      </c>
      <c r="K363" s="64" t="s">
        <v>485</v>
      </c>
      <c r="L363" s="64" t="s">
        <v>650</v>
      </c>
      <c r="M363" s="64" t="s">
        <v>663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59">
        <v>43697</v>
      </c>
      <c r="AF363" s="159">
        <v>46619</v>
      </c>
      <c r="AG363" s="160">
        <v>315502.5</v>
      </c>
      <c r="AH363" s="91">
        <v>2.8888888888888888</v>
      </c>
      <c r="AI363" s="91">
        <v>8</v>
      </c>
      <c r="AJ363" s="161">
        <v>5.9299999999999999E-2</v>
      </c>
      <c r="AK363" s="169" t="s">
        <v>664</v>
      </c>
      <c r="AL363" s="169" t="s">
        <v>665</v>
      </c>
      <c r="AM363" s="128">
        <v>1559.11</v>
      </c>
      <c r="AN363" s="128">
        <v>1559.11</v>
      </c>
      <c r="AO363" s="128">
        <v>1559.11</v>
      </c>
      <c r="AP363" s="128">
        <v>1559.11</v>
      </c>
      <c r="AQ363" s="128">
        <v>1559.11</v>
      </c>
      <c r="AR363" s="128">
        <v>1559.11</v>
      </c>
      <c r="AS363" s="128">
        <v>1559.11</v>
      </c>
      <c r="AT363" s="128">
        <v>1559.11</v>
      </c>
      <c r="AU363" s="128">
        <v>1559.11</v>
      </c>
      <c r="AV363" s="128">
        <v>1559.11</v>
      </c>
      <c r="AW363" s="128">
        <v>1559.11</v>
      </c>
      <c r="AX363" s="128">
        <v>1039.4100000000001</v>
      </c>
      <c r="AY363" s="128">
        <v>1039.4100000000001</v>
      </c>
      <c r="AZ363" s="128">
        <v>1039.4100000000001</v>
      </c>
      <c r="BA363" s="128">
        <v>1039.4100000000001</v>
      </c>
      <c r="BB363" s="15">
        <f t="shared" si="15"/>
        <v>4677.33</v>
      </c>
      <c r="BC363" s="15">
        <f t="shared" si="16"/>
        <v>16630.52</v>
      </c>
      <c r="BD363" s="15">
        <f t="shared" si="17"/>
        <v>21307.85</v>
      </c>
    </row>
    <row r="364" spans="1:56" x14ac:dyDescent="0.35">
      <c r="A364" s="168" t="s">
        <v>1835</v>
      </c>
      <c r="B364" s="64" t="s">
        <v>504</v>
      </c>
      <c r="C364" s="65">
        <v>9</v>
      </c>
      <c r="D364" s="66" t="s">
        <v>31</v>
      </c>
      <c r="E364" s="64" t="s">
        <v>467</v>
      </c>
      <c r="F364" s="64" t="s">
        <v>648</v>
      </c>
      <c r="G364" s="64" t="s">
        <v>931</v>
      </c>
      <c r="H364" s="64" t="s">
        <v>669</v>
      </c>
      <c r="I364" s="64" t="s">
        <v>932</v>
      </c>
      <c r="J364" s="64" t="s">
        <v>671</v>
      </c>
      <c r="K364" s="64" t="s">
        <v>485</v>
      </c>
      <c r="L364" s="64" t="s">
        <v>650</v>
      </c>
      <c r="M364" s="64" t="s">
        <v>663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59">
        <v>43697</v>
      </c>
      <c r="AF364" s="159">
        <v>47350</v>
      </c>
      <c r="AG364" s="160">
        <v>53100</v>
      </c>
      <c r="AH364" s="91">
        <v>4.8888888888888893</v>
      </c>
      <c r="AI364" s="91">
        <v>10</v>
      </c>
      <c r="AJ364" s="161">
        <v>6.5000000000000002E-2</v>
      </c>
      <c r="AK364" s="169" t="s">
        <v>664</v>
      </c>
      <c r="AL364" s="169" t="s">
        <v>665</v>
      </c>
      <c r="AM364" s="128">
        <v>287.62</v>
      </c>
      <c r="AN364" s="128">
        <v>287.62</v>
      </c>
      <c r="AO364" s="128">
        <v>287.62</v>
      </c>
      <c r="AP364" s="128">
        <v>287.62</v>
      </c>
      <c r="AQ364" s="128">
        <v>287.62</v>
      </c>
      <c r="AR364" s="128">
        <v>287.62</v>
      </c>
      <c r="AS364" s="128">
        <v>287.62</v>
      </c>
      <c r="AT364" s="128">
        <v>287.62</v>
      </c>
      <c r="AU364" s="128">
        <v>287.62</v>
      </c>
      <c r="AV364" s="128">
        <v>287.62</v>
      </c>
      <c r="AW364" s="128">
        <v>287.62</v>
      </c>
      <c r="AX364" s="128">
        <v>230.1</v>
      </c>
      <c r="AY364" s="128">
        <v>230.1</v>
      </c>
      <c r="AZ364" s="128">
        <v>230.1</v>
      </c>
      <c r="BA364" s="128">
        <v>230.1</v>
      </c>
      <c r="BB364" s="15">
        <f t="shared" si="15"/>
        <v>862.86</v>
      </c>
      <c r="BC364" s="15">
        <f t="shared" si="16"/>
        <v>3221.3599999999992</v>
      </c>
      <c r="BD364" s="15">
        <f t="shared" si="17"/>
        <v>4084.2199999999993</v>
      </c>
    </row>
    <row r="365" spans="1:56" x14ac:dyDescent="0.35">
      <c r="A365" s="168" t="s">
        <v>1836</v>
      </c>
      <c r="B365" s="64" t="s">
        <v>505</v>
      </c>
      <c r="C365" s="65">
        <v>4</v>
      </c>
      <c r="D365" s="66" t="s">
        <v>31</v>
      </c>
      <c r="E365" s="64" t="s">
        <v>467</v>
      </c>
      <c r="F365" s="64" t="s">
        <v>648</v>
      </c>
      <c r="G365" s="64" t="s">
        <v>931</v>
      </c>
      <c r="H365" s="64" t="s">
        <v>669</v>
      </c>
      <c r="I365" s="64" t="s">
        <v>932</v>
      </c>
      <c r="J365" s="64" t="s">
        <v>671</v>
      </c>
      <c r="K365" s="64" t="s">
        <v>485</v>
      </c>
      <c r="L365" s="64" t="s">
        <v>650</v>
      </c>
      <c r="M365" s="64" t="s">
        <v>663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0</v>
      </c>
      <c r="X365" s="63">
        <v>0</v>
      </c>
      <c r="Y365" s="63">
        <v>0</v>
      </c>
      <c r="Z365" s="63">
        <v>0</v>
      </c>
      <c r="AA365" s="63">
        <v>0</v>
      </c>
      <c r="AB365" s="63">
        <v>0</v>
      </c>
      <c r="AC365" s="63">
        <v>0</v>
      </c>
      <c r="AD365" s="63">
        <v>0</v>
      </c>
      <c r="AE365" s="159">
        <v>43698</v>
      </c>
      <c r="AF365" s="159">
        <v>45525</v>
      </c>
      <c r="AG365" s="160">
        <v>649885</v>
      </c>
      <c r="AH365" s="91">
        <v>0</v>
      </c>
      <c r="AI365" s="91">
        <v>0</v>
      </c>
      <c r="AJ365" s="161">
        <v>5.0700000000000002E-2</v>
      </c>
      <c r="AK365" s="169" t="s">
        <v>664</v>
      </c>
      <c r="AL365" s="169" t="s">
        <v>665</v>
      </c>
      <c r="AM365" s="128">
        <v>0</v>
      </c>
      <c r="AN365" s="128">
        <v>0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0</v>
      </c>
      <c r="AY365" s="128">
        <v>0</v>
      </c>
      <c r="AZ365" s="128">
        <v>0</v>
      </c>
      <c r="BA365" s="128">
        <v>0</v>
      </c>
      <c r="BB365" s="15">
        <f t="shared" si="15"/>
        <v>0</v>
      </c>
      <c r="BC365" s="15">
        <f t="shared" si="16"/>
        <v>0</v>
      </c>
      <c r="BD365" s="15">
        <f t="shared" si="17"/>
        <v>0</v>
      </c>
    </row>
    <row r="366" spans="1:56" x14ac:dyDescent="0.35">
      <c r="A366" s="168" t="s">
        <v>1837</v>
      </c>
      <c r="B366" s="64" t="s">
        <v>505</v>
      </c>
      <c r="C366" s="65">
        <v>5</v>
      </c>
      <c r="D366" s="66" t="s">
        <v>31</v>
      </c>
      <c r="E366" s="64" t="s">
        <v>467</v>
      </c>
      <c r="F366" s="64" t="s">
        <v>648</v>
      </c>
      <c r="G366" s="64" t="s">
        <v>931</v>
      </c>
      <c r="H366" s="64" t="s">
        <v>669</v>
      </c>
      <c r="I366" s="64" t="s">
        <v>932</v>
      </c>
      <c r="J366" s="64" t="s">
        <v>671</v>
      </c>
      <c r="K366" s="64" t="s">
        <v>485</v>
      </c>
      <c r="L366" s="64" t="s">
        <v>650</v>
      </c>
      <c r="M366" s="64" t="s">
        <v>663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59">
        <v>43698</v>
      </c>
      <c r="AF366" s="159">
        <v>45890</v>
      </c>
      <c r="AG366" s="160">
        <v>1526182.5</v>
      </c>
      <c r="AH366" s="91">
        <v>0.89166666666666672</v>
      </c>
      <c r="AI366" s="91">
        <v>6</v>
      </c>
      <c r="AJ366" s="161">
        <v>5.3600000000000002E-2</v>
      </c>
      <c r="AK366" s="169" t="s">
        <v>664</v>
      </c>
      <c r="AL366" s="169" t="s">
        <v>665</v>
      </c>
      <c r="AM366" s="128">
        <v>6816.95</v>
      </c>
      <c r="AN366" s="128">
        <v>6816.95</v>
      </c>
      <c r="AO366" s="128">
        <v>6816.95</v>
      </c>
      <c r="AP366" s="128">
        <v>6816.95</v>
      </c>
      <c r="AQ366" s="128">
        <v>6816.95</v>
      </c>
      <c r="AR366" s="128">
        <v>3408.47</v>
      </c>
      <c r="AS366" s="128">
        <v>3408.47</v>
      </c>
      <c r="AT366" s="128">
        <v>3408.47</v>
      </c>
      <c r="AU366" s="128">
        <v>3408.47</v>
      </c>
      <c r="AV366" s="128">
        <v>3408.47</v>
      </c>
      <c r="AW366" s="128">
        <v>3408.47</v>
      </c>
      <c r="AX366" s="128">
        <v>0</v>
      </c>
      <c r="AY366" s="128">
        <v>0</v>
      </c>
      <c r="AZ366" s="128">
        <v>0</v>
      </c>
      <c r="BA366" s="128">
        <v>0</v>
      </c>
      <c r="BB366" s="15">
        <f t="shared" si="15"/>
        <v>20450.849999999999</v>
      </c>
      <c r="BC366" s="15">
        <f t="shared" si="16"/>
        <v>34084.720000000001</v>
      </c>
      <c r="BD366" s="15">
        <f t="shared" si="17"/>
        <v>54535.57</v>
      </c>
    </row>
    <row r="367" spans="1:56" x14ac:dyDescent="0.35">
      <c r="A367" s="168" t="s">
        <v>1838</v>
      </c>
      <c r="B367" s="64" t="s">
        <v>505</v>
      </c>
      <c r="C367" s="65">
        <v>6</v>
      </c>
      <c r="D367" s="66" t="s">
        <v>31</v>
      </c>
      <c r="E367" s="64" t="s">
        <v>467</v>
      </c>
      <c r="F367" s="64" t="s">
        <v>648</v>
      </c>
      <c r="G367" s="64" t="s">
        <v>931</v>
      </c>
      <c r="H367" s="64" t="s">
        <v>669</v>
      </c>
      <c r="I367" s="64" t="s">
        <v>932</v>
      </c>
      <c r="J367" s="64" t="s">
        <v>671</v>
      </c>
      <c r="K367" s="64" t="s">
        <v>485</v>
      </c>
      <c r="L367" s="64" t="s">
        <v>650</v>
      </c>
      <c r="M367" s="64" t="s">
        <v>663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59">
        <v>43698</v>
      </c>
      <c r="AF367" s="159">
        <v>46255</v>
      </c>
      <c r="AG367" s="160">
        <v>1467772.5</v>
      </c>
      <c r="AH367" s="91">
        <v>1.8916666666666666</v>
      </c>
      <c r="AI367" s="91">
        <v>7</v>
      </c>
      <c r="AJ367" s="161">
        <v>5.6399999999999999E-2</v>
      </c>
      <c r="AK367" s="169" t="s">
        <v>664</v>
      </c>
      <c r="AL367" s="169" t="s">
        <v>665</v>
      </c>
      <c r="AM367" s="128">
        <v>6898.53</v>
      </c>
      <c r="AN367" s="128">
        <v>6898.53</v>
      </c>
      <c r="AO367" s="128">
        <v>6898.53</v>
      </c>
      <c r="AP367" s="128">
        <v>6898.53</v>
      </c>
      <c r="AQ367" s="128">
        <v>6898.53</v>
      </c>
      <c r="AR367" s="128">
        <v>6898.53</v>
      </c>
      <c r="AS367" s="128">
        <v>6898.53</v>
      </c>
      <c r="AT367" s="128">
        <v>6898.53</v>
      </c>
      <c r="AU367" s="128">
        <v>6898.53</v>
      </c>
      <c r="AV367" s="128">
        <v>6898.53</v>
      </c>
      <c r="AW367" s="128">
        <v>6898.53</v>
      </c>
      <c r="AX367" s="128">
        <v>3449.27</v>
      </c>
      <c r="AY367" s="128">
        <v>3449.27</v>
      </c>
      <c r="AZ367" s="128">
        <v>3449.27</v>
      </c>
      <c r="BA367" s="128">
        <v>3449.27</v>
      </c>
      <c r="BB367" s="15">
        <f t="shared" si="15"/>
        <v>20695.59</v>
      </c>
      <c r="BC367" s="15">
        <f t="shared" si="16"/>
        <v>68985.319999999992</v>
      </c>
      <c r="BD367" s="15">
        <f t="shared" si="17"/>
        <v>89680.909999999989</v>
      </c>
    </row>
    <row r="368" spans="1:56" x14ac:dyDescent="0.35">
      <c r="A368" s="168" t="s">
        <v>1839</v>
      </c>
      <c r="B368" s="64" t="s">
        <v>505</v>
      </c>
      <c r="C368" s="65">
        <v>7</v>
      </c>
      <c r="D368" s="66" t="s">
        <v>31</v>
      </c>
      <c r="E368" s="64" t="s">
        <v>467</v>
      </c>
      <c r="F368" s="64" t="s">
        <v>648</v>
      </c>
      <c r="G368" s="64" t="s">
        <v>931</v>
      </c>
      <c r="H368" s="64" t="s">
        <v>669</v>
      </c>
      <c r="I368" s="64" t="s">
        <v>932</v>
      </c>
      <c r="J368" s="64" t="s">
        <v>671</v>
      </c>
      <c r="K368" s="64" t="s">
        <v>485</v>
      </c>
      <c r="L368" s="64" t="s">
        <v>650</v>
      </c>
      <c r="M368" s="64" t="s">
        <v>663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59">
        <v>43698</v>
      </c>
      <c r="AF368" s="159">
        <v>46620</v>
      </c>
      <c r="AG368" s="160">
        <v>315650</v>
      </c>
      <c r="AH368" s="91">
        <v>2.8916666666666666</v>
      </c>
      <c r="AI368" s="91">
        <v>8</v>
      </c>
      <c r="AJ368" s="161">
        <v>5.9299999999999999E-2</v>
      </c>
      <c r="AK368" s="169" t="s">
        <v>664</v>
      </c>
      <c r="AL368" s="169" t="s">
        <v>665</v>
      </c>
      <c r="AM368" s="128">
        <v>1559.84</v>
      </c>
      <c r="AN368" s="128">
        <v>1559.84</v>
      </c>
      <c r="AO368" s="128">
        <v>1559.84</v>
      </c>
      <c r="AP368" s="128">
        <v>1559.84</v>
      </c>
      <c r="AQ368" s="128">
        <v>1559.84</v>
      </c>
      <c r="AR368" s="128">
        <v>1559.84</v>
      </c>
      <c r="AS368" s="128">
        <v>1559.84</v>
      </c>
      <c r="AT368" s="128">
        <v>1559.84</v>
      </c>
      <c r="AU368" s="128">
        <v>1559.84</v>
      </c>
      <c r="AV368" s="128">
        <v>1559.84</v>
      </c>
      <c r="AW368" s="128">
        <v>1559.84</v>
      </c>
      <c r="AX368" s="128">
        <v>1039.8900000000001</v>
      </c>
      <c r="AY368" s="128">
        <v>1039.8900000000001</v>
      </c>
      <c r="AZ368" s="128">
        <v>1039.8900000000001</v>
      </c>
      <c r="BA368" s="128">
        <v>1039.8900000000001</v>
      </c>
      <c r="BB368" s="15">
        <f t="shared" si="15"/>
        <v>4679.5199999999995</v>
      </c>
      <c r="BC368" s="15">
        <f t="shared" si="16"/>
        <v>16638.28</v>
      </c>
      <c r="BD368" s="15">
        <f t="shared" si="17"/>
        <v>21317.8</v>
      </c>
    </row>
    <row r="369" spans="1:56" x14ac:dyDescent="0.35">
      <c r="A369" s="168" t="s">
        <v>1840</v>
      </c>
      <c r="B369" s="64" t="s">
        <v>505</v>
      </c>
      <c r="C369" s="65">
        <v>8</v>
      </c>
      <c r="D369" s="66" t="s">
        <v>31</v>
      </c>
      <c r="E369" s="64" t="s">
        <v>467</v>
      </c>
      <c r="F369" s="64" t="s">
        <v>648</v>
      </c>
      <c r="G369" s="64" t="s">
        <v>931</v>
      </c>
      <c r="H369" s="64" t="s">
        <v>669</v>
      </c>
      <c r="I369" s="64" t="s">
        <v>932</v>
      </c>
      <c r="J369" s="64" t="s">
        <v>671</v>
      </c>
      <c r="K369" s="64" t="s">
        <v>485</v>
      </c>
      <c r="L369" s="64" t="s">
        <v>650</v>
      </c>
      <c r="M369" s="64" t="s">
        <v>663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59">
        <v>43698</v>
      </c>
      <c r="AF369" s="159">
        <v>46986</v>
      </c>
      <c r="AG369" s="160">
        <v>106200</v>
      </c>
      <c r="AH369" s="91">
        <v>3.8916666666666666</v>
      </c>
      <c r="AI369" s="91">
        <v>9</v>
      </c>
      <c r="AJ369" s="161">
        <v>6.2100000000000002E-2</v>
      </c>
      <c r="AK369" s="169" t="s">
        <v>664</v>
      </c>
      <c r="AL369" s="169" t="s">
        <v>665</v>
      </c>
      <c r="AM369" s="128">
        <v>549.58000000000004</v>
      </c>
      <c r="AN369" s="128">
        <v>549.58000000000004</v>
      </c>
      <c r="AO369" s="128">
        <v>549.58000000000004</v>
      </c>
      <c r="AP369" s="128">
        <v>549.58000000000004</v>
      </c>
      <c r="AQ369" s="128">
        <v>549.58000000000004</v>
      </c>
      <c r="AR369" s="128">
        <v>549.58000000000004</v>
      </c>
      <c r="AS369" s="128">
        <v>549.58000000000004</v>
      </c>
      <c r="AT369" s="128">
        <v>549.58000000000004</v>
      </c>
      <c r="AU369" s="128">
        <v>549.58000000000004</v>
      </c>
      <c r="AV369" s="128">
        <v>549.58000000000004</v>
      </c>
      <c r="AW369" s="128">
        <v>549.58000000000004</v>
      </c>
      <c r="AX369" s="128">
        <v>412.19</v>
      </c>
      <c r="AY369" s="128">
        <v>412.19</v>
      </c>
      <c r="AZ369" s="128">
        <v>412.19</v>
      </c>
      <c r="BA369" s="128">
        <v>412.19</v>
      </c>
      <c r="BB369" s="15">
        <f t="shared" si="15"/>
        <v>1648.7400000000002</v>
      </c>
      <c r="BC369" s="15">
        <f t="shared" si="16"/>
        <v>6045.3999999999987</v>
      </c>
      <c r="BD369" s="15">
        <f t="shared" si="17"/>
        <v>7694.1399999999994</v>
      </c>
    </row>
    <row r="370" spans="1:56" x14ac:dyDescent="0.35">
      <c r="A370" s="168" t="s">
        <v>1841</v>
      </c>
      <c r="B370" s="64" t="s">
        <v>505</v>
      </c>
      <c r="C370" s="65">
        <v>9</v>
      </c>
      <c r="D370" s="66" t="s">
        <v>31</v>
      </c>
      <c r="E370" s="64" t="s">
        <v>467</v>
      </c>
      <c r="F370" s="64" t="s">
        <v>648</v>
      </c>
      <c r="G370" s="64" t="s">
        <v>931</v>
      </c>
      <c r="H370" s="64" t="s">
        <v>669</v>
      </c>
      <c r="I370" s="64" t="s">
        <v>932</v>
      </c>
      <c r="J370" s="64" t="s">
        <v>671</v>
      </c>
      <c r="K370" s="64" t="s">
        <v>485</v>
      </c>
      <c r="L370" s="64" t="s">
        <v>650</v>
      </c>
      <c r="M370" s="64" t="s">
        <v>663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59">
        <v>43698</v>
      </c>
      <c r="AF370" s="159">
        <v>47351</v>
      </c>
      <c r="AG370" s="160">
        <v>53100</v>
      </c>
      <c r="AH370" s="91">
        <v>4.8916666666666666</v>
      </c>
      <c r="AI370" s="91">
        <v>10</v>
      </c>
      <c r="AJ370" s="161">
        <v>6.5000000000000002E-2</v>
      </c>
      <c r="AK370" s="169" t="s">
        <v>664</v>
      </c>
      <c r="AL370" s="169" t="s">
        <v>665</v>
      </c>
      <c r="AM370" s="128">
        <v>287.62</v>
      </c>
      <c r="AN370" s="128">
        <v>287.62</v>
      </c>
      <c r="AO370" s="128">
        <v>287.62</v>
      </c>
      <c r="AP370" s="128">
        <v>287.62</v>
      </c>
      <c r="AQ370" s="128">
        <v>287.62</v>
      </c>
      <c r="AR370" s="128">
        <v>287.62</v>
      </c>
      <c r="AS370" s="128">
        <v>287.62</v>
      </c>
      <c r="AT370" s="128">
        <v>287.62</v>
      </c>
      <c r="AU370" s="128">
        <v>287.62</v>
      </c>
      <c r="AV370" s="128">
        <v>287.62</v>
      </c>
      <c r="AW370" s="128">
        <v>287.62</v>
      </c>
      <c r="AX370" s="128">
        <v>230.1</v>
      </c>
      <c r="AY370" s="128">
        <v>230.1</v>
      </c>
      <c r="AZ370" s="128">
        <v>230.1</v>
      </c>
      <c r="BA370" s="128">
        <v>230.1</v>
      </c>
      <c r="BB370" s="15">
        <f t="shared" si="15"/>
        <v>862.86</v>
      </c>
      <c r="BC370" s="15">
        <f t="shared" si="16"/>
        <v>3221.3599999999992</v>
      </c>
      <c r="BD370" s="15">
        <f t="shared" si="17"/>
        <v>4084.2199999999993</v>
      </c>
    </row>
    <row r="371" spans="1:56" x14ac:dyDescent="0.35">
      <c r="A371" s="168" t="s">
        <v>1842</v>
      </c>
      <c r="B371" s="64" t="s">
        <v>506</v>
      </c>
      <c r="C371" s="65">
        <v>5</v>
      </c>
      <c r="D371" s="66" t="s">
        <v>31</v>
      </c>
      <c r="E371" s="64" t="s">
        <v>467</v>
      </c>
      <c r="F371" s="64" t="s">
        <v>648</v>
      </c>
      <c r="G371" s="64" t="s">
        <v>931</v>
      </c>
      <c r="H371" s="64" t="s">
        <v>669</v>
      </c>
      <c r="I371" s="64" t="s">
        <v>932</v>
      </c>
      <c r="J371" s="64" t="s">
        <v>671</v>
      </c>
      <c r="K371" s="64" t="s">
        <v>485</v>
      </c>
      <c r="L371" s="64" t="s">
        <v>650</v>
      </c>
      <c r="M371" s="64" t="s">
        <v>663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0</v>
      </c>
      <c r="X371" s="63">
        <v>0</v>
      </c>
      <c r="Y371" s="63">
        <v>0</v>
      </c>
      <c r="Z371" s="63">
        <v>0</v>
      </c>
      <c r="AA371" s="63">
        <v>0</v>
      </c>
      <c r="AB371" s="63">
        <v>0</v>
      </c>
      <c r="AC371" s="63">
        <v>0</v>
      </c>
      <c r="AD371" s="63">
        <v>0</v>
      </c>
      <c r="AE371" s="159">
        <v>43699</v>
      </c>
      <c r="AF371" s="159">
        <v>45526</v>
      </c>
      <c r="AG371" s="160">
        <v>606815</v>
      </c>
      <c r="AH371" s="91">
        <v>0</v>
      </c>
      <c r="AI371" s="91">
        <v>0</v>
      </c>
      <c r="AJ371" s="161">
        <v>5.0700000000000002E-2</v>
      </c>
      <c r="AK371" s="169" t="s">
        <v>664</v>
      </c>
      <c r="AL371" s="169" t="s">
        <v>665</v>
      </c>
      <c r="AM371" s="128">
        <v>0</v>
      </c>
      <c r="AN371" s="128">
        <v>0</v>
      </c>
      <c r="AO371" s="128">
        <v>0</v>
      </c>
      <c r="AP371" s="128">
        <v>0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0</v>
      </c>
      <c r="AW371" s="128">
        <v>0</v>
      </c>
      <c r="AX371" s="128">
        <v>0</v>
      </c>
      <c r="AY371" s="128">
        <v>0</v>
      </c>
      <c r="AZ371" s="128">
        <v>0</v>
      </c>
      <c r="BA371" s="128">
        <v>0</v>
      </c>
      <c r="BB371" s="15">
        <f t="shared" si="15"/>
        <v>0</v>
      </c>
      <c r="BC371" s="15">
        <f t="shared" si="16"/>
        <v>0</v>
      </c>
      <c r="BD371" s="15">
        <f t="shared" si="17"/>
        <v>0</v>
      </c>
    </row>
    <row r="372" spans="1:56" x14ac:dyDescent="0.35">
      <c r="A372" s="168" t="s">
        <v>1843</v>
      </c>
      <c r="B372" s="64" t="s">
        <v>506</v>
      </c>
      <c r="C372" s="65">
        <v>6</v>
      </c>
      <c r="D372" s="66" t="s">
        <v>31</v>
      </c>
      <c r="E372" s="64" t="s">
        <v>467</v>
      </c>
      <c r="F372" s="64" t="s">
        <v>648</v>
      </c>
      <c r="G372" s="64" t="s">
        <v>931</v>
      </c>
      <c r="H372" s="64" t="s">
        <v>669</v>
      </c>
      <c r="I372" s="64" t="s">
        <v>932</v>
      </c>
      <c r="J372" s="64" t="s">
        <v>671</v>
      </c>
      <c r="K372" s="64" t="s">
        <v>485</v>
      </c>
      <c r="L372" s="64" t="s">
        <v>650</v>
      </c>
      <c r="M372" s="64" t="s">
        <v>663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59">
        <v>43699</v>
      </c>
      <c r="AF372" s="159">
        <v>45891</v>
      </c>
      <c r="AG372" s="160">
        <v>1238557.5</v>
      </c>
      <c r="AH372" s="91">
        <v>0.89444444444444449</v>
      </c>
      <c r="AI372" s="91">
        <v>6</v>
      </c>
      <c r="AJ372" s="161">
        <v>5.3600000000000002E-2</v>
      </c>
      <c r="AK372" s="169" t="s">
        <v>664</v>
      </c>
      <c r="AL372" s="169" t="s">
        <v>665</v>
      </c>
      <c r="AM372" s="128">
        <v>5532.22</v>
      </c>
      <c r="AN372" s="128">
        <v>5532.22</v>
      </c>
      <c r="AO372" s="128">
        <v>5532.22</v>
      </c>
      <c r="AP372" s="128">
        <v>5532.22</v>
      </c>
      <c r="AQ372" s="128">
        <v>5532.22</v>
      </c>
      <c r="AR372" s="128">
        <v>2766.11</v>
      </c>
      <c r="AS372" s="128">
        <v>2766.11</v>
      </c>
      <c r="AT372" s="128">
        <v>2766.11</v>
      </c>
      <c r="AU372" s="128">
        <v>2766.11</v>
      </c>
      <c r="AV372" s="128">
        <v>2766.11</v>
      </c>
      <c r="AW372" s="128">
        <v>2766.11</v>
      </c>
      <c r="AX372" s="128">
        <v>0</v>
      </c>
      <c r="AY372" s="128">
        <v>0</v>
      </c>
      <c r="AZ372" s="128">
        <v>0</v>
      </c>
      <c r="BA372" s="128">
        <v>0</v>
      </c>
      <c r="BB372" s="15">
        <f t="shared" si="15"/>
        <v>16596.66</v>
      </c>
      <c r="BC372" s="15">
        <f t="shared" si="16"/>
        <v>27661.100000000002</v>
      </c>
      <c r="BD372" s="15">
        <f t="shared" si="17"/>
        <v>44257.760000000002</v>
      </c>
    </row>
    <row r="373" spans="1:56" x14ac:dyDescent="0.35">
      <c r="A373" s="168" t="s">
        <v>1844</v>
      </c>
      <c r="B373" s="64" t="s">
        <v>506</v>
      </c>
      <c r="C373" s="65">
        <v>7</v>
      </c>
      <c r="D373" s="66" t="s">
        <v>31</v>
      </c>
      <c r="E373" s="64" t="s">
        <v>467</v>
      </c>
      <c r="F373" s="64" t="s">
        <v>648</v>
      </c>
      <c r="G373" s="64" t="s">
        <v>931</v>
      </c>
      <c r="H373" s="64" t="s">
        <v>669</v>
      </c>
      <c r="I373" s="64" t="s">
        <v>932</v>
      </c>
      <c r="J373" s="64" t="s">
        <v>671</v>
      </c>
      <c r="K373" s="64" t="s">
        <v>485</v>
      </c>
      <c r="L373" s="64" t="s">
        <v>650</v>
      </c>
      <c r="M373" s="64" t="s">
        <v>663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59">
        <v>43699</v>
      </c>
      <c r="AF373" s="159">
        <v>46256</v>
      </c>
      <c r="AG373" s="160">
        <v>1540637.5</v>
      </c>
      <c r="AH373" s="91">
        <v>1.8944444444444444</v>
      </c>
      <c r="AI373" s="91">
        <v>7</v>
      </c>
      <c r="AJ373" s="161">
        <v>5.6399999999999999E-2</v>
      </c>
      <c r="AK373" s="169" t="s">
        <v>664</v>
      </c>
      <c r="AL373" s="169" t="s">
        <v>665</v>
      </c>
      <c r="AM373" s="128">
        <v>7241</v>
      </c>
      <c r="AN373" s="128">
        <v>7241</v>
      </c>
      <c r="AO373" s="128">
        <v>7241</v>
      </c>
      <c r="AP373" s="128">
        <v>7241</v>
      </c>
      <c r="AQ373" s="128">
        <v>7241</v>
      </c>
      <c r="AR373" s="128">
        <v>7241</v>
      </c>
      <c r="AS373" s="128">
        <v>7241</v>
      </c>
      <c r="AT373" s="128">
        <v>7241</v>
      </c>
      <c r="AU373" s="128">
        <v>7241</v>
      </c>
      <c r="AV373" s="128">
        <v>7241</v>
      </c>
      <c r="AW373" s="128">
        <v>7241</v>
      </c>
      <c r="AX373" s="128">
        <v>3620.5</v>
      </c>
      <c r="AY373" s="128">
        <v>3620.5</v>
      </c>
      <c r="AZ373" s="128">
        <v>3620.5</v>
      </c>
      <c r="BA373" s="128">
        <v>3620.5</v>
      </c>
      <c r="BB373" s="15">
        <f t="shared" si="15"/>
        <v>21723</v>
      </c>
      <c r="BC373" s="15">
        <f t="shared" si="16"/>
        <v>72410</v>
      </c>
      <c r="BD373" s="15">
        <f t="shared" si="17"/>
        <v>94133</v>
      </c>
    </row>
    <row r="374" spans="1:56" x14ac:dyDescent="0.35">
      <c r="A374" s="168" t="s">
        <v>1845</v>
      </c>
      <c r="B374" s="64" t="s">
        <v>506</v>
      </c>
      <c r="C374" s="65">
        <v>8</v>
      </c>
      <c r="D374" s="66" t="s">
        <v>31</v>
      </c>
      <c r="E374" s="64" t="s">
        <v>467</v>
      </c>
      <c r="F374" s="64" t="s">
        <v>648</v>
      </c>
      <c r="G374" s="64" t="s">
        <v>931</v>
      </c>
      <c r="H374" s="64" t="s">
        <v>669</v>
      </c>
      <c r="I374" s="64" t="s">
        <v>932</v>
      </c>
      <c r="J374" s="64" t="s">
        <v>671</v>
      </c>
      <c r="K374" s="64" t="s">
        <v>485</v>
      </c>
      <c r="L374" s="64" t="s">
        <v>650</v>
      </c>
      <c r="M374" s="64" t="s">
        <v>663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59">
        <v>43699</v>
      </c>
      <c r="AF374" s="159">
        <v>46621</v>
      </c>
      <c r="AG374" s="160">
        <v>384090</v>
      </c>
      <c r="AH374" s="91">
        <v>2.8944444444444444</v>
      </c>
      <c r="AI374" s="91">
        <v>8</v>
      </c>
      <c r="AJ374" s="161">
        <v>5.9299999999999999E-2</v>
      </c>
      <c r="AK374" s="169" t="s">
        <v>664</v>
      </c>
      <c r="AL374" s="169" t="s">
        <v>665</v>
      </c>
      <c r="AM374" s="128">
        <v>1898.04</v>
      </c>
      <c r="AN374" s="128">
        <v>1898.04</v>
      </c>
      <c r="AO374" s="128">
        <v>1898.04</v>
      </c>
      <c r="AP374" s="128">
        <v>1898.04</v>
      </c>
      <c r="AQ374" s="128">
        <v>1898.04</v>
      </c>
      <c r="AR374" s="128">
        <v>1898.04</v>
      </c>
      <c r="AS374" s="128">
        <v>1898.04</v>
      </c>
      <c r="AT374" s="128">
        <v>1898.04</v>
      </c>
      <c r="AU374" s="128">
        <v>1898.04</v>
      </c>
      <c r="AV374" s="128">
        <v>1898.04</v>
      </c>
      <c r="AW374" s="128">
        <v>1898.04</v>
      </c>
      <c r="AX374" s="128">
        <v>1265.3599999999999</v>
      </c>
      <c r="AY374" s="128">
        <v>1265.3599999999999</v>
      </c>
      <c r="AZ374" s="128">
        <v>1265.3599999999999</v>
      </c>
      <c r="BA374" s="128">
        <v>1265.3599999999999</v>
      </c>
      <c r="BB374" s="15">
        <f t="shared" si="15"/>
        <v>5694.12</v>
      </c>
      <c r="BC374" s="15">
        <f t="shared" si="16"/>
        <v>20245.760000000006</v>
      </c>
      <c r="BD374" s="15">
        <f t="shared" si="17"/>
        <v>25939.880000000005</v>
      </c>
    </row>
    <row r="375" spans="1:56" x14ac:dyDescent="0.35">
      <c r="A375" s="168" t="s">
        <v>1846</v>
      </c>
      <c r="B375" s="64" t="s">
        <v>506</v>
      </c>
      <c r="C375" s="65">
        <v>9</v>
      </c>
      <c r="D375" s="66" t="s">
        <v>31</v>
      </c>
      <c r="E375" s="64" t="s">
        <v>467</v>
      </c>
      <c r="F375" s="64" t="s">
        <v>648</v>
      </c>
      <c r="G375" s="64" t="s">
        <v>931</v>
      </c>
      <c r="H375" s="64" t="s">
        <v>669</v>
      </c>
      <c r="I375" s="64" t="s">
        <v>932</v>
      </c>
      <c r="J375" s="64" t="s">
        <v>671</v>
      </c>
      <c r="K375" s="64" t="s">
        <v>485</v>
      </c>
      <c r="L375" s="64" t="s">
        <v>650</v>
      </c>
      <c r="M375" s="64" t="s">
        <v>663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59">
        <v>43699</v>
      </c>
      <c r="AF375" s="159">
        <v>46987</v>
      </c>
      <c r="AG375" s="160">
        <v>53100</v>
      </c>
      <c r="AH375" s="91">
        <v>3.8944444444444444</v>
      </c>
      <c r="AI375" s="91">
        <v>9</v>
      </c>
      <c r="AJ375" s="161">
        <v>6.2100000000000002E-2</v>
      </c>
      <c r="AK375" s="169" t="s">
        <v>664</v>
      </c>
      <c r="AL375" s="169" t="s">
        <v>665</v>
      </c>
      <c r="AM375" s="128">
        <v>274.79000000000002</v>
      </c>
      <c r="AN375" s="128">
        <v>274.79000000000002</v>
      </c>
      <c r="AO375" s="128">
        <v>274.79000000000002</v>
      </c>
      <c r="AP375" s="128">
        <v>274.79000000000002</v>
      </c>
      <c r="AQ375" s="128">
        <v>274.79000000000002</v>
      </c>
      <c r="AR375" s="128">
        <v>274.79000000000002</v>
      </c>
      <c r="AS375" s="128">
        <v>274.79000000000002</v>
      </c>
      <c r="AT375" s="128">
        <v>274.79000000000002</v>
      </c>
      <c r="AU375" s="128">
        <v>274.79000000000002</v>
      </c>
      <c r="AV375" s="128">
        <v>274.79000000000002</v>
      </c>
      <c r="AW375" s="128">
        <v>274.79000000000002</v>
      </c>
      <c r="AX375" s="128">
        <v>206.09</v>
      </c>
      <c r="AY375" s="128">
        <v>206.09</v>
      </c>
      <c r="AZ375" s="128">
        <v>206.09</v>
      </c>
      <c r="BA375" s="128">
        <v>206.09</v>
      </c>
      <c r="BB375" s="15">
        <f t="shared" si="15"/>
        <v>824.37000000000012</v>
      </c>
      <c r="BC375" s="15">
        <f t="shared" si="16"/>
        <v>3022.6800000000007</v>
      </c>
      <c r="BD375" s="15">
        <f t="shared" si="17"/>
        <v>3847.0500000000011</v>
      </c>
    </row>
    <row r="376" spans="1:56" x14ac:dyDescent="0.35">
      <c r="A376" s="168" t="s">
        <v>1847</v>
      </c>
      <c r="B376" s="64" t="s">
        <v>507</v>
      </c>
      <c r="C376" s="65">
        <v>3</v>
      </c>
      <c r="D376" s="66" t="s">
        <v>31</v>
      </c>
      <c r="E376" s="64" t="s">
        <v>467</v>
      </c>
      <c r="F376" s="64" t="s">
        <v>648</v>
      </c>
      <c r="G376" s="64" t="s">
        <v>931</v>
      </c>
      <c r="H376" s="64" t="s">
        <v>669</v>
      </c>
      <c r="I376" s="64" t="s">
        <v>932</v>
      </c>
      <c r="J376" s="64" t="s">
        <v>671</v>
      </c>
      <c r="K376" s="64" t="s">
        <v>485</v>
      </c>
      <c r="L376" s="64" t="s">
        <v>650</v>
      </c>
      <c r="M376" s="64" t="s">
        <v>663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0</v>
      </c>
      <c r="X376" s="63">
        <v>0</v>
      </c>
      <c r="Y376" s="63">
        <v>0</v>
      </c>
      <c r="Z376" s="63">
        <v>0</v>
      </c>
      <c r="AA376" s="63">
        <v>0</v>
      </c>
      <c r="AB376" s="63">
        <v>0</v>
      </c>
      <c r="AC376" s="63">
        <v>0</v>
      </c>
      <c r="AD376" s="63">
        <v>0</v>
      </c>
      <c r="AE376" s="159">
        <v>43700</v>
      </c>
      <c r="AF376" s="159">
        <v>45527</v>
      </c>
      <c r="AG376" s="160">
        <v>531000</v>
      </c>
      <c r="AH376" s="91">
        <v>0</v>
      </c>
      <c r="AI376" s="91">
        <v>0</v>
      </c>
      <c r="AJ376" s="161">
        <v>5.0700000000000002E-2</v>
      </c>
      <c r="AK376" s="169" t="s">
        <v>664</v>
      </c>
      <c r="AL376" s="169" t="s">
        <v>665</v>
      </c>
      <c r="AM376" s="128">
        <v>0</v>
      </c>
      <c r="AN376" s="128">
        <v>0</v>
      </c>
      <c r="AO376" s="128">
        <v>0</v>
      </c>
      <c r="AP376" s="128">
        <v>0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0</v>
      </c>
      <c r="AW376" s="128">
        <v>0</v>
      </c>
      <c r="AX376" s="128">
        <v>0</v>
      </c>
      <c r="AY376" s="128">
        <v>0</v>
      </c>
      <c r="AZ376" s="128">
        <v>0</v>
      </c>
      <c r="BA376" s="128">
        <v>0</v>
      </c>
      <c r="BB376" s="15">
        <f t="shared" si="15"/>
        <v>0</v>
      </c>
      <c r="BC376" s="15">
        <f t="shared" si="16"/>
        <v>0</v>
      </c>
      <c r="BD376" s="15">
        <f t="shared" si="17"/>
        <v>0</v>
      </c>
    </row>
    <row r="377" spans="1:56" x14ac:dyDescent="0.35">
      <c r="A377" s="168" t="s">
        <v>1848</v>
      </c>
      <c r="B377" s="64" t="s">
        <v>507</v>
      </c>
      <c r="C377" s="65">
        <v>4</v>
      </c>
      <c r="D377" s="66" t="s">
        <v>31</v>
      </c>
      <c r="E377" s="64" t="s">
        <v>467</v>
      </c>
      <c r="F377" s="64" t="s">
        <v>648</v>
      </c>
      <c r="G377" s="64" t="s">
        <v>931</v>
      </c>
      <c r="H377" s="64" t="s">
        <v>669</v>
      </c>
      <c r="I377" s="64" t="s">
        <v>932</v>
      </c>
      <c r="J377" s="64" t="s">
        <v>671</v>
      </c>
      <c r="K377" s="64" t="s">
        <v>485</v>
      </c>
      <c r="L377" s="64" t="s">
        <v>650</v>
      </c>
      <c r="M377" s="64" t="s">
        <v>663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59">
        <v>43700</v>
      </c>
      <c r="AF377" s="159">
        <v>45892</v>
      </c>
      <c r="AG377" s="160">
        <v>1232067.5</v>
      </c>
      <c r="AH377" s="91">
        <v>0.89722222222222225</v>
      </c>
      <c r="AI377" s="91">
        <v>6</v>
      </c>
      <c r="AJ377" s="161">
        <v>5.3600000000000002E-2</v>
      </c>
      <c r="AK377" s="169" t="s">
        <v>664</v>
      </c>
      <c r="AL377" s="169" t="s">
        <v>665</v>
      </c>
      <c r="AM377" s="128">
        <v>5503.23</v>
      </c>
      <c r="AN377" s="128">
        <v>5503.23</v>
      </c>
      <c r="AO377" s="128">
        <v>5503.23</v>
      </c>
      <c r="AP377" s="128">
        <v>5503.23</v>
      </c>
      <c r="AQ377" s="128">
        <v>5503.23</v>
      </c>
      <c r="AR377" s="128">
        <v>2751.62</v>
      </c>
      <c r="AS377" s="128">
        <v>2751.62</v>
      </c>
      <c r="AT377" s="128">
        <v>2751.62</v>
      </c>
      <c r="AU377" s="128">
        <v>2751.62</v>
      </c>
      <c r="AV377" s="128">
        <v>2751.62</v>
      </c>
      <c r="AW377" s="128">
        <v>2751.62</v>
      </c>
      <c r="AX377" s="128">
        <v>0</v>
      </c>
      <c r="AY377" s="128">
        <v>0</v>
      </c>
      <c r="AZ377" s="128">
        <v>0</v>
      </c>
      <c r="BA377" s="128">
        <v>0</v>
      </c>
      <c r="BB377" s="15">
        <f t="shared" si="15"/>
        <v>16509.689999999999</v>
      </c>
      <c r="BC377" s="15">
        <f t="shared" si="16"/>
        <v>27516.179999999993</v>
      </c>
      <c r="BD377" s="15">
        <f t="shared" si="17"/>
        <v>44025.869999999995</v>
      </c>
    </row>
    <row r="378" spans="1:56" x14ac:dyDescent="0.35">
      <c r="A378" s="168" t="s">
        <v>1849</v>
      </c>
      <c r="B378" s="64" t="s">
        <v>507</v>
      </c>
      <c r="C378" s="65">
        <v>5</v>
      </c>
      <c r="D378" s="66" t="s">
        <v>31</v>
      </c>
      <c r="E378" s="64" t="s">
        <v>467</v>
      </c>
      <c r="F378" s="64" t="s">
        <v>648</v>
      </c>
      <c r="G378" s="64" t="s">
        <v>931</v>
      </c>
      <c r="H378" s="64" t="s">
        <v>669</v>
      </c>
      <c r="I378" s="64" t="s">
        <v>932</v>
      </c>
      <c r="J378" s="64" t="s">
        <v>671</v>
      </c>
      <c r="K378" s="64" t="s">
        <v>485</v>
      </c>
      <c r="L378" s="64" t="s">
        <v>650</v>
      </c>
      <c r="M378" s="64" t="s">
        <v>663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59">
        <v>43700</v>
      </c>
      <c r="AF378" s="159">
        <v>46257</v>
      </c>
      <c r="AG378" s="160">
        <v>1091500</v>
      </c>
      <c r="AH378" s="91">
        <v>1.8972222222222221</v>
      </c>
      <c r="AI378" s="91">
        <v>7</v>
      </c>
      <c r="AJ378" s="161">
        <v>5.6399999999999999E-2</v>
      </c>
      <c r="AK378" s="169" t="s">
        <v>664</v>
      </c>
      <c r="AL378" s="169" t="s">
        <v>665</v>
      </c>
      <c r="AM378" s="128">
        <v>5130.05</v>
      </c>
      <c r="AN378" s="128">
        <v>5130.05</v>
      </c>
      <c r="AO378" s="128">
        <v>5130.05</v>
      </c>
      <c r="AP378" s="128">
        <v>5130.05</v>
      </c>
      <c r="AQ378" s="128">
        <v>5130.05</v>
      </c>
      <c r="AR378" s="128">
        <v>5130.05</v>
      </c>
      <c r="AS378" s="128">
        <v>5130.05</v>
      </c>
      <c r="AT378" s="128">
        <v>5130.05</v>
      </c>
      <c r="AU378" s="128">
        <v>5130.05</v>
      </c>
      <c r="AV378" s="128">
        <v>5130.05</v>
      </c>
      <c r="AW378" s="128">
        <v>5130.05</v>
      </c>
      <c r="AX378" s="128">
        <v>2565.02</v>
      </c>
      <c r="AY378" s="128">
        <v>2565.02</v>
      </c>
      <c r="AZ378" s="128">
        <v>2565.02</v>
      </c>
      <c r="BA378" s="128">
        <v>2565.02</v>
      </c>
      <c r="BB378" s="15">
        <f t="shared" si="15"/>
        <v>15390.150000000001</v>
      </c>
      <c r="BC378" s="15">
        <f t="shared" si="16"/>
        <v>51300.479999999989</v>
      </c>
      <c r="BD378" s="15">
        <f t="shared" si="17"/>
        <v>66690.62999999999</v>
      </c>
    </row>
    <row r="379" spans="1:56" x14ac:dyDescent="0.35">
      <c r="A379" s="168" t="s">
        <v>1850</v>
      </c>
      <c r="B379" s="64" t="s">
        <v>507</v>
      </c>
      <c r="C379" s="65">
        <v>6</v>
      </c>
      <c r="D379" s="66" t="s">
        <v>31</v>
      </c>
      <c r="E379" s="64" t="s">
        <v>467</v>
      </c>
      <c r="F379" s="64" t="s">
        <v>648</v>
      </c>
      <c r="G379" s="64" t="s">
        <v>931</v>
      </c>
      <c r="H379" s="64" t="s">
        <v>669</v>
      </c>
      <c r="I379" s="64" t="s">
        <v>932</v>
      </c>
      <c r="J379" s="64" t="s">
        <v>671</v>
      </c>
      <c r="K379" s="64" t="s">
        <v>485</v>
      </c>
      <c r="L379" s="64" t="s">
        <v>650</v>
      </c>
      <c r="M379" s="64" t="s">
        <v>663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59">
        <v>43700</v>
      </c>
      <c r="AF379" s="159">
        <v>46622</v>
      </c>
      <c r="AG379" s="160">
        <v>418457.5</v>
      </c>
      <c r="AH379" s="91">
        <v>2.8972222222222221</v>
      </c>
      <c r="AI379" s="91">
        <v>8</v>
      </c>
      <c r="AJ379" s="161">
        <v>5.9299999999999999E-2</v>
      </c>
      <c r="AK379" s="169" t="s">
        <v>664</v>
      </c>
      <c r="AL379" s="169" t="s">
        <v>665</v>
      </c>
      <c r="AM379" s="128">
        <v>2067.88</v>
      </c>
      <c r="AN379" s="128">
        <v>2067.88</v>
      </c>
      <c r="AO379" s="128">
        <v>2067.88</v>
      </c>
      <c r="AP379" s="128">
        <v>2067.88</v>
      </c>
      <c r="AQ379" s="128">
        <v>2067.88</v>
      </c>
      <c r="AR379" s="128">
        <v>2067.88</v>
      </c>
      <c r="AS379" s="128">
        <v>2067.88</v>
      </c>
      <c r="AT379" s="128">
        <v>2067.88</v>
      </c>
      <c r="AU379" s="128">
        <v>2067.88</v>
      </c>
      <c r="AV379" s="128">
        <v>2067.88</v>
      </c>
      <c r="AW379" s="128">
        <v>2067.88</v>
      </c>
      <c r="AX379" s="128">
        <v>1378.59</v>
      </c>
      <c r="AY379" s="128">
        <v>1378.59</v>
      </c>
      <c r="AZ379" s="128">
        <v>1378.59</v>
      </c>
      <c r="BA379" s="128">
        <v>1378.59</v>
      </c>
      <c r="BB379" s="15">
        <f t="shared" si="15"/>
        <v>6203.64</v>
      </c>
      <c r="BC379" s="15">
        <f t="shared" si="16"/>
        <v>22057.400000000005</v>
      </c>
      <c r="BD379" s="15">
        <f t="shared" si="17"/>
        <v>28261.040000000005</v>
      </c>
    </row>
    <row r="380" spans="1:56" x14ac:dyDescent="0.35">
      <c r="A380" s="168" t="s">
        <v>1851</v>
      </c>
      <c r="B380" s="64" t="s">
        <v>508</v>
      </c>
      <c r="C380" s="65">
        <v>4</v>
      </c>
      <c r="D380" s="66" t="s">
        <v>31</v>
      </c>
      <c r="E380" s="64" t="s">
        <v>467</v>
      </c>
      <c r="F380" s="64" t="s">
        <v>648</v>
      </c>
      <c r="G380" s="64" t="s">
        <v>931</v>
      </c>
      <c r="H380" s="64" t="s">
        <v>669</v>
      </c>
      <c r="I380" s="64" t="s">
        <v>932</v>
      </c>
      <c r="J380" s="64" t="s">
        <v>671</v>
      </c>
      <c r="K380" s="64" t="s">
        <v>485</v>
      </c>
      <c r="L380" s="64" t="s">
        <v>650</v>
      </c>
      <c r="M380" s="64" t="s">
        <v>663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0</v>
      </c>
      <c r="X380" s="63">
        <v>0</v>
      </c>
      <c r="Y380" s="63">
        <v>0</v>
      </c>
      <c r="Z380" s="63">
        <v>0</v>
      </c>
      <c r="AA380" s="63">
        <v>0</v>
      </c>
      <c r="AB380" s="63">
        <v>0</v>
      </c>
      <c r="AC380" s="63">
        <v>0</v>
      </c>
      <c r="AD380" s="63">
        <v>0</v>
      </c>
      <c r="AE380" s="159">
        <v>43703</v>
      </c>
      <c r="AF380" s="159">
        <v>45530</v>
      </c>
      <c r="AG380" s="160">
        <v>599145</v>
      </c>
      <c r="AH380" s="91">
        <v>0</v>
      </c>
      <c r="AI380" s="91">
        <v>0</v>
      </c>
      <c r="AJ380" s="161">
        <v>5.0700000000000002E-2</v>
      </c>
      <c r="AK380" s="169" t="s">
        <v>664</v>
      </c>
      <c r="AL380" s="169" t="s">
        <v>665</v>
      </c>
      <c r="AM380" s="128">
        <v>0</v>
      </c>
      <c r="AN380" s="128">
        <v>0</v>
      </c>
      <c r="AO380" s="128">
        <v>0</v>
      </c>
      <c r="AP380" s="128">
        <v>0</v>
      </c>
      <c r="AQ380" s="128">
        <v>0</v>
      </c>
      <c r="AR380" s="128">
        <v>0</v>
      </c>
      <c r="AS380" s="128">
        <v>0</v>
      </c>
      <c r="AT380" s="128">
        <v>0</v>
      </c>
      <c r="AU380" s="128">
        <v>0</v>
      </c>
      <c r="AV380" s="128">
        <v>0</v>
      </c>
      <c r="AW380" s="128">
        <v>0</v>
      </c>
      <c r="AX380" s="128">
        <v>0</v>
      </c>
      <c r="AY380" s="128">
        <v>0</v>
      </c>
      <c r="AZ380" s="128">
        <v>0</v>
      </c>
      <c r="BA380" s="128">
        <v>0</v>
      </c>
      <c r="BB380" s="15">
        <f t="shared" si="15"/>
        <v>0</v>
      </c>
      <c r="BC380" s="15">
        <f t="shared" si="16"/>
        <v>0</v>
      </c>
      <c r="BD380" s="15">
        <f t="shared" si="17"/>
        <v>0</v>
      </c>
    </row>
    <row r="381" spans="1:56" x14ac:dyDescent="0.35">
      <c r="A381" s="168" t="s">
        <v>1852</v>
      </c>
      <c r="B381" s="64" t="s">
        <v>508</v>
      </c>
      <c r="C381" s="65">
        <v>5</v>
      </c>
      <c r="D381" s="66" t="s">
        <v>31</v>
      </c>
      <c r="E381" s="64" t="s">
        <v>467</v>
      </c>
      <c r="F381" s="64" t="s">
        <v>648</v>
      </c>
      <c r="G381" s="64" t="s">
        <v>931</v>
      </c>
      <c r="H381" s="64" t="s">
        <v>669</v>
      </c>
      <c r="I381" s="64" t="s">
        <v>932</v>
      </c>
      <c r="J381" s="64" t="s">
        <v>671</v>
      </c>
      <c r="K381" s="64" t="s">
        <v>485</v>
      </c>
      <c r="L381" s="64" t="s">
        <v>650</v>
      </c>
      <c r="M381" s="64" t="s">
        <v>663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59">
        <v>43703</v>
      </c>
      <c r="AF381" s="159">
        <v>45895</v>
      </c>
      <c r="AG381" s="160">
        <v>882787.5</v>
      </c>
      <c r="AH381" s="91">
        <v>0.90555555555555556</v>
      </c>
      <c r="AI381" s="91">
        <v>6</v>
      </c>
      <c r="AJ381" s="161">
        <v>5.3600000000000002E-2</v>
      </c>
      <c r="AK381" s="169" t="s">
        <v>664</v>
      </c>
      <c r="AL381" s="169" t="s">
        <v>665</v>
      </c>
      <c r="AM381" s="128">
        <v>3943.12</v>
      </c>
      <c r="AN381" s="128">
        <v>3943.12</v>
      </c>
      <c r="AO381" s="128">
        <v>3943.12</v>
      </c>
      <c r="AP381" s="128">
        <v>3943.12</v>
      </c>
      <c r="AQ381" s="128">
        <v>3943.12</v>
      </c>
      <c r="AR381" s="128">
        <v>1971.56</v>
      </c>
      <c r="AS381" s="128">
        <v>1971.56</v>
      </c>
      <c r="AT381" s="128">
        <v>1971.56</v>
      </c>
      <c r="AU381" s="128">
        <v>1971.56</v>
      </c>
      <c r="AV381" s="128">
        <v>1971.56</v>
      </c>
      <c r="AW381" s="128">
        <v>1971.56</v>
      </c>
      <c r="AX381" s="128">
        <v>0</v>
      </c>
      <c r="AY381" s="128">
        <v>0</v>
      </c>
      <c r="AZ381" s="128">
        <v>0</v>
      </c>
      <c r="BA381" s="128">
        <v>0</v>
      </c>
      <c r="BB381" s="15">
        <f t="shared" si="15"/>
        <v>11829.36</v>
      </c>
      <c r="BC381" s="15">
        <f t="shared" si="16"/>
        <v>19715.599999999999</v>
      </c>
      <c r="BD381" s="15">
        <f t="shared" si="17"/>
        <v>31544.959999999999</v>
      </c>
    </row>
    <row r="382" spans="1:56" x14ac:dyDescent="0.35">
      <c r="A382" s="168" t="s">
        <v>1853</v>
      </c>
      <c r="B382" s="64" t="s">
        <v>508</v>
      </c>
      <c r="C382" s="65">
        <v>6</v>
      </c>
      <c r="D382" s="66" t="s">
        <v>31</v>
      </c>
      <c r="E382" s="64" t="s">
        <v>467</v>
      </c>
      <c r="F382" s="64" t="s">
        <v>648</v>
      </c>
      <c r="G382" s="64" t="s">
        <v>931</v>
      </c>
      <c r="H382" s="64" t="s">
        <v>669</v>
      </c>
      <c r="I382" s="64" t="s">
        <v>932</v>
      </c>
      <c r="J382" s="64" t="s">
        <v>671</v>
      </c>
      <c r="K382" s="64" t="s">
        <v>485</v>
      </c>
      <c r="L382" s="64" t="s">
        <v>650</v>
      </c>
      <c r="M382" s="64" t="s">
        <v>663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59">
        <v>43703</v>
      </c>
      <c r="AF382" s="159">
        <v>46260</v>
      </c>
      <c r="AG382" s="160">
        <v>1616895</v>
      </c>
      <c r="AH382" s="91">
        <v>1.9055555555555554</v>
      </c>
      <c r="AI382" s="91">
        <v>7</v>
      </c>
      <c r="AJ382" s="161">
        <v>5.6399999999999999E-2</v>
      </c>
      <c r="AK382" s="169" t="s">
        <v>664</v>
      </c>
      <c r="AL382" s="169" t="s">
        <v>665</v>
      </c>
      <c r="AM382" s="128">
        <v>7599.41</v>
      </c>
      <c r="AN382" s="128">
        <v>7599.41</v>
      </c>
      <c r="AO382" s="128">
        <v>7599.41</v>
      </c>
      <c r="AP382" s="128">
        <v>7599.41</v>
      </c>
      <c r="AQ382" s="128">
        <v>7599.41</v>
      </c>
      <c r="AR382" s="128">
        <v>7599.41</v>
      </c>
      <c r="AS382" s="128">
        <v>7599.41</v>
      </c>
      <c r="AT382" s="128">
        <v>7599.41</v>
      </c>
      <c r="AU382" s="128">
        <v>7599.41</v>
      </c>
      <c r="AV382" s="128">
        <v>7599.41</v>
      </c>
      <c r="AW382" s="128">
        <v>7599.41</v>
      </c>
      <c r="AX382" s="128">
        <v>3799.7</v>
      </c>
      <c r="AY382" s="128">
        <v>3799.7</v>
      </c>
      <c r="AZ382" s="128">
        <v>3799.7</v>
      </c>
      <c r="BA382" s="128">
        <v>3799.7</v>
      </c>
      <c r="BB382" s="15">
        <f t="shared" si="15"/>
        <v>22798.23</v>
      </c>
      <c r="BC382" s="15">
        <f t="shared" si="16"/>
        <v>75994.080000000002</v>
      </c>
      <c r="BD382" s="15">
        <f t="shared" si="17"/>
        <v>98792.31</v>
      </c>
    </row>
    <row r="383" spans="1:56" x14ac:dyDescent="0.35">
      <c r="A383" s="168" t="s">
        <v>1854</v>
      </c>
      <c r="B383" s="64" t="s">
        <v>508</v>
      </c>
      <c r="C383" s="65">
        <v>7</v>
      </c>
      <c r="D383" s="66" t="s">
        <v>31</v>
      </c>
      <c r="E383" s="64" t="s">
        <v>467</v>
      </c>
      <c r="F383" s="64" t="s">
        <v>648</v>
      </c>
      <c r="G383" s="64" t="s">
        <v>931</v>
      </c>
      <c r="H383" s="64" t="s">
        <v>669</v>
      </c>
      <c r="I383" s="64" t="s">
        <v>932</v>
      </c>
      <c r="J383" s="64" t="s">
        <v>671</v>
      </c>
      <c r="K383" s="64" t="s">
        <v>485</v>
      </c>
      <c r="L383" s="64" t="s">
        <v>650</v>
      </c>
      <c r="M383" s="64" t="s">
        <v>663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59">
        <v>43703</v>
      </c>
      <c r="AF383" s="159">
        <v>46625</v>
      </c>
      <c r="AG383" s="160">
        <v>709475</v>
      </c>
      <c r="AH383" s="91">
        <v>2.9055555555555554</v>
      </c>
      <c r="AI383" s="91">
        <v>8</v>
      </c>
      <c r="AJ383" s="161">
        <v>5.9299999999999999E-2</v>
      </c>
      <c r="AK383" s="169" t="s">
        <v>664</v>
      </c>
      <c r="AL383" s="169" t="s">
        <v>665</v>
      </c>
      <c r="AM383" s="128">
        <v>3505.99</v>
      </c>
      <c r="AN383" s="128">
        <v>3505.99</v>
      </c>
      <c r="AO383" s="128">
        <v>3505.99</v>
      </c>
      <c r="AP383" s="128">
        <v>3505.99</v>
      </c>
      <c r="AQ383" s="128">
        <v>3505.99</v>
      </c>
      <c r="AR383" s="128">
        <v>3505.99</v>
      </c>
      <c r="AS383" s="128">
        <v>3505.99</v>
      </c>
      <c r="AT383" s="128">
        <v>3505.99</v>
      </c>
      <c r="AU383" s="128">
        <v>3505.99</v>
      </c>
      <c r="AV383" s="128">
        <v>3505.99</v>
      </c>
      <c r="AW383" s="128">
        <v>3505.99</v>
      </c>
      <c r="AX383" s="128">
        <v>2337.33</v>
      </c>
      <c r="AY383" s="128">
        <v>2337.33</v>
      </c>
      <c r="AZ383" s="128">
        <v>2337.33</v>
      </c>
      <c r="BA383" s="128">
        <v>2337.33</v>
      </c>
      <c r="BB383" s="15">
        <f t="shared" si="15"/>
        <v>10517.97</v>
      </c>
      <c r="BC383" s="15">
        <f t="shared" si="16"/>
        <v>37397.24</v>
      </c>
      <c r="BD383" s="15">
        <f t="shared" si="17"/>
        <v>47915.21</v>
      </c>
    </row>
    <row r="384" spans="1:56" x14ac:dyDescent="0.35">
      <c r="A384" s="168" t="s">
        <v>1855</v>
      </c>
      <c r="B384" s="64" t="s">
        <v>509</v>
      </c>
      <c r="C384" s="65">
        <v>5</v>
      </c>
      <c r="D384" s="66" t="s">
        <v>31</v>
      </c>
      <c r="E384" s="64" t="s">
        <v>467</v>
      </c>
      <c r="F384" s="64" t="s">
        <v>648</v>
      </c>
      <c r="G384" s="64" t="s">
        <v>931</v>
      </c>
      <c r="H384" s="64" t="s">
        <v>669</v>
      </c>
      <c r="I384" s="64" t="s">
        <v>932</v>
      </c>
      <c r="J384" s="64" t="s">
        <v>671</v>
      </c>
      <c r="K384" s="64" t="s">
        <v>485</v>
      </c>
      <c r="L384" s="64" t="s">
        <v>650</v>
      </c>
      <c r="M384" s="64" t="s">
        <v>663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0</v>
      </c>
      <c r="X384" s="63">
        <v>0</v>
      </c>
      <c r="Y384" s="63">
        <v>0</v>
      </c>
      <c r="Z384" s="63">
        <v>0</v>
      </c>
      <c r="AA384" s="63">
        <v>0</v>
      </c>
      <c r="AB384" s="63">
        <v>0</v>
      </c>
      <c r="AC384" s="63">
        <v>0</v>
      </c>
      <c r="AD384" s="63">
        <v>0</v>
      </c>
      <c r="AE384" s="159">
        <v>43704</v>
      </c>
      <c r="AF384" s="159">
        <v>45531</v>
      </c>
      <c r="AG384" s="160">
        <v>672452.5</v>
      </c>
      <c r="AH384" s="91">
        <v>0</v>
      </c>
      <c r="AI384" s="91">
        <v>0</v>
      </c>
      <c r="AJ384" s="161">
        <v>5.0700000000000002E-2</v>
      </c>
      <c r="AK384" s="169" t="s">
        <v>664</v>
      </c>
      <c r="AL384" s="169" t="s">
        <v>665</v>
      </c>
      <c r="AM384" s="128">
        <v>0</v>
      </c>
      <c r="AN384" s="128">
        <v>0</v>
      </c>
      <c r="AO384" s="128">
        <v>0</v>
      </c>
      <c r="AP384" s="128">
        <v>0</v>
      </c>
      <c r="AQ384" s="128">
        <v>0</v>
      </c>
      <c r="AR384" s="128">
        <v>0</v>
      </c>
      <c r="AS384" s="128">
        <v>0</v>
      </c>
      <c r="AT384" s="128">
        <v>0</v>
      </c>
      <c r="AU384" s="128">
        <v>0</v>
      </c>
      <c r="AV384" s="128">
        <v>0</v>
      </c>
      <c r="AW384" s="128">
        <v>0</v>
      </c>
      <c r="AX384" s="128">
        <v>0</v>
      </c>
      <c r="AY384" s="128">
        <v>0</v>
      </c>
      <c r="AZ384" s="128">
        <v>0</v>
      </c>
      <c r="BA384" s="128">
        <v>0</v>
      </c>
      <c r="BB384" s="15">
        <f t="shared" si="15"/>
        <v>0</v>
      </c>
      <c r="BC384" s="15">
        <f t="shared" si="16"/>
        <v>0</v>
      </c>
      <c r="BD384" s="15">
        <f t="shared" si="17"/>
        <v>0</v>
      </c>
    </row>
    <row r="385" spans="1:56" x14ac:dyDescent="0.35">
      <c r="A385" s="168" t="s">
        <v>1856</v>
      </c>
      <c r="B385" s="64" t="s">
        <v>509</v>
      </c>
      <c r="C385" s="65">
        <v>6</v>
      </c>
      <c r="D385" s="66" t="s">
        <v>31</v>
      </c>
      <c r="E385" s="64" t="s">
        <v>467</v>
      </c>
      <c r="F385" s="64" t="s">
        <v>648</v>
      </c>
      <c r="G385" s="64" t="s">
        <v>931</v>
      </c>
      <c r="H385" s="64" t="s">
        <v>669</v>
      </c>
      <c r="I385" s="64" t="s">
        <v>932</v>
      </c>
      <c r="J385" s="64" t="s">
        <v>671</v>
      </c>
      <c r="K385" s="64" t="s">
        <v>485</v>
      </c>
      <c r="L385" s="64" t="s">
        <v>650</v>
      </c>
      <c r="M385" s="64" t="s">
        <v>663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59">
        <v>43704</v>
      </c>
      <c r="AF385" s="159">
        <v>45896</v>
      </c>
      <c r="AG385" s="160">
        <v>1668962.5</v>
      </c>
      <c r="AH385" s="91">
        <v>0.90833333333333333</v>
      </c>
      <c r="AI385" s="91">
        <v>6</v>
      </c>
      <c r="AJ385" s="161">
        <v>5.3600000000000002E-2</v>
      </c>
      <c r="AK385" s="169" t="s">
        <v>664</v>
      </c>
      <c r="AL385" s="169" t="s">
        <v>665</v>
      </c>
      <c r="AM385" s="128">
        <v>7454.7</v>
      </c>
      <c r="AN385" s="128">
        <v>7454.7</v>
      </c>
      <c r="AO385" s="128">
        <v>7454.7</v>
      </c>
      <c r="AP385" s="128">
        <v>7454.7</v>
      </c>
      <c r="AQ385" s="128">
        <v>7454.7</v>
      </c>
      <c r="AR385" s="128">
        <v>3727.35</v>
      </c>
      <c r="AS385" s="128">
        <v>3727.35</v>
      </c>
      <c r="AT385" s="128">
        <v>3727.35</v>
      </c>
      <c r="AU385" s="128">
        <v>3727.35</v>
      </c>
      <c r="AV385" s="128">
        <v>3727.35</v>
      </c>
      <c r="AW385" s="128">
        <v>3727.35</v>
      </c>
      <c r="AX385" s="128">
        <v>0</v>
      </c>
      <c r="AY385" s="128">
        <v>0</v>
      </c>
      <c r="AZ385" s="128">
        <v>0</v>
      </c>
      <c r="BA385" s="128">
        <v>0</v>
      </c>
      <c r="BB385" s="15">
        <f t="shared" si="15"/>
        <v>22364.1</v>
      </c>
      <c r="BC385" s="15">
        <f t="shared" si="16"/>
        <v>37273.499999999993</v>
      </c>
      <c r="BD385" s="15">
        <f t="shared" si="17"/>
        <v>59637.599999999991</v>
      </c>
    </row>
    <row r="386" spans="1:56" x14ac:dyDescent="0.35">
      <c r="A386" s="168" t="s">
        <v>1857</v>
      </c>
      <c r="B386" s="64" t="s">
        <v>509</v>
      </c>
      <c r="C386" s="65">
        <v>7</v>
      </c>
      <c r="D386" s="66" t="s">
        <v>31</v>
      </c>
      <c r="E386" s="64" t="s">
        <v>467</v>
      </c>
      <c r="F386" s="64" t="s">
        <v>648</v>
      </c>
      <c r="G386" s="64" t="s">
        <v>931</v>
      </c>
      <c r="H386" s="64" t="s">
        <v>669</v>
      </c>
      <c r="I386" s="64" t="s">
        <v>932</v>
      </c>
      <c r="J386" s="64" t="s">
        <v>671</v>
      </c>
      <c r="K386" s="64" t="s">
        <v>485</v>
      </c>
      <c r="L386" s="64" t="s">
        <v>650</v>
      </c>
      <c r="M386" s="64" t="s">
        <v>663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59">
        <v>43704</v>
      </c>
      <c r="AF386" s="159">
        <v>46261</v>
      </c>
      <c r="AG386" s="160">
        <v>1625007.5</v>
      </c>
      <c r="AH386" s="91">
        <v>1.9083333333333334</v>
      </c>
      <c r="AI386" s="91">
        <v>7</v>
      </c>
      <c r="AJ386" s="161">
        <v>5.6399999999999999E-2</v>
      </c>
      <c r="AK386" s="169" t="s">
        <v>664</v>
      </c>
      <c r="AL386" s="169" t="s">
        <v>665</v>
      </c>
      <c r="AM386" s="128">
        <v>7637.54</v>
      </c>
      <c r="AN386" s="128">
        <v>7637.54</v>
      </c>
      <c r="AO386" s="128">
        <v>7637.54</v>
      </c>
      <c r="AP386" s="128">
        <v>7637.54</v>
      </c>
      <c r="AQ386" s="128">
        <v>7637.54</v>
      </c>
      <c r="AR386" s="128">
        <v>7637.54</v>
      </c>
      <c r="AS386" s="128">
        <v>7637.54</v>
      </c>
      <c r="AT386" s="128">
        <v>7637.54</v>
      </c>
      <c r="AU386" s="128">
        <v>7637.54</v>
      </c>
      <c r="AV386" s="128">
        <v>7637.54</v>
      </c>
      <c r="AW386" s="128">
        <v>7637.54</v>
      </c>
      <c r="AX386" s="128">
        <v>3818.77</v>
      </c>
      <c r="AY386" s="128">
        <v>3818.77</v>
      </c>
      <c r="AZ386" s="128">
        <v>3818.77</v>
      </c>
      <c r="BA386" s="128">
        <v>3818.77</v>
      </c>
      <c r="BB386" s="15">
        <f t="shared" si="15"/>
        <v>22912.62</v>
      </c>
      <c r="BC386" s="15">
        <f t="shared" si="16"/>
        <v>76375.400000000009</v>
      </c>
      <c r="BD386" s="15">
        <f t="shared" si="17"/>
        <v>99288.02</v>
      </c>
    </row>
    <row r="387" spans="1:56" x14ac:dyDescent="0.35">
      <c r="A387" s="168" t="s">
        <v>1858</v>
      </c>
      <c r="B387" s="64" t="s">
        <v>509</v>
      </c>
      <c r="C387" s="65">
        <v>8</v>
      </c>
      <c r="D387" s="66" t="s">
        <v>31</v>
      </c>
      <c r="E387" s="64" t="s">
        <v>467</v>
      </c>
      <c r="F387" s="64" t="s">
        <v>648</v>
      </c>
      <c r="G387" s="64" t="s">
        <v>931</v>
      </c>
      <c r="H387" s="64" t="s">
        <v>669</v>
      </c>
      <c r="I387" s="64" t="s">
        <v>932</v>
      </c>
      <c r="J387" s="64" t="s">
        <v>671</v>
      </c>
      <c r="K387" s="64" t="s">
        <v>485</v>
      </c>
      <c r="L387" s="64" t="s">
        <v>650</v>
      </c>
      <c r="M387" s="64" t="s">
        <v>663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59">
        <v>43704</v>
      </c>
      <c r="AF387" s="159">
        <v>46626</v>
      </c>
      <c r="AG387" s="160">
        <v>955800</v>
      </c>
      <c r="AH387" s="91">
        <v>2.9083333333333332</v>
      </c>
      <c r="AI387" s="91">
        <v>8</v>
      </c>
      <c r="AJ387" s="161">
        <v>5.9299999999999999E-2</v>
      </c>
      <c r="AK387" s="169" t="s">
        <v>664</v>
      </c>
      <c r="AL387" s="169" t="s">
        <v>665</v>
      </c>
      <c r="AM387" s="128">
        <v>4723.24</v>
      </c>
      <c r="AN387" s="128">
        <v>4723.24</v>
      </c>
      <c r="AO387" s="128">
        <v>4723.24</v>
      </c>
      <c r="AP387" s="128">
        <v>4723.24</v>
      </c>
      <c r="AQ387" s="128">
        <v>4723.24</v>
      </c>
      <c r="AR387" s="128">
        <v>4723.24</v>
      </c>
      <c r="AS387" s="128">
        <v>4723.24</v>
      </c>
      <c r="AT387" s="128">
        <v>4723.24</v>
      </c>
      <c r="AU387" s="128">
        <v>4723.24</v>
      </c>
      <c r="AV387" s="128">
        <v>4723.24</v>
      </c>
      <c r="AW387" s="128">
        <v>4723.24</v>
      </c>
      <c r="AX387" s="128">
        <v>3148.83</v>
      </c>
      <c r="AY387" s="128">
        <v>3148.83</v>
      </c>
      <c r="AZ387" s="128">
        <v>3148.83</v>
      </c>
      <c r="BA387" s="128">
        <v>3148.83</v>
      </c>
      <c r="BB387" s="15">
        <f t="shared" ref="BB387:BB450" si="18">SUM(AM387:AO387)</f>
        <v>14169.72</v>
      </c>
      <c r="BC387" s="15">
        <f t="shared" si="16"/>
        <v>50381.24</v>
      </c>
      <c r="BD387" s="15">
        <f t="shared" si="17"/>
        <v>64550.96</v>
      </c>
    </row>
    <row r="388" spans="1:56" x14ac:dyDescent="0.35">
      <c r="A388" s="168" t="s">
        <v>1859</v>
      </c>
      <c r="B388" s="64" t="s">
        <v>510</v>
      </c>
      <c r="C388" s="65">
        <v>5</v>
      </c>
      <c r="D388" s="66" t="s">
        <v>31</v>
      </c>
      <c r="E388" s="64" t="s">
        <v>467</v>
      </c>
      <c r="F388" s="64" t="s">
        <v>648</v>
      </c>
      <c r="G388" s="64" t="s">
        <v>931</v>
      </c>
      <c r="H388" s="64" t="s">
        <v>669</v>
      </c>
      <c r="I388" s="64" t="s">
        <v>932</v>
      </c>
      <c r="J388" s="64" t="s">
        <v>671</v>
      </c>
      <c r="K388" s="64" t="s">
        <v>485</v>
      </c>
      <c r="L388" s="64" t="s">
        <v>650</v>
      </c>
      <c r="M388" s="64" t="s">
        <v>663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0</v>
      </c>
      <c r="X388" s="63">
        <v>0</v>
      </c>
      <c r="Y388" s="63">
        <v>0</v>
      </c>
      <c r="Z388" s="63">
        <v>0</v>
      </c>
      <c r="AA388" s="63">
        <v>0</v>
      </c>
      <c r="AB388" s="63">
        <v>0</v>
      </c>
      <c r="AC388" s="63">
        <v>0</v>
      </c>
      <c r="AD388" s="63">
        <v>0</v>
      </c>
      <c r="AE388" s="159">
        <v>43705</v>
      </c>
      <c r="AF388" s="159">
        <v>45532</v>
      </c>
      <c r="AG388" s="160">
        <v>404150</v>
      </c>
      <c r="AH388" s="91">
        <v>0</v>
      </c>
      <c r="AI388" s="91">
        <v>0</v>
      </c>
      <c r="AJ388" s="161">
        <v>5.0700000000000002E-2</v>
      </c>
      <c r="AK388" s="169" t="s">
        <v>664</v>
      </c>
      <c r="AL388" s="169" t="s">
        <v>665</v>
      </c>
      <c r="AM388" s="128">
        <v>0</v>
      </c>
      <c r="AN388" s="128">
        <v>0</v>
      </c>
      <c r="AO388" s="128">
        <v>0</v>
      </c>
      <c r="AP388" s="128">
        <v>0</v>
      </c>
      <c r="AQ388" s="128">
        <v>0</v>
      </c>
      <c r="AR388" s="128">
        <v>0</v>
      </c>
      <c r="AS388" s="128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0</v>
      </c>
      <c r="AY388" s="128">
        <v>0</v>
      </c>
      <c r="AZ388" s="128">
        <v>0</v>
      </c>
      <c r="BA388" s="128">
        <v>0</v>
      </c>
      <c r="BB388" s="15">
        <f t="shared" si="18"/>
        <v>0</v>
      </c>
      <c r="BC388" s="15">
        <f t="shared" ref="BC388:BC451" si="19">SUM(AP388:BA388)</f>
        <v>0</v>
      </c>
      <c r="BD388" s="15">
        <f t="shared" ref="BD388:BD451" si="20">BB388+BC388</f>
        <v>0</v>
      </c>
    </row>
    <row r="389" spans="1:56" x14ac:dyDescent="0.35">
      <c r="A389" s="168" t="s">
        <v>1860</v>
      </c>
      <c r="B389" s="64" t="s">
        <v>510</v>
      </c>
      <c r="C389" s="65">
        <v>6</v>
      </c>
      <c r="D389" s="66" t="s">
        <v>31</v>
      </c>
      <c r="E389" s="64" t="s">
        <v>467</v>
      </c>
      <c r="F389" s="64" t="s">
        <v>648</v>
      </c>
      <c r="G389" s="64" t="s">
        <v>931</v>
      </c>
      <c r="H389" s="64" t="s">
        <v>669</v>
      </c>
      <c r="I389" s="64" t="s">
        <v>932</v>
      </c>
      <c r="J389" s="64" t="s">
        <v>671</v>
      </c>
      <c r="K389" s="64" t="s">
        <v>485</v>
      </c>
      <c r="L389" s="64" t="s">
        <v>650</v>
      </c>
      <c r="M389" s="64" t="s">
        <v>663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59">
        <v>43705</v>
      </c>
      <c r="AF389" s="159">
        <v>45897</v>
      </c>
      <c r="AG389" s="160">
        <v>826147.5</v>
      </c>
      <c r="AH389" s="91">
        <v>0.91111111111111109</v>
      </c>
      <c r="AI389" s="91">
        <v>6</v>
      </c>
      <c r="AJ389" s="161">
        <v>5.3600000000000002E-2</v>
      </c>
      <c r="AK389" s="169" t="s">
        <v>664</v>
      </c>
      <c r="AL389" s="169" t="s">
        <v>665</v>
      </c>
      <c r="AM389" s="128">
        <v>3690.13</v>
      </c>
      <c r="AN389" s="128">
        <v>3690.13</v>
      </c>
      <c r="AO389" s="128">
        <v>3690.13</v>
      </c>
      <c r="AP389" s="128">
        <v>3690.13</v>
      </c>
      <c r="AQ389" s="128">
        <v>3690.13</v>
      </c>
      <c r="AR389" s="128">
        <v>1845.06</v>
      </c>
      <c r="AS389" s="128">
        <v>1845.06</v>
      </c>
      <c r="AT389" s="128">
        <v>1845.06</v>
      </c>
      <c r="AU389" s="128">
        <v>1845.06</v>
      </c>
      <c r="AV389" s="128">
        <v>1845.06</v>
      </c>
      <c r="AW389" s="128">
        <v>1845.06</v>
      </c>
      <c r="AX389" s="128">
        <v>0</v>
      </c>
      <c r="AY389" s="128">
        <v>0</v>
      </c>
      <c r="AZ389" s="128">
        <v>0</v>
      </c>
      <c r="BA389" s="128">
        <v>0</v>
      </c>
      <c r="BB389" s="15">
        <f t="shared" si="18"/>
        <v>11070.39</v>
      </c>
      <c r="BC389" s="15">
        <f t="shared" si="19"/>
        <v>18450.62</v>
      </c>
      <c r="BD389" s="15">
        <f t="shared" si="20"/>
        <v>29521.01</v>
      </c>
    </row>
    <row r="390" spans="1:56" x14ac:dyDescent="0.35">
      <c r="A390" s="168" t="s">
        <v>1861</v>
      </c>
      <c r="B390" s="64" t="s">
        <v>510</v>
      </c>
      <c r="C390" s="65">
        <v>7</v>
      </c>
      <c r="D390" s="66" t="s">
        <v>31</v>
      </c>
      <c r="E390" s="64" t="s">
        <v>467</v>
      </c>
      <c r="F390" s="64" t="s">
        <v>648</v>
      </c>
      <c r="G390" s="64" t="s">
        <v>931</v>
      </c>
      <c r="H390" s="64" t="s">
        <v>669</v>
      </c>
      <c r="I390" s="64" t="s">
        <v>932</v>
      </c>
      <c r="J390" s="64" t="s">
        <v>671</v>
      </c>
      <c r="K390" s="64" t="s">
        <v>485</v>
      </c>
      <c r="L390" s="64" t="s">
        <v>650</v>
      </c>
      <c r="M390" s="64" t="s">
        <v>663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59">
        <v>43705</v>
      </c>
      <c r="AF390" s="159">
        <v>46262</v>
      </c>
      <c r="AG390" s="160">
        <v>1205812.5</v>
      </c>
      <c r="AH390" s="91">
        <v>1.9111111111111112</v>
      </c>
      <c r="AI390" s="91">
        <v>7</v>
      </c>
      <c r="AJ390" s="161">
        <v>5.6399999999999999E-2</v>
      </c>
      <c r="AK390" s="169" t="s">
        <v>664</v>
      </c>
      <c r="AL390" s="169" t="s">
        <v>665</v>
      </c>
      <c r="AM390" s="128">
        <v>5667.32</v>
      </c>
      <c r="AN390" s="128">
        <v>5667.32</v>
      </c>
      <c r="AO390" s="128">
        <v>5667.32</v>
      </c>
      <c r="AP390" s="128">
        <v>5667.32</v>
      </c>
      <c r="AQ390" s="128">
        <v>5667.32</v>
      </c>
      <c r="AR390" s="128">
        <v>5667.32</v>
      </c>
      <c r="AS390" s="128">
        <v>5667.32</v>
      </c>
      <c r="AT390" s="128">
        <v>5667.32</v>
      </c>
      <c r="AU390" s="128">
        <v>5667.32</v>
      </c>
      <c r="AV390" s="128">
        <v>5667.32</v>
      </c>
      <c r="AW390" s="128">
        <v>5667.32</v>
      </c>
      <c r="AX390" s="128">
        <v>2833.66</v>
      </c>
      <c r="AY390" s="128">
        <v>2833.66</v>
      </c>
      <c r="AZ390" s="128">
        <v>2833.66</v>
      </c>
      <c r="BA390" s="128">
        <v>2833.66</v>
      </c>
      <c r="BB390" s="15">
        <f t="shared" si="18"/>
        <v>17001.96</v>
      </c>
      <c r="BC390" s="15">
        <f t="shared" si="19"/>
        <v>56673.200000000012</v>
      </c>
      <c r="BD390" s="15">
        <f t="shared" si="20"/>
        <v>73675.16</v>
      </c>
    </row>
    <row r="391" spans="1:56" x14ac:dyDescent="0.35">
      <c r="A391" s="168" t="s">
        <v>1862</v>
      </c>
      <c r="B391" s="64" t="s">
        <v>510</v>
      </c>
      <c r="C391" s="65">
        <v>8</v>
      </c>
      <c r="D391" s="66" t="s">
        <v>31</v>
      </c>
      <c r="E391" s="64" t="s">
        <v>467</v>
      </c>
      <c r="F391" s="64" t="s">
        <v>648</v>
      </c>
      <c r="G391" s="64" t="s">
        <v>931</v>
      </c>
      <c r="H391" s="64" t="s">
        <v>669</v>
      </c>
      <c r="I391" s="64" t="s">
        <v>932</v>
      </c>
      <c r="J391" s="64" t="s">
        <v>671</v>
      </c>
      <c r="K391" s="64" t="s">
        <v>485</v>
      </c>
      <c r="L391" s="64" t="s">
        <v>650</v>
      </c>
      <c r="M391" s="64" t="s">
        <v>663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59">
        <v>43705</v>
      </c>
      <c r="AF391" s="159">
        <v>46627</v>
      </c>
      <c r="AG391" s="160">
        <v>422735</v>
      </c>
      <c r="AH391" s="91">
        <v>2.911111111111111</v>
      </c>
      <c r="AI391" s="91">
        <v>8</v>
      </c>
      <c r="AJ391" s="161">
        <v>5.9299999999999999E-2</v>
      </c>
      <c r="AK391" s="169" t="s">
        <v>664</v>
      </c>
      <c r="AL391" s="169" t="s">
        <v>665</v>
      </c>
      <c r="AM391" s="128">
        <v>2089.02</v>
      </c>
      <c r="AN391" s="128">
        <v>2089.02</v>
      </c>
      <c r="AO391" s="128">
        <v>2089.02</v>
      </c>
      <c r="AP391" s="128">
        <v>2089.02</v>
      </c>
      <c r="AQ391" s="128">
        <v>2089.02</v>
      </c>
      <c r="AR391" s="128">
        <v>2089.02</v>
      </c>
      <c r="AS391" s="128">
        <v>2089.02</v>
      </c>
      <c r="AT391" s="128">
        <v>2089.02</v>
      </c>
      <c r="AU391" s="128">
        <v>2089.02</v>
      </c>
      <c r="AV391" s="128">
        <v>2089.02</v>
      </c>
      <c r="AW391" s="128">
        <v>2089.02</v>
      </c>
      <c r="AX391" s="128">
        <v>1392.68</v>
      </c>
      <c r="AY391" s="128">
        <v>1392.68</v>
      </c>
      <c r="AZ391" s="128">
        <v>1392.68</v>
      </c>
      <c r="BA391" s="128">
        <v>1392.68</v>
      </c>
      <c r="BB391" s="15">
        <f t="shared" si="18"/>
        <v>6267.0599999999995</v>
      </c>
      <c r="BC391" s="15">
        <f t="shared" si="19"/>
        <v>22282.880000000001</v>
      </c>
      <c r="BD391" s="15">
        <f t="shared" si="20"/>
        <v>28549.940000000002</v>
      </c>
    </row>
    <row r="392" spans="1:56" x14ac:dyDescent="0.35">
      <c r="A392" s="168" t="s">
        <v>1863</v>
      </c>
      <c r="B392" s="64" t="s">
        <v>510</v>
      </c>
      <c r="C392" s="65">
        <v>9</v>
      </c>
      <c r="D392" s="66" t="s">
        <v>31</v>
      </c>
      <c r="E392" s="64" t="s">
        <v>467</v>
      </c>
      <c r="F392" s="64" t="s">
        <v>648</v>
      </c>
      <c r="G392" s="64" t="s">
        <v>931</v>
      </c>
      <c r="H392" s="64" t="s">
        <v>669</v>
      </c>
      <c r="I392" s="64" t="s">
        <v>932</v>
      </c>
      <c r="J392" s="64" t="s">
        <v>671</v>
      </c>
      <c r="K392" s="64" t="s">
        <v>485</v>
      </c>
      <c r="L392" s="64" t="s">
        <v>650</v>
      </c>
      <c r="M392" s="64" t="s">
        <v>663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59">
        <v>43705</v>
      </c>
      <c r="AF392" s="159">
        <v>46993</v>
      </c>
      <c r="AG392" s="160">
        <v>53100</v>
      </c>
      <c r="AH392" s="91">
        <v>3.911111111111111</v>
      </c>
      <c r="AI392" s="91">
        <v>9</v>
      </c>
      <c r="AJ392" s="161">
        <v>6.2100000000000002E-2</v>
      </c>
      <c r="AK392" s="169" t="s">
        <v>664</v>
      </c>
      <c r="AL392" s="169" t="s">
        <v>665</v>
      </c>
      <c r="AM392" s="128">
        <v>274.79000000000002</v>
      </c>
      <c r="AN392" s="128">
        <v>274.79000000000002</v>
      </c>
      <c r="AO392" s="128">
        <v>274.79000000000002</v>
      </c>
      <c r="AP392" s="128">
        <v>274.79000000000002</v>
      </c>
      <c r="AQ392" s="128">
        <v>274.79000000000002</v>
      </c>
      <c r="AR392" s="128">
        <v>274.79000000000002</v>
      </c>
      <c r="AS392" s="128">
        <v>274.79000000000002</v>
      </c>
      <c r="AT392" s="128">
        <v>274.79000000000002</v>
      </c>
      <c r="AU392" s="128">
        <v>274.79000000000002</v>
      </c>
      <c r="AV392" s="128">
        <v>274.79000000000002</v>
      </c>
      <c r="AW392" s="128">
        <v>274.79000000000002</v>
      </c>
      <c r="AX392" s="128">
        <v>206.09</v>
      </c>
      <c r="AY392" s="128">
        <v>206.09</v>
      </c>
      <c r="AZ392" s="128">
        <v>206.09</v>
      </c>
      <c r="BA392" s="128">
        <v>206.09</v>
      </c>
      <c r="BB392" s="15">
        <f t="shared" si="18"/>
        <v>824.37000000000012</v>
      </c>
      <c r="BC392" s="15">
        <f t="shared" si="19"/>
        <v>3022.6800000000007</v>
      </c>
      <c r="BD392" s="15">
        <f t="shared" si="20"/>
        <v>3847.0500000000011</v>
      </c>
    </row>
    <row r="393" spans="1:56" x14ac:dyDescent="0.35">
      <c r="A393" s="168" t="s">
        <v>1864</v>
      </c>
      <c r="B393" s="64" t="s">
        <v>511</v>
      </c>
      <c r="C393" s="65">
        <v>5</v>
      </c>
      <c r="D393" s="66" t="s">
        <v>31</v>
      </c>
      <c r="E393" s="64" t="s">
        <v>467</v>
      </c>
      <c r="F393" s="64" t="s">
        <v>648</v>
      </c>
      <c r="G393" s="64" t="s">
        <v>931</v>
      </c>
      <c r="H393" s="64" t="s">
        <v>669</v>
      </c>
      <c r="I393" s="64" t="s">
        <v>932</v>
      </c>
      <c r="J393" s="64" t="s">
        <v>671</v>
      </c>
      <c r="K393" s="64" t="s">
        <v>485</v>
      </c>
      <c r="L393" s="64" t="s">
        <v>650</v>
      </c>
      <c r="M393" s="64" t="s">
        <v>663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0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63">
        <v>0</v>
      </c>
      <c r="AE393" s="159">
        <v>43706</v>
      </c>
      <c r="AF393" s="159">
        <v>45533</v>
      </c>
      <c r="AG393" s="160">
        <v>721422.5</v>
      </c>
      <c r="AH393" s="91">
        <v>0</v>
      </c>
      <c r="AI393" s="91">
        <v>0</v>
      </c>
      <c r="AJ393" s="161">
        <v>5.0700000000000002E-2</v>
      </c>
      <c r="AK393" s="169" t="s">
        <v>664</v>
      </c>
      <c r="AL393" s="169" t="s">
        <v>665</v>
      </c>
      <c r="AM393" s="128">
        <v>0</v>
      </c>
      <c r="AN393" s="128">
        <v>0</v>
      </c>
      <c r="AO393" s="128">
        <v>0</v>
      </c>
      <c r="AP393" s="128">
        <v>0</v>
      </c>
      <c r="AQ393" s="128">
        <v>0</v>
      </c>
      <c r="AR393" s="128">
        <v>0</v>
      </c>
      <c r="AS393" s="128">
        <v>0</v>
      </c>
      <c r="AT393" s="128">
        <v>0</v>
      </c>
      <c r="AU393" s="128">
        <v>0</v>
      </c>
      <c r="AV393" s="128">
        <v>0</v>
      </c>
      <c r="AW393" s="128">
        <v>0</v>
      </c>
      <c r="AX393" s="128">
        <v>0</v>
      </c>
      <c r="AY393" s="128">
        <v>0</v>
      </c>
      <c r="AZ393" s="128">
        <v>0</v>
      </c>
      <c r="BA393" s="128">
        <v>0</v>
      </c>
      <c r="BB393" s="15">
        <f t="shared" si="18"/>
        <v>0</v>
      </c>
      <c r="BC393" s="15">
        <f t="shared" si="19"/>
        <v>0</v>
      </c>
      <c r="BD393" s="15">
        <f t="shared" si="20"/>
        <v>0</v>
      </c>
    </row>
    <row r="394" spans="1:56" x14ac:dyDescent="0.35">
      <c r="A394" s="168" t="s">
        <v>1865</v>
      </c>
      <c r="B394" s="64" t="s">
        <v>511</v>
      </c>
      <c r="C394" s="65">
        <v>6</v>
      </c>
      <c r="D394" s="66" t="s">
        <v>31</v>
      </c>
      <c r="E394" s="64" t="s">
        <v>467</v>
      </c>
      <c r="F394" s="64" t="s">
        <v>648</v>
      </c>
      <c r="G394" s="64" t="s">
        <v>931</v>
      </c>
      <c r="H394" s="64" t="s">
        <v>669</v>
      </c>
      <c r="I394" s="64" t="s">
        <v>932</v>
      </c>
      <c r="J394" s="64" t="s">
        <v>671</v>
      </c>
      <c r="K394" s="64" t="s">
        <v>485</v>
      </c>
      <c r="L394" s="64" t="s">
        <v>650</v>
      </c>
      <c r="M394" s="64" t="s">
        <v>663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5438.67</v>
      </c>
      <c r="AA394" s="63">
        <v>0</v>
      </c>
      <c r="AB394" s="63">
        <v>0</v>
      </c>
      <c r="AC394" s="63">
        <v>0</v>
      </c>
      <c r="AD394" s="63">
        <v>1217612.5</v>
      </c>
      <c r="AE394" s="159">
        <v>43706</v>
      </c>
      <c r="AF394" s="159">
        <v>45898</v>
      </c>
      <c r="AG394" s="160">
        <v>1217612.5</v>
      </c>
      <c r="AH394" s="91">
        <v>0.91388888888888886</v>
      </c>
      <c r="AI394" s="91">
        <v>6</v>
      </c>
      <c r="AJ394" s="161">
        <v>5.3600000000000002E-2</v>
      </c>
      <c r="AK394" s="169" t="s">
        <v>664</v>
      </c>
      <c r="AL394" s="169" t="s">
        <v>665</v>
      </c>
      <c r="AM394" s="128">
        <v>5438.67</v>
      </c>
      <c r="AN394" s="128">
        <v>5438.67</v>
      </c>
      <c r="AO394" s="128">
        <v>5438.67</v>
      </c>
      <c r="AP394" s="128">
        <v>5438.67</v>
      </c>
      <c r="AQ394" s="128">
        <v>5438.67</v>
      </c>
      <c r="AR394" s="128">
        <v>2719.33</v>
      </c>
      <c r="AS394" s="128">
        <v>2719.33</v>
      </c>
      <c r="AT394" s="128">
        <v>2719.33</v>
      </c>
      <c r="AU394" s="128">
        <v>2719.33</v>
      </c>
      <c r="AV394" s="128">
        <v>2719.33</v>
      </c>
      <c r="AW394" s="128">
        <v>2719.33</v>
      </c>
      <c r="AX394" s="128">
        <v>0</v>
      </c>
      <c r="AY394" s="128">
        <v>0</v>
      </c>
      <c r="AZ394" s="128">
        <v>0</v>
      </c>
      <c r="BA394" s="128">
        <v>0</v>
      </c>
      <c r="BB394" s="15">
        <f t="shared" si="18"/>
        <v>16316.01</v>
      </c>
      <c r="BC394" s="15">
        <f t="shared" si="19"/>
        <v>27193.320000000007</v>
      </c>
      <c r="BD394" s="15">
        <f t="shared" si="20"/>
        <v>43509.330000000009</v>
      </c>
    </row>
    <row r="395" spans="1:56" x14ac:dyDescent="0.35">
      <c r="A395" s="168" t="s">
        <v>1866</v>
      </c>
      <c r="B395" s="64" t="s">
        <v>511</v>
      </c>
      <c r="C395" s="65">
        <v>7</v>
      </c>
      <c r="D395" s="66" t="s">
        <v>31</v>
      </c>
      <c r="E395" s="64" t="s">
        <v>467</v>
      </c>
      <c r="F395" s="64" t="s">
        <v>648</v>
      </c>
      <c r="G395" s="64" t="s">
        <v>931</v>
      </c>
      <c r="H395" s="64" t="s">
        <v>669</v>
      </c>
      <c r="I395" s="64" t="s">
        <v>932</v>
      </c>
      <c r="J395" s="64" t="s">
        <v>671</v>
      </c>
      <c r="K395" s="64" t="s">
        <v>485</v>
      </c>
      <c r="L395" s="64" t="s">
        <v>650</v>
      </c>
      <c r="M395" s="64" t="s">
        <v>663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5295.74</v>
      </c>
      <c r="AA395" s="63">
        <v>0</v>
      </c>
      <c r="AB395" s="63">
        <v>0</v>
      </c>
      <c r="AC395" s="63">
        <v>0</v>
      </c>
      <c r="AD395" s="63">
        <v>1126752.5</v>
      </c>
      <c r="AE395" s="159">
        <v>43706</v>
      </c>
      <c r="AF395" s="159">
        <v>46263</v>
      </c>
      <c r="AG395" s="160">
        <v>1126752.5</v>
      </c>
      <c r="AH395" s="91">
        <v>1.913888888888889</v>
      </c>
      <c r="AI395" s="91">
        <v>7</v>
      </c>
      <c r="AJ395" s="161">
        <v>5.6399999999999999E-2</v>
      </c>
      <c r="AK395" s="169" t="s">
        <v>664</v>
      </c>
      <c r="AL395" s="169" t="s">
        <v>665</v>
      </c>
      <c r="AM395" s="128">
        <v>5295.74</v>
      </c>
      <c r="AN395" s="128">
        <v>5295.74</v>
      </c>
      <c r="AO395" s="128">
        <v>5295.74</v>
      </c>
      <c r="AP395" s="128">
        <v>5295.74</v>
      </c>
      <c r="AQ395" s="128">
        <v>5295.74</v>
      </c>
      <c r="AR395" s="128">
        <v>5295.74</v>
      </c>
      <c r="AS395" s="128">
        <v>5295.74</v>
      </c>
      <c r="AT395" s="128">
        <v>5295.74</v>
      </c>
      <c r="AU395" s="128">
        <v>5295.74</v>
      </c>
      <c r="AV395" s="128">
        <v>5295.74</v>
      </c>
      <c r="AW395" s="128">
        <v>5295.74</v>
      </c>
      <c r="AX395" s="128">
        <v>2647.87</v>
      </c>
      <c r="AY395" s="128">
        <v>2647.87</v>
      </c>
      <c r="AZ395" s="128">
        <v>2647.87</v>
      </c>
      <c r="BA395" s="128">
        <v>2647.87</v>
      </c>
      <c r="BB395" s="15">
        <f t="shared" si="18"/>
        <v>15887.22</v>
      </c>
      <c r="BC395" s="15">
        <f t="shared" si="19"/>
        <v>52957.4</v>
      </c>
      <c r="BD395" s="15">
        <f t="shared" si="20"/>
        <v>68844.62</v>
      </c>
    </row>
    <row r="396" spans="1:56" x14ac:dyDescent="0.35">
      <c r="A396" s="168" t="s">
        <v>1867</v>
      </c>
      <c r="B396" s="64" t="s">
        <v>511</v>
      </c>
      <c r="C396" s="65">
        <v>8</v>
      </c>
      <c r="D396" s="66" t="s">
        <v>31</v>
      </c>
      <c r="E396" s="64" t="s">
        <v>467</v>
      </c>
      <c r="F396" s="64" t="s">
        <v>648</v>
      </c>
      <c r="G396" s="64" t="s">
        <v>931</v>
      </c>
      <c r="H396" s="64" t="s">
        <v>669</v>
      </c>
      <c r="I396" s="64" t="s">
        <v>932</v>
      </c>
      <c r="J396" s="64" t="s">
        <v>671</v>
      </c>
      <c r="K396" s="64" t="s">
        <v>485</v>
      </c>
      <c r="L396" s="64" t="s">
        <v>650</v>
      </c>
      <c r="M396" s="64" t="s">
        <v>663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1546.72</v>
      </c>
      <c r="AA396" s="63">
        <v>0</v>
      </c>
      <c r="AB396" s="63">
        <v>0</v>
      </c>
      <c r="AC396" s="63">
        <v>0</v>
      </c>
      <c r="AD396" s="63">
        <v>312995</v>
      </c>
      <c r="AE396" s="159">
        <v>43706</v>
      </c>
      <c r="AF396" s="159">
        <v>46628</v>
      </c>
      <c r="AG396" s="160">
        <v>312995</v>
      </c>
      <c r="AH396" s="91">
        <v>2.9138888888888888</v>
      </c>
      <c r="AI396" s="91">
        <v>8</v>
      </c>
      <c r="AJ396" s="161">
        <v>5.9299999999999999E-2</v>
      </c>
      <c r="AK396" s="169" t="s">
        <v>664</v>
      </c>
      <c r="AL396" s="169" t="s">
        <v>665</v>
      </c>
      <c r="AM396" s="128">
        <v>1546.72</v>
      </c>
      <c r="AN396" s="128">
        <v>1546.72</v>
      </c>
      <c r="AO396" s="128">
        <v>1546.72</v>
      </c>
      <c r="AP396" s="128">
        <v>1546.72</v>
      </c>
      <c r="AQ396" s="128">
        <v>1546.72</v>
      </c>
      <c r="AR396" s="128">
        <v>1546.72</v>
      </c>
      <c r="AS396" s="128">
        <v>1546.72</v>
      </c>
      <c r="AT396" s="128">
        <v>1546.72</v>
      </c>
      <c r="AU396" s="128">
        <v>1546.72</v>
      </c>
      <c r="AV396" s="128">
        <v>1546.72</v>
      </c>
      <c r="AW396" s="128">
        <v>1546.72</v>
      </c>
      <c r="AX396" s="128">
        <v>1031.1400000000001</v>
      </c>
      <c r="AY396" s="128">
        <v>1031.1400000000001</v>
      </c>
      <c r="AZ396" s="128">
        <v>1031.1400000000001</v>
      </c>
      <c r="BA396" s="128">
        <v>1031.1400000000001</v>
      </c>
      <c r="BB396" s="15">
        <f t="shared" si="18"/>
        <v>4640.16</v>
      </c>
      <c r="BC396" s="15">
        <f t="shared" si="19"/>
        <v>16498.319999999996</v>
      </c>
      <c r="BD396" s="15">
        <f t="shared" si="20"/>
        <v>21138.479999999996</v>
      </c>
    </row>
    <row r="397" spans="1:56" x14ac:dyDescent="0.35">
      <c r="A397" s="168" t="s">
        <v>1868</v>
      </c>
      <c r="B397" s="64" t="s">
        <v>511</v>
      </c>
      <c r="C397" s="65">
        <v>9</v>
      </c>
      <c r="D397" s="66" t="s">
        <v>31</v>
      </c>
      <c r="E397" s="64" t="s">
        <v>467</v>
      </c>
      <c r="F397" s="64" t="s">
        <v>648</v>
      </c>
      <c r="G397" s="64" t="s">
        <v>931</v>
      </c>
      <c r="H397" s="64" t="s">
        <v>669</v>
      </c>
      <c r="I397" s="64" t="s">
        <v>932</v>
      </c>
      <c r="J397" s="64" t="s">
        <v>671</v>
      </c>
      <c r="K397" s="64" t="s">
        <v>485</v>
      </c>
      <c r="L397" s="64" t="s">
        <v>650</v>
      </c>
      <c r="M397" s="64" t="s">
        <v>663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237.39</v>
      </c>
      <c r="AA397" s="63">
        <v>0</v>
      </c>
      <c r="AB397" s="63">
        <v>0</v>
      </c>
      <c r="AC397" s="63">
        <v>0</v>
      </c>
      <c r="AD397" s="63">
        <v>45872.5</v>
      </c>
      <c r="AE397" s="159">
        <v>43706</v>
      </c>
      <c r="AF397" s="159">
        <v>46994</v>
      </c>
      <c r="AG397" s="160">
        <v>45872.5</v>
      </c>
      <c r="AH397" s="91">
        <v>3.9138888888888888</v>
      </c>
      <c r="AI397" s="91">
        <v>9</v>
      </c>
      <c r="AJ397" s="161">
        <v>6.2100000000000002E-2</v>
      </c>
      <c r="AK397" s="169" t="s">
        <v>664</v>
      </c>
      <c r="AL397" s="169" t="s">
        <v>665</v>
      </c>
      <c r="AM397" s="128">
        <v>237.39</v>
      </c>
      <c r="AN397" s="128">
        <v>237.39</v>
      </c>
      <c r="AO397" s="128">
        <v>237.39</v>
      </c>
      <c r="AP397" s="128">
        <v>237.39</v>
      </c>
      <c r="AQ397" s="128">
        <v>237.39</v>
      </c>
      <c r="AR397" s="128">
        <v>237.39</v>
      </c>
      <c r="AS397" s="128">
        <v>237.39</v>
      </c>
      <c r="AT397" s="128">
        <v>237.39</v>
      </c>
      <c r="AU397" s="128">
        <v>237.39</v>
      </c>
      <c r="AV397" s="128">
        <v>237.39</v>
      </c>
      <c r="AW397" s="128">
        <v>237.39</v>
      </c>
      <c r="AX397" s="128">
        <v>178.04</v>
      </c>
      <c r="AY397" s="128">
        <v>178.04</v>
      </c>
      <c r="AZ397" s="128">
        <v>178.04</v>
      </c>
      <c r="BA397" s="128">
        <v>178.04</v>
      </c>
      <c r="BB397" s="15">
        <f t="shared" si="18"/>
        <v>712.17</v>
      </c>
      <c r="BC397" s="15">
        <f t="shared" si="19"/>
        <v>2611.2799999999993</v>
      </c>
      <c r="BD397" s="15">
        <f t="shared" si="20"/>
        <v>3323.4499999999994</v>
      </c>
    </row>
    <row r="398" spans="1:56" x14ac:dyDescent="0.35">
      <c r="A398" s="168" t="s">
        <v>1869</v>
      </c>
      <c r="B398" s="64" t="s">
        <v>512</v>
      </c>
      <c r="C398" s="65">
        <v>3</v>
      </c>
      <c r="D398" s="66" t="s">
        <v>31</v>
      </c>
      <c r="E398" s="64" t="s">
        <v>467</v>
      </c>
      <c r="F398" s="64" t="s">
        <v>648</v>
      </c>
      <c r="G398" s="64" t="s">
        <v>931</v>
      </c>
      <c r="H398" s="64" t="s">
        <v>669</v>
      </c>
      <c r="I398" s="64" t="s">
        <v>932</v>
      </c>
      <c r="J398" s="64" t="s">
        <v>671</v>
      </c>
      <c r="K398" s="64" t="s">
        <v>485</v>
      </c>
      <c r="L398" s="64" t="s">
        <v>650</v>
      </c>
      <c r="M398" s="64" t="s">
        <v>663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0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63">
        <v>0</v>
      </c>
      <c r="AE398" s="159">
        <v>43707</v>
      </c>
      <c r="AF398" s="159">
        <v>45534</v>
      </c>
      <c r="AG398" s="160">
        <v>716407.5</v>
      </c>
      <c r="AH398" s="91">
        <v>0</v>
      </c>
      <c r="AI398" s="91">
        <v>0</v>
      </c>
      <c r="AJ398" s="161">
        <v>5.0700000000000002E-2</v>
      </c>
      <c r="AK398" s="169" t="s">
        <v>664</v>
      </c>
      <c r="AL398" s="169" t="s">
        <v>665</v>
      </c>
      <c r="AM398" s="128">
        <v>0</v>
      </c>
      <c r="AN398" s="128">
        <v>0</v>
      </c>
      <c r="AO398" s="128">
        <v>0</v>
      </c>
      <c r="AP398" s="128">
        <v>0</v>
      </c>
      <c r="AQ398" s="128">
        <v>0</v>
      </c>
      <c r="AR398" s="128">
        <v>0</v>
      </c>
      <c r="AS398" s="128">
        <v>0</v>
      </c>
      <c r="AT398" s="128">
        <v>0</v>
      </c>
      <c r="AU398" s="128">
        <v>0</v>
      </c>
      <c r="AV398" s="128">
        <v>0</v>
      </c>
      <c r="AW398" s="128">
        <v>0</v>
      </c>
      <c r="AX398" s="128">
        <v>0</v>
      </c>
      <c r="AY398" s="128">
        <v>0</v>
      </c>
      <c r="AZ398" s="128">
        <v>0</v>
      </c>
      <c r="BA398" s="128">
        <v>0</v>
      </c>
      <c r="BB398" s="15">
        <f t="shared" si="18"/>
        <v>0</v>
      </c>
      <c r="BC398" s="15">
        <f t="shared" si="19"/>
        <v>0</v>
      </c>
      <c r="BD398" s="15">
        <f t="shared" si="20"/>
        <v>0</v>
      </c>
    </row>
    <row r="399" spans="1:56" x14ac:dyDescent="0.35">
      <c r="A399" s="168" t="s">
        <v>1870</v>
      </c>
      <c r="B399" s="64" t="s">
        <v>512</v>
      </c>
      <c r="C399" s="65">
        <v>4</v>
      </c>
      <c r="D399" s="66" t="s">
        <v>31</v>
      </c>
      <c r="E399" s="64" t="s">
        <v>467</v>
      </c>
      <c r="F399" s="64" t="s">
        <v>648</v>
      </c>
      <c r="G399" s="64" t="s">
        <v>931</v>
      </c>
      <c r="H399" s="64" t="s">
        <v>669</v>
      </c>
      <c r="I399" s="64" t="s">
        <v>932</v>
      </c>
      <c r="J399" s="64" t="s">
        <v>671</v>
      </c>
      <c r="K399" s="64" t="s">
        <v>485</v>
      </c>
      <c r="L399" s="64" t="s">
        <v>650</v>
      </c>
      <c r="M399" s="64" t="s">
        <v>663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6368.94</v>
      </c>
      <c r="AA399" s="63">
        <v>0</v>
      </c>
      <c r="AB399" s="63">
        <v>0</v>
      </c>
      <c r="AC399" s="63">
        <v>0</v>
      </c>
      <c r="AD399" s="63">
        <v>1425882.5</v>
      </c>
      <c r="AE399" s="159">
        <v>43707</v>
      </c>
      <c r="AF399" s="159">
        <v>45899</v>
      </c>
      <c r="AG399" s="160">
        <v>1425882.5</v>
      </c>
      <c r="AH399" s="91">
        <v>0.91666666666666663</v>
      </c>
      <c r="AI399" s="91">
        <v>6</v>
      </c>
      <c r="AJ399" s="161">
        <v>5.3600000000000002E-2</v>
      </c>
      <c r="AK399" s="169" t="s">
        <v>664</v>
      </c>
      <c r="AL399" s="169" t="s">
        <v>665</v>
      </c>
      <c r="AM399" s="128">
        <v>6368.94</v>
      </c>
      <c r="AN399" s="128">
        <v>6368.94</v>
      </c>
      <c r="AO399" s="128">
        <v>6368.94</v>
      </c>
      <c r="AP399" s="128">
        <v>6368.94</v>
      </c>
      <c r="AQ399" s="128">
        <v>6368.94</v>
      </c>
      <c r="AR399" s="128">
        <v>3184.47</v>
      </c>
      <c r="AS399" s="128">
        <v>3184.47</v>
      </c>
      <c r="AT399" s="128">
        <v>3184.47</v>
      </c>
      <c r="AU399" s="128">
        <v>3184.47</v>
      </c>
      <c r="AV399" s="128">
        <v>3184.47</v>
      </c>
      <c r="AW399" s="128">
        <v>3184.47</v>
      </c>
      <c r="AX399" s="128">
        <v>0</v>
      </c>
      <c r="AY399" s="128">
        <v>0</v>
      </c>
      <c r="AZ399" s="128">
        <v>0</v>
      </c>
      <c r="BA399" s="128">
        <v>0</v>
      </c>
      <c r="BB399" s="15">
        <f t="shared" si="18"/>
        <v>19106.82</v>
      </c>
      <c r="BC399" s="15">
        <f t="shared" si="19"/>
        <v>31844.700000000004</v>
      </c>
      <c r="BD399" s="15">
        <f t="shared" si="20"/>
        <v>50951.520000000004</v>
      </c>
    </row>
    <row r="400" spans="1:56" x14ac:dyDescent="0.35">
      <c r="A400" s="168" t="s">
        <v>1871</v>
      </c>
      <c r="B400" s="64" t="s">
        <v>512</v>
      </c>
      <c r="C400" s="65">
        <v>5</v>
      </c>
      <c r="D400" s="66" t="s">
        <v>31</v>
      </c>
      <c r="E400" s="64" t="s">
        <v>467</v>
      </c>
      <c r="F400" s="64" t="s">
        <v>648</v>
      </c>
      <c r="G400" s="64" t="s">
        <v>931</v>
      </c>
      <c r="H400" s="64" t="s">
        <v>669</v>
      </c>
      <c r="I400" s="64" t="s">
        <v>932</v>
      </c>
      <c r="J400" s="64" t="s">
        <v>671</v>
      </c>
      <c r="K400" s="64" t="s">
        <v>485</v>
      </c>
      <c r="L400" s="64" t="s">
        <v>650</v>
      </c>
      <c r="M400" s="64" t="s">
        <v>663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5218.09</v>
      </c>
      <c r="AA400" s="63">
        <v>0</v>
      </c>
      <c r="AB400" s="63">
        <v>0</v>
      </c>
      <c r="AC400" s="63">
        <v>0</v>
      </c>
      <c r="AD400" s="63">
        <v>1110232.5</v>
      </c>
      <c r="AE400" s="159">
        <v>43707</v>
      </c>
      <c r="AF400" s="159">
        <v>46264</v>
      </c>
      <c r="AG400" s="160">
        <v>1110232.5</v>
      </c>
      <c r="AH400" s="91">
        <v>1.9166666666666667</v>
      </c>
      <c r="AI400" s="91">
        <v>7</v>
      </c>
      <c r="AJ400" s="161">
        <v>5.6399999999999999E-2</v>
      </c>
      <c r="AK400" s="169" t="s">
        <v>664</v>
      </c>
      <c r="AL400" s="169" t="s">
        <v>665</v>
      </c>
      <c r="AM400" s="128">
        <v>5218.09</v>
      </c>
      <c r="AN400" s="128">
        <v>5218.09</v>
      </c>
      <c r="AO400" s="128">
        <v>5218.09</v>
      </c>
      <c r="AP400" s="128">
        <v>5218.09</v>
      </c>
      <c r="AQ400" s="128">
        <v>5218.09</v>
      </c>
      <c r="AR400" s="128">
        <v>5218.09</v>
      </c>
      <c r="AS400" s="128">
        <v>5218.09</v>
      </c>
      <c r="AT400" s="128">
        <v>5218.09</v>
      </c>
      <c r="AU400" s="128">
        <v>5218.09</v>
      </c>
      <c r="AV400" s="128">
        <v>5218.09</v>
      </c>
      <c r="AW400" s="128">
        <v>5218.09</v>
      </c>
      <c r="AX400" s="128">
        <v>2609.0500000000002</v>
      </c>
      <c r="AY400" s="128">
        <v>2609.0500000000002</v>
      </c>
      <c r="AZ400" s="128">
        <v>2609.0500000000002</v>
      </c>
      <c r="BA400" s="128">
        <v>2609.0500000000002</v>
      </c>
      <c r="BB400" s="15">
        <f t="shared" si="18"/>
        <v>15654.27</v>
      </c>
      <c r="BC400" s="15">
        <f t="shared" si="19"/>
        <v>52180.920000000013</v>
      </c>
      <c r="BD400" s="15">
        <f t="shared" si="20"/>
        <v>67835.190000000017</v>
      </c>
    </row>
    <row r="401" spans="1:56" x14ac:dyDescent="0.35">
      <c r="A401" s="168" t="s">
        <v>1872</v>
      </c>
      <c r="B401" s="64" t="s">
        <v>512</v>
      </c>
      <c r="C401" s="65">
        <v>6</v>
      </c>
      <c r="D401" s="66" t="s">
        <v>31</v>
      </c>
      <c r="E401" s="64" t="s">
        <v>467</v>
      </c>
      <c r="F401" s="64" t="s">
        <v>648</v>
      </c>
      <c r="G401" s="64" t="s">
        <v>931</v>
      </c>
      <c r="H401" s="64" t="s">
        <v>669</v>
      </c>
      <c r="I401" s="64" t="s">
        <v>932</v>
      </c>
      <c r="J401" s="64" t="s">
        <v>671</v>
      </c>
      <c r="K401" s="64" t="s">
        <v>485</v>
      </c>
      <c r="L401" s="64" t="s">
        <v>650</v>
      </c>
      <c r="M401" s="64" t="s">
        <v>663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1801.83</v>
      </c>
      <c r="AA401" s="63">
        <v>0</v>
      </c>
      <c r="AB401" s="63">
        <v>0</v>
      </c>
      <c r="AC401" s="63">
        <v>0</v>
      </c>
      <c r="AD401" s="63">
        <v>364620</v>
      </c>
      <c r="AE401" s="159">
        <v>43707</v>
      </c>
      <c r="AF401" s="159">
        <v>46629</v>
      </c>
      <c r="AG401" s="160">
        <v>364620</v>
      </c>
      <c r="AH401" s="91">
        <v>2.9166666666666665</v>
      </c>
      <c r="AI401" s="91">
        <v>8</v>
      </c>
      <c r="AJ401" s="161">
        <v>5.9299999999999999E-2</v>
      </c>
      <c r="AK401" s="169" t="s">
        <v>664</v>
      </c>
      <c r="AL401" s="169" t="s">
        <v>665</v>
      </c>
      <c r="AM401" s="128">
        <v>1801.83</v>
      </c>
      <c r="AN401" s="128">
        <v>1801.83</v>
      </c>
      <c r="AO401" s="128">
        <v>1801.83</v>
      </c>
      <c r="AP401" s="128">
        <v>1801.83</v>
      </c>
      <c r="AQ401" s="128">
        <v>1801.83</v>
      </c>
      <c r="AR401" s="128">
        <v>1801.83</v>
      </c>
      <c r="AS401" s="128">
        <v>1801.83</v>
      </c>
      <c r="AT401" s="128">
        <v>1801.83</v>
      </c>
      <c r="AU401" s="128">
        <v>1801.83</v>
      </c>
      <c r="AV401" s="128">
        <v>1801.83</v>
      </c>
      <c r="AW401" s="128">
        <v>1801.83</v>
      </c>
      <c r="AX401" s="128">
        <v>1201.22</v>
      </c>
      <c r="AY401" s="128">
        <v>1201.22</v>
      </c>
      <c r="AZ401" s="128">
        <v>1201.22</v>
      </c>
      <c r="BA401" s="128">
        <v>1201.22</v>
      </c>
      <c r="BB401" s="15">
        <f t="shared" si="18"/>
        <v>5405.49</v>
      </c>
      <c r="BC401" s="15">
        <f t="shared" si="19"/>
        <v>19219.52</v>
      </c>
      <c r="BD401" s="15">
        <f t="shared" si="20"/>
        <v>24625.010000000002</v>
      </c>
    </row>
    <row r="402" spans="1:56" x14ac:dyDescent="0.35">
      <c r="A402" s="168" t="s">
        <v>1873</v>
      </c>
      <c r="B402" s="64" t="s">
        <v>512</v>
      </c>
      <c r="C402" s="65">
        <v>7</v>
      </c>
      <c r="D402" s="66" t="s">
        <v>31</v>
      </c>
      <c r="E402" s="64" t="s">
        <v>467</v>
      </c>
      <c r="F402" s="64" t="s">
        <v>648</v>
      </c>
      <c r="G402" s="64" t="s">
        <v>931</v>
      </c>
      <c r="H402" s="64" t="s">
        <v>669</v>
      </c>
      <c r="I402" s="64" t="s">
        <v>932</v>
      </c>
      <c r="J402" s="64" t="s">
        <v>671</v>
      </c>
      <c r="K402" s="64" t="s">
        <v>485</v>
      </c>
      <c r="L402" s="64" t="s">
        <v>650</v>
      </c>
      <c r="M402" s="64" t="s">
        <v>663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274.79000000000002</v>
      </c>
      <c r="AA402" s="63">
        <v>0</v>
      </c>
      <c r="AB402" s="63">
        <v>0</v>
      </c>
      <c r="AC402" s="63">
        <v>0</v>
      </c>
      <c r="AD402" s="63">
        <v>53100</v>
      </c>
      <c r="AE402" s="159">
        <v>43707</v>
      </c>
      <c r="AF402" s="159">
        <v>46995</v>
      </c>
      <c r="AG402" s="160">
        <v>53100</v>
      </c>
      <c r="AH402" s="91">
        <v>3.9166666666666665</v>
      </c>
      <c r="AI402" s="91">
        <v>9</v>
      </c>
      <c r="AJ402" s="161">
        <v>6.2100000000000002E-2</v>
      </c>
      <c r="AK402" s="169" t="s">
        <v>664</v>
      </c>
      <c r="AL402" s="169" t="s">
        <v>665</v>
      </c>
      <c r="AM402" s="128">
        <v>274.79000000000002</v>
      </c>
      <c r="AN402" s="128">
        <v>274.79000000000002</v>
      </c>
      <c r="AO402" s="128">
        <v>274.79000000000002</v>
      </c>
      <c r="AP402" s="128">
        <v>274.79000000000002</v>
      </c>
      <c r="AQ402" s="128">
        <v>274.79000000000002</v>
      </c>
      <c r="AR402" s="128">
        <v>274.79000000000002</v>
      </c>
      <c r="AS402" s="128">
        <v>274.79000000000002</v>
      </c>
      <c r="AT402" s="128">
        <v>274.79000000000002</v>
      </c>
      <c r="AU402" s="128">
        <v>274.79000000000002</v>
      </c>
      <c r="AV402" s="128">
        <v>274.79000000000002</v>
      </c>
      <c r="AW402" s="128">
        <v>274.79000000000002</v>
      </c>
      <c r="AX402" s="128">
        <v>206.09</v>
      </c>
      <c r="AY402" s="128">
        <v>206.09</v>
      </c>
      <c r="AZ402" s="128">
        <v>206.09</v>
      </c>
      <c r="BA402" s="128">
        <v>206.09</v>
      </c>
      <c r="BB402" s="15">
        <f t="shared" si="18"/>
        <v>824.37000000000012</v>
      </c>
      <c r="BC402" s="15">
        <f t="shared" si="19"/>
        <v>3022.6800000000007</v>
      </c>
      <c r="BD402" s="15">
        <f t="shared" si="20"/>
        <v>3847.0500000000011</v>
      </c>
    </row>
    <row r="403" spans="1:56" x14ac:dyDescent="0.35">
      <c r="A403" s="168" t="s">
        <v>1874</v>
      </c>
      <c r="B403" s="64" t="s">
        <v>513</v>
      </c>
      <c r="C403" s="65">
        <v>5</v>
      </c>
      <c r="D403" s="66" t="s">
        <v>31</v>
      </c>
      <c r="E403" s="64" t="s">
        <v>467</v>
      </c>
      <c r="F403" s="64" t="s">
        <v>648</v>
      </c>
      <c r="G403" s="64" t="s">
        <v>931</v>
      </c>
      <c r="H403" s="64" t="s">
        <v>669</v>
      </c>
      <c r="I403" s="64" t="s">
        <v>932</v>
      </c>
      <c r="J403" s="64" t="s">
        <v>671</v>
      </c>
      <c r="K403" s="64" t="s">
        <v>485</v>
      </c>
      <c r="L403" s="64" t="s">
        <v>650</v>
      </c>
      <c r="M403" s="64" t="s">
        <v>663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1126088.75</v>
      </c>
      <c r="Z403" s="63">
        <v>4757.72</v>
      </c>
      <c r="AA403" s="63">
        <v>0</v>
      </c>
      <c r="AB403" s="63">
        <v>0</v>
      </c>
      <c r="AC403" s="63">
        <v>0</v>
      </c>
      <c r="AD403" s="63">
        <v>0</v>
      </c>
      <c r="AE403" s="159">
        <v>43714</v>
      </c>
      <c r="AF403" s="159">
        <v>45541</v>
      </c>
      <c r="AG403" s="160">
        <v>2252177.5</v>
      </c>
      <c r="AH403" s="91">
        <v>0</v>
      </c>
      <c r="AI403" s="91">
        <v>0</v>
      </c>
      <c r="AJ403" s="161">
        <v>5.0700000000000002E-2</v>
      </c>
      <c r="AK403" s="169" t="s">
        <v>664</v>
      </c>
      <c r="AL403" s="169" t="s">
        <v>665</v>
      </c>
      <c r="AM403" s="128">
        <v>0</v>
      </c>
      <c r="AN403" s="128">
        <v>0</v>
      </c>
      <c r="AO403" s="128">
        <v>0</v>
      </c>
      <c r="AP403" s="128">
        <v>0</v>
      </c>
      <c r="AQ403" s="128">
        <v>0</v>
      </c>
      <c r="AR403" s="128">
        <v>0</v>
      </c>
      <c r="AS403" s="128">
        <v>0</v>
      </c>
      <c r="AT403" s="128">
        <v>0</v>
      </c>
      <c r="AU403" s="128">
        <v>0</v>
      </c>
      <c r="AV403" s="128">
        <v>0</v>
      </c>
      <c r="AW403" s="128">
        <v>0</v>
      </c>
      <c r="AX403" s="128">
        <v>0</v>
      </c>
      <c r="AY403" s="128">
        <v>0</v>
      </c>
      <c r="AZ403" s="128">
        <v>0</v>
      </c>
      <c r="BA403" s="128">
        <v>0</v>
      </c>
      <c r="BB403" s="15">
        <f t="shared" si="18"/>
        <v>0</v>
      </c>
      <c r="BC403" s="15">
        <f t="shared" si="19"/>
        <v>0</v>
      </c>
      <c r="BD403" s="15">
        <f t="shared" si="20"/>
        <v>0</v>
      </c>
    </row>
    <row r="404" spans="1:56" x14ac:dyDescent="0.35">
      <c r="A404" s="168" t="s">
        <v>1875</v>
      </c>
      <c r="B404" s="64" t="s">
        <v>513</v>
      </c>
      <c r="C404" s="65">
        <v>6</v>
      </c>
      <c r="D404" s="66" t="s">
        <v>31</v>
      </c>
      <c r="E404" s="64" t="s">
        <v>467</v>
      </c>
      <c r="F404" s="64" t="s">
        <v>648</v>
      </c>
      <c r="G404" s="64" t="s">
        <v>931</v>
      </c>
      <c r="H404" s="64" t="s">
        <v>669</v>
      </c>
      <c r="I404" s="64" t="s">
        <v>932</v>
      </c>
      <c r="J404" s="64" t="s">
        <v>671</v>
      </c>
      <c r="K404" s="64" t="s">
        <v>485</v>
      </c>
      <c r="L404" s="64" t="s">
        <v>650</v>
      </c>
      <c r="M404" s="64" t="s">
        <v>663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59">
        <v>43714</v>
      </c>
      <c r="AF404" s="159">
        <v>45906</v>
      </c>
      <c r="AG404" s="160">
        <v>3481737.5</v>
      </c>
      <c r="AH404" s="91">
        <v>0.93333333333333335</v>
      </c>
      <c r="AI404" s="91">
        <v>6</v>
      </c>
      <c r="AJ404" s="161">
        <v>5.3600000000000002E-2</v>
      </c>
      <c r="AK404" s="169" t="s">
        <v>664</v>
      </c>
      <c r="AL404" s="169" t="s">
        <v>665</v>
      </c>
      <c r="AM404" s="128">
        <v>15551.76</v>
      </c>
      <c r="AN404" s="128">
        <v>15551.76</v>
      </c>
      <c r="AO404" s="128">
        <v>15551.76</v>
      </c>
      <c r="AP404" s="128">
        <v>15551.76</v>
      </c>
      <c r="AQ404" s="128">
        <v>15551.76</v>
      </c>
      <c r="AR404" s="128">
        <v>15551.76</v>
      </c>
      <c r="AS404" s="128">
        <v>7775.88</v>
      </c>
      <c r="AT404" s="128">
        <v>7775.88</v>
      </c>
      <c r="AU404" s="128">
        <v>7775.88</v>
      </c>
      <c r="AV404" s="128">
        <v>7775.88</v>
      </c>
      <c r="AW404" s="128">
        <v>7775.88</v>
      </c>
      <c r="AX404" s="128">
        <v>7775.88</v>
      </c>
      <c r="AY404" s="128">
        <v>0</v>
      </c>
      <c r="AZ404" s="128">
        <v>0</v>
      </c>
      <c r="BA404" s="128">
        <v>0</v>
      </c>
      <c r="BB404" s="15">
        <f t="shared" si="18"/>
        <v>46655.28</v>
      </c>
      <c r="BC404" s="15">
        <f t="shared" si="19"/>
        <v>93310.560000000012</v>
      </c>
      <c r="BD404" s="15">
        <f t="shared" si="20"/>
        <v>139965.84000000003</v>
      </c>
    </row>
    <row r="405" spans="1:56" x14ac:dyDescent="0.35">
      <c r="A405" s="168" t="s">
        <v>1876</v>
      </c>
      <c r="B405" s="64" t="s">
        <v>513</v>
      </c>
      <c r="C405" s="65">
        <v>7</v>
      </c>
      <c r="D405" s="66" t="s">
        <v>31</v>
      </c>
      <c r="E405" s="64" t="s">
        <v>467</v>
      </c>
      <c r="F405" s="64" t="s">
        <v>648</v>
      </c>
      <c r="G405" s="64" t="s">
        <v>931</v>
      </c>
      <c r="H405" s="64" t="s">
        <v>669</v>
      </c>
      <c r="I405" s="64" t="s">
        <v>932</v>
      </c>
      <c r="J405" s="64" t="s">
        <v>671</v>
      </c>
      <c r="K405" s="64" t="s">
        <v>485</v>
      </c>
      <c r="L405" s="64" t="s">
        <v>650</v>
      </c>
      <c r="M405" s="64" t="s">
        <v>663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59">
        <v>43714</v>
      </c>
      <c r="AF405" s="159">
        <v>46271</v>
      </c>
      <c r="AG405" s="160">
        <v>3936037.5</v>
      </c>
      <c r="AH405" s="91">
        <v>1.9333333333333333</v>
      </c>
      <c r="AI405" s="91">
        <v>7</v>
      </c>
      <c r="AJ405" s="161">
        <v>5.6399999999999999E-2</v>
      </c>
      <c r="AK405" s="169" t="s">
        <v>664</v>
      </c>
      <c r="AL405" s="169" t="s">
        <v>665</v>
      </c>
      <c r="AM405" s="128">
        <v>18499.38</v>
      </c>
      <c r="AN405" s="128">
        <v>18499.38</v>
      </c>
      <c r="AO405" s="128">
        <v>18499.38</v>
      </c>
      <c r="AP405" s="128">
        <v>18499.38</v>
      </c>
      <c r="AQ405" s="128">
        <v>18499.38</v>
      </c>
      <c r="AR405" s="128">
        <v>18499.38</v>
      </c>
      <c r="AS405" s="128">
        <v>18499.38</v>
      </c>
      <c r="AT405" s="128">
        <v>18499.38</v>
      </c>
      <c r="AU405" s="128">
        <v>18499.38</v>
      </c>
      <c r="AV405" s="128">
        <v>18499.38</v>
      </c>
      <c r="AW405" s="128">
        <v>18499.38</v>
      </c>
      <c r="AX405" s="128">
        <v>18499.38</v>
      </c>
      <c r="AY405" s="128">
        <v>9249.69</v>
      </c>
      <c r="AZ405" s="128">
        <v>9249.69</v>
      </c>
      <c r="BA405" s="128">
        <v>9249.69</v>
      </c>
      <c r="BB405" s="15">
        <f t="shared" si="18"/>
        <v>55498.14</v>
      </c>
      <c r="BC405" s="15">
        <f t="shared" si="19"/>
        <v>194243.49000000002</v>
      </c>
      <c r="BD405" s="15">
        <f t="shared" si="20"/>
        <v>249741.63</v>
      </c>
    </row>
    <row r="406" spans="1:56" x14ac:dyDescent="0.35">
      <c r="A406" s="168" t="s">
        <v>1877</v>
      </c>
      <c r="B406" s="64" t="s">
        <v>513</v>
      </c>
      <c r="C406" s="65">
        <v>8</v>
      </c>
      <c r="D406" s="66" t="s">
        <v>31</v>
      </c>
      <c r="E406" s="64" t="s">
        <v>467</v>
      </c>
      <c r="F406" s="64" t="s">
        <v>648</v>
      </c>
      <c r="G406" s="64" t="s">
        <v>931</v>
      </c>
      <c r="H406" s="64" t="s">
        <v>669</v>
      </c>
      <c r="I406" s="64" t="s">
        <v>932</v>
      </c>
      <c r="J406" s="64" t="s">
        <v>671</v>
      </c>
      <c r="K406" s="64" t="s">
        <v>485</v>
      </c>
      <c r="L406" s="64" t="s">
        <v>650</v>
      </c>
      <c r="M406" s="64" t="s">
        <v>663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59">
        <v>43714</v>
      </c>
      <c r="AF406" s="159">
        <v>46636</v>
      </c>
      <c r="AG406" s="160">
        <v>2468855</v>
      </c>
      <c r="AH406" s="91">
        <v>2.9333333333333331</v>
      </c>
      <c r="AI406" s="91">
        <v>8</v>
      </c>
      <c r="AJ406" s="161">
        <v>5.9299999999999999E-2</v>
      </c>
      <c r="AK406" s="169" t="s">
        <v>664</v>
      </c>
      <c r="AL406" s="169" t="s">
        <v>665</v>
      </c>
      <c r="AM406" s="128">
        <v>12200.26</v>
      </c>
      <c r="AN406" s="128">
        <v>12200.26</v>
      </c>
      <c r="AO406" s="128">
        <v>12200.26</v>
      </c>
      <c r="AP406" s="128">
        <v>12200.26</v>
      </c>
      <c r="AQ406" s="128">
        <v>12200.26</v>
      </c>
      <c r="AR406" s="128">
        <v>12200.26</v>
      </c>
      <c r="AS406" s="128">
        <v>12200.26</v>
      </c>
      <c r="AT406" s="128">
        <v>12200.26</v>
      </c>
      <c r="AU406" s="128">
        <v>12200.26</v>
      </c>
      <c r="AV406" s="128">
        <v>12200.26</v>
      </c>
      <c r="AW406" s="128">
        <v>12200.26</v>
      </c>
      <c r="AX406" s="128">
        <v>12200.26</v>
      </c>
      <c r="AY406" s="128">
        <v>8133.51</v>
      </c>
      <c r="AZ406" s="128">
        <v>8133.51</v>
      </c>
      <c r="BA406" s="128">
        <v>8133.51</v>
      </c>
      <c r="BB406" s="15">
        <f t="shared" si="18"/>
        <v>36600.78</v>
      </c>
      <c r="BC406" s="15">
        <f t="shared" si="19"/>
        <v>134202.86999999997</v>
      </c>
      <c r="BD406" s="15">
        <f t="shared" si="20"/>
        <v>170803.64999999997</v>
      </c>
    </row>
    <row r="407" spans="1:56" x14ac:dyDescent="0.35">
      <c r="A407" s="168" t="s">
        <v>1878</v>
      </c>
      <c r="B407" s="64" t="s">
        <v>513</v>
      </c>
      <c r="C407" s="65">
        <v>9</v>
      </c>
      <c r="D407" s="66" t="s">
        <v>31</v>
      </c>
      <c r="E407" s="64" t="s">
        <v>467</v>
      </c>
      <c r="F407" s="64" t="s">
        <v>648</v>
      </c>
      <c r="G407" s="64" t="s">
        <v>931</v>
      </c>
      <c r="H407" s="64" t="s">
        <v>669</v>
      </c>
      <c r="I407" s="64" t="s">
        <v>932</v>
      </c>
      <c r="J407" s="64" t="s">
        <v>671</v>
      </c>
      <c r="K407" s="64" t="s">
        <v>485</v>
      </c>
      <c r="L407" s="64" t="s">
        <v>650</v>
      </c>
      <c r="M407" s="64" t="s">
        <v>663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59">
        <v>43714</v>
      </c>
      <c r="AF407" s="159">
        <v>47002</v>
      </c>
      <c r="AG407" s="160">
        <v>265500</v>
      </c>
      <c r="AH407" s="91">
        <v>3.9333333333333331</v>
      </c>
      <c r="AI407" s="91">
        <v>9</v>
      </c>
      <c r="AJ407" s="161">
        <v>6.2100000000000002E-2</v>
      </c>
      <c r="AK407" s="169" t="s">
        <v>664</v>
      </c>
      <c r="AL407" s="169" t="s">
        <v>665</v>
      </c>
      <c r="AM407" s="128">
        <v>1373.96</v>
      </c>
      <c r="AN407" s="128">
        <v>1373.96</v>
      </c>
      <c r="AO407" s="128">
        <v>1373.96</v>
      </c>
      <c r="AP407" s="128">
        <v>1373.96</v>
      </c>
      <c r="AQ407" s="128">
        <v>1373.96</v>
      </c>
      <c r="AR407" s="128">
        <v>1373.96</v>
      </c>
      <c r="AS407" s="128">
        <v>1373.96</v>
      </c>
      <c r="AT407" s="128">
        <v>1373.96</v>
      </c>
      <c r="AU407" s="128">
        <v>1373.96</v>
      </c>
      <c r="AV407" s="128">
        <v>1373.96</v>
      </c>
      <c r="AW407" s="128">
        <v>1373.96</v>
      </c>
      <c r="AX407" s="128">
        <v>1373.96</v>
      </c>
      <c r="AY407" s="128">
        <v>1030.47</v>
      </c>
      <c r="AZ407" s="128">
        <v>1030.47</v>
      </c>
      <c r="BA407" s="128">
        <v>1030.47</v>
      </c>
      <c r="BB407" s="15">
        <f t="shared" si="18"/>
        <v>4121.88</v>
      </c>
      <c r="BC407" s="15">
        <f t="shared" si="19"/>
        <v>15457.049999999997</v>
      </c>
      <c r="BD407" s="15">
        <f t="shared" si="20"/>
        <v>19578.929999999997</v>
      </c>
    </row>
    <row r="408" spans="1:56" x14ac:dyDescent="0.35">
      <c r="A408" s="168" t="s">
        <v>1879</v>
      </c>
      <c r="B408" s="64" t="s">
        <v>933</v>
      </c>
      <c r="C408" s="65">
        <v>1</v>
      </c>
      <c r="D408" s="66" t="s">
        <v>31</v>
      </c>
      <c r="E408" s="64" t="s">
        <v>467</v>
      </c>
      <c r="F408" s="64" t="s">
        <v>648</v>
      </c>
      <c r="G408" s="64" t="s">
        <v>931</v>
      </c>
      <c r="H408" s="64" t="s">
        <v>669</v>
      </c>
      <c r="I408" s="64" t="s">
        <v>932</v>
      </c>
      <c r="J408" s="64" t="s">
        <v>671</v>
      </c>
      <c r="K408" s="64" t="s">
        <v>485</v>
      </c>
      <c r="L408" s="64" t="s">
        <v>650</v>
      </c>
      <c r="M408" s="64" t="s">
        <v>663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22051.25</v>
      </c>
      <c r="Z408" s="63">
        <v>93.17</v>
      </c>
      <c r="AA408" s="63">
        <v>0</v>
      </c>
      <c r="AB408" s="63">
        <v>0</v>
      </c>
      <c r="AC408" s="63">
        <v>0</v>
      </c>
      <c r="AD408" s="63">
        <v>0</v>
      </c>
      <c r="AE408" s="159">
        <v>43714</v>
      </c>
      <c r="AF408" s="159">
        <v>45541</v>
      </c>
      <c r="AG408" s="160">
        <v>44102.5</v>
      </c>
      <c r="AH408" s="91">
        <v>0</v>
      </c>
      <c r="AI408" s="91">
        <v>0</v>
      </c>
      <c r="AJ408" s="161">
        <v>5.0700000000000002E-2</v>
      </c>
      <c r="AK408" s="169" t="s">
        <v>664</v>
      </c>
      <c r="AL408" s="169" t="s">
        <v>665</v>
      </c>
      <c r="AM408" s="128">
        <v>0</v>
      </c>
      <c r="AN408" s="128">
        <v>0</v>
      </c>
      <c r="AO408" s="128">
        <v>0</v>
      </c>
      <c r="AP408" s="128">
        <v>0</v>
      </c>
      <c r="AQ408" s="128">
        <v>0</v>
      </c>
      <c r="AR408" s="128">
        <v>0</v>
      </c>
      <c r="AS408" s="128">
        <v>0</v>
      </c>
      <c r="AT408" s="128">
        <v>0</v>
      </c>
      <c r="AU408" s="128">
        <v>0</v>
      </c>
      <c r="AV408" s="128">
        <v>0</v>
      </c>
      <c r="AW408" s="128">
        <v>0</v>
      </c>
      <c r="AX408" s="128">
        <v>0</v>
      </c>
      <c r="AY408" s="128">
        <v>0</v>
      </c>
      <c r="AZ408" s="128">
        <v>0</v>
      </c>
      <c r="BA408" s="128">
        <v>0</v>
      </c>
      <c r="BB408" s="15">
        <f t="shared" si="18"/>
        <v>0</v>
      </c>
      <c r="BC408" s="15">
        <f t="shared" si="19"/>
        <v>0</v>
      </c>
      <c r="BD408" s="15">
        <f t="shared" si="20"/>
        <v>0</v>
      </c>
    </row>
    <row r="409" spans="1:56" x14ac:dyDescent="0.35">
      <c r="A409" s="168" t="s">
        <v>1880</v>
      </c>
      <c r="B409" s="64" t="s">
        <v>933</v>
      </c>
      <c r="C409" s="65">
        <v>2</v>
      </c>
      <c r="D409" s="66" t="s">
        <v>31</v>
      </c>
      <c r="E409" s="64" t="s">
        <v>467</v>
      </c>
      <c r="F409" s="64" t="s">
        <v>648</v>
      </c>
      <c r="G409" s="64" t="s">
        <v>931</v>
      </c>
      <c r="H409" s="64" t="s">
        <v>669</v>
      </c>
      <c r="I409" s="64" t="s">
        <v>932</v>
      </c>
      <c r="J409" s="64" t="s">
        <v>671</v>
      </c>
      <c r="K409" s="64" t="s">
        <v>485</v>
      </c>
      <c r="L409" s="64" t="s">
        <v>650</v>
      </c>
      <c r="M409" s="64" t="s">
        <v>663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59">
        <v>43714</v>
      </c>
      <c r="AF409" s="159">
        <v>45906</v>
      </c>
      <c r="AG409" s="160">
        <v>42480</v>
      </c>
      <c r="AH409" s="91">
        <v>0.93333333333333335</v>
      </c>
      <c r="AI409" s="91">
        <v>6</v>
      </c>
      <c r="AJ409" s="161">
        <v>5.3600000000000002E-2</v>
      </c>
      <c r="AK409" s="169" t="s">
        <v>664</v>
      </c>
      <c r="AL409" s="169" t="s">
        <v>665</v>
      </c>
      <c r="AM409" s="128">
        <v>189.74</v>
      </c>
      <c r="AN409" s="128">
        <v>189.74</v>
      </c>
      <c r="AO409" s="128">
        <v>189.74</v>
      </c>
      <c r="AP409" s="128">
        <v>189.74</v>
      </c>
      <c r="AQ409" s="128">
        <v>189.74</v>
      </c>
      <c r="AR409" s="128">
        <v>189.74</v>
      </c>
      <c r="AS409" s="128">
        <v>94.87</v>
      </c>
      <c r="AT409" s="128">
        <v>94.87</v>
      </c>
      <c r="AU409" s="128">
        <v>94.87</v>
      </c>
      <c r="AV409" s="128">
        <v>94.87</v>
      </c>
      <c r="AW409" s="128">
        <v>94.87</v>
      </c>
      <c r="AX409" s="128">
        <v>94.87</v>
      </c>
      <c r="AY409" s="128">
        <v>0</v>
      </c>
      <c r="AZ409" s="128">
        <v>0</v>
      </c>
      <c r="BA409" s="128">
        <v>0</v>
      </c>
      <c r="BB409" s="15">
        <f t="shared" si="18"/>
        <v>569.22</v>
      </c>
      <c r="BC409" s="15">
        <f t="shared" si="19"/>
        <v>1138.44</v>
      </c>
      <c r="BD409" s="15">
        <f t="shared" si="20"/>
        <v>1707.66</v>
      </c>
    </row>
    <row r="410" spans="1:56" x14ac:dyDescent="0.35">
      <c r="A410" s="168" t="s">
        <v>1881</v>
      </c>
      <c r="B410" s="64" t="s">
        <v>933</v>
      </c>
      <c r="C410" s="65">
        <v>3</v>
      </c>
      <c r="D410" s="66" t="s">
        <v>31</v>
      </c>
      <c r="E410" s="64" t="s">
        <v>467</v>
      </c>
      <c r="F410" s="64" t="s">
        <v>648</v>
      </c>
      <c r="G410" s="64" t="s">
        <v>931</v>
      </c>
      <c r="H410" s="64" t="s">
        <v>669</v>
      </c>
      <c r="I410" s="64" t="s">
        <v>932</v>
      </c>
      <c r="J410" s="64" t="s">
        <v>671</v>
      </c>
      <c r="K410" s="64" t="s">
        <v>485</v>
      </c>
      <c r="L410" s="64" t="s">
        <v>650</v>
      </c>
      <c r="M410" s="64" t="s">
        <v>663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59">
        <v>43714</v>
      </c>
      <c r="AF410" s="159">
        <v>46636</v>
      </c>
      <c r="AG410" s="160">
        <v>53100</v>
      </c>
      <c r="AH410" s="91">
        <v>2.9333333333333331</v>
      </c>
      <c r="AI410" s="91">
        <v>8</v>
      </c>
      <c r="AJ410" s="161">
        <v>5.9299999999999999E-2</v>
      </c>
      <c r="AK410" s="169" t="s">
        <v>664</v>
      </c>
      <c r="AL410" s="169" t="s">
        <v>665</v>
      </c>
      <c r="AM410" s="128">
        <v>262.39999999999998</v>
      </c>
      <c r="AN410" s="128">
        <v>262.39999999999998</v>
      </c>
      <c r="AO410" s="128">
        <v>262.39999999999998</v>
      </c>
      <c r="AP410" s="128">
        <v>262.39999999999998</v>
      </c>
      <c r="AQ410" s="128">
        <v>262.39999999999998</v>
      </c>
      <c r="AR410" s="128">
        <v>262.39999999999998</v>
      </c>
      <c r="AS410" s="128">
        <v>262.39999999999998</v>
      </c>
      <c r="AT410" s="128">
        <v>262.39999999999998</v>
      </c>
      <c r="AU410" s="128">
        <v>262.39999999999998</v>
      </c>
      <c r="AV410" s="128">
        <v>262.39999999999998</v>
      </c>
      <c r="AW410" s="128">
        <v>262.39999999999998</v>
      </c>
      <c r="AX410" s="128">
        <v>262.39999999999998</v>
      </c>
      <c r="AY410" s="128">
        <v>174.93</v>
      </c>
      <c r="AZ410" s="128">
        <v>174.93</v>
      </c>
      <c r="BA410" s="128">
        <v>174.93</v>
      </c>
      <c r="BB410" s="15">
        <f t="shared" si="18"/>
        <v>787.19999999999993</v>
      </c>
      <c r="BC410" s="15">
        <f t="shared" si="19"/>
        <v>2886.39</v>
      </c>
      <c r="BD410" s="15">
        <f t="shared" si="20"/>
        <v>3673.5899999999997</v>
      </c>
    </row>
    <row r="411" spans="1:56" x14ac:dyDescent="0.35">
      <c r="A411" s="168" t="s">
        <v>1882</v>
      </c>
      <c r="B411" s="64" t="s">
        <v>514</v>
      </c>
      <c r="C411" s="65">
        <v>5</v>
      </c>
      <c r="D411" s="66" t="s">
        <v>31</v>
      </c>
      <c r="E411" s="64" t="s">
        <v>467</v>
      </c>
      <c r="F411" s="64" t="s">
        <v>648</v>
      </c>
      <c r="G411" s="64" t="s">
        <v>931</v>
      </c>
      <c r="H411" s="64" t="s">
        <v>669</v>
      </c>
      <c r="I411" s="64" t="s">
        <v>932</v>
      </c>
      <c r="J411" s="64" t="s">
        <v>671</v>
      </c>
      <c r="K411" s="64" t="s">
        <v>485</v>
      </c>
      <c r="L411" s="64" t="s">
        <v>650</v>
      </c>
      <c r="M411" s="64" t="s">
        <v>663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2238312.5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0</v>
      </c>
      <c r="AE411" s="159">
        <v>43721</v>
      </c>
      <c r="AF411" s="159">
        <v>45548</v>
      </c>
      <c r="AG411" s="160">
        <v>4476625</v>
      </c>
      <c r="AH411" s="91">
        <v>0</v>
      </c>
      <c r="AI411" s="91">
        <v>0</v>
      </c>
      <c r="AJ411" s="161">
        <v>5.0700000000000002E-2</v>
      </c>
      <c r="AK411" s="169" t="s">
        <v>664</v>
      </c>
      <c r="AL411" s="169" t="s">
        <v>665</v>
      </c>
      <c r="AM411" s="128">
        <v>0</v>
      </c>
      <c r="AN411" s="128">
        <v>0</v>
      </c>
      <c r="AO411" s="128">
        <v>0</v>
      </c>
      <c r="AP411" s="128">
        <v>0</v>
      </c>
      <c r="AQ411" s="128">
        <v>0</v>
      </c>
      <c r="AR411" s="128">
        <v>0</v>
      </c>
      <c r="AS411" s="128">
        <v>0</v>
      </c>
      <c r="AT411" s="128">
        <v>0</v>
      </c>
      <c r="AU411" s="128">
        <v>0</v>
      </c>
      <c r="AV411" s="128">
        <v>0</v>
      </c>
      <c r="AW411" s="128">
        <v>0</v>
      </c>
      <c r="AX411" s="128">
        <v>0</v>
      </c>
      <c r="AY411" s="128">
        <v>0</v>
      </c>
      <c r="AZ411" s="128">
        <v>0</v>
      </c>
      <c r="BA411" s="128">
        <v>0</v>
      </c>
      <c r="BB411" s="15">
        <f t="shared" si="18"/>
        <v>0</v>
      </c>
      <c r="BC411" s="15">
        <f t="shared" si="19"/>
        <v>0</v>
      </c>
      <c r="BD411" s="15">
        <f t="shared" si="20"/>
        <v>0</v>
      </c>
    </row>
    <row r="412" spans="1:56" x14ac:dyDescent="0.35">
      <c r="A412" s="168" t="s">
        <v>1883</v>
      </c>
      <c r="B412" s="64" t="s">
        <v>514</v>
      </c>
      <c r="C412" s="65">
        <v>6</v>
      </c>
      <c r="D412" s="66" t="s">
        <v>31</v>
      </c>
      <c r="E412" s="64" t="s">
        <v>467</v>
      </c>
      <c r="F412" s="64" t="s">
        <v>648</v>
      </c>
      <c r="G412" s="64" t="s">
        <v>931</v>
      </c>
      <c r="H412" s="64" t="s">
        <v>669</v>
      </c>
      <c r="I412" s="64" t="s">
        <v>932</v>
      </c>
      <c r="J412" s="64" t="s">
        <v>671</v>
      </c>
      <c r="K412" s="64" t="s">
        <v>485</v>
      </c>
      <c r="L412" s="64" t="s">
        <v>650</v>
      </c>
      <c r="M412" s="64" t="s">
        <v>663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59">
        <v>43721</v>
      </c>
      <c r="AF412" s="159">
        <v>45913</v>
      </c>
      <c r="AG412" s="160">
        <v>8260737.5</v>
      </c>
      <c r="AH412" s="91">
        <v>0.95277777777777772</v>
      </c>
      <c r="AI412" s="91">
        <v>6</v>
      </c>
      <c r="AJ412" s="161">
        <v>5.3600000000000002E-2</v>
      </c>
      <c r="AK412" s="169" t="s">
        <v>664</v>
      </c>
      <c r="AL412" s="169" t="s">
        <v>665</v>
      </c>
      <c r="AM412" s="128">
        <v>36897.96</v>
      </c>
      <c r="AN412" s="128">
        <v>36897.96</v>
      </c>
      <c r="AO412" s="128">
        <v>36897.96</v>
      </c>
      <c r="AP412" s="128">
        <v>36897.96</v>
      </c>
      <c r="AQ412" s="128">
        <v>36897.96</v>
      </c>
      <c r="AR412" s="128">
        <v>36897.96</v>
      </c>
      <c r="AS412" s="128">
        <v>18448.98</v>
      </c>
      <c r="AT412" s="128">
        <v>18448.98</v>
      </c>
      <c r="AU412" s="128">
        <v>18448.98</v>
      </c>
      <c r="AV412" s="128">
        <v>18448.98</v>
      </c>
      <c r="AW412" s="128">
        <v>18448.98</v>
      </c>
      <c r="AX412" s="128">
        <v>18448.98</v>
      </c>
      <c r="AY412" s="128">
        <v>0</v>
      </c>
      <c r="AZ412" s="128">
        <v>0</v>
      </c>
      <c r="BA412" s="128">
        <v>0</v>
      </c>
      <c r="BB412" s="15">
        <f t="shared" si="18"/>
        <v>110693.88</v>
      </c>
      <c r="BC412" s="15">
        <f t="shared" si="19"/>
        <v>221387.76000000004</v>
      </c>
      <c r="BD412" s="15">
        <f t="shared" si="20"/>
        <v>332081.64</v>
      </c>
    </row>
    <row r="413" spans="1:56" x14ac:dyDescent="0.35">
      <c r="A413" s="168" t="s">
        <v>1884</v>
      </c>
      <c r="B413" s="64" t="s">
        <v>514</v>
      </c>
      <c r="C413" s="65">
        <v>7</v>
      </c>
      <c r="D413" s="66" t="s">
        <v>31</v>
      </c>
      <c r="E413" s="64" t="s">
        <v>467</v>
      </c>
      <c r="F413" s="64" t="s">
        <v>648</v>
      </c>
      <c r="G413" s="64" t="s">
        <v>931</v>
      </c>
      <c r="H413" s="64" t="s">
        <v>669</v>
      </c>
      <c r="I413" s="64" t="s">
        <v>932</v>
      </c>
      <c r="J413" s="64" t="s">
        <v>671</v>
      </c>
      <c r="K413" s="64" t="s">
        <v>485</v>
      </c>
      <c r="L413" s="64" t="s">
        <v>650</v>
      </c>
      <c r="M413" s="64" t="s">
        <v>663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59">
        <v>43721</v>
      </c>
      <c r="AF413" s="159">
        <v>46278</v>
      </c>
      <c r="AG413" s="160">
        <v>8758402.5</v>
      </c>
      <c r="AH413" s="91">
        <v>1.9527777777777777</v>
      </c>
      <c r="AI413" s="91">
        <v>7</v>
      </c>
      <c r="AJ413" s="161">
        <v>5.6399999999999999E-2</v>
      </c>
      <c r="AK413" s="169" t="s">
        <v>664</v>
      </c>
      <c r="AL413" s="169" t="s">
        <v>665</v>
      </c>
      <c r="AM413" s="128">
        <v>41164.49</v>
      </c>
      <c r="AN413" s="128">
        <v>41164.49</v>
      </c>
      <c r="AO413" s="128">
        <v>41164.49</v>
      </c>
      <c r="AP413" s="128">
        <v>41164.49</v>
      </c>
      <c r="AQ413" s="128">
        <v>41164.49</v>
      </c>
      <c r="AR413" s="128">
        <v>41164.49</v>
      </c>
      <c r="AS413" s="128">
        <v>41164.49</v>
      </c>
      <c r="AT413" s="128">
        <v>41164.49</v>
      </c>
      <c r="AU413" s="128">
        <v>41164.49</v>
      </c>
      <c r="AV413" s="128">
        <v>41164.49</v>
      </c>
      <c r="AW413" s="128">
        <v>41164.49</v>
      </c>
      <c r="AX413" s="128">
        <v>41164.49</v>
      </c>
      <c r="AY413" s="128">
        <v>20582.25</v>
      </c>
      <c r="AZ413" s="128">
        <v>20582.25</v>
      </c>
      <c r="BA413" s="128">
        <v>20582.25</v>
      </c>
      <c r="BB413" s="15">
        <f t="shared" si="18"/>
        <v>123493.47</v>
      </c>
      <c r="BC413" s="15">
        <f t="shared" si="19"/>
        <v>432227.16</v>
      </c>
      <c r="BD413" s="15">
        <f t="shared" si="20"/>
        <v>555720.63</v>
      </c>
    </row>
    <row r="414" spans="1:56" x14ac:dyDescent="0.35">
      <c r="A414" s="168" t="s">
        <v>1885</v>
      </c>
      <c r="B414" s="64" t="s">
        <v>514</v>
      </c>
      <c r="C414" s="65">
        <v>8</v>
      </c>
      <c r="D414" s="66" t="s">
        <v>31</v>
      </c>
      <c r="E414" s="64" t="s">
        <v>467</v>
      </c>
      <c r="F414" s="64" t="s">
        <v>648</v>
      </c>
      <c r="G414" s="64" t="s">
        <v>931</v>
      </c>
      <c r="H414" s="64" t="s">
        <v>669</v>
      </c>
      <c r="I414" s="64" t="s">
        <v>932</v>
      </c>
      <c r="J414" s="64" t="s">
        <v>671</v>
      </c>
      <c r="K414" s="64" t="s">
        <v>485</v>
      </c>
      <c r="L414" s="64" t="s">
        <v>650</v>
      </c>
      <c r="M414" s="64" t="s">
        <v>663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59">
        <v>43721</v>
      </c>
      <c r="AF414" s="159">
        <v>46643</v>
      </c>
      <c r="AG414" s="160">
        <v>3474952.5</v>
      </c>
      <c r="AH414" s="91">
        <v>2.9527777777777779</v>
      </c>
      <c r="AI414" s="91">
        <v>8</v>
      </c>
      <c r="AJ414" s="161">
        <v>5.9299999999999999E-2</v>
      </c>
      <c r="AK414" s="169" t="s">
        <v>664</v>
      </c>
      <c r="AL414" s="169" t="s">
        <v>665</v>
      </c>
      <c r="AM414" s="128">
        <v>17172.060000000001</v>
      </c>
      <c r="AN414" s="128">
        <v>17172.060000000001</v>
      </c>
      <c r="AO414" s="128">
        <v>17172.060000000001</v>
      </c>
      <c r="AP414" s="128">
        <v>17172.060000000001</v>
      </c>
      <c r="AQ414" s="128">
        <v>17172.060000000001</v>
      </c>
      <c r="AR414" s="128">
        <v>17172.060000000001</v>
      </c>
      <c r="AS414" s="128">
        <v>17172.060000000001</v>
      </c>
      <c r="AT414" s="128">
        <v>17172.060000000001</v>
      </c>
      <c r="AU414" s="128">
        <v>17172.060000000001</v>
      </c>
      <c r="AV414" s="128">
        <v>17172.060000000001</v>
      </c>
      <c r="AW414" s="128">
        <v>17172.060000000001</v>
      </c>
      <c r="AX414" s="128">
        <v>17172.060000000001</v>
      </c>
      <c r="AY414" s="128">
        <v>11448.04</v>
      </c>
      <c r="AZ414" s="128">
        <v>11448.04</v>
      </c>
      <c r="BA414" s="128">
        <v>11448.04</v>
      </c>
      <c r="BB414" s="15">
        <f t="shared" si="18"/>
        <v>51516.180000000008</v>
      </c>
      <c r="BC414" s="15">
        <f t="shared" si="19"/>
        <v>188892.66000000003</v>
      </c>
      <c r="BD414" s="15">
        <f t="shared" si="20"/>
        <v>240408.84000000003</v>
      </c>
    </row>
    <row r="415" spans="1:56" x14ac:dyDescent="0.35">
      <c r="A415" s="168" t="s">
        <v>1886</v>
      </c>
      <c r="B415" s="64" t="s">
        <v>514</v>
      </c>
      <c r="C415" s="65">
        <v>9</v>
      </c>
      <c r="D415" s="66" t="s">
        <v>31</v>
      </c>
      <c r="E415" s="64" t="s">
        <v>467</v>
      </c>
      <c r="F415" s="64" t="s">
        <v>648</v>
      </c>
      <c r="G415" s="64" t="s">
        <v>931</v>
      </c>
      <c r="H415" s="64" t="s">
        <v>669</v>
      </c>
      <c r="I415" s="64" t="s">
        <v>932</v>
      </c>
      <c r="J415" s="64" t="s">
        <v>671</v>
      </c>
      <c r="K415" s="64" t="s">
        <v>485</v>
      </c>
      <c r="L415" s="64" t="s">
        <v>650</v>
      </c>
      <c r="M415" s="64" t="s">
        <v>663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59">
        <v>43721</v>
      </c>
      <c r="AF415" s="159">
        <v>47009</v>
      </c>
      <c r="AG415" s="160">
        <v>265500</v>
      </c>
      <c r="AH415" s="91">
        <v>3.9527777777777779</v>
      </c>
      <c r="AI415" s="91">
        <v>9</v>
      </c>
      <c r="AJ415" s="161">
        <v>6.2100000000000002E-2</v>
      </c>
      <c r="AK415" s="169" t="s">
        <v>664</v>
      </c>
      <c r="AL415" s="169" t="s">
        <v>665</v>
      </c>
      <c r="AM415" s="128">
        <v>1373.96</v>
      </c>
      <c r="AN415" s="128">
        <v>1373.96</v>
      </c>
      <c r="AO415" s="128">
        <v>1373.96</v>
      </c>
      <c r="AP415" s="128">
        <v>1373.96</v>
      </c>
      <c r="AQ415" s="128">
        <v>1373.96</v>
      </c>
      <c r="AR415" s="128">
        <v>1373.96</v>
      </c>
      <c r="AS415" s="128">
        <v>1373.96</v>
      </c>
      <c r="AT415" s="128">
        <v>1373.96</v>
      </c>
      <c r="AU415" s="128">
        <v>1373.96</v>
      </c>
      <c r="AV415" s="128">
        <v>1373.96</v>
      </c>
      <c r="AW415" s="128">
        <v>1373.96</v>
      </c>
      <c r="AX415" s="128">
        <v>1373.96</v>
      </c>
      <c r="AY415" s="128">
        <v>1030.47</v>
      </c>
      <c r="AZ415" s="128">
        <v>1030.47</v>
      </c>
      <c r="BA415" s="128">
        <v>1030.47</v>
      </c>
      <c r="BB415" s="15">
        <f t="shared" si="18"/>
        <v>4121.88</v>
      </c>
      <c r="BC415" s="15">
        <f t="shared" si="19"/>
        <v>15457.049999999997</v>
      </c>
      <c r="BD415" s="15">
        <f t="shared" si="20"/>
        <v>19578.929999999997</v>
      </c>
    </row>
    <row r="416" spans="1:56" x14ac:dyDescent="0.35">
      <c r="A416" s="168" t="s">
        <v>1887</v>
      </c>
      <c r="B416" s="64" t="s">
        <v>514</v>
      </c>
      <c r="C416" s="65">
        <v>10</v>
      </c>
      <c r="D416" s="66" t="s">
        <v>31</v>
      </c>
      <c r="E416" s="64" t="s">
        <v>467</v>
      </c>
      <c r="F416" s="64" t="s">
        <v>648</v>
      </c>
      <c r="G416" s="64" t="s">
        <v>931</v>
      </c>
      <c r="H416" s="64" t="s">
        <v>669</v>
      </c>
      <c r="I416" s="64" t="s">
        <v>932</v>
      </c>
      <c r="J416" s="64" t="s">
        <v>671</v>
      </c>
      <c r="K416" s="64" t="s">
        <v>485</v>
      </c>
      <c r="L416" s="64" t="s">
        <v>650</v>
      </c>
      <c r="M416" s="64" t="s">
        <v>663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59">
        <v>43721</v>
      </c>
      <c r="AF416" s="159">
        <v>47374</v>
      </c>
      <c r="AG416" s="160">
        <v>47937.5</v>
      </c>
      <c r="AH416" s="91">
        <v>4.9527777777777775</v>
      </c>
      <c r="AI416" s="91">
        <v>10</v>
      </c>
      <c r="AJ416" s="161">
        <v>6.5000000000000002E-2</v>
      </c>
      <c r="AK416" s="169" t="s">
        <v>664</v>
      </c>
      <c r="AL416" s="169" t="s">
        <v>665</v>
      </c>
      <c r="AM416" s="128">
        <v>259.66000000000003</v>
      </c>
      <c r="AN416" s="128">
        <v>259.66000000000003</v>
      </c>
      <c r="AO416" s="128">
        <v>259.66000000000003</v>
      </c>
      <c r="AP416" s="128">
        <v>259.66000000000003</v>
      </c>
      <c r="AQ416" s="128">
        <v>259.66000000000003</v>
      </c>
      <c r="AR416" s="128">
        <v>259.66000000000003</v>
      </c>
      <c r="AS416" s="128">
        <v>259.66000000000003</v>
      </c>
      <c r="AT416" s="128">
        <v>259.66000000000003</v>
      </c>
      <c r="AU416" s="128">
        <v>259.66000000000003</v>
      </c>
      <c r="AV416" s="128">
        <v>259.66000000000003</v>
      </c>
      <c r="AW416" s="128">
        <v>259.66000000000003</v>
      </c>
      <c r="AX416" s="128">
        <v>259.66000000000003</v>
      </c>
      <c r="AY416" s="128">
        <v>207.73</v>
      </c>
      <c r="AZ416" s="128">
        <v>207.73</v>
      </c>
      <c r="BA416" s="128">
        <v>207.73</v>
      </c>
      <c r="BB416" s="15">
        <f t="shared" si="18"/>
        <v>778.98</v>
      </c>
      <c r="BC416" s="15">
        <f t="shared" si="19"/>
        <v>2960.13</v>
      </c>
      <c r="BD416" s="15">
        <f t="shared" si="20"/>
        <v>3739.11</v>
      </c>
    </row>
    <row r="417" spans="1:56" x14ac:dyDescent="0.35">
      <c r="A417" s="168" t="s">
        <v>1888</v>
      </c>
      <c r="B417" s="64" t="s">
        <v>515</v>
      </c>
      <c r="C417" s="65">
        <v>5</v>
      </c>
      <c r="D417" s="66" t="s">
        <v>31</v>
      </c>
      <c r="E417" s="64" t="s">
        <v>467</v>
      </c>
      <c r="F417" s="64" t="s">
        <v>648</v>
      </c>
      <c r="G417" s="64" t="s">
        <v>931</v>
      </c>
      <c r="H417" s="64" t="s">
        <v>669</v>
      </c>
      <c r="I417" s="64" t="s">
        <v>932</v>
      </c>
      <c r="J417" s="64" t="s">
        <v>671</v>
      </c>
      <c r="K417" s="64" t="s">
        <v>485</v>
      </c>
      <c r="L417" s="64" t="s">
        <v>650</v>
      </c>
      <c r="M417" s="64" t="s">
        <v>663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21240</v>
      </c>
      <c r="Z417" s="63">
        <v>89.74</v>
      </c>
      <c r="AA417" s="63">
        <v>0</v>
      </c>
      <c r="AB417" s="63">
        <v>0</v>
      </c>
      <c r="AC417" s="63">
        <v>0</v>
      </c>
      <c r="AD417" s="63">
        <v>0</v>
      </c>
      <c r="AE417" s="159">
        <v>43725</v>
      </c>
      <c r="AF417" s="159">
        <v>45552</v>
      </c>
      <c r="AG417" s="160">
        <v>42480</v>
      </c>
      <c r="AH417" s="91">
        <v>0</v>
      </c>
      <c r="AI417" s="91">
        <v>0</v>
      </c>
      <c r="AJ417" s="161">
        <v>5.0700000000000002E-2</v>
      </c>
      <c r="AK417" s="169" t="s">
        <v>664</v>
      </c>
      <c r="AL417" s="169" t="s">
        <v>665</v>
      </c>
      <c r="AM417" s="128">
        <v>0</v>
      </c>
      <c r="AN417" s="128">
        <v>0</v>
      </c>
      <c r="AO417" s="128">
        <v>0</v>
      </c>
      <c r="AP417" s="128">
        <v>0</v>
      </c>
      <c r="AQ417" s="128">
        <v>0</v>
      </c>
      <c r="AR417" s="128">
        <v>0</v>
      </c>
      <c r="AS417" s="128">
        <v>0</v>
      </c>
      <c r="AT417" s="128">
        <v>0</v>
      </c>
      <c r="AU417" s="128">
        <v>0</v>
      </c>
      <c r="AV417" s="128">
        <v>0</v>
      </c>
      <c r="AW417" s="128">
        <v>0</v>
      </c>
      <c r="AX417" s="128">
        <v>0</v>
      </c>
      <c r="AY417" s="128">
        <v>0</v>
      </c>
      <c r="AZ417" s="128">
        <v>0</v>
      </c>
      <c r="BA417" s="128">
        <v>0</v>
      </c>
      <c r="BB417" s="15">
        <f t="shared" si="18"/>
        <v>0</v>
      </c>
      <c r="BC417" s="15">
        <f t="shared" si="19"/>
        <v>0</v>
      </c>
      <c r="BD417" s="15">
        <f t="shared" si="20"/>
        <v>0</v>
      </c>
    </row>
    <row r="418" spans="1:56" x14ac:dyDescent="0.35">
      <c r="A418" s="168" t="s">
        <v>1889</v>
      </c>
      <c r="B418" s="64" t="s">
        <v>515</v>
      </c>
      <c r="C418" s="65">
        <v>6</v>
      </c>
      <c r="D418" s="66" t="s">
        <v>31</v>
      </c>
      <c r="E418" s="64" t="s">
        <v>467</v>
      </c>
      <c r="F418" s="64" t="s">
        <v>648</v>
      </c>
      <c r="G418" s="64" t="s">
        <v>931</v>
      </c>
      <c r="H418" s="64" t="s">
        <v>669</v>
      </c>
      <c r="I418" s="64" t="s">
        <v>932</v>
      </c>
      <c r="J418" s="64" t="s">
        <v>671</v>
      </c>
      <c r="K418" s="64" t="s">
        <v>485</v>
      </c>
      <c r="L418" s="64" t="s">
        <v>650</v>
      </c>
      <c r="M418" s="64" t="s">
        <v>663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59">
        <v>43725</v>
      </c>
      <c r="AF418" s="159">
        <v>45917</v>
      </c>
      <c r="AG418" s="160">
        <v>38202.5</v>
      </c>
      <c r="AH418" s="91">
        <v>0.96388888888888891</v>
      </c>
      <c r="AI418" s="91">
        <v>6</v>
      </c>
      <c r="AJ418" s="161">
        <v>5.3600000000000002E-2</v>
      </c>
      <c r="AK418" s="169" t="s">
        <v>664</v>
      </c>
      <c r="AL418" s="169" t="s">
        <v>665</v>
      </c>
      <c r="AM418" s="128">
        <v>170.64</v>
      </c>
      <c r="AN418" s="128">
        <v>170.64</v>
      </c>
      <c r="AO418" s="128">
        <v>170.64</v>
      </c>
      <c r="AP418" s="128">
        <v>170.64</v>
      </c>
      <c r="AQ418" s="128">
        <v>170.64</v>
      </c>
      <c r="AR418" s="128">
        <v>170.64</v>
      </c>
      <c r="AS418" s="128">
        <v>85.32</v>
      </c>
      <c r="AT418" s="128">
        <v>85.32</v>
      </c>
      <c r="AU418" s="128">
        <v>85.32</v>
      </c>
      <c r="AV418" s="128">
        <v>85.32</v>
      </c>
      <c r="AW418" s="128">
        <v>85.32</v>
      </c>
      <c r="AX418" s="128">
        <v>85.32</v>
      </c>
      <c r="AY418" s="128">
        <v>0</v>
      </c>
      <c r="AZ418" s="128">
        <v>0</v>
      </c>
      <c r="BA418" s="128">
        <v>0</v>
      </c>
      <c r="BB418" s="15">
        <f t="shared" si="18"/>
        <v>511.91999999999996</v>
      </c>
      <c r="BC418" s="15">
        <f t="shared" si="19"/>
        <v>1023.8399999999997</v>
      </c>
      <c r="BD418" s="15">
        <f t="shared" si="20"/>
        <v>1535.7599999999998</v>
      </c>
    </row>
    <row r="419" spans="1:56" x14ac:dyDescent="0.35">
      <c r="A419" s="168" t="s">
        <v>1890</v>
      </c>
      <c r="B419" s="64" t="s">
        <v>515</v>
      </c>
      <c r="C419" s="65">
        <v>7</v>
      </c>
      <c r="D419" s="66" t="s">
        <v>31</v>
      </c>
      <c r="E419" s="64" t="s">
        <v>467</v>
      </c>
      <c r="F419" s="64" t="s">
        <v>648</v>
      </c>
      <c r="G419" s="64" t="s">
        <v>931</v>
      </c>
      <c r="H419" s="64" t="s">
        <v>669</v>
      </c>
      <c r="I419" s="64" t="s">
        <v>932</v>
      </c>
      <c r="J419" s="64" t="s">
        <v>671</v>
      </c>
      <c r="K419" s="64" t="s">
        <v>485</v>
      </c>
      <c r="L419" s="64" t="s">
        <v>650</v>
      </c>
      <c r="M419" s="64" t="s">
        <v>663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59">
        <v>43725</v>
      </c>
      <c r="AF419" s="159">
        <v>46282</v>
      </c>
      <c r="AG419" s="160">
        <v>106200</v>
      </c>
      <c r="AH419" s="91">
        <v>1.9638888888888888</v>
      </c>
      <c r="AI419" s="91">
        <v>7</v>
      </c>
      <c r="AJ419" s="161">
        <v>5.6399999999999999E-2</v>
      </c>
      <c r="AK419" s="169" t="s">
        <v>664</v>
      </c>
      <c r="AL419" s="169" t="s">
        <v>665</v>
      </c>
      <c r="AM419" s="128">
        <v>499.14</v>
      </c>
      <c r="AN419" s="128">
        <v>499.14</v>
      </c>
      <c r="AO419" s="128">
        <v>499.14</v>
      </c>
      <c r="AP419" s="128">
        <v>499.14</v>
      </c>
      <c r="AQ419" s="128">
        <v>499.14</v>
      </c>
      <c r="AR419" s="128">
        <v>499.14</v>
      </c>
      <c r="AS419" s="128">
        <v>499.14</v>
      </c>
      <c r="AT419" s="128">
        <v>499.14</v>
      </c>
      <c r="AU419" s="128">
        <v>499.14</v>
      </c>
      <c r="AV419" s="128">
        <v>499.14</v>
      </c>
      <c r="AW419" s="128">
        <v>499.14</v>
      </c>
      <c r="AX419" s="128">
        <v>499.14</v>
      </c>
      <c r="AY419" s="128">
        <v>249.57</v>
      </c>
      <c r="AZ419" s="128">
        <v>249.57</v>
      </c>
      <c r="BA419" s="128">
        <v>249.57</v>
      </c>
      <c r="BB419" s="15">
        <f t="shared" si="18"/>
        <v>1497.42</v>
      </c>
      <c r="BC419" s="15">
        <f t="shared" si="19"/>
        <v>5240.9699999999984</v>
      </c>
      <c r="BD419" s="15">
        <f t="shared" si="20"/>
        <v>6738.3899999999985</v>
      </c>
    </row>
    <row r="420" spans="1:56" x14ac:dyDescent="0.35">
      <c r="A420" s="168" t="s">
        <v>1891</v>
      </c>
      <c r="B420" s="64" t="s">
        <v>515</v>
      </c>
      <c r="C420" s="65">
        <v>8</v>
      </c>
      <c r="D420" s="66" t="s">
        <v>31</v>
      </c>
      <c r="E420" s="64" t="s">
        <v>467</v>
      </c>
      <c r="F420" s="64" t="s">
        <v>648</v>
      </c>
      <c r="G420" s="64" t="s">
        <v>931</v>
      </c>
      <c r="H420" s="64" t="s">
        <v>669</v>
      </c>
      <c r="I420" s="64" t="s">
        <v>932</v>
      </c>
      <c r="J420" s="64" t="s">
        <v>671</v>
      </c>
      <c r="K420" s="64" t="s">
        <v>485</v>
      </c>
      <c r="L420" s="64" t="s">
        <v>650</v>
      </c>
      <c r="M420" s="64" t="s">
        <v>663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59">
        <v>43725</v>
      </c>
      <c r="AF420" s="159">
        <v>46647</v>
      </c>
      <c r="AG420" s="160">
        <v>134372.5</v>
      </c>
      <c r="AH420" s="91">
        <v>2.963888888888889</v>
      </c>
      <c r="AI420" s="91">
        <v>8</v>
      </c>
      <c r="AJ420" s="161">
        <v>5.9299999999999999E-2</v>
      </c>
      <c r="AK420" s="169" t="s">
        <v>664</v>
      </c>
      <c r="AL420" s="169" t="s">
        <v>665</v>
      </c>
      <c r="AM420" s="128">
        <v>664.02</v>
      </c>
      <c r="AN420" s="128">
        <v>664.02</v>
      </c>
      <c r="AO420" s="128">
        <v>664.02</v>
      </c>
      <c r="AP420" s="128">
        <v>664.02</v>
      </c>
      <c r="AQ420" s="128">
        <v>664.02</v>
      </c>
      <c r="AR420" s="128">
        <v>664.02</v>
      </c>
      <c r="AS420" s="128">
        <v>664.02</v>
      </c>
      <c r="AT420" s="128">
        <v>664.02</v>
      </c>
      <c r="AU420" s="128">
        <v>664.02</v>
      </c>
      <c r="AV420" s="128">
        <v>664.02</v>
      </c>
      <c r="AW420" s="128">
        <v>664.02</v>
      </c>
      <c r="AX420" s="128">
        <v>664.02</v>
      </c>
      <c r="AY420" s="128">
        <v>442.68</v>
      </c>
      <c r="AZ420" s="128">
        <v>442.68</v>
      </c>
      <c r="BA420" s="128">
        <v>442.68</v>
      </c>
      <c r="BB420" s="15">
        <f t="shared" si="18"/>
        <v>1992.06</v>
      </c>
      <c r="BC420" s="15">
        <f t="shared" si="19"/>
        <v>7304.2200000000012</v>
      </c>
      <c r="BD420" s="15">
        <f t="shared" si="20"/>
        <v>9296.2800000000007</v>
      </c>
    </row>
    <row r="421" spans="1:56" x14ac:dyDescent="0.35">
      <c r="A421" s="168" t="s">
        <v>1892</v>
      </c>
      <c r="B421" s="64" t="s">
        <v>515</v>
      </c>
      <c r="C421" s="65">
        <v>9</v>
      </c>
      <c r="D421" s="66" t="s">
        <v>31</v>
      </c>
      <c r="E421" s="64" t="s">
        <v>467</v>
      </c>
      <c r="F421" s="64" t="s">
        <v>648</v>
      </c>
      <c r="G421" s="64" t="s">
        <v>931</v>
      </c>
      <c r="H421" s="64" t="s">
        <v>669</v>
      </c>
      <c r="I421" s="64" t="s">
        <v>932</v>
      </c>
      <c r="J421" s="64" t="s">
        <v>671</v>
      </c>
      <c r="K421" s="64" t="s">
        <v>485</v>
      </c>
      <c r="L421" s="64" t="s">
        <v>650</v>
      </c>
      <c r="M421" s="64" t="s">
        <v>663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59">
        <v>43725</v>
      </c>
      <c r="AF421" s="159">
        <v>47013</v>
      </c>
      <c r="AG421" s="160">
        <v>53100</v>
      </c>
      <c r="AH421" s="91">
        <v>3.963888888888889</v>
      </c>
      <c r="AI421" s="91">
        <v>9</v>
      </c>
      <c r="AJ421" s="161">
        <v>6.2100000000000002E-2</v>
      </c>
      <c r="AK421" s="169" t="s">
        <v>664</v>
      </c>
      <c r="AL421" s="169" t="s">
        <v>665</v>
      </c>
      <c r="AM421" s="128">
        <v>274.79000000000002</v>
      </c>
      <c r="AN421" s="128">
        <v>274.79000000000002</v>
      </c>
      <c r="AO421" s="128">
        <v>274.79000000000002</v>
      </c>
      <c r="AP421" s="128">
        <v>274.79000000000002</v>
      </c>
      <c r="AQ421" s="128">
        <v>274.79000000000002</v>
      </c>
      <c r="AR421" s="128">
        <v>274.79000000000002</v>
      </c>
      <c r="AS421" s="128">
        <v>274.79000000000002</v>
      </c>
      <c r="AT421" s="128">
        <v>274.79000000000002</v>
      </c>
      <c r="AU421" s="128">
        <v>274.79000000000002</v>
      </c>
      <c r="AV421" s="128">
        <v>274.79000000000002</v>
      </c>
      <c r="AW421" s="128">
        <v>274.79000000000002</v>
      </c>
      <c r="AX421" s="128">
        <v>274.79000000000002</v>
      </c>
      <c r="AY421" s="128">
        <v>206.09</v>
      </c>
      <c r="AZ421" s="128">
        <v>206.09</v>
      </c>
      <c r="BA421" s="128">
        <v>206.09</v>
      </c>
      <c r="BB421" s="15">
        <f t="shared" si="18"/>
        <v>824.37000000000012</v>
      </c>
      <c r="BC421" s="15">
        <f t="shared" si="19"/>
        <v>3091.3800000000006</v>
      </c>
      <c r="BD421" s="15">
        <f t="shared" si="20"/>
        <v>3915.7500000000009</v>
      </c>
    </row>
    <row r="422" spans="1:56" x14ac:dyDescent="0.35">
      <c r="A422" s="168" t="s">
        <v>1893</v>
      </c>
      <c r="B422" s="64" t="s">
        <v>516</v>
      </c>
      <c r="C422" s="65">
        <v>5</v>
      </c>
      <c r="D422" s="66" t="s">
        <v>31</v>
      </c>
      <c r="E422" s="64" t="s">
        <v>467</v>
      </c>
      <c r="F422" s="64" t="s">
        <v>648</v>
      </c>
      <c r="G422" s="64" t="s">
        <v>931</v>
      </c>
      <c r="H422" s="64" t="s">
        <v>669</v>
      </c>
      <c r="I422" s="64" t="s">
        <v>932</v>
      </c>
      <c r="J422" s="64" t="s">
        <v>671</v>
      </c>
      <c r="K422" s="64" t="s">
        <v>485</v>
      </c>
      <c r="L422" s="64" t="s">
        <v>650</v>
      </c>
      <c r="M422" s="64" t="s">
        <v>663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1917131.25</v>
      </c>
      <c r="Z422" s="63">
        <v>8099.88</v>
      </c>
      <c r="AA422" s="63">
        <v>0</v>
      </c>
      <c r="AB422" s="63">
        <v>0</v>
      </c>
      <c r="AC422" s="63">
        <v>0</v>
      </c>
      <c r="AD422" s="63">
        <v>0</v>
      </c>
      <c r="AE422" s="159">
        <v>43728</v>
      </c>
      <c r="AF422" s="159">
        <v>45555</v>
      </c>
      <c r="AG422" s="160">
        <v>3834262.5</v>
      </c>
      <c r="AH422" s="91">
        <v>0</v>
      </c>
      <c r="AI422" s="91">
        <v>0</v>
      </c>
      <c r="AJ422" s="161">
        <v>5.0700000000000002E-2</v>
      </c>
      <c r="AK422" s="169" t="s">
        <v>664</v>
      </c>
      <c r="AL422" s="169" t="s">
        <v>665</v>
      </c>
      <c r="AM422" s="128">
        <v>0</v>
      </c>
      <c r="AN422" s="128">
        <v>0</v>
      </c>
      <c r="AO422" s="128">
        <v>0</v>
      </c>
      <c r="AP422" s="128">
        <v>0</v>
      </c>
      <c r="AQ422" s="128">
        <v>0</v>
      </c>
      <c r="AR422" s="128">
        <v>0</v>
      </c>
      <c r="AS422" s="128">
        <v>0</v>
      </c>
      <c r="AT422" s="128">
        <v>0</v>
      </c>
      <c r="AU422" s="128">
        <v>0</v>
      </c>
      <c r="AV422" s="128">
        <v>0</v>
      </c>
      <c r="AW422" s="128">
        <v>0</v>
      </c>
      <c r="AX422" s="128">
        <v>0</v>
      </c>
      <c r="AY422" s="128">
        <v>0</v>
      </c>
      <c r="AZ422" s="128">
        <v>0</v>
      </c>
      <c r="BA422" s="128">
        <v>0</v>
      </c>
      <c r="BB422" s="15">
        <f t="shared" si="18"/>
        <v>0</v>
      </c>
      <c r="BC422" s="15">
        <f t="shared" si="19"/>
        <v>0</v>
      </c>
      <c r="BD422" s="15">
        <f t="shared" si="20"/>
        <v>0</v>
      </c>
    </row>
    <row r="423" spans="1:56" x14ac:dyDescent="0.35">
      <c r="A423" s="168" t="s">
        <v>1894</v>
      </c>
      <c r="B423" s="64" t="s">
        <v>516</v>
      </c>
      <c r="C423" s="65">
        <v>6</v>
      </c>
      <c r="D423" s="66" t="s">
        <v>31</v>
      </c>
      <c r="E423" s="64" t="s">
        <v>467</v>
      </c>
      <c r="F423" s="64" t="s">
        <v>648</v>
      </c>
      <c r="G423" s="64" t="s">
        <v>931</v>
      </c>
      <c r="H423" s="64" t="s">
        <v>669</v>
      </c>
      <c r="I423" s="64" t="s">
        <v>932</v>
      </c>
      <c r="J423" s="64" t="s">
        <v>671</v>
      </c>
      <c r="K423" s="64" t="s">
        <v>485</v>
      </c>
      <c r="L423" s="64" t="s">
        <v>650</v>
      </c>
      <c r="M423" s="64" t="s">
        <v>663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59">
        <v>43728</v>
      </c>
      <c r="AF423" s="159">
        <v>45920</v>
      </c>
      <c r="AG423" s="160">
        <v>6127887.5</v>
      </c>
      <c r="AH423" s="91">
        <v>0.97222222222222221</v>
      </c>
      <c r="AI423" s="91">
        <v>6</v>
      </c>
      <c r="AJ423" s="161">
        <v>5.3600000000000002E-2</v>
      </c>
      <c r="AK423" s="169" t="s">
        <v>664</v>
      </c>
      <c r="AL423" s="169" t="s">
        <v>665</v>
      </c>
      <c r="AM423" s="128">
        <v>27371.23</v>
      </c>
      <c r="AN423" s="128">
        <v>27371.23</v>
      </c>
      <c r="AO423" s="128">
        <v>27371.23</v>
      </c>
      <c r="AP423" s="128">
        <v>27371.23</v>
      </c>
      <c r="AQ423" s="128">
        <v>27371.23</v>
      </c>
      <c r="AR423" s="128">
        <v>27371.23</v>
      </c>
      <c r="AS423" s="128">
        <v>13685.62</v>
      </c>
      <c r="AT423" s="128">
        <v>13685.62</v>
      </c>
      <c r="AU423" s="128">
        <v>13685.62</v>
      </c>
      <c r="AV423" s="128">
        <v>13685.62</v>
      </c>
      <c r="AW423" s="128">
        <v>13685.62</v>
      </c>
      <c r="AX423" s="128">
        <v>13685.62</v>
      </c>
      <c r="AY423" s="128">
        <v>0</v>
      </c>
      <c r="AZ423" s="128">
        <v>0</v>
      </c>
      <c r="BA423" s="128">
        <v>0</v>
      </c>
      <c r="BB423" s="15">
        <f t="shared" si="18"/>
        <v>82113.69</v>
      </c>
      <c r="BC423" s="15">
        <f t="shared" si="19"/>
        <v>164227.40999999997</v>
      </c>
      <c r="BD423" s="15">
        <f t="shared" si="20"/>
        <v>246341.09999999998</v>
      </c>
    </row>
    <row r="424" spans="1:56" x14ac:dyDescent="0.35">
      <c r="A424" s="168" t="s">
        <v>1895</v>
      </c>
      <c r="B424" s="64" t="s">
        <v>516</v>
      </c>
      <c r="C424" s="65">
        <v>7</v>
      </c>
      <c r="D424" s="66" t="s">
        <v>31</v>
      </c>
      <c r="E424" s="64" t="s">
        <v>467</v>
      </c>
      <c r="F424" s="64" t="s">
        <v>648</v>
      </c>
      <c r="G424" s="64" t="s">
        <v>931</v>
      </c>
      <c r="H424" s="64" t="s">
        <v>669</v>
      </c>
      <c r="I424" s="64" t="s">
        <v>932</v>
      </c>
      <c r="J424" s="64" t="s">
        <v>671</v>
      </c>
      <c r="K424" s="64" t="s">
        <v>485</v>
      </c>
      <c r="L424" s="64" t="s">
        <v>650</v>
      </c>
      <c r="M424" s="64" t="s">
        <v>663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59">
        <v>43728</v>
      </c>
      <c r="AF424" s="159">
        <v>46285</v>
      </c>
      <c r="AG424" s="160">
        <v>7569257.5</v>
      </c>
      <c r="AH424" s="91">
        <v>1.9722222222222223</v>
      </c>
      <c r="AI424" s="91">
        <v>7</v>
      </c>
      <c r="AJ424" s="161">
        <v>5.6399999999999999E-2</v>
      </c>
      <c r="AK424" s="169" t="s">
        <v>664</v>
      </c>
      <c r="AL424" s="169" t="s">
        <v>665</v>
      </c>
      <c r="AM424" s="128">
        <v>35575.51</v>
      </c>
      <c r="AN424" s="128">
        <v>35575.51</v>
      </c>
      <c r="AO424" s="128">
        <v>35575.51</v>
      </c>
      <c r="AP424" s="128">
        <v>35575.51</v>
      </c>
      <c r="AQ424" s="128">
        <v>35575.51</v>
      </c>
      <c r="AR424" s="128">
        <v>35575.51</v>
      </c>
      <c r="AS424" s="128">
        <v>35575.51</v>
      </c>
      <c r="AT424" s="128">
        <v>35575.51</v>
      </c>
      <c r="AU424" s="128">
        <v>35575.51</v>
      </c>
      <c r="AV424" s="128">
        <v>35575.51</v>
      </c>
      <c r="AW424" s="128">
        <v>35575.51</v>
      </c>
      <c r="AX424" s="128">
        <v>35575.51</v>
      </c>
      <c r="AY424" s="128">
        <v>17787.759999999998</v>
      </c>
      <c r="AZ424" s="128">
        <v>17787.759999999998</v>
      </c>
      <c r="BA424" s="128">
        <v>17787.759999999998</v>
      </c>
      <c r="BB424" s="15">
        <f t="shared" si="18"/>
        <v>106726.53</v>
      </c>
      <c r="BC424" s="15">
        <f t="shared" si="19"/>
        <v>373542.87000000005</v>
      </c>
      <c r="BD424" s="15">
        <f t="shared" si="20"/>
        <v>480269.4</v>
      </c>
    </row>
    <row r="425" spans="1:56" x14ac:dyDescent="0.35">
      <c r="A425" s="168" t="s">
        <v>1896</v>
      </c>
      <c r="B425" s="64" t="s">
        <v>516</v>
      </c>
      <c r="C425" s="65">
        <v>8</v>
      </c>
      <c r="D425" s="66" t="s">
        <v>31</v>
      </c>
      <c r="E425" s="64" t="s">
        <v>467</v>
      </c>
      <c r="F425" s="64" t="s">
        <v>648</v>
      </c>
      <c r="G425" s="64" t="s">
        <v>931</v>
      </c>
      <c r="H425" s="64" t="s">
        <v>669</v>
      </c>
      <c r="I425" s="64" t="s">
        <v>932</v>
      </c>
      <c r="J425" s="64" t="s">
        <v>671</v>
      </c>
      <c r="K425" s="64" t="s">
        <v>485</v>
      </c>
      <c r="L425" s="64" t="s">
        <v>650</v>
      </c>
      <c r="M425" s="64" t="s">
        <v>663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59">
        <v>43728</v>
      </c>
      <c r="AF425" s="159">
        <v>46650</v>
      </c>
      <c r="AG425" s="160">
        <v>3905357.5</v>
      </c>
      <c r="AH425" s="91">
        <v>2.9722222222222223</v>
      </c>
      <c r="AI425" s="91">
        <v>8</v>
      </c>
      <c r="AJ425" s="161">
        <v>5.9299999999999999E-2</v>
      </c>
      <c r="AK425" s="169" t="s">
        <v>664</v>
      </c>
      <c r="AL425" s="169" t="s">
        <v>665</v>
      </c>
      <c r="AM425" s="128">
        <v>19298.97</v>
      </c>
      <c r="AN425" s="128">
        <v>19298.97</v>
      </c>
      <c r="AO425" s="128">
        <v>19298.97</v>
      </c>
      <c r="AP425" s="128">
        <v>19298.97</v>
      </c>
      <c r="AQ425" s="128">
        <v>19298.97</v>
      </c>
      <c r="AR425" s="128">
        <v>19298.97</v>
      </c>
      <c r="AS425" s="128">
        <v>19298.97</v>
      </c>
      <c r="AT425" s="128">
        <v>19298.97</v>
      </c>
      <c r="AU425" s="128">
        <v>19298.97</v>
      </c>
      <c r="AV425" s="128">
        <v>19298.97</v>
      </c>
      <c r="AW425" s="128">
        <v>19298.97</v>
      </c>
      <c r="AX425" s="128">
        <v>19298.97</v>
      </c>
      <c r="AY425" s="128">
        <v>12865.98</v>
      </c>
      <c r="AZ425" s="128">
        <v>12865.98</v>
      </c>
      <c r="BA425" s="128">
        <v>12865.98</v>
      </c>
      <c r="BB425" s="15">
        <f t="shared" si="18"/>
        <v>57896.91</v>
      </c>
      <c r="BC425" s="15">
        <f t="shared" si="19"/>
        <v>212288.67000000004</v>
      </c>
      <c r="BD425" s="15">
        <f t="shared" si="20"/>
        <v>270185.58000000007</v>
      </c>
    </row>
    <row r="426" spans="1:56" x14ac:dyDescent="0.35">
      <c r="A426" s="168" t="s">
        <v>1897</v>
      </c>
      <c r="B426" s="64" t="s">
        <v>516</v>
      </c>
      <c r="C426" s="65">
        <v>9</v>
      </c>
      <c r="D426" s="66" t="s">
        <v>31</v>
      </c>
      <c r="E426" s="64" t="s">
        <v>467</v>
      </c>
      <c r="F426" s="64" t="s">
        <v>648</v>
      </c>
      <c r="G426" s="64" t="s">
        <v>931</v>
      </c>
      <c r="H426" s="64" t="s">
        <v>669</v>
      </c>
      <c r="I426" s="64" t="s">
        <v>932</v>
      </c>
      <c r="J426" s="64" t="s">
        <v>671</v>
      </c>
      <c r="K426" s="64" t="s">
        <v>485</v>
      </c>
      <c r="L426" s="64" t="s">
        <v>650</v>
      </c>
      <c r="M426" s="64" t="s">
        <v>663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59">
        <v>43728</v>
      </c>
      <c r="AF426" s="159">
        <v>47016</v>
      </c>
      <c r="AG426" s="160">
        <v>199715</v>
      </c>
      <c r="AH426" s="91">
        <v>3.9722222222222223</v>
      </c>
      <c r="AI426" s="91">
        <v>9</v>
      </c>
      <c r="AJ426" s="161">
        <v>6.2100000000000002E-2</v>
      </c>
      <c r="AK426" s="169" t="s">
        <v>664</v>
      </c>
      <c r="AL426" s="169" t="s">
        <v>665</v>
      </c>
      <c r="AM426" s="128">
        <v>1033.53</v>
      </c>
      <c r="AN426" s="128">
        <v>1033.53</v>
      </c>
      <c r="AO426" s="128">
        <v>1033.53</v>
      </c>
      <c r="AP426" s="128">
        <v>1033.53</v>
      </c>
      <c r="AQ426" s="128">
        <v>1033.53</v>
      </c>
      <c r="AR426" s="128">
        <v>1033.53</v>
      </c>
      <c r="AS426" s="128">
        <v>1033.53</v>
      </c>
      <c r="AT426" s="128">
        <v>1033.53</v>
      </c>
      <c r="AU426" s="128">
        <v>1033.53</v>
      </c>
      <c r="AV426" s="128">
        <v>1033.53</v>
      </c>
      <c r="AW426" s="128">
        <v>1033.53</v>
      </c>
      <c r="AX426" s="128">
        <v>1033.53</v>
      </c>
      <c r="AY426" s="128">
        <v>775.14</v>
      </c>
      <c r="AZ426" s="128">
        <v>775.14</v>
      </c>
      <c r="BA426" s="128">
        <v>775.14</v>
      </c>
      <c r="BB426" s="15">
        <f t="shared" si="18"/>
        <v>3100.59</v>
      </c>
      <c r="BC426" s="15">
        <f t="shared" si="19"/>
        <v>11627.189999999999</v>
      </c>
      <c r="BD426" s="15">
        <f t="shared" si="20"/>
        <v>14727.779999999999</v>
      </c>
    </row>
    <row r="427" spans="1:56" x14ac:dyDescent="0.35">
      <c r="A427" s="168" t="s">
        <v>1898</v>
      </c>
      <c r="B427" s="64" t="s">
        <v>516</v>
      </c>
      <c r="C427" s="65">
        <v>10</v>
      </c>
      <c r="D427" s="66" t="s">
        <v>31</v>
      </c>
      <c r="E427" s="64" t="s">
        <v>467</v>
      </c>
      <c r="F427" s="64" t="s">
        <v>648</v>
      </c>
      <c r="G427" s="64" t="s">
        <v>931</v>
      </c>
      <c r="H427" s="64" t="s">
        <v>669</v>
      </c>
      <c r="I427" s="64" t="s">
        <v>932</v>
      </c>
      <c r="J427" s="64" t="s">
        <v>671</v>
      </c>
      <c r="K427" s="64" t="s">
        <v>485</v>
      </c>
      <c r="L427" s="64" t="s">
        <v>650</v>
      </c>
      <c r="M427" s="64" t="s">
        <v>663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59">
        <v>43728</v>
      </c>
      <c r="AF427" s="159">
        <v>47381</v>
      </c>
      <c r="AG427" s="160">
        <v>53100</v>
      </c>
      <c r="AH427" s="91">
        <v>4.9722222222222223</v>
      </c>
      <c r="AI427" s="91">
        <v>10</v>
      </c>
      <c r="AJ427" s="161">
        <v>6.5000000000000002E-2</v>
      </c>
      <c r="AK427" s="169" t="s">
        <v>664</v>
      </c>
      <c r="AL427" s="169" t="s">
        <v>665</v>
      </c>
      <c r="AM427" s="128">
        <v>287.62</v>
      </c>
      <c r="AN427" s="128">
        <v>287.62</v>
      </c>
      <c r="AO427" s="128">
        <v>287.62</v>
      </c>
      <c r="AP427" s="128">
        <v>287.62</v>
      </c>
      <c r="AQ427" s="128">
        <v>287.62</v>
      </c>
      <c r="AR427" s="128">
        <v>287.62</v>
      </c>
      <c r="AS427" s="128">
        <v>287.62</v>
      </c>
      <c r="AT427" s="128">
        <v>287.62</v>
      </c>
      <c r="AU427" s="128">
        <v>287.62</v>
      </c>
      <c r="AV427" s="128">
        <v>287.62</v>
      </c>
      <c r="AW427" s="128">
        <v>287.62</v>
      </c>
      <c r="AX427" s="128">
        <v>287.62</v>
      </c>
      <c r="AY427" s="128">
        <v>230.1</v>
      </c>
      <c r="AZ427" s="128">
        <v>230.1</v>
      </c>
      <c r="BA427" s="128">
        <v>230.1</v>
      </c>
      <c r="BB427" s="15">
        <f t="shared" si="18"/>
        <v>862.86</v>
      </c>
      <c r="BC427" s="15">
        <f t="shared" si="19"/>
        <v>3278.8799999999992</v>
      </c>
      <c r="BD427" s="15">
        <f t="shared" si="20"/>
        <v>4141.7399999999989</v>
      </c>
    </row>
    <row r="428" spans="1:56" x14ac:dyDescent="0.35">
      <c r="A428" s="168" t="s">
        <v>1899</v>
      </c>
      <c r="B428" s="64" t="s">
        <v>934</v>
      </c>
      <c r="C428" s="65">
        <v>1</v>
      </c>
      <c r="D428" s="66" t="s">
        <v>31</v>
      </c>
      <c r="E428" s="64" t="s">
        <v>467</v>
      </c>
      <c r="F428" s="64" t="s">
        <v>648</v>
      </c>
      <c r="G428" s="64" t="s">
        <v>931</v>
      </c>
      <c r="H428" s="64" t="s">
        <v>669</v>
      </c>
      <c r="I428" s="64" t="s">
        <v>932</v>
      </c>
      <c r="J428" s="64" t="s">
        <v>671</v>
      </c>
      <c r="K428" s="64" t="s">
        <v>485</v>
      </c>
      <c r="L428" s="64" t="s">
        <v>650</v>
      </c>
      <c r="M428" s="64" t="s">
        <v>663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59">
        <v>43728</v>
      </c>
      <c r="AF428" s="159">
        <v>45920</v>
      </c>
      <c r="AG428" s="160">
        <v>53100</v>
      </c>
      <c r="AH428" s="91">
        <v>0.97222222222222221</v>
      </c>
      <c r="AI428" s="91">
        <v>6</v>
      </c>
      <c r="AJ428" s="161">
        <v>5.3600000000000002E-2</v>
      </c>
      <c r="AK428" s="169" t="s">
        <v>664</v>
      </c>
      <c r="AL428" s="169" t="s">
        <v>665</v>
      </c>
      <c r="AM428" s="128">
        <v>237.18</v>
      </c>
      <c r="AN428" s="128">
        <v>237.18</v>
      </c>
      <c r="AO428" s="128">
        <v>237.18</v>
      </c>
      <c r="AP428" s="128">
        <v>237.18</v>
      </c>
      <c r="AQ428" s="128">
        <v>237.18</v>
      </c>
      <c r="AR428" s="128">
        <v>237.18</v>
      </c>
      <c r="AS428" s="128">
        <v>118.59</v>
      </c>
      <c r="AT428" s="128">
        <v>118.59</v>
      </c>
      <c r="AU428" s="128">
        <v>118.59</v>
      </c>
      <c r="AV428" s="128">
        <v>118.59</v>
      </c>
      <c r="AW428" s="128">
        <v>118.59</v>
      </c>
      <c r="AX428" s="128">
        <v>118.59</v>
      </c>
      <c r="AY428" s="128">
        <v>0</v>
      </c>
      <c r="AZ428" s="128">
        <v>0</v>
      </c>
      <c r="BA428" s="128">
        <v>0</v>
      </c>
      <c r="BB428" s="15">
        <f t="shared" si="18"/>
        <v>711.54</v>
      </c>
      <c r="BC428" s="15">
        <f t="shared" si="19"/>
        <v>1423.0799999999997</v>
      </c>
      <c r="BD428" s="15">
        <f t="shared" si="20"/>
        <v>2134.62</v>
      </c>
    </row>
    <row r="429" spans="1:56" x14ac:dyDescent="0.35">
      <c r="A429" s="168" t="s">
        <v>1900</v>
      </c>
      <c r="B429" s="64" t="s">
        <v>934</v>
      </c>
      <c r="C429" s="65">
        <v>2</v>
      </c>
      <c r="D429" s="66" t="s">
        <v>31</v>
      </c>
      <c r="E429" s="64" t="s">
        <v>467</v>
      </c>
      <c r="F429" s="64" t="s">
        <v>648</v>
      </c>
      <c r="G429" s="64" t="s">
        <v>931</v>
      </c>
      <c r="H429" s="64" t="s">
        <v>669</v>
      </c>
      <c r="I429" s="64" t="s">
        <v>932</v>
      </c>
      <c r="J429" s="64" t="s">
        <v>671</v>
      </c>
      <c r="K429" s="64" t="s">
        <v>485</v>
      </c>
      <c r="L429" s="64" t="s">
        <v>650</v>
      </c>
      <c r="M429" s="64" t="s">
        <v>663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59">
        <v>43728</v>
      </c>
      <c r="AF429" s="159">
        <v>46285</v>
      </c>
      <c r="AG429" s="160">
        <v>53100</v>
      </c>
      <c r="AH429" s="91">
        <v>1.9722222222222223</v>
      </c>
      <c r="AI429" s="91">
        <v>7</v>
      </c>
      <c r="AJ429" s="161">
        <v>5.6399999999999999E-2</v>
      </c>
      <c r="AK429" s="169" t="s">
        <v>664</v>
      </c>
      <c r="AL429" s="169" t="s">
        <v>665</v>
      </c>
      <c r="AM429" s="128">
        <v>249.57</v>
      </c>
      <c r="AN429" s="128">
        <v>249.57</v>
      </c>
      <c r="AO429" s="128">
        <v>249.57</v>
      </c>
      <c r="AP429" s="128">
        <v>249.57</v>
      </c>
      <c r="AQ429" s="128">
        <v>249.57</v>
      </c>
      <c r="AR429" s="128">
        <v>249.57</v>
      </c>
      <c r="AS429" s="128">
        <v>249.57</v>
      </c>
      <c r="AT429" s="128">
        <v>249.57</v>
      </c>
      <c r="AU429" s="128">
        <v>249.57</v>
      </c>
      <c r="AV429" s="128">
        <v>249.57</v>
      </c>
      <c r="AW429" s="128">
        <v>249.57</v>
      </c>
      <c r="AX429" s="128">
        <v>249.57</v>
      </c>
      <c r="AY429" s="128">
        <v>124.78</v>
      </c>
      <c r="AZ429" s="128">
        <v>124.78</v>
      </c>
      <c r="BA429" s="128">
        <v>124.78</v>
      </c>
      <c r="BB429" s="15">
        <f t="shared" si="18"/>
        <v>748.71</v>
      </c>
      <c r="BC429" s="15">
        <f t="shared" si="19"/>
        <v>2620.4700000000003</v>
      </c>
      <c r="BD429" s="15">
        <f t="shared" si="20"/>
        <v>3369.1800000000003</v>
      </c>
    </row>
    <row r="430" spans="1:56" x14ac:dyDescent="0.35">
      <c r="A430" s="168" t="s">
        <v>1901</v>
      </c>
      <c r="B430" s="64" t="s">
        <v>934</v>
      </c>
      <c r="C430" s="65">
        <v>3</v>
      </c>
      <c r="D430" s="66" t="s">
        <v>31</v>
      </c>
      <c r="E430" s="64" t="s">
        <v>467</v>
      </c>
      <c r="F430" s="64" t="s">
        <v>648</v>
      </c>
      <c r="G430" s="64" t="s">
        <v>931</v>
      </c>
      <c r="H430" s="64" t="s">
        <v>669</v>
      </c>
      <c r="I430" s="64" t="s">
        <v>932</v>
      </c>
      <c r="J430" s="64" t="s">
        <v>671</v>
      </c>
      <c r="K430" s="64" t="s">
        <v>485</v>
      </c>
      <c r="L430" s="64" t="s">
        <v>650</v>
      </c>
      <c r="M430" s="64" t="s">
        <v>663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59">
        <v>43728</v>
      </c>
      <c r="AF430" s="159">
        <v>46650</v>
      </c>
      <c r="AG430" s="160">
        <v>156055</v>
      </c>
      <c r="AH430" s="91">
        <v>2.9722222222222223</v>
      </c>
      <c r="AI430" s="91">
        <v>8</v>
      </c>
      <c r="AJ430" s="161">
        <v>5.9299999999999999E-2</v>
      </c>
      <c r="AK430" s="169" t="s">
        <v>664</v>
      </c>
      <c r="AL430" s="169" t="s">
        <v>665</v>
      </c>
      <c r="AM430" s="128">
        <v>771.17</v>
      </c>
      <c r="AN430" s="128">
        <v>771.17</v>
      </c>
      <c r="AO430" s="128">
        <v>771.17</v>
      </c>
      <c r="AP430" s="128">
        <v>771.17</v>
      </c>
      <c r="AQ430" s="128">
        <v>771.17</v>
      </c>
      <c r="AR430" s="128">
        <v>771.17</v>
      </c>
      <c r="AS430" s="128">
        <v>771.17</v>
      </c>
      <c r="AT430" s="128">
        <v>771.17</v>
      </c>
      <c r="AU430" s="128">
        <v>771.17</v>
      </c>
      <c r="AV430" s="128">
        <v>771.17</v>
      </c>
      <c r="AW430" s="128">
        <v>771.17</v>
      </c>
      <c r="AX430" s="128">
        <v>771.17</v>
      </c>
      <c r="AY430" s="128">
        <v>514.11</v>
      </c>
      <c r="AZ430" s="128">
        <v>514.11</v>
      </c>
      <c r="BA430" s="128">
        <v>514.11</v>
      </c>
      <c r="BB430" s="15">
        <f t="shared" si="18"/>
        <v>2313.5099999999998</v>
      </c>
      <c r="BC430" s="15">
        <f t="shared" si="19"/>
        <v>8482.8599999999988</v>
      </c>
      <c r="BD430" s="15">
        <f t="shared" si="20"/>
        <v>10796.369999999999</v>
      </c>
    </row>
    <row r="431" spans="1:56" x14ac:dyDescent="0.35">
      <c r="A431" s="168" t="s">
        <v>1902</v>
      </c>
      <c r="B431" s="64" t="s">
        <v>935</v>
      </c>
      <c r="C431" s="65">
        <v>1</v>
      </c>
      <c r="D431" s="66" t="s">
        <v>31</v>
      </c>
      <c r="E431" s="64" t="s">
        <v>467</v>
      </c>
      <c r="F431" s="64" t="s">
        <v>648</v>
      </c>
      <c r="G431" s="64" t="s">
        <v>931</v>
      </c>
      <c r="H431" s="64" t="s">
        <v>669</v>
      </c>
      <c r="I431" s="64" t="s">
        <v>932</v>
      </c>
      <c r="J431" s="64" t="s">
        <v>671</v>
      </c>
      <c r="K431" s="64" t="s">
        <v>485</v>
      </c>
      <c r="L431" s="64" t="s">
        <v>650</v>
      </c>
      <c r="M431" s="64" t="s">
        <v>663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59">
        <v>43735</v>
      </c>
      <c r="AF431" s="159">
        <v>46657</v>
      </c>
      <c r="AG431" s="160">
        <v>104577.5</v>
      </c>
      <c r="AH431" s="91">
        <v>2.9916666666666667</v>
      </c>
      <c r="AI431" s="91">
        <v>8</v>
      </c>
      <c r="AJ431" s="161">
        <v>5.9299999999999999E-2</v>
      </c>
      <c r="AK431" s="169" t="s">
        <v>664</v>
      </c>
      <c r="AL431" s="169" t="s">
        <v>665</v>
      </c>
      <c r="AM431" s="128">
        <v>516.79</v>
      </c>
      <c r="AN431" s="128">
        <v>516.79</v>
      </c>
      <c r="AO431" s="128">
        <v>516.79</v>
      </c>
      <c r="AP431" s="128">
        <v>516.79</v>
      </c>
      <c r="AQ431" s="128">
        <v>516.79</v>
      </c>
      <c r="AR431" s="128">
        <v>516.79</v>
      </c>
      <c r="AS431" s="128">
        <v>516.79</v>
      </c>
      <c r="AT431" s="128">
        <v>516.79</v>
      </c>
      <c r="AU431" s="128">
        <v>516.79</v>
      </c>
      <c r="AV431" s="128">
        <v>516.79</v>
      </c>
      <c r="AW431" s="128">
        <v>516.79</v>
      </c>
      <c r="AX431" s="128">
        <v>516.79</v>
      </c>
      <c r="AY431" s="128">
        <v>344.52</v>
      </c>
      <c r="AZ431" s="128">
        <v>344.52</v>
      </c>
      <c r="BA431" s="128">
        <v>344.52</v>
      </c>
      <c r="BB431" s="15">
        <f t="shared" si="18"/>
        <v>1550.37</v>
      </c>
      <c r="BC431" s="15">
        <f t="shared" si="19"/>
        <v>5684.67</v>
      </c>
      <c r="BD431" s="15">
        <f t="shared" si="20"/>
        <v>7235.04</v>
      </c>
    </row>
    <row r="432" spans="1:56" x14ac:dyDescent="0.35">
      <c r="A432" s="168" t="s">
        <v>1903</v>
      </c>
      <c r="B432" s="64" t="s">
        <v>517</v>
      </c>
      <c r="C432" s="65">
        <v>5</v>
      </c>
      <c r="D432" s="66" t="s">
        <v>31</v>
      </c>
      <c r="E432" s="64" t="s">
        <v>467</v>
      </c>
      <c r="F432" s="64" t="s">
        <v>648</v>
      </c>
      <c r="G432" s="64" t="s">
        <v>931</v>
      </c>
      <c r="H432" s="64" t="s">
        <v>669</v>
      </c>
      <c r="I432" s="64" t="s">
        <v>932</v>
      </c>
      <c r="J432" s="64" t="s">
        <v>671</v>
      </c>
      <c r="K432" s="64" t="s">
        <v>485</v>
      </c>
      <c r="L432" s="64" t="s">
        <v>650</v>
      </c>
      <c r="M432" s="64" t="s">
        <v>663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1193791.25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0</v>
      </c>
      <c r="AE432" s="159">
        <v>43735</v>
      </c>
      <c r="AF432" s="159">
        <v>45562</v>
      </c>
      <c r="AG432" s="160">
        <v>2387582.5</v>
      </c>
      <c r="AH432" s="91">
        <v>0</v>
      </c>
      <c r="AI432" s="91">
        <v>0</v>
      </c>
      <c r="AJ432" s="161">
        <v>5.0700000000000002E-2</v>
      </c>
      <c r="AK432" s="169" t="s">
        <v>664</v>
      </c>
      <c r="AL432" s="169" t="s">
        <v>665</v>
      </c>
      <c r="AM432" s="128">
        <v>0</v>
      </c>
      <c r="AN432" s="128">
        <v>0</v>
      </c>
      <c r="AO432" s="128">
        <v>0</v>
      </c>
      <c r="AP432" s="128">
        <v>0</v>
      </c>
      <c r="AQ432" s="128">
        <v>0</v>
      </c>
      <c r="AR432" s="128">
        <v>0</v>
      </c>
      <c r="AS432" s="128">
        <v>0</v>
      </c>
      <c r="AT432" s="128">
        <v>0</v>
      </c>
      <c r="AU432" s="128">
        <v>0</v>
      </c>
      <c r="AV432" s="128">
        <v>0</v>
      </c>
      <c r="AW432" s="128">
        <v>0</v>
      </c>
      <c r="AX432" s="128">
        <v>0</v>
      </c>
      <c r="AY432" s="128">
        <v>0</v>
      </c>
      <c r="AZ432" s="128">
        <v>0</v>
      </c>
      <c r="BA432" s="128">
        <v>0</v>
      </c>
      <c r="BB432" s="15">
        <f t="shared" si="18"/>
        <v>0</v>
      </c>
      <c r="BC432" s="15">
        <f t="shared" si="19"/>
        <v>0</v>
      </c>
      <c r="BD432" s="15">
        <f t="shared" si="20"/>
        <v>0</v>
      </c>
    </row>
    <row r="433" spans="1:56" x14ac:dyDescent="0.35">
      <c r="A433" s="168" t="s">
        <v>1904</v>
      </c>
      <c r="B433" s="64" t="s">
        <v>517</v>
      </c>
      <c r="C433" s="65">
        <v>6</v>
      </c>
      <c r="D433" s="66" t="s">
        <v>31</v>
      </c>
      <c r="E433" s="64" t="s">
        <v>467</v>
      </c>
      <c r="F433" s="64" t="s">
        <v>648</v>
      </c>
      <c r="G433" s="64" t="s">
        <v>931</v>
      </c>
      <c r="H433" s="64" t="s">
        <v>669</v>
      </c>
      <c r="I433" s="64" t="s">
        <v>932</v>
      </c>
      <c r="J433" s="64" t="s">
        <v>671</v>
      </c>
      <c r="K433" s="64" t="s">
        <v>485</v>
      </c>
      <c r="L433" s="64" t="s">
        <v>650</v>
      </c>
      <c r="M433" s="64" t="s">
        <v>663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59">
        <v>43735</v>
      </c>
      <c r="AF433" s="159">
        <v>45927</v>
      </c>
      <c r="AG433" s="160">
        <v>2323715</v>
      </c>
      <c r="AH433" s="91">
        <v>0.9916666666666667</v>
      </c>
      <c r="AI433" s="91">
        <v>6</v>
      </c>
      <c r="AJ433" s="161">
        <v>5.3600000000000002E-2</v>
      </c>
      <c r="AK433" s="169" t="s">
        <v>664</v>
      </c>
      <c r="AL433" s="169" t="s">
        <v>665</v>
      </c>
      <c r="AM433" s="128">
        <v>10379.26</v>
      </c>
      <c r="AN433" s="128">
        <v>10379.26</v>
      </c>
      <c r="AO433" s="128">
        <v>10379.26</v>
      </c>
      <c r="AP433" s="128">
        <v>10379.26</v>
      </c>
      <c r="AQ433" s="128">
        <v>10379.26</v>
      </c>
      <c r="AR433" s="128">
        <v>10379.26</v>
      </c>
      <c r="AS433" s="128">
        <v>5189.63</v>
      </c>
      <c r="AT433" s="128">
        <v>5189.63</v>
      </c>
      <c r="AU433" s="128">
        <v>5189.63</v>
      </c>
      <c r="AV433" s="128">
        <v>5189.63</v>
      </c>
      <c r="AW433" s="128">
        <v>5189.63</v>
      </c>
      <c r="AX433" s="128">
        <v>5189.63</v>
      </c>
      <c r="AY433" s="128">
        <v>0</v>
      </c>
      <c r="AZ433" s="128">
        <v>0</v>
      </c>
      <c r="BA433" s="128">
        <v>0</v>
      </c>
      <c r="BB433" s="15">
        <f t="shared" si="18"/>
        <v>31137.78</v>
      </c>
      <c r="BC433" s="15">
        <f t="shared" si="19"/>
        <v>62275.559999999983</v>
      </c>
      <c r="BD433" s="15">
        <f t="shared" si="20"/>
        <v>93413.339999999982</v>
      </c>
    </row>
    <row r="434" spans="1:56" x14ac:dyDescent="0.35">
      <c r="A434" s="168" t="s">
        <v>1905</v>
      </c>
      <c r="B434" s="64" t="s">
        <v>517</v>
      </c>
      <c r="C434" s="65">
        <v>7</v>
      </c>
      <c r="D434" s="66" t="s">
        <v>31</v>
      </c>
      <c r="E434" s="64" t="s">
        <v>467</v>
      </c>
      <c r="F434" s="64" t="s">
        <v>648</v>
      </c>
      <c r="G434" s="64" t="s">
        <v>931</v>
      </c>
      <c r="H434" s="64" t="s">
        <v>669</v>
      </c>
      <c r="I434" s="64" t="s">
        <v>932</v>
      </c>
      <c r="J434" s="64" t="s">
        <v>671</v>
      </c>
      <c r="K434" s="64" t="s">
        <v>485</v>
      </c>
      <c r="L434" s="64" t="s">
        <v>650</v>
      </c>
      <c r="M434" s="64" t="s">
        <v>663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59">
        <v>43735</v>
      </c>
      <c r="AF434" s="159">
        <v>46292</v>
      </c>
      <c r="AG434" s="160">
        <v>3107530</v>
      </c>
      <c r="AH434" s="91">
        <v>1.9916666666666667</v>
      </c>
      <c r="AI434" s="91">
        <v>7</v>
      </c>
      <c r="AJ434" s="161">
        <v>5.6399999999999999E-2</v>
      </c>
      <c r="AK434" s="169" t="s">
        <v>664</v>
      </c>
      <c r="AL434" s="169" t="s">
        <v>665</v>
      </c>
      <c r="AM434" s="128">
        <v>14605.39</v>
      </c>
      <c r="AN434" s="128">
        <v>14605.39</v>
      </c>
      <c r="AO434" s="128">
        <v>14605.39</v>
      </c>
      <c r="AP434" s="128">
        <v>14605.39</v>
      </c>
      <c r="AQ434" s="128">
        <v>14605.39</v>
      </c>
      <c r="AR434" s="128">
        <v>14605.39</v>
      </c>
      <c r="AS434" s="128">
        <v>14605.39</v>
      </c>
      <c r="AT434" s="128">
        <v>14605.39</v>
      </c>
      <c r="AU434" s="128">
        <v>14605.39</v>
      </c>
      <c r="AV434" s="128">
        <v>14605.39</v>
      </c>
      <c r="AW434" s="128">
        <v>14605.39</v>
      </c>
      <c r="AX434" s="128">
        <v>14605.39</v>
      </c>
      <c r="AY434" s="128">
        <v>7302.7</v>
      </c>
      <c r="AZ434" s="128">
        <v>7302.7</v>
      </c>
      <c r="BA434" s="128">
        <v>7302.7</v>
      </c>
      <c r="BB434" s="15">
        <f t="shared" si="18"/>
        <v>43816.17</v>
      </c>
      <c r="BC434" s="15">
        <f t="shared" si="19"/>
        <v>153356.61000000004</v>
      </c>
      <c r="BD434" s="15">
        <f t="shared" si="20"/>
        <v>197172.78000000003</v>
      </c>
    </row>
    <row r="435" spans="1:56" x14ac:dyDescent="0.35">
      <c r="A435" s="168" t="s">
        <v>1906</v>
      </c>
      <c r="B435" s="64" t="s">
        <v>517</v>
      </c>
      <c r="C435" s="65">
        <v>8</v>
      </c>
      <c r="D435" s="66" t="s">
        <v>31</v>
      </c>
      <c r="E435" s="64" t="s">
        <v>467</v>
      </c>
      <c r="F435" s="64" t="s">
        <v>648</v>
      </c>
      <c r="G435" s="64" t="s">
        <v>931</v>
      </c>
      <c r="H435" s="64" t="s">
        <v>669</v>
      </c>
      <c r="I435" s="64" t="s">
        <v>932</v>
      </c>
      <c r="J435" s="64" t="s">
        <v>671</v>
      </c>
      <c r="K435" s="64" t="s">
        <v>485</v>
      </c>
      <c r="L435" s="64" t="s">
        <v>650</v>
      </c>
      <c r="M435" s="64" t="s">
        <v>663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59">
        <v>43735</v>
      </c>
      <c r="AF435" s="159">
        <v>46657</v>
      </c>
      <c r="AG435" s="160">
        <v>1261125</v>
      </c>
      <c r="AH435" s="91">
        <v>2.9916666666666667</v>
      </c>
      <c r="AI435" s="91">
        <v>8</v>
      </c>
      <c r="AJ435" s="161">
        <v>5.9299999999999999E-2</v>
      </c>
      <c r="AK435" s="169" t="s">
        <v>664</v>
      </c>
      <c r="AL435" s="169" t="s">
        <v>665</v>
      </c>
      <c r="AM435" s="128">
        <v>6232.06</v>
      </c>
      <c r="AN435" s="128">
        <v>6232.06</v>
      </c>
      <c r="AO435" s="128">
        <v>6232.06</v>
      </c>
      <c r="AP435" s="128">
        <v>6232.06</v>
      </c>
      <c r="AQ435" s="128">
        <v>6232.06</v>
      </c>
      <c r="AR435" s="128">
        <v>6232.06</v>
      </c>
      <c r="AS435" s="128">
        <v>6232.06</v>
      </c>
      <c r="AT435" s="128">
        <v>6232.06</v>
      </c>
      <c r="AU435" s="128">
        <v>6232.06</v>
      </c>
      <c r="AV435" s="128">
        <v>6232.06</v>
      </c>
      <c r="AW435" s="128">
        <v>6232.06</v>
      </c>
      <c r="AX435" s="128">
        <v>6232.06</v>
      </c>
      <c r="AY435" s="128">
        <v>4154.71</v>
      </c>
      <c r="AZ435" s="128">
        <v>4154.71</v>
      </c>
      <c r="BA435" s="128">
        <v>4154.71</v>
      </c>
      <c r="BB435" s="15">
        <f t="shared" si="18"/>
        <v>18696.18</v>
      </c>
      <c r="BC435" s="15">
        <f t="shared" si="19"/>
        <v>68552.67</v>
      </c>
      <c r="BD435" s="15">
        <f t="shared" si="20"/>
        <v>87248.85</v>
      </c>
    </row>
    <row r="436" spans="1:56" x14ac:dyDescent="0.35">
      <c r="A436" s="168" t="s">
        <v>1907</v>
      </c>
      <c r="B436" s="64" t="s">
        <v>517</v>
      </c>
      <c r="C436" s="65">
        <v>9</v>
      </c>
      <c r="D436" s="66" t="s">
        <v>31</v>
      </c>
      <c r="E436" s="64" t="s">
        <v>467</v>
      </c>
      <c r="F436" s="64" t="s">
        <v>648</v>
      </c>
      <c r="G436" s="64" t="s">
        <v>931</v>
      </c>
      <c r="H436" s="64" t="s">
        <v>669</v>
      </c>
      <c r="I436" s="64" t="s">
        <v>932</v>
      </c>
      <c r="J436" s="64" t="s">
        <v>671</v>
      </c>
      <c r="K436" s="64" t="s">
        <v>485</v>
      </c>
      <c r="L436" s="64" t="s">
        <v>650</v>
      </c>
      <c r="M436" s="64" t="s">
        <v>663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59">
        <v>43735</v>
      </c>
      <c r="AF436" s="159">
        <v>47023</v>
      </c>
      <c r="AG436" s="160">
        <v>159300</v>
      </c>
      <c r="AH436" s="91">
        <v>3.9916666666666667</v>
      </c>
      <c r="AI436" s="91">
        <v>9</v>
      </c>
      <c r="AJ436" s="161">
        <v>6.2100000000000002E-2</v>
      </c>
      <c r="AK436" s="169" t="s">
        <v>664</v>
      </c>
      <c r="AL436" s="169" t="s">
        <v>665</v>
      </c>
      <c r="AM436" s="128">
        <v>824.38</v>
      </c>
      <c r="AN436" s="128">
        <v>824.38</v>
      </c>
      <c r="AO436" s="128">
        <v>824.38</v>
      </c>
      <c r="AP436" s="128">
        <v>824.38</v>
      </c>
      <c r="AQ436" s="128">
        <v>824.38</v>
      </c>
      <c r="AR436" s="128">
        <v>824.38</v>
      </c>
      <c r="AS436" s="128">
        <v>824.38</v>
      </c>
      <c r="AT436" s="128">
        <v>824.38</v>
      </c>
      <c r="AU436" s="128">
        <v>824.38</v>
      </c>
      <c r="AV436" s="128">
        <v>824.38</v>
      </c>
      <c r="AW436" s="128">
        <v>824.38</v>
      </c>
      <c r="AX436" s="128">
        <v>824.38</v>
      </c>
      <c r="AY436" s="128">
        <v>618.28</v>
      </c>
      <c r="AZ436" s="128">
        <v>618.28</v>
      </c>
      <c r="BA436" s="128">
        <v>618.28</v>
      </c>
      <c r="BB436" s="15">
        <f t="shared" si="18"/>
        <v>2473.14</v>
      </c>
      <c r="BC436" s="15">
        <f t="shared" si="19"/>
        <v>9274.26</v>
      </c>
      <c r="BD436" s="15">
        <f t="shared" si="20"/>
        <v>11747.4</v>
      </c>
    </row>
    <row r="437" spans="1:56" x14ac:dyDescent="0.35">
      <c r="A437" s="168" t="s">
        <v>1908</v>
      </c>
      <c r="B437" s="64" t="s">
        <v>518</v>
      </c>
      <c r="C437" s="65">
        <v>5</v>
      </c>
      <c r="D437" s="66" t="s">
        <v>31</v>
      </c>
      <c r="E437" s="64" t="s">
        <v>467</v>
      </c>
      <c r="F437" s="64" t="s">
        <v>648</v>
      </c>
      <c r="G437" s="64" t="s">
        <v>931</v>
      </c>
      <c r="H437" s="64" t="s">
        <v>669</v>
      </c>
      <c r="I437" s="64" t="s">
        <v>932</v>
      </c>
      <c r="J437" s="64" t="s">
        <v>671</v>
      </c>
      <c r="K437" s="64" t="s">
        <v>485</v>
      </c>
      <c r="L437" s="64" t="s">
        <v>650</v>
      </c>
      <c r="M437" s="64" t="s">
        <v>663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0</v>
      </c>
      <c r="Z437" s="63">
        <v>4983.32</v>
      </c>
      <c r="AA437" s="63">
        <v>0</v>
      </c>
      <c r="AB437" s="63">
        <v>0</v>
      </c>
      <c r="AC437" s="63">
        <v>0</v>
      </c>
      <c r="AD437" s="63">
        <v>1179483.75</v>
      </c>
      <c r="AE437" s="159">
        <v>43742</v>
      </c>
      <c r="AF437" s="159">
        <v>45569</v>
      </c>
      <c r="AG437" s="160">
        <v>2358967.5</v>
      </c>
      <c r="AH437" s="91">
        <v>1.1111111111111112E-2</v>
      </c>
      <c r="AI437" s="91">
        <v>5</v>
      </c>
      <c r="AJ437" s="161">
        <v>5.0700000000000002E-2</v>
      </c>
      <c r="AK437" s="169" t="s">
        <v>664</v>
      </c>
      <c r="AL437" s="169" t="s">
        <v>665</v>
      </c>
      <c r="AM437" s="128">
        <v>4983.32</v>
      </c>
      <c r="AN437" s="128">
        <v>0</v>
      </c>
      <c r="AO437" s="128">
        <v>0</v>
      </c>
      <c r="AP437" s="128">
        <v>0</v>
      </c>
      <c r="AQ437" s="128">
        <v>0</v>
      </c>
      <c r="AR437" s="128">
        <v>0</v>
      </c>
      <c r="AS437" s="128">
        <v>0</v>
      </c>
      <c r="AT437" s="128">
        <v>0</v>
      </c>
      <c r="AU437" s="128">
        <v>0</v>
      </c>
      <c r="AV437" s="128">
        <v>0</v>
      </c>
      <c r="AW437" s="128">
        <v>0</v>
      </c>
      <c r="AX437" s="128">
        <v>0</v>
      </c>
      <c r="AY437" s="128">
        <v>0</v>
      </c>
      <c r="AZ437" s="128">
        <v>0</v>
      </c>
      <c r="BA437" s="128">
        <v>0</v>
      </c>
      <c r="BB437" s="15">
        <f t="shared" si="18"/>
        <v>4983.32</v>
      </c>
      <c r="BC437" s="15">
        <f t="shared" si="19"/>
        <v>0</v>
      </c>
      <c r="BD437" s="15">
        <f t="shared" si="20"/>
        <v>4983.32</v>
      </c>
    </row>
    <row r="438" spans="1:56" x14ac:dyDescent="0.35">
      <c r="A438" s="168" t="s">
        <v>1909</v>
      </c>
      <c r="B438" s="64" t="s">
        <v>518</v>
      </c>
      <c r="C438" s="65">
        <v>6</v>
      </c>
      <c r="D438" s="66" t="s">
        <v>31</v>
      </c>
      <c r="E438" s="64" t="s">
        <v>467</v>
      </c>
      <c r="F438" s="64" t="s">
        <v>648</v>
      </c>
      <c r="G438" s="64" t="s">
        <v>931</v>
      </c>
      <c r="H438" s="64" t="s">
        <v>669</v>
      </c>
      <c r="I438" s="64" t="s">
        <v>932</v>
      </c>
      <c r="J438" s="64" t="s">
        <v>671</v>
      </c>
      <c r="K438" s="64" t="s">
        <v>485</v>
      </c>
      <c r="L438" s="64" t="s">
        <v>650</v>
      </c>
      <c r="M438" s="64" t="s">
        <v>663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59">
        <v>43742</v>
      </c>
      <c r="AF438" s="159">
        <v>45934</v>
      </c>
      <c r="AG438" s="160">
        <v>3100892.5</v>
      </c>
      <c r="AH438" s="91">
        <v>1.0111111111111111</v>
      </c>
      <c r="AI438" s="91">
        <v>6</v>
      </c>
      <c r="AJ438" s="161">
        <v>5.3600000000000002E-2</v>
      </c>
      <c r="AK438" s="169" t="s">
        <v>664</v>
      </c>
      <c r="AL438" s="169" t="s">
        <v>665</v>
      </c>
      <c r="AM438" s="128">
        <v>13850.65</v>
      </c>
      <c r="AN438" s="128">
        <v>13850.65</v>
      </c>
      <c r="AO438" s="128">
        <v>13850.65</v>
      </c>
      <c r="AP438" s="128">
        <v>13850.65</v>
      </c>
      <c r="AQ438" s="128">
        <v>13850.65</v>
      </c>
      <c r="AR438" s="128">
        <v>13850.65</v>
      </c>
      <c r="AS438" s="128">
        <v>13850.65</v>
      </c>
      <c r="AT438" s="128">
        <v>6925.33</v>
      </c>
      <c r="AU438" s="128">
        <v>6925.33</v>
      </c>
      <c r="AV438" s="128">
        <v>6925.33</v>
      </c>
      <c r="AW438" s="128">
        <v>6925.33</v>
      </c>
      <c r="AX438" s="128">
        <v>6925.33</v>
      </c>
      <c r="AY438" s="128">
        <v>6925.33</v>
      </c>
      <c r="AZ438" s="128">
        <v>0</v>
      </c>
      <c r="BA438" s="128">
        <v>0</v>
      </c>
      <c r="BB438" s="15">
        <f t="shared" si="18"/>
        <v>41551.949999999997</v>
      </c>
      <c r="BC438" s="15">
        <f t="shared" si="19"/>
        <v>96954.58</v>
      </c>
      <c r="BD438" s="15">
        <f t="shared" si="20"/>
        <v>138506.53</v>
      </c>
    </row>
    <row r="439" spans="1:56" x14ac:dyDescent="0.35">
      <c r="A439" s="168" t="s">
        <v>1910</v>
      </c>
      <c r="B439" s="64" t="s">
        <v>518</v>
      </c>
      <c r="C439" s="65">
        <v>7</v>
      </c>
      <c r="D439" s="66" t="s">
        <v>31</v>
      </c>
      <c r="E439" s="64" t="s">
        <v>467</v>
      </c>
      <c r="F439" s="64" t="s">
        <v>648</v>
      </c>
      <c r="G439" s="64" t="s">
        <v>931</v>
      </c>
      <c r="H439" s="64" t="s">
        <v>669</v>
      </c>
      <c r="I439" s="64" t="s">
        <v>932</v>
      </c>
      <c r="J439" s="64" t="s">
        <v>671</v>
      </c>
      <c r="K439" s="64" t="s">
        <v>485</v>
      </c>
      <c r="L439" s="64" t="s">
        <v>650</v>
      </c>
      <c r="M439" s="64" t="s">
        <v>663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59">
        <v>43742</v>
      </c>
      <c r="AF439" s="159">
        <v>46299</v>
      </c>
      <c r="AG439" s="160">
        <v>2746745</v>
      </c>
      <c r="AH439" s="91">
        <v>2.0111111111111111</v>
      </c>
      <c r="AI439" s="91">
        <v>7</v>
      </c>
      <c r="AJ439" s="161">
        <v>5.6399999999999999E-2</v>
      </c>
      <c r="AK439" s="169" t="s">
        <v>664</v>
      </c>
      <c r="AL439" s="169" t="s">
        <v>665</v>
      </c>
      <c r="AM439" s="128">
        <v>12909.7</v>
      </c>
      <c r="AN439" s="128">
        <v>12909.7</v>
      </c>
      <c r="AO439" s="128">
        <v>12909.7</v>
      </c>
      <c r="AP439" s="128">
        <v>12909.7</v>
      </c>
      <c r="AQ439" s="128">
        <v>12909.7</v>
      </c>
      <c r="AR439" s="128">
        <v>12909.7</v>
      </c>
      <c r="AS439" s="128">
        <v>12909.7</v>
      </c>
      <c r="AT439" s="128">
        <v>12909.7</v>
      </c>
      <c r="AU439" s="128">
        <v>12909.7</v>
      </c>
      <c r="AV439" s="128">
        <v>12909.7</v>
      </c>
      <c r="AW439" s="128">
        <v>12909.7</v>
      </c>
      <c r="AX439" s="128">
        <v>12909.7</v>
      </c>
      <c r="AY439" s="128">
        <v>12909.7</v>
      </c>
      <c r="AZ439" s="128">
        <v>6454.85</v>
      </c>
      <c r="BA439" s="128">
        <v>6454.85</v>
      </c>
      <c r="BB439" s="15">
        <f t="shared" si="18"/>
        <v>38729.100000000006</v>
      </c>
      <c r="BC439" s="15">
        <f t="shared" si="19"/>
        <v>142006.69999999998</v>
      </c>
      <c r="BD439" s="15">
        <f t="shared" si="20"/>
        <v>180735.8</v>
      </c>
    </row>
    <row r="440" spans="1:56" x14ac:dyDescent="0.35">
      <c r="A440" s="168" t="s">
        <v>1911</v>
      </c>
      <c r="B440" s="64" t="s">
        <v>518</v>
      </c>
      <c r="C440" s="65">
        <v>8</v>
      </c>
      <c r="D440" s="66" t="s">
        <v>31</v>
      </c>
      <c r="E440" s="64" t="s">
        <v>467</v>
      </c>
      <c r="F440" s="64" t="s">
        <v>648</v>
      </c>
      <c r="G440" s="64" t="s">
        <v>931</v>
      </c>
      <c r="H440" s="64" t="s">
        <v>669</v>
      </c>
      <c r="I440" s="64" t="s">
        <v>932</v>
      </c>
      <c r="J440" s="64" t="s">
        <v>671</v>
      </c>
      <c r="K440" s="64" t="s">
        <v>485</v>
      </c>
      <c r="L440" s="64" t="s">
        <v>650</v>
      </c>
      <c r="M440" s="64" t="s">
        <v>663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59">
        <v>43742</v>
      </c>
      <c r="AF440" s="159">
        <v>46664</v>
      </c>
      <c r="AG440" s="160">
        <v>1514235</v>
      </c>
      <c r="AH440" s="91">
        <v>3.0111111111111111</v>
      </c>
      <c r="AI440" s="91">
        <v>8</v>
      </c>
      <c r="AJ440" s="161">
        <v>5.9299999999999999E-2</v>
      </c>
      <c r="AK440" s="169" t="s">
        <v>664</v>
      </c>
      <c r="AL440" s="169" t="s">
        <v>665</v>
      </c>
      <c r="AM440" s="128">
        <v>7482.84</v>
      </c>
      <c r="AN440" s="128">
        <v>7482.84</v>
      </c>
      <c r="AO440" s="128">
        <v>7482.84</v>
      </c>
      <c r="AP440" s="128">
        <v>7482.84</v>
      </c>
      <c r="AQ440" s="128">
        <v>7482.84</v>
      </c>
      <c r="AR440" s="128">
        <v>7482.84</v>
      </c>
      <c r="AS440" s="128">
        <v>7482.84</v>
      </c>
      <c r="AT440" s="128">
        <v>7482.84</v>
      </c>
      <c r="AU440" s="128">
        <v>7482.84</v>
      </c>
      <c r="AV440" s="128">
        <v>7482.84</v>
      </c>
      <c r="AW440" s="128">
        <v>7482.84</v>
      </c>
      <c r="AX440" s="128">
        <v>7482.84</v>
      </c>
      <c r="AY440" s="128">
        <v>7482.84</v>
      </c>
      <c r="AZ440" s="128">
        <v>4988.5600000000004</v>
      </c>
      <c r="BA440" s="128">
        <v>4988.5600000000004</v>
      </c>
      <c r="BB440" s="15">
        <f t="shared" si="18"/>
        <v>22448.52</v>
      </c>
      <c r="BC440" s="15">
        <f t="shared" si="19"/>
        <v>84805.519999999975</v>
      </c>
      <c r="BD440" s="15">
        <f t="shared" si="20"/>
        <v>107254.03999999998</v>
      </c>
    </row>
    <row r="441" spans="1:56" x14ac:dyDescent="0.35">
      <c r="A441" s="168" t="s">
        <v>1912</v>
      </c>
      <c r="B441" s="64" t="s">
        <v>518</v>
      </c>
      <c r="C441" s="65">
        <v>9</v>
      </c>
      <c r="D441" s="66" t="s">
        <v>31</v>
      </c>
      <c r="E441" s="64" t="s">
        <v>467</v>
      </c>
      <c r="F441" s="64" t="s">
        <v>648</v>
      </c>
      <c r="G441" s="64" t="s">
        <v>931</v>
      </c>
      <c r="H441" s="64" t="s">
        <v>669</v>
      </c>
      <c r="I441" s="64" t="s">
        <v>932</v>
      </c>
      <c r="J441" s="64" t="s">
        <v>671</v>
      </c>
      <c r="K441" s="64" t="s">
        <v>485</v>
      </c>
      <c r="L441" s="64" t="s">
        <v>650</v>
      </c>
      <c r="M441" s="64" t="s">
        <v>663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59">
        <v>43742</v>
      </c>
      <c r="AF441" s="159">
        <v>47395</v>
      </c>
      <c r="AG441" s="160">
        <v>53100</v>
      </c>
      <c r="AH441" s="91">
        <v>5.0111111111111111</v>
      </c>
      <c r="AI441" s="91">
        <v>10</v>
      </c>
      <c r="AJ441" s="161">
        <v>6.5000000000000002E-2</v>
      </c>
      <c r="AK441" s="169" t="s">
        <v>664</v>
      </c>
      <c r="AL441" s="169" t="s">
        <v>665</v>
      </c>
      <c r="AM441" s="128">
        <v>287.62</v>
      </c>
      <c r="AN441" s="128">
        <v>287.62</v>
      </c>
      <c r="AO441" s="128">
        <v>287.62</v>
      </c>
      <c r="AP441" s="128">
        <v>287.62</v>
      </c>
      <c r="AQ441" s="128">
        <v>287.62</v>
      </c>
      <c r="AR441" s="128">
        <v>287.62</v>
      </c>
      <c r="AS441" s="128">
        <v>287.62</v>
      </c>
      <c r="AT441" s="128">
        <v>287.62</v>
      </c>
      <c r="AU441" s="128">
        <v>287.62</v>
      </c>
      <c r="AV441" s="128">
        <v>287.62</v>
      </c>
      <c r="AW441" s="128">
        <v>287.62</v>
      </c>
      <c r="AX441" s="128">
        <v>287.62</v>
      </c>
      <c r="AY441" s="128">
        <v>287.62</v>
      </c>
      <c r="AZ441" s="128">
        <v>230.1</v>
      </c>
      <c r="BA441" s="128">
        <v>230.1</v>
      </c>
      <c r="BB441" s="15">
        <f t="shared" si="18"/>
        <v>862.86</v>
      </c>
      <c r="BC441" s="15">
        <f t="shared" si="19"/>
        <v>3336.3999999999992</v>
      </c>
      <c r="BD441" s="15">
        <f t="shared" si="20"/>
        <v>4199.2599999999993</v>
      </c>
    </row>
    <row r="442" spans="1:56" x14ac:dyDescent="0.35">
      <c r="A442" s="168" t="s">
        <v>1913</v>
      </c>
      <c r="B442" s="64" t="s">
        <v>519</v>
      </c>
      <c r="C442" s="65">
        <v>5</v>
      </c>
      <c r="D442" s="66" t="s">
        <v>31</v>
      </c>
      <c r="E442" s="64" t="s">
        <v>467</v>
      </c>
      <c r="F442" s="64" t="s">
        <v>648</v>
      </c>
      <c r="G442" s="64" t="s">
        <v>931</v>
      </c>
      <c r="H442" s="64" t="s">
        <v>669</v>
      </c>
      <c r="I442" s="64" t="s">
        <v>932</v>
      </c>
      <c r="J442" s="64" t="s">
        <v>671</v>
      </c>
      <c r="K442" s="64" t="s">
        <v>485</v>
      </c>
      <c r="L442" s="64" t="s">
        <v>650</v>
      </c>
      <c r="M442" s="64" t="s">
        <v>663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0</v>
      </c>
      <c r="Z442" s="63">
        <v>5313.3</v>
      </c>
      <c r="AA442" s="63">
        <v>0</v>
      </c>
      <c r="AB442" s="63">
        <v>0</v>
      </c>
      <c r="AC442" s="63">
        <v>0</v>
      </c>
      <c r="AD442" s="63">
        <v>1257585</v>
      </c>
      <c r="AE442" s="159">
        <v>43753</v>
      </c>
      <c r="AF442" s="159">
        <v>45580</v>
      </c>
      <c r="AG442" s="160">
        <v>2515170</v>
      </c>
      <c r="AH442" s="91">
        <v>4.1666666666666664E-2</v>
      </c>
      <c r="AI442" s="91">
        <v>5</v>
      </c>
      <c r="AJ442" s="161">
        <v>5.0700000000000002E-2</v>
      </c>
      <c r="AK442" s="169" t="s">
        <v>664</v>
      </c>
      <c r="AL442" s="169" t="s">
        <v>665</v>
      </c>
      <c r="AM442" s="128">
        <v>5313.3</v>
      </c>
      <c r="AN442" s="128">
        <v>0</v>
      </c>
      <c r="AO442" s="128">
        <v>0</v>
      </c>
      <c r="AP442" s="128">
        <v>0</v>
      </c>
      <c r="AQ442" s="128">
        <v>0</v>
      </c>
      <c r="AR442" s="128">
        <v>0</v>
      </c>
      <c r="AS442" s="128">
        <v>0</v>
      </c>
      <c r="AT442" s="128">
        <v>0</v>
      </c>
      <c r="AU442" s="128">
        <v>0</v>
      </c>
      <c r="AV442" s="128">
        <v>0</v>
      </c>
      <c r="AW442" s="128">
        <v>0</v>
      </c>
      <c r="AX442" s="128">
        <v>0</v>
      </c>
      <c r="AY442" s="128">
        <v>0</v>
      </c>
      <c r="AZ442" s="128">
        <v>0</v>
      </c>
      <c r="BA442" s="128">
        <v>0</v>
      </c>
      <c r="BB442" s="15">
        <f t="shared" si="18"/>
        <v>5313.3</v>
      </c>
      <c r="BC442" s="15">
        <f t="shared" si="19"/>
        <v>0</v>
      </c>
      <c r="BD442" s="15">
        <f t="shared" si="20"/>
        <v>5313.3</v>
      </c>
    </row>
    <row r="443" spans="1:56" x14ac:dyDescent="0.35">
      <c r="A443" s="168" t="s">
        <v>1914</v>
      </c>
      <c r="B443" s="64" t="s">
        <v>519</v>
      </c>
      <c r="C443" s="65">
        <v>6</v>
      </c>
      <c r="D443" s="66" t="s">
        <v>31</v>
      </c>
      <c r="E443" s="64" t="s">
        <v>467</v>
      </c>
      <c r="F443" s="64" t="s">
        <v>648</v>
      </c>
      <c r="G443" s="64" t="s">
        <v>931</v>
      </c>
      <c r="H443" s="64" t="s">
        <v>669</v>
      </c>
      <c r="I443" s="64" t="s">
        <v>932</v>
      </c>
      <c r="J443" s="64" t="s">
        <v>671</v>
      </c>
      <c r="K443" s="64" t="s">
        <v>485</v>
      </c>
      <c r="L443" s="64" t="s">
        <v>650</v>
      </c>
      <c r="M443" s="64" t="s">
        <v>663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59">
        <v>43753</v>
      </c>
      <c r="AF443" s="159">
        <v>45945</v>
      </c>
      <c r="AG443" s="160">
        <v>3258422.5</v>
      </c>
      <c r="AH443" s="91">
        <v>1.0416666666666667</v>
      </c>
      <c r="AI443" s="91">
        <v>6</v>
      </c>
      <c r="AJ443" s="161">
        <v>5.3600000000000002E-2</v>
      </c>
      <c r="AK443" s="169" t="s">
        <v>664</v>
      </c>
      <c r="AL443" s="169" t="s">
        <v>665</v>
      </c>
      <c r="AM443" s="128">
        <v>14554.29</v>
      </c>
      <c r="AN443" s="128">
        <v>14554.29</v>
      </c>
      <c r="AO443" s="128">
        <v>14554.29</v>
      </c>
      <c r="AP443" s="128">
        <v>14554.29</v>
      </c>
      <c r="AQ443" s="128">
        <v>14554.29</v>
      </c>
      <c r="AR443" s="128">
        <v>14554.29</v>
      </c>
      <c r="AS443" s="128">
        <v>14554.29</v>
      </c>
      <c r="AT443" s="128">
        <v>7277.14</v>
      </c>
      <c r="AU443" s="128">
        <v>7277.14</v>
      </c>
      <c r="AV443" s="128">
        <v>7277.14</v>
      </c>
      <c r="AW443" s="128">
        <v>7277.14</v>
      </c>
      <c r="AX443" s="128">
        <v>7277.14</v>
      </c>
      <c r="AY443" s="128">
        <v>7277.14</v>
      </c>
      <c r="AZ443" s="128">
        <v>0</v>
      </c>
      <c r="BA443" s="128">
        <v>0</v>
      </c>
      <c r="BB443" s="15">
        <f t="shared" si="18"/>
        <v>43662.87</v>
      </c>
      <c r="BC443" s="15">
        <f t="shared" si="19"/>
        <v>101880</v>
      </c>
      <c r="BD443" s="15">
        <f t="shared" si="20"/>
        <v>145542.87</v>
      </c>
    </row>
    <row r="444" spans="1:56" x14ac:dyDescent="0.35">
      <c r="A444" s="168" t="s">
        <v>1915</v>
      </c>
      <c r="B444" s="64" t="s">
        <v>519</v>
      </c>
      <c r="C444" s="65">
        <v>7</v>
      </c>
      <c r="D444" s="66" t="s">
        <v>31</v>
      </c>
      <c r="E444" s="64" t="s">
        <v>467</v>
      </c>
      <c r="F444" s="64" t="s">
        <v>648</v>
      </c>
      <c r="G444" s="64" t="s">
        <v>931</v>
      </c>
      <c r="H444" s="64" t="s">
        <v>669</v>
      </c>
      <c r="I444" s="64" t="s">
        <v>932</v>
      </c>
      <c r="J444" s="64" t="s">
        <v>671</v>
      </c>
      <c r="K444" s="64" t="s">
        <v>485</v>
      </c>
      <c r="L444" s="64" t="s">
        <v>650</v>
      </c>
      <c r="M444" s="64" t="s">
        <v>663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59">
        <v>43753</v>
      </c>
      <c r="AF444" s="159">
        <v>46310</v>
      </c>
      <c r="AG444" s="160">
        <v>2894835</v>
      </c>
      <c r="AH444" s="91">
        <v>2.0416666666666665</v>
      </c>
      <c r="AI444" s="91">
        <v>7</v>
      </c>
      <c r="AJ444" s="161">
        <v>5.6399999999999999E-2</v>
      </c>
      <c r="AK444" s="169" t="s">
        <v>664</v>
      </c>
      <c r="AL444" s="169" t="s">
        <v>665</v>
      </c>
      <c r="AM444" s="128">
        <v>13605.72</v>
      </c>
      <c r="AN444" s="128">
        <v>13605.72</v>
      </c>
      <c r="AO444" s="128">
        <v>13605.72</v>
      </c>
      <c r="AP444" s="128">
        <v>13605.72</v>
      </c>
      <c r="AQ444" s="128">
        <v>13605.72</v>
      </c>
      <c r="AR444" s="128">
        <v>13605.72</v>
      </c>
      <c r="AS444" s="128">
        <v>13605.72</v>
      </c>
      <c r="AT444" s="128">
        <v>13605.72</v>
      </c>
      <c r="AU444" s="128">
        <v>13605.72</v>
      </c>
      <c r="AV444" s="128">
        <v>13605.72</v>
      </c>
      <c r="AW444" s="128">
        <v>13605.72</v>
      </c>
      <c r="AX444" s="128">
        <v>13605.72</v>
      </c>
      <c r="AY444" s="128">
        <v>13605.72</v>
      </c>
      <c r="AZ444" s="128">
        <v>6802.86</v>
      </c>
      <c r="BA444" s="128">
        <v>6802.86</v>
      </c>
      <c r="BB444" s="15">
        <f t="shared" si="18"/>
        <v>40817.159999999996</v>
      </c>
      <c r="BC444" s="15">
        <f t="shared" si="19"/>
        <v>149662.91999999995</v>
      </c>
      <c r="BD444" s="15">
        <f t="shared" si="20"/>
        <v>190480.07999999996</v>
      </c>
    </row>
    <row r="445" spans="1:56" x14ac:dyDescent="0.35">
      <c r="A445" s="168" t="s">
        <v>1916</v>
      </c>
      <c r="B445" s="64" t="s">
        <v>519</v>
      </c>
      <c r="C445" s="65">
        <v>8</v>
      </c>
      <c r="D445" s="66" t="s">
        <v>31</v>
      </c>
      <c r="E445" s="64" t="s">
        <v>467</v>
      </c>
      <c r="F445" s="64" t="s">
        <v>648</v>
      </c>
      <c r="G445" s="64" t="s">
        <v>931</v>
      </c>
      <c r="H445" s="64" t="s">
        <v>669</v>
      </c>
      <c r="I445" s="64" t="s">
        <v>932</v>
      </c>
      <c r="J445" s="64" t="s">
        <v>671</v>
      </c>
      <c r="K445" s="64" t="s">
        <v>485</v>
      </c>
      <c r="L445" s="64" t="s">
        <v>650</v>
      </c>
      <c r="M445" s="64" t="s">
        <v>663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59">
        <v>43753</v>
      </c>
      <c r="AF445" s="159">
        <v>46675</v>
      </c>
      <c r="AG445" s="160">
        <v>1584592.5</v>
      </c>
      <c r="AH445" s="91">
        <v>3.0416666666666665</v>
      </c>
      <c r="AI445" s="91">
        <v>8</v>
      </c>
      <c r="AJ445" s="161">
        <v>5.9299999999999999E-2</v>
      </c>
      <c r="AK445" s="169" t="s">
        <v>664</v>
      </c>
      <c r="AL445" s="169" t="s">
        <v>665</v>
      </c>
      <c r="AM445" s="128">
        <v>7830.53</v>
      </c>
      <c r="AN445" s="128">
        <v>7830.53</v>
      </c>
      <c r="AO445" s="128">
        <v>7830.53</v>
      </c>
      <c r="AP445" s="128">
        <v>7830.53</v>
      </c>
      <c r="AQ445" s="128">
        <v>7830.53</v>
      </c>
      <c r="AR445" s="128">
        <v>7830.53</v>
      </c>
      <c r="AS445" s="128">
        <v>7830.53</v>
      </c>
      <c r="AT445" s="128">
        <v>7830.53</v>
      </c>
      <c r="AU445" s="128">
        <v>7830.53</v>
      </c>
      <c r="AV445" s="128">
        <v>7830.53</v>
      </c>
      <c r="AW445" s="128">
        <v>7830.53</v>
      </c>
      <c r="AX445" s="128">
        <v>7830.53</v>
      </c>
      <c r="AY445" s="128">
        <v>7830.53</v>
      </c>
      <c r="AZ445" s="128">
        <v>5220.3500000000004</v>
      </c>
      <c r="BA445" s="128">
        <v>5220.3500000000004</v>
      </c>
      <c r="BB445" s="15">
        <f t="shared" si="18"/>
        <v>23491.59</v>
      </c>
      <c r="BC445" s="15">
        <f t="shared" si="19"/>
        <v>88746.000000000015</v>
      </c>
      <c r="BD445" s="15">
        <f t="shared" si="20"/>
        <v>112237.59000000001</v>
      </c>
    </row>
    <row r="446" spans="1:56" x14ac:dyDescent="0.35">
      <c r="A446" s="168" t="s">
        <v>1917</v>
      </c>
      <c r="B446" s="64" t="s">
        <v>519</v>
      </c>
      <c r="C446" s="65">
        <v>9</v>
      </c>
      <c r="D446" s="66" t="s">
        <v>31</v>
      </c>
      <c r="E446" s="64" t="s">
        <v>467</v>
      </c>
      <c r="F446" s="64" t="s">
        <v>648</v>
      </c>
      <c r="G446" s="64" t="s">
        <v>931</v>
      </c>
      <c r="H446" s="64" t="s">
        <v>669</v>
      </c>
      <c r="I446" s="64" t="s">
        <v>932</v>
      </c>
      <c r="J446" s="64" t="s">
        <v>671</v>
      </c>
      <c r="K446" s="64" t="s">
        <v>485</v>
      </c>
      <c r="L446" s="64" t="s">
        <v>650</v>
      </c>
      <c r="M446" s="64" t="s">
        <v>663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59">
        <v>43753</v>
      </c>
      <c r="AF446" s="159">
        <v>47041</v>
      </c>
      <c r="AG446" s="160">
        <v>53100</v>
      </c>
      <c r="AH446" s="91">
        <v>4.041666666666667</v>
      </c>
      <c r="AI446" s="91">
        <v>9</v>
      </c>
      <c r="AJ446" s="161">
        <v>6.2100000000000002E-2</v>
      </c>
      <c r="AK446" s="169" t="s">
        <v>664</v>
      </c>
      <c r="AL446" s="169" t="s">
        <v>665</v>
      </c>
      <c r="AM446" s="128">
        <v>274.79000000000002</v>
      </c>
      <c r="AN446" s="128">
        <v>274.79000000000002</v>
      </c>
      <c r="AO446" s="128">
        <v>274.79000000000002</v>
      </c>
      <c r="AP446" s="128">
        <v>274.79000000000002</v>
      </c>
      <c r="AQ446" s="128">
        <v>274.79000000000002</v>
      </c>
      <c r="AR446" s="128">
        <v>274.79000000000002</v>
      </c>
      <c r="AS446" s="128">
        <v>274.79000000000002</v>
      </c>
      <c r="AT446" s="128">
        <v>274.79000000000002</v>
      </c>
      <c r="AU446" s="128">
        <v>274.79000000000002</v>
      </c>
      <c r="AV446" s="128">
        <v>274.79000000000002</v>
      </c>
      <c r="AW446" s="128">
        <v>274.79000000000002</v>
      </c>
      <c r="AX446" s="128">
        <v>274.79000000000002</v>
      </c>
      <c r="AY446" s="128">
        <v>274.79000000000002</v>
      </c>
      <c r="AZ446" s="128">
        <v>206.09</v>
      </c>
      <c r="BA446" s="128">
        <v>206.09</v>
      </c>
      <c r="BB446" s="15">
        <f t="shared" si="18"/>
        <v>824.37000000000012</v>
      </c>
      <c r="BC446" s="15">
        <f t="shared" si="19"/>
        <v>3160.0800000000004</v>
      </c>
      <c r="BD446" s="15">
        <f t="shared" si="20"/>
        <v>3984.4500000000007</v>
      </c>
    </row>
    <row r="447" spans="1:56" x14ac:dyDescent="0.35">
      <c r="A447" s="168" t="s">
        <v>1918</v>
      </c>
      <c r="B447" s="64" t="s">
        <v>520</v>
      </c>
      <c r="C447" s="65">
        <v>4</v>
      </c>
      <c r="D447" s="66" t="s">
        <v>31</v>
      </c>
      <c r="E447" s="64" t="s">
        <v>467</v>
      </c>
      <c r="F447" s="64" t="s">
        <v>648</v>
      </c>
      <c r="G447" s="64" t="s">
        <v>931</v>
      </c>
      <c r="H447" s="64" t="s">
        <v>669</v>
      </c>
      <c r="I447" s="64" t="s">
        <v>932</v>
      </c>
      <c r="J447" s="64" t="s">
        <v>671</v>
      </c>
      <c r="K447" s="64" t="s">
        <v>485</v>
      </c>
      <c r="L447" s="64" t="s">
        <v>650</v>
      </c>
      <c r="M447" s="64" t="s">
        <v>663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0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595605</v>
      </c>
      <c r="AE447" s="159">
        <v>43759</v>
      </c>
      <c r="AF447" s="159">
        <v>45586</v>
      </c>
      <c r="AG447" s="160">
        <v>1191210</v>
      </c>
      <c r="AH447" s="91">
        <v>5.8333333333333334E-2</v>
      </c>
      <c r="AI447" s="91">
        <v>5</v>
      </c>
      <c r="AJ447" s="161">
        <v>5.0700000000000002E-2</v>
      </c>
      <c r="AK447" s="169" t="s">
        <v>664</v>
      </c>
      <c r="AL447" s="169" t="s">
        <v>665</v>
      </c>
      <c r="AM447" s="128">
        <v>2516.4299999999998</v>
      </c>
      <c r="AN447" s="128">
        <v>0</v>
      </c>
      <c r="AO447" s="128">
        <v>0</v>
      </c>
      <c r="AP447" s="128">
        <v>0</v>
      </c>
      <c r="AQ447" s="128">
        <v>0</v>
      </c>
      <c r="AR447" s="128">
        <v>0</v>
      </c>
      <c r="AS447" s="128">
        <v>0</v>
      </c>
      <c r="AT447" s="128">
        <v>0</v>
      </c>
      <c r="AU447" s="128">
        <v>0</v>
      </c>
      <c r="AV447" s="128">
        <v>0</v>
      </c>
      <c r="AW447" s="128">
        <v>0</v>
      </c>
      <c r="AX447" s="128">
        <v>0</v>
      </c>
      <c r="AY447" s="128">
        <v>0</v>
      </c>
      <c r="AZ447" s="128">
        <v>0</v>
      </c>
      <c r="BA447" s="128">
        <v>0</v>
      </c>
      <c r="BB447" s="15">
        <f t="shared" si="18"/>
        <v>2516.4299999999998</v>
      </c>
      <c r="BC447" s="15">
        <f t="shared" si="19"/>
        <v>0</v>
      </c>
      <c r="BD447" s="15">
        <f t="shared" si="20"/>
        <v>2516.4299999999998</v>
      </c>
    </row>
    <row r="448" spans="1:56" x14ac:dyDescent="0.35">
      <c r="A448" s="168" t="s">
        <v>1919</v>
      </c>
      <c r="B448" s="64" t="s">
        <v>520</v>
      </c>
      <c r="C448" s="65">
        <v>5</v>
      </c>
      <c r="D448" s="66" t="s">
        <v>31</v>
      </c>
      <c r="E448" s="64" t="s">
        <v>467</v>
      </c>
      <c r="F448" s="64" t="s">
        <v>648</v>
      </c>
      <c r="G448" s="64" t="s">
        <v>931</v>
      </c>
      <c r="H448" s="64" t="s">
        <v>669</v>
      </c>
      <c r="I448" s="64" t="s">
        <v>932</v>
      </c>
      <c r="J448" s="64" t="s">
        <v>671</v>
      </c>
      <c r="K448" s="64" t="s">
        <v>485</v>
      </c>
      <c r="L448" s="64" t="s">
        <v>650</v>
      </c>
      <c r="M448" s="64" t="s">
        <v>663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59">
        <v>43759</v>
      </c>
      <c r="AF448" s="159">
        <v>45951</v>
      </c>
      <c r="AG448" s="160">
        <v>1893605</v>
      </c>
      <c r="AH448" s="91">
        <v>1.0583333333333333</v>
      </c>
      <c r="AI448" s="91">
        <v>6</v>
      </c>
      <c r="AJ448" s="161">
        <v>5.3600000000000002E-2</v>
      </c>
      <c r="AK448" s="169" t="s">
        <v>664</v>
      </c>
      <c r="AL448" s="169" t="s">
        <v>665</v>
      </c>
      <c r="AM448" s="128">
        <v>8458.1</v>
      </c>
      <c r="AN448" s="128">
        <v>8458.1</v>
      </c>
      <c r="AO448" s="128">
        <v>8458.1</v>
      </c>
      <c r="AP448" s="128">
        <v>8458.1</v>
      </c>
      <c r="AQ448" s="128">
        <v>8458.1</v>
      </c>
      <c r="AR448" s="128">
        <v>8458.1</v>
      </c>
      <c r="AS448" s="128">
        <v>8458.1</v>
      </c>
      <c r="AT448" s="128">
        <v>4229.05</v>
      </c>
      <c r="AU448" s="128">
        <v>4229.05</v>
      </c>
      <c r="AV448" s="128">
        <v>4229.05</v>
      </c>
      <c r="AW448" s="128">
        <v>4229.05</v>
      </c>
      <c r="AX448" s="128">
        <v>4229.05</v>
      </c>
      <c r="AY448" s="128">
        <v>4229.05</v>
      </c>
      <c r="AZ448" s="128">
        <v>0</v>
      </c>
      <c r="BA448" s="128">
        <v>0</v>
      </c>
      <c r="BB448" s="15">
        <f t="shared" si="18"/>
        <v>25374.300000000003</v>
      </c>
      <c r="BC448" s="15">
        <f t="shared" si="19"/>
        <v>59206.700000000019</v>
      </c>
      <c r="BD448" s="15">
        <f t="shared" si="20"/>
        <v>84581.000000000029</v>
      </c>
    </row>
    <row r="449" spans="1:56" x14ac:dyDescent="0.35">
      <c r="A449" s="168" t="s">
        <v>1920</v>
      </c>
      <c r="B449" s="64" t="s">
        <v>520</v>
      </c>
      <c r="C449" s="65">
        <v>6</v>
      </c>
      <c r="D449" s="66" t="s">
        <v>31</v>
      </c>
      <c r="E449" s="64" t="s">
        <v>467</v>
      </c>
      <c r="F449" s="64" t="s">
        <v>648</v>
      </c>
      <c r="G449" s="64" t="s">
        <v>931</v>
      </c>
      <c r="H449" s="64" t="s">
        <v>669</v>
      </c>
      <c r="I449" s="64" t="s">
        <v>932</v>
      </c>
      <c r="J449" s="64" t="s">
        <v>671</v>
      </c>
      <c r="K449" s="64" t="s">
        <v>485</v>
      </c>
      <c r="L449" s="64" t="s">
        <v>650</v>
      </c>
      <c r="M449" s="64" t="s">
        <v>663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59">
        <v>43759</v>
      </c>
      <c r="AF449" s="159">
        <v>46316</v>
      </c>
      <c r="AG449" s="160">
        <v>1357147.5</v>
      </c>
      <c r="AH449" s="91">
        <v>2.0583333333333331</v>
      </c>
      <c r="AI449" s="91">
        <v>7</v>
      </c>
      <c r="AJ449" s="161">
        <v>5.6399999999999999E-2</v>
      </c>
      <c r="AK449" s="169" t="s">
        <v>664</v>
      </c>
      <c r="AL449" s="169" t="s">
        <v>665</v>
      </c>
      <c r="AM449" s="128">
        <v>6378.59</v>
      </c>
      <c r="AN449" s="128">
        <v>6378.59</v>
      </c>
      <c r="AO449" s="128">
        <v>6378.59</v>
      </c>
      <c r="AP449" s="128">
        <v>6378.59</v>
      </c>
      <c r="AQ449" s="128">
        <v>6378.59</v>
      </c>
      <c r="AR449" s="128">
        <v>6378.59</v>
      </c>
      <c r="AS449" s="128">
        <v>6378.59</v>
      </c>
      <c r="AT449" s="128">
        <v>6378.59</v>
      </c>
      <c r="AU449" s="128">
        <v>6378.59</v>
      </c>
      <c r="AV449" s="128">
        <v>6378.59</v>
      </c>
      <c r="AW449" s="128">
        <v>6378.59</v>
      </c>
      <c r="AX449" s="128">
        <v>6378.59</v>
      </c>
      <c r="AY449" s="128">
        <v>6378.59</v>
      </c>
      <c r="AZ449" s="128">
        <v>3189.3</v>
      </c>
      <c r="BA449" s="128">
        <v>3189.3</v>
      </c>
      <c r="BB449" s="15">
        <f t="shared" si="18"/>
        <v>19135.77</v>
      </c>
      <c r="BC449" s="15">
        <f t="shared" si="19"/>
        <v>70164.5</v>
      </c>
      <c r="BD449" s="15">
        <f t="shared" si="20"/>
        <v>89300.27</v>
      </c>
    </row>
    <row r="450" spans="1:56" x14ac:dyDescent="0.35">
      <c r="A450" s="168" t="s">
        <v>1921</v>
      </c>
      <c r="B450" s="64" t="s">
        <v>520</v>
      </c>
      <c r="C450" s="65">
        <v>7</v>
      </c>
      <c r="D450" s="66" t="s">
        <v>31</v>
      </c>
      <c r="E450" s="64" t="s">
        <v>467</v>
      </c>
      <c r="F450" s="64" t="s">
        <v>648</v>
      </c>
      <c r="G450" s="64" t="s">
        <v>931</v>
      </c>
      <c r="H450" s="64" t="s">
        <v>669</v>
      </c>
      <c r="I450" s="64" t="s">
        <v>932</v>
      </c>
      <c r="J450" s="64" t="s">
        <v>671</v>
      </c>
      <c r="K450" s="64" t="s">
        <v>485</v>
      </c>
      <c r="L450" s="64" t="s">
        <v>650</v>
      </c>
      <c r="M450" s="64" t="s">
        <v>663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59">
        <v>43759</v>
      </c>
      <c r="AF450" s="159">
        <v>46681</v>
      </c>
      <c r="AG450" s="160">
        <v>698265</v>
      </c>
      <c r="AH450" s="91">
        <v>3.0583333333333331</v>
      </c>
      <c r="AI450" s="91">
        <v>8</v>
      </c>
      <c r="AJ450" s="161">
        <v>5.9299999999999999E-2</v>
      </c>
      <c r="AK450" s="169" t="s">
        <v>664</v>
      </c>
      <c r="AL450" s="169" t="s">
        <v>665</v>
      </c>
      <c r="AM450" s="128">
        <v>3450.59</v>
      </c>
      <c r="AN450" s="128">
        <v>3450.59</v>
      </c>
      <c r="AO450" s="128">
        <v>3450.59</v>
      </c>
      <c r="AP450" s="128">
        <v>3450.59</v>
      </c>
      <c r="AQ450" s="128">
        <v>3450.59</v>
      </c>
      <c r="AR450" s="128">
        <v>3450.59</v>
      </c>
      <c r="AS450" s="128">
        <v>3450.59</v>
      </c>
      <c r="AT450" s="128">
        <v>3450.59</v>
      </c>
      <c r="AU450" s="128">
        <v>3450.59</v>
      </c>
      <c r="AV450" s="128">
        <v>3450.59</v>
      </c>
      <c r="AW450" s="128">
        <v>3450.59</v>
      </c>
      <c r="AX450" s="128">
        <v>3450.59</v>
      </c>
      <c r="AY450" s="128">
        <v>3450.59</v>
      </c>
      <c r="AZ450" s="128">
        <v>2300.4</v>
      </c>
      <c r="BA450" s="128">
        <v>2300.4</v>
      </c>
      <c r="BB450" s="15">
        <f t="shared" si="18"/>
        <v>10351.77</v>
      </c>
      <c r="BC450" s="15">
        <f t="shared" si="19"/>
        <v>39106.700000000004</v>
      </c>
      <c r="BD450" s="15">
        <f t="shared" si="20"/>
        <v>49458.47</v>
      </c>
    </row>
    <row r="451" spans="1:56" x14ac:dyDescent="0.35">
      <c r="A451" s="168" t="s">
        <v>1922</v>
      </c>
      <c r="B451" s="64" t="s">
        <v>520</v>
      </c>
      <c r="C451" s="65">
        <v>8</v>
      </c>
      <c r="D451" s="66" t="s">
        <v>31</v>
      </c>
      <c r="E451" s="64" t="s">
        <v>467</v>
      </c>
      <c r="F451" s="64" t="s">
        <v>648</v>
      </c>
      <c r="G451" s="64" t="s">
        <v>931</v>
      </c>
      <c r="H451" s="64" t="s">
        <v>669</v>
      </c>
      <c r="I451" s="64" t="s">
        <v>932</v>
      </c>
      <c r="J451" s="64" t="s">
        <v>671</v>
      </c>
      <c r="K451" s="64" t="s">
        <v>485</v>
      </c>
      <c r="L451" s="64" t="s">
        <v>650</v>
      </c>
      <c r="M451" s="64" t="s">
        <v>663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59">
        <v>43759</v>
      </c>
      <c r="AF451" s="159">
        <v>47047</v>
      </c>
      <c r="AG451" s="160">
        <v>53100</v>
      </c>
      <c r="AH451" s="91">
        <v>4.0583333333333336</v>
      </c>
      <c r="AI451" s="91">
        <v>9</v>
      </c>
      <c r="AJ451" s="161">
        <v>6.2100000000000002E-2</v>
      </c>
      <c r="AK451" s="169" t="s">
        <v>664</v>
      </c>
      <c r="AL451" s="169" t="s">
        <v>665</v>
      </c>
      <c r="AM451" s="128">
        <v>274.79000000000002</v>
      </c>
      <c r="AN451" s="128">
        <v>274.79000000000002</v>
      </c>
      <c r="AO451" s="128">
        <v>274.79000000000002</v>
      </c>
      <c r="AP451" s="128">
        <v>274.79000000000002</v>
      </c>
      <c r="AQ451" s="128">
        <v>274.79000000000002</v>
      </c>
      <c r="AR451" s="128">
        <v>274.79000000000002</v>
      </c>
      <c r="AS451" s="128">
        <v>274.79000000000002</v>
      </c>
      <c r="AT451" s="128">
        <v>274.79000000000002</v>
      </c>
      <c r="AU451" s="128">
        <v>274.79000000000002</v>
      </c>
      <c r="AV451" s="128">
        <v>274.79000000000002</v>
      </c>
      <c r="AW451" s="128">
        <v>274.79000000000002</v>
      </c>
      <c r="AX451" s="128">
        <v>274.79000000000002</v>
      </c>
      <c r="AY451" s="128">
        <v>274.79000000000002</v>
      </c>
      <c r="AZ451" s="128">
        <v>206.09</v>
      </c>
      <c r="BA451" s="128">
        <v>206.09</v>
      </c>
      <c r="BB451" s="15">
        <f t="shared" ref="BB451:BB514" si="21">SUM(AM451:AO451)</f>
        <v>824.37000000000012</v>
      </c>
      <c r="BC451" s="15">
        <f t="shared" si="19"/>
        <v>3160.0800000000004</v>
      </c>
      <c r="BD451" s="15">
        <f t="shared" si="20"/>
        <v>3984.4500000000007</v>
      </c>
    </row>
    <row r="452" spans="1:56" x14ac:dyDescent="0.35">
      <c r="A452" s="168" t="s">
        <v>1923</v>
      </c>
      <c r="B452" s="64" t="s">
        <v>936</v>
      </c>
      <c r="C452" s="65">
        <v>2</v>
      </c>
      <c r="D452" s="66" t="s">
        <v>31</v>
      </c>
      <c r="E452" s="64" t="s">
        <v>467</v>
      </c>
      <c r="F452" s="64" t="s">
        <v>648</v>
      </c>
      <c r="G452" s="64" t="s">
        <v>931</v>
      </c>
      <c r="H452" s="64" t="s">
        <v>669</v>
      </c>
      <c r="I452" s="64" t="s">
        <v>932</v>
      </c>
      <c r="J452" s="64" t="s">
        <v>671</v>
      </c>
      <c r="K452" s="64" t="s">
        <v>485</v>
      </c>
      <c r="L452" s="64" t="s">
        <v>650</v>
      </c>
      <c r="M452" s="64" t="s">
        <v>663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0</v>
      </c>
      <c r="Z452" s="63">
        <v>91.92</v>
      </c>
      <c r="AA452" s="63">
        <v>0</v>
      </c>
      <c r="AB452" s="63">
        <v>0</v>
      </c>
      <c r="AC452" s="63">
        <v>0</v>
      </c>
      <c r="AD452" s="63">
        <v>21756.25</v>
      </c>
      <c r="AE452" s="159">
        <v>43766</v>
      </c>
      <c r="AF452" s="159">
        <v>45593</v>
      </c>
      <c r="AG452" s="160">
        <v>43512.5</v>
      </c>
      <c r="AH452" s="91">
        <v>7.7777777777777779E-2</v>
      </c>
      <c r="AI452" s="91">
        <v>5</v>
      </c>
      <c r="AJ452" s="161">
        <v>5.0700000000000002E-2</v>
      </c>
      <c r="AK452" s="169" t="s">
        <v>664</v>
      </c>
      <c r="AL452" s="169" t="s">
        <v>665</v>
      </c>
      <c r="AM452" s="128">
        <v>91.92</v>
      </c>
      <c r="AN452" s="128">
        <v>0</v>
      </c>
      <c r="AO452" s="128">
        <v>0</v>
      </c>
      <c r="AP452" s="128">
        <v>0</v>
      </c>
      <c r="AQ452" s="128">
        <v>0</v>
      </c>
      <c r="AR452" s="128">
        <v>0</v>
      </c>
      <c r="AS452" s="128">
        <v>0</v>
      </c>
      <c r="AT452" s="128">
        <v>0</v>
      </c>
      <c r="AU452" s="128">
        <v>0</v>
      </c>
      <c r="AV452" s="128">
        <v>0</v>
      </c>
      <c r="AW452" s="128">
        <v>0</v>
      </c>
      <c r="AX452" s="128">
        <v>0</v>
      </c>
      <c r="AY452" s="128">
        <v>0</v>
      </c>
      <c r="AZ452" s="128">
        <v>0</v>
      </c>
      <c r="BA452" s="128">
        <v>0</v>
      </c>
      <c r="BB452" s="15">
        <f t="shared" si="21"/>
        <v>91.92</v>
      </c>
      <c r="BC452" s="15">
        <f t="shared" ref="BC452:BC515" si="22">SUM(AP452:BA452)</f>
        <v>0</v>
      </c>
      <c r="BD452" s="15">
        <f t="shared" ref="BD452:BD515" si="23">BB452+BC452</f>
        <v>91.92</v>
      </c>
    </row>
    <row r="453" spans="1:56" x14ac:dyDescent="0.35">
      <c r="A453" s="168" t="s">
        <v>1924</v>
      </c>
      <c r="B453" s="64" t="s">
        <v>936</v>
      </c>
      <c r="C453" s="65">
        <v>3</v>
      </c>
      <c r="D453" s="66" t="s">
        <v>31</v>
      </c>
      <c r="E453" s="64" t="s">
        <v>467</v>
      </c>
      <c r="F453" s="64" t="s">
        <v>648</v>
      </c>
      <c r="G453" s="64" t="s">
        <v>931</v>
      </c>
      <c r="H453" s="64" t="s">
        <v>669</v>
      </c>
      <c r="I453" s="64" t="s">
        <v>932</v>
      </c>
      <c r="J453" s="64" t="s">
        <v>671</v>
      </c>
      <c r="K453" s="64" t="s">
        <v>485</v>
      </c>
      <c r="L453" s="64" t="s">
        <v>650</v>
      </c>
      <c r="M453" s="64" t="s">
        <v>663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59">
        <v>43766</v>
      </c>
      <c r="AF453" s="159">
        <v>45958</v>
      </c>
      <c r="AG453" s="160">
        <v>53100</v>
      </c>
      <c r="AH453" s="91">
        <v>1.0777777777777777</v>
      </c>
      <c r="AI453" s="91">
        <v>6</v>
      </c>
      <c r="AJ453" s="161">
        <v>5.3600000000000002E-2</v>
      </c>
      <c r="AK453" s="169" t="s">
        <v>664</v>
      </c>
      <c r="AL453" s="169" t="s">
        <v>665</v>
      </c>
      <c r="AM453" s="128">
        <v>237.18</v>
      </c>
      <c r="AN453" s="128">
        <v>237.18</v>
      </c>
      <c r="AO453" s="128">
        <v>237.18</v>
      </c>
      <c r="AP453" s="128">
        <v>237.18</v>
      </c>
      <c r="AQ453" s="128">
        <v>237.18</v>
      </c>
      <c r="AR453" s="128">
        <v>237.18</v>
      </c>
      <c r="AS453" s="128">
        <v>237.18</v>
      </c>
      <c r="AT453" s="128">
        <v>118.59</v>
      </c>
      <c r="AU453" s="128">
        <v>118.59</v>
      </c>
      <c r="AV453" s="128">
        <v>118.59</v>
      </c>
      <c r="AW453" s="128">
        <v>118.59</v>
      </c>
      <c r="AX453" s="128">
        <v>118.59</v>
      </c>
      <c r="AY453" s="128">
        <v>118.59</v>
      </c>
      <c r="AZ453" s="128">
        <v>0</v>
      </c>
      <c r="BA453" s="128">
        <v>0</v>
      </c>
      <c r="BB453" s="15">
        <f t="shared" si="21"/>
        <v>711.54</v>
      </c>
      <c r="BC453" s="15">
        <f t="shared" si="22"/>
        <v>1660.2599999999995</v>
      </c>
      <c r="BD453" s="15">
        <f t="shared" si="23"/>
        <v>2371.7999999999993</v>
      </c>
    </row>
    <row r="454" spans="1:56" x14ac:dyDescent="0.35">
      <c r="A454" s="168" t="s">
        <v>1925</v>
      </c>
      <c r="B454" s="64" t="s">
        <v>936</v>
      </c>
      <c r="C454" s="65">
        <v>4</v>
      </c>
      <c r="D454" s="66" t="s">
        <v>31</v>
      </c>
      <c r="E454" s="64" t="s">
        <v>467</v>
      </c>
      <c r="F454" s="64" t="s">
        <v>648</v>
      </c>
      <c r="G454" s="64" t="s">
        <v>931</v>
      </c>
      <c r="H454" s="64" t="s">
        <v>669</v>
      </c>
      <c r="I454" s="64" t="s">
        <v>932</v>
      </c>
      <c r="J454" s="64" t="s">
        <v>671</v>
      </c>
      <c r="K454" s="64" t="s">
        <v>485</v>
      </c>
      <c r="L454" s="64" t="s">
        <v>650</v>
      </c>
      <c r="M454" s="64" t="s">
        <v>663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59">
        <v>43766</v>
      </c>
      <c r="AF454" s="159">
        <v>47054</v>
      </c>
      <c r="AG454" s="160">
        <v>155465</v>
      </c>
      <c r="AH454" s="91">
        <v>4.0777777777777775</v>
      </c>
      <c r="AI454" s="91">
        <v>9</v>
      </c>
      <c r="AJ454" s="161">
        <v>6.2100000000000002E-2</v>
      </c>
      <c r="AK454" s="169" t="s">
        <v>664</v>
      </c>
      <c r="AL454" s="169" t="s">
        <v>665</v>
      </c>
      <c r="AM454" s="128">
        <v>804.53</v>
      </c>
      <c r="AN454" s="128">
        <v>804.53</v>
      </c>
      <c r="AO454" s="128">
        <v>804.53</v>
      </c>
      <c r="AP454" s="128">
        <v>804.53</v>
      </c>
      <c r="AQ454" s="128">
        <v>804.53</v>
      </c>
      <c r="AR454" s="128">
        <v>804.53</v>
      </c>
      <c r="AS454" s="128">
        <v>804.53</v>
      </c>
      <c r="AT454" s="128">
        <v>804.53</v>
      </c>
      <c r="AU454" s="128">
        <v>804.53</v>
      </c>
      <c r="AV454" s="128">
        <v>804.53</v>
      </c>
      <c r="AW454" s="128">
        <v>804.53</v>
      </c>
      <c r="AX454" s="128">
        <v>804.53</v>
      </c>
      <c r="AY454" s="128">
        <v>804.53</v>
      </c>
      <c r="AZ454" s="128">
        <v>603.4</v>
      </c>
      <c r="BA454" s="128">
        <v>603.4</v>
      </c>
      <c r="BB454" s="15">
        <f t="shared" si="21"/>
        <v>2413.59</v>
      </c>
      <c r="BC454" s="15">
        <f t="shared" si="22"/>
        <v>9252.0999999999985</v>
      </c>
      <c r="BD454" s="15">
        <f t="shared" si="23"/>
        <v>11665.689999999999</v>
      </c>
    </row>
    <row r="455" spans="1:56" x14ac:dyDescent="0.35">
      <c r="A455" s="168" t="s">
        <v>1926</v>
      </c>
      <c r="B455" s="64" t="s">
        <v>936</v>
      </c>
      <c r="C455" s="65">
        <v>5</v>
      </c>
      <c r="D455" s="66" t="s">
        <v>31</v>
      </c>
      <c r="E455" s="64" t="s">
        <v>467</v>
      </c>
      <c r="F455" s="64" t="s">
        <v>648</v>
      </c>
      <c r="G455" s="64" t="s">
        <v>931</v>
      </c>
      <c r="H455" s="64" t="s">
        <v>669</v>
      </c>
      <c r="I455" s="64" t="s">
        <v>932</v>
      </c>
      <c r="J455" s="64" t="s">
        <v>671</v>
      </c>
      <c r="K455" s="64" t="s">
        <v>485</v>
      </c>
      <c r="L455" s="64" t="s">
        <v>650</v>
      </c>
      <c r="M455" s="64" t="s">
        <v>663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59">
        <v>43766</v>
      </c>
      <c r="AF455" s="159">
        <v>47419</v>
      </c>
      <c r="AG455" s="160">
        <v>43365</v>
      </c>
      <c r="AH455" s="91">
        <v>5.0777777777777775</v>
      </c>
      <c r="AI455" s="91">
        <v>10</v>
      </c>
      <c r="AJ455" s="161">
        <v>6.5000000000000002E-2</v>
      </c>
      <c r="AK455" s="169" t="s">
        <v>664</v>
      </c>
      <c r="AL455" s="169" t="s">
        <v>665</v>
      </c>
      <c r="AM455" s="128">
        <v>234.89</v>
      </c>
      <c r="AN455" s="128">
        <v>234.89</v>
      </c>
      <c r="AO455" s="128">
        <v>234.89</v>
      </c>
      <c r="AP455" s="128">
        <v>234.89</v>
      </c>
      <c r="AQ455" s="128">
        <v>234.89</v>
      </c>
      <c r="AR455" s="128">
        <v>234.89</v>
      </c>
      <c r="AS455" s="128">
        <v>234.89</v>
      </c>
      <c r="AT455" s="128">
        <v>234.89</v>
      </c>
      <c r="AU455" s="128">
        <v>234.89</v>
      </c>
      <c r="AV455" s="128">
        <v>234.89</v>
      </c>
      <c r="AW455" s="128">
        <v>234.89</v>
      </c>
      <c r="AX455" s="128">
        <v>234.89</v>
      </c>
      <c r="AY455" s="128">
        <v>234.89</v>
      </c>
      <c r="AZ455" s="128">
        <v>187.91</v>
      </c>
      <c r="BA455" s="128">
        <v>187.91</v>
      </c>
      <c r="BB455" s="15">
        <f t="shared" si="21"/>
        <v>704.67</v>
      </c>
      <c r="BC455" s="15">
        <f t="shared" si="22"/>
        <v>2724.7199999999989</v>
      </c>
      <c r="BD455" s="15">
        <f t="shared" si="23"/>
        <v>3429.389999999999</v>
      </c>
    </row>
    <row r="456" spans="1:56" x14ac:dyDescent="0.35">
      <c r="A456" s="168" t="s">
        <v>1927</v>
      </c>
      <c r="B456" s="64" t="s">
        <v>521</v>
      </c>
      <c r="C456" s="65">
        <v>5</v>
      </c>
      <c r="D456" s="66" t="s">
        <v>31</v>
      </c>
      <c r="E456" s="64" t="s">
        <v>467</v>
      </c>
      <c r="F456" s="64" t="s">
        <v>648</v>
      </c>
      <c r="G456" s="64" t="s">
        <v>931</v>
      </c>
      <c r="H456" s="64" t="s">
        <v>669</v>
      </c>
      <c r="I456" s="64" t="s">
        <v>932</v>
      </c>
      <c r="J456" s="64" t="s">
        <v>671</v>
      </c>
      <c r="K456" s="64" t="s">
        <v>485</v>
      </c>
      <c r="L456" s="64" t="s">
        <v>650</v>
      </c>
      <c r="M456" s="64" t="s">
        <v>663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0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560426.25</v>
      </c>
      <c r="AE456" s="159">
        <v>43766</v>
      </c>
      <c r="AF456" s="159">
        <v>45593</v>
      </c>
      <c r="AG456" s="160">
        <v>1120852.5</v>
      </c>
      <c r="AH456" s="91">
        <v>7.7777777777777779E-2</v>
      </c>
      <c r="AI456" s="91">
        <v>5</v>
      </c>
      <c r="AJ456" s="161">
        <v>5.0700000000000002E-2</v>
      </c>
      <c r="AK456" s="169" t="s">
        <v>664</v>
      </c>
      <c r="AL456" s="169" t="s">
        <v>665</v>
      </c>
      <c r="AM456" s="128">
        <v>2367.8000000000002</v>
      </c>
      <c r="AN456" s="128">
        <v>0</v>
      </c>
      <c r="AO456" s="128">
        <v>0</v>
      </c>
      <c r="AP456" s="128">
        <v>0</v>
      </c>
      <c r="AQ456" s="128">
        <v>0</v>
      </c>
      <c r="AR456" s="128">
        <v>0</v>
      </c>
      <c r="AS456" s="128">
        <v>0</v>
      </c>
      <c r="AT456" s="128">
        <v>0</v>
      </c>
      <c r="AU456" s="128">
        <v>0</v>
      </c>
      <c r="AV456" s="128">
        <v>0</v>
      </c>
      <c r="AW456" s="128">
        <v>0</v>
      </c>
      <c r="AX456" s="128">
        <v>0</v>
      </c>
      <c r="AY456" s="128">
        <v>0</v>
      </c>
      <c r="AZ456" s="128">
        <v>0</v>
      </c>
      <c r="BA456" s="128">
        <v>0</v>
      </c>
      <c r="BB456" s="15">
        <f t="shared" si="21"/>
        <v>2367.8000000000002</v>
      </c>
      <c r="BC456" s="15">
        <f t="shared" si="22"/>
        <v>0</v>
      </c>
      <c r="BD456" s="15">
        <f t="shared" si="23"/>
        <v>2367.8000000000002</v>
      </c>
    </row>
    <row r="457" spans="1:56" x14ac:dyDescent="0.35">
      <c r="A457" s="168" t="s">
        <v>1928</v>
      </c>
      <c r="B457" s="64" t="s">
        <v>521</v>
      </c>
      <c r="C457" s="65">
        <v>6</v>
      </c>
      <c r="D457" s="66" t="s">
        <v>31</v>
      </c>
      <c r="E457" s="64" t="s">
        <v>467</v>
      </c>
      <c r="F457" s="64" t="s">
        <v>648</v>
      </c>
      <c r="G457" s="64" t="s">
        <v>931</v>
      </c>
      <c r="H457" s="64" t="s">
        <v>669</v>
      </c>
      <c r="I457" s="64" t="s">
        <v>932</v>
      </c>
      <c r="J457" s="64" t="s">
        <v>671</v>
      </c>
      <c r="K457" s="64" t="s">
        <v>485</v>
      </c>
      <c r="L457" s="64" t="s">
        <v>650</v>
      </c>
      <c r="M457" s="64" t="s">
        <v>663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59">
        <v>43766</v>
      </c>
      <c r="AF457" s="159">
        <v>45958</v>
      </c>
      <c r="AG457" s="160">
        <v>1554502.5</v>
      </c>
      <c r="AH457" s="91">
        <v>1.0777777777777777</v>
      </c>
      <c r="AI457" s="91">
        <v>6</v>
      </c>
      <c r="AJ457" s="161">
        <v>5.3600000000000002E-2</v>
      </c>
      <c r="AK457" s="169" t="s">
        <v>664</v>
      </c>
      <c r="AL457" s="169" t="s">
        <v>665</v>
      </c>
      <c r="AM457" s="128">
        <v>6943.44</v>
      </c>
      <c r="AN457" s="128">
        <v>6943.44</v>
      </c>
      <c r="AO457" s="128">
        <v>6943.44</v>
      </c>
      <c r="AP457" s="128">
        <v>6943.44</v>
      </c>
      <c r="AQ457" s="128">
        <v>6943.44</v>
      </c>
      <c r="AR457" s="128">
        <v>6943.44</v>
      </c>
      <c r="AS457" s="128">
        <v>6943.44</v>
      </c>
      <c r="AT457" s="128">
        <v>3471.72</v>
      </c>
      <c r="AU457" s="128">
        <v>3471.72</v>
      </c>
      <c r="AV457" s="128">
        <v>3471.72</v>
      </c>
      <c r="AW457" s="128">
        <v>3471.72</v>
      </c>
      <c r="AX457" s="128">
        <v>3471.72</v>
      </c>
      <c r="AY457" s="128">
        <v>3471.72</v>
      </c>
      <c r="AZ457" s="128">
        <v>0</v>
      </c>
      <c r="BA457" s="128">
        <v>0</v>
      </c>
      <c r="BB457" s="15">
        <f t="shared" si="21"/>
        <v>20830.32</v>
      </c>
      <c r="BC457" s="15">
        <f t="shared" si="22"/>
        <v>48604.08</v>
      </c>
      <c r="BD457" s="15">
        <f t="shared" si="23"/>
        <v>69434.399999999994</v>
      </c>
    </row>
    <row r="458" spans="1:56" x14ac:dyDescent="0.35">
      <c r="A458" s="168" t="s">
        <v>1929</v>
      </c>
      <c r="B458" s="64" t="s">
        <v>521</v>
      </c>
      <c r="C458" s="65">
        <v>7</v>
      </c>
      <c r="D458" s="66" t="s">
        <v>31</v>
      </c>
      <c r="E458" s="64" t="s">
        <v>467</v>
      </c>
      <c r="F458" s="64" t="s">
        <v>648</v>
      </c>
      <c r="G458" s="64" t="s">
        <v>931</v>
      </c>
      <c r="H458" s="64" t="s">
        <v>669</v>
      </c>
      <c r="I458" s="64" t="s">
        <v>932</v>
      </c>
      <c r="J458" s="64" t="s">
        <v>671</v>
      </c>
      <c r="K458" s="64" t="s">
        <v>485</v>
      </c>
      <c r="L458" s="64" t="s">
        <v>650</v>
      </c>
      <c r="M458" s="64" t="s">
        <v>663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59">
        <v>43766</v>
      </c>
      <c r="AF458" s="159">
        <v>46323</v>
      </c>
      <c r="AG458" s="160">
        <v>1707755</v>
      </c>
      <c r="AH458" s="91">
        <v>2.0777777777777779</v>
      </c>
      <c r="AI458" s="91">
        <v>7</v>
      </c>
      <c r="AJ458" s="161">
        <v>5.6399999999999999E-2</v>
      </c>
      <c r="AK458" s="169" t="s">
        <v>664</v>
      </c>
      <c r="AL458" s="169" t="s">
        <v>665</v>
      </c>
      <c r="AM458" s="128">
        <v>8026.45</v>
      </c>
      <c r="AN458" s="128">
        <v>8026.45</v>
      </c>
      <c r="AO458" s="128">
        <v>8026.45</v>
      </c>
      <c r="AP458" s="128">
        <v>8026.45</v>
      </c>
      <c r="AQ458" s="128">
        <v>8026.45</v>
      </c>
      <c r="AR458" s="128">
        <v>8026.45</v>
      </c>
      <c r="AS458" s="128">
        <v>8026.45</v>
      </c>
      <c r="AT458" s="128">
        <v>8026.45</v>
      </c>
      <c r="AU458" s="128">
        <v>8026.45</v>
      </c>
      <c r="AV458" s="128">
        <v>8026.45</v>
      </c>
      <c r="AW458" s="128">
        <v>8026.45</v>
      </c>
      <c r="AX458" s="128">
        <v>8026.45</v>
      </c>
      <c r="AY458" s="128">
        <v>8026.45</v>
      </c>
      <c r="AZ458" s="128">
        <v>4013.22</v>
      </c>
      <c r="BA458" s="128">
        <v>4013.22</v>
      </c>
      <c r="BB458" s="15">
        <f t="shared" si="21"/>
        <v>24079.35</v>
      </c>
      <c r="BC458" s="15">
        <f t="shared" si="22"/>
        <v>88290.939999999988</v>
      </c>
      <c r="BD458" s="15">
        <f t="shared" si="23"/>
        <v>112370.28999999998</v>
      </c>
    </row>
    <row r="459" spans="1:56" x14ac:dyDescent="0.35">
      <c r="A459" s="168" t="s">
        <v>1930</v>
      </c>
      <c r="B459" s="64" t="s">
        <v>521</v>
      </c>
      <c r="C459" s="65">
        <v>8</v>
      </c>
      <c r="D459" s="66" t="s">
        <v>31</v>
      </c>
      <c r="E459" s="64" t="s">
        <v>467</v>
      </c>
      <c r="F459" s="64" t="s">
        <v>648</v>
      </c>
      <c r="G459" s="64" t="s">
        <v>931</v>
      </c>
      <c r="H459" s="64" t="s">
        <v>669</v>
      </c>
      <c r="I459" s="64" t="s">
        <v>932</v>
      </c>
      <c r="J459" s="64" t="s">
        <v>671</v>
      </c>
      <c r="K459" s="64" t="s">
        <v>485</v>
      </c>
      <c r="L459" s="64" t="s">
        <v>650</v>
      </c>
      <c r="M459" s="64" t="s">
        <v>663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59">
        <v>43766</v>
      </c>
      <c r="AF459" s="159">
        <v>46688</v>
      </c>
      <c r="AG459" s="160">
        <v>1079995</v>
      </c>
      <c r="AH459" s="91">
        <v>3.0777777777777779</v>
      </c>
      <c r="AI459" s="91">
        <v>8</v>
      </c>
      <c r="AJ459" s="161">
        <v>5.9299999999999999E-2</v>
      </c>
      <c r="AK459" s="169" t="s">
        <v>664</v>
      </c>
      <c r="AL459" s="169" t="s">
        <v>665</v>
      </c>
      <c r="AM459" s="128">
        <v>5336.98</v>
      </c>
      <c r="AN459" s="128">
        <v>5336.98</v>
      </c>
      <c r="AO459" s="128">
        <v>5336.98</v>
      </c>
      <c r="AP459" s="128">
        <v>5336.98</v>
      </c>
      <c r="AQ459" s="128">
        <v>5336.98</v>
      </c>
      <c r="AR459" s="128">
        <v>5336.98</v>
      </c>
      <c r="AS459" s="128">
        <v>5336.98</v>
      </c>
      <c r="AT459" s="128">
        <v>5336.98</v>
      </c>
      <c r="AU459" s="128">
        <v>5336.98</v>
      </c>
      <c r="AV459" s="128">
        <v>5336.98</v>
      </c>
      <c r="AW459" s="128">
        <v>5336.98</v>
      </c>
      <c r="AX459" s="128">
        <v>5336.98</v>
      </c>
      <c r="AY459" s="128">
        <v>5336.98</v>
      </c>
      <c r="AZ459" s="128">
        <v>3557.98</v>
      </c>
      <c r="BA459" s="128">
        <v>3557.98</v>
      </c>
      <c r="BB459" s="15">
        <f t="shared" si="21"/>
        <v>16010.939999999999</v>
      </c>
      <c r="BC459" s="15">
        <f t="shared" si="22"/>
        <v>60485.759999999995</v>
      </c>
      <c r="BD459" s="15">
        <f t="shared" si="23"/>
        <v>76496.7</v>
      </c>
    </row>
    <row r="460" spans="1:56" x14ac:dyDescent="0.35">
      <c r="A460" s="168" t="s">
        <v>1931</v>
      </c>
      <c r="B460" s="64" t="s">
        <v>521</v>
      </c>
      <c r="C460" s="65">
        <v>9</v>
      </c>
      <c r="D460" s="66" t="s">
        <v>31</v>
      </c>
      <c r="E460" s="64" t="s">
        <v>467</v>
      </c>
      <c r="F460" s="64" t="s">
        <v>648</v>
      </c>
      <c r="G460" s="64" t="s">
        <v>931</v>
      </c>
      <c r="H460" s="64" t="s">
        <v>669</v>
      </c>
      <c r="I460" s="64" t="s">
        <v>932</v>
      </c>
      <c r="J460" s="64" t="s">
        <v>671</v>
      </c>
      <c r="K460" s="64" t="s">
        <v>485</v>
      </c>
      <c r="L460" s="64" t="s">
        <v>650</v>
      </c>
      <c r="M460" s="64" t="s">
        <v>663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59">
        <v>43766</v>
      </c>
      <c r="AF460" s="159">
        <v>47054</v>
      </c>
      <c r="AG460" s="160">
        <v>106200</v>
      </c>
      <c r="AH460" s="91">
        <v>4.0777777777777775</v>
      </c>
      <c r="AI460" s="91">
        <v>9</v>
      </c>
      <c r="AJ460" s="161">
        <v>6.2100000000000002E-2</v>
      </c>
      <c r="AK460" s="169" t="s">
        <v>664</v>
      </c>
      <c r="AL460" s="169" t="s">
        <v>665</v>
      </c>
      <c r="AM460" s="128">
        <v>549.58000000000004</v>
      </c>
      <c r="AN460" s="128">
        <v>549.58000000000004</v>
      </c>
      <c r="AO460" s="128">
        <v>549.58000000000004</v>
      </c>
      <c r="AP460" s="128">
        <v>549.58000000000004</v>
      </c>
      <c r="AQ460" s="128">
        <v>549.58000000000004</v>
      </c>
      <c r="AR460" s="128">
        <v>549.58000000000004</v>
      </c>
      <c r="AS460" s="128">
        <v>549.58000000000004</v>
      </c>
      <c r="AT460" s="128">
        <v>549.58000000000004</v>
      </c>
      <c r="AU460" s="128">
        <v>549.58000000000004</v>
      </c>
      <c r="AV460" s="128">
        <v>549.58000000000004</v>
      </c>
      <c r="AW460" s="128">
        <v>549.58000000000004</v>
      </c>
      <c r="AX460" s="128">
        <v>549.58000000000004</v>
      </c>
      <c r="AY460" s="128">
        <v>549.58000000000004</v>
      </c>
      <c r="AZ460" s="128">
        <v>412.19</v>
      </c>
      <c r="BA460" s="128">
        <v>412.19</v>
      </c>
      <c r="BB460" s="15">
        <f t="shared" si="21"/>
        <v>1648.7400000000002</v>
      </c>
      <c r="BC460" s="15">
        <f t="shared" si="22"/>
        <v>6320.1799999999994</v>
      </c>
      <c r="BD460" s="15">
        <f t="shared" si="23"/>
        <v>7968.92</v>
      </c>
    </row>
    <row r="461" spans="1:56" x14ac:dyDescent="0.35">
      <c r="A461" s="168" t="s">
        <v>1932</v>
      </c>
      <c r="B461" s="64" t="s">
        <v>522</v>
      </c>
      <c r="C461" s="65">
        <v>4</v>
      </c>
      <c r="D461" s="66" t="s">
        <v>31</v>
      </c>
      <c r="E461" s="64" t="s">
        <v>467</v>
      </c>
      <c r="F461" s="64" t="s">
        <v>648</v>
      </c>
      <c r="G461" s="64" t="s">
        <v>931</v>
      </c>
      <c r="H461" s="64" t="s">
        <v>669</v>
      </c>
      <c r="I461" s="64" t="s">
        <v>932</v>
      </c>
      <c r="J461" s="64" t="s">
        <v>671</v>
      </c>
      <c r="K461" s="64" t="s">
        <v>485</v>
      </c>
      <c r="L461" s="64" t="s">
        <v>650</v>
      </c>
      <c r="M461" s="64" t="s">
        <v>663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131570</v>
      </c>
      <c r="X461" s="63">
        <v>0</v>
      </c>
      <c r="Y461" s="63">
        <v>0</v>
      </c>
      <c r="Z461" s="63">
        <v>555.88</v>
      </c>
      <c r="AA461" s="63">
        <v>0</v>
      </c>
      <c r="AB461" s="63">
        <v>0</v>
      </c>
      <c r="AC461" s="63">
        <v>0</v>
      </c>
      <c r="AD461" s="63">
        <v>131570</v>
      </c>
      <c r="AE461" s="159">
        <v>43776</v>
      </c>
      <c r="AF461" s="159">
        <v>45603</v>
      </c>
      <c r="AG461" s="160">
        <v>263140</v>
      </c>
      <c r="AH461" s="91">
        <v>0.10277777777777777</v>
      </c>
      <c r="AI461" s="91">
        <v>5</v>
      </c>
      <c r="AJ461" s="161">
        <v>5.0700000000000002E-2</v>
      </c>
      <c r="AK461" s="169" t="s">
        <v>664</v>
      </c>
      <c r="AL461" s="169" t="s">
        <v>665</v>
      </c>
      <c r="AM461" s="128">
        <v>555.88</v>
      </c>
      <c r="AN461" s="128">
        <v>555.88</v>
      </c>
      <c r="AO461" s="128">
        <v>0</v>
      </c>
      <c r="AP461" s="128">
        <v>0</v>
      </c>
      <c r="AQ461" s="128">
        <v>0</v>
      </c>
      <c r="AR461" s="128">
        <v>0</v>
      </c>
      <c r="AS461" s="128">
        <v>0</v>
      </c>
      <c r="AT461" s="128">
        <v>0</v>
      </c>
      <c r="AU461" s="128">
        <v>0</v>
      </c>
      <c r="AV461" s="128">
        <v>0</v>
      </c>
      <c r="AW461" s="128">
        <v>0</v>
      </c>
      <c r="AX461" s="128">
        <v>0</v>
      </c>
      <c r="AY461" s="128">
        <v>0</v>
      </c>
      <c r="AZ461" s="128">
        <v>0</v>
      </c>
      <c r="BA461" s="128">
        <v>0</v>
      </c>
      <c r="BB461" s="15">
        <f t="shared" si="21"/>
        <v>1111.76</v>
      </c>
      <c r="BC461" s="15">
        <f t="shared" si="22"/>
        <v>0</v>
      </c>
      <c r="BD461" s="15">
        <f t="shared" si="23"/>
        <v>1111.76</v>
      </c>
    </row>
    <row r="462" spans="1:56" x14ac:dyDescent="0.35">
      <c r="A462" s="168" t="s">
        <v>1933</v>
      </c>
      <c r="B462" s="64" t="s">
        <v>522</v>
      </c>
      <c r="C462" s="65">
        <v>5</v>
      </c>
      <c r="D462" s="66" t="s">
        <v>31</v>
      </c>
      <c r="E462" s="64" t="s">
        <v>467</v>
      </c>
      <c r="F462" s="64" t="s">
        <v>648</v>
      </c>
      <c r="G462" s="64" t="s">
        <v>931</v>
      </c>
      <c r="H462" s="64" t="s">
        <v>669</v>
      </c>
      <c r="I462" s="64" t="s">
        <v>932</v>
      </c>
      <c r="J462" s="64" t="s">
        <v>671</v>
      </c>
      <c r="K462" s="64" t="s">
        <v>485</v>
      </c>
      <c r="L462" s="64" t="s">
        <v>650</v>
      </c>
      <c r="M462" s="64" t="s">
        <v>663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59">
        <v>43776</v>
      </c>
      <c r="AF462" s="159">
        <v>45968</v>
      </c>
      <c r="AG462" s="160">
        <v>898127.5</v>
      </c>
      <c r="AH462" s="91">
        <v>1.1027777777777779</v>
      </c>
      <c r="AI462" s="91">
        <v>6</v>
      </c>
      <c r="AJ462" s="161">
        <v>5.3600000000000002E-2</v>
      </c>
      <c r="AK462" s="169" t="s">
        <v>664</v>
      </c>
      <c r="AL462" s="169" t="s">
        <v>665</v>
      </c>
      <c r="AM462" s="128">
        <v>4011.64</v>
      </c>
      <c r="AN462" s="128">
        <v>4011.64</v>
      </c>
      <c r="AO462" s="128">
        <v>4011.64</v>
      </c>
      <c r="AP462" s="128">
        <v>4011.64</v>
      </c>
      <c r="AQ462" s="128">
        <v>4011.64</v>
      </c>
      <c r="AR462" s="128">
        <v>4011.64</v>
      </c>
      <c r="AS462" s="128">
        <v>4011.64</v>
      </c>
      <c r="AT462" s="128">
        <v>4011.64</v>
      </c>
      <c r="AU462" s="128">
        <v>2005.82</v>
      </c>
      <c r="AV462" s="128">
        <v>2005.82</v>
      </c>
      <c r="AW462" s="128">
        <v>2005.82</v>
      </c>
      <c r="AX462" s="128">
        <v>2005.82</v>
      </c>
      <c r="AY462" s="128">
        <v>2005.82</v>
      </c>
      <c r="AZ462" s="128">
        <v>2005.82</v>
      </c>
      <c r="BA462" s="128">
        <v>0</v>
      </c>
      <c r="BB462" s="15">
        <f t="shared" si="21"/>
        <v>12034.92</v>
      </c>
      <c r="BC462" s="15">
        <f t="shared" si="22"/>
        <v>32093.119999999999</v>
      </c>
      <c r="BD462" s="15">
        <f t="shared" si="23"/>
        <v>44128.04</v>
      </c>
    </row>
    <row r="463" spans="1:56" x14ac:dyDescent="0.35">
      <c r="A463" s="168" t="s">
        <v>1934</v>
      </c>
      <c r="B463" s="64" t="s">
        <v>522</v>
      </c>
      <c r="C463" s="65">
        <v>6</v>
      </c>
      <c r="D463" s="66" t="s">
        <v>31</v>
      </c>
      <c r="E463" s="64" t="s">
        <v>467</v>
      </c>
      <c r="F463" s="64" t="s">
        <v>648</v>
      </c>
      <c r="G463" s="64" t="s">
        <v>931</v>
      </c>
      <c r="H463" s="64" t="s">
        <v>669</v>
      </c>
      <c r="I463" s="64" t="s">
        <v>932</v>
      </c>
      <c r="J463" s="64" t="s">
        <v>671</v>
      </c>
      <c r="K463" s="64" t="s">
        <v>485</v>
      </c>
      <c r="L463" s="64" t="s">
        <v>650</v>
      </c>
      <c r="M463" s="64" t="s">
        <v>663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59">
        <v>43776</v>
      </c>
      <c r="AF463" s="159">
        <v>46333</v>
      </c>
      <c r="AG463" s="160">
        <v>1040907.5</v>
      </c>
      <c r="AH463" s="91">
        <v>2.1027777777777779</v>
      </c>
      <c r="AI463" s="91">
        <v>7</v>
      </c>
      <c r="AJ463" s="161">
        <v>5.6399999999999999E-2</v>
      </c>
      <c r="AK463" s="169" t="s">
        <v>664</v>
      </c>
      <c r="AL463" s="169" t="s">
        <v>665</v>
      </c>
      <c r="AM463" s="128">
        <v>4892.2700000000004</v>
      </c>
      <c r="AN463" s="128">
        <v>4892.2700000000004</v>
      </c>
      <c r="AO463" s="128">
        <v>4892.2700000000004</v>
      </c>
      <c r="AP463" s="128">
        <v>4892.2700000000004</v>
      </c>
      <c r="AQ463" s="128">
        <v>4892.2700000000004</v>
      </c>
      <c r="AR463" s="128">
        <v>4892.2700000000004</v>
      </c>
      <c r="AS463" s="128">
        <v>4892.2700000000004</v>
      </c>
      <c r="AT463" s="128">
        <v>4892.2700000000004</v>
      </c>
      <c r="AU463" s="128">
        <v>4892.2700000000004</v>
      </c>
      <c r="AV463" s="128">
        <v>4892.2700000000004</v>
      </c>
      <c r="AW463" s="128">
        <v>4892.2700000000004</v>
      </c>
      <c r="AX463" s="128">
        <v>4892.2700000000004</v>
      </c>
      <c r="AY463" s="128">
        <v>4892.2700000000004</v>
      </c>
      <c r="AZ463" s="128">
        <v>4892.2700000000004</v>
      </c>
      <c r="BA463" s="128">
        <v>2446.13</v>
      </c>
      <c r="BB463" s="15">
        <f t="shared" si="21"/>
        <v>14676.810000000001</v>
      </c>
      <c r="BC463" s="15">
        <f t="shared" si="22"/>
        <v>56261.100000000013</v>
      </c>
      <c r="BD463" s="15">
        <f t="shared" si="23"/>
        <v>70937.910000000018</v>
      </c>
    </row>
    <row r="464" spans="1:56" x14ac:dyDescent="0.35">
      <c r="A464" s="168" t="s">
        <v>1935</v>
      </c>
      <c r="B464" s="64" t="s">
        <v>522</v>
      </c>
      <c r="C464" s="65">
        <v>7</v>
      </c>
      <c r="D464" s="66" t="s">
        <v>31</v>
      </c>
      <c r="E464" s="64" t="s">
        <v>467</v>
      </c>
      <c r="F464" s="64" t="s">
        <v>648</v>
      </c>
      <c r="G464" s="64" t="s">
        <v>931</v>
      </c>
      <c r="H464" s="64" t="s">
        <v>669</v>
      </c>
      <c r="I464" s="64" t="s">
        <v>932</v>
      </c>
      <c r="J464" s="64" t="s">
        <v>671</v>
      </c>
      <c r="K464" s="64" t="s">
        <v>485</v>
      </c>
      <c r="L464" s="64" t="s">
        <v>650</v>
      </c>
      <c r="M464" s="64" t="s">
        <v>663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59">
        <v>43776</v>
      </c>
      <c r="AF464" s="159">
        <v>46698</v>
      </c>
      <c r="AG464" s="160">
        <v>498845</v>
      </c>
      <c r="AH464" s="91">
        <v>3.1027777777777779</v>
      </c>
      <c r="AI464" s="91">
        <v>8</v>
      </c>
      <c r="AJ464" s="161">
        <v>5.9299999999999999E-2</v>
      </c>
      <c r="AK464" s="169" t="s">
        <v>664</v>
      </c>
      <c r="AL464" s="169" t="s">
        <v>665</v>
      </c>
      <c r="AM464" s="128">
        <v>2465.13</v>
      </c>
      <c r="AN464" s="128">
        <v>2465.13</v>
      </c>
      <c r="AO464" s="128">
        <v>2465.13</v>
      </c>
      <c r="AP464" s="128">
        <v>2465.13</v>
      </c>
      <c r="AQ464" s="128">
        <v>2465.13</v>
      </c>
      <c r="AR464" s="128">
        <v>2465.13</v>
      </c>
      <c r="AS464" s="128">
        <v>2465.13</v>
      </c>
      <c r="AT464" s="128">
        <v>2465.13</v>
      </c>
      <c r="AU464" s="128">
        <v>2465.13</v>
      </c>
      <c r="AV464" s="128">
        <v>2465.13</v>
      </c>
      <c r="AW464" s="128">
        <v>2465.13</v>
      </c>
      <c r="AX464" s="128">
        <v>2465.13</v>
      </c>
      <c r="AY464" s="128">
        <v>2465.13</v>
      </c>
      <c r="AZ464" s="128">
        <v>2465.13</v>
      </c>
      <c r="BA464" s="128">
        <v>1643.42</v>
      </c>
      <c r="BB464" s="15">
        <f t="shared" si="21"/>
        <v>7395.39</v>
      </c>
      <c r="BC464" s="15">
        <f t="shared" si="22"/>
        <v>28759.850000000006</v>
      </c>
      <c r="BD464" s="15">
        <f t="shared" si="23"/>
        <v>36155.240000000005</v>
      </c>
    </row>
    <row r="465" spans="1:56" x14ac:dyDescent="0.35">
      <c r="A465" s="168" t="s">
        <v>1936</v>
      </c>
      <c r="B465" s="64" t="s">
        <v>522</v>
      </c>
      <c r="C465" s="65">
        <v>8</v>
      </c>
      <c r="D465" s="66" t="s">
        <v>31</v>
      </c>
      <c r="E465" s="64" t="s">
        <v>467</v>
      </c>
      <c r="F465" s="64" t="s">
        <v>648</v>
      </c>
      <c r="G465" s="64" t="s">
        <v>931</v>
      </c>
      <c r="H465" s="64" t="s">
        <v>669</v>
      </c>
      <c r="I465" s="64" t="s">
        <v>932</v>
      </c>
      <c r="J465" s="64" t="s">
        <v>671</v>
      </c>
      <c r="K465" s="64" t="s">
        <v>485</v>
      </c>
      <c r="L465" s="64" t="s">
        <v>650</v>
      </c>
      <c r="M465" s="64" t="s">
        <v>663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59">
        <v>43776</v>
      </c>
      <c r="AF465" s="159">
        <v>47429</v>
      </c>
      <c r="AG465" s="160">
        <v>53100</v>
      </c>
      <c r="AH465" s="91">
        <v>5.1027777777777779</v>
      </c>
      <c r="AI465" s="91">
        <v>10</v>
      </c>
      <c r="AJ465" s="161">
        <v>6.5000000000000002E-2</v>
      </c>
      <c r="AK465" s="169" t="s">
        <v>664</v>
      </c>
      <c r="AL465" s="169" t="s">
        <v>665</v>
      </c>
      <c r="AM465" s="128">
        <v>287.62</v>
      </c>
      <c r="AN465" s="128">
        <v>287.62</v>
      </c>
      <c r="AO465" s="128">
        <v>287.62</v>
      </c>
      <c r="AP465" s="128">
        <v>287.62</v>
      </c>
      <c r="AQ465" s="128">
        <v>287.62</v>
      </c>
      <c r="AR465" s="128">
        <v>287.62</v>
      </c>
      <c r="AS465" s="128">
        <v>287.62</v>
      </c>
      <c r="AT465" s="128">
        <v>287.62</v>
      </c>
      <c r="AU465" s="128">
        <v>287.62</v>
      </c>
      <c r="AV465" s="128">
        <v>287.62</v>
      </c>
      <c r="AW465" s="128">
        <v>287.62</v>
      </c>
      <c r="AX465" s="128">
        <v>287.62</v>
      </c>
      <c r="AY465" s="128">
        <v>287.62</v>
      </c>
      <c r="AZ465" s="128">
        <v>287.62</v>
      </c>
      <c r="BA465" s="128">
        <v>230.1</v>
      </c>
      <c r="BB465" s="15">
        <f t="shared" si="21"/>
        <v>862.86</v>
      </c>
      <c r="BC465" s="15">
        <f t="shared" si="22"/>
        <v>3393.9199999999992</v>
      </c>
      <c r="BD465" s="15">
        <f t="shared" si="23"/>
        <v>4256.7799999999988</v>
      </c>
    </row>
    <row r="466" spans="1:56" x14ac:dyDescent="0.35">
      <c r="A466" s="168" t="s">
        <v>1937</v>
      </c>
      <c r="B466" s="64" t="s">
        <v>523</v>
      </c>
      <c r="C466" s="65">
        <v>4</v>
      </c>
      <c r="D466" s="66" t="s">
        <v>31</v>
      </c>
      <c r="E466" s="64" t="s">
        <v>467</v>
      </c>
      <c r="F466" s="64" t="s">
        <v>648</v>
      </c>
      <c r="G466" s="64" t="s">
        <v>931</v>
      </c>
      <c r="H466" s="64" t="s">
        <v>669</v>
      </c>
      <c r="I466" s="64" t="s">
        <v>932</v>
      </c>
      <c r="J466" s="64" t="s">
        <v>671</v>
      </c>
      <c r="K466" s="64" t="s">
        <v>485</v>
      </c>
      <c r="L466" s="64" t="s">
        <v>650</v>
      </c>
      <c r="M466" s="64" t="s">
        <v>663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71168.75</v>
      </c>
      <c r="X466" s="63">
        <v>0</v>
      </c>
      <c r="Y466" s="63">
        <v>0</v>
      </c>
      <c r="Z466" s="63">
        <v>300.69</v>
      </c>
      <c r="AA466" s="63">
        <v>0</v>
      </c>
      <c r="AB466" s="63">
        <v>0</v>
      </c>
      <c r="AC466" s="63">
        <v>0</v>
      </c>
      <c r="AD466" s="63">
        <v>71168.75</v>
      </c>
      <c r="AE466" s="159">
        <v>43780</v>
      </c>
      <c r="AF466" s="159">
        <v>45607</v>
      </c>
      <c r="AG466" s="160">
        <v>142337.5</v>
      </c>
      <c r="AH466" s="91">
        <v>0.11388888888888889</v>
      </c>
      <c r="AI466" s="91">
        <v>5</v>
      </c>
      <c r="AJ466" s="161">
        <v>5.0700000000000002E-2</v>
      </c>
      <c r="AK466" s="169" t="s">
        <v>664</v>
      </c>
      <c r="AL466" s="169" t="s">
        <v>665</v>
      </c>
      <c r="AM466" s="128">
        <v>300.69</v>
      </c>
      <c r="AN466" s="128">
        <v>300.69</v>
      </c>
      <c r="AO466" s="128">
        <v>0</v>
      </c>
      <c r="AP466" s="128">
        <v>0</v>
      </c>
      <c r="AQ466" s="128">
        <v>0</v>
      </c>
      <c r="AR466" s="128">
        <v>0</v>
      </c>
      <c r="AS466" s="128">
        <v>0</v>
      </c>
      <c r="AT466" s="128">
        <v>0</v>
      </c>
      <c r="AU466" s="128">
        <v>0</v>
      </c>
      <c r="AV466" s="128">
        <v>0</v>
      </c>
      <c r="AW466" s="128">
        <v>0</v>
      </c>
      <c r="AX466" s="128">
        <v>0</v>
      </c>
      <c r="AY466" s="128">
        <v>0</v>
      </c>
      <c r="AZ466" s="128">
        <v>0</v>
      </c>
      <c r="BA466" s="128">
        <v>0</v>
      </c>
      <c r="BB466" s="15">
        <f t="shared" si="21"/>
        <v>601.38</v>
      </c>
      <c r="BC466" s="15">
        <f t="shared" si="22"/>
        <v>0</v>
      </c>
      <c r="BD466" s="15">
        <f t="shared" si="23"/>
        <v>601.38</v>
      </c>
    </row>
    <row r="467" spans="1:56" x14ac:dyDescent="0.35">
      <c r="A467" s="168" t="s">
        <v>1938</v>
      </c>
      <c r="B467" s="64" t="s">
        <v>523</v>
      </c>
      <c r="C467" s="65">
        <v>5</v>
      </c>
      <c r="D467" s="66" t="s">
        <v>31</v>
      </c>
      <c r="E467" s="64" t="s">
        <v>467</v>
      </c>
      <c r="F467" s="64" t="s">
        <v>648</v>
      </c>
      <c r="G467" s="64" t="s">
        <v>931</v>
      </c>
      <c r="H467" s="64" t="s">
        <v>669</v>
      </c>
      <c r="I467" s="64" t="s">
        <v>932</v>
      </c>
      <c r="J467" s="64" t="s">
        <v>671</v>
      </c>
      <c r="K467" s="64" t="s">
        <v>485</v>
      </c>
      <c r="L467" s="64" t="s">
        <v>650</v>
      </c>
      <c r="M467" s="64" t="s">
        <v>663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59">
        <v>43780</v>
      </c>
      <c r="AF467" s="159">
        <v>46337</v>
      </c>
      <c r="AG467" s="160">
        <v>363882.5</v>
      </c>
      <c r="AH467" s="91">
        <v>2.1138888888888889</v>
      </c>
      <c r="AI467" s="91">
        <v>7</v>
      </c>
      <c r="AJ467" s="161">
        <v>5.6399999999999999E-2</v>
      </c>
      <c r="AK467" s="169" t="s">
        <v>664</v>
      </c>
      <c r="AL467" s="169" t="s">
        <v>665</v>
      </c>
      <c r="AM467" s="128">
        <v>1710.25</v>
      </c>
      <c r="AN467" s="128">
        <v>1710.25</v>
      </c>
      <c r="AO467" s="128">
        <v>1710.25</v>
      </c>
      <c r="AP467" s="128">
        <v>1710.25</v>
      </c>
      <c r="AQ467" s="128">
        <v>1710.25</v>
      </c>
      <c r="AR467" s="128">
        <v>1710.25</v>
      </c>
      <c r="AS467" s="128">
        <v>1710.25</v>
      </c>
      <c r="AT467" s="128">
        <v>1710.25</v>
      </c>
      <c r="AU467" s="128">
        <v>1710.25</v>
      </c>
      <c r="AV467" s="128">
        <v>1710.25</v>
      </c>
      <c r="AW467" s="128">
        <v>1710.25</v>
      </c>
      <c r="AX467" s="128">
        <v>1710.25</v>
      </c>
      <c r="AY467" s="128">
        <v>1710.25</v>
      </c>
      <c r="AZ467" s="128">
        <v>1710.25</v>
      </c>
      <c r="BA467" s="128">
        <v>855.12</v>
      </c>
      <c r="BB467" s="15">
        <f t="shared" si="21"/>
        <v>5130.75</v>
      </c>
      <c r="BC467" s="15">
        <f t="shared" si="22"/>
        <v>19667.87</v>
      </c>
      <c r="BD467" s="15">
        <f t="shared" si="23"/>
        <v>24798.62</v>
      </c>
    </row>
    <row r="468" spans="1:56" x14ac:dyDescent="0.35">
      <c r="A468" s="168" t="s">
        <v>1939</v>
      </c>
      <c r="B468" s="64" t="s">
        <v>523</v>
      </c>
      <c r="C468" s="65">
        <v>6</v>
      </c>
      <c r="D468" s="66" t="s">
        <v>31</v>
      </c>
      <c r="E468" s="64" t="s">
        <v>467</v>
      </c>
      <c r="F468" s="64" t="s">
        <v>648</v>
      </c>
      <c r="G468" s="64" t="s">
        <v>931</v>
      </c>
      <c r="H468" s="64" t="s">
        <v>669</v>
      </c>
      <c r="I468" s="64" t="s">
        <v>932</v>
      </c>
      <c r="J468" s="64" t="s">
        <v>671</v>
      </c>
      <c r="K468" s="64" t="s">
        <v>485</v>
      </c>
      <c r="L468" s="64" t="s">
        <v>650</v>
      </c>
      <c r="M468" s="64" t="s">
        <v>663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59">
        <v>43780</v>
      </c>
      <c r="AF468" s="159">
        <v>46702</v>
      </c>
      <c r="AG468" s="160">
        <v>788977.5</v>
      </c>
      <c r="AH468" s="91">
        <v>3.1138888888888889</v>
      </c>
      <c r="AI468" s="91">
        <v>8</v>
      </c>
      <c r="AJ468" s="161">
        <v>5.9299999999999999E-2</v>
      </c>
      <c r="AK468" s="169" t="s">
        <v>664</v>
      </c>
      <c r="AL468" s="169" t="s">
        <v>665</v>
      </c>
      <c r="AM468" s="128">
        <v>3898.86</v>
      </c>
      <c r="AN468" s="128">
        <v>3898.86</v>
      </c>
      <c r="AO468" s="128">
        <v>3898.86</v>
      </c>
      <c r="AP468" s="128">
        <v>3898.86</v>
      </c>
      <c r="AQ468" s="128">
        <v>3898.86</v>
      </c>
      <c r="AR468" s="128">
        <v>3898.86</v>
      </c>
      <c r="AS468" s="128">
        <v>3898.86</v>
      </c>
      <c r="AT468" s="128">
        <v>3898.86</v>
      </c>
      <c r="AU468" s="128">
        <v>3898.86</v>
      </c>
      <c r="AV468" s="128">
        <v>3898.86</v>
      </c>
      <c r="AW468" s="128">
        <v>3898.86</v>
      </c>
      <c r="AX468" s="128">
        <v>3898.86</v>
      </c>
      <c r="AY468" s="128">
        <v>3898.86</v>
      </c>
      <c r="AZ468" s="128">
        <v>3898.86</v>
      </c>
      <c r="BA468" s="128">
        <v>2599.2399999999998</v>
      </c>
      <c r="BB468" s="15">
        <f t="shared" si="21"/>
        <v>11696.58</v>
      </c>
      <c r="BC468" s="15">
        <f t="shared" si="22"/>
        <v>45486.7</v>
      </c>
      <c r="BD468" s="15">
        <f t="shared" si="23"/>
        <v>57183.28</v>
      </c>
    </row>
    <row r="469" spans="1:56" x14ac:dyDescent="0.35">
      <c r="A469" s="168" t="s">
        <v>1940</v>
      </c>
      <c r="B469" s="64" t="s">
        <v>523</v>
      </c>
      <c r="C469" s="65">
        <v>7</v>
      </c>
      <c r="D469" s="66" t="s">
        <v>31</v>
      </c>
      <c r="E469" s="64" t="s">
        <v>467</v>
      </c>
      <c r="F469" s="64" t="s">
        <v>648</v>
      </c>
      <c r="G469" s="64" t="s">
        <v>931</v>
      </c>
      <c r="H469" s="64" t="s">
        <v>669</v>
      </c>
      <c r="I469" s="64" t="s">
        <v>932</v>
      </c>
      <c r="J469" s="64" t="s">
        <v>671</v>
      </c>
      <c r="K469" s="64" t="s">
        <v>485</v>
      </c>
      <c r="L469" s="64" t="s">
        <v>650</v>
      </c>
      <c r="M469" s="64" t="s">
        <v>663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59">
        <v>43780</v>
      </c>
      <c r="AF469" s="159">
        <v>47068</v>
      </c>
      <c r="AG469" s="160">
        <v>371700</v>
      </c>
      <c r="AH469" s="91">
        <v>4.1138888888888889</v>
      </c>
      <c r="AI469" s="91">
        <v>9</v>
      </c>
      <c r="AJ469" s="161">
        <v>6.2100000000000002E-2</v>
      </c>
      <c r="AK469" s="169" t="s">
        <v>664</v>
      </c>
      <c r="AL469" s="169" t="s">
        <v>665</v>
      </c>
      <c r="AM469" s="128">
        <v>1923.55</v>
      </c>
      <c r="AN469" s="128">
        <v>1923.55</v>
      </c>
      <c r="AO469" s="128">
        <v>1923.55</v>
      </c>
      <c r="AP469" s="128">
        <v>1923.55</v>
      </c>
      <c r="AQ469" s="128">
        <v>1923.55</v>
      </c>
      <c r="AR469" s="128">
        <v>1923.55</v>
      </c>
      <c r="AS469" s="128">
        <v>1923.55</v>
      </c>
      <c r="AT469" s="128">
        <v>1923.55</v>
      </c>
      <c r="AU469" s="128">
        <v>1923.55</v>
      </c>
      <c r="AV469" s="128">
        <v>1923.55</v>
      </c>
      <c r="AW469" s="128">
        <v>1923.55</v>
      </c>
      <c r="AX469" s="128">
        <v>1923.55</v>
      </c>
      <c r="AY469" s="128">
        <v>1923.55</v>
      </c>
      <c r="AZ469" s="128">
        <v>1923.55</v>
      </c>
      <c r="BA469" s="128">
        <v>1442.66</v>
      </c>
      <c r="BB469" s="15">
        <f t="shared" si="21"/>
        <v>5770.65</v>
      </c>
      <c r="BC469" s="15">
        <f t="shared" si="22"/>
        <v>22601.709999999995</v>
      </c>
      <c r="BD469" s="15">
        <f t="shared" si="23"/>
        <v>28372.359999999993</v>
      </c>
    </row>
    <row r="470" spans="1:56" x14ac:dyDescent="0.35">
      <c r="A470" s="168" t="s">
        <v>1941</v>
      </c>
      <c r="B470" s="64" t="s">
        <v>523</v>
      </c>
      <c r="C470" s="65">
        <v>8</v>
      </c>
      <c r="D470" s="66" t="s">
        <v>31</v>
      </c>
      <c r="E470" s="64" t="s">
        <v>467</v>
      </c>
      <c r="F470" s="64" t="s">
        <v>648</v>
      </c>
      <c r="G470" s="64" t="s">
        <v>931</v>
      </c>
      <c r="H470" s="64" t="s">
        <v>669</v>
      </c>
      <c r="I470" s="64" t="s">
        <v>932</v>
      </c>
      <c r="J470" s="64" t="s">
        <v>671</v>
      </c>
      <c r="K470" s="64" t="s">
        <v>485</v>
      </c>
      <c r="L470" s="64" t="s">
        <v>650</v>
      </c>
      <c r="M470" s="64" t="s">
        <v>663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59">
        <v>43780</v>
      </c>
      <c r="AF470" s="159">
        <v>47433</v>
      </c>
      <c r="AG470" s="160">
        <v>424800</v>
      </c>
      <c r="AH470" s="91">
        <v>5.1138888888888889</v>
      </c>
      <c r="AI470" s="91">
        <v>10</v>
      </c>
      <c r="AJ470" s="161">
        <v>6.5000000000000002E-2</v>
      </c>
      <c r="AK470" s="169" t="s">
        <v>664</v>
      </c>
      <c r="AL470" s="169" t="s">
        <v>665</v>
      </c>
      <c r="AM470" s="128">
        <v>2301</v>
      </c>
      <c r="AN470" s="128">
        <v>2301</v>
      </c>
      <c r="AO470" s="128">
        <v>2301</v>
      </c>
      <c r="AP470" s="128">
        <v>2301</v>
      </c>
      <c r="AQ470" s="128">
        <v>2301</v>
      </c>
      <c r="AR470" s="128">
        <v>2301</v>
      </c>
      <c r="AS470" s="128">
        <v>2301</v>
      </c>
      <c r="AT470" s="128">
        <v>2301</v>
      </c>
      <c r="AU470" s="128">
        <v>2301</v>
      </c>
      <c r="AV470" s="128">
        <v>2301</v>
      </c>
      <c r="AW470" s="128">
        <v>2301</v>
      </c>
      <c r="AX470" s="128">
        <v>2301</v>
      </c>
      <c r="AY470" s="128">
        <v>2301</v>
      </c>
      <c r="AZ470" s="128">
        <v>2301</v>
      </c>
      <c r="BA470" s="128">
        <v>1840.8</v>
      </c>
      <c r="BB470" s="15">
        <f t="shared" si="21"/>
        <v>6903</v>
      </c>
      <c r="BC470" s="15">
        <f t="shared" si="22"/>
        <v>27151.8</v>
      </c>
      <c r="BD470" s="15">
        <f t="shared" si="23"/>
        <v>34054.800000000003</v>
      </c>
    </row>
    <row r="471" spans="1:56" x14ac:dyDescent="0.35">
      <c r="A471" s="168" t="s">
        <v>1942</v>
      </c>
      <c r="B471" s="64" t="s">
        <v>524</v>
      </c>
      <c r="C471" s="65">
        <v>4</v>
      </c>
      <c r="D471" s="66" t="s">
        <v>31</v>
      </c>
      <c r="E471" s="64" t="s">
        <v>467</v>
      </c>
      <c r="F471" s="64" t="s">
        <v>648</v>
      </c>
      <c r="G471" s="64" t="s">
        <v>931</v>
      </c>
      <c r="H471" s="64" t="s">
        <v>669</v>
      </c>
      <c r="I471" s="64" t="s">
        <v>932</v>
      </c>
      <c r="J471" s="64" t="s">
        <v>671</v>
      </c>
      <c r="K471" s="64" t="s">
        <v>485</v>
      </c>
      <c r="L471" s="64" t="s">
        <v>650</v>
      </c>
      <c r="M471" s="64" t="s">
        <v>663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26550</v>
      </c>
      <c r="X471" s="63">
        <v>0</v>
      </c>
      <c r="Y471" s="63">
        <v>0</v>
      </c>
      <c r="Z471" s="63">
        <v>112.17</v>
      </c>
      <c r="AA471" s="63">
        <v>0</v>
      </c>
      <c r="AB471" s="63">
        <v>0</v>
      </c>
      <c r="AC471" s="63">
        <v>0</v>
      </c>
      <c r="AD471" s="63">
        <v>26550</v>
      </c>
      <c r="AE471" s="159">
        <v>43784</v>
      </c>
      <c r="AF471" s="159">
        <v>45611</v>
      </c>
      <c r="AG471" s="160">
        <v>53100</v>
      </c>
      <c r="AH471" s="91">
        <v>0.125</v>
      </c>
      <c r="AI471" s="91">
        <v>5</v>
      </c>
      <c r="AJ471" s="161">
        <v>5.0700000000000002E-2</v>
      </c>
      <c r="AK471" s="169" t="s">
        <v>664</v>
      </c>
      <c r="AL471" s="169" t="s">
        <v>665</v>
      </c>
      <c r="AM471" s="128">
        <v>112.17</v>
      </c>
      <c r="AN471" s="128">
        <v>112.17</v>
      </c>
      <c r="AO471" s="128">
        <v>0</v>
      </c>
      <c r="AP471" s="128">
        <v>0</v>
      </c>
      <c r="AQ471" s="128">
        <v>0</v>
      </c>
      <c r="AR471" s="128">
        <v>0</v>
      </c>
      <c r="AS471" s="128">
        <v>0</v>
      </c>
      <c r="AT471" s="128">
        <v>0</v>
      </c>
      <c r="AU471" s="128">
        <v>0</v>
      </c>
      <c r="AV471" s="128">
        <v>0</v>
      </c>
      <c r="AW471" s="128">
        <v>0</v>
      </c>
      <c r="AX471" s="128">
        <v>0</v>
      </c>
      <c r="AY471" s="128">
        <v>0</v>
      </c>
      <c r="AZ471" s="128">
        <v>0</v>
      </c>
      <c r="BA471" s="128">
        <v>0</v>
      </c>
      <c r="BB471" s="15">
        <f t="shared" si="21"/>
        <v>224.34</v>
      </c>
      <c r="BC471" s="15">
        <f t="shared" si="22"/>
        <v>0</v>
      </c>
      <c r="BD471" s="15">
        <f t="shared" si="23"/>
        <v>224.34</v>
      </c>
    </row>
    <row r="472" spans="1:56" x14ac:dyDescent="0.35">
      <c r="A472" s="168" t="s">
        <v>1943</v>
      </c>
      <c r="B472" s="64" t="s">
        <v>524</v>
      </c>
      <c r="C472" s="65">
        <v>5</v>
      </c>
      <c r="D472" s="66" t="s">
        <v>31</v>
      </c>
      <c r="E472" s="64" t="s">
        <v>467</v>
      </c>
      <c r="F472" s="64" t="s">
        <v>648</v>
      </c>
      <c r="G472" s="64" t="s">
        <v>931</v>
      </c>
      <c r="H472" s="64" t="s">
        <v>669</v>
      </c>
      <c r="I472" s="64" t="s">
        <v>932</v>
      </c>
      <c r="J472" s="64" t="s">
        <v>671</v>
      </c>
      <c r="K472" s="64" t="s">
        <v>485</v>
      </c>
      <c r="L472" s="64" t="s">
        <v>650</v>
      </c>
      <c r="M472" s="64" t="s">
        <v>663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59">
        <v>43784</v>
      </c>
      <c r="AF472" s="159">
        <v>45976</v>
      </c>
      <c r="AG472" s="160">
        <v>88500</v>
      </c>
      <c r="AH472" s="91">
        <v>1.125</v>
      </c>
      <c r="AI472" s="91">
        <v>6</v>
      </c>
      <c r="AJ472" s="161">
        <v>5.3600000000000002E-2</v>
      </c>
      <c r="AK472" s="169" t="s">
        <v>664</v>
      </c>
      <c r="AL472" s="169" t="s">
        <v>665</v>
      </c>
      <c r="AM472" s="128">
        <v>395.3</v>
      </c>
      <c r="AN472" s="128">
        <v>395.3</v>
      </c>
      <c r="AO472" s="128">
        <v>395.3</v>
      </c>
      <c r="AP472" s="128">
        <v>395.3</v>
      </c>
      <c r="AQ472" s="128">
        <v>395.3</v>
      </c>
      <c r="AR472" s="128">
        <v>395.3</v>
      </c>
      <c r="AS472" s="128">
        <v>395.3</v>
      </c>
      <c r="AT472" s="128">
        <v>395.3</v>
      </c>
      <c r="AU472" s="128">
        <v>197.65</v>
      </c>
      <c r="AV472" s="128">
        <v>197.65</v>
      </c>
      <c r="AW472" s="128">
        <v>197.65</v>
      </c>
      <c r="AX472" s="128">
        <v>197.65</v>
      </c>
      <c r="AY472" s="128">
        <v>197.65</v>
      </c>
      <c r="AZ472" s="128">
        <v>197.65</v>
      </c>
      <c r="BA472" s="128">
        <v>0</v>
      </c>
      <c r="BB472" s="15">
        <f t="shared" si="21"/>
        <v>1185.9000000000001</v>
      </c>
      <c r="BC472" s="15">
        <f t="shared" si="22"/>
        <v>3162.4000000000005</v>
      </c>
      <c r="BD472" s="15">
        <f t="shared" si="23"/>
        <v>4348.3000000000011</v>
      </c>
    </row>
    <row r="473" spans="1:56" x14ac:dyDescent="0.35">
      <c r="A473" s="168" t="s">
        <v>1944</v>
      </c>
      <c r="B473" s="64" t="s">
        <v>524</v>
      </c>
      <c r="C473" s="65">
        <v>6</v>
      </c>
      <c r="D473" s="66" t="s">
        <v>31</v>
      </c>
      <c r="E473" s="64" t="s">
        <v>467</v>
      </c>
      <c r="F473" s="64" t="s">
        <v>648</v>
      </c>
      <c r="G473" s="64" t="s">
        <v>931</v>
      </c>
      <c r="H473" s="64" t="s">
        <v>669</v>
      </c>
      <c r="I473" s="64" t="s">
        <v>932</v>
      </c>
      <c r="J473" s="64" t="s">
        <v>671</v>
      </c>
      <c r="K473" s="64" t="s">
        <v>485</v>
      </c>
      <c r="L473" s="64" t="s">
        <v>650</v>
      </c>
      <c r="M473" s="64" t="s">
        <v>663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59">
        <v>43784</v>
      </c>
      <c r="AF473" s="159">
        <v>46341</v>
      </c>
      <c r="AG473" s="160">
        <v>146762.5</v>
      </c>
      <c r="AH473" s="91">
        <v>2.125</v>
      </c>
      <c r="AI473" s="91">
        <v>7</v>
      </c>
      <c r="AJ473" s="161">
        <v>5.6399999999999999E-2</v>
      </c>
      <c r="AK473" s="169" t="s">
        <v>664</v>
      </c>
      <c r="AL473" s="169" t="s">
        <v>665</v>
      </c>
      <c r="AM473" s="128">
        <v>689.78</v>
      </c>
      <c r="AN473" s="128">
        <v>689.78</v>
      </c>
      <c r="AO473" s="128">
        <v>689.78</v>
      </c>
      <c r="AP473" s="128">
        <v>689.78</v>
      </c>
      <c r="AQ473" s="128">
        <v>689.78</v>
      </c>
      <c r="AR473" s="128">
        <v>689.78</v>
      </c>
      <c r="AS473" s="128">
        <v>689.78</v>
      </c>
      <c r="AT473" s="128">
        <v>689.78</v>
      </c>
      <c r="AU473" s="128">
        <v>689.78</v>
      </c>
      <c r="AV473" s="128">
        <v>689.78</v>
      </c>
      <c r="AW473" s="128">
        <v>689.78</v>
      </c>
      <c r="AX473" s="128">
        <v>689.78</v>
      </c>
      <c r="AY473" s="128">
        <v>689.78</v>
      </c>
      <c r="AZ473" s="128">
        <v>689.78</v>
      </c>
      <c r="BA473" s="128">
        <v>344.89</v>
      </c>
      <c r="BB473" s="15">
        <f t="shared" si="21"/>
        <v>2069.34</v>
      </c>
      <c r="BC473" s="15">
        <f t="shared" si="22"/>
        <v>7932.4699999999984</v>
      </c>
      <c r="BD473" s="15">
        <f t="shared" si="23"/>
        <v>10001.809999999998</v>
      </c>
    </row>
    <row r="474" spans="1:56" x14ac:dyDescent="0.35">
      <c r="A474" s="168" t="s">
        <v>1945</v>
      </c>
      <c r="B474" s="64" t="s">
        <v>524</v>
      </c>
      <c r="C474" s="65">
        <v>7</v>
      </c>
      <c r="D474" s="66" t="s">
        <v>31</v>
      </c>
      <c r="E474" s="64" t="s">
        <v>467</v>
      </c>
      <c r="F474" s="64" t="s">
        <v>648</v>
      </c>
      <c r="G474" s="64" t="s">
        <v>931</v>
      </c>
      <c r="H474" s="64" t="s">
        <v>669</v>
      </c>
      <c r="I474" s="64" t="s">
        <v>932</v>
      </c>
      <c r="J474" s="64" t="s">
        <v>671</v>
      </c>
      <c r="K474" s="64" t="s">
        <v>485</v>
      </c>
      <c r="L474" s="64" t="s">
        <v>650</v>
      </c>
      <c r="M474" s="64" t="s">
        <v>663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59">
        <v>43784</v>
      </c>
      <c r="AF474" s="159">
        <v>46706</v>
      </c>
      <c r="AG474" s="160">
        <v>143517.5</v>
      </c>
      <c r="AH474" s="91">
        <v>3.125</v>
      </c>
      <c r="AI474" s="91">
        <v>8</v>
      </c>
      <c r="AJ474" s="161">
        <v>5.9299999999999999E-2</v>
      </c>
      <c r="AK474" s="169" t="s">
        <v>664</v>
      </c>
      <c r="AL474" s="169" t="s">
        <v>665</v>
      </c>
      <c r="AM474" s="128">
        <v>709.22</v>
      </c>
      <c r="AN474" s="128">
        <v>709.22</v>
      </c>
      <c r="AO474" s="128">
        <v>709.22</v>
      </c>
      <c r="AP474" s="128">
        <v>709.22</v>
      </c>
      <c r="AQ474" s="128">
        <v>709.22</v>
      </c>
      <c r="AR474" s="128">
        <v>709.22</v>
      </c>
      <c r="AS474" s="128">
        <v>709.22</v>
      </c>
      <c r="AT474" s="128">
        <v>709.22</v>
      </c>
      <c r="AU474" s="128">
        <v>709.22</v>
      </c>
      <c r="AV474" s="128">
        <v>709.22</v>
      </c>
      <c r="AW474" s="128">
        <v>709.22</v>
      </c>
      <c r="AX474" s="128">
        <v>709.22</v>
      </c>
      <c r="AY474" s="128">
        <v>709.22</v>
      </c>
      <c r="AZ474" s="128">
        <v>709.22</v>
      </c>
      <c r="BA474" s="128">
        <v>472.81</v>
      </c>
      <c r="BB474" s="15">
        <f t="shared" si="21"/>
        <v>2127.66</v>
      </c>
      <c r="BC474" s="15">
        <f t="shared" si="22"/>
        <v>8274.2300000000014</v>
      </c>
      <c r="BD474" s="15">
        <f t="shared" si="23"/>
        <v>10401.890000000001</v>
      </c>
    </row>
    <row r="475" spans="1:56" x14ac:dyDescent="0.35">
      <c r="A475" s="168" t="s">
        <v>1946</v>
      </c>
      <c r="B475" s="64" t="s">
        <v>524</v>
      </c>
      <c r="C475" s="65">
        <v>8</v>
      </c>
      <c r="D475" s="66" t="s">
        <v>31</v>
      </c>
      <c r="E475" s="64" t="s">
        <v>467</v>
      </c>
      <c r="F475" s="64" t="s">
        <v>648</v>
      </c>
      <c r="G475" s="64" t="s">
        <v>931</v>
      </c>
      <c r="H475" s="64" t="s">
        <v>669</v>
      </c>
      <c r="I475" s="64" t="s">
        <v>932</v>
      </c>
      <c r="J475" s="64" t="s">
        <v>671</v>
      </c>
      <c r="K475" s="64" t="s">
        <v>485</v>
      </c>
      <c r="L475" s="64" t="s">
        <v>650</v>
      </c>
      <c r="M475" s="64" t="s">
        <v>663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59">
        <v>43784</v>
      </c>
      <c r="AF475" s="159">
        <v>47072</v>
      </c>
      <c r="AG475" s="160">
        <v>188357.5</v>
      </c>
      <c r="AH475" s="91">
        <v>4.125</v>
      </c>
      <c r="AI475" s="91">
        <v>9</v>
      </c>
      <c r="AJ475" s="161">
        <v>6.2100000000000002E-2</v>
      </c>
      <c r="AK475" s="169" t="s">
        <v>664</v>
      </c>
      <c r="AL475" s="169" t="s">
        <v>665</v>
      </c>
      <c r="AM475" s="128">
        <v>974.75</v>
      </c>
      <c r="AN475" s="128">
        <v>974.75</v>
      </c>
      <c r="AO475" s="128">
        <v>974.75</v>
      </c>
      <c r="AP475" s="128">
        <v>974.75</v>
      </c>
      <c r="AQ475" s="128">
        <v>974.75</v>
      </c>
      <c r="AR475" s="128">
        <v>974.75</v>
      </c>
      <c r="AS475" s="128">
        <v>974.75</v>
      </c>
      <c r="AT475" s="128">
        <v>974.75</v>
      </c>
      <c r="AU475" s="128">
        <v>974.75</v>
      </c>
      <c r="AV475" s="128">
        <v>974.75</v>
      </c>
      <c r="AW475" s="128">
        <v>974.75</v>
      </c>
      <c r="AX475" s="128">
        <v>974.75</v>
      </c>
      <c r="AY475" s="128">
        <v>974.75</v>
      </c>
      <c r="AZ475" s="128">
        <v>974.75</v>
      </c>
      <c r="BA475" s="128">
        <v>731.06</v>
      </c>
      <c r="BB475" s="15">
        <f t="shared" si="21"/>
        <v>2924.25</v>
      </c>
      <c r="BC475" s="15">
        <f t="shared" si="22"/>
        <v>11453.31</v>
      </c>
      <c r="BD475" s="15">
        <f t="shared" si="23"/>
        <v>14377.56</v>
      </c>
    </row>
    <row r="476" spans="1:56" x14ac:dyDescent="0.35">
      <c r="A476" s="168" t="s">
        <v>1947</v>
      </c>
      <c r="B476" s="64" t="s">
        <v>524</v>
      </c>
      <c r="C476" s="65">
        <v>9</v>
      </c>
      <c r="D476" s="66" t="s">
        <v>31</v>
      </c>
      <c r="E476" s="64" t="s">
        <v>467</v>
      </c>
      <c r="F476" s="64" t="s">
        <v>648</v>
      </c>
      <c r="G476" s="64" t="s">
        <v>931</v>
      </c>
      <c r="H476" s="64" t="s">
        <v>669</v>
      </c>
      <c r="I476" s="64" t="s">
        <v>932</v>
      </c>
      <c r="J476" s="64" t="s">
        <v>671</v>
      </c>
      <c r="K476" s="64" t="s">
        <v>485</v>
      </c>
      <c r="L476" s="64" t="s">
        <v>650</v>
      </c>
      <c r="M476" s="64" t="s">
        <v>663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59">
        <v>43784</v>
      </c>
      <c r="AF476" s="159">
        <v>47437</v>
      </c>
      <c r="AG476" s="160">
        <v>106200</v>
      </c>
      <c r="AH476" s="91">
        <v>5.125</v>
      </c>
      <c r="AI476" s="91">
        <v>10</v>
      </c>
      <c r="AJ476" s="161">
        <v>6.5000000000000002E-2</v>
      </c>
      <c r="AK476" s="169" t="s">
        <v>664</v>
      </c>
      <c r="AL476" s="169" t="s">
        <v>665</v>
      </c>
      <c r="AM476" s="128">
        <v>575.25</v>
      </c>
      <c r="AN476" s="128">
        <v>575.25</v>
      </c>
      <c r="AO476" s="128">
        <v>575.25</v>
      </c>
      <c r="AP476" s="128">
        <v>575.25</v>
      </c>
      <c r="AQ476" s="128">
        <v>575.25</v>
      </c>
      <c r="AR476" s="128">
        <v>575.25</v>
      </c>
      <c r="AS476" s="128">
        <v>575.25</v>
      </c>
      <c r="AT476" s="128">
        <v>575.25</v>
      </c>
      <c r="AU476" s="128">
        <v>575.25</v>
      </c>
      <c r="AV476" s="128">
        <v>575.25</v>
      </c>
      <c r="AW476" s="128">
        <v>575.25</v>
      </c>
      <c r="AX476" s="128">
        <v>575.25</v>
      </c>
      <c r="AY476" s="128">
        <v>575.25</v>
      </c>
      <c r="AZ476" s="128">
        <v>575.25</v>
      </c>
      <c r="BA476" s="128">
        <v>460.2</v>
      </c>
      <c r="BB476" s="15">
        <f t="shared" si="21"/>
        <v>1725.75</v>
      </c>
      <c r="BC476" s="15">
        <f t="shared" si="22"/>
        <v>6787.95</v>
      </c>
      <c r="BD476" s="15">
        <f t="shared" si="23"/>
        <v>8513.7000000000007</v>
      </c>
    </row>
    <row r="477" spans="1:56" x14ac:dyDescent="0.35">
      <c r="A477" s="168" t="s">
        <v>1948</v>
      </c>
      <c r="B477" s="64" t="s">
        <v>525</v>
      </c>
      <c r="C477" s="65">
        <v>2</v>
      </c>
      <c r="D477" s="66" t="s">
        <v>31</v>
      </c>
      <c r="E477" s="64" t="s">
        <v>467</v>
      </c>
      <c r="F477" s="64" t="s">
        <v>648</v>
      </c>
      <c r="G477" s="64" t="s">
        <v>931</v>
      </c>
      <c r="H477" s="64" t="s">
        <v>669</v>
      </c>
      <c r="I477" s="64" t="s">
        <v>932</v>
      </c>
      <c r="J477" s="64" t="s">
        <v>671</v>
      </c>
      <c r="K477" s="64" t="s">
        <v>485</v>
      </c>
      <c r="L477" s="64" t="s">
        <v>650</v>
      </c>
      <c r="M477" s="64" t="s">
        <v>663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59">
        <v>43790</v>
      </c>
      <c r="AF477" s="159">
        <v>45982</v>
      </c>
      <c r="AG477" s="160">
        <v>47495</v>
      </c>
      <c r="AH477" s="91">
        <v>1.1416666666666666</v>
      </c>
      <c r="AI477" s="91">
        <v>6</v>
      </c>
      <c r="AJ477" s="161">
        <v>5.3600000000000002E-2</v>
      </c>
      <c r="AK477" s="169" t="s">
        <v>664</v>
      </c>
      <c r="AL477" s="169" t="s">
        <v>665</v>
      </c>
      <c r="AM477" s="128">
        <v>212.14</v>
      </c>
      <c r="AN477" s="128">
        <v>212.14</v>
      </c>
      <c r="AO477" s="128">
        <v>212.14</v>
      </c>
      <c r="AP477" s="128">
        <v>212.14</v>
      </c>
      <c r="AQ477" s="128">
        <v>212.14</v>
      </c>
      <c r="AR477" s="128">
        <v>212.14</v>
      </c>
      <c r="AS477" s="128">
        <v>212.14</v>
      </c>
      <c r="AT477" s="128">
        <v>212.14</v>
      </c>
      <c r="AU477" s="128">
        <v>106.07</v>
      </c>
      <c r="AV477" s="128">
        <v>106.07</v>
      </c>
      <c r="AW477" s="128">
        <v>106.07</v>
      </c>
      <c r="AX477" s="128">
        <v>106.07</v>
      </c>
      <c r="AY477" s="128">
        <v>106.07</v>
      </c>
      <c r="AZ477" s="128">
        <v>106.07</v>
      </c>
      <c r="BA477" s="128">
        <v>0</v>
      </c>
      <c r="BB477" s="15">
        <f t="shared" si="21"/>
        <v>636.41999999999996</v>
      </c>
      <c r="BC477" s="15">
        <f t="shared" si="22"/>
        <v>1697.1199999999994</v>
      </c>
      <c r="BD477" s="15">
        <f t="shared" si="23"/>
        <v>2333.5399999999995</v>
      </c>
    </row>
    <row r="478" spans="1:56" x14ac:dyDescent="0.35">
      <c r="A478" s="168" t="s">
        <v>1949</v>
      </c>
      <c r="B478" s="64" t="s">
        <v>525</v>
      </c>
      <c r="C478" s="65">
        <v>3</v>
      </c>
      <c r="D478" s="66" t="s">
        <v>31</v>
      </c>
      <c r="E478" s="64" t="s">
        <v>467</v>
      </c>
      <c r="F478" s="64" t="s">
        <v>648</v>
      </c>
      <c r="G478" s="64" t="s">
        <v>931</v>
      </c>
      <c r="H478" s="64" t="s">
        <v>669</v>
      </c>
      <c r="I478" s="64" t="s">
        <v>932</v>
      </c>
      <c r="J478" s="64" t="s">
        <v>671</v>
      </c>
      <c r="K478" s="64" t="s">
        <v>485</v>
      </c>
      <c r="L478" s="64" t="s">
        <v>650</v>
      </c>
      <c r="M478" s="64" t="s">
        <v>663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59">
        <v>43790</v>
      </c>
      <c r="AF478" s="159">
        <v>46347</v>
      </c>
      <c r="AG478" s="160">
        <v>155465</v>
      </c>
      <c r="AH478" s="91">
        <v>2.1416666666666666</v>
      </c>
      <c r="AI478" s="91">
        <v>7</v>
      </c>
      <c r="AJ478" s="161">
        <v>5.6399999999999999E-2</v>
      </c>
      <c r="AK478" s="169" t="s">
        <v>664</v>
      </c>
      <c r="AL478" s="169" t="s">
        <v>665</v>
      </c>
      <c r="AM478" s="128">
        <v>730.69</v>
      </c>
      <c r="AN478" s="128">
        <v>730.69</v>
      </c>
      <c r="AO478" s="128">
        <v>730.69</v>
      </c>
      <c r="AP478" s="128">
        <v>730.69</v>
      </c>
      <c r="AQ478" s="128">
        <v>730.69</v>
      </c>
      <c r="AR478" s="128">
        <v>730.69</v>
      </c>
      <c r="AS478" s="128">
        <v>730.69</v>
      </c>
      <c r="AT478" s="128">
        <v>730.69</v>
      </c>
      <c r="AU478" s="128">
        <v>730.69</v>
      </c>
      <c r="AV478" s="128">
        <v>730.69</v>
      </c>
      <c r="AW478" s="128">
        <v>730.69</v>
      </c>
      <c r="AX478" s="128">
        <v>730.69</v>
      </c>
      <c r="AY478" s="128">
        <v>730.69</v>
      </c>
      <c r="AZ478" s="128">
        <v>730.69</v>
      </c>
      <c r="BA478" s="128">
        <v>365.34</v>
      </c>
      <c r="BB478" s="15">
        <f t="shared" si="21"/>
        <v>2192.0700000000002</v>
      </c>
      <c r="BC478" s="15">
        <f t="shared" si="22"/>
        <v>8402.9300000000021</v>
      </c>
      <c r="BD478" s="15">
        <f t="shared" si="23"/>
        <v>10595.000000000002</v>
      </c>
    </row>
    <row r="479" spans="1:56" x14ac:dyDescent="0.35">
      <c r="A479" s="168" t="s">
        <v>1950</v>
      </c>
      <c r="B479" s="64" t="s">
        <v>525</v>
      </c>
      <c r="C479" s="65">
        <v>4</v>
      </c>
      <c r="D479" s="66" t="s">
        <v>31</v>
      </c>
      <c r="E479" s="64" t="s">
        <v>467</v>
      </c>
      <c r="F479" s="64" t="s">
        <v>648</v>
      </c>
      <c r="G479" s="64" t="s">
        <v>931</v>
      </c>
      <c r="H479" s="64" t="s">
        <v>669</v>
      </c>
      <c r="I479" s="64" t="s">
        <v>932</v>
      </c>
      <c r="J479" s="64" t="s">
        <v>671</v>
      </c>
      <c r="K479" s="64" t="s">
        <v>485</v>
      </c>
      <c r="L479" s="64" t="s">
        <v>650</v>
      </c>
      <c r="M479" s="64" t="s">
        <v>663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59">
        <v>43790</v>
      </c>
      <c r="AF479" s="159">
        <v>46712</v>
      </c>
      <c r="AG479" s="160">
        <v>206795</v>
      </c>
      <c r="AH479" s="91">
        <v>3.1416666666666666</v>
      </c>
      <c r="AI479" s="91">
        <v>8</v>
      </c>
      <c r="AJ479" s="161">
        <v>5.9299999999999999E-2</v>
      </c>
      <c r="AK479" s="169" t="s">
        <v>664</v>
      </c>
      <c r="AL479" s="169" t="s">
        <v>665</v>
      </c>
      <c r="AM479" s="128">
        <v>1021.91</v>
      </c>
      <c r="AN479" s="128">
        <v>1021.91</v>
      </c>
      <c r="AO479" s="128">
        <v>1021.91</v>
      </c>
      <c r="AP479" s="128">
        <v>1021.91</v>
      </c>
      <c r="AQ479" s="128">
        <v>1021.91</v>
      </c>
      <c r="AR479" s="128">
        <v>1021.91</v>
      </c>
      <c r="AS479" s="128">
        <v>1021.91</v>
      </c>
      <c r="AT479" s="128">
        <v>1021.91</v>
      </c>
      <c r="AU479" s="128">
        <v>1021.91</v>
      </c>
      <c r="AV479" s="128">
        <v>1021.91</v>
      </c>
      <c r="AW479" s="128">
        <v>1021.91</v>
      </c>
      <c r="AX479" s="128">
        <v>1021.91</v>
      </c>
      <c r="AY479" s="128">
        <v>1021.91</v>
      </c>
      <c r="AZ479" s="128">
        <v>1021.91</v>
      </c>
      <c r="BA479" s="128">
        <v>681.27</v>
      </c>
      <c r="BB479" s="15">
        <f t="shared" si="21"/>
        <v>3065.73</v>
      </c>
      <c r="BC479" s="15">
        <f t="shared" si="22"/>
        <v>11922.28</v>
      </c>
      <c r="BD479" s="15">
        <f t="shared" si="23"/>
        <v>14988.01</v>
      </c>
    </row>
    <row r="480" spans="1:56" x14ac:dyDescent="0.35">
      <c r="A480" s="168" t="s">
        <v>1951</v>
      </c>
      <c r="B480" s="64" t="s">
        <v>525</v>
      </c>
      <c r="C480" s="65">
        <v>5</v>
      </c>
      <c r="D480" s="66" t="s">
        <v>31</v>
      </c>
      <c r="E480" s="64" t="s">
        <v>467</v>
      </c>
      <c r="F480" s="64" t="s">
        <v>648</v>
      </c>
      <c r="G480" s="64" t="s">
        <v>931</v>
      </c>
      <c r="H480" s="64" t="s">
        <v>669</v>
      </c>
      <c r="I480" s="64" t="s">
        <v>932</v>
      </c>
      <c r="J480" s="64" t="s">
        <v>671</v>
      </c>
      <c r="K480" s="64" t="s">
        <v>485</v>
      </c>
      <c r="L480" s="64" t="s">
        <v>650</v>
      </c>
      <c r="M480" s="64" t="s">
        <v>663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59">
        <v>43790</v>
      </c>
      <c r="AF480" s="159">
        <v>47078</v>
      </c>
      <c r="AG480" s="160">
        <v>172427.5</v>
      </c>
      <c r="AH480" s="91">
        <v>4.1416666666666666</v>
      </c>
      <c r="AI480" s="91">
        <v>9</v>
      </c>
      <c r="AJ480" s="161">
        <v>6.2100000000000002E-2</v>
      </c>
      <c r="AK480" s="169" t="s">
        <v>664</v>
      </c>
      <c r="AL480" s="169" t="s">
        <v>665</v>
      </c>
      <c r="AM480" s="128">
        <v>892.31</v>
      </c>
      <c r="AN480" s="128">
        <v>892.31</v>
      </c>
      <c r="AO480" s="128">
        <v>892.31</v>
      </c>
      <c r="AP480" s="128">
        <v>892.31</v>
      </c>
      <c r="AQ480" s="128">
        <v>892.31</v>
      </c>
      <c r="AR480" s="128">
        <v>892.31</v>
      </c>
      <c r="AS480" s="128">
        <v>892.31</v>
      </c>
      <c r="AT480" s="128">
        <v>892.31</v>
      </c>
      <c r="AU480" s="128">
        <v>892.31</v>
      </c>
      <c r="AV480" s="128">
        <v>892.31</v>
      </c>
      <c r="AW480" s="128">
        <v>892.31</v>
      </c>
      <c r="AX480" s="128">
        <v>892.31</v>
      </c>
      <c r="AY480" s="128">
        <v>892.31</v>
      </c>
      <c r="AZ480" s="128">
        <v>892.31</v>
      </c>
      <c r="BA480" s="128">
        <v>669.23</v>
      </c>
      <c r="BB480" s="15">
        <f t="shared" si="21"/>
        <v>2676.93</v>
      </c>
      <c r="BC480" s="15">
        <f t="shared" si="22"/>
        <v>10484.639999999996</v>
      </c>
      <c r="BD480" s="15">
        <f t="shared" si="23"/>
        <v>13161.569999999996</v>
      </c>
    </row>
    <row r="481" spans="1:56" x14ac:dyDescent="0.35">
      <c r="A481" s="168" t="s">
        <v>1952</v>
      </c>
      <c r="B481" s="64" t="s">
        <v>525</v>
      </c>
      <c r="C481" s="65">
        <v>6</v>
      </c>
      <c r="D481" s="66" t="s">
        <v>31</v>
      </c>
      <c r="E481" s="64" t="s">
        <v>467</v>
      </c>
      <c r="F481" s="64" t="s">
        <v>648</v>
      </c>
      <c r="G481" s="64" t="s">
        <v>931</v>
      </c>
      <c r="H481" s="64" t="s">
        <v>669</v>
      </c>
      <c r="I481" s="64" t="s">
        <v>932</v>
      </c>
      <c r="J481" s="64" t="s">
        <v>671</v>
      </c>
      <c r="K481" s="64" t="s">
        <v>485</v>
      </c>
      <c r="L481" s="64" t="s">
        <v>650</v>
      </c>
      <c r="M481" s="64" t="s">
        <v>663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59">
        <v>43790</v>
      </c>
      <c r="AF481" s="159">
        <v>47443</v>
      </c>
      <c r="AG481" s="160">
        <v>53100</v>
      </c>
      <c r="AH481" s="91">
        <v>5.1416666666666666</v>
      </c>
      <c r="AI481" s="91">
        <v>10</v>
      </c>
      <c r="AJ481" s="161">
        <v>6.5000000000000002E-2</v>
      </c>
      <c r="AK481" s="169" t="s">
        <v>664</v>
      </c>
      <c r="AL481" s="169" t="s">
        <v>665</v>
      </c>
      <c r="AM481" s="128">
        <v>287.62</v>
      </c>
      <c r="AN481" s="128">
        <v>287.62</v>
      </c>
      <c r="AO481" s="128">
        <v>287.62</v>
      </c>
      <c r="AP481" s="128">
        <v>287.62</v>
      </c>
      <c r="AQ481" s="128">
        <v>287.62</v>
      </c>
      <c r="AR481" s="128">
        <v>287.62</v>
      </c>
      <c r="AS481" s="128">
        <v>287.62</v>
      </c>
      <c r="AT481" s="128">
        <v>287.62</v>
      </c>
      <c r="AU481" s="128">
        <v>287.62</v>
      </c>
      <c r="AV481" s="128">
        <v>287.62</v>
      </c>
      <c r="AW481" s="128">
        <v>287.62</v>
      </c>
      <c r="AX481" s="128">
        <v>287.62</v>
      </c>
      <c r="AY481" s="128">
        <v>287.62</v>
      </c>
      <c r="AZ481" s="128">
        <v>287.62</v>
      </c>
      <c r="BA481" s="128">
        <v>230.1</v>
      </c>
      <c r="BB481" s="15">
        <f t="shared" si="21"/>
        <v>862.86</v>
      </c>
      <c r="BC481" s="15">
        <f t="shared" si="22"/>
        <v>3393.9199999999992</v>
      </c>
      <c r="BD481" s="15">
        <f t="shared" si="23"/>
        <v>4256.7799999999988</v>
      </c>
    </row>
    <row r="482" spans="1:56" x14ac:dyDescent="0.35">
      <c r="A482" s="168" t="s">
        <v>1953</v>
      </c>
      <c r="B482" s="64" t="s">
        <v>937</v>
      </c>
      <c r="C482" s="65">
        <v>1</v>
      </c>
      <c r="D482" s="66" t="s">
        <v>31</v>
      </c>
      <c r="E482" s="64" t="s">
        <v>467</v>
      </c>
      <c r="F482" s="64" t="s">
        <v>648</v>
      </c>
      <c r="G482" s="64" t="s">
        <v>931</v>
      </c>
      <c r="H482" s="64" t="s">
        <v>669</v>
      </c>
      <c r="I482" s="64" t="s">
        <v>932</v>
      </c>
      <c r="J482" s="64" t="s">
        <v>671</v>
      </c>
      <c r="K482" s="64" t="s">
        <v>485</v>
      </c>
      <c r="L482" s="64" t="s">
        <v>650</v>
      </c>
      <c r="M482" s="64" t="s">
        <v>663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26550</v>
      </c>
      <c r="X482" s="63">
        <v>0</v>
      </c>
      <c r="Y482" s="63">
        <v>0</v>
      </c>
      <c r="Z482" s="63">
        <v>112.17</v>
      </c>
      <c r="AA482" s="63">
        <v>0</v>
      </c>
      <c r="AB482" s="63">
        <v>0</v>
      </c>
      <c r="AC482" s="63">
        <v>0</v>
      </c>
      <c r="AD482" s="63">
        <v>26550</v>
      </c>
      <c r="AE482" s="159">
        <v>43803</v>
      </c>
      <c r="AF482" s="159">
        <v>45630</v>
      </c>
      <c r="AG482" s="160">
        <v>53100</v>
      </c>
      <c r="AH482" s="91">
        <v>0.17777777777777778</v>
      </c>
      <c r="AI482" s="91">
        <v>5</v>
      </c>
      <c r="AJ482" s="161">
        <v>5.0700000000000002E-2</v>
      </c>
      <c r="AK482" s="169" t="s">
        <v>664</v>
      </c>
      <c r="AL482" s="169" t="s">
        <v>665</v>
      </c>
      <c r="AM482" s="128">
        <v>112.17</v>
      </c>
      <c r="AN482" s="128">
        <v>112.17</v>
      </c>
      <c r="AO482" s="128">
        <v>112.17</v>
      </c>
      <c r="AP482" s="128">
        <v>0</v>
      </c>
      <c r="AQ482" s="128">
        <v>0</v>
      </c>
      <c r="AR482" s="128">
        <v>0</v>
      </c>
      <c r="AS482" s="128">
        <v>0</v>
      </c>
      <c r="AT482" s="128">
        <v>0</v>
      </c>
      <c r="AU482" s="128">
        <v>0</v>
      </c>
      <c r="AV482" s="128">
        <v>0</v>
      </c>
      <c r="AW482" s="128">
        <v>0</v>
      </c>
      <c r="AX482" s="128">
        <v>0</v>
      </c>
      <c r="AY482" s="128">
        <v>0</v>
      </c>
      <c r="AZ482" s="128">
        <v>0</v>
      </c>
      <c r="BA482" s="128">
        <v>0</v>
      </c>
      <c r="BB482" s="15">
        <f t="shared" si="21"/>
        <v>336.51</v>
      </c>
      <c r="BC482" s="15">
        <f t="shared" si="22"/>
        <v>0</v>
      </c>
      <c r="BD482" s="15">
        <f t="shared" si="23"/>
        <v>336.51</v>
      </c>
    </row>
    <row r="483" spans="1:56" x14ac:dyDescent="0.35">
      <c r="A483" s="168" t="s">
        <v>1954</v>
      </c>
      <c r="B483" s="64" t="s">
        <v>937</v>
      </c>
      <c r="C483" s="65">
        <v>2</v>
      </c>
      <c r="D483" s="66" t="s">
        <v>31</v>
      </c>
      <c r="E483" s="64" t="s">
        <v>467</v>
      </c>
      <c r="F483" s="64" t="s">
        <v>648</v>
      </c>
      <c r="G483" s="64" t="s">
        <v>931</v>
      </c>
      <c r="H483" s="64" t="s">
        <v>669</v>
      </c>
      <c r="I483" s="64" t="s">
        <v>932</v>
      </c>
      <c r="J483" s="64" t="s">
        <v>671</v>
      </c>
      <c r="K483" s="64" t="s">
        <v>485</v>
      </c>
      <c r="L483" s="64" t="s">
        <v>650</v>
      </c>
      <c r="M483" s="64" t="s">
        <v>663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59">
        <v>43803</v>
      </c>
      <c r="AF483" s="159">
        <v>46360</v>
      </c>
      <c r="AG483" s="160">
        <v>53100</v>
      </c>
      <c r="AH483" s="91">
        <v>2.1777777777777776</v>
      </c>
      <c r="AI483" s="91">
        <v>7</v>
      </c>
      <c r="AJ483" s="161">
        <v>5.6399999999999999E-2</v>
      </c>
      <c r="AK483" s="169" t="s">
        <v>664</v>
      </c>
      <c r="AL483" s="169" t="s">
        <v>665</v>
      </c>
      <c r="AM483" s="128">
        <v>249.57</v>
      </c>
      <c r="AN483" s="128">
        <v>249.57</v>
      </c>
      <c r="AO483" s="128">
        <v>249.57</v>
      </c>
      <c r="AP483" s="128">
        <v>249.57</v>
      </c>
      <c r="AQ483" s="128">
        <v>249.57</v>
      </c>
      <c r="AR483" s="128">
        <v>249.57</v>
      </c>
      <c r="AS483" s="128">
        <v>249.57</v>
      </c>
      <c r="AT483" s="128">
        <v>249.57</v>
      </c>
      <c r="AU483" s="128">
        <v>249.57</v>
      </c>
      <c r="AV483" s="128">
        <v>249.57</v>
      </c>
      <c r="AW483" s="128">
        <v>249.57</v>
      </c>
      <c r="AX483" s="128">
        <v>249.57</v>
      </c>
      <c r="AY483" s="128">
        <v>249.57</v>
      </c>
      <c r="AZ483" s="128">
        <v>249.57</v>
      </c>
      <c r="BA483" s="128">
        <v>249.57</v>
      </c>
      <c r="BB483" s="15">
        <f t="shared" si="21"/>
        <v>748.71</v>
      </c>
      <c r="BC483" s="15">
        <f t="shared" si="22"/>
        <v>2994.84</v>
      </c>
      <c r="BD483" s="15">
        <f t="shared" si="23"/>
        <v>3743.55</v>
      </c>
    </row>
    <row r="484" spans="1:56" x14ac:dyDescent="0.35">
      <c r="A484" s="168" t="s">
        <v>1955</v>
      </c>
      <c r="B484" s="64" t="s">
        <v>937</v>
      </c>
      <c r="C484" s="65">
        <v>3</v>
      </c>
      <c r="D484" s="66" t="s">
        <v>31</v>
      </c>
      <c r="E484" s="64" t="s">
        <v>467</v>
      </c>
      <c r="F484" s="64" t="s">
        <v>648</v>
      </c>
      <c r="G484" s="64" t="s">
        <v>931</v>
      </c>
      <c r="H484" s="64" t="s">
        <v>669</v>
      </c>
      <c r="I484" s="64" t="s">
        <v>932</v>
      </c>
      <c r="J484" s="64" t="s">
        <v>671</v>
      </c>
      <c r="K484" s="64" t="s">
        <v>485</v>
      </c>
      <c r="L484" s="64" t="s">
        <v>650</v>
      </c>
      <c r="M484" s="64" t="s">
        <v>663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59">
        <v>43803</v>
      </c>
      <c r="AF484" s="159">
        <v>46725</v>
      </c>
      <c r="AG484" s="160">
        <v>49855</v>
      </c>
      <c r="AH484" s="91">
        <v>3.1777777777777776</v>
      </c>
      <c r="AI484" s="91">
        <v>8</v>
      </c>
      <c r="AJ484" s="161">
        <v>5.9299999999999999E-2</v>
      </c>
      <c r="AK484" s="169" t="s">
        <v>664</v>
      </c>
      <c r="AL484" s="169" t="s">
        <v>665</v>
      </c>
      <c r="AM484" s="128">
        <v>246.37</v>
      </c>
      <c r="AN484" s="128">
        <v>246.37</v>
      </c>
      <c r="AO484" s="128">
        <v>246.37</v>
      </c>
      <c r="AP484" s="128">
        <v>246.37</v>
      </c>
      <c r="AQ484" s="128">
        <v>246.37</v>
      </c>
      <c r="AR484" s="128">
        <v>246.37</v>
      </c>
      <c r="AS484" s="128">
        <v>246.37</v>
      </c>
      <c r="AT484" s="128">
        <v>246.37</v>
      </c>
      <c r="AU484" s="128">
        <v>246.37</v>
      </c>
      <c r="AV484" s="128">
        <v>246.37</v>
      </c>
      <c r="AW484" s="128">
        <v>246.37</v>
      </c>
      <c r="AX484" s="128">
        <v>246.37</v>
      </c>
      <c r="AY484" s="128">
        <v>246.37</v>
      </c>
      <c r="AZ484" s="128">
        <v>246.37</v>
      </c>
      <c r="BA484" s="128">
        <v>246.37</v>
      </c>
      <c r="BB484" s="15">
        <f t="shared" si="21"/>
        <v>739.11</v>
      </c>
      <c r="BC484" s="15">
        <f t="shared" si="22"/>
        <v>2956.4399999999991</v>
      </c>
      <c r="BD484" s="15">
        <f t="shared" si="23"/>
        <v>3695.5499999999993</v>
      </c>
    </row>
    <row r="485" spans="1:56" x14ac:dyDescent="0.35">
      <c r="A485" s="168" t="s">
        <v>1956</v>
      </c>
      <c r="B485" s="64" t="s">
        <v>938</v>
      </c>
      <c r="C485" s="65">
        <v>2</v>
      </c>
      <c r="D485" s="66" t="s">
        <v>31</v>
      </c>
      <c r="E485" s="64" t="s">
        <v>467</v>
      </c>
      <c r="F485" s="64" t="s">
        <v>648</v>
      </c>
      <c r="G485" s="64" t="s">
        <v>931</v>
      </c>
      <c r="H485" s="64" t="s">
        <v>669</v>
      </c>
      <c r="I485" s="64" t="s">
        <v>932</v>
      </c>
      <c r="J485" s="64" t="s">
        <v>671</v>
      </c>
      <c r="K485" s="64" t="s">
        <v>485</v>
      </c>
      <c r="L485" s="64" t="s">
        <v>650</v>
      </c>
      <c r="M485" s="64" t="s">
        <v>663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35050</v>
      </c>
      <c r="X485" s="63">
        <v>0</v>
      </c>
      <c r="Y485" s="63">
        <v>0</v>
      </c>
      <c r="Z485" s="63">
        <v>148.09</v>
      </c>
      <c r="AA485" s="63">
        <v>0</v>
      </c>
      <c r="AB485" s="63">
        <v>0</v>
      </c>
      <c r="AC485" s="63">
        <v>0</v>
      </c>
      <c r="AD485" s="63">
        <v>35050</v>
      </c>
      <c r="AE485" s="159">
        <v>43803</v>
      </c>
      <c r="AF485" s="159">
        <v>45630</v>
      </c>
      <c r="AG485" s="160">
        <v>70100</v>
      </c>
      <c r="AH485" s="91">
        <v>0.17777777777777778</v>
      </c>
      <c r="AI485" s="91">
        <v>5</v>
      </c>
      <c r="AJ485" s="161">
        <v>5.0700000000000002E-2</v>
      </c>
      <c r="AK485" s="169" t="s">
        <v>664</v>
      </c>
      <c r="AL485" s="169" t="s">
        <v>665</v>
      </c>
      <c r="AM485" s="128">
        <v>148.09</v>
      </c>
      <c r="AN485" s="128">
        <v>148.09</v>
      </c>
      <c r="AO485" s="128">
        <v>148.09</v>
      </c>
      <c r="AP485" s="128">
        <v>0</v>
      </c>
      <c r="AQ485" s="128">
        <v>0</v>
      </c>
      <c r="AR485" s="128">
        <v>0</v>
      </c>
      <c r="AS485" s="128">
        <v>0</v>
      </c>
      <c r="AT485" s="128">
        <v>0</v>
      </c>
      <c r="AU485" s="128">
        <v>0</v>
      </c>
      <c r="AV485" s="128">
        <v>0</v>
      </c>
      <c r="AW485" s="128">
        <v>0</v>
      </c>
      <c r="AX485" s="128">
        <v>0</v>
      </c>
      <c r="AY485" s="128">
        <v>0</v>
      </c>
      <c r="AZ485" s="128">
        <v>0</v>
      </c>
      <c r="BA485" s="128">
        <v>0</v>
      </c>
      <c r="BB485" s="15">
        <f t="shared" si="21"/>
        <v>444.27</v>
      </c>
      <c r="BC485" s="15">
        <f t="shared" si="22"/>
        <v>0</v>
      </c>
      <c r="BD485" s="15">
        <f t="shared" si="23"/>
        <v>444.27</v>
      </c>
    </row>
    <row r="486" spans="1:56" x14ac:dyDescent="0.35">
      <c r="A486" s="168" t="s">
        <v>1957</v>
      </c>
      <c r="B486" s="64" t="s">
        <v>938</v>
      </c>
      <c r="C486" s="65">
        <v>3</v>
      </c>
      <c r="D486" s="66" t="s">
        <v>31</v>
      </c>
      <c r="E486" s="64" t="s">
        <v>467</v>
      </c>
      <c r="F486" s="64" t="s">
        <v>648</v>
      </c>
      <c r="G486" s="64" t="s">
        <v>931</v>
      </c>
      <c r="H486" s="64" t="s">
        <v>669</v>
      </c>
      <c r="I486" s="64" t="s">
        <v>932</v>
      </c>
      <c r="J486" s="64" t="s">
        <v>671</v>
      </c>
      <c r="K486" s="64" t="s">
        <v>485</v>
      </c>
      <c r="L486" s="64" t="s">
        <v>650</v>
      </c>
      <c r="M486" s="64" t="s">
        <v>663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59">
        <v>43803</v>
      </c>
      <c r="AF486" s="159">
        <v>45995</v>
      </c>
      <c r="AG486" s="160">
        <v>46462.5</v>
      </c>
      <c r="AH486" s="91">
        <v>1.1777777777777778</v>
      </c>
      <c r="AI486" s="91">
        <v>6</v>
      </c>
      <c r="AJ486" s="161">
        <v>5.3600000000000002E-2</v>
      </c>
      <c r="AK486" s="169" t="s">
        <v>664</v>
      </c>
      <c r="AL486" s="169" t="s">
        <v>665</v>
      </c>
      <c r="AM486" s="128">
        <v>207.53</v>
      </c>
      <c r="AN486" s="128">
        <v>207.53</v>
      </c>
      <c r="AO486" s="128">
        <v>207.53</v>
      </c>
      <c r="AP486" s="128">
        <v>207.53</v>
      </c>
      <c r="AQ486" s="128">
        <v>207.53</v>
      </c>
      <c r="AR486" s="128">
        <v>207.53</v>
      </c>
      <c r="AS486" s="128">
        <v>207.53</v>
      </c>
      <c r="AT486" s="128">
        <v>207.53</v>
      </c>
      <c r="AU486" s="128">
        <v>207.53</v>
      </c>
      <c r="AV486" s="128">
        <v>103.77</v>
      </c>
      <c r="AW486" s="128">
        <v>103.77</v>
      </c>
      <c r="AX486" s="128">
        <v>103.77</v>
      </c>
      <c r="AY486" s="128">
        <v>103.77</v>
      </c>
      <c r="AZ486" s="128">
        <v>103.77</v>
      </c>
      <c r="BA486" s="128">
        <v>103.77</v>
      </c>
      <c r="BB486" s="15">
        <f t="shared" si="21"/>
        <v>622.59</v>
      </c>
      <c r="BC486" s="15">
        <f t="shared" si="22"/>
        <v>1867.8</v>
      </c>
      <c r="BD486" s="15">
        <f t="shared" si="23"/>
        <v>2490.39</v>
      </c>
    </row>
    <row r="487" spans="1:56" x14ac:dyDescent="0.35">
      <c r="A487" s="168" t="s">
        <v>1958</v>
      </c>
      <c r="B487" s="64" t="s">
        <v>938</v>
      </c>
      <c r="C487" s="65">
        <v>4</v>
      </c>
      <c r="D487" s="66" t="s">
        <v>31</v>
      </c>
      <c r="E487" s="64" t="s">
        <v>467</v>
      </c>
      <c r="F487" s="64" t="s">
        <v>648</v>
      </c>
      <c r="G487" s="64" t="s">
        <v>931</v>
      </c>
      <c r="H487" s="64" t="s">
        <v>669</v>
      </c>
      <c r="I487" s="64" t="s">
        <v>932</v>
      </c>
      <c r="J487" s="64" t="s">
        <v>671</v>
      </c>
      <c r="K487" s="64" t="s">
        <v>485</v>
      </c>
      <c r="L487" s="64" t="s">
        <v>650</v>
      </c>
      <c r="M487" s="64" t="s">
        <v>663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59">
        <v>43803</v>
      </c>
      <c r="AF487" s="159">
        <v>46360</v>
      </c>
      <c r="AG487" s="160">
        <v>143665</v>
      </c>
      <c r="AH487" s="91">
        <v>2.1777777777777776</v>
      </c>
      <c r="AI487" s="91">
        <v>7</v>
      </c>
      <c r="AJ487" s="161">
        <v>5.6399999999999999E-2</v>
      </c>
      <c r="AK487" s="169" t="s">
        <v>664</v>
      </c>
      <c r="AL487" s="169" t="s">
        <v>665</v>
      </c>
      <c r="AM487" s="128">
        <v>675.23</v>
      </c>
      <c r="AN487" s="128">
        <v>675.23</v>
      </c>
      <c r="AO487" s="128">
        <v>675.23</v>
      </c>
      <c r="AP487" s="128">
        <v>675.23</v>
      </c>
      <c r="AQ487" s="128">
        <v>675.23</v>
      </c>
      <c r="AR487" s="128">
        <v>675.23</v>
      </c>
      <c r="AS487" s="128">
        <v>675.23</v>
      </c>
      <c r="AT487" s="128">
        <v>675.23</v>
      </c>
      <c r="AU487" s="128">
        <v>675.23</v>
      </c>
      <c r="AV487" s="128">
        <v>675.23</v>
      </c>
      <c r="AW487" s="128">
        <v>675.23</v>
      </c>
      <c r="AX487" s="128">
        <v>675.23</v>
      </c>
      <c r="AY487" s="128">
        <v>675.23</v>
      </c>
      <c r="AZ487" s="128">
        <v>675.23</v>
      </c>
      <c r="BA487" s="128">
        <v>675.23</v>
      </c>
      <c r="BB487" s="15">
        <f t="shared" si="21"/>
        <v>2025.69</v>
      </c>
      <c r="BC487" s="15">
        <f t="shared" si="22"/>
        <v>8102.7599999999984</v>
      </c>
      <c r="BD487" s="15">
        <f t="shared" si="23"/>
        <v>10128.449999999999</v>
      </c>
    </row>
    <row r="488" spans="1:56" x14ac:dyDescent="0.35">
      <c r="A488" s="168" t="s">
        <v>1959</v>
      </c>
      <c r="B488" s="64" t="s">
        <v>938</v>
      </c>
      <c r="C488" s="65">
        <v>5</v>
      </c>
      <c r="D488" s="66" t="s">
        <v>31</v>
      </c>
      <c r="E488" s="64" t="s">
        <v>467</v>
      </c>
      <c r="F488" s="64" t="s">
        <v>648</v>
      </c>
      <c r="G488" s="64" t="s">
        <v>931</v>
      </c>
      <c r="H488" s="64" t="s">
        <v>669</v>
      </c>
      <c r="I488" s="64" t="s">
        <v>932</v>
      </c>
      <c r="J488" s="64" t="s">
        <v>671</v>
      </c>
      <c r="K488" s="64" t="s">
        <v>485</v>
      </c>
      <c r="L488" s="64" t="s">
        <v>650</v>
      </c>
      <c r="M488" s="64" t="s">
        <v>663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59">
        <v>43803</v>
      </c>
      <c r="AF488" s="159">
        <v>46725</v>
      </c>
      <c r="AG488" s="160">
        <v>100300</v>
      </c>
      <c r="AH488" s="91">
        <v>3.1777777777777776</v>
      </c>
      <c r="AI488" s="91">
        <v>8</v>
      </c>
      <c r="AJ488" s="161">
        <v>5.9299999999999999E-2</v>
      </c>
      <c r="AK488" s="169" t="s">
        <v>664</v>
      </c>
      <c r="AL488" s="169" t="s">
        <v>665</v>
      </c>
      <c r="AM488" s="128">
        <v>495.65</v>
      </c>
      <c r="AN488" s="128">
        <v>495.65</v>
      </c>
      <c r="AO488" s="128">
        <v>495.65</v>
      </c>
      <c r="AP488" s="128">
        <v>495.65</v>
      </c>
      <c r="AQ488" s="128">
        <v>495.65</v>
      </c>
      <c r="AR488" s="128">
        <v>495.65</v>
      </c>
      <c r="AS488" s="128">
        <v>495.65</v>
      </c>
      <c r="AT488" s="128">
        <v>495.65</v>
      </c>
      <c r="AU488" s="128">
        <v>495.65</v>
      </c>
      <c r="AV488" s="128">
        <v>495.65</v>
      </c>
      <c r="AW488" s="128">
        <v>495.65</v>
      </c>
      <c r="AX488" s="128">
        <v>495.65</v>
      </c>
      <c r="AY488" s="128">
        <v>495.65</v>
      </c>
      <c r="AZ488" s="128">
        <v>495.65</v>
      </c>
      <c r="BA488" s="128">
        <v>495.65</v>
      </c>
      <c r="BB488" s="15">
        <f t="shared" si="21"/>
        <v>1486.9499999999998</v>
      </c>
      <c r="BC488" s="15">
        <f t="shared" si="22"/>
        <v>5947.7999999999993</v>
      </c>
      <c r="BD488" s="15">
        <f t="shared" si="23"/>
        <v>7434.7499999999991</v>
      </c>
    </row>
    <row r="489" spans="1:56" x14ac:dyDescent="0.35">
      <c r="A489" s="168" t="s">
        <v>1960</v>
      </c>
      <c r="B489" s="64" t="s">
        <v>939</v>
      </c>
      <c r="C489" s="65">
        <v>1</v>
      </c>
      <c r="D489" s="66" t="s">
        <v>31</v>
      </c>
      <c r="E489" s="64" t="s">
        <v>467</v>
      </c>
      <c r="F489" s="64" t="s">
        <v>648</v>
      </c>
      <c r="G489" s="64" t="s">
        <v>931</v>
      </c>
      <c r="H489" s="64" t="s">
        <v>669</v>
      </c>
      <c r="I489" s="64" t="s">
        <v>932</v>
      </c>
      <c r="J489" s="64" t="s">
        <v>671</v>
      </c>
      <c r="K489" s="64" t="s">
        <v>485</v>
      </c>
      <c r="L489" s="64" t="s">
        <v>650</v>
      </c>
      <c r="M489" s="64" t="s">
        <v>663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25001.25</v>
      </c>
      <c r="X489" s="63">
        <v>0</v>
      </c>
      <c r="Y489" s="63">
        <v>0</v>
      </c>
      <c r="Z489" s="63">
        <v>105.63</v>
      </c>
      <c r="AA489" s="63">
        <v>0</v>
      </c>
      <c r="AB489" s="63">
        <v>0</v>
      </c>
      <c r="AC489" s="63">
        <v>0</v>
      </c>
      <c r="AD489" s="63">
        <v>25001.25</v>
      </c>
      <c r="AE489" s="159">
        <v>43803</v>
      </c>
      <c r="AF489" s="159">
        <v>45630</v>
      </c>
      <c r="AG489" s="160">
        <v>50002.5</v>
      </c>
      <c r="AH489" s="91">
        <v>0.17777777777777778</v>
      </c>
      <c r="AI489" s="91">
        <v>5</v>
      </c>
      <c r="AJ489" s="161">
        <v>5.0700000000000002E-2</v>
      </c>
      <c r="AK489" s="169" t="s">
        <v>664</v>
      </c>
      <c r="AL489" s="169" t="s">
        <v>665</v>
      </c>
      <c r="AM489" s="128">
        <v>105.63</v>
      </c>
      <c r="AN489" s="128">
        <v>105.63</v>
      </c>
      <c r="AO489" s="128">
        <v>105.63</v>
      </c>
      <c r="AP489" s="128">
        <v>0</v>
      </c>
      <c r="AQ489" s="128">
        <v>0</v>
      </c>
      <c r="AR489" s="128">
        <v>0</v>
      </c>
      <c r="AS489" s="128">
        <v>0</v>
      </c>
      <c r="AT489" s="128">
        <v>0</v>
      </c>
      <c r="AU489" s="128">
        <v>0</v>
      </c>
      <c r="AV489" s="128">
        <v>0</v>
      </c>
      <c r="AW489" s="128">
        <v>0</v>
      </c>
      <c r="AX489" s="128">
        <v>0</v>
      </c>
      <c r="AY489" s="128">
        <v>0</v>
      </c>
      <c r="AZ489" s="128">
        <v>0</v>
      </c>
      <c r="BA489" s="128">
        <v>0</v>
      </c>
      <c r="BB489" s="15">
        <f t="shared" si="21"/>
        <v>316.89</v>
      </c>
      <c r="BC489" s="15">
        <f t="shared" si="22"/>
        <v>0</v>
      </c>
      <c r="BD489" s="15">
        <f t="shared" si="23"/>
        <v>316.89</v>
      </c>
    </row>
    <row r="490" spans="1:56" x14ac:dyDescent="0.35">
      <c r="A490" s="168" t="s">
        <v>1961</v>
      </c>
      <c r="B490" s="64" t="s">
        <v>939</v>
      </c>
      <c r="C490" s="65">
        <v>2</v>
      </c>
      <c r="D490" s="66" t="s">
        <v>31</v>
      </c>
      <c r="E490" s="64" t="s">
        <v>467</v>
      </c>
      <c r="F490" s="64" t="s">
        <v>648</v>
      </c>
      <c r="G490" s="64" t="s">
        <v>931</v>
      </c>
      <c r="H490" s="64" t="s">
        <v>669</v>
      </c>
      <c r="I490" s="64" t="s">
        <v>932</v>
      </c>
      <c r="J490" s="64" t="s">
        <v>671</v>
      </c>
      <c r="K490" s="64" t="s">
        <v>485</v>
      </c>
      <c r="L490" s="64" t="s">
        <v>650</v>
      </c>
      <c r="M490" s="64" t="s">
        <v>663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59">
        <v>43803</v>
      </c>
      <c r="AF490" s="159">
        <v>46725</v>
      </c>
      <c r="AG490" s="160">
        <v>53100</v>
      </c>
      <c r="AH490" s="91">
        <v>3.1777777777777776</v>
      </c>
      <c r="AI490" s="91">
        <v>8</v>
      </c>
      <c r="AJ490" s="161">
        <v>5.9299999999999999E-2</v>
      </c>
      <c r="AK490" s="169" t="s">
        <v>664</v>
      </c>
      <c r="AL490" s="169" t="s">
        <v>665</v>
      </c>
      <c r="AM490" s="128">
        <v>262.39999999999998</v>
      </c>
      <c r="AN490" s="128">
        <v>262.39999999999998</v>
      </c>
      <c r="AO490" s="128">
        <v>262.39999999999998</v>
      </c>
      <c r="AP490" s="128">
        <v>262.39999999999998</v>
      </c>
      <c r="AQ490" s="128">
        <v>262.39999999999998</v>
      </c>
      <c r="AR490" s="128">
        <v>262.39999999999998</v>
      </c>
      <c r="AS490" s="128">
        <v>262.39999999999998</v>
      </c>
      <c r="AT490" s="128">
        <v>262.39999999999998</v>
      </c>
      <c r="AU490" s="128">
        <v>262.39999999999998</v>
      </c>
      <c r="AV490" s="128">
        <v>262.39999999999998</v>
      </c>
      <c r="AW490" s="128">
        <v>262.39999999999998</v>
      </c>
      <c r="AX490" s="128">
        <v>262.39999999999998</v>
      </c>
      <c r="AY490" s="128">
        <v>262.39999999999998</v>
      </c>
      <c r="AZ490" s="128">
        <v>262.39999999999998</v>
      </c>
      <c r="BA490" s="128">
        <v>262.39999999999998</v>
      </c>
      <c r="BB490" s="15">
        <f t="shared" si="21"/>
        <v>787.19999999999993</v>
      </c>
      <c r="BC490" s="15">
        <f t="shared" si="22"/>
        <v>3148.8000000000006</v>
      </c>
      <c r="BD490" s="15">
        <f t="shared" si="23"/>
        <v>3936.0000000000005</v>
      </c>
    </row>
    <row r="491" spans="1:56" x14ac:dyDescent="0.35">
      <c r="A491" s="168" t="s">
        <v>1962</v>
      </c>
      <c r="B491" s="64" t="s">
        <v>939</v>
      </c>
      <c r="C491" s="65">
        <v>3</v>
      </c>
      <c r="D491" s="66" t="s">
        <v>31</v>
      </c>
      <c r="E491" s="64" t="s">
        <v>467</v>
      </c>
      <c r="F491" s="64" t="s">
        <v>648</v>
      </c>
      <c r="G491" s="64" t="s">
        <v>931</v>
      </c>
      <c r="H491" s="64" t="s">
        <v>669</v>
      </c>
      <c r="I491" s="64" t="s">
        <v>932</v>
      </c>
      <c r="J491" s="64" t="s">
        <v>671</v>
      </c>
      <c r="K491" s="64" t="s">
        <v>485</v>
      </c>
      <c r="L491" s="64" t="s">
        <v>650</v>
      </c>
      <c r="M491" s="64" t="s">
        <v>663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59">
        <v>43803</v>
      </c>
      <c r="AF491" s="159">
        <v>47091</v>
      </c>
      <c r="AG491" s="160">
        <v>235852.5</v>
      </c>
      <c r="AH491" s="91">
        <v>4.177777777777778</v>
      </c>
      <c r="AI491" s="91">
        <v>9</v>
      </c>
      <c r="AJ491" s="161">
        <v>6.2100000000000002E-2</v>
      </c>
      <c r="AK491" s="169" t="s">
        <v>664</v>
      </c>
      <c r="AL491" s="169" t="s">
        <v>665</v>
      </c>
      <c r="AM491" s="128">
        <v>1220.54</v>
      </c>
      <c r="AN491" s="128">
        <v>1220.54</v>
      </c>
      <c r="AO491" s="128">
        <v>1220.54</v>
      </c>
      <c r="AP491" s="128">
        <v>1220.54</v>
      </c>
      <c r="AQ491" s="128">
        <v>1220.54</v>
      </c>
      <c r="AR491" s="128">
        <v>1220.54</v>
      </c>
      <c r="AS491" s="128">
        <v>1220.54</v>
      </c>
      <c r="AT491" s="128">
        <v>1220.54</v>
      </c>
      <c r="AU491" s="128">
        <v>1220.54</v>
      </c>
      <c r="AV491" s="128">
        <v>1220.54</v>
      </c>
      <c r="AW491" s="128">
        <v>1220.54</v>
      </c>
      <c r="AX491" s="128">
        <v>1220.54</v>
      </c>
      <c r="AY491" s="128">
        <v>1220.54</v>
      </c>
      <c r="AZ491" s="128">
        <v>1220.54</v>
      </c>
      <c r="BA491" s="128">
        <v>1220.54</v>
      </c>
      <c r="BB491" s="15">
        <f t="shared" si="21"/>
        <v>3661.62</v>
      </c>
      <c r="BC491" s="15">
        <f t="shared" si="22"/>
        <v>14646.480000000003</v>
      </c>
      <c r="BD491" s="15">
        <f t="shared" si="23"/>
        <v>18308.100000000002</v>
      </c>
    </row>
    <row r="492" spans="1:56" x14ac:dyDescent="0.35">
      <c r="A492" s="168" t="s">
        <v>1963</v>
      </c>
      <c r="B492" s="64" t="s">
        <v>526</v>
      </c>
      <c r="C492" s="65">
        <v>3</v>
      </c>
      <c r="D492" s="66" t="s">
        <v>31</v>
      </c>
      <c r="E492" s="64" t="s">
        <v>467</v>
      </c>
      <c r="F492" s="64" t="s">
        <v>648</v>
      </c>
      <c r="G492" s="64" t="s">
        <v>931</v>
      </c>
      <c r="H492" s="64" t="s">
        <v>669</v>
      </c>
      <c r="I492" s="64" t="s">
        <v>932</v>
      </c>
      <c r="J492" s="64" t="s">
        <v>671</v>
      </c>
      <c r="K492" s="64" t="s">
        <v>485</v>
      </c>
      <c r="L492" s="64" t="s">
        <v>650</v>
      </c>
      <c r="M492" s="64" t="s">
        <v>663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26550</v>
      </c>
      <c r="X492" s="63">
        <v>0</v>
      </c>
      <c r="Y492" s="63">
        <v>0</v>
      </c>
      <c r="Z492" s="63">
        <v>112.17</v>
      </c>
      <c r="AA492" s="63">
        <v>0</v>
      </c>
      <c r="AB492" s="63">
        <v>0</v>
      </c>
      <c r="AC492" s="63">
        <v>0</v>
      </c>
      <c r="AD492" s="63">
        <v>26550</v>
      </c>
      <c r="AE492" s="159">
        <v>43803</v>
      </c>
      <c r="AF492" s="159">
        <v>45630</v>
      </c>
      <c r="AG492" s="160">
        <v>53100</v>
      </c>
      <c r="AH492" s="91">
        <v>0.17777777777777778</v>
      </c>
      <c r="AI492" s="91">
        <v>5</v>
      </c>
      <c r="AJ492" s="161">
        <v>5.0700000000000002E-2</v>
      </c>
      <c r="AK492" s="169" t="s">
        <v>664</v>
      </c>
      <c r="AL492" s="169" t="s">
        <v>665</v>
      </c>
      <c r="AM492" s="128">
        <v>112.17</v>
      </c>
      <c r="AN492" s="128">
        <v>112.17</v>
      </c>
      <c r="AO492" s="128">
        <v>112.17</v>
      </c>
      <c r="AP492" s="128">
        <v>0</v>
      </c>
      <c r="AQ492" s="128">
        <v>0</v>
      </c>
      <c r="AR492" s="128">
        <v>0</v>
      </c>
      <c r="AS492" s="128">
        <v>0</v>
      </c>
      <c r="AT492" s="128">
        <v>0</v>
      </c>
      <c r="AU492" s="128">
        <v>0</v>
      </c>
      <c r="AV492" s="128">
        <v>0</v>
      </c>
      <c r="AW492" s="128">
        <v>0</v>
      </c>
      <c r="AX492" s="128">
        <v>0</v>
      </c>
      <c r="AY492" s="128">
        <v>0</v>
      </c>
      <c r="AZ492" s="128">
        <v>0</v>
      </c>
      <c r="BA492" s="128">
        <v>0</v>
      </c>
      <c r="BB492" s="15">
        <f t="shared" si="21"/>
        <v>336.51</v>
      </c>
      <c r="BC492" s="15">
        <f t="shared" si="22"/>
        <v>0</v>
      </c>
      <c r="BD492" s="15">
        <f t="shared" si="23"/>
        <v>336.51</v>
      </c>
    </row>
    <row r="493" spans="1:56" x14ac:dyDescent="0.35">
      <c r="A493" s="168" t="s">
        <v>1964</v>
      </c>
      <c r="B493" s="64" t="s">
        <v>527</v>
      </c>
      <c r="C493" s="65">
        <v>4</v>
      </c>
      <c r="D493" s="66" t="s">
        <v>31</v>
      </c>
      <c r="E493" s="64" t="s">
        <v>467</v>
      </c>
      <c r="F493" s="64" t="s">
        <v>648</v>
      </c>
      <c r="G493" s="64" t="s">
        <v>931</v>
      </c>
      <c r="H493" s="64" t="s">
        <v>669</v>
      </c>
      <c r="I493" s="64" t="s">
        <v>932</v>
      </c>
      <c r="J493" s="64" t="s">
        <v>671</v>
      </c>
      <c r="K493" s="64" t="s">
        <v>485</v>
      </c>
      <c r="L493" s="64" t="s">
        <v>650</v>
      </c>
      <c r="M493" s="64" t="s">
        <v>663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53100</v>
      </c>
      <c r="X493" s="63">
        <v>0</v>
      </c>
      <c r="Y493" s="63">
        <v>0</v>
      </c>
      <c r="Z493" s="63">
        <v>224.35</v>
      </c>
      <c r="AA493" s="63">
        <v>0</v>
      </c>
      <c r="AB493" s="63">
        <v>0</v>
      </c>
      <c r="AC493" s="63">
        <v>0</v>
      </c>
      <c r="AD493" s="63">
        <v>53100</v>
      </c>
      <c r="AE493" s="159">
        <v>43803</v>
      </c>
      <c r="AF493" s="159">
        <v>45630</v>
      </c>
      <c r="AG493" s="160">
        <v>106200</v>
      </c>
      <c r="AH493" s="91">
        <v>0.17777777777777778</v>
      </c>
      <c r="AI493" s="91">
        <v>5</v>
      </c>
      <c r="AJ493" s="161">
        <v>5.0700000000000002E-2</v>
      </c>
      <c r="AK493" s="169" t="s">
        <v>664</v>
      </c>
      <c r="AL493" s="169" t="s">
        <v>665</v>
      </c>
      <c r="AM493" s="128">
        <v>224.35</v>
      </c>
      <c r="AN493" s="128">
        <v>224.35</v>
      </c>
      <c r="AO493" s="128">
        <v>224.35</v>
      </c>
      <c r="AP493" s="128">
        <v>0</v>
      </c>
      <c r="AQ493" s="128">
        <v>0</v>
      </c>
      <c r="AR493" s="128">
        <v>0</v>
      </c>
      <c r="AS493" s="128">
        <v>0</v>
      </c>
      <c r="AT493" s="128">
        <v>0</v>
      </c>
      <c r="AU493" s="128">
        <v>0</v>
      </c>
      <c r="AV493" s="128">
        <v>0</v>
      </c>
      <c r="AW493" s="128">
        <v>0</v>
      </c>
      <c r="AX493" s="128">
        <v>0</v>
      </c>
      <c r="AY493" s="128">
        <v>0</v>
      </c>
      <c r="AZ493" s="128">
        <v>0</v>
      </c>
      <c r="BA493" s="128">
        <v>0</v>
      </c>
      <c r="BB493" s="15">
        <f t="shared" si="21"/>
        <v>673.05</v>
      </c>
      <c r="BC493" s="15">
        <f t="shared" si="22"/>
        <v>0</v>
      </c>
      <c r="BD493" s="15">
        <f t="shared" si="23"/>
        <v>673.05</v>
      </c>
    </row>
    <row r="494" spans="1:56" x14ac:dyDescent="0.35">
      <c r="A494" s="168" t="s">
        <v>1965</v>
      </c>
      <c r="B494" s="64" t="s">
        <v>527</v>
      </c>
      <c r="C494" s="65">
        <v>5</v>
      </c>
      <c r="D494" s="66" t="s">
        <v>31</v>
      </c>
      <c r="E494" s="64" t="s">
        <v>467</v>
      </c>
      <c r="F494" s="64" t="s">
        <v>648</v>
      </c>
      <c r="G494" s="64" t="s">
        <v>931</v>
      </c>
      <c r="H494" s="64" t="s">
        <v>669</v>
      </c>
      <c r="I494" s="64" t="s">
        <v>932</v>
      </c>
      <c r="J494" s="64" t="s">
        <v>671</v>
      </c>
      <c r="K494" s="64" t="s">
        <v>485</v>
      </c>
      <c r="L494" s="64" t="s">
        <v>650</v>
      </c>
      <c r="M494" s="64" t="s">
        <v>663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59">
        <v>43803</v>
      </c>
      <c r="AF494" s="159">
        <v>45995</v>
      </c>
      <c r="AG494" s="160">
        <v>308275</v>
      </c>
      <c r="AH494" s="91">
        <v>1.1777777777777778</v>
      </c>
      <c r="AI494" s="91">
        <v>6</v>
      </c>
      <c r="AJ494" s="161">
        <v>5.3600000000000002E-2</v>
      </c>
      <c r="AK494" s="169" t="s">
        <v>664</v>
      </c>
      <c r="AL494" s="169" t="s">
        <v>665</v>
      </c>
      <c r="AM494" s="128">
        <v>1376.96</v>
      </c>
      <c r="AN494" s="128">
        <v>1376.96</v>
      </c>
      <c r="AO494" s="128">
        <v>1376.96</v>
      </c>
      <c r="AP494" s="128">
        <v>1376.96</v>
      </c>
      <c r="AQ494" s="128">
        <v>1376.96</v>
      </c>
      <c r="AR494" s="128">
        <v>1376.96</v>
      </c>
      <c r="AS494" s="128">
        <v>1376.96</v>
      </c>
      <c r="AT494" s="128">
        <v>1376.96</v>
      </c>
      <c r="AU494" s="128">
        <v>1376.96</v>
      </c>
      <c r="AV494" s="128">
        <v>688.48</v>
      </c>
      <c r="AW494" s="128">
        <v>688.48</v>
      </c>
      <c r="AX494" s="128">
        <v>688.48</v>
      </c>
      <c r="AY494" s="128">
        <v>688.48</v>
      </c>
      <c r="AZ494" s="128">
        <v>688.48</v>
      </c>
      <c r="BA494" s="128">
        <v>688.48</v>
      </c>
      <c r="BB494" s="15">
        <f t="shared" si="21"/>
        <v>4130.88</v>
      </c>
      <c r="BC494" s="15">
        <f t="shared" si="22"/>
        <v>12392.639999999998</v>
      </c>
      <c r="BD494" s="15">
        <f t="shared" si="23"/>
        <v>16523.519999999997</v>
      </c>
    </row>
    <row r="495" spans="1:56" x14ac:dyDescent="0.35">
      <c r="A495" s="168" t="s">
        <v>1966</v>
      </c>
      <c r="B495" s="64" t="s">
        <v>527</v>
      </c>
      <c r="C495" s="65">
        <v>6</v>
      </c>
      <c r="D495" s="66" t="s">
        <v>31</v>
      </c>
      <c r="E495" s="64" t="s">
        <v>467</v>
      </c>
      <c r="F495" s="64" t="s">
        <v>648</v>
      </c>
      <c r="G495" s="64" t="s">
        <v>931</v>
      </c>
      <c r="H495" s="64" t="s">
        <v>669</v>
      </c>
      <c r="I495" s="64" t="s">
        <v>932</v>
      </c>
      <c r="J495" s="64" t="s">
        <v>671</v>
      </c>
      <c r="K495" s="64" t="s">
        <v>485</v>
      </c>
      <c r="L495" s="64" t="s">
        <v>650</v>
      </c>
      <c r="M495" s="64" t="s">
        <v>663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59">
        <v>43803</v>
      </c>
      <c r="AF495" s="159">
        <v>46360</v>
      </c>
      <c r="AG495" s="160">
        <v>305767.5</v>
      </c>
      <c r="AH495" s="91">
        <v>2.1777777777777776</v>
      </c>
      <c r="AI495" s="91">
        <v>7</v>
      </c>
      <c r="AJ495" s="161">
        <v>5.6399999999999999E-2</v>
      </c>
      <c r="AK495" s="169" t="s">
        <v>664</v>
      </c>
      <c r="AL495" s="169" t="s">
        <v>665</v>
      </c>
      <c r="AM495" s="128">
        <v>1437.11</v>
      </c>
      <c r="AN495" s="128">
        <v>1437.11</v>
      </c>
      <c r="AO495" s="128">
        <v>1437.11</v>
      </c>
      <c r="AP495" s="128">
        <v>1437.11</v>
      </c>
      <c r="AQ495" s="128">
        <v>1437.11</v>
      </c>
      <c r="AR495" s="128">
        <v>1437.11</v>
      </c>
      <c r="AS495" s="128">
        <v>1437.11</v>
      </c>
      <c r="AT495" s="128">
        <v>1437.11</v>
      </c>
      <c r="AU495" s="128">
        <v>1437.11</v>
      </c>
      <c r="AV495" s="128">
        <v>1437.11</v>
      </c>
      <c r="AW495" s="128">
        <v>1437.11</v>
      </c>
      <c r="AX495" s="128">
        <v>1437.11</v>
      </c>
      <c r="AY495" s="128">
        <v>1437.11</v>
      </c>
      <c r="AZ495" s="128">
        <v>1437.11</v>
      </c>
      <c r="BA495" s="128">
        <v>1437.11</v>
      </c>
      <c r="BB495" s="15">
        <f t="shared" si="21"/>
        <v>4311.33</v>
      </c>
      <c r="BC495" s="15">
        <f t="shared" si="22"/>
        <v>17245.320000000003</v>
      </c>
      <c r="BD495" s="15">
        <f t="shared" si="23"/>
        <v>21556.65</v>
      </c>
    </row>
    <row r="496" spans="1:56" x14ac:dyDescent="0.35">
      <c r="A496" s="168" t="s">
        <v>1967</v>
      </c>
      <c r="B496" s="64" t="s">
        <v>527</v>
      </c>
      <c r="C496" s="65">
        <v>7</v>
      </c>
      <c r="D496" s="66" t="s">
        <v>31</v>
      </c>
      <c r="E496" s="64" t="s">
        <v>467</v>
      </c>
      <c r="F496" s="64" t="s">
        <v>648</v>
      </c>
      <c r="G496" s="64" t="s">
        <v>931</v>
      </c>
      <c r="H496" s="64" t="s">
        <v>669</v>
      </c>
      <c r="I496" s="64" t="s">
        <v>932</v>
      </c>
      <c r="J496" s="64" t="s">
        <v>671</v>
      </c>
      <c r="K496" s="64" t="s">
        <v>485</v>
      </c>
      <c r="L496" s="64" t="s">
        <v>650</v>
      </c>
      <c r="M496" s="64" t="s">
        <v>663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59">
        <v>43803</v>
      </c>
      <c r="AF496" s="159">
        <v>46725</v>
      </c>
      <c r="AG496" s="160">
        <v>257535</v>
      </c>
      <c r="AH496" s="91">
        <v>3.1777777777777776</v>
      </c>
      <c r="AI496" s="91">
        <v>8</v>
      </c>
      <c r="AJ496" s="161">
        <v>5.9299999999999999E-2</v>
      </c>
      <c r="AK496" s="169" t="s">
        <v>664</v>
      </c>
      <c r="AL496" s="169" t="s">
        <v>665</v>
      </c>
      <c r="AM496" s="128">
        <v>1272.6500000000001</v>
      </c>
      <c r="AN496" s="128">
        <v>1272.6500000000001</v>
      </c>
      <c r="AO496" s="128">
        <v>1272.6500000000001</v>
      </c>
      <c r="AP496" s="128">
        <v>1272.6500000000001</v>
      </c>
      <c r="AQ496" s="128">
        <v>1272.6500000000001</v>
      </c>
      <c r="AR496" s="128">
        <v>1272.6500000000001</v>
      </c>
      <c r="AS496" s="128">
        <v>1272.6500000000001</v>
      </c>
      <c r="AT496" s="128">
        <v>1272.6500000000001</v>
      </c>
      <c r="AU496" s="128">
        <v>1272.6500000000001</v>
      </c>
      <c r="AV496" s="128">
        <v>1272.6500000000001</v>
      </c>
      <c r="AW496" s="128">
        <v>1272.6500000000001</v>
      </c>
      <c r="AX496" s="128">
        <v>1272.6500000000001</v>
      </c>
      <c r="AY496" s="128">
        <v>1272.6500000000001</v>
      </c>
      <c r="AZ496" s="128">
        <v>1272.6500000000001</v>
      </c>
      <c r="BA496" s="128">
        <v>1272.6500000000001</v>
      </c>
      <c r="BB496" s="15">
        <f t="shared" si="21"/>
        <v>3817.9500000000003</v>
      </c>
      <c r="BC496" s="15">
        <f t="shared" si="22"/>
        <v>15271.799999999997</v>
      </c>
      <c r="BD496" s="15">
        <f t="shared" si="23"/>
        <v>19089.749999999996</v>
      </c>
    </row>
    <row r="497" spans="1:56" x14ac:dyDescent="0.35">
      <c r="A497" s="168" t="s">
        <v>1968</v>
      </c>
      <c r="B497" s="64" t="s">
        <v>527</v>
      </c>
      <c r="C497" s="65">
        <v>8</v>
      </c>
      <c r="D497" s="66" t="s">
        <v>31</v>
      </c>
      <c r="E497" s="64" t="s">
        <v>467</v>
      </c>
      <c r="F497" s="64" t="s">
        <v>648</v>
      </c>
      <c r="G497" s="64" t="s">
        <v>931</v>
      </c>
      <c r="H497" s="64" t="s">
        <v>669</v>
      </c>
      <c r="I497" s="64" t="s">
        <v>932</v>
      </c>
      <c r="J497" s="64" t="s">
        <v>671</v>
      </c>
      <c r="K497" s="64" t="s">
        <v>485</v>
      </c>
      <c r="L497" s="64" t="s">
        <v>650</v>
      </c>
      <c r="M497" s="64" t="s">
        <v>663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59">
        <v>43803</v>
      </c>
      <c r="AF497" s="159">
        <v>47091</v>
      </c>
      <c r="AG497" s="160">
        <v>53100</v>
      </c>
      <c r="AH497" s="91">
        <v>4.177777777777778</v>
      </c>
      <c r="AI497" s="91">
        <v>9</v>
      </c>
      <c r="AJ497" s="161">
        <v>6.2100000000000002E-2</v>
      </c>
      <c r="AK497" s="169" t="s">
        <v>664</v>
      </c>
      <c r="AL497" s="169" t="s">
        <v>665</v>
      </c>
      <c r="AM497" s="128">
        <v>274.79000000000002</v>
      </c>
      <c r="AN497" s="128">
        <v>274.79000000000002</v>
      </c>
      <c r="AO497" s="128">
        <v>274.79000000000002</v>
      </c>
      <c r="AP497" s="128">
        <v>274.79000000000002</v>
      </c>
      <c r="AQ497" s="128">
        <v>274.79000000000002</v>
      </c>
      <c r="AR497" s="128">
        <v>274.79000000000002</v>
      </c>
      <c r="AS497" s="128">
        <v>274.79000000000002</v>
      </c>
      <c r="AT497" s="128">
        <v>274.79000000000002</v>
      </c>
      <c r="AU497" s="128">
        <v>274.79000000000002</v>
      </c>
      <c r="AV497" s="128">
        <v>274.79000000000002</v>
      </c>
      <c r="AW497" s="128">
        <v>274.79000000000002</v>
      </c>
      <c r="AX497" s="128">
        <v>274.79000000000002</v>
      </c>
      <c r="AY497" s="128">
        <v>274.79000000000002</v>
      </c>
      <c r="AZ497" s="128">
        <v>274.79000000000002</v>
      </c>
      <c r="BA497" s="128">
        <v>274.79000000000002</v>
      </c>
      <c r="BB497" s="15">
        <f t="shared" si="21"/>
        <v>824.37000000000012</v>
      </c>
      <c r="BC497" s="15">
        <f t="shared" si="22"/>
        <v>3297.48</v>
      </c>
      <c r="BD497" s="15">
        <f t="shared" si="23"/>
        <v>4121.8500000000004</v>
      </c>
    </row>
    <row r="498" spans="1:56" x14ac:dyDescent="0.35">
      <c r="A498" s="168" t="s">
        <v>1969</v>
      </c>
      <c r="B498" s="64" t="s">
        <v>940</v>
      </c>
      <c r="C498" s="65">
        <v>1</v>
      </c>
      <c r="D498" s="66" t="s">
        <v>31</v>
      </c>
      <c r="E498" s="64" t="s">
        <v>467</v>
      </c>
      <c r="F498" s="64" t="s">
        <v>648</v>
      </c>
      <c r="G498" s="64" t="s">
        <v>931</v>
      </c>
      <c r="H498" s="64" t="s">
        <v>669</v>
      </c>
      <c r="I498" s="64" t="s">
        <v>932</v>
      </c>
      <c r="J498" s="64" t="s">
        <v>671</v>
      </c>
      <c r="K498" s="64" t="s">
        <v>485</v>
      </c>
      <c r="L498" s="64" t="s">
        <v>650</v>
      </c>
      <c r="M498" s="64" t="s">
        <v>663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26550</v>
      </c>
      <c r="X498" s="63">
        <v>0</v>
      </c>
      <c r="Y498" s="63">
        <v>0</v>
      </c>
      <c r="Z498" s="63">
        <v>112.17</v>
      </c>
      <c r="AA498" s="63">
        <v>0</v>
      </c>
      <c r="AB498" s="63">
        <v>0</v>
      </c>
      <c r="AC498" s="63">
        <v>0</v>
      </c>
      <c r="AD498" s="63">
        <v>26550</v>
      </c>
      <c r="AE498" s="159">
        <v>43803</v>
      </c>
      <c r="AF498" s="159">
        <v>45630</v>
      </c>
      <c r="AG498" s="160">
        <v>53100</v>
      </c>
      <c r="AH498" s="91">
        <v>0.17777777777777778</v>
      </c>
      <c r="AI498" s="91">
        <v>5</v>
      </c>
      <c r="AJ498" s="161">
        <v>5.0700000000000002E-2</v>
      </c>
      <c r="AK498" s="169" t="s">
        <v>664</v>
      </c>
      <c r="AL498" s="169" t="s">
        <v>665</v>
      </c>
      <c r="AM498" s="128">
        <v>112.17</v>
      </c>
      <c r="AN498" s="128">
        <v>112.17</v>
      </c>
      <c r="AO498" s="128">
        <v>112.17</v>
      </c>
      <c r="AP498" s="128">
        <v>0</v>
      </c>
      <c r="AQ498" s="128">
        <v>0</v>
      </c>
      <c r="AR498" s="128">
        <v>0</v>
      </c>
      <c r="AS498" s="128">
        <v>0</v>
      </c>
      <c r="AT498" s="128">
        <v>0</v>
      </c>
      <c r="AU498" s="128">
        <v>0</v>
      </c>
      <c r="AV498" s="128">
        <v>0</v>
      </c>
      <c r="AW498" s="128">
        <v>0</v>
      </c>
      <c r="AX498" s="128">
        <v>0</v>
      </c>
      <c r="AY498" s="128">
        <v>0</v>
      </c>
      <c r="AZ498" s="128">
        <v>0</v>
      </c>
      <c r="BA498" s="128">
        <v>0</v>
      </c>
      <c r="BB498" s="15">
        <f t="shared" si="21"/>
        <v>336.51</v>
      </c>
      <c r="BC498" s="15">
        <f t="shared" si="22"/>
        <v>0</v>
      </c>
      <c r="BD498" s="15">
        <f t="shared" si="23"/>
        <v>336.51</v>
      </c>
    </row>
    <row r="499" spans="1:56" x14ac:dyDescent="0.35">
      <c r="A499" s="168" t="s">
        <v>1970</v>
      </c>
      <c r="B499" s="64" t="s">
        <v>940</v>
      </c>
      <c r="C499" s="65">
        <v>2</v>
      </c>
      <c r="D499" s="66" t="s">
        <v>31</v>
      </c>
      <c r="E499" s="64" t="s">
        <v>467</v>
      </c>
      <c r="F499" s="64" t="s">
        <v>648</v>
      </c>
      <c r="G499" s="64" t="s">
        <v>931</v>
      </c>
      <c r="H499" s="64" t="s">
        <v>669</v>
      </c>
      <c r="I499" s="64" t="s">
        <v>932</v>
      </c>
      <c r="J499" s="64" t="s">
        <v>671</v>
      </c>
      <c r="K499" s="64" t="s">
        <v>485</v>
      </c>
      <c r="L499" s="64" t="s">
        <v>650</v>
      </c>
      <c r="M499" s="64" t="s">
        <v>663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59">
        <v>43803</v>
      </c>
      <c r="AF499" s="159">
        <v>45995</v>
      </c>
      <c r="AG499" s="160">
        <v>53100</v>
      </c>
      <c r="AH499" s="91">
        <v>1.1777777777777778</v>
      </c>
      <c r="AI499" s="91">
        <v>6</v>
      </c>
      <c r="AJ499" s="161">
        <v>5.3600000000000002E-2</v>
      </c>
      <c r="AK499" s="169" t="s">
        <v>664</v>
      </c>
      <c r="AL499" s="169" t="s">
        <v>665</v>
      </c>
      <c r="AM499" s="128">
        <v>237.18</v>
      </c>
      <c r="AN499" s="128">
        <v>237.18</v>
      </c>
      <c r="AO499" s="128">
        <v>237.18</v>
      </c>
      <c r="AP499" s="128">
        <v>237.18</v>
      </c>
      <c r="AQ499" s="128">
        <v>237.18</v>
      </c>
      <c r="AR499" s="128">
        <v>237.18</v>
      </c>
      <c r="AS499" s="128">
        <v>237.18</v>
      </c>
      <c r="AT499" s="128">
        <v>237.18</v>
      </c>
      <c r="AU499" s="128">
        <v>237.18</v>
      </c>
      <c r="AV499" s="128">
        <v>118.59</v>
      </c>
      <c r="AW499" s="128">
        <v>118.59</v>
      </c>
      <c r="AX499" s="128">
        <v>118.59</v>
      </c>
      <c r="AY499" s="128">
        <v>118.59</v>
      </c>
      <c r="AZ499" s="128">
        <v>118.59</v>
      </c>
      <c r="BA499" s="128">
        <v>118.59</v>
      </c>
      <c r="BB499" s="15">
        <f t="shared" si="21"/>
        <v>711.54</v>
      </c>
      <c r="BC499" s="15">
        <f t="shared" si="22"/>
        <v>2134.62</v>
      </c>
      <c r="BD499" s="15">
        <f t="shared" si="23"/>
        <v>2846.16</v>
      </c>
    </row>
    <row r="500" spans="1:56" x14ac:dyDescent="0.35">
      <c r="A500" s="168" t="s">
        <v>1971</v>
      </c>
      <c r="B500" s="64" t="s">
        <v>940</v>
      </c>
      <c r="C500" s="65">
        <v>3</v>
      </c>
      <c r="D500" s="66" t="s">
        <v>31</v>
      </c>
      <c r="E500" s="64" t="s">
        <v>467</v>
      </c>
      <c r="F500" s="64" t="s">
        <v>648</v>
      </c>
      <c r="G500" s="64" t="s">
        <v>931</v>
      </c>
      <c r="H500" s="64" t="s">
        <v>669</v>
      </c>
      <c r="I500" s="64" t="s">
        <v>932</v>
      </c>
      <c r="J500" s="64" t="s">
        <v>671</v>
      </c>
      <c r="K500" s="64" t="s">
        <v>485</v>
      </c>
      <c r="L500" s="64" t="s">
        <v>650</v>
      </c>
      <c r="M500" s="64" t="s">
        <v>663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59">
        <v>43803</v>
      </c>
      <c r="AF500" s="159">
        <v>46360</v>
      </c>
      <c r="AG500" s="160">
        <v>259747.5</v>
      </c>
      <c r="AH500" s="91">
        <v>2.1777777777777776</v>
      </c>
      <c r="AI500" s="91">
        <v>7</v>
      </c>
      <c r="AJ500" s="161">
        <v>5.6399999999999999E-2</v>
      </c>
      <c r="AK500" s="169" t="s">
        <v>664</v>
      </c>
      <c r="AL500" s="169" t="s">
        <v>665</v>
      </c>
      <c r="AM500" s="128">
        <v>1220.81</v>
      </c>
      <c r="AN500" s="128">
        <v>1220.81</v>
      </c>
      <c r="AO500" s="128">
        <v>1220.81</v>
      </c>
      <c r="AP500" s="128">
        <v>1220.81</v>
      </c>
      <c r="AQ500" s="128">
        <v>1220.81</v>
      </c>
      <c r="AR500" s="128">
        <v>1220.81</v>
      </c>
      <c r="AS500" s="128">
        <v>1220.81</v>
      </c>
      <c r="AT500" s="128">
        <v>1220.81</v>
      </c>
      <c r="AU500" s="128">
        <v>1220.81</v>
      </c>
      <c r="AV500" s="128">
        <v>1220.81</v>
      </c>
      <c r="AW500" s="128">
        <v>1220.81</v>
      </c>
      <c r="AX500" s="128">
        <v>1220.81</v>
      </c>
      <c r="AY500" s="128">
        <v>1220.81</v>
      </c>
      <c r="AZ500" s="128">
        <v>1220.81</v>
      </c>
      <c r="BA500" s="128">
        <v>1220.81</v>
      </c>
      <c r="BB500" s="15">
        <f t="shared" si="21"/>
        <v>3662.43</v>
      </c>
      <c r="BC500" s="15">
        <f t="shared" si="22"/>
        <v>14649.719999999996</v>
      </c>
      <c r="BD500" s="15">
        <f t="shared" si="23"/>
        <v>18312.149999999994</v>
      </c>
    </row>
    <row r="501" spans="1:56" x14ac:dyDescent="0.35">
      <c r="A501" s="168" t="s">
        <v>1972</v>
      </c>
      <c r="B501" s="64" t="s">
        <v>940</v>
      </c>
      <c r="C501" s="65">
        <v>4</v>
      </c>
      <c r="D501" s="66" t="s">
        <v>31</v>
      </c>
      <c r="E501" s="64" t="s">
        <v>467</v>
      </c>
      <c r="F501" s="64" t="s">
        <v>648</v>
      </c>
      <c r="G501" s="64" t="s">
        <v>931</v>
      </c>
      <c r="H501" s="64" t="s">
        <v>669</v>
      </c>
      <c r="I501" s="64" t="s">
        <v>932</v>
      </c>
      <c r="J501" s="64" t="s">
        <v>671</v>
      </c>
      <c r="K501" s="64" t="s">
        <v>485</v>
      </c>
      <c r="L501" s="64" t="s">
        <v>650</v>
      </c>
      <c r="M501" s="64" t="s">
        <v>663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59">
        <v>43803</v>
      </c>
      <c r="AF501" s="159">
        <v>46725</v>
      </c>
      <c r="AG501" s="160">
        <v>98235</v>
      </c>
      <c r="AH501" s="91">
        <v>3.1777777777777776</v>
      </c>
      <c r="AI501" s="91">
        <v>8</v>
      </c>
      <c r="AJ501" s="161">
        <v>5.9299999999999999E-2</v>
      </c>
      <c r="AK501" s="169" t="s">
        <v>664</v>
      </c>
      <c r="AL501" s="169" t="s">
        <v>665</v>
      </c>
      <c r="AM501" s="128">
        <v>485.44</v>
      </c>
      <c r="AN501" s="128">
        <v>485.44</v>
      </c>
      <c r="AO501" s="128">
        <v>485.44</v>
      </c>
      <c r="AP501" s="128">
        <v>485.44</v>
      </c>
      <c r="AQ501" s="128">
        <v>485.44</v>
      </c>
      <c r="AR501" s="128">
        <v>485.44</v>
      </c>
      <c r="AS501" s="128">
        <v>485.44</v>
      </c>
      <c r="AT501" s="128">
        <v>485.44</v>
      </c>
      <c r="AU501" s="128">
        <v>485.44</v>
      </c>
      <c r="AV501" s="128">
        <v>485.44</v>
      </c>
      <c r="AW501" s="128">
        <v>485.44</v>
      </c>
      <c r="AX501" s="128">
        <v>485.44</v>
      </c>
      <c r="AY501" s="128">
        <v>485.44</v>
      </c>
      <c r="AZ501" s="128">
        <v>485.44</v>
      </c>
      <c r="BA501" s="128">
        <v>485.44</v>
      </c>
      <c r="BB501" s="15">
        <f t="shared" si="21"/>
        <v>1456.32</v>
      </c>
      <c r="BC501" s="15">
        <f t="shared" si="22"/>
        <v>5825.2799999999988</v>
      </c>
      <c r="BD501" s="15">
        <f t="shared" si="23"/>
        <v>7281.5999999999985</v>
      </c>
    </row>
    <row r="502" spans="1:56" x14ac:dyDescent="0.35">
      <c r="A502" s="168" t="s">
        <v>1973</v>
      </c>
      <c r="B502" s="64" t="s">
        <v>940</v>
      </c>
      <c r="C502" s="65">
        <v>5</v>
      </c>
      <c r="D502" s="66" t="s">
        <v>31</v>
      </c>
      <c r="E502" s="64" t="s">
        <v>467</v>
      </c>
      <c r="F502" s="64" t="s">
        <v>648</v>
      </c>
      <c r="G502" s="64" t="s">
        <v>931</v>
      </c>
      <c r="H502" s="64" t="s">
        <v>669</v>
      </c>
      <c r="I502" s="64" t="s">
        <v>932</v>
      </c>
      <c r="J502" s="64" t="s">
        <v>671</v>
      </c>
      <c r="K502" s="64" t="s">
        <v>485</v>
      </c>
      <c r="L502" s="64" t="s">
        <v>650</v>
      </c>
      <c r="M502" s="64" t="s">
        <v>663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59">
        <v>43803</v>
      </c>
      <c r="AF502" s="159">
        <v>47091</v>
      </c>
      <c r="AG502" s="160">
        <v>53100</v>
      </c>
      <c r="AH502" s="91">
        <v>4.177777777777778</v>
      </c>
      <c r="AI502" s="91">
        <v>9</v>
      </c>
      <c r="AJ502" s="161">
        <v>6.2100000000000002E-2</v>
      </c>
      <c r="AK502" s="169" t="s">
        <v>664</v>
      </c>
      <c r="AL502" s="169" t="s">
        <v>665</v>
      </c>
      <c r="AM502" s="128">
        <v>274.79000000000002</v>
      </c>
      <c r="AN502" s="128">
        <v>274.79000000000002</v>
      </c>
      <c r="AO502" s="128">
        <v>274.79000000000002</v>
      </c>
      <c r="AP502" s="128">
        <v>274.79000000000002</v>
      </c>
      <c r="AQ502" s="128">
        <v>274.79000000000002</v>
      </c>
      <c r="AR502" s="128">
        <v>274.79000000000002</v>
      </c>
      <c r="AS502" s="128">
        <v>274.79000000000002</v>
      </c>
      <c r="AT502" s="128">
        <v>274.79000000000002</v>
      </c>
      <c r="AU502" s="128">
        <v>274.79000000000002</v>
      </c>
      <c r="AV502" s="128">
        <v>274.79000000000002</v>
      </c>
      <c r="AW502" s="128">
        <v>274.79000000000002</v>
      </c>
      <c r="AX502" s="128">
        <v>274.79000000000002</v>
      </c>
      <c r="AY502" s="128">
        <v>274.79000000000002</v>
      </c>
      <c r="AZ502" s="128">
        <v>274.79000000000002</v>
      </c>
      <c r="BA502" s="128">
        <v>274.79000000000002</v>
      </c>
      <c r="BB502" s="15">
        <f t="shared" si="21"/>
        <v>824.37000000000012</v>
      </c>
      <c r="BC502" s="15">
        <f t="shared" si="22"/>
        <v>3297.48</v>
      </c>
      <c r="BD502" s="15">
        <f t="shared" si="23"/>
        <v>4121.8500000000004</v>
      </c>
    </row>
    <row r="503" spans="1:56" x14ac:dyDescent="0.35">
      <c r="A503" s="168" t="s">
        <v>1974</v>
      </c>
      <c r="B503" s="64" t="s">
        <v>940</v>
      </c>
      <c r="C503" s="65">
        <v>6</v>
      </c>
      <c r="D503" s="66" t="s">
        <v>31</v>
      </c>
      <c r="E503" s="64" t="s">
        <v>467</v>
      </c>
      <c r="F503" s="64" t="s">
        <v>648</v>
      </c>
      <c r="G503" s="64" t="s">
        <v>931</v>
      </c>
      <c r="H503" s="64" t="s">
        <v>669</v>
      </c>
      <c r="I503" s="64" t="s">
        <v>932</v>
      </c>
      <c r="J503" s="64" t="s">
        <v>671</v>
      </c>
      <c r="K503" s="64" t="s">
        <v>485</v>
      </c>
      <c r="L503" s="64" t="s">
        <v>650</v>
      </c>
      <c r="M503" s="64" t="s">
        <v>663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59">
        <v>43803</v>
      </c>
      <c r="AF503" s="159">
        <v>47456</v>
      </c>
      <c r="AG503" s="160">
        <v>53100</v>
      </c>
      <c r="AH503" s="91">
        <v>5.177777777777778</v>
      </c>
      <c r="AI503" s="91">
        <v>10</v>
      </c>
      <c r="AJ503" s="161">
        <v>6.5000000000000002E-2</v>
      </c>
      <c r="AK503" s="169" t="s">
        <v>664</v>
      </c>
      <c r="AL503" s="169" t="s">
        <v>665</v>
      </c>
      <c r="AM503" s="128">
        <v>287.62</v>
      </c>
      <c r="AN503" s="128">
        <v>287.62</v>
      </c>
      <c r="AO503" s="128">
        <v>287.62</v>
      </c>
      <c r="AP503" s="128">
        <v>287.62</v>
      </c>
      <c r="AQ503" s="128">
        <v>287.62</v>
      </c>
      <c r="AR503" s="128">
        <v>287.62</v>
      </c>
      <c r="AS503" s="128">
        <v>287.62</v>
      </c>
      <c r="AT503" s="128">
        <v>287.62</v>
      </c>
      <c r="AU503" s="128">
        <v>287.62</v>
      </c>
      <c r="AV503" s="128">
        <v>287.62</v>
      </c>
      <c r="AW503" s="128">
        <v>287.62</v>
      </c>
      <c r="AX503" s="128">
        <v>287.62</v>
      </c>
      <c r="AY503" s="128">
        <v>287.62</v>
      </c>
      <c r="AZ503" s="128">
        <v>287.62</v>
      </c>
      <c r="BA503" s="128">
        <v>287.62</v>
      </c>
      <c r="BB503" s="15">
        <f t="shared" si="21"/>
        <v>862.86</v>
      </c>
      <c r="BC503" s="15">
        <f t="shared" si="22"/>
        <v>3451.4399999999991</v>
      </c>
      <c r="BD503" s="15">
        <f t="shared" si="23"/>
        <v>4314.2999999999993</v>
      </c>
    </row>
    <row r="504" spans="1:56" x14ac:dyDescent="0.35">
      <c r="A504" s="168" t="s">
        <v>1975</v>
      </c>
      <c r="B504" s="64" t="s">
        <v>941</v>
      </c>
      <c r="C504" s="65">
        <v>1</v>
      </c>
      <c r="D504" s="66" t="s">
        <v>31</v>
      </c>
      <c r="E504" s="64" t="s">
        <v>467</v>
      </c>
      <c r="F504" s="64" t="s">
        <v>648</v>
      </c>
      <c r="G504" s="64" t="s">
        <v>931</v>
      </c>
      <c r="H504" s="64" t="s">
        <v>669</v>
      </c>
      <c r="I504" s="64" t="s">
        <v>932</v>
      </c>
      <c r="J504" s="64" t="s">
        <v>671</v>
      </c>
      <c r="K504" s="64" t="s">
        <v>485</v>
      </c>
      <c r="L504" s="64" t="s">
        <v>650</v>
      </c>
      <c r="M504" s="64" t="s">
        <v>663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59">
        <v>43803</v>
      </c>
      <c r="AF504" s="159">
        <v>46725</v>
      </c>
      <c r="AG504" s="160">
        <v>51772.5</v>
      </c>
      <c r="AH504" s="91">
        <v>3.1777777777777776</v>
      </c>
      <c r="AI504" s="91">
        <v>8</v>
      </c>
      <c r="AJ504" s="161">
        <v>5.9299999999999999E-2</v>
      </c>
      <c r="AK504" s="169" t="s">
        <v>664</v>
      </c>
      <c r="AL504" s="169" t="s">
        <v>665</v>
      </c>
      <c r="AM504" s="128">
        <v>255.84</v>
      </c>
      <c r="AN504" s="128">
        <v>255.84</v>
      </c>
      <c r="AO504" s="128">
        <v>255.84</v>
      </c>
      <c r="AP504" s="128">
        <v>255.84</v>
      </c>
      <c r="AQ504" s="128">
        <v>255.84</v>
      </c>
      <c r="AR504" s="128">
        <v>255.84</v>
      </c>
      <c r="AS504" s="128">
        <v>255.84</v>
      </c>
      <c r="AT504" s="128">
        <v>255.84</v>
      </c>
      <c r="AU504" s="128">
        <v>255.84</v>
      </c>
      <c r="AV504" s="128">
        <v>255.84</v>
      </c>
      <c r="AW504" s="128">
        <v>255.84</v>
      </c>
      <c r="AX504" s="128">
        <v>255.84</v>
      </c>
      <c r="AY504" s="128">
        <v>255.84</v>
      </c>
      <c r="AZ504" s="128">
        <v>255.84</v>
      </c>
      <c r="BA504" s="128">
        <v>255.84</v>
      </c>
      <c r="BB504" s="15">
        <f t="shared" si="21"/>
        <v>767.52</v>
      </c>
      <c r="BC504" s="15">
        <f t="shared" si="22"/>
        <v>3070.0800000000004</v>
      </c>
      <c r="BD504" s="15">
        <f t="shared" si="23"/>
        <v>3837.6000000000004</v>
      </c>
    </row>
    <row r="505" spans="1:56" x14ac:dyDescent="0.35">
      <c r="A505" s="168" t="s">
        <v>1976</v>
      </c>
      <c r="B505" s="64" t="s">
        <v>941</v>
      </c>
      <c r="C505" s="65">
        <v>2</v>
      </c>
      <c r="D505" s="66" t="s">
        <v>31</v>
      </c>
      <c r="E505" s="64" t="s">
        <v>467</v>
      </c>
      <c r="F505" s="64" t="s">
        <v>648</v>
      </c>
      <c r="G505" s="64" t="s">
        <v>931</v>
      </c>
      <c r="H505" s="64" t="s">
        <v>669</v>
      </c>
      <c r="I505" s="64" t="s">
        <v>932</v>
      </c>
      <c r="J505" s="64" t="s">
        <v>671</v>
      </c>
      <c r="K505" s="64" t="s">
        <v>485</v>
      </c>
      <c r="L505" s="64" t="s">
        <v>650</v>
      </c>
      <c r="M505" s="64" t="s">
        <v>663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59">
        <v>43803</v>
      </c>
      <c r="AF505" s="159">
        <v>47091</v>
      </c>
      <c r="AG505" s="160">
        <v>53100</v>
      </c>
      <c r="AH505" s="91">
        <v>4.177777777777778</v>
      </c>
      <c r="AI505" s="91">
        <v>9</v>
      </c>
      <c r="AJ505" s="161">
        <v>6.2100000000000002E-2</v>
      </c>
      <c r="AK505" s="169" t="s">
        <v>664</v>
      </c>
      <c r="AL505" s="169" t="s">
        <v>665</v>
      </c>
      <c r="AM505" s="128">
        <v>274.79000000000002</v>
      </c>
      <c r="AN505" s="128">
        <v>274.79000000000002</v>
      </c>
      <c r="AO505" s="128">
        <v>274.79000000000002</v>
      </c>
      <c r="AP505" s="128">
        <v>274.79000000000002</v>
      </c>
      <c r="AQ505" s="128">
        <v>274.79000000000002</v>
      </c>
      <c r="AR505" s="128">
        <v>274.79000000000002</v>
      </c>
      <c r="AS505" s="128">
        <v>274.79000000000002</v>
      </c>
      <c r="AT505" s="128">
        <v>274.79000000000002</v>
      </c>
      <c r="AU505" s="128">
        <v>274.79000000000002</v>
      </c>
      <c r="AV505" s="128">
        <v>274.79000000000002</v>
      </c>
      <c r="AW505" s="128">
        <v>274.79000000000002</v>
      </c>
      <c r="AX505" s="128">
        <v>274.79000000000002</v>
      </c>
      <c r="AY505" s="128">
        <v>274.79000000000002</v>
      </c>
      <c r="AZ505" s="128">
        <v>274.79000000000002</v>
      </c>
      <c r="BA505" s="128">
        <v>274.79000000000002</v>
      </c>
      <c r="BB505" s="15">
        <f t="shared" si="21"/>
        <v>824.37000000000012</v>
      </c>
      <c r="BC505" s="15">
        <f t="shared" si="22"/>
        <v>3297.48</v>
      </c>
      <c r="BD505" s="15">
        <f t="shared" si="23"/>
        <v>4121.8500000000004</v>
      </c>
    </row>
    <row r="506" spans="1:56" x14ac:dyDescent="0.35">
      <c r="A506" s="168" t="s">
        <v>1977</v>
      </c>
      <c r="B506" s="64" t="s">
        <v>942</v>
      </c>
      <c r="C506" s="65">
        <v>1</v>
      </c>
      <c r="D506" s="66" t="s">
        <v>31</v>
      </c>
      <c r="E506" s="64" t="s">
        <v>467</v>
      </c>
      <c r="F506" s="64" t="s">
        <v>648</v>
      </c>
      <c r="G506" s="64" t="s">
        <v>931</v>
      </c>
      <c r="H506" s="64" t="s">
        <v>669</v>
      </c>
      <c r="I506" s="64" t="s">
        <v>932</v>
      </c>
      <c r="J506" s="64" t="s">
        <v>671</v>
      </c>
      <c r="K506" s="64" t="s">
        <v>485</v>
      </c>
      <c r="L506" s="64" t="s">
        <v>650</v>
      </c>
      <c r="M506" s="64" t="s">
        <v>663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59">
        <v>43804</v>
      </c>
      <c r="AF506" s="159">
        <v>45996</v>
      </c>
      <c r="AG506" s="160">
        <v>53100</v>
      </c>
      <c r="AH506" s="91">
        <v>1.1805555555555556</v>
      </c>
      <c r="AI506" s="91">
        <v>6</v>
      </c>
      <c r="AJ506" s="161">
        <v>5.3600000000000002E-2</v>
      </c>
      <c r="AK506" s="169" t="s">
        <v>664</v>
      </c>
      <c r="AL506" s="169" t="s">
        <v>665</v>
      </c>
      <c r="AM506" s="128">
        <v>237.18</v>
      </c>
      <c r="AN506" s="128">
        <v>237.18</v>
      </c>
      <c r="AO506" s="128">
        <v>237.18</v>
      </c>
      <c r="AP506" s="128">
        <v>237.18</v>
      </c>
      <c r="AQ506" s="128">
        <v>237.18</v>
      </c>
      <c r="AR506" s="128">
        <v>237.18</v>
      </c>
      <c r="AS506" s="128">
        <v>237.18</v>
      </c>
      <c r="AT506" s="128">
        <v>237.18</v>
      </c>
      <c r="AU506" s="128">
        <v>237.18</v>
      </c>
      <c r="AV506" s="128">
        <v>118.59</v>
      </c>
      <c r="AW506" s="128">
        <v>118.59</v>
      </c>
      <c r="AX506" s="128">
        <v>118.59</v>
      </c>
      <c r="AY506" s="128">
        <v>118.59</v>
      </c>
      <c r="AZ506" s="128">
        <v>118.59</v>
      </c>
      <c r="BA506" s="128">
        <v>118.59</v>
      </c>
      <c r="BB506" s="15">
        <f t="shared" si="21"/>
        <v>711.54</v>
      </c>
      <c r="BC506" s="15">
        <f t="shared" si="22"/>
        <v>2134.62</v>
      </c>
      <c r="BD506" s="15">
        <f t="shared" si="23"/>
        <v>2846.16</v>
      </c>
    </row>
    <row r="507" spans="1:56" x14ac:dyDescent="0.35">
      <c r="A507" s="168" t="s">
        <v>1978</v>
      </c>
      <c r="B507" s="64" t="s">
        <v>942</v>
      </c>
      <c r="C507" s="65">
        <v>2</v>
      </c>
      <c r="D507" s="66" t="s">
        <v>31</v>
      </c>
      <c r="E507" s="64" t="s">
        <v>467</v>
      </c>
      <c r="F507" s="64" t="s">
        <v>648</v>
      </c>
      <c r="G507" s="64" t="s">
        <v>931</v>
      </c>
      <c r="H507" s="64" t="s">
        <v>669</v>
      </c>
      <c r="I507" s="64" t="s">
        <v>932</v>
      </c>
      <c r="J507" s="64" t="s">
        <v>671</v>
      </c>
      <c r="K507" s="64" t="s">
        <v>485</v>
      </c>
      <c r="L507" s="64" t="s">
        <v>650</v>
      </c>
      <c r="M507" s="64" t="s">
        <v>663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59">
        <v>43804</v>
      </c>
      <c r="AF507" s="159">
        <v>46726</v>
      </c>
      <c r="AG507" s="160">
        <v>106200</v>
      </c>
      <c r="AH507" s="91">
        <v>3.1805555555555554</v>
      </c>
      <c r="AI507" s="91">
        <v>8</v>
      </c>
      <c r="AJ507" s="161">
        <v>5.9299999999999999E-2</v>
      </c>
      <c r="AK507" s="169" t="s">
        <v>664</v>
      </c>
      <c r="AL507" s="169" t="s">
        <v>665</v>
      </c>
      <c r="AM507" s="128">
        <v>524.79999999999995</v>
      </c>
      <c r="AN507" s="128">
        <v>524.79999999999995</v>
      </c>
      <c r="AO507" s="128">
        <v>524.79999999999995</v>
      </c>
      <c r="AP507" s="128">
        <v>524.79999999999995</v>
      </c>
      <c r="AQ507" s="128">
        <v>524.79999999999995</v>
      </c>
      <c r="AR507" s="128">
        <v>524.79999999999995</v>
      </c>
      <c r="AS507" s="128">
        <v>524.79999999999995</v>
      </c>
      <c r="AT507" s="128">
        <v>524.79999999999995</v>
      </c>
      <c r="AU507" s="128">
        <v>524.79999999999995</v>
      </c>
      <c r="AV507" s="128">
        <v>524.79999999999995</v>
      </c>
      <c r="AW507" s="128">
        <v>524.79999999999995</v>
      </c>
      <c r="AX507" s="128">
        <v>524.79999999999995</v>
      </c>
      <c r="AY507" s="128">
        <v>524.79999999999995</v>
      </c>
      <c r="AZ507" s="128">
        <v>524.79999999999995</v>
      </c>
      <c r="BA507" s="128">
        <v>524.79999999999995</v>
      </c>
      <c r="BB507" s="15">
        <f t="shared" si="21"/>
        <v>1574.3999999999999</v>
      </c>
      <c r="BC507" s="15">
        <f t="shared" si="22"/>
        <v>6297.6000000000013</v>
      </c>
      <c r="BD507" s="15">
        <f t="shared" si="23"/>
        <v>7872.0000000000009</v>
      </c>
    </row>
    <row r="508" spans="1:56" x14ac:dyDescent="0.35">
      <c r="A508" s="168" t="s">
        <v>1979</v>
      </c>
      <c r="B508" s="64" t="s">
        <v>942</v>
      </c>
      <c r="C508" s="65">
        <v>3</v>
      </c>
      <c r="D508" s="66" t="s">
        <v>31</v>
      </c>
      <c r="E508" s="64" t="s">
        <v>467</v>
      </c>
      <c r="F508" s="64" t="s">
        <v>648</v>
      </c>
      <c r="G508" s="64" t="s">
        <v>931</v>
      </c>
      <c r="H508" s="64" t="s">
        <v>669</v>
      </c>
      <c r="I508" s="64" t="s">
        <v>932</v>
      </c>
      <c r="J508" s="64" t="s">
        <v>671</v>
      </c>
      <c r="K508" s="64" t="s">
        <v>485</v>
      </c>
      <c r="L508" s="64" t="s">
        <v>650</v>
      </c>
      <c r="M508" s="64" t="s">
        <v>663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59">
        <v>43804</v>
      </c>
      <c r="AF508" s="159">
        <v>47092</v>
      </c>
      <c r="AG508" s="160">
        <v>100300</v>
      </c>
      <c r="AH508" s="91">
        <v>4.1805555555555554</v>
      </c>
      <c r="AI508" s="91">
        <v>9</v>
      </c>
      <c r="AJ508" s="161">
        <v>6.2100000000000002E-2</v>
      </c>
      <c r="AK508" s="169" t="s">
        <v>664</v>
      </c>
      <c r="AL508" s="169" t="s">
        <v>665</v>
      </c>
      <c r="AM508" s="128">
        <v>519.04999999999995</v>
      </c>
      <c r="AN508" s="128">
        <v>519.04999999999995</v>
      </c>
      <c r="AO508" s="128">
        <v>519.04999999999995</v>
      </c>
      <c r="AP508" s="128">
        <v>519.04999999999995</v>
      </c>
      <c r="AQ508" s="128">
        <v>519.04999999999995</v>
      </c>
      <c r="AR508" s="128">
        <v>519.04999999999995</v>
      </c>
      <c r="AS508" s="128">
        <v>519.04999999999995</v>
      </c>
      <c r="AT508" s="128">
        <v>519.04999999999995</v>
      </c>
      <c r="AU508" s="128">
        <v>519.04999999999995</v>
      </c>
      <c r="AV508" s="128">
        <v>519.04999999999995</v>
      </c>
      <c r="AW508" s="128">
        <v>519.04999999999995</v>
      </c>
      <c r="AX508" s="128">
        <v>519.04999999999995</v>
      </c>
      <c r="AY508" s="128">
        <v>519.04999999999995</v>
      </c>
      <c r="AZ508" s="128">
        <v>519.04999999999995</v>
      </c>
      <c r="BA508" s="128">
        <v>519.04999999999995</v>
      </c>
      <c r="BB508" s="15">
        <f t="shared" si="21"/>
        <v>1557.1499999999999</v>
      </c>
      <c r="BC508" s="15">
        <f t="shared" si="22"/>
        <v>6228.6000000000013</v>
      </c>
      <c r="BD508" s="15">
        <f t="shared" si="23"/>
        <v>7785.7500000000009</v>
      </c>
    </row>
    <row r="509" spans="1:56" x14ac:dyDescent="0.35">
      <c r="A509" s="168" t="s">
        <v>1980</v>
      </c>
      <c r="B509" s="64" t="s">
        <v>528</v>
      </c>
      <c r="C509" s="65">
        <v>4</v>
      </c>
      <c r="D509" s="66" t="s">
        <v>31</v>
      </c>
      <c r="E509" s="64" t="s">
        <v>467</v>
      </c>
      <c r="F509" s="64" t="s">
        <v>648</v>
      </c>
      <c r="G509" s="64" t="s">
        <v>931</v>
      </c>
      <c r="H509" s="64" t="s">
        <v>669</v>
      </c>
      <c r="I509" s="64" t="s">
        <v>932</v>
      </c>
      <c r="J509" s="64" t="s">
        <v>671</v>
      </c>
      <c r="K509" s="64" t="s">
        <v>485</v>
      </c>
      <c r="L509" s="64" t="s">
        <v>650</v>
      </c>
      <c r="M509" s="64" t="s">
        <v>663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209155</v>
      </c>
      <c r="X509" s="63">
        <v>0</v>
      </c>
      <c r="Y509" s="63">
        <v>0</v>
      </c>
      <c r="Z509" s="63">
        <v>883.68</v>
      </c>
      <c r="AA509" s="63">
        <v>0</v>
      </c>
      <c r="AB509" s="63">
        <v>0</v>
      </c>
      <c r="AC509" s="63">
        <v>0</v>
      </c>
      <c r="AD509" s="63">
        <v>209155</v>
      </c>
      <c r="AE509" s="159">
        <v>43804</v>
      </c>
      <c r="AF509" s="159">
        <v>45631</v>
      </c>
      <c r="AG509" s="160">
        <v>418310</v>
      </c>
      <c r="AH509" s="91">
        <v>0.18055555555555555</v>
      </c>
      <c r="AI509" s="91">
        <v>5</v>
      </c>
      <c r="AJ509" s="161">
        <v>5.0700000000000002E-2</v>
      </c>
      <c r="AK509" s="169" t="s">
        <v>664</v>
      </c>
      <c r="AL509" s="169" t="s">
        <v>665</v>
      </c>
      <c r="AM509" s="128">
        <v>883.68</v>
      </c>
      <c r="AN509" s="128">
        <v>883.68</v>
      </c>
      <c r="AO509" s="128">
        <v>883.68</v>
      </c>
      <c r="AP509" s="128">
        <v>0</v>
      </c>
      <c r="AQ509" s="128">
        <v>0</v>
      </c>
      <c r="AR509" s="128">
        <v>0</v>
      </c>
      <c r="AS509" s="128">
        <v>0</v>
      </c>
      <c r="AT509" s="128">
        <v>0</v>
      </c>
      <c r="AU509" s="128">
        <v>0</v>
      </c>
      <c r="AV509" s="128">
        <v>0</v>
      </c>
      <c r="AW509" s="128">
        <v>0</v>
      </c>
      <c r="AX509" s="128">
        <v>0</v>
      </c>
      <c r="AY509" s="128">
        <v>0</v>
      </c>
      <c r="AZ509" s="128">
        <v>0</v>
      </c>
      <c r="BA509" s="128">
        <v>0</v>
      </c>
      <c r="BB509" s="15">
        <f t="shared" si="21"/>
        <v>2651.04</v>
      </c>
      <c r="BC509" s="15">
        <f t="shared" si="22"/>
        <v>0</v>
      </c>
      <c r="BD509" s="15">
        <f t="shared" si="23"/>
        <v>2651.04</v>
      </c>
    </row>
    <row r="510" spans="1:56" x14ac:dyDescent="0.35">
      <c r="A510" s="168" t="s">
        <v>1981</v>
      </c>
      <c r="B510" s="64" t="s">
        <v>528</v>
      </c>
      <c r="C510" s="65">
        <v>5</v>
      </c>
      <c r="D510" s="66" t="s">
        <v>31</v>
      </c>
      <c r="E510" s="64" t="s">
        <v>467</v>
      </c>
      <c r="F510" s="64" t="s">
        <v>648</v>
      </c>
      <c r="G510" s="64" t="s">
        <v>931</v>
      </c>
      <c r="H510" s="64" t="s">
        <v>669</v>
      </c>
      <c r="I510" s="64" t="s">
        <v>932</v>
      </c>
      <c r="J510" s="64" t="s">
        <v>671</v>
      </c>
      <c r="K510" s="64" t="s">
        <v>485</v>
      </c>
      <c r="L510" s="64" t="s">
        <v>650</v>
      </c>
      <c r="M510" s="64" t="s">
        <v>663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59">
        <v>43804</v>
      </c>
      <c r="AF510" s="159">
        <v>45996</v>
      </c>
      <c r="AG510" s="160">
        <v>207237.5</v>
      </c>
      <c r="AH510" s="91">
        <v>1.1805555555555556</v>
      </c>
      <c r="AI510" s="91">
        <v>6</v>
      </c>
      <c r="AJ510" s="161">
        <v>5.3600000000000002E-2</v>
      </c>
      <c r="AK510" s="169" t="s">
        <v>664</v>
      </c>
      <c r="AL510" s="169" t="s">
        <v>665</v>
      </c>
      <c r="AM510" s="128">
        <v>925.66</v>
      </c>
      <c r="AN510" s="128">
        <v>925.66</v>
      </c>
      <c r="AO510" s="128">
        <v>925.66</v>
      </c>
      <c r="AP510" s="128">
        <v>925.66</v>
      </c>
      <c r="AQ510" s="128">
        <v>925.66</v>
      </c>
      <c r="AR510" s="128">
        <v>925.66</v>
      </c>
      <c r="AS510" s="128">
        <v>925.66</v>
      </c>
      <c r="AT510" s="128">
        <v>925.66</v>
      </c>
      <c r="AU510" s="128">
        <v>925.66</v>
      </c>
      <c r="AV510" s="128">
        <v>462.83</v>
      </c>
      <c r="AW510" s="128">
        <v>462.83</v>
      </c>
      <c r="AX510" s="128">
        <v>462.83</v>
      </c>
      <c r="AY510" s="128">
        <v>462.83</v>
      </c>
      <c r="AZ510" s="128">
        <v>462.83</v>
      </c>
      <c r="BA510" s="128">
        <v>462.83</v>
      </c>
      <c r="BB510" s="15">
        <f t="shared" si="21"/>
        <v>2776.98</v>
      </c>
      <c r="BC510" s="15">
        <f t="shared" si="22"/>
        <v>8330.94</v>
      </c>
      <c r="BD510" s="15">
        <f t="shared" si="23"/>
        <v>11107.92</v>
      </c>
    </row>
    <row r="511" spans="1:56" x14ac:dyDescent="0.35">
      <c r="A511" s="168" t="s">
        <v>1982</v>
      </c>
      <c r="B511" s="64" t="s">
        <v>528</v>
      </c>
      <c r="C511" s="65">
        <v>6</v>
      </c>
      <c r="D511" s="66" t="s">
        <v>31</v>
      </c>
      <c r="E511" s="64" t="s">
        <v>467</v>
      </c>
      <c r="F511" s="64" t="s">
        <v>648</v>
      </c>
      <c r="G511" s="64" t="s">
        <v>931</v>
      </c>
      <c r="H511" s="64" t="s">
        <v>669</v>
      </c>
      <c r="I511" s="64" t="s">
        <v>932</v>
      </c>
      <c r="J511" s="64" t="s">
        <v>671</v>
      </c>
      <c r="K511" s="64" t="s">
        <v>485</v>
      </c>
      <c r="L511" s="64" t="s">
        <v>650</v>
      </c>
      <c r="M511" s="64" t="s">
        <v>663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59">
        <v>43804</v>
      </c>
      <c r="AF511" s="159">
        <v>46361</v>
      </c>
      <c r="AG511" s="160">
        <v>251340</v>
      </c>
      <c r="AH511" s="91">
        <v>2.1805555555555554</v>
      </c>
      <c r="AI511" s="91">
        <v>7</v>
      </c>
      <c r="AJ511" s="161">
        <v>5.6399999999999999E-2</v>
      </c>
      <c r="AK511" s="169" t="s">
        <v>664</v>
      </c>
      <c r="AL511" s="169" t="s">
        <v>665</v>
      </c>
      <c r="AM511" s="128">
        <v>1181.3</v>
      </c>
      <c r="AN511" s="128">
        <v>1181.3</v>
      </c>
      <c r="AO511" s="128">
        <v>1181.3</v>
      </c>
      <c r="AP511" s="128">
        <v>1181.3</v>
      </c>
      <c r="AQ511" s="128">
        <v>1181.3</v>
      </c>
      <c r="AR511" s="128">
        <v>1181.3</v>
      </c>
      <c r="AS511" s="128">
        <v>1181.3</v>
      </c>
      <c r="AT511" s="128">
        <v>1181.3</v>
      </c>
      <c r="AU511" s="128">
        <v>1181.3</v>
      </c>
      <c r="AV511" s="128">
        <v>1181.3</v>
      </c>
      <c r="AW511" s="128">
        <v>1181.3</v>
      </c>
      <c r="AX511" s="128">
        <v>1181.3</v>
      </c>
      <c r="AY511" s="128">
        <v>1181.3</v>
      </c>
      <c r="AZ511" s="128">
        <v>1181.3</v>
      </c>
      <c r="BA511" s="128">
        <v>1181.3</v>
      </c>
      <c r="BB511" s="15">
        <f t="shared" si="21"/>
        <v>3543.8999999999996</v>
      </c>
      <c r="BC511" s="15">
        <f t="shared" si="22"/>
        <v>14175.599999999997</v>
      </c>
      <c r="BD511" s="15">
        <f t="shared" si="23"/>
        <v>17719.499999999996</v>
      </c>
    </row>
    <row r="512" spans="1:56" x14ac:dyDescent="0.35">
      <c r="A512" s="168" t="s">
        <v>1983</v>
      </c>
      <c r="B512" s="64" t="s">
        <v>528</v>
      </c>
      <c r="C512" s="65">
        <v>7</v>
      </c>
      <c r="D512" s="66" t="s">
        <v>31</v>
      </c>
      <c r="E512" s="64" t="s">
        <v>467</v>
      </c>
      <c r="F512" s="64" t="s">
        <v>648</v>
      </c>
      <c r="G512" s="64" t="s">
        <v>931</v>
      </c>
      <c r="H512" s="64" t="s">
        <v>669</v>
      </c>
      <c r="I512" s="64" t="s">
        <v>932</v>
      </c>
      <c r="J512" s="64" t="s">
        <v>671</v>
      </c>
      <c r="K512" s="64" t="s">
        <v>485</v>
      </c>
      <c r="L512" s="64" t="s">
        <v>650</v>
      </c>
      <c r="M512" s="64" t="s">
        <v>663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59">
        <v>43804</v>
      </c>
      <c r="AF512" s="159">
        <v>46726</v>
      </c>
      <c r="AG512" s="160">
        <v>515807.5</v>
      </c>
      <c r="AH512" s="91">
        <v>3.1805555555555554</v>
      </c>
      <c r="AI512" s="91">
        <v>8</v>
      </c>
      <c r="AJ512" s="161">
        <v>5.9299999999999999E-2</v>
      </c>
      <c r="AK512" s="169" t="s">
        <v>664</v>
      </c>
      <c r="AL512" s="169" t="s">
        <v>665</v>
      </c>
      <c r="AM512" s="128">
        <v>2548.9499999999998</v>
      </c>
      <c r="AN512" s="128">
        <v>2548.9499999999998</v>
      </c>
      <c r="AO512" s="128">
        <v>2548.9499999999998</v>
      </c>
      <c r="AP512" s="128">
        <v>2548.9499999999998</v>
      </c>
      <c r="AQ512" s="128">
        <v>2548.9499999999998</v>
      </c>
      <c r="AR512" s="128">
        <v>2548.9499999999998</v>
      </c>
      <c r="AS512" s="128">
        <v>2548.9499999999998</v>
      </c>
      <c r="AT512" s="128">
        <v>2548.9499999999998</v>
      </c>
      <c r="AU512" s="128">
        <v>2548.9499999999998</v>
      </c>
      <c r="AV512" s="128">
        <v>2548.9499999999998</v>
      </c>
      <c r="AW512" s="128">
        <v>2548.9499999999998</v>
      </c>
      <c r="AX512" s="128">
        <v>2548.9499999999998</v>
      </c>
      <c r="AY512" s="128">
        <v>2548.9499999999998</v>
      </c>
      <c r="AZ512" s="128">
        <v>2548.9499999999998</v>
      </c>
      <c r="BA512" s="128">
        <v>2548.9499999999998</v>
      </c>
      <c r="BB512" s="15">
        <f t="shared" si="21"/>
        <v>7646.8499999999995</v>
      </c>
      <c r="BC512" s="15">
        <f t="shared" si="22"/>
        <v>30587.400000000005</v>
      </c>
      <c r="BD512" s="15">
        <f t="shared" si="23"/>
        <v>38234.250000000007</v>
      </c>
    </row>
    <row r="513" spans="1:56" x14ac:dyDescent="0.35">
      <c r="A513" s="168" t="s">
        <v>1984</v>
      </c>
      <c r="B513" s="64" t="s">
        <v>528</v>
      </c>
      <c r="C513" s="65">
        <v>8</v>
      </c>
      <c r="D513" s="66" t="s">
        <v>31</v>
      </c>
      <c r="E513" s="64" t="s">
        <v>467</v>
      </c>
      <c r="F513" s="64" t="s">
        <v>648</v>
      </c>
      <c r="G513" s="64" t="s">
        <v>931</v>
      </c>
      <c r="H513" s="64" t="s">
        <v>669</v>
      </c>
      <c r="I513" s="64" t="s">
        <v>932</v>
      </c>
      <c r="J513" s="64" t="s">
        <v>671</v>
      </c>
      <c r="K513" s="64" t="s">
        <v>485</v>
      </c>
      <c r="L513" s="64" t="s">
        <v>650</v>
      </c>
      <c r="M513" s="64" t="s">
        <v>663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59">
        <v>43804</v>
      </c>
      <c r="AF513" s="159">
        <v>47092</v>
      </c>
      <c r="AG513" s="160">
        <v>260927.5</v>
      </c>
      <c r="AH513" s="91">
        <v>4.1805555555555554</v>
      </c>
      <c r="AI513" s="91">
        <v>9</v>
      </c>
      <c r="AJ513" s="161">
        <v>6.2100000000000002E-2</v>
      </c>
      <c r="AK513" s="169" t="s">
        <v>664</v>
      </c>
      <c r="AL513" s="169" t="s">
        <v>665</v>
      </c>
      <c r="AM513" s="128">
        <v>1350.3</v>
      </c>
      <c r="AN513" s="128">
        <v>1350.3</v>
      </c>
      <c r="AO513" s="128">
        <v>1350.3</v>
      </c>
      <c r="AP513" s="128">
        <v>1350.3</v>
      </c>
      <c r="AQ513" s="128">
        <v>1350.3</v>
      </c>
      <c r="AR513" s="128">
        <v>1350.3</v>
      </c>
      <c r="AS513" s="128">
        <v>1350.3</v>
      </c>
      <c r="AT513" s="128">
        <v>1350.3</v>
      </c>
      <c r="AU513" s="128">
        <v>1350.3</v>
      </c>
      <c r="AV513" s="128">
        <v>1350.3</v>
      </c>
      <c r="AW513" s="128">
        <v>1350.3</v>
      </c>
      <c r="AX513" s="128">
        <v>1350.3</v>
      </c>
      <c r="AY513" s="128">
        <v>1350.3</v>
      </c>
      <c r="AZ513" s="128">
        <v>1350.3</v>
      </c>
      <c r="BA513" s="128">
        <v>1350.3</v>
      </c>
      <c r="BB513" s="15">
        <f t="shared" si="21"/>
        <v>4050.8999999999996</v>
      </c>
      <c r="BC513" s="15">
        <f t="shared" si="22"/>
        <v>16203.599999999997</v>
      </c>
      <c r="BD513" s="15">
        <f t="shared" si="23"/>
        <v>20254.499999999996</v>
      </c>
    </row>
    <row r="514" spans="1:56" x14ac:dyDescent="0.35">
      <c r="A514" s="168" t="s">
        <v>1985</v>
      </c>
      <c r="B514" s="64" t="s">
        <v>528</v>
      </c>
      <c r="C514" s="65">
        <v>9</v>
      </c>
      <c r="D514" s="66" t="s">
        <v>31</v>
      </c>
      <c r="E514" s="64" t="s">
        <v>467</v>
      </c>
      <c r="F514" s="64" t="s">
        <v>648</v>
      </c>
      <c r="G514" s="64" t="s">
        <v>931</v>
      </c>
      <c r="H514" s="64" t="s">
        <v>669</v>
      </c>
      <c r="I514" s="64" t="s">
        <v>932</v>
      </c>
      <c r="J514" s="64" t="s">
        <v>671</v>
      </c>
      <c r="K514" s="64" t="s">
        <v>485</v>
      </c>
      <c r="L514" s="64" t="s">
        <v>650</v>
      </c>
      <c r="M514" s="64" t="s">
        <v>663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59">
        <v>43804</v>
      </c>
      <c r="AF514" s="159">
        <v>47457</v>
      </c>
      <c r="AG514" s="160">
        <v>159300</v>
      </c>
      <c r="AH514" s="91">
        <v>5.1805555555555554</v>
      </c>
      <c r="AI514" s="91">
        <v>10</v>
      </c>
      <c r="AJ514" s="161">
        <v>6.5000000000000002E-2</v>
      </c>
      <c r="AK514" s="169" t="s">
        <v>664</v>
      </c>
      <c r="AL514" s="169" t="s">
        <v>665</v>
      </c>
      <c r="AM514" s="128">
        <v>862.87</v>
      </c>
      <c r="AN514" s="128">
        <v>862.87</v>
      </c>
      <c r="AO514" s="128">
        <v>862.87</v>
      </c>
      <c r="AP514" s="128">
        <v>862.87</v>
      </c>
      <c r="AQ514" s="128">
        <v>862.87</v>
      </c>
      <c r="AR514" s="128">
        <v>862.87</v>
      </c>
      <c r="AS514" s="128">
        <v>862.87</v>
      </c>
      <c r="AT514" s="128">
        <v>862.87</v>
      </c>
      <c r="AU514" s="128">
        <v>862.87</v>
      </c>
      <c r="AV514" s="128">
        <v>862.87</v>
      </c>
      <c r="AW514" s="128">
        <v>862.87</v>
      </c>
      <c r="AX514" s="128">
        <v>862.87</v>
      </c>
      <c r="AY514" s="128">
        <v>862.87</v>
      </c>
      <c r="AZ514" s="128">
        <v>862.87</v>
      </c>
      <c r="BA514" s="128">
        <v>862.87</v>
      </c>
      <c r="BB514" s="15">
        <f t="shared" si="21"/>
        <v>2588.61</v>
      </c>
      <c r="BC514" s="15">
        <f t="shared" si="22"/>
        <v>10354.440000000002</v>
      </c>
      <c r="BD514" s="15">
        <f t="shared" si="23"/>
        <v>12943.050000000003</v>
      </c>
    </row>
    <row r="515" spans="1:56" x14ac:dyDescent="0.35">
      <c r="A515" s="168" t="s">
        <v>1986</v>
      </c>
      <c r="B515" s="64" t="s">
        <v>529</v>
      </c>
      <c r="C515" s="65">
        <v>4</v>
      </c>
      <c r="D515" s="66" t="s">
        <v>31</v>
      </c>
      <c r="E515" s="64" t="s">
        <v>467</v>
      </c>
      <c r="F515" s="64" t="s">
        <v>648</v>
      </c>
      <c r="G515" s="64" t="s">
        <v>931</v>
      </c>
      <c r="H515" s="64" t="s">
        <v>669</v>
      </c>
      <c r="I515" s="64" t="s">
        <v>932</v>
      </c>
      <c r="J515" s="64" t="s">
        <v>671</v>
      </c>
      <c r="K515" s="64" t="s">
        <v>485</v>
      </c>
      <c r="L515" s="64" t="s">
        <v>650</v>
      </c>
      <c r="M515" s="64" t="s">
        <v>663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74340</v>
      </c>
      <c r="X515" s="63">
        <v>0</v>
      </c>
      <c r="Y515" s="63">
        <v>0</v>
      </c>
      <c r="Z515" s="63">
        <v>314.08999999999997</v>
      </c>
      <c r="AA515" s="63">
        <v>0</v>
      </c>
      <c r="AB515" s="63">
        <v>0</v>
      </c>
      <c r="AC515" s="63">
        <v>0</v>
      </c>
      <c r="AD515" s="63">
        <v>74340</v>
      </c>
      <c r="AE515" s="159">
        <v>43808</v>
      </c>
      <c r="AF515" s="159">
        <v>45635</v>
      </c>
      <c r="AG515" s="160">
        <v>148680</v>
      </c>
      <c r="AH515" s="91">
        <v>0.19166666666666668</v>
      </c>
      <c r="AI515" s="91">
        <v>5</v>
      </c>
      <c r="AJ515" s="161">
        <v>5.0700000000000002E-2</v>
      </c>
      <c r="AK515" s="169" t="s">
        <v>664</v>
      </c>
      <c r="AL515" s="169" t="s">
        <v>665</v>
      </c>
      <c r="AM515" s="128">
        <v>314.08999999999997</v>
      </c>
      <c r="AN515" s="128">
        <v>314.08999999999997</v>
      </c>
      <c r="AO515" s="128">
        <v>314.08999999999997</v>
      </c>
      <c r="AP515" s="128">
        <v>0</v>
      </c>
      <c r="AQ515" s="128">
        <v>0</v>
      </c>
      <c r="AR515" s="128">
        <v>0</v>
      </c>
      <c r="AS515" s="128">
        <v>0</v>
      </c>
      <c r="AT515" s="128">
        <v>0</v>
      </c>
      <c r="AU515" s="128">
        <v>0</v>
      </c>
      <c r="AV515" s="128">
        <v>0</v>
      </c>
      <c r="AW515" s="128">
        <v>0</v>
      </c>
      <c r="AX515" s="128">
        <v>0</v>
      </c>
      <c r="AY515" s="128">
        <v>0</v>
      </c>
      <c r="AZ515" s="128">
        <v>0</v>
      </c>
      <c r="BA515" s="128">
        <v>0</v>
      </c>
      <c r="BB515" s="15">
        <f t="shared" ref="BB515:BB578" si="24">SUM(AM515:AO515)</f>
        <v>942.27</v>
      </c>
      <c r="BC515" s="15">
        <f t="shared" si="22"/>
        <v>0</v>
      </c>
      <c r="BD515" s="15">
        <f t="shared" si="23"/>
        <v>942.27</v>
      </c>
    </row>
    <row r="516" spans="1:56" x14ac:dyDescent="0.35">
      <c r="A516" s="168" t="s">
        <v>1987</v>
      </c>
      <c r="B516" s="64" t="s">
        <v>529</v>
      </c>
      <c r="C516" s="65">
        <v>5</v>
      </c>
      <c r="D516" s="66" t="s">
        <v>31</v>
      </c>
      <c r="E516" s="64" t="s">
        <v>467</v>
      </c>
      <c r="F516" s="64" t="s">
        <v>648</v>
      </c>
      <c r="G516" s="64" t="s">
        <v>931</v>
      </c>
      <c r="H516" s="64" t="s">
        <v>669</v>
      </c>
      <c r="I516" s="64" t="s">
        <v>932</v>
      </c>
      <c r="J516" s="64" t="s">
        <v>671</v>
      </c>
      <c r="K516" s="64" t="s">
        <v>485</v>
      </c>
      <c r="L516" s="64" t="s">
        <v>650</v>
      </c>
      <c r="M516" s="64" t="s">
        <v>663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59">
        <v>43808</v>
      </c>
      <c r="AF516" s="159">
        <v>46000</v>
      </c>
      <c r="AG516" s="160">
        <v>325975</v>
      </c>
      <c r="AH516" s="91">
        <v>1.1916666666666667</v>
      </c>
      <c r="AI516" s="91">
        <v>6</v>
      </c>
      <c r="AJ516" s="161">
        <v>5.3600000000000002E-2</v>
      </c>
      <c r="AK516" s="169" t="s">
        <v>664</v>
      </c>
      <c r="AL516" s="169" t="s">
        <v>665</v>
      </c>
      <c r="AM516" s="128">
        <v>1456.02</v>
      </c>
      <c r="AN516" s="128">
        <v>1456.02</v>
      </c>
      <c r="AO516" s="128">
        <v>1456.02</v>
      </c>
      <c r="AP516" s="128">
        <v>1456.02</v>
      </c>
      <c r="AQ516" s="128">
        <v>1456.02</v>
      </c>
      <c r="AR516" s="128">
        <v>1456.02</v>
      </c>
      <c r="AS516" s="128">
        <v>1456.02</v>
      </c>
      <c r="AT516" s="128">
        <v>1456.02</v>
      </c>
      <c r="AU516" s="128">
        <v>1456.02</v>
      </c>
      <c r="AV516" s="128">
        <v>728.01</v>
      </c>
      <c r="AW516" s="128">
        <v>728.01</v>
      </c>
      <c r="AX516" s="128">
        <v>728.01</v>
      </c>
      <c r="AY516" s="128">
        <v>728.01</v>
      </c>
      <c r="AZ516" s="128">
        <v>728.01</v>
      </c>
      <c r="BA516" s="128">
        <v>728.01</v>
      </c>
      <c r="BB516" s="15">
        <f t="shared" si="24"/>
        <v>4368.0599999999995</v>
      </c>
      <c r="BC516" s="15">
        <f t="shared" ref="BC516:BC579" si="25">SUM(AP516:BA516)</f>
        <v>13104.180000000002</v>
      </c>
      <c r="BD516" s="15">
        <f t="shared" ref="BD516:BD579" si="26">BB516+BC516</f>
        <v>17472.240000000002</v>
      </c>
    </row>
    <row r="517" spans="1:56" x14ac:dyDescent="0.35">
      <c r="A517" s="168" t="s">
        <v>1988</v>
      </c>
      <c r="B517" s="64" t="s">
        <v>529</v>
      </c>
      <c r="C517" s="65">
        <v>6</v>
      </c>
      <c r="D517" s="66" t="s">
        <v>31</v>
      </c>
      <c r="E517" s="64" t="s">
        <v>467</v>
      </c>
      <c r="F517" s="64" t="s">
        <v>648</v>
      </c>
      <c r="G517" s="64" t="s">
        <v>931</v>
      </c>
      <c r="H517" s="64" t="s">
        <v>669</v>
      </c>
      <c r="I517" s="64" t="s">
        <v>932</v>
      </c>
      <c r="J517" s="64" t="s">
        <v>671</v>
      </c>
      <c r="K517" s="64" t="s">
        <v>485</v>
      </c>
      <c r="L517" s="64" t="s">
        <v>650</v>
      </c>
      <c r="M517" s="64" t="s">
        <v>663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59">
        <v>43808</v>
      </c>
      <c r="AF517" s="159">
        <v>46365</v>
      </c>
      <c r="AG517" s="160">
        <v>153695</v>
      </c>
      <c r="AH517" s="91">
        <v>2.1916666666666669</v>
      </c>
      <c r="AI517" s="91">
        <v>7</v>
      </c>
      <c r="AJ517" s="161">
        <v>5.6399999999999999E-2</v>
      </c>
      <c r="AK517" s="169" t="s">
        <v>664</v>
      </c>
      <c r="AL517" s="169" t="s">
        <v>665</v>
      </c>
      <c r="AM517" s="128">
        <v>722.37</v>
      </c>
      <c r="AN517" s="128">
        <v>722.37</v>
      </c>
      <c r="AO517" s="128">
        <v>722.37</v>
      </c>
      <c r="AP517" s="128">
        <v>722.37</v>
      </c>
      <c r="AQ517" s="128">
        <v>722.37</v>
      </c>
      <c r="AR517" s="128">
        <v>722.37</v>
      </c>
      <c r="AS517" s="128">
        <v>722.37</v>
      </c>
      <c r="AT517" s="128">
        <v>722.37</v>
      </c>
      <c r="AU517" s="128">
        <v>722.37</v>
      </c>
      <c r="AV517" s="128">
        <v>722.37</v>
      </c>
      <c r="AW517" s="128">
        <v>722.37</v>
      </c>
      <c r="AX517" s="128">
        <v>722.37</v>
      </c>
      <c r="AY517" s="128">
        <v>722.37</v>
      </c>
      <c r="AZ517" s="128">
        <v>722.37</v>
      </c>
      <c r="BA517" s="128">
        <v>722.37</v>
      </c>
      <c r="BB517" s="15">
        <f t="shared" si="24"/>
        <v>2167.11</v>
      </c>
      <c r="BC517" s="15">
        <f t="shared" si="25"/>
        <v>8668.44</v>
      </c>
      <c r="BD517" s="15">
        <f t="shared" si="26"/>
        <v>10835.550000000001</v>
      </c>
    </row>
    <row r="518" spans="1:56" x14ac:dyDescent="0.35">
      <c r="A518" s="168" t="s">
        <v>1989</v>
      </c>
      <c r="B518" s="64" t="s">
        <v>529</v>
      </c>
      <c r="C518" s="65">
        <v>7</v>
      </c>
      <c r="D518" s="66" t="s">
        <v>31</v>
      </c>
      <c r="E518" s="64" t="s">
        <v>467</v>
      </c>
      <c r="F518" s="64" t="s">
        <v>648</v>
      </c>
      <c r="G518" s="64" t="s">
        <v>931</v>
      </c>
      <c r="H518" s="64" t="s">
        <v>669</v>
      </c>
      <c r="I518" s="64" t="s">
        <v>932</v>
      </c>
      <c r="J518" s="64" t="s">
        <v>671</v>
      </c>
      <c r="K518" s="64" t="s">
        <v>485</v>
      </c>
      <c r="L518" s="64" t="s">
        <v>650</v>
      </c>
      <c r="M518" s="64" t="s">
        <v>663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59">
        <v>43808</v>
      </c>
      <c r="AF518" s="159">
        <v>46730</v>
      </c>
      <c r="AG518" s="160">
        <v>822460</v>
      </c>
      <c r="AH518" s="91">
        <v>3.1916666666666669</v>
      </c>
      <c r="AI518" s="91">
        <v>8</v>
      </c>
      <c r="AJ518" s="161">
        <v>5.9299999999999999E-2</v>
      </c>
      <c r="AK518" s="169" t="s">
        <v>664</v>
      </c>
      <c r="AL518" s="169" t="s">
        <v>665</v>
      </c>
      <c r="AM518" s="128">
        <v>4064.32</v>
      </c>
      <c r="AN518" s="128">
        <v>4064.32</v>
      </c>
      <c r="AO518" s="128">
        <v>4064.32</v>
      </c>
      <c r="AP518" s="128">
        <v>4064.32</v>
      </c>
      <c r="AQ518" s="128">
        <v>4064.32</v>
      </c>
      <c r="AR518" s="128">
        <v>4064.32</v>
      </c>
      <c r="AS518" s="128">
        <v>4064.32</v>
      </c>
      <c r="AT518" s="128">
        <v>4064.32</v>
      </c>
      <c r="AU518" s="128">
        <v>4064.32</v>
      </c>
      <c r="AV518" s="128">
        <v>4064.32</v>
      </c>
      <c r="AW518" s="128">
        <v>4064.32</v>
      </c>
      <c r="AX518" s="128">
        <v>4064.32</v>
      </c>
      <c r="AY518" s="128">
        <v>4064.32</v>
      </c>
      <c r="AZ518" s="128">
        <v>4064.32</v>
      </c>
      <c r="BA518" s="128">
        <v>4064.32</v>
      </c>
      <c r="BB518" s="15">
        <f t="shared" si="24"/>
        <v>12192.960000000001</v>
      </c>
      <c r="BC518" s="15">
        <f t="shared" si="25"/>
        <v>48771.840000000004</v>
      </c>
      <c r="BD518" s="15">
        <f t="shared" si="26"/>
        <v>60964.800000000003</v>
      </c>
    </row>
    <row r="519" spans="1:56" x14ac:dyDescent="0.35">
      <c r="A519" s="168" t="s">
        <v>1990</v>
      </c>
      <c r="B519" s="64" t="s">
        <v>529</v>
      </c>
      <c r="C519" s="65">
        <v>8</v>
      </c>
      <c r="D519" s="66" t="s">
        <v>31</v>
      </c>
      <c r="E519" s="64" t="s">
        <v>467</v>
      </c>
      <c r="F519" s="64" t="s">
        <v>648</v>
      </c>
      <c r="G519" s="64" t="s">
        <v>931</v>
      </c>
      <c r="H519" s="64" t="s">
        <v>669</v>
      </c>
      <c r="I519" s="64" t="s">
        <v>932</v>
      </c>
      <c r="J519" s="64" t="s">
        <v>671</v>
      </c>
      <c r="K519" s="64" t="s">
        <v>485</v>
      </c>
      <c r="L519" s="64" t="s">
        <v>650</v>
      </c>
      <c r="M519" s="64" t="s">
        <v>663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59">
        <v>43808</v>
      </c>
      <c r="AF519" s="159">
        <v>47096</v>
      </c>
      <c r="AG519" s="160">
        <v>541030</v>
      </c>
      <c r="AH519" s="91">
        <v>4.1916666666666664</v>
      </c>
      <c r="AI519" s="91">
        <v>9</v>
      </c>
      <c r="AJ519" s="161">
        <v>6.2100000000000002E-2</v>
      </c>
      <c r="AK519" s="169" t="s">
        <v>664</v>
      </c>
      <c r="AL519" s="169" t="s">
        <v>665</v>
      </c>
      <c r="AM519" s="128">
        <v>2799.83</v>
      </c>
      <c r="AN519" s="128">
        <v>2799.83</v>
      </c>
      <c r="AO519" s="128">
        <v>2799.83</v>
      </c>
      <c r="AP519" s="128">
        <v>2799.83</v>
      </c>
      <c r="AQ519" s="128">
        <v>2799.83</v>
      </c>
      <c r="AR519" s="128">
        <v>2799.83</v>
      </c>
      <c r="AS519" s="128">
        <v>2799.83</v>
      </c>
      <c r="AT519" s="128">
        <v>2799.83</v>
      </c>
      <c r="AU519" s="128">
        <v>2799.83</v>
      </c>
      <c r="AV519" s="128">
        <v>2799.83</v>
      </c>
      <c r="AW519" s="128">
        <v>2799.83</v>
      </c>
      <c r="AX519" s="128">
        <v>2799.83</v>
      </c>
      <c r="AY519" s="128">
        <v>2799.83</v>
      </c>
      <c r="AZ519" s="128">
        <v>2799.83</v>
      </c>
      <c r="BA519" s="128">
        <v>2799.83</v>
      </c>
      <c r="BB519" s="15">
        <f t="shared" si="24"/>
        <v>8399.49</v>
      </c>
      <c r="BC519" s="15">
        <f t="shared" si="25"/>
        <v>33597.960000000006</v>
      </c>
      <c r="BD519" s="15">
        <f t="shared" si="26"/>
        <v>41997.450000000004</v>
      </c>
    </row>
    <row r="520" spans="1:56" x14ac:dyDescent="0.35">
      <c r="A520" s="168" t="s">
        <v>1991</v>
      </c>
      <c r="B520" s="64" t="s">
        <v>529</v>
      </c>
      <c r="C520" s="65">
        <v>9</v>
      </c>
      <c r="D520" s="66" t="s">
        <v>31</v>
      </c>
      <c r="E520" s="64" t="s">
        <v>467</v>
      </c>
      <c r="F520" s="64" t="s">
        <v>648</v>
      </c>
      <c r="G520" s="64" t="s">
        <v>931</v>
      </c>
      <c r="H520" s="64" t="s">
        <v>669</v>
      </c>
      <c r="I520" s="64" t="s">
        <v>932</v>
      </c>
      <c r="J520" s="64" t="s">
        <v>671</v>
      </c>
      <c r="K520" s="64" t="s">
        <v>485</v>
      </c>
      <c r="L520" s="64" t="s">
        <v>650</v>
      </c>
      <c r="M520" s="64" t="s">
        <v>663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59">
        <v>43808</v>
      </c>
      <c r="AF520" s="159">
        <v>47461</v>
      </c>
      <c r="AG520" s="160">
        <v>252667.5</v>
      </c>
      <c r="AH520" s="91">
        <v>5.1916666666666664</v>
      </c>
      <c r="AI520" s="91">
        <v>10</v>
      </c>
      <c r="AJ520" s="161">
        <v>6.5000000000000002E-2</v>
      </c>
      <c r="AK520" s="169" t="s">
        <v>664</v>
      </c>
      <c r="AL520" s="169" t="s">
        <v>665</v>
      </c>
      <c r="AM520" s="128">
        <v>1368.62</v>
      </c>
      <c r="AN520" s="128">
        <v>1368.62</v>
      </c>
      <c r="AO520" s="128">
        <v>1368.62</v>
      </c>
      <c r="AP520" s="128">
        <v>1368.62</v>
      </c>
      <c r="AQ520" s="128">
        <v>1368.62</v>
      </c>
      <c r="AR520" s="128">
        <v>1368.62</v>
      </c>
      <c r="AS520" s="128">
        <v>1368.62</v>
      </c>
      <c r="AT520" s="128">
        <v>1368.62</v>
      </c>
      <c r="AU520" s="128">
        <v>1368.62</v>
      </c>
      <c r="AV520" s="128">
        <v>1368.62</v>
      </c>
      <c r="AW520" s="128">
        <v>1368.62</v>
      </c>
      <c r="AX520" s="128">
        <v>1368.62</v>
      </c>
      <c r="AY520" s="128">
        <v>1368.62</v>
      </c>
      <c r="AZ520" s="128">
        <v>1368.62</v>
      </c>
      <c r="BA520" s="128">
        <v>1368.62</v>
      </c>
      <c r="BB520" s="15">
        <f t="shared" si="24"/>
        <v>4105.8599999999997</v>
      </c>
      <c r="BC520" s="15">
        <f t="shared" si="25"/>
        <v>16423.439999999995</v>
      </c>
      <c r="BD520" s="15">
        <f t="shared" si="26"/>
        <v>20529.299999999996</v>
      </c>
    </row>
    <row r="521" spans="1:56" x14ac:dyDescent="0.35">
      <c r="A521" s="168" t="s">
        <v>1992</v>
      </c>
      <c r="B521" s="64" t="s">
        <v>943</v>
      </c>
      <c r="C521" s="65">
        <v>2</v>
      </c>
      <c r="D521" s="66" t="s">
        <v>31</v>
      </c>
      <c r="E521" s="64" t="s">
        <v>467</v>
      </c>
      <c r="F521" s="64" t="s">
        <v>648</v>
      </c>
      <c r="G521" s="64" t="s">
        <v>931</v>
      </c>
      <c r="H521" s="64" t="s">
        <v>669</v>
      </c>
      <c r="I521" s="64" t="s">
        <v>932</v>
      </c>
      <c r="J521" s="64" t="s">
        <v>671</v>
      </c>
      <c r="K521" s="64" t="s">
        <v>485</v>
      </c>
      <c r="L521" s="64" t="s">
        <v>650</v>
      </c>
      <c r="M521" s="64" t="s">
        <v>663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23083.75</v>
      </c>
      <c r="X521" s="63">
        <v>0</v>
      </c>
      <c r="Y521" s="63">
        <v>0</v>
      </c>
      <c r="Z521" s="63">
        <v>97.53</v>
      </c>
      <c r="AA521" s="63">
        <v>0</v>
      </c>
      <c r="AB521" s="63">
        <v>0</v>
      </c>
      <c r="AC521" s="63">
        <v>0</v>
      </c>
      <c r="AD521" s="63">
        <v>23083.75</v>
      </c>
      <c r="AE521" s="159">
        <v>43809</v>
      </c>
      <c r="AF521" s="159">
        <v>45636</v>
      </c>
      <c r="AG521" s="160">
        <v>46167.5</v>
      </c>
      <c r="AH521" s="91">
        <v>0.19444444444444445</v>
      </c>
      <c r="AI521" s="91">
        <v>5</v>
      </c>
      <c r="AJ521" s="161">
        <v>5.0700000000000002E-2</v>
      </c>
      <c r="AK521" s="169" t="s">
        <v>664</v>
      </c>
      <c r="AL521" s="169" t="s">
        <v>665</v>
      </c>
      <c r="AM521" s="128">
        <v>97.53</v>
      </c>
      <c r="AN521" s="128">
        <v>97.53</v>
      </c>
      <c r="AO521" s="128">
        <v>97.53</v>
      </c>
      <c r="AP521" s="128">
        <v>0</v>
      </c>
      <c r="AQ521" s="128">
        <v>0</v>
      </c>
      <c r="AR521" s="128">
        <v>0</v>
      </c>
      <c r="AS521" s="128">
        <v>0</v>
      </c>
      <c r="AT521" s="128">
        <v>0</v>
      </c>
      <c r="AU521" s="128">
        <v>0</v>
      </c>
      <c r="AV521" s="128">
        <v>0</v>
      </c>
      <c r="AW521" s="128">
        <v>0</v>
      </c>
      <c r="AX521" s="128">
        <v>0</v>
      </c>
      <c r="AY521" s="128">
        <v>0</v>
      </c>
      <c r="AZ521" s="128">
        <v>0</v>
      </c>
      <c r="BA521" s="128">
        <v>0</v>
      </c>
      <c r="BB521" s="15">
        <f t="shared" si="24"/>
        <v>292.59000000000003</v>
      </c>
      <c r="BC521" s="15">
        <f t="shared" si="25"/>
        <v>0</v>
      </c>
      <c r="BD521" s="15">
        <f t="shared" si="26"/>
        <v>292.59000000000003</v>
      </c>
    </row>
    <row r="522" spans="1:56" x14ac:dyDescent="0.35">
      <c r="A522" s="168" t="s">
        <v>1993</v>
      </c>
      <c r="B522" s="64" t="s">
        <v>944</v>
      </c>
      <c r="C522" s="65">
        <v>1</v>
      </c>
      <c r="D522" s="66" t="s">
        <v>31</v>
      </c>
      <c r="E522" s="64" t="s">
        <v>467</v>
      </c>
      <c r="F522" s="64" t="s">
        <v>648</v>
      </c>
      <c r="G522" s="64" t="s">
        <v>931</v>
      </c>
      <c r="H522" s="64" t="s">
        <v>669</v>
      </c>
      <c r="I522" s="64" t="s">
        <v>932</v>
      </c>
      <c r="J522" s="64" t="s">
        <v>671</v>
      </c>
      <c r="K522" s="64" t="s">
        <v>485</v>
      </c>
      <c r="L522" s="64" t="s">
        <v>650</v>
      </c>
      <c r="M522" s="64" t="s">
        <v>663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59">
        <v>43809</v>
      </c>
      <c r="AF522" s="159">
        <v>46001</v>
      </c>
      <c r="AG522" s="160">
        <v>106200</v>
      </c>
      <c r="AH522" s="91">
        <v>1.1944444444444444</v>
      </c>
      <c r="AI522" s="91">
        <v>6</v>
      </c>
      <c r="AJ522" s="161">
        <v>5.3600000000000002E-2</v>
      </c>
      <c r="AK522" s="169" t="s">
        <v>664</v>
      </c>
      <c r="AL522" s="169" t="s">
        <v>665</v>
      </c>
      <c r="AM522" s="128">
        <v>474.36</v>
      </c>
      <c r="AN522" s="128">
        <v>474.36</v>
      </c>
      <c r="AO522" s="128">
        <v>474.36</v>
      </c>
      <c r="AP522" s="128">
        <v>474.36</v>
      </c>
      <c r="AQ522" s="128">
        <v>474.36</v>
      </c>
      <c r="AR522" s="128">
        <v>474.36</v>
      </c>
      <c r="AS522" s="128">
        <v>474.36</v>
      </c>
      <c r="AT522" s="128">
        <v>474.36</v>
      </c>
      <c r="AU522" s="128">
        <v>474.36</v>
      </c>
      <c r="AV522" s="128">
        <v>237.18</v>
      </c>
      <c r="AW522" s="128">
        <v>237.18</v>
      </c>
      <c r="AX522" s="128">
        <v>237.18</v>
      </c>
      <c r="AY522" s="128">
        <v>237.18</v>
      </c>
      <c r="AZ522" s="128">
        <v>237.18</v>
      </c>
      <c r="BA522" s="128">
        <v>237.18</v>
      </c>
      <c r="BB522" s="15">
        <f t="shared" si="24"/>
        <v>1423.08</v>
      </c>
      <c r="BC522" s="15">
        <f t="shared" si="25"/>
        <v>4269.24</v>
      </c>
      <c r="BD522" s="15">
        <f t="shared" si="26"/>
        <v>5692.32</v>
      </c>
    </row>
    <row r="523" spans="1:56" x14ac:dyDescent="0.35">
      <c r="A523" s="168" t="s">
        <v>1994</v>
      </c>
      <c r="B523" s="64" t="s">
        <v>944</v>
      </c>
      <c r="C523" s="65">
        <v>2</v>
      </c>
      <c r="D523" s="66" t="s">
        <v>31</v>
      </c>
      <c r="E523" s="64" t="s">
        <v>467</v>
      </c>
      <c r="F523" s="64" t="s">
        <v>648</v>
      </c>
      <c r="G523" s="64" t="s">
        <v>931</v>
      </c>
      <c r="H523" s="64" t="s">
        <v>669</v>
      </c>
      <c r="I523" s="64" t="s">
        <v>932</v>
      </c>
      <c r="J523" s="64" t="s">
        <v>671</v>
      </c>
      <c r="K523" s="64" t="s">
        <v>485</v>
      </c>
      <c r="L523" s="64" t="s">
        <v>650</v>
      </c>
      <c r="M523" s="64" t="s">
        <v>663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59">
        <v>43809</v>
      </c>
      <c r="AF523" s="159">
        <v>46366</v>
      </c>
      <c r="AG523" s="160">
        <v>53100</v>
      </c>
      <c r="AH523" s="91">
        <v>2.1944444444444446</v>
      </c>
      <c r="AI523" s="91">
        <v>7</v>
      </c>
      <c r="AJ523" s="161">
        <v>5.6399999999999999E-2</v>
      </c>
      <c r="AK523" s="169" t="s">
        <v>664</v>
      </c>
      <c r="AL523" s="169" t="s">
        <v>665</v>
      </c>
      <c r="AM523" s="128">
        <v>249.57</v>
      </c>
      <c r="AN523" s="128">
        <v>249.57</v>
      </c>
      <c r="AO523" s="128">
        <v>249.57</v>
      </c>
      <c r="AP523" s="128">
        <v>249.57</v>
      </c>
      <c r="AQ523" s="128">
        <v>249.57</v>
      </c>
      <c r="AR523" s="128">
        <v>249.57</v>
      </c>
      <c r="AS523" s="128">
        <v>249.57</v>
      </c>
      <c r="AT523" s="128">
        <v>249.57</v>
      </c>
      <c r="AU523" s="128">
        <v>249.57</v>
      </c>
      <c r="AV523" s="128">
        <v>249.57</v>
      </c>
      <c r="AW523" s="128">
        <v>249.57</v>
      </c>
      <c r="AX523" s="128">
        <v>249.57</v>
      </c>
      <c r="AY523" s="128">
        <v>249.57</v>
      </c>
      <c r="AZ523" s="128">
        <v>249.57</v>
      </c>
      <c r="BA523" s="128">
        <v>249.57</v>
      </c>
      <c r="BB523" s="15">
        <f t="shared" si="24"/>
        <v>748.71</v>
      </c>
      <c r="BC523" s="15">
        <f t="shared" si="25"/>
        <v>2994.84</v>
      </c>
      <c r="BD523" s="15">
        <f t="shared" si="26"/>
        <v>3743.55</v>
      </c>
    </row>
    <row r="524" spans="1:56" x14ac:dyDescent="0.35">
      <c r="A524" s="168" t="s">
        <v>1995</v>
      </c>
      <c r="B524" s="64" t="s">
        <v>944</v>
      </c>
      <c r="C524" s="65">
        <v>3</v>
      </c>
      <c r="D524" s="66" t="s">
        <v>31</v>
      </c>
      <c r="E524" s="64" t="s">
        <v>467</v>
      </c>
      <c r="F524" s="64" t="s">
        <v>648</v>
      </c>
      <c r="G524" s="64" t="s">
        <v>931</v>
      </c>
      <c r="H524" s="64" t="s">
        <v>669</v>
      </c>
      <c r="I524" s="64" t="s">
        <v>932</v>
      </c>
      <c r="J524" s="64" t="s">
        <v>671</v>
      </c>
      <c r="K524" s="64" t="s">
        <v>485</v>
      </c>
      <c r="L524" s="64" t="s">
        <v>650</v>
      </c>
      <c r="M524" s="64" t="s">
        <v>663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59">
        <v>43809</v>
      </c>
      <c r="AF524" s="159">
        <v>46731</v>
      </c>
      <c r="AG524" s="160">
        <v>159300</v>
      </c>
      <c r="AH524" s="91">
        <v>3.1944444444444446</v>
      </c>
      <c r="AI524" s="91">
        <v>8</v>
      </c>
      <c r="AJ524" s="161">
        <v>5.9299999999999999E-2</v>
      </c>
      <c r="AK524" s="169" t="s">
        <v>664</v>
      </c>
      <c r="AL524" s="169" t="s">
        <v>665</v>
      </c>
      <c r="AM524" s="128">
        <v>787.21</v>
      </c>
      <c r="AN524" s="128">
        <v>787.21</v>
      </c>
      <c r="AO524" s="128">
        <v>787.21</v>
      </c>
      <c r="AP524" s="128">
        <v>787.21</v>
      </c>
      <c r="AQ524" s="128">
        <v>787.21</v>
      </c>
      <c r="AR524" s="128">
        <v>787.21</v>
      </c>
      <c r="AS524" s="128">
        <v>787.21</v>
      </c>
      <c r="AT524" s="128">
        <v>787.21</v>
      </c>
      <c r="AU524" s="128">
        <v>787.21</v>
      </c>
      <c r="AV524" s="128">
        <v>787.21</v>
      </c>
      <c r="AW524" s="128">
        <v>787.21</v>
      </c>
      <c r="AX524" s="128">
        <v>787.21</v>
      </c>
      <c r="AY524" s="128">
        <v>787.21</v>
      </c>
      <c r="AZ524" s="128">
        <v>787.21</v>
      </c>
      <c r="BA524" s="128">
        <v>787.21</v>
      </c>
      <c r="BB524" s="15">
        <f t="shared" si="24"/>
        <v>2361.63</v>
      </c>
      <c r="BC524" s="15">
        <f t="shared" si="25"/>
        <v>9446.52</v>
      </c>
      <c r="BD524" s="15">
        <f t="shared" si="26"/>
        <v>11808.150000000001</v>
      </c>
    </row>
    <row r="525" spans="1:56" x14ac:dyDescent="0.35">
      <c r="A525" s="168" t="s">
        <v>1996</v>
      </c>
      <c r="B525" s="64" t="s">
        <v>944</v>
      </c>
      <c r="C525" s="65">
        <v>4</v>
      </c>
      <c r="D525" s="66" t="s">
        <v>31</v>
      </c>
      <c r="E525" s="64" t="s">
        <v>467</v>
      </c>
      <c r="F525" s="64" t="s">
        <v>648</v>
      </c>
      <c r="G525" s="64" t="s">
        <v>931</v>
      </c>
      <c r="H525" s="64" t="s">
        <v>669</v>
      </c>
      <c r="I525" s="64" t="s">
        <v>932</v>
      </c>
      <c r="J525" s="64" t="s">
        <v>671</v>
      </c>
      <c r="K525" s="64" t="s">
        <v>485</v>
      </c>
      <c r="L525" s="64" t="s">
        <v>650</v>
      </c>
      <c r="M525" s="64" t="s">
        <v>663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59">
        <v>43809</v>
      </c>
      <c r="AF525" s="159">
        <v>47097</v>
      </c>
      <c r="AG525" s="160">
        <v>254290</v>
      </c>
      <c r="AH525" s="91">
        <v>4.1944444444444446</v>
      </c>
      <c r="AI525" s="91">
        <v>9</v>
      </c>
      <c r="AJ525" s="161">
        <v>6.2100000000000002E-2</v>
      </c>
      <c r="AK525" s="169" t="s">
        <v>664</v>
      </c>
      <c r="AL525" s="169" t="s">
        <v>665</v>
      </c>
      <c r="AM525" s="128">
        <v>1315.95</v>
      </c>
      <c r="AN525" s="128">
        <v>1315.95</v>
      </c>
      <c r="AO525" s="128">
        <v>1315.95</v>
      </c>
      <c r="AP525" s="128">
        <v>1315.95</v>
      </c>
      <c r="AQ525" s="128">
        <v>1315.95</v>
      </c>
      <c r="AR525" s="128">
        <v>1315.95</v>
      </c>
      <c r="AS525" s="128">
        <v>1315.95</v>
      </c>
      <c r="AT525" s="128">
        <v>1315.95</v>
      </c>
      <c r="AU525" s="128">
        <v>1315.95</v>
      </c>
      <c r="AV525" s="128">
        <v>1315.95</v>
      </c>
      <c r="AW525" s="128">
        <v>1315.95</v>
      </c>
      <c r="AX525" s="128">
        <v>1315.95</v>
      </c>
      <c r="AY525" s="128">
        <v>1315.95</v>
      </c>
      <c r="AZ525" s="128">
        <v>1315.95</v>
      </c>
      <c r="BA525" s="128">
        <v>1315.95</v>
      </c>
      <c r="BB525" s="15">
        <f t="shared" si="24"/>
        <v>3947.8500000000004</v>
      </c>
      <c r="BC525" s="15">
        <f t="shared" si="25"/>
        <v>15791.400000000003</v>
      </c>
      <c r="BD525" s="15">
        <f t="shared" si="26"/>
        <v>19739.250000000004</v>
      </c>
    </row>
    <row r="526" spans="1:56" x14ac:dyDescent="0.35">
      <c r="A526" s="168" t="s">
        <v>1997</v>
      </c>
      <c r="B526" s="64" t="s">
        <v>945</v>
      </c>
      <c r="C526" s="65">
        <v>1</v>
      </c>
      <c r="D526" s="66" t="s">
        <v>31</v>
      </c>
      <c r="E526" s="64" t="s">
        <v>467</v>
      </c>
      <c r="F526" s="64" t="s">
        <v>648</v>
      </c>
      <c r="G526" s="64" t="s">
        <v>931</v>
      </c>
      <c r="H526" s="64" t="s">
        <v>669</v>
      </c>
      <c r="I526" s="64" t="s">
        <v>932</v>
      </c>
      <c r="J526" s="64" t="s">
        <v>671</v>
      </c>
      <c r="K526" s="64" t="s">
        <v>485</v>
      </c>
      <c r="L526" s="64" t="s">
        <v>650</v>
      </c>
      <c r="M526" s="64" t="s">
        <v>663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26550</v>
      </c>
      <c r="X526" s="63">
        <v>0</v>
      </c>
      <c r="Y526" s="63">
        <v>0</v>
      </c>
      <c r="Z526" s="63">
        <v>112.17</v>
      </c>
      <c r="AA526" s="63">
        <v>0</v>
      </c>
      <c r="AB526" s="63">
        <v>0</v>
      </c>
      <c r="AC526" s="63">
        <v>0</v>
      </c>
      <c r="AD526" s="63">
        <v>26550</v>
      </c>
      <c r="AE526" s="159">
        <v>43809</v>
      </c>
      <c r="AF526" s="159">
        <v>45636</v>
      </c>
      <c r="AG526" s="160">
        <v>53100</v>
      </c>
      <c r="AH526" s="91">
        <v>0.19444444444444445</v>
      </c>
      <c r="AI526" s="91">
        <v>5</v>
      </c>
      <c r="AJ526" s="161">
        <v>5.0700000000000002E-2</v>
      </c>
      <c r="AK526" s="169" t="s">
        <v>664</v>
      </c>
      <c r="AL526" s="169" t="s">
        <v>665</v>
      </c>
      <c r="AM526" s="128">
        <v>112.17</v>
      </c>
      <c r="AN526" s="128">
        <v>112.17</v>
      </c>
      <c r="AO526" s="128">
        <v>112.17</v>
      </c>
      <c r="AP526" s="128">
        <v>0</v>
      </c>
      <c r="AQ526" s="128">
        <v>0</v>
      </c>
      <c r="AR526" s="128">
        <v>0</v>
      </c>
      <c r="AS526" s="128">
        <v>0</v>
      </c>
      <c r="AT526" s="128">
        <v>0</v>
      </c>
      <c r="AU526" s="128">
        <v>0</v>
      </c>
      <c r="AV526" s="128">
        <v>0</v>
      </c>
      <c r="AW526" s="128">
        <v>0</v>
      </c>
      <c r="AX526" s="128">
        <v>0</v>
      </c>
      <c r="AY526" s="128">
        <v>0</v>
      </c>
      <c r="AZ526" s="128">
        <v>0</v>
      </c>
      <c r="BA526" s="128">
        <v>0</v>
      </c>
      <c r="BB526" s="15">
        <f t="shared" si="24"/>
        <v>336.51</v>
      </c>
      <c r="BC526" s="15">
        <f t="shared" si="25"/>
        <v>0</v>
      </c>
      <c r="BD526" s="15">
        <f t="shared" si="26"/>
        <v>336.51</v>
      </c>
    </row>
    <row r="527" spans="1:56" x14ac:dyDescent="0.35">
      <c r="A527" s="168" t="s">
        <v>1998</v>
      </c>
      <c r="B527" s="64" t="s">
        <v>945</v>
      </c>
      <c r="C527" s="65">
        <v>2</v>
      </c>
      <c r="D527" s="66" t="s">
        <v>31</v>
      </c>
      <c r="E527" s="64" t="s">
        <v>467</v>
      </c>
      <c r="F527" s="64" t="s">
        <v>648</v>
      </c>
      <c r="G527" s="64" t="s">
        <v>931</v>
      </c>
      <c r="H527" s="64" t="s">
        <v>669</v>
      </c>
      <c r="I527" s="64" t="s">
        <v>932</v>
      </c>
      <c r="J527" s="64" t="s">
        <v>671</v>
      </c>
      <c r="K527" s="64" t="s">
        <v>485</v>
      </c>
      <c r="L527" s="64" t="s">
        <v>650</v>
      </c>
      <c r="M527" s="64" t="s">
        <v>663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59">
        <v>43809</v>
      </c>
      <c r="AF527" s="159">
        <v>46001</v>
      </c>
      <c r="AG527" s="160">
        <v>53100</v>
      </c>
      <c r="AH527" s="91">
        <v>1.1944444444444444</v>
      </c>
      <c r="AI527" s="91">
        <v>6</v>
      </c>
      <c r="AJ527" s="161">
        <v>5.3600000000000002E-2</v>
      </c>
      <c r="AK527" s="169" t="s">
        <v>664</v>
      </c>
      <c r="AL527" s="169" t="s">
        <v>665</v>
      </c>
      <c r="AM527" s="128">
        <v>237.18</v>
      </c>
      <c r="AN527" s="128">
        <v>237.18</v>
      </c>
      <c r="AO527" s="128">
        <v>237.18</v>
      </c>
      <c r="AP527" s="128">
        <v>237.18</v>
      </c>
      <c r="AQ527" s="128">
        <v>237.18</v>
      </c>
      <c r="AR527" s="128">
        <v>237.18</v>
      </c>
      <c r="AS527" s="128">
        <v>237.18</v>
      </c>
      <c r="AT527" s="128">
        <v>237.18</v>
      </c>
      <c r="AU527" s="128">
        <v>237.18</v>
      </c>
      <c r="AV527" s="128">
        <v>118.59</v>
      </c>
      <c r="AW527" s="128">
        <v>118.59</v>
      </c>
      <c r="AX527" s="128">
        <v>118.59</v>
      </c>
      <c r="AY527" s="128">
        <v>118.59</v>
      </c>
      <c r="AZ527" s="128">
        <v>118.59</v>
      </c>
      <c r="BA527" s="128">
        <v>118.59</v>
      </c>
      <c r="BB527" s="15">
        <f t="shared" si="24"/>
        <v>711.54</v>
      </c>
      <c r="BC527" s="15">
        <f t="shared" si="25"/>
        <v>2134.62</v>
      </c>
      <c r="BD527" s="15">
        <f t="shared" si="26"/>
        <v>2846.16</v>
      </c>
    </row>
    <row r="528" spans="1:56" x14ac:dyDescent="0.35">
      <c r="A528" s="168" t="s">
        <v>1999</v>
      </c>
      <c r="B528" s="64" t="s">
        <v>945</v>
      </c>
      <c r="C528" s="65">
        <v>3</v>
      </c>
      <c r="D528" s="66" t="s">
        <v>31</v>
      </c>
      <c r="E528" s="64" t="s">
        <v>467</v>
      </c>
      <c r="F528" s="64" t="s">
        <v>648</v>
      </c>
      <c r="G528" s="64" t="s">
        <v>931</v>
      </c>
      <c r="H528" s="64" t="s">
        <v>669</v>
      </c>
      <c r="I528" s="64" t="s">
        <v>932</v>
      </c>
      <c r="J528" s="64" t="s">
        <v>671</v>
      </c>
      <c r="K528" s="64" t="s">
        <v>485</v>
      </c>
      <c r="L528" s="64" t="s">
        <v>650</v>
      </c>
      <c r="M528" s="64" t="s">
        <v>663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59">
        <v>43809</v>
      </c>
      <c r="AF528" s="159">
        <v>47097</v>
      </c>
      <c r="AG528" s="160">
        <v>212400</v>
      </c>
      <c r="AH528" s="91">
        <v>4.1944444444444446</v>
      </c>
      <c r="AI528" s="91">
        <v>9</v>
      </c>
      <c r="AJ528" s="161">
        <v>6.2100000000000002E-2</v>
      </c>
      <c r="AK528" s="169" t="s">
        <v>664</v>
      </c>
      <c r="AL528" s="169" t="s">
        <v>665</v>
      </c>
      <c r="AM528" s="128">
        <v>1099.17</v>
      </c>
      <c r="AN528" s="128">
        <v>1099.17</v>
      </c>
      <c r="AO528" s="128">
        <v>1099.17</v>
      </c>
      <c r="AP528" s="128">
        <v>1099.17</v>
      </c>
      <c r="AQ528" s="128">
        <v>1099.17</v>
      </c>
      <c r="AR528" s="128">
        <v>1099.17</v>
      </c>
      <c r="AS528" s="128">
        <v>1099.17</v>
      </c>
      <c r="AT528" s="128">
        <v>1099.17</v>
      </c>
      <c r="AU528" s="128">
        <v>1099.17</v>
      </c>
      <c r="AV528" s="128">
        <v>1099.17</v>
      </c>
      <c r="AW528" s="128">
        <v>1099.17</v>
      </c>
      <c r="AX528" s="128">
        <v>1099.17</v>
      </c>
      <c r="AY528" s="128">
        <v>1099.17</v>
      </c>
      <c r="AZ528" s="128">
        <v>1099.17</v>
      </c>
      <c r="BA528" s="128">
        <v>1099.17</v>
      </c>
      <c r="BB528" s="15">
        <f t="shared" si="24"/>
        <v>3297.51</v>
      </c>
      <c r="BC528" s="15">
        <f t="shared" si="25"/>
        <v>13190.04</v>
      </c>
      <c r="BD528" s="15">
        <f t="shared" si="26"/>
        <v>16487.550000000003</v>
      </c>
    </row>
    <row r="529" spans="1:56" x14ac:dyDescent="0.35">
      <c r="A529" s="168" t="s">
        <v>2000</v>
      </c>
      <c r="B529" s="64" t="s">
        <v>530</v>
      </c>
      <c r="C529" s="65">
        <v>2</v>
      </c>
      <c r="D529" s="66" t="s">
        <v>31</v>
      </c>
      <c r="E529" s="64" t="s">
        <v>467</v>
      </c>
      <c r="F529" s="64" t="s">
        <v>648</v>
      </c>
      <c r="G529" s="64" t="s">
        <v>931</v>
      </c>
      <c r="H529" s="64" t="s">
        <v>669</v>
      </c>
      <c r="I529" s="64" t="s">
        <v>932</v>
      </c>
      <c r="J529" s="64" t="s">
        <v>671</v>
      </c>
      <c r="K529" s="64" t="s">
        <v>485</v>
      </c>
      <c r="L529" s="64" t="s">
        <v>650</v>
      </c>
      <c r="M529" s="64" t="s">
        <v>663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59">
        <v>43809</v>
      </c>
      <c r="AF529" s="159">
        <v>46366</v>
      </c>
      <c r="AG529" s="160">
        <v>51330</v>
      </c>
      <c r="AH529" s="91">
        <v>2.1944444444444446</v>
      </c>
      <c r="AI529" s="91">
        <v>7</v>
      </c>
      <c r="AJ529" s="161">
        <v>5.6399999999999999E-2</v>
      </c>
      <c r="AK529" s="169" t="s">
        <v>664</v>
      </c>
      <c r="AL529" s="169" t="s">
        <v>665</v>
      </c>
      <c r="AM529" s="128">
        <v>241.25</v>
      </c>
      <c r="AN529" s="128">
        <v>241.25</v>
      </c>
      <c r="AO529" s="128">
        <v>241.25</v>
      </c>
      <c r="AP529" s="128">
        <v>241.25</v>
      </c>
      <c r="AQ529" s="128">
        <v>241.25</v>
      </c>
      <c r="AR529" s="128">
        <v>241.25</v>
      </c>
      <c r="AS529" s="128">
        <v>241.25</v>
      </c>
      <c r="AT529" s="128">
        <v>241.25</v>
      </c>
      <c r="AU529" s="128">
        <v>241.25</v>
      </c>
      <c r="AV529" s="128">
        <v>241.25</v>
      </c>
      <c r="AW529" s="128">
        <v>241.25</v>
      </c>
      <c r="AX529" s="128">
        <v>241.25</v>
      </c>
      <c r="AY529" s="128">
        <v>241.25</v>
      </c>
      <c r="AZ529" s="128">
        <v>241.25</v>
      </c>
      <c r="BA529" s="128">
        <v>241.25</v>
      </c>
      <c r="BB529" s="15">
        <f t="shared" si="24"/>
        <v>723.75</v>
      </c>
      <c r="BC529" s="15">
        <f t="shared" si="25"/>
        <v>2895</v>
      </c>
      <c r="BD529" s="15">
        <f t="shared" si="26"/>
        <v>3618.75</v>
      </c>
    </row>
    <row r="530" spans="1:56" x14ac:dyDescent="0.35">
      <c r="A530" s="168" t="s">
        <v>2001</v>
      </c>
      <c r="B530" s="64" t="s">
        <v>530</v>
      </c>
      <c r="C530" s="65">
        <v>3</v>
      </c>
      <c r="D530" s="66" t="s">
        <v>31</v>
      </c>
      <c r="E530" s="64" t="s">
        <v>467</v>
      </c>
      <c r="F530" s="64" t="s">
        <v>648</v>
      </c>
      <c r="G530" s="64" t="s">
        <v>931</v>
      </c>
      <c r="H530" s="64" t="s">
        <v>669</v>
      </c>
      <c r="I530" s="64" t="s">
        <v>932</v>
      </c>
      <c r="J530" s="64" t="s">
        <v>671</v>
      </c>
      <c r="K530" s="64" t="s">
        <v>485</v>
      </c>
      <c r="L530" s="64" t="s">
        <v>650</v>
      </c>
      <c r="M530" s="64" t="s">
        <v>663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59">
        <v>43809</v>
      </c>
      <c r="AF530" s="159">
        <v>46731</v>
      </c>
      <c r="AG530" s="160">
        <v>53100</v>
      </c>
      <c r="AH530" s="91">
        <v>3.1944444444444446</v>
      </c>
      <c r="AI530" s="91">
        <v>8</v>
      </c>
      <c r="AJ530" s="161">
        <v>5.9299999999999999E-2</v>
      </c>
      <c r="AK530" s="169" t="s">
        <v>664</v>
      </c>
      <c r="AL530" s="169" t="s">
        <v>665</v>
      </c>
      <c r="AM530" s="128">
        <v>262.39999999999998</v>
      </c>
      <c r="AN530" s="128">
        <v>262.39999999999998</v>
      </c>
      <c r="AO530" s="128">
        <v>262.39999999999998</v>
      </c>
      <c r="AP530" s="128">
        <v>262.39999999999998</v>
      </c>
      <c r="AQ530" s="128">
        <v>262.39999999999998</v>
      </c>
      <c r="AR530" s="128">
        <v>262.39999999999998</v>
      </c>
      <c r="AS530" s="128">
        <v>262.39999999999998</v>
      </c>
      <c r="AT530" s="128">
        <v>262.39999999999998</v>
      </c>
      <c r="AU530" s="128">
        <v>262.39999999999998</v>
      </c>
      <c r="AV530" s="128">
        <v>262.39999999999998</v>
      </c>
      <c r="AW530" s="128">
        <v>262.39999999999998</v>
      </c>
      <c r="AX530" s="128">
        <v>262.39999999999998</v>
      </c>
      <c r="AY530" s="128">
        <v>262.39999999999998</v>
      </c>
      <c r="AZ530" s="128">
        <v>262.39999999999998</v>
      </c>
      <c r="BA530" s="128">
        <v>262.39999999999998</v>
      </c>
      <c r="BB530" s="15">
        <f t="shared" si="24"/>
        <v>787.19999999999993</v>
      </c>
      <c r="BC530" s="15">
        <f t="shared" si="25"/>
        <v>3148.8000000000006</v>
      </c>
      <c r="BD530" s="15">
        <f t="shared" si="26"/>
        <v>3936.0000000000005</v>
      </c>
    </row>
    <row r="531" spans="1:56" x14ac:dyDescent="0.35">
      <c r="A531" s="168" t="s">
        <v>2002</v>
      </c>
      <c r="B531" s="64" t="s">
        <v>530</v>
      </c>
      <c r="C531" s="65">
        <v>4</v>
      </c>
      <c r="D531" s="66" t="s">
        <v>31</v>
      </c>
      <c r="E531" s="64" t="s">
        <v>467</v>
      </c>
      <c r="F531" s="64" t="s">
        <v>648</v>
      </c>
      <c r="G531" s="64" t="s">
        <v>931</v>
      </c>
      <c r="H531" s="64" t="s">
        <v>669</v>
      </c>
      <c r="I531" s="64" t="s">
        <v>932</v>
      </c>
      <c r="J531" s="64" t="s">
        <v>671</v>
      </c>
      <c r="K531" s="64" t="s">
        <v>485</v>
      </c>
      <c r="L531" s="64" t="s">
        <v>650</v>
      </c>
      <c r="M531" s="64" t="s">
        <v>663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59">
        <v>43809</v>
      </c>
      <c r="AF531" s="159">
        <v>47097</v>
      </c>
      <c r="AG531" s="160">
        <v>112837.5</v>
      </c>
      <c r="AH531" s="91">
        <v>4.1944444444444446</v>
      </c>
      <c r="AI531" s="91">
        <v>9</v>
      </c>
      <c r="AJ531" s="161">
        <v>6.2100000000000002E-2</v>
      </c>
      <c r="AK531" s="169" t="s">
        <v>664</v>
      </c>
      <c r="AL531" s="169" t="s">
        <v>665</v>
      </c>
      <c r="AM531" s="128">
        <v>583.92999999999995</v>
      </c>
      <c r="AN531" s="128">
        <v>583.92999999999995</v>
      </c>
      <c r="AO531" s="128">
        <v>583.92999999999995</v>
      </c>
      <c r="AP531" s="128">
        <v>583.92999999999995</v>
      </c>
      <c r="AQ531" s="128">
        <v>583.92999999999995</v>
      </c>
      <c r="AR531" s="128">
        <v>583.92999999999995</v>
      </c>
      <c r="AS531" s="128">
        <v>583.92999999999995</v>
      </c>
      <c r="AT531" s="128">
        <v>583.92999999999995</v>
      </c>
      <c r="AU531" s="128">
        <v>583.92999999999995</v>
      </c>
      <c r="AV531" s="128">
        <v>583.92999999999995</v>
      </c>
      <c r="AW531" s="128">
        <v>583.92999999999995</v>
      </c>
      <c r="AX531" s="128">
        <v>583.92999999999995</v>
      </c>
      <c r="AY531" s="128">
        <v>583.92999999999995</v>
      </c>
      <c r="AZ531" s="128">
        <v>583.92999999999995</v>
      </c>
      <c r="BA531" s="128">
        <v>583.92999999999995</v>
      </c>
      <c r="BB531" s="15">
        <f t="shared" si="24"/>
        <v>1751.79</v>
      </c>
      <c r="BC531" s="15">
        <f t="shared" si="25"/>
        <v>7007.1600000000008</v>
      </c>
      <c r="BD531" s="15">
        <f t="shared" si="26"/>
        <v>8758.9500000000007</v>
      </c>
    </row>
    <row r="532" spans="1:56" x14ac:dyDescent="0.35">
      <c r="A532" s="168" t="s">
        <v>2003</v>
      </c>
      <c r="B532" s="64" t="s">
        <v>531</v>
      </c>
      <c r="C532" s="65">
        <v>4</v>
      </c>
      <c r="D532" s="66" t="s">
        <v>31</v>
      </c>
      <c r="E532" s="64" t="s">
        <v>467</v>
      </c>
      <c r="F532" s="64" t="s">
        <v>648</v>
      </c>
      <c r="G532" s="64" t="s">
        <v>931</v>
      </c>
      <c r="H532" s="64" t="s">
        <v>669</v>
      </c>
      <c r="I532" s="64" t="s">
        <v>932</v>
      </c>
      <c r="J532" s="64" t="s">
        <v>671</v>
      </c>
      <c r="K532" s="64" t="s">
        <v>485</v>
      </c>
      <c r="L532" s="64" t="s">
        <v>650</v>
      </c>
      <c r="M532" s="64" t="s">
        <v>663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129726.25</v>
      </c>
      <c r="X532" s="63">
        <v>0</v>
      </c>
      <c r="Y532" s="63">
        <v>0</v>
      </c>
      <c r="Z532" s="63">
        <v>548.09</v>
      </c>
      <c r="AA532" s="63">
        <v>0</v>
      </c>
      <c r="AB532" s="63">
        <v>0</v>
      </c>
      <c r="AC532" s="63">
        <v>0</v>
      </c>
      <c r="AD532" s="63">
        <v>129726.25</v>
      </c>
      <c r="AE532" s="159">
        <v>43810</v>
      </c>
      <c r="AF532" s="159">
        <v>45637</v>
      </c>
      <c r="AG532" s="160">
        <v>259452.5</v>
      </c>
      <c r="AH532" s="91">
        <v>0.19722222222222222</v>
      </c>
      <c r="AI532" s="91">
        <v>5</v>
      </c>
      <c r="AJ532" s="161">
        <v>5.0700000000000002E-2</v>
      </c>
      <c r="AK532" s="169" t="s">
        <v>664</v>
      </c>
      <c r="AL532" s="169" t="s">
        <v>665</v>
      </c>
      <c r="AM532" s="128">
        <v>548.09</v>
      </c>
      <c r="AN532" s="128">
        <v>548.09</v>
      </c>
      <c r="AO532" s="128">
        <v>548.09</v>
      </c>
      <c r="AP532" s="128">
        <v>0</v>
      </c>
      <c r="AQ532" s="128">
        <v>0</v>
      </c>
      <c r="AR532" s="128">
        <v>0</v>
      </c>
      <c r="AS532" s="128">
        <v>0</v>
      </c>
      <c r="AT532" s="128">
        <v>0</v>
      </c>
      <c r="AU532" s="128">
        <v>0</v>
      </c>
      <c r="AV532" s="128">
        <v>0</v>
      </c>
      <c r="AW532" s="128">
        <v>0</v>
      </c>
      <c r="AX532" s="128">
        <v>0</v>
      </c>
      <c r="AY532" s="128">
        <v>0</v>
      </c>
      <c r="AZ532" s="128">
        <v>0</v>
      </c>
      <c r="BA532" s="128">
        <v>0</v>
      </c>
      <c r="BB532" s="15">
        <f t="shared" si="24"/>
        <v>1644.27</v>
      </c>
      <c r="BC532" s="15">
        <f t="shared" si="25"/>
        <v>0</v>
      </c>
      <c r="BD532" s="15">
        <f t="shared" si="26"/>
        <v>1644.27</v>
      </c>
    </row>
    <row r="533" spans="1:56" x14ac:dyDescent="0.35">
      <c r="A533" s="168" t="s">
        <v>2004</v>
      </c>
      <c r="B533" s="64" t="s">
        <v>531</v>
      </c>
      <c r="C533" s="65">
        <v>5</v>
      </c>
      <c r="D533" s="66" t="s">
        <v>31</v>
      </c>
      <c r="E533" s="64" t="s">
        <v>467</v>
      </c>
      <c r="F533" s="64" t="s">
        <v>648</v>
      </c>
      <c r="G533" s="64" t="s">
        <v>931</v>
      </c>
      <c r="H533" s="64" t="s">
        <v>669</v>
      </c>
      <c r="I533" s="64" t="s">
        <v>932</v>
      </c>
      <c r="J533" s="64" t="s">
        <v>671</v>
      </c>
      <c r="K533" s="64" t="s">
        <v>485</v>
      </c>
      <c r="L533" s="64" t="s">
        <v>650</v>
      </c>
      <c r="M533" s="64" t="s">
        <v>663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59">
        <v>43810</v>
      </c>
      <c r="AF533" s="159">
        <v>46002</v>
      </c>
      <c r="AG533" s="160">
        <v>518905</v>
      </c>
      <c r="AH533" s="91">
        <v>1.1972222222222222</v>
      </c>
      <c r="AI533" s="91">
        <v>6</v>
      </c>
      <c r="AJ533" s="161">
        <v>5.3600000000000002E-2</v>
      </c>
      <c r="AK533" s="169" t="s">
        <v>664</v>
      </c>
      <c r="AL533" s="169" t="s">
        <v>665</v>
      </c>
      <c r="AM533" s="128">
        <v>2317.7800000000002</v>
      </c>
      <c r="AN533" s="128">
        <v>2317.7800000000002</v>
      </c>
      <c r="AO533" s="128">
        <v>2317.7800000000002</v>
      </c>
      <c r="AP533" s="128">
        <v>2317.7800000000002</v>
      </c>
      <c r="AQ533" s="128">
        <v>2317.7800000000002</v>
      </c>
      <c r="AR533" s="128">
        <v>2317.7800000000002</v>
      </c>
      <c r="AS533" s="128">
        <v>2317.7800000000002</v>
      </c>
      <c r="AT533" s="128">
        <v>2317.7800000000002</v>
      </c>
      <c r="AU533" s="128">
        <v>2317.7800000000002</v>
      </c>
      <c r="AV533" s="128">
        <v>1158.8900000000001</v>
      </c>
      <c r="AW533" s="128">
        <v>1158.8900000000001</v>
      </c>
      <c r="AX533" s="128">
        <v>1158.8900000000001</v>
      </c>
      <c r="AY533" s="128">
        <v>1158.8900000000001</v>
      </c>
      <c r="AZ533" s="128">
        <v>1158.8900000000001</v>
      </c>
      <c r="BA533" s="128">
        <v>1158.8900000000001</v>
      </c>
      <c r="BB533" s="15">
        <f t="shared" si="24"/>
        <v>6953.34</v>
      </c>
      <c r="BC533" s="15">
        <f t="shared" si="25"/>
        <v>20860.02</v>
      </c>
      <c r="BD533" s="15">
        <f t="shared" si="26"/>
        <v>27813.360000000001</v>
      </c>
    </row>
    <row r="534" spans="1:56" x14ac:dyDescent="0.35">
      <c r="A534" s="168" t="s">
        <v>2005</v>
      </c>
      <c r="B534" s="64" t="s">
        <v>531</v>
      </c>
      <c r="C534" s="65">
        <v>6</v>
      </c>
      <c r="D534" s="66" t="s">
        <v>31</v>
      </c>
      <c r="E534" s="64" t="s">
        <v>467</v>
      </c>
      <c r="F534" s="64" t="s">
        <v>648</v>
      </c>
      <c r="G534" s="64" t="s">
        <v>931</v>
      </c>
      <c r="H534" s="64" t="s">
        <v>669</v>
      </c>
      <c r="I534" s="64" t="s">
        <v>932</v>
      </c>
      <c r="J534" s="64" t="s">
        <v>671</v>
      </c>
      <c r="K534" s="64" t="s">
        <v>485</v>
      </c>
      <c r="L534" s="64" t="s">
        <v>650</v>
      </c>
      <c r="M534" s="64" t="s">
        <v>663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59">
        <v>43810</v>
      </c>
      <c r="AF534" s="159">
        <v>46367</v>
      </c>
      <c r="AG534" s="160">
        <v>805645</v>
      </c>
      <c r="AH534" s="91">
        <v>2.1972222222222224</v>
      </c>
      <c r="AI534" s="91">
        <v>7</v>
      </c>
      <c r="AJ534" s="161">
        <v>5.6399999999999999E-2</v>
      </c>
      <c r="AK534" s="169" t="s">
        <v>664</v>
      </c>
      <c r="AL534" s="169" t="s">
        <v>665</v>
      </c>
      <c r="AM534" s="128">
        <v>3786.53</v>
      </c>
      <c r="AN534" s="128">
        <v>3786.53</v>
      </c>
      <c r="AO534" s="128">
        <v>3786.53</v>
      </c>
      <c r="AP534" s="128">
        <v>3786.53</v>
      </c>
      <c r="AQ534" s="128">
        <v>3786.53</v>
      </c>
      <c r="AR534" s="128">
        <v>3786.53</v>
      </c>
      <c r="AS534" s="128">
        <v>3786.53</v>
      </c>
      <c r="AT534" s="128">
        <v>3786.53</v>
      </c>
      <c r="AU534" s="128">
        <v>3786.53</v>
      </c>
      <c r="AV534" s="128">
        <v>3786.53</v>
      </c>
      <c r="AW534" s="128">
        <v>3786.53</v>
      </c>
      <c r="AX534" s="128">
        <v>3786.53</v>
      </c>
      <c r="AY534" s="128">
        <v>3786.53</v>
      </c>
      <c r="AZ534" s="128">
        <v>3786.53</v>
      </c>
      <c r="BA534" s="128">
        <v>3786.53</v>
      </c>
      <c r="BB534" s="15">
        <f t="shared" si="24"/>
        <v>11359.59</v>
      </c>
      <c r="BC534" s="15">
        <f t="shared" si="25"/>
        <v>45438.359999999993</v>
      </c>
      <c r="BD534" s="15">
        <f t="shared" si="26"/>
        <v>56797.95</v>
      </c>
    </row>
    <row r="535" spans="1:56" x14ac:dyDescent="0.35">
      <c r="A535" s="168" t="s">
        <v>2006</v>
      </c>
      <c r="B535" s="64" t="s">
        <v>531</v>
      </c>
      <c r="C535" s="65">
        <v>7</v>
      </c>
      <c r="D535" s="66" t="s">
        <v>31</v>
      </c>
      <c r="E535" s="64" t="s">
        <v>467</v>
      </c>
      <c r="F535" s="64" t="s">
        <v>648</v>
      </c>
      <c r="G535" s="64" t="s">
        <v>931</v>
      </c>
      <c r="H535" s="64" t="s">
        <v>669</v>
      </c>
      <c r="I535" s="64" t="s">
        <v>932</v>
      </c>
      <c r="J535" s="64" t="s">
        <v>671</v>
      </c>
      <c r="K535" s="64" t="s">
        <v>485</v>
      </c>
      <c r="L535" s="64" t="s">
        <v>650</v>
      </c>
      <c r="M535" s="64" t="s">
        <v>663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59">
        <v>43810</v>
      </c>
      <c r="AF535" s="159">
        <v>46732</v>
      </c>
      <c r="AG535" s="160">
        <v>562565</v>
      </c>
      <c r="AH535" s="91">
        <v>3.1972222222222224</v>
      </c>
      <c r="AI535" s="91">
        <v>8</v>
      </c>
      <c r="AJ535" s="161">
        <v>5.9299999999999999E-2</v>
      </c>
      <c r="AK535" s="169" t="s">
        <v>664</v>
      </c>
      <c r="AL535" s="169" t="s">
        <v>665</v>
      </c>
      <c r="AM535" s="128">
        <v>2780.01</v>
      </c>
      <c r="AN535" s="128">
        <v>2780.01</v>
      </c>
      <c r="AO535" s="128">
        <v>2780.01</v>
      </c>
      <c r="AP535" s="128">
        <v>2780.01</v>
      </c>
      <c r="AQ535" s="128">
        <v>2780.01</v>
      </c>
      <c r="AR535" s="128">
        <v>2780.01</v>
      </c>
      <c r="AS535" s="128">
        <v>2780.01</v>
      </c>
      <c r="AT535" s="128">
        <v>2780.01</v>
      </c>
      <c r="AU535" s="128">
        <v>2780.01</v>
      </c>
      <c r="AV535" s="128">
        <v>2780.01</v>
      </c>
      <c r="AW535" s="128">
        <v>2780.01</v>
      </c>
      <c r="AX535" s="128">
        <v>2780.01</v>
      </c>
      <c r="AY535" s="128">
        <v>2780.01</v>
      </c>
      <c r="AZ535" s="128">
        <v>2780.01</v>
      </c>
      <c r="BA535" s="128">
        <v>2780.01</v>
      </c>
      <c r="BB535" s="15">
        <f t="shared" si="24"/>
        <v>8340.0300000000007</v>
      </c>
      <c r="BC535" s="15">
        <f t="shared" si="25"/>
        <v>33360.12000000001</v>
      </c>
      <c r="BD535" s="15">
        <f t="shared" si="26"/>
        <v>41700.150000000009</v>
      </c>
    </row>
    <row r="536" spans="1:56" x14ac:dyDescent="0.35">
      <c r="A536" s="168" t="s">
        <v>2007</v>
      </c>
      <c r="B536" s="64" t="s">
        <v>531</v>
      </c>
      <c r="C536" s="65">
        <v>8</v>
      </c>
      <c r="D536" s="66" t="s">
        <v>31</v>
      </c>
      <c r="E536" s="64" t="s">
        <v>467</v>
      </c>
      <c r="F536" s="64" t="s">
        <v>648</v>
      </c>
      <c r="G536" s="64" t="s">
        <v>931</v>
      </c>
      <c r="H536" s="64" t="s">
        <v>669</v>
      </c>
      <c r="I536" s="64" t="s">
        <v>932</v>
      </c>
      <c r="J536" s="64" t="s">
        <v>671</v>
      </c>
      <c r="K536" s="64" t="s">
        <v>485</v>
      </c>
      <c r="L536" s="64" t="s">
        <v>650</v>
      </c>
      <c r="M536" s="64" t="s">
        <v>663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59">
        <v>43810</v>
      </c>
      <c r="AF536" s="159">
        <v>47098</v>
      </c>
      <c r="AG536" s="160">
        <v>159300</v>
      </c>
      <c r="AH536" s="91">
        <v>4.197222222222222</v>
      </c>
      <c r="AI536" s="91">
        <v>9</v>
      </c>
      <c r="AJ536" s="161">
        <v>6.2100000000000002E-2</v>
      </c>
      <c r="AK536" s="169" t="s">
        <v>664</v>
      </c>
      <c r="AL536" s="169" t="s">
        <v>665</v>
      </c>
      <c r="AM536" s="128">
        <v>824.38</v>
      </c>
      <c r="AN536" s="128">
        <v>824.38</v>
      </c>
      <c r="AO536" s="128">
        <v>824.38</v>
      </c>
      <c r="AP536" s="128">
        <v>824.38</v>
      </c>
      <c r="AQ536" s="128">
        <v>824.38</v>
      </c>
      <c r="AR536" s="128">
        <v>824.38</v>
      </c>
      <c r="AS536" s="128">
        <v>824.38</v>
      </c>
      <c r="AT536" s="128">
        <v>824.38</v>
      </c>
      <c r="AU536" s="128">
        <v>824.38</v>
      </c>
      <c r="AV536" s="128">
        <v>824.38</v>
      </c>
      <c r="AW536" s="128">
        <v>824.38</v>
      </c>
      <c r="AX536" s="128">
        <v>824.38</v>
      </c>
      <c r="AY536" s="128">
        <v>824.38</v>
      </c>
      <c r="AZ536" s="128">
        <v>824.38</v>
      </c>
      <c r="BA536" s="128">
        <v>824.38</v>
      </c>
      <c r="BB536" s="15">
        <f t="shared" si="24"/>
        <v>2473.14</v>
      </c>
      <c r="BC536" s="15">
        <f t="shared" si="25"/>
        <v>9892.5599999999977</v>
      </c>
      <c r="BD536" s="15">
        <f t="shared" si="26"/>
        <v>12365.699999999997</v>
      </c>
    </row>
    <row r="537" spans="1:56" x14ac:dyDescent="0.35">
      <c r="A537" s="168" t="s">
        <v>2008</v>
      </c>
      <c r="B537" s="64" t="s">
        <v>531</v>
      </c>
      <c r="C537" s="65">
        <v>9</v>
      </c>
      <c r="D537" s="66" t="s">
        <v>31</v>
      </c>
      <c r="E537" s="64" t="s">
        <v>467</v>
      </c>
      <c r="F537" s="64" t="s">
        <v>648</v>
      </c>
      <c r="G537" s="64" t="s">
        <v>931</v>
      </c>
      <c r="H537" s="64" t="s">
        <v>669</v>
      </c>
      <c r="I537" s="64" t="s">
        <v>932</v>
      </c>
      <c r="J537" s="64" t="s">
        <v>671</v>
      </c>
      <c r="K537" s="64" t="s">
        <v>485</v>
      </c>
      <c r="L537" s="64" t="s">
        <v>650</v>
      </c>
      <c r="M537" s="64" t="s">
        <v>663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59">
        <v>43810</v>
      </c>
      <c r="AF537" s="159">
        <v>47463</v>
      </c>
      <c r="AG537" s="160">
        <v>159300</v>
      </c>
      <c r="AH537" s="91">
        <v>5.197222222222222</v>
      </c>
      <c r="AI537" s="91">
        <v>10</v>
      </c>
      <c r="AJ537" s="161">
        <v>6.5000000000000002E-2</v>
      </c>
      <c r="AK537" s="169" t="s">
        <v>664</v>
      </c>
      <c r="AL537" s="169" t="s">
        <v>665</v>
      </c>
      <c r="AM537" s="128">
        <v>862.87</v>
      </c>
      <c r="AN537" s="128">
        <v>862.87</v>
      </c>
      <c r="AO537" s="128">
        <v>862.87</v>
      </c>
      <c r="AP537" s="128">
        <v>862.87</v>
      </c>
      <c r="AQ537" s="128">
        <v>862.87</v>
      </c>
      <c r="AR537" s="128">
        <v>862.87</v>
      </c>
      <c r="AS537" s="128">
        <v>862.87</v>
      </c>
      <c r="AT537" s="128">
        <v>862.87</v>
      </c>
      <c r="AU537" s="128">
        <v>862.87</v>
      </c>
      <c r="AV537" s="128">
        <v>862.87</v>
      </c>
      <c r="AW537" s="128">
        <v>862.87</v>
      </c>
      <c r="AX537" s="128">
        <v>862.87</v>
      </c>
      <c r="AY537" s="128">
        <v>862.87</v>
      </c>
      <c r="AZ537" s="128">
        <v>862.87</v>
      </c>
      <c r="BA537" s="128">
        <v>862.87</v>
      </c>
      <c r="BB537" s="15">
        <f t="shared" si="24"/>
        <v>2588.61</v>
      </c>
      <c r="BC537" s="15">
        <f t="shared" si="25"/>
        <v>10354.440000000002</v>
      </c>
      <c r="BD537" s="15">
        <f t="shared" si="26"/>
        <v>12943.050000000003</v>
      </c>
    </row>
    <row r="538" spans="1:56" x14ac:dyDescent="0.35">
      <c r="A538" s="168" t="s">
        <v>2009</v>
      </c>
      <c r="B538" s="64" t="s">
        <v>532</v>
      </c>
      <c r="C538" s="65">
        <v>3</v>
      </c>
      <c r="D538" s="66" t="s">
        <v>31</v>
      </c>
      <c r="E538" s="64" t="s">
        <v>467</v>
      </c>
      <c r="F538" s="64" t="s">
        <v>648</v>
      </c>
      <c r="G538" s="64" t="s">
        <v>931</v>
      </c>
      <c r="H538" s="64" t="s">
        <v>669</v>
      </c>
      <c r="I538" s="64" t="s">
        <v>932</v>
      </c>
      <c r="J538" s="64" t="s">
        <v>671</v>
      </c>
      <c r="K538" s="64" t="s">
        <v>485</v>
      </c>
      <c r="L538" s="64" t="s">
        <v>650</v>
      </c>
      <c r="M538" s="64" t="s">
        <v>663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26550</v>
      </c>
      <c r="X538" s="63">
        <v>0</v>
      </c>
      <c r="Y538" s="63">
        <v>0</v>
      </c>
      <c r="Z538" s="63">
        <v>112.17</v>
      </c>
      <c r="AA538" s="63">
        <v>0</v>
      </c>
      <c r="AB538" s="63">
        <v>0</v>
      </c>
      <c r="AC538" s="63">
        <v>0</v>
      </c>
      <c r="AD538" s="63">
        <v>26550</v>
      </c>
      <c r="AE538" s="159">
        <v>43810</v>
      </c>
      <c r="AF538" s="159">
        <v>45637</v>
      </c>
      <c r="AG538" s="160">
        <v>53100</v>
      </c>
      <c r="AH538" s="91">
        <v>0.19722222222222222</v>
      </c>
      <c r="AI538" s="91">
        <v>5</v>
      </c>
      <c r="AJ538" s="161">
        <v>5.0700000000000002E-2</v>
      </c>
      <c r="AK538" s="169" t="s">
        <v>664</v>
      </c>
      <c r="AL538" s="169" t="s">
        <v>665</v>
      </c>
      <c r="AM538" s="128">
        <v>112.17</v>
      </c>
      <c r="AN538" s="128">
        <v>112.17</v>
      </c>
      <c r="AO538" s="128">
        <v>112.17</v>
      </c>
      <c r="AP538" s="128">
        <v>0</v>
      </c>
      <c r="AQ538" s="128">
        <v>0</v>
      </c>
      <c r="AR538" s="128">
        <v>0</v>
      </c>
      <c r="AS538" s="128">
        <v>0</v>
      </c>
      <c r="AT538" s="128">
        <v>0</v>
      </c>
      <c r="AU538" s="128">
        <v>0</v>
      </c>
      <c r="AV538" s="128">
        <v>0</v>
      </c>
      <c r="AW538" s="128">
        <v>0</v>
      </c>
      <c r="AX538" s="128">
        <v>0</v>
      </c>
      <c r="AY538" s="128">
        <v>0</v>
      </c>
      <c r="AZ538" s="128">
        <v>0</v>
      </c>
      <c r="BA538" s="128">
        <v>0</v>
      </c>
      <c r="BB538" s="15">
        <f t="shared" si="24"/>
        <v>336.51</v>
      </c>
      <c r="BC538" s="15">
        <f t="shared" si="25"/>
        <v>0</v>
      </c>
      <c r="BD538" s="15">
        <f t="shared" si="26"/>
        <v>336.51</v>
      </c>
    </row>
    <row r="539" spans="1:56" x14ac:dyDescent="0.35">
      <c r="A539" s="168" t="s">
        <v>2010</v>
      </c>
      <c r="B539" s="64" t="s">
        <v>532</v>
      </c>
      <c r="C539" s="65">
        <v>4</v>
      </c>
      <c r="D539" s="66" t="s">
        <v>31</v>
      </c>
      <c r="E539" s="64" t="s">
        <v>467</v>
      </c>
      <c r="F539" s="64" t="s">
        <v>648</v>
      </c>
      <c r="G539" s="64" t="s">
        <v>931</v>
      </c>
      <c r="H539" s="64" t="s">
        <v>669</v>
      </c>
      <c r="I539" s="64" t="s">
        <v>932</v>
      </c>
      <c r="J539" s="64" t="s">
        <v>671</v>
      </c>
      <c r="K539" s="64" t="s">
        <v>485</v>
      </c>
      <c r="L539" s="64" t="s">
        <v>650</v>
      </c>
      <c r="M539" s="64" t="s">
        <v>663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59">
        <v>43810</v>
      </c>
      <c r="AF539" s="159">
        <v>46002</v>
      </c>
      <c r="AG539" s="160">
        <v>407690</v>
      </c>
      <c r="AH539" s="91">
        <v>1.1972222222222222</v>
      </c>
      <c r="AI539" s="91">
        <v>6</v>
      </c>
      <c r="AJ539" s="161">
        <v>5.3600000000000002E-2</v>
      </c>
      <c r="AK539" s="169" t="s">
        <v>664</v>
      </c>
      <c r="AL539" s="169" t="s">
        <v>665</v>
      </c>
      <c r="AM539" s="128">
        <v>1821.02</v>
      </c>
      <c r="AN539" s="128">
        <v>1821.02</v>
      </c>
      <c r="AO539" s="128">
        <v>1821.02</v>
      </c>
      <c r="AP539" s="128">
        <v>1821.02</v>
      </c>
      <c r="AQ539" s="128">
        <v>1821.02</v>
      </c>
      <c r="AR539" s="128">
        <v>1821.02</v>
      </c>
      <c r="AS539" s="128">
        <v>1821.02</v>
      </c>
      <c r="AT539" s="128">
        <v>1821.02</v>
      </c>
      <c r="AU539" s="128">
        <v>1821.02</v>
      </c>
      <c r="AV539" s="128">
        <v>910.51</v>
      </c>
      <c r="AW539" s="128">
        <v>910.51</v>
      </c>
      <c r="AX539" s="128">
        <v>910.51</v>
      </c>
      <c r="AY539" s="128">
        <v>910.51</v>
      </c>
      <c r="AZ539" s="128">
        <v>910.51</v>
      </c>
      <c r="BA539" s="128">
        <v>910.51</v>
      </c>
      <c r="BB539" s="15">
        <f t="shared" si="24"/>
        <v>5463.0599999999995</v>
      </c>
      <c r="BC539" s="15">
        <f t="shared" si="25"/>
        <v>16389.18</v>
      </c>
      <c r="BD539" s="15">
        <f t="shared" si="26"/>
        <v>21852.239999999998</v>
      </c>
    </row>
    <row r="540" spans="1:56" x14ac:dyDescent="0.35">
      <c r="A540" s="168" t="s">
        <v>2011</v>
      </c>
      <c r="B540" s="64" t="s">
        <v>532</v>
      </c>
      <c r="C540" s="65">
        <v>5</v>
      </c>
      <c r="D540" s="66" t="s">
        <v>31</v>
      </c>
      <c r="E540" s="64" t="s">
        <v>467</v>
      </c>
      <c r="F540" s="64" t="s">
        <v>648</v>
      </c>
      <c r="G540" s="64" t="s">
        <v>931</v>
      </c>
      <c r="H540" s="64" t="s">
        <v>669</v>
      </c>
      <c r="I540" s="64" t="s">
        <v>932</v>
      </c>
      <c r="J540" s="64" t="s">
        <v>671</v>
      </c>
      <c r="K540" s="64" t="s">
        <v>485</v>
      </c>
      <c r="L540" s="64" t="s">
        <v>650</v>
      </c>
      <c r="M540" s="64" t="s">
        <v>663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59">
        <v>43810</v>
      </c>
      <c r="AF540" s="159">
        <v>46367</v>
      </c>
      <c r="AG540" s="160">
        <v>364767.5</v>
      </c>
      <c r="AH540" s="91">
        <v>2.1972222222222224</v>
      </c>
      <c r="AI540" s="91">
        <v>7</v>
      </c>
      <c r="AJ540" s="161">
        <v>5.6399999999999999E-2</v>
      </c>
      <c r="AK540" s="169" t="s">
        <v>664</v>
      </c>
      <c r="AL540" s="169" t="s">
        <v>665</v>
      </c>
      <c r="AM540" s="128">
        <v>1714.41</v>
      </c>
      <c r="AN540" s="128">
        <v>1714.41</v>
      </c>
      <c r="AO540" s="128">
        <v>1714.41</v>
      </c>
      <c r="AP540" s="128">
        <v>1714.41</v>
      </c>
      <c r="AQ540" s="128">
        <v>1714.41</v>
      </c>
      <c r="AR540" s="128">
        <v>1714.41</v>
      </c>
      <c r="AS540" s="128">
        <v>1714.41</v>
      </c>
      <c r="AT540" s="128">
        <v>1714.41</v>
      </c>
      <c r="AU540" s="128">
        <v>1714.41</v>
      </c>
      <c r="AV540" s="128">
        <v>1714.41</v>
      </c>
      <c r="AW540" s="128">
        <v>1714.41</v>
      </c>
      <c r="AX540" s="128">
        <v>1714.41</v>
      </c>
      <c r="AY540" s="128">
        <v>1714.41</v>
      </c>
      <c r="AZ540" s="128">
        <v>1714.41</v>
      </c>
      <c r="BA540" s="128">
        <v>1714.41</v>
      </c>
      <c r="BB540" s="15">
        <f t="shared" si="24"/>
        <v>5143.2300000000005</v>
      </c>
      <c r="BC540" s="15">
        <f t="shared" si="25"/>
        <v>20572.920000000002</v>
      </c>
      <c r="BD540" s="15">
        <f t="shared" si="26"/>
        <v>25716.15</v>
      </c>
    </row>
    <row r="541" spans="1:56" x14ac:dyDescent="0.35">
      <c r="A541" s="168" t="s">
        <v>2012</v>
      </c>
      <c r="B541" s="64" t="s">
        <v>532</v>
      </c>
      <c r="C541" s="65">
        <v>6</v>
      </c>
      <c r="D541" s="66" t="s">
        <v>31</v>
      </c>
      <c r="E541" s="64" t="s">
        <v>467</v>
      </c>
      <c r="F541" s="64" t="s">
        <v>648</v>
      </c>
      <c r="G541" s="64" t="s">
        <v>931</v>
      </c>
      <c r="H541" s="64" t="s">
        <v>669</v>
      </c>
      <c r="I541" s="64" t="s">
        <v>932</v>
      </c>
      <c r="J541" s="64" t="s">
        <v>671</v>
      </c>
      <c r="K541" s="64" t="s">
        <v>485</v>
      </c>
      <c r="L541" s="64" t="s">
        <v>650</v>
      </c>
      <c r="M541" s="64" t="s">
        <v>663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59">
        <v>43810</v>
      </c>
      <c r="AF541" s="159">
        <v>46732</v>
      </c>
      <c r="AG541" s="160">
        <v>969222.5</v>
      </c>
      <c r="AH541" s="91">
        <v>3.1972222222222224</v>
      </c>
      <c r="AI541" s="91">
        <v>8</v>
      </c>
      <c r="AJ541" s="161">
        <v>5.9299999999999999E-2</v>
      </c>
      <c r="AK541" s="169" t="s">
        <v>664</v>
      </c>
      <c r="AL541" s="169" t="s">
        <v>665</v>
      </c>
      <c r="AM541" s="128">
        <v>4789.57</v>
      </c>
      <c r="AN541" s="128">
        <v>4789.57</v>
      </c>
      <c r="AO541" s="128">
        <v>4789.57</v>
      </c>
      <c r="AP541" s="128">
        <v>4789.57</v>
      </c>
      <c r="AQ541" s="128">
        <v>4789.57</v>
      </c>
      <c r="AR541" s="128">
        <v>4789.57</v>
      </c>
      <c r="AS541" s="128">
        <v>4789.57</v>
      </c>
      <c r="AT541" s="128">
        <v>4789.57</v>
      </c>
      <c r="AU541" s="128">
        <v>4789.57</v>
      </c>
      <c r="AV541" s="128">
        <v>4789.57</v>
      </c>
      <c r="AW541" s="128">
        <v>4789.57</v>
      </c>
      <c r="AX541" s="128">
        <v>4789.57</v>
      </c>
      <c r="AY541" s="128">
        <v>4789.57</v>
      </c>
      <c r="AZ541" s="128">
        <v>4789.57</v>
      </c>
      <c r="BA541" s="128">
        <v>4789.57</v>
      </c>
      <c r="BB541" s="15">
        <f t="shared" si="24"/>
        <v>14368.71</v>
      </c>
      <c r="BC541" s="15">
        <f t="shared" si="25"/>
        <v>57474.84</v>
      </c>
      <c r="BD541" s="15">
        <f t="shared" si="26"/>
        <v>71843.549999999988</v>
      </c>
    </row>
    <row r="542" spans="1:56" x14ac:dyDescent="0.35">
      <c r="A542" s="168" t="s">
        <v>2013</v>
      </c>
      <c r="B542" s="64" t="s">
        <v>532</v>
      </c>
      <c r="C542" s="65">
        <v>7</v>
      </c>
      <c r="D542" s="66" t="s">
        <v>31</v>
      </c>
      <c r="E542" s="64" t="s">
        <v>467</v>
      </c>
      <c r="F542" s="64" t="s">
        <v>648</v>
      </c>
      <c r="G542" s="64" t="s">
        <v>931</v>
      </c>
      <c r="H542" s="64" t="s">
        <v>669</v>
      </c>
      <c r="I542" s="64" t="s">
        <v>932</v>
      </c>
      <c r="J542" s="64" t="s">
        <v>671</v>
      </c>
      <c r="K542" s="64" t="s">
        <v>485</v>
      </c>
      <c r="L542" s="64" t="s">
        <v>650</v>
      </c>
      <c r="M542" s="64" t="s">
        <v>663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59">
        <v>43810</v>
      </c>
      <c r="AF542" s="159">
        <v>47098</v>
      </c>
      <c r="AG542" s="160">
        <v>1580020</v>
      </c>
      <c r="AH542" s="91">
        <v>4.197222222222222</v>
      </c>
      <c r="AI542" s="91">
        <v>9</v>
      </c>
      <c r="AJ542" s="161">
        <v>6.2100000000000002E-2</v>
      </c>
      <c r="AK542" s="169" t="s">
        <v>664</v>
      </c>
      <c r="AL542" s="169" t="s">
        <v>665</v>
      </c>
      <c r="AM542" s="128">
        <v>8176.6</v>
      </c>
      <c r="AN542" s="128">
        <v>8176.6</v>
      </c>
      <c r="AO542" s="128">
        <v>8176.6</v>
      </c>
      <c r="AP542" s="128">
        <v>8176.6</v>
      </c>
      <c r="AQ542" s="128">
        <v>8176.6</v>
      </c>
      <c r="AR542" s="128">
        <v>8176.6</v>
      </c>
      <c r="AS542" s="128">
        <v>8176.6</v>
      </c>
      <c r="AT542" s="128">
        <v>8176.6</v>
      </c>
      <c r="AU542" s="128">
        <v>8176.6</v>
      </c>
      <c r="AV542" s="128">
        <v>8176.6</v>
      </c>
      <c r="AW542" s="128">
        <v>8176.6</v>
      </c>
      <c r="AX542" s="128">
        <v>8176.6</v>
      </c>
      <c r="AY542" s="128">
        <v>8176.6</v>
      </c>
      <c r="AZ542" s="128">
        <v>8176.6</v>
      </c>
      <c r="BA542" s="128">
        <v>8176.6</v>
      </c>
      <c r="BB542" s="15">
        <f t="shared" si="24"/>
        <v>24529.800000000003</v>
      </c>
      <c r="BC542" s="15">
        <f t="shared" si="25"/>
        <v>98119.200000000012</v>
      </c>
      <c r="BD542" s="15">
        <f t="shared" si="26"/>
        <v>122649.00000000001</v>
      </c>
    </row>
    <row r="543" spans="1:56" x14ac:dyDescent="0.35">
      <c r="A543" s="168" t="s">
        <v>2014</v>
      </c>
      <c r="B543" s="64" t="s">
        <v>532</v>
      </c>
      <c r="C543" s="65">
        <v>8</v>
      </c>
      <c r="D543" s="66" t="s">
        <v>31</v>
      </c>
      <c r="E543" s="64" t="s">
        <v>467</v>
      </c>
      <c r="F543" s="64" t="s">
        <v>648</v>
      </c>
      <c r="G543" s="64" t="s">
        <v>931</v>
      </c>
      <c r="H543" s="64" t="s">
        <v>669</v>
      </c>
      <c r="I543" s="64" t="s">
        <v>932</v>
      </c>
      <c r="J543" s="64" t="s">
        <v>671</v>
      </c>
      <c r="K543" s="64" t="s">
        <v>485</v>
      </c>
      <c r="L543" s="64" t="s">
        <v>650</v>
      </c>
      <c r="M543" s="64" t="s">
        <v>663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59">
        <v>43810</v>
      </c>
      <c r="AF543" s="159">
        <v>47463</v>
      </c>
      <c r="AG543" s="160">
        <v>318305</v>
      </c>
      <c r="AH543" s="91">
        <v>5.197222222222222</v>
      </c>
      <c r="AI543" s="91">
        <v>10</v>
      </c>
      <c r="AJ543" s="161">
        <v>6.5000000000000002E-2</v>
      </c>
      <c r="AK543" s="169" t="s">
        <v>664</v>
      </c>
      <c r="AL543" s="169" t="s">
        <v>665</v>
      </c>
      <c r="AM543" s="128">
        <v>1724.15</v>
      </c>
      <c r="AN543" s="128">
        <v>1724.15</v>
      </c>
      <c r="AO543" s="128">
        <v>1724.15</v>
      </c>
      <c r="AP543" s="128">
        <v>1724.15</v>
      </c>
      <c r="AQ543" s="128">
        <v>1724.15</v>
      </c>
      <c r="AR543" s="128">
        <v>1724.15</v>
      </c>
      <c r="AS543" s="128">
        <v>1724.15</v>
      </c>
      <c r="AT543" s="128">
        <v>1724.15</v>
      </c>
      <c r="AU543" s="128">
        <v>1724.15</v>
      </c>
      <c r="AV543" s="128">
        <v>1724.15</v>
      </c>
      <c r="AW543" s="128">
        <v>1724.15</v>
      </c>
      <c r="AX543" s="128">
        <v>1724.15</v>
      </c>
      <c r="AY543" s="128">
        <v>1724.15</v>
      </c>
      <c r="AZ543" s="128">
        <v>1724.15</v>
      </c>
      <c r="BA543" s="128">
        <v>1724.15</v>
      </c>
      <c r="BB543" s="15">
        <f t="shared" si="24"/>
        <v>5172.4500000000007</v>
      </c>
      <c r="BC543" s="15">
        <f t="shared" si="25"/>
        <v>20689.800000000003</v>
      </c>
      <c r="BD543" s="15">
        <f t="shared" si="26"/>
        <v>25862.250000000004</v>
      </c>
    </row>
    <row r="544" spans="1:56" x14ac:dyDescent="0.35">
      <c r="A544" s="168" t="s">
        <v>2015</v>
      </c>
      <c r="B544" s="64" t="s">
        <v>946</v>
      </c>
      <c r="C544" s="65">
        <v>1</v>
      </c>
      <c r="D544" s="66" t="s">
        <v>31</v>
      </c>
      <c r="E544" s="64" t="s">
        <v>467</v>
      </c>
      <c r="F544" s="64" t="s">
        <v>648</v>
      </c>
      <c r="G544" s="64" t="s">
        <v>931</v>
      </c>
      <c r="H544" s="64" t="s">
        <v>669</v>
      </c>
      <c r="I544" s="64" t="s">
        <v>932</v>
      </c>
      <c r="J544" s="64" t="s">
        <v>671</v>
      </c>
      <c r="K544" s="64" t="s">
        <v>485</v>
      </c>
      <c r="L544" s="64" t="s">
        <v>650</v>
      </c>
      <c r="M544" s="64" t="s">
        <v>663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59">
        <v>43810</v>
      </c>
      <c r="AF544" s="159">
        <v>46367</v>
      </c>
      <c r="AG544" s="160">
        <v>49855</v>
      </c>
      <c r="AH544" s="91">
        <v>2.1972222222222224</v>
      </c>
      <c r="AI544" s="91">
        <v>7</v>
      </c>
      <c r="AJ544" s="161">
        <v>5.6399999999999999E-2</v>
      </c>
      <c r="AK544" s="169" t="s">
        <v>664</v>
      </c>
      <c r="AL544" s="169" t="s">
        <v>665</v>
      </c>
      <c r="AM544" s="128">
        <v>234.32</v>
      </c>
      <c r="AN544" s="128">
        <v>234.32</v>
      </c>
      <c r="AO544" s="128">
        <v>234.32</v>
      </c>
      <c r="AP544" s="128">
        <v>234.32</v>
      </c>
      <c r="AQ544" s="128">
        <v>234.32</v>
      </c>
      <c r="AR544" s="128">
        <v>234.32</v>
      </c>
      <c r="AS544" s="128">
        <v>234.32</v>
      </c>
      <c r="AT544" s="128">
        <v>234.32</v>
      </c>
      <c r="AU544" s="128">
        <v>234.32</v>
      </c>
      <c r="AV544" s="128">
        <v>234.32</v>
      </c>
      <c r="AW544" s="128">
        <v>234.32</v>
      </c>
      <c r="AX544" s="128">
        <v>234.32</v>
      </c>
      <c r="AY544" s="128">
        <v>234.32</v>
      </c>
      <c r="AZ544" s="128">
        <v>234.32</v>
      </c>
      <c r="BA544" s="128">
        <v>234.32</v>
      </c>
      <c r="BB544" s="15">
        <f t="shared" si="24"/>
        <v>702.96</v>
      </c>
      <c r="BC544" s="15">
        <f t="shared" si="25"/>
        <v>2811.84</v>
      </c>
      <c r="BD544" s="15">
        <f t="shared" si="26"/>
        <v>3514.8</v>
      </c>
    </row>
    <row r="545" spans="1:56" x14ac:dyDescent="0.35">
      <c r="A545" s="168" t="s">
        <v>2016</v>
      </c>
      <c r="B545" s="64" t="s">
        <v>946</v>
      </c>
      <c r="C545" s="65">
        <v>2</v>
      </c>
      <c r="D545" s="66" t="s">
        <v>31</v>
      </c>
      <c r="E545" s="64" t="s">
        <v>467</v>
      </c>
      <c r="F545" s="64" t="s">
        <v>648</v>
      </c>
      <c r="G545" s="64" t="s">
        <v>931</v>
      </c>
      <c r="H545" s="64" t="s">
        <v>669</v>
      </c>
      <c r="I545" s="64" t="s">
        <v>932</v>
      </c>
      <c r="J545" s="64" t="s">
        <v>671</v>
      </c>
      <c r="K545" s="64" t="s">
        <v>485</v>
      </c>
      <c r="L545" s="64" t="s">
        <v>650</v>
      </c>
      <c r="M545" s="64" t="s">
        <v>663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59">
        <v>43810</v>
      </c>
      <c r="AF545" s="159">
        <v>46732</v>
      </c>
      <c r="AG545" s="160">
        <v>101627.5</v>
      </c>
      <c r="AH545" s="91">
        <v>3.1972222222222224</v>
      </c>
      <c r="AI545" s="91">
        <v>8</v>
      </c>
      <c r="AJ545" s="161">
        <v>5.9299999999999999E-2</v>
      </c>
      <c r="AK545" s="169" t="s">
        <v>664</v>
      </c>
      <c r="AL545" s="169" t="s">
        <v>665</v>
      </c>
      <c r="AM545" s="128">
        <v>502.21</v>
      </c>
      <c r="AN545" s="128">
        <v>502.21</v>
      </c>
      <c r="AO545" s="128">
        <v>502.21</v>
      </c>
      <c r="AP545" s="128">
        <v>502.21</v>
      </c>
      <c r="AQ545" s="128">
        <v>502.21</v>
      </c>
      <c r="AR545" s="128">
        <v>502.21</v>
      </c>
      <c r="AS545" s="128">
        <v>502.21</v>
      </c>
      <c r="AT545" s="128">
        <v>502.21</v>
      </c>
      <c r="AU545" s="128">
        <v>502.21</v>
      </c>
      <c r="AV545" s="128">
        <v>502.21</v>
      </c>
      <c r="AW545" s="128">
        <v>502.21</v>
      </c>
      <c r="AX545" s="128">
        <v>502.21</v>
      </c>
      <c r="AY545" s="128">
        <v>502.21</v>
      </c>
      <c r="AZ545" s="128">
        <v>502.21</v>
      </c>
      <c r="BA545" s="128">
        <v>502.21</v>
      </c>
      <c r="BB545" s="15">
        <f t="shared" si="24"/>
        <v>1506.6299999999999</v>
      </c>
      <c r="BC545" s="15">
        <f t="shared" si="25"/>
        <v>6026.5199999999995</v>
      </c>
      <c r="BD545" s="15">
        <f t="shared" si="26"/>
        <v>7533.15</v>
      </c>
    </row>
    <row r="546" spans="1:56" x14ac:dyDescent="0.35">
      <c r="A546" s="168" t="s">
        <v>2017</v>
      </c>
      <c r="B546" s="64" t="s">
        <v>946</v>
      </c>
      <c r="C546" s="65">
        <v>3</v>
      </c>
      <c r="D546" s="66" t="s">
        <v>31</v>
      </c>
      <c r="E546" s="64" t="s">
        <v>467</v>
      </c>
      <c r="F546" s="64" t="s">
        <v>648</v>
      </c>
      <c r="G546" s="64" t="s">
        <v>931</v>
      </c>
      <c r="H546" s="64" t="s">
        <v>669</v>
      </c>
      <c r="I546" s="64" t="s">
        <v>932</v>
      </c>
      <c r="J546" s="64" t="s">
        <v>671</v>
      </c>
      <c r="K546" s="64" t="s">
        <v>485</v>
      </c>
      <c r="L546" s="64" t="s">
        <v>650</v>
      </c>
      <c r="M546" s="64" t="s">
        <v>663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59">
        <v>43810</v>
      </c>
      <c r="AF546" s="159">
        <v>47098</v>
      </c>
      <c r="AG546" s="160">
        <v>48675</v>
      </c>
      <c r="AH546" s="91">
        <v>4.197222222222222</v>
      </c>
      <c r="AI546" s="91">
        <v>9</v>
      </c>
      <c r="AJ546" s="161">
        <v>6.2100000000000002E-2</v>
      </c>
      <c r="AK546" s="169" t="s">
        <v>664</v>
      </c>
      <c r="AL546" s="169" t="s">
        <v>665</v>
      </c>
      <c r="AM546" s="128">
        <v>251.89</v>
      </c>
      <c r="AN546" s="128">
        <v>251.89</v>
      </c>
      <c r="AO546" s="128">
        <v>251.89</v>
      </c>
      <c r="AP546" s="128">
        <v>251.89</v>
      </c>
      <c r="AQ546" s="128">
        <v>251.89</v>
      </c>
      <c r="AR546" s="128">
        <v>251.89</v>
      </c>
      <c r="AS546" s="128">
        <v>251.89</v>
      </c>
      <c r="AT546" s="128">
        <v>251.89</v>
      </c>
      <c r="AU546" s="128">
        <v>251.89</v>
      </c>
      <c r="AV546" s="128">
        <v>251.89</v>
      </c>
      <c r="AW546" s="128">
        <v>251.89</v>
      </c>
      <c r="AX546" s="128">
        <v>251.89</v>
      </c>
      <c r="AY546" s="128">
        <v>251.89</v>
      </c>
      <c r="AZ546" s="128">
        <v>251.89</v>
      </c>
      <c r="BA546" s="128">
        <v>251.89</v>
      </c>
      <c r="BB546" s="15">
        <f t="shared" si="24"/>
        <v>755.67</v>
      </c>
      <c r="BC546" s="15">
        <f t="shared" si="25"/>
        <v>3022.6799999999989</v>
      </c>
      <c r="BD546" s="15">
        <f t="shared" si="26"/>
        <v>3778.349999999999</v>
      </c>
    </row>
    <row r="547" spans="1:56" x14ac:dyDescent="0.35">
      <c r="A547" s="168" t="s">
        <v>2018</v>
      </c>
      <c r="B547" s="64" t="s">
        <v>946</v>
      </c>
      <c r="C547" s="65">
        <v>4</v>
      </c>
      <c r="D547" s="66" t="s">
        <v>31</v>
      </c>
      <c r="E547" s="64" t="s">
        <v>467</v>
      </c>
      <c r="F547" s="64" t="s">
        <v>648</v>
      </c>
      <c r="G547" s="64" t="s">
        <v>931</v>
      </c>
      <c r="H547" s="64" t="s">
        <v>669</v>
      </c>
      <c r="I547" s="64" t="s">
        <v>932</v>
      </c>
      <c r="J547" s="64" t="s">
        <v>671</v>
      </c>
      <c r="K547" s="64" t="s">
        <v>485</v>
      </c>
      <c r="L547" s="64" t="s">
        <v>650</v>
      </c>
      <c r="M547" s="64" t="s">
        <v>663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59">
        <v>43810</v>
      </c>
      <c r="AF547" s="159">
        <v>47463</v>
      </c>
      <c r="AG547" s="160">
        <v>51920</v>
      </c>
      <c r="AH547" s="91">
        <v>5.197222222222222</v>
      </c>
      <c r="AI547" s="91">
        <v>10</v>
      </c>
      <c r="AJ547" s="161">
        <v>6.5000000000000002E-2</v>
      </c>
      <c r="AK547" s="169" t="s">
        <v>664</v>
      </c>
      <c r="AL547" s="169" t="s">
        <v>665</v>
      </c>
      <c r="AM547" s="128">
        <v>281.23</v>
      </c>
      <c r="AN547" s="128">
        <v>281.23</v>
      </c>
      <c r="AO547" s="128">
        <v>281.23</v>
      </c>
      <c r="AP547" s="128">
        <v>281.23</v>
      </c>
      <c r="AQ547" s="128">
        <v>281.23</v>
      </c>
      <c r="AR547" s="128">
        <v>281.23</v>
      </c>
      <c r="AS547" s="128">
        <v>281.23</v>
      </c>
      <c r="AT547" s="128">
        <v>281.23</v>
      </c>
      <c r="AU547" s="128">
        <v>281.23</v>
      </c>
      <c r="AV547" s="128">
        <v>281.23</v>
      </c>
      <c r="AW547" s="128">
        <v>281.23</v>
      </c>
      <c r="AX547" s="128">
        <v>281.23</v>
      </c>
      <c r="AY547" s="128">
        <v>281.23</v>
      </c>
      <c r="AZ547" s="128">
        <v>281.23</v>
      </c>
      <c r="BA547" s="128">
        <v>281.23</v>
      </c>
      <c r="BB547" s="15">
        <f t="shared" si="24"/>
        <v>843.69</v>
      </c>
      <c r="BC547" s="15">
        <f t="shared" si="25"/>
        <v>3374.76</v>
      </c>
      <c r="BD547" s="15">
        <f t="shared" si="26"/>
        <v>4218.4500000000007</v>
      </c>
    </row>
    <row r="548" spans="1:56" x14ac:dyDescent="0.35">
      <c r="A548" s="168" t="s">
        <v>2019</v>
      </c>
      <c r="B548" s="64" t="s">
        <v>947</v>
      </c>
      <c r="C548" s="65">
        <v>1</v>
      </c>
      <c r="D548" s="66" t="s">
        <v>31</v>
      </c>
      <c r="E548" s="64" t="s">
        <v>467</v>
      </c>
      <c r="F548" s="64" t="s">
        <v>648</v>
      </c>
      <c r="G548" s="64" t="s">
        <v>931</v>
      </c>
      <c r="H548" s="64" t="s">
        <v>669</v>
      </c>
      <c r="I548" s="64" t="s">
        <v>932</v>
      </c>
      <c r="J548" s="64" t="s">
        <v>671</v>
      </c>
      <c r="K548" s="64" t="s">
        <v>485</v>
      </c>
      <c r="L548" s="64" t="s">
        <v>650</v>
      </c>
      <c r="M548" s="64" t="s">
        <v>663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59">
        <v>43810</v>
      </c>
      <c r="AF548" s="159">
        <v>46367</v>
      </c>
      <c r="AG548" s="160">
        <v>25960</v>
      </c>
      <c r="AH548" s="91">
        <v>2.1972222222222224</v>
      </c>
      <c r="AI548" s="91">
        <v>7</v>
      </c>
      <c r="AJ548" s="161">
        <v>5.6399999999999999E-2</v>
      </c>
      <c r="AK548" s="169" t="s">
        <v>664</v>
      </c>
      <c r="AL548" s="169" t="s">
        <v>665</v>
      </c>
      <c r="AM548" s="128">
        <v>122.01</v>
      </c>
      <c r="AN548" s="128">
        <v>122.01</v>
      </c>
      <c r="AO548" s="128">
        <v>122.01</v>
      </c>
      <c r="AP548" s="128">
        <v>122.01</v>
      </c>
      <c r="AQ548" s="128">
        <v>122.01</v>
      </c>
      <c r="AR548" s="128">
        <v>122.01</v>
      </c>
      <c r="AS548" s="128">
        <v>122.01</v>
      </c>
      <c r="AT548" s="128">
        <v>122.01</v>
      </c>
      <c r="AU548" s="128">
        <v>122.01</v>
      </c>
      <c r="AV548" s="128">
        <v>122.01</v>
      </c>
      <c r="AW548" s="128">
        <v>122.01</v>
      </c>
      <c r="AX548" s="128">
        <v>122.01</v>
      </c>
      <c r="AY548" s="128">
        <v>122.01</v>
      </c>
      <c r="AZ548" s="128">
        <v>122.01</v>
      </c>
      <c r="BA548" s="128">
        <v>122.01</v>
      </c>
      <c r="BB548" s="15">
        <f t="shared" si="24"/>
        <v>366.03000000000003</v>
      </c>
      <c r="BC548" s="15">
        <f t="shared" si="25"/>
        <v>1464.1200000000001</v>
      </c>
      <c r="BD548" s="15">
        <f t="shared" si="26"/>
        <v>1830.15</v>
      </c>
    </row>
    <row r="549" spans="1:56" x14ac:dyDescent="0.35">
      <c r="A549" s="168" t="s">
        <v>2020</v>
      </c>
      <c r="B549" s="64" t="s">
        <v>533</v>
      </c>
      <c r="C549" s="65">
        <v>3</v>
      </c>
      <c r="D549" s="66" t="s">
        <v>31</v>
      </c>
      <c r="E549" s="64" t="s">
        <v>467</v>
      </c>
      <c r="F549" s="64" t="s">
        <v>648</v>
      </c>
      <c r="G549" s="64" t="s">
        <v>931</v>
      </c>
      <c r="H549" s="64" t="s">
        <v>669</v>
      </c>
      <c r="I549" s="64" t="s">
        <v>932</v>
      </c>
      <c r="J549" s="64" t="s">
        <v>671</v>
      </c>
      <c r="K549" s="64" t="s">
        <v>485</v>
      </c>
      <c r="L549" s="64" t="s">
        <v>650</v>
      </c>
      <c r="M549" s="64" t="s">
        <v>663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59">
        <v>43810</v>
      </c>
      <c r="AF549" s="159">
        <v>46002</v>
      </c>
      <c r="AG549" s="160">
        <v>53100</v>
      </c>
      <c r="AH549" s="91">
        <v>1.1972222222222222</v>
      </c>
      <c r="AI549" s="91">
        <v>6</v>
      </c>
      <c r="AJ549" s="161">
        <v>5.3600000000000002E-2</v>
      </c>
      <c r="AK549" s="169" t="s">
        <v>664</v>
      </c>
      <c r="AL549" s="169" t="s">
        <v>665</v>
      </c>
      <c r="AM549" s="128">
        <v>237.18</v>
      </c>
      <c r="AN549" s="128">
        <v>237.18</v>
      </c>
      <c r="AO549" s="128">
        <v>237.18</v>
      </c>
      <c r="AP549" s="128">
        <v>237.18</v>
      </c>
      <c r="AQ549" s="128">
        <v>237.18</v>
      </c>
      <c r="AR549" s="128">
        <v>237.18</v>
      </c>
      <c r="AS549" s="128">
        <v>237.18</v>
      </c>
      <c r="AT549" s="128">
        <v>237.18</v>
      </c>
      <c r="AU549" s="128">
        <v>237.18</v>
      </c>
      <c r="AV549" s="128">
        <v>118.59</v>
      </c>
      <c r="AW549" s="128">
        <v>118.59</v>
      </c>
      <c r="AX549" s="128">
        <v>118.59</v>
      </c>
      <c r="AY549" s="128">
        <v>118.59</v>
      </c>
      <c r="AZ549" s="128">
        <v>118.59</v>
      </c>
      <c r="BA549" s="128">
        <v>118.59</v>
      </c>
      <c r="BB549" s="15">
        <f t="shared" si="24"/>
        <v>711.54</v>
      </c>
      <c r="BC549" s="15">
        <f t="shared" si="25"/>
        <v>2134.62</v>
      </c>
      <c r="BD549" s="15">
        <f t="shared" si="26"/>
        <v>2846.16</v>
      </c>
    </row>
    <row r="550" spans="1:56" x14ac:dyDescent="0.35">
      <c r="A550" s="168" t="s">
        <v>2021</v>
      </c>
      <c r="B550" s="64" t="s">
        <v>533</v>
      </c>
      <c r="C550" s="65">
        <v>4</v>
      </c>
      <c r="D550" s="66" t="s">
        <v>31</v>
      </c>
      <c r="E550" s="64" t="s">
        <v>467</v>
      </c>
      <c r="F550" s="64" t="s">
        <v>648</v>
      </c>
      <c r="G550" s="64" t="s">
        <v>931</v>
      </c>
      <c r="H550" s="64" t="s">
        <v>669</v>
      </c>
      <c r="I550" s="64" t="s">
        <v>932</v>
      </c>
      <c r="J550" s="64" t="s">
        <v>671</v>
      </c>
      <c r="K550" s="64" t="s">
        <v>485</v>
      </c>
      <c r="L550" s="64" t="s">
        <v>650</v>
      </c>
      <c r="M550" s="64" t="s">
        <v>663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59">
        <v>43810</v>
      </c>
      <c r="AF550" s="159">
        <v>46367</v>
      </c>
      <c r="AG550" s="160">
        <v>255765</v>
      </c>
      <c r="AH550" s="91">
        <v>2.1972222222222224</v>
      </c>
      <c r="AI550" s="91">
        <v>7</v>
      </c>
      <c r="AJ550" s="161">
        <v>5.6399999999999999E-2</v>
      </c>
      <c r="AK550" s="169" t="s">
        <v>664</v>
      </c>
      <c r="AL550" s="169" t="s">
        <v>665</v>
      </c>
      <c r="AM550" s="128">
        <v>1202.0999999999999</v>
      </c>
      <c r="AN550" s="128">
        <v>1202.0999999999999</v>
      </c>
      <c r="AO550" s="128">
        <v>1202.0999999999999</v>
      </c>
      <c r="AP550" s="128">
        <v>1202.0999999999999</v>
      </c>
      <c r="AQ550" s="128">
        <v>1202.0999999999999</v>
      </c>
      <c r="AR550" s="128">
        <v>1202.0999999999999</v>
      </c>
      <c r="AS550" s="128">
        <v>1202.0999999999999</v>
      </c>
      <c r="AT550" s="128">
        <v>1202.0999999999999</v>
      </c>
      <c r="AU550" s="128">
        <v>1202.0999999999999</v>
      </c>
      <c r="AV550" s="128">
        <v>1202.0999999999999</v>
      </c>
      <c r="AW550" s="128">
        <v>1202.0999999999999</v>
      </c>
      <c r="AX550" s="128">
        <v>1202.0999999999999</v>
      </c>
      <c r="AY550" s="128">
        <v>1202.0999999999999</v>
      </c>
      <c r="AZ550" s="128">
        <v>1202.0999999999999</v>
      </c>
      <c r="BA550" s="128">
        <v>1202.0999999999999</v>
      </c>
      <c r="BB550" s="15">
        <f t="shared" si="24"/>
        <v>3606.2999999999997</v>
      </c>
      <c r="BC550" s="15">
        <f t="shared" si="25"/>
        <v>14425.200000000003</v>
      </c>
      <c r="BD550" s="15">
        <f t="shared" si="26"/>
        <v>18031.500000000004</v>
      </c>
    </row>
    <row r="551" spans="1:56" x14ac:dyDescent="0.35">
      <c r="A551" s="168" t="s">
        <v>2022</v>
      </c>
      <c r="B551" s="64" t="s">
        <v>533</v>
      </c>
      <c r="C551" s="65">
        <v>5</v>
      </c>
      <c r="D551" s="66" t="s">
        <v>31</v>
      </c>
      <c r="E551" s="64" t="s">
        <v>467</v>
      </c>
      <c r="F551" s="64" t="s">
        <v>648</v>
      </c>
      <c r="G551" s="64" t="s">
        <v>931</v>
      </c>
      <c r="H551" s="64" t="s">
        <v>669</v>
      </c>
      <c r="I551" s="64" t="s">
        <v>932</v>
      </c>
      <c r="J551" s="64" t="s">
        <v>671</v>
      </c>
      <c r="K551" s="64" t="s">
        <v>485</v>
      </c>
      <c r="L551" s="64" t="s">
        <v>650</v>
      </c>
      <c r="M551" s="64" t="s">
        <v>663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59">
        <v>43810</v>
      </c>
      <c r="AF551" s="159">
        <v>46732</v>
      </c>
      <c r="AG551" s="160">
        <v>106200</v>
      </c>
      <c r="AH551" s="91">
        <v>3.1972222222222224</v>
      </c>
      <c r="AI551" s="91">
        <v>8</v>
      </c>
      <c r="AJ551" s="161">
        <v>5.9299999999999999E-2</v>
      </c>
      <c r="AK551" s="169" t="s">
        <v>664</v>
      </c>
      <c r="AL551" s="169" t="s">
        <v>665</v>
      </c>
      <c r="AM551" s="128">
        <v>524.79999999999995</v>
      </c>
      <c r="AN551" s="128">
        <v>524.79999999999995</v>
      </c>
      <c r="AO551" s="128">
        <v>524.79999999999995</v>
      </c>
      <c r="AP551" s="128">
        <v>524.79999999999995</v>
      </c>
      <c r="AQ551" s="128">
        <v>524.79999999999995</v>
      </c>
      <c r="AR551" s="128">
        <v>524.79999999999995</v>
      </c>
      <c r="AS551" s="128">
        <v>524.79999999999995</v>
      </c>
      <c r="AT551" s="128">
        <v>524.79999999999995</v>
      </c>
      <c r="AU551" s="128">
        <v>524.79999999999995</v>
      </c>
      <c r="AV551" s="128">
        <v>524.79999999999995</v>
      </c>
      <c r="AW551" s="128">
        <v>524.79999999999995</v>
      </c>
      <c r="AX551" s="128">
        <v>524.79999999999995</v>
      </c>
      <c r="AY551" s="128">
        <v>524.79999999999995</v>
      </c>
      <c r="AZ551" s="128">
        <v>524.79999999999995</v>
      </c>
      <c r="BA551" s="128">
        <v>524.79999999999995</v>
      </c>
      <c r="BB551" s="15">
        <f t="shared" si="24"/>
        <v>1574.3999999999999</v>
      </c>
      <c r="BC551" s="15">
        <f t="shared" si="25"/>
        <v>6297.6000000000013</v>
      </c>
      <c r="BD551" s="15">
        <f t="shared" si="26"/>
        <v>7872.0000000000009</v>
      </c>
    </row>
    <row r="552" spans="1:56" x14ac:dyDescent="0.35">
      <c r="A552" s="168" t="s">
        <v>2023</v>
      </c>
      <c r="B552" s="64" t="s">
        <v>948</v>
      </c>
      <c r="C552" s="65">
        <v>1</v>
      </c>
      <c r="D552" s="66" t="s">
        <v>31</v>
      </c>
      <c r="E552" s="64" t="s">
        <v>467</v>
      </c>
      <c r="F552" s="64" t="s">
        <v>648</v>
      </c>
      <c r="G552" s="64" t="s">
        <v>931</v>
      </c>
      <c r="H552" s="64" t="s">
        <v>669</v>
      </c>
      <c r="I552" s="64" t="s">
        <v>932</v>
      </c>
      <c r="J552" s="64" t="s">
        <v>671</v>
      </c>
      <c r="K552" s="64" t="s">
        <v>485</v>
      </c>
      <c r="L552" s="64" t="s">
        <v>650</v>
      </c>
      <c r="M552" s="64" t="s">
        <v>663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26550</v>
      </c>
      <c r="X552" s="63">
        <v>0</v>
      </c>
      <c r="Y552" s="63">
        <v>0</v>
      </c>
      <c r="Z552" s="63">
        <v>112.17</v>
      </c>
      <c r="AA552" s="63">
        <v>0</v>
      </c>
      <c r="AB552" s="63">
        <v>0</v>
      </c>
      <c r="AC552" s="63">
        <v>0</v>
      </c>
      <c r="AD552" s="63">
        <v>26550</v>
      </c>
      <c r="AE552" s="159">
        <v>43810</v>
      </c>
      <c r="AF552" s="159">
        <v>45637</v>
      </c>
      <c r="AG552" s="160">
        <v>53100</v>
      </c>
      <c r="AH552" s="91">
        <v>0.19722222222222222</v>
      </c>
      <c r="AI552" s="91">
        <v>5</v>
      </c>
      <c r="AJ552" s="161">
        <v>5.0700000000000002E-2</v>
      </c>
      <c r="AK552" s="169" t="s">
        <v>664</v>
      </c>
      <c r="AL552" s="169" t="s">
        <v>665</v>
      </c>
      <c r="AM552" s="128">
        <v>112.17</v>
      </c>
      <c r="AN552" s="128">
        <v>112.17</v>
      </c>
      <c r="AO552" s="128">
        <v>112.17</v>
      </c>
      <c r="AP552" s="128">
        <v>0</v>
      </c>
      <c r="AQ552" s="128">
        <v>0</v>
      </c>
      <c r="AR552" s="128">
        <v>0</v>
      </c>
      <c r="AS552" s="128">
        <v>0</v>
      </c>
      <c r="AT552" s="128">
        <v>0</v>
      </c>
      <c r="AU552" s="128">
        <v>0</v>
      </c>
      <c r="AV552" s="128">
        <v>0</v>
      </c>
      <c r="AW552" s="128">
        <v>0</v>
      </c>
      <c r="AX552" s="128">
        <v>0</v>
      </c>
      <c r="AY552" s="128">
        <v>0</v>
      </c>
      <c r="AZ552" s="128">
        <v>0</v>
      </c>
      <c r="BA552" s="128">
        <v>0</v>
      </c>
      <c r="BB552" s="15">
        <f t="shared" si="24"/>
        <v>336.51</v>
      </c>
      <c r="BC552" s="15">
        <f t="shared" si="25"/>
        <v>0</v>
      </c>
      <c r="BD552" s="15">
        <f t="shared" si="26"/>
        <v>336.51</v>
      </c>
    </row>
    <row r="553" spans="1:56" x14ac:dyDescent="0.35">
      <c r="A553" s="168" t="s">
        <v>2024</v>
      </c>
      <c r="B553" s="64" t="s">
        <v>948</v>
      </c>
      <c r="C553" s="65">
        <v>2</v>
      </c>
      <c r="D553" s="66" t="s">
        <v>31</v>
      </c>
      <c r="E553" s="64" t="s">
        <v>467</v>
      </c>
      <c r="F553" s="64" t="s">
        <v>648</v>
      </c>
      <c r="G553" s="64" t="s">
        <v>931</v>
      </c>
      <c r="H553" s="64" t="s">
        <v>669</v>
      </c>
      <c r="I553" s="64" t="s">
        <v>932</v>
      </c>
      <c r="J553" s="64" t="s">
        <v>671</v>
      </c>
      <c r="K553" s="64" t="s">
        <v>485</v>
      </c>
      <c r="L553" s="64" t="s">
        <v>650</v>
      </c>
      <c r="M553" s="64" t="s">
        <v>663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59">
        <v>43810</v>
      </c>
      <c r="AF553" s="159">
        <v>46002</v>
      </c>
      <c r="AG553" s="160">
        <v>52805</v>
      </c>
      <c r="AH553" s="91">
        <v>1.1972222222222222</v>
      </c>
      <c r="AI553" s="91">
        <v>6</v>
      </c>
      <c r="AJ553" s="161">
        <v>5.3600000000000002E-2</v>
      </c>
      <c r="AK553" s="169" t="s">
        <v>664</v>
      </c>
      <c r="AL553" s="169" t="s">
        <v>665</v>
      </c>
      <c r="AM553" s="128">
        <v>235.86</v>
      </c>
      <c r="AN553" s="128">
        <v>235.86</v>
      </c>
      <c r="AO553" s="128">
        <v>235.86</v>
      </c>
      <c r="AP553" s="128">
        <v>235.86</v>
      </c>
      <c r="AQ553" s="128">
        <v>235.86</v>
      </c>
      <c r="AR553" s="128">
        <v>235.86</v>
      </c>
      <c r="AS553" s="128">
        <v>235.86</v>
      </c>
      <c r="AT553" s="128">
        <v>235.86</v>
      </c>
      <c r="AU553" s="128">
        <v>235.86</v>
      </c>
      <c r="AV553" s="128">
        <v>117.93</v>
      </c>
      <c r="AW553" s="128">
        <v>117.93</v>
      </c>
      <c r="AX553" s="128">
        <v>117.93</v>
      </c>
      <c r="AY553" s="128">
        <v>117.93</v>
      </c>
      <c r="AZ553" s="128">
        <v>117.93</v>
      </c>
      <c r="BA553" s="128">
        <v>117.93</v>
      </c>
      <c r="BB553" s="15">
        <f t="shared" si="24"/>
        <v>707.58</v>
      </c>
      <c r="BC553" s="15">
        <f t="shared" si="25"/>
        <v>2122.7400000000007</v>
      </c>
      <c r="BD553" s="15">
        <f t="shared" si="26"/>
        <v>2830.3200000000006</v>
      </c>
    </row>
    <row r="554" spans="1:56" x14ac:dyDescent="0.35">
      <c r="A554" s="168" t="s">
        <v>2025</v>
      </c>
      <c r="B554" s="64" t="s">
        <v>949</v>
      </c>
      <c r="C554" s="65">
        <v>1</v>
      </c>
      <c r="D554" s="66" t="s">
        <v>31</v>
      </c>
      <c r="E554" s="64" t="s">
        <v>467</v>
      </c>
      <c r="F554" s="64" t="s">
        <v>648</v>
      </c>
      <c r="G554" s="64" t="s">
        <v>931</v>
      </c>
      <c r="H554" s="64" t="s">
        <v>669</v>
      </c>
      <c r="I554" s="64" t="s">
        <v>932</v>
      </c>
      <c r="J554" s="64" t="s">
        <v>671</v>
      </c>
      <c r="K554" s="64" t="s">
        <v>485</v>
      </c>
      <c r="L554" s="64" t="s">
        <v>650</v>
      </c>
      <c r="M554" s="64" t="s">
        <v>663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59">
        <v>43811</v>
      </c>
      <c r="AF554" s="159">
        <v>46733</v>
      </c>
      <c r="AG554" s="160">
        <v>41595</v>
      </c>
      <c r="AH554" s="91">
        <v>3.2</v>
      </c>
      <c r="AI554" s="91">
        <v>8</v>
      </c>
      <c r="AJ554" s="161">
        <v>5.9299999999999999E-2</v>
      </c>
      <c r="AK554" s="169" t="s">
        <v>664</v>
      </c>
      <c r="AL554" s="169" t="s">
        <v>665</v>
      </c>
      <c r="AM554" s="128">
        <v>205.55</v>
      </c>
      <c r="AN554" s="128">
        <v>205.55</v>
      </c>
      <c r="AO554" s="128">
        <v>205.55</v>
      </c>
      <c r="AP554" s="128">
        <v>205.55</v>
      </c>
      <c r="AQ554" s="128">
        <v>205.55</v>
      </c>
      <c r="AR554" s="128">
        <v>205.55</v>
      </c>
      <c r="AS554" s="128">
        <v>205.55</v>
      </c>
      <c r="AT554" s="128">
        <v>205.55</v>
      </c>
      <c r="AU554" s="128">
        <v>205.55</v>
      </c>
      <c r="AV554" s="128">
        <v>205.55</v>
      </c>
      <c r="AW554" s="128">
        <v>205.55</v>
      </c>
      <c r="AX554" s="128">
        <v>205.55</v>
      </c>
      <c r="AY554" s="128">
        <v>205.55</v>
      </c>
      <c r="AZ554" s="128">
        <v>205.55</v>
      </c>
      <c r="BA554" s="128">
        <v>205.55</v>
      </c>
      <c r="BB554" s="15">
        <f t="shared" si="24"/>
        <v>616.65000000000009</v>
      </c>
      <c r="BC554" s="15">
        <f t="shared" si="25"/>
        <v>2466.6000000000004</v>
      </c>
      <c r="BD554" s="15">
        <f t="shared" si="26"/>
        <v>3083.2500000000005</v>
      </c>
    </row>
    <row r="555" spans="1:56" x14ac:dyDescent="0.35">
      <c r="A555" s="168" t="s">
        <v>2026</v>
      </c>
      <c r="B555" s="64" t="s">
        <v>949</v>
      </c>
      <c r="C555" s="65">
        <v>2</v>
      </c>
      <c r="D555" s="66" t="s">
        <v>31</v>
      </c>
      <c r="E555" s="64" t="s">
        <v>467</v>
      </c>
      <c r="F555" s="64" t="s">
        <v>648</v>
      </c>
      <c r="G555" s="64" t="s">
        <v>931</v>
      </c>
      <c r="H555" s="64" t="s">
        <v>669</v>
      </c>
      <c r="I555" s="64" t="s">
        <v>932</v>
      </c>
      <c r="J555" s="64" t="s">
        <v>671</v>
      </c>
      <c r="K555" s="64" t="s">
        <v>485</v>
      </c>
      <c r="L555" s="64" t="s">
        <v>650</v>
      </c>
      <c r="M555" s="64" t="s">
        <v>663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59">
        <v>43811</v>
      </c>
      <c r="AF555" s="159">
        <v>47099</v>
      </c>
      <c r="AG555" s="160">
        <v>5015</v>
      </c>
      <c r="AH555" s="91">
        <v>4.2</v>
      </c>
      <c r="AI555" s="91">
        <v>9</v>
      </c>
      <c r="AJ555" s="161">
        <v>6.2100000000000002E-2</v>
      </c>
      <c r="AK555" s="169" t="s">
        <v>664</v>
      </c>
      <c r="AL555" s="169" t="s">
        <v>665</v>
      </c>
      <c r="AM555" s="128">
        <v>25.95</v>
      </c>
      <c r="AN555" s="128">
        <v>25.95</v>
      </c>
      <c r="AO555" s="128">
        <v>25.95</v>
      </c>
      <c r="AP555" s="128">
        <v>25.95</v>
      </c>
      <c r="AQ555" s="128">
        <v>25.95</v>
      </c>
      <c r="AR555" s="128">
        <v>25.95</v>
      </c>
      <c r="AS555" s="128">
        <v>25.95</v>
      </c>
      <c r="AT555" s="128">
        <v>25.95</v>
      </c>
      <c r="AU555" s="128">
        <v>25.95</v>
      </c>
      <c r="AV555" s="128">
        <v>25.95</v>
      </c>
      <c r="AW555" s="128">
        <v>25.95</v>
      </c>
      <c r="AX555" s="128">
        <v>25.95</v>
      </c>
      <c r="AY555" s="128">
        <v>25.95</v>
      </c>
      <c r="AZ555" s="128">
        <v>25.95</v>
      </c>
      <c r="BA555" s="128">
        <v>25.95</v>
      </c>
      <c r="BB555" s="15">
        <f t="shared" si="24"/>
        <v>77.849999999999994</v>
      </c>
      <c r="BC555" s="15">
        <f t="shared" si="25"/>
        <v>311.39999999999992</v>
      </c>
      <c r="BD555" s="15">
        <f t="shared" si="26"/>
        <v>389.24999999999989</v>
      </c>
    </row>
    <row r="556" spans="1:56" x14ac:dyDescent="0.35">
      <c r="A556" s="168" t="s">
        <v>2027</v>
      </c>
      <c r="B556" s="64" t="s">
        <v>534</v>
      </c>
      <c r="C556" s="65">
        <v>3</v>
      </c>
      <c r="D556" s="66" t="s">
        <v>31</v>
      </c>
      <c r="E556" s="64" t="s">
        <v>467</v>
      </c>
      <c r="F556" s="64" t="s">
        <v>648</v>
      </c>
      <c r="G556" s="64" t="s">
        <v>931</v>
      </c>
      <c r="H556" s="64" t="s">
        <v>669</v>
      </c>
      <c r="I556" s="64" t="s">
        <v>932</v>
      </c>
      <c r="J556" s="64" t="s">
        <v>671</v>
      </c>
      <c r="K556" s="64" t="s">
        <v>485</v>
      </c>
      <c r="L556" s="64" t="s">
        <v>650</v>
      </c>
      <c r="M556" s="64" t="s">
        <v>663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68735</v>
      </c>
      <c r="X556" s="63">
        <v>0</v>
      </c>
      <c r="Y556" s="63">
        <v>0</v>
      </c>
      <c r="Z556" s="63">
        <v>290.41000000000003</v>
      </c>
      <c r="AA556" s="63">
        <v>0</v>
      </c>
      <c r="AB556" s="63">
        <v>0</v>
      </c>
      <c r="AC556" s="63">
        <v>0</v>
      </c>
      <c r="AD556" s="63">
        <v>68735</v>
      </c>
      <c r="AE556" s="159">
        <v>43811</v>
      </c>
      <c r="AF556" s="159">
        <v>45638</v>
      </c>
      <c r="AG556" s="160">
        <v>137470</v>
      </c>
      <c r="AH556" s="91">
        <v>0.2</v>
      </c>
      <c r="AI556" s="91">
        <v>5</v>
      </c>
      <c r="AJ556" s="161">
        <v>5.0700000000000002E-2</v>
      </c>
      <c r="AK556" s="169" t="s">
        <v>664</v>
      </c>
      <c r="AL556" s="169" t="s">
        <v>665</v>
      </c>
      <c r="AM556" s="128">
        <v>290.41000000000003</v>
      </c>
      <c r="AN556" s="128">
        <v>290.41000000000003</v>
      </c>
      <c r="AO556" s="128">
        <v>290.41000000000003</v>
      </c>
      <c r="AP556" s="128">
        <v>0</v>
      </c>
      <c r="AQ556" s="128">
        <v>0</v>
      </c>
      <c r="AR556" s="128">
        <v>0</v>
      </c>
      <c r="AS556" s="128">
        <v>0</v>
      </c>
      <c r="AT556" s="128">
        <v>0</v>
      </c>
      <c r="AU556" s="128">
        <v>0</v>
      </c>
      <c r="AV556" s="128">
        <v>0</v>
      </c>
      <c r="AW556" s="128">
        <v>0</v>
      </c>
      <c r="AX556" s="128">
        <v>0</v>
      </c>
      <c r="AY556" s="128">
        <v>0</v>
      </c>
      <c r="AZ556" s="128">
        <v>0</v>
      </c>
      <c r="BA556" s="128">
        <v>0</v>
      </c>
      <c r="BB556" s="15">
        <f t="shared" si="24"/>
        <v>871.23</v>
      </c>
      <c r="BC556" s="15">
        <f t="shared" si="25"/>
        <v>0</v>
      </c>
      <c r="BD556" s="15">
        <f t="shared" si="26"/>
        <v>871.23</v>
      </c>
    </row>
    <row r="557" spans="1:56" x14ac:dyDescent="0.35">
      <c r="A557" s="168" t="s">
        <v>2028</v>
      </c>
      <c r="B557" s="64" t="s">
        <v>534</v>
      </c>
      <c r="C557" s="65">
        <v>4</v>
      </c>
      <c r="D557" s="66" t="s">
        <v>31</v>
      </c>
      <c r="E557" s="64" t="s">
        <v>467</v>
      </c>
      <c r="F557" s="64" t="s">
        <v>648</v>
      </c>
      <c r="G557" s="64" t="s">
        <v>931</v>
      </c>
      <c r="H557" s="64" t="s">
        <v>669</v>
      </c>
      <c r="I557" s="64" t="s">
        <v>932</v>
      </c>
      <c r="J557" s="64" t="s">
        <v>671</v>
      </c>
      <c r="K557" s="64" t="s">
        <v>485</v>
      </c>
      <c r="L557" s="64" t="s">
        <v>650</v>
      </c>
      <c r="M557" s="64" t="s">
        <v>663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59">
        <v>43811</v>
      </c>
      <c r="AF557" s="159">
        <v>46003</v>
      </c>
      <c r="AG557" s="160">
        <v>102217.5</v>
      </c>
      <c r="AH557" s="91">
        <v>1.2</v>
      </c>
      <c r="AI557" s="91">
        <v>6</v>
      </c>
      <c r="AJ557" s="161">
        <v>5.3600000000000002E-2</v>
      </c>
      <c r="AK557" s="169" t="s">
        <v>664</v>
      </c>
      <c r="AL557" s="169" t="s">
        <v>665</v>
      </c>
      <c r="AM557" s="128">
        <v>456.57</v>
      </c>
      <c r="AN557" s="128">
        <v>456.57</v>
      </c>
      <c r="AO557" s="128">
        <v>456.57</v>
      </c>
      <c r="AP557" s="128">
        <v>456.57</v>
      </c>
      <c r="AQ557" s="128">
        <v>456.57</v>
      </c>
      <c r="AR557" s="128">
        <v>456.57</v>
      </c>
      <c r="AS557" s="128">
        <v>456.57</v>
      </c>
      <c r="AT557" s="128">
        <v>456.57</v>
      </c>
      <c r="AU557" s="128">
        <v>456.57</v>
      </c>
      <c r="AV557" s="128">
        <v>228.29</v>
      </c>
      <c r="AW557" s="128">
        <v>228.29</v>
      </c>
      <c r="AX557" s="128">
        <v>228.29</v>
      </c>
      <c r="AY557" s="128">
        <v>228.29</v>
      </c>
      <c r="AZ557" s="128">
        <v>228.29</v>
      </c>
      <c r="BA557" s="128">
        <v>228.29</v>
      </c>
      <c r="BB557" s="15">
        <f t="shared" si="24"/>
        <v>1369.71</v>
      </c>
      <c r="BC557" s="15">
        <f t="shared" si="25"/>
        <v>4109.16</v>
      </c>
      <c r="BD557" s="15">
        <f t="shared" si="26"/>
        <v>5478.87</v>
      </c>
    </row>
    <row r="558" spans="1:56" x14ac:dyDescent="0.35">
      <c r="A558" s="168" t="s">
        <v>2029</v>
      </c>
      <c r="B558" s="64" t="s">
        <v>534</v>
      </c>
      <c r="C558" s="65">
        <v>5</v>
      </c>
      <c r="D558" s="66" t="s">
        <v>31</v>
      </c>
      <c r="E558" s="64" t="s">
        <v>467</v>
      </c>
      <c r="F558" s="64" t="s">
        <v>648</v>
      </c>
      <c r="G558" s="64" t="s">
        <v>931</v>
      </c>
      <c r="H558" s="64" t="s">
        <v>669</v>
      </c>
      <c r="I558" s="64" t="s">
        <v>932</v>
      </c>
      <c r="J558" s="64" t="s">
        <v>671</v>
      </c>
      <c r="K558" s="64" t="s">
        <v>485</v>
      </c>
      <c r="L558" s="64" t="s">
        <v>650</v>
      </c>
      <c r="M558" s="64" t="s">
        <v>663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59">
        <v>43811</v>
      </c>
      <c r="AF558" s="159">
        <v>46368</v>
      </c>
      <c r="AG558" s="160">
        <v>258715</v>
      </c>
      <c r="AH558" s="91">
        <v>2.2000000000000002</v>
      </c>
      <c r="AI558" s="91">
        <v>7</v>
      </c>
      <c r="AJ558" s="161">
        <v>5.6399999999999999E-2</v>
      </c>
      <c r="AK558" s="169" t="s">
        <v>664</v>
      </c>
      <c r="AL558" s="169" t="s">
        <v>665</v>
      </c>
      <c r="AM558" s="128">
        <v>1215.96</v>
      </c>
      <c r="AN558" s="128">
        <v>1215.96</v>
      </c>
      <c r="AO558" s="128">
        <v>1215.96</v>
      </c>
      <c r="AP558" s="128">
        <v>1215.96</v>
      </c>
      <c r="AQ558" s="128">
        <v>1215.96</v>
      </c>
      <c r="AR558" s="128">
        <v>1215.96</v>
      </c>
      <c r="AS558" s="128">
        <v>1215.96</v>
      </c>
      <c r="AT558" s="128">
        <v>1215.96</v>
      </c>
      <c r="AU558" s="128">
        <v>1215.96</v>
      </c>
      <c r="AV558" s="128">
        <v>1215.96</v>
      </c>
      <c r="AW558" s="128">
        <v>1215.96</v>
      </c>
      <c r="AX558" s="128">
        <v>1215.96</v>
      </c>
      <c r="AY558" s="128">
        <v>1215.96</v>
      </c>
      <c r="AZ558" s="128">
        <v>1215.96</v>
      </c>
      <c r="BA558" s="128">
        <v>1215.96</v>
      </c>
      <c r="BB558" s="15">
        <f t="shared" si="24"/>
        <v>3647.88</v>
      </c>
      <c r="BC558" s="15">
        <f t="shared" si="25"/>
        <v>14591.519999999997</v>
      </c>
      <c r="BD558" s="15">
        <f t="shared" si="26"/>
        <v>18239.399999999998</v>
      </c>
    </row>
    <row r="559" spans="1:56" x14ac:dyDescent="0.35">
      <c r="A559" s="168" t="s">
        <v>2030</v>
      </c>
      <c r="B559" s="64" t="s">
        <v>534</v>
      </c>
      <c r="C559" s="65">
        <v>6</v>
      </c>
      <c r="D559" s="66" t="s">
        <v>31</v>
      </c>
      <c r="E559" s="64" t="s">
        <v>467</v>
      </c>
      <c r="F559" s="64" t="s">
        <v>648</v>
      </c>
      <c r="G559" s="64" t="s">
        <v>931</v>
      </c>
      <c r="H559" s="64" t="s">
        <v>669</v>
      </c>
      <c r="I559" s="64" t="s">
        <v>932</v>
      </c>
      <c r="J559" s="64" t="s">
        <v>671</v>
      </c>
      <c r="K559" s="64" t="s">
        <v>485</v>
      </c>
      <c r="L559" s="64" t="s">
        <v>650</v>
      </c>
      <c r="M559" s="64" t="s">
        <v>663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59">
        <v>43811</v>
      </c>
      <c r="AF559" s="159">
        <v>46733</v>
      </c>
      <c r="AG559" s="160">
        <v>330400</v>
      </c>
      <c r="AH559" s="91">
        <v>3.2</v>
      </c>
      <c r="AI559" s="91">
        <v>8</v>
      </c>
      <c r="AJ559" s="161">
        <v>5.9299999999999999E-2</v>
      </c>
      <c r="AK559" s="169" t="s">
        <v>664</v>
      </c>
      <c r="AL559" s="169" t="s">
        <v>665</v>
      </c>
      <c r="AM559" s="128">
        <v>1632.73</v>
      </c>
      <c r="AN559" s="128">
        <v>1632.73</v>
      </c>
      <c r="AO559" s="128">
        <v>1632.73</v>
      </c>
      <c r="AP559" s="128">
        <v>1632.73</v>
      </c>
      <c r="AQ559" s="128">
        <v>1632.73</v>
      </c>
      <c r="AR559" s="128">
        <v>1632.73</v>
      </c>
      <c r="AS559" s="128">
        <v>1632.73</v>
      </c>
      <c r="AT559" s="128">
        <v>1632.73</v>
      </c>
      <c r="AU559" s="128">
        <v>1632.73</v>
      </c>
      <c r="AV559" s="128">
        <v>1632.73</v>
      </c>
      <c r="AW559" s="128">
        <v>1632.73</v>
      </c>
      <c r="AX559" s="128">
        <v>1632.73</v>
      </c>
      <c r="AY559" s="128">
        <v>1632.73</v>
      </c>
      <c r="AZ559" s="128">
        <v>1632.73</v>
      </c>
      <c r="BA559" s="128">
        <v>1632.73</v>
      </c>
      <c r="BB559" s="15">
        <f t="shared" si="24"/>
        <v>4898.1900000000005</v>
      </c>
      <c r="BC559" s="15">
        <f t="shared" si="25"/>
        <v>19592.759999999998</v>
      </c>
      <c r="BD559" s="15">
        <f t="shared" si="26"/>
        <v>24490.949999999997</v>
      </c>
    </row>
    <row r="560" spans="1:56" x14ac:dyDescent="0.35">
      <c r="A560" s="168" t="s">
        <v>2031</v>
      </c>
      <c r="B560" s="64" t="s">
        <v>534</v>
      </c>
      <c r="C560" s="65">
        <v>7</v>
      </c>
      <c r="D560" s="66" t="s">
        <v>31</v>
      </c>
      <c r="E560" s="64" t="s">
        <v>467</v>
      </c>
      <c r="F560" s="64" t="s">
        <v>648</v>
      </c>
      <c r="G560" s="64" t="s">
        <v>931</v>
      </c>
      <c r="H560" s="64" t="s">
        <v>669</v>
      </c>
      <c r="I560" s="64" t="s">
        <v>932</v>
      </c>
      <c r="J560" s="64" t="s">
        <v>671</v>
      </c>
      <c r="K560" s="64" t="s">
        <v>485</v>
      </c>
      <c r="L560" s="64" t="s">
        <v>650</v>
      </c>
      <c r="M560" s="64" t="s">
        <v>663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59">
        <v>43811</v>
      </c>
      <c r="AF560" s="159">
        <v>47099</v>
      </c>
      <c r="AG560" s="160">
        <v>542947.5</v>
      </c>
      <c r="AH560" s="91">
        <v>4.2</v>
      </c>
      <c r="AI560" s="91">
        <v>9</v>
      </c>
      <c r="AJ560" s="161">
        <v>6.2100000000000002E-2</v>
      </c>
      <c r="AK560" s="169" t="s">
        <v>664</v>
      </c>
      <c r="AL560" s="169" t="s">
        <v>665</v>
      </c>
      <c r="AM560" s="128">
        <v>2809.75</v>
      </c>
      <c r="AN560" s="128">
        <v>2809.75</v>
      </c>
      <c r="AO560" s="128">
        <v>2809.75</v>
      </c>
      <c r="AP560" s="128">
        <v>2809.75</v>
      </c>
      <c r="AQ560" s="128">
        <v>2809.75</v>
      </c>
      <c r="AR560" s="128">
        <v>2809.75</v>
      </c>
      <c r="AS560" s="128">
        <v>2809.75</v>
      </c>
      <c r="AT560" s="128">
        <v>2809.75</v>
      </c>
      <c r="AU560" s="128">
        <v>2809.75</v>
      </c>
      <c r="AV560" s="128">
        <v>2809.75</v>
      </c>
      <c r="AW560" s="128">
        <v>2809.75</v>
      </c>
      <c r="AX560" s="128">
        <v>2809.75</v>
      </c>
      <c r="AY560" s="128">
        <v>2809.75</v>
      </c>
      <c r="AZ560" s="128">
        <v>2809.75</v>
      </c>
      <c r="BA560" s="128">
        <v>2809.75</v>
      </c>
      <c r="BB560" s="15">
        <f t="shared" si="24"/>
        <v>8429.25</v>
      </c>
      <c r="BC560" s="15">
        <f t="shared" si="25"/>
        <v>33717</v>
      </c>
      <c r="BD560" s="15">
        <f t="shared" si="26"/>
        <v>42146.25</v>
      </c>
    </row>
    <row r="561" spans="1:56" x14ac:dyDescent="0.35">
      <c r="A561" s="168" t="s">
        <v>2032</v>
      </c>
      <c r="B561" s="64" t="s">
        <v>534</v>
      </c>
      <c r="C561" s="65">
        <v>8</v>
      </c>
      <c r="D561" s="66" t="s">
        <v>31</v>
      </c>
      <c r="E561" s="64" t="s">
        <v>467</v>
      </c>
      <c r="F561" s="64" t="s">
        <v>648</v>
      </c>
      <c r="G561" s="64" t="s">
        <v>931</v>
      </c>
      <c r="H561" s="64" t="s">
        <v>669</v>
      </c>
      <c r="I561" s="64" t="s">
        <v>932</v>
      </c>
      <c r="J561" s="64" t="s">
        <v>671</v>
      </c>
      <c r="K561" s="64" t="s">
        <v>485</v>
      </c>
      <c r="L561" s="64" t="s">
        <v>650</v>
      </c>
      <c r="M561" s="64" t="s">
        <v>663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59">
        <v>43811</v>
      </c>
      <c r="AF561" s="159">
        <v>47464</v>
      </c>
      <c r="AG561" s="160">
        <v>159300</v>
      </c>
      <c r="AH561" s="91">
        <v>5.2</v>
      </c>
      <c r="AI561" s="91">
        <v>10</v>
      </c>
      <c r="AJ561" s="161">
        <v>6.5000000000000002E-2</v>
      </c>
      <c r="AK561" s="169" t="s">
        <v>664</v>
      </c>
      <c r="AL561" s="169" t="s">
        <v>665</v>
      </c>
      <c r="AM561" s="128">
        <v>862.87</v>
      </c>
      <c r="AN561" s="128">
        <v>862.87</v>
      </c>
      <c r="AO561" s="128">
        <v>862.87</v>
      </c>
      <c r="AP561" s="128">
        <v>862.87</v>
      </c>
      <c r="AQ561" s="128">
        <v>862.87</v>
      </c>
      <c r="AR561" s="128">
        <v>862.87</v>
      </c>
      <c r="AS561" s="128">
        <v>862.87</v>
      </c>
      <c r="AT561" s="128">
        <v>862.87</v>
      </c>
      <c r="AU561" s="128">
        <v>862.87</v>
      </c>
      <c r="AV561" s="128">
        <v>862.87</v>
      </c>
      <c r="AW561" s="128">
        <v>862.87</v>
      </c>
      <c r="AX561" s="128">
        <v>862.87</v>
      </c>
      <c r="AY561" s="128">
        <v>862.87</v>
      </c>
      <c r="AZ561" s="128">
        <v>862.87</v>
      </c>
      <c r="BA561" s="128">
        <v>862.87</v>
      </c>
      <c r="BB561" s="15">
        <f t="shared" si="24"/>
        <v>2588.61</v>
      </c>
      <c r="BC561" s="15">
        <f t="shared" si="25"/>
        <v>10354.440000000002</v>
      </c>
      <c r="BD561" s="15">
        <f t="shared" si="26"/>
        <v>12943.050000000003</v>
      </c>
    </row>
    <row r="562" spans="1:56" x14ac:dyDescent="0.35">
      <c r="A562" s="168" t="s">
        <v>2033</v>
      </c>
      <c r="B562" s="64" t="s">
        <v>950</v>
      </c>
      <c r="C562" s="65">
        <v>3</v>
      </c>
      <c r="D562" s="66" t="s">
        <v>31</v>
      </c>
      <c r="E562" s="64" t="s">
        <v>467</v>
      </c>
      <c r="F562" s="64" t="s">
        <v>648</v>
      </c>
      <c r="G562" s="64" t="s">
        <v>931</v>
      </c>
      <c r="H562" s="64" t="s">
        <v>669</v>
      </c>
      <c r="I562" s="64" t="s">
        <v>932</v>
      </c>
      <c r="J562" s="64" t="s">
        <v>671</v>
      </c>
      <c r="K562" s="64" t="s">
        <v>485</v>
      </c>
      <c r="L562" s="64" t="s">
        <v>650</v>
      </c>
      <c r="M562" s="64" t="s">
        <v>663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26181.25</v>
      </c>
      <c r="X562" s="63">
        <v>0</v>
      </c>
      <c r="Y562" s="63">
        <v>0</v>
      </c>
      <c r="Z562" s="63">
        <v>110.62</v>
      </c>
      <c r="AA562" s="63">
        <v>0</v>
      </c>
      <c r="AB562" s="63">
        <v>0</v>
      </c>
      <c r="AC562" s="63">
        <v>0</v>
      </c>
      <c r="AD562" s="63">
        <v>26181.25</v>
      </c>
      <c r="AE562" s="159">
        <v>43815</v>
      </c>
      <c r="AF562" s="159">
        <v>45642</v>
      </c>
      <c r="AG562" s="160">
        <v>52362.5</v>
      </c>
      <c r="AH562" s="91">
        <v>0.21111111111111111</v>
      </c>
      <c r="AI562" s="91">
        <v>5</v>
      </c>
      <c r="AJ562" s="161">
        <v>5.0700000000000002E-2</v>
      </c>
      <c r="AK562" s="169" t="s">
        <v>664</v>
      </c>
      <c r="AL562" s="169" t="s">
        <v>665</v>
      </c>
      <c r="AM562" s="128">
        <v>110.62</v>
      </c>
      <c r="AN562" s="128">
        <v>110.62</v>
      </c>
      <c r="AO562" s="128">
        <v>110.62</v>
      </c>
      <c r="AP562" s="128">
        <v>0</v>
      </c>
      <c r="AQ562" s="128">
        <v>0</v>
      </c>
      <c r="AR562" s="128">
        <v>0</v>
      </c>
      <c r="AS562" s="128">
        <v>0</v>
      </c>
      <c r="AT562" s="128">
        <v>0</v>
      </c>
      <c r="AU562" s="128">
        <v>0</v>
      </c>
      <c r="AV562" s="128">
        <v>0</v>
      </c>
      <c r="AW562" s="128">
        <v>0</v>
      </c>
      <c r="AX562" s="128">
        <v>0</v>
      </c>
      <c r="AY562" s="128">
        <v>0</v>
      </c>
      <c r="AZ562" s="128">
        <v>0</v>
      </c>
      <c r="BA562" s="128">
        <v>0</v>
      </c>
      <c r="BB562" s="15">
        <f t="shared" si="24"/>
        <v>331.86</v>
      </c>
      <c r="BC562" s="15">
        <f t="shared" si="25"/>
        <v>0</v>
      </c>
      <c r="BD562" s="15">
        <f t="shared" si="26"/>
        <v>331.86</v>
      </c>
    </row>
    <row r="563" spans="1:56" x14ac:dyDescent="0.35">
      <c r="A563" s="168" t="s">
        <v>2034</v>
      </c>
      <c r="B563" s="64" t="s">
        <v>950</v>
      </c>
      <c r="C563" s="65">
        <v>4</v>
      </c>
      <c r="D563" s="66" t="s">
        <v>31</v>
      </c>
      <c r="E563" s="64" t="s">
        <v>467</v>
      </c>
      <c r="F563" s="64" t="s">
        <v>648</v>
      </c>
      <c r="G563" s="64" t="s">
        <v>931</v>
      </c>
      <c r="H563" s="64" t="s">
        <v>669</v>
      </c>
      <c r="I563" s="64" t="s">
        <v>932</v>
      </c>
      <c r="J563" s="64" t="s">
        <v>671</v>
      </c>
      <c r="K563" s="64" t="s">
        <v>485</v>
      </c>
      <c r="L563" s="64" t="s">
        <v>650</v>
      </c>
      <c r="M563" s="64" t="s">
        <v>663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59">
        <v>43815</v>
      </c>
      <c r="AF563" s="159">
        <v>46007</v>
      </c>
      <c r="AG563" s="160">
        <v>250012.5</v>
      </c>
      <c r="AH563" s="91">
        <v>1.211111111111111</v>
      </c>
      <c r="AI563" s="91">
        <v>6</v>
      </c>
      <c r="AJ563" s="161">
        <v>5.3600000000000002E-2</v>
      </c>
      <c r="AK563" s="169" t="s">
        <v>664</v>
      </c>
      <c r="AL563" s="169" t="s">
        <v>665</v>
      </c>
      <c r="AM563" s="128">
        <v>1116.72</v>
      </c>
      <c r="AN563" s="128">
        <v>1116.72</v>
      </c>
      <c r="AO563" s="128">
        <v>1116.72</v>
      </c>
      <c r="AP563" s="128">
        <v>1116.72</v>
      </c>
      <c r="AQ563" s="128">
        <v>1116.72</v>
      </c>
      <c r="AR563" s="128">
        <v>1116.72</v>
      </c>
      <c r="AS563" s="128">
        <v>1116.72</v>
      </c>
      <c r="AT563" s="128">
        <v>1116.72</v>
      </c>
      <c r="AU563" s="128">
        <v>1116.72</v>
      </c>
      <c r="AV563" s="128">
        <v>558.36</v>
      </c>
      <c r="AW563" s="128">
        <v>558.36</v>
      </c>
      <c r="AX563" s="128">
        <v>558.36</v>
      </c>
      <c r="AY563" s="128">
        <v>558.36</v>
      </c>
      <c r="AZ563" s="128">
        <v>558.36</v>
      </c>
      <c r="BA563" s="128">
        <v>558.36</v>
      </c>
      <c r="BB563" s="15">
        <f t="shared" si="24"/>
        <v>3350.16</v>
      </c>
      <c r="BC563" s="15">
        <f t="shared" si="25"/>
        <v>10050.480000000001</v>
      </c>
      <c r="BD563" s="15">
        <f t="shared" si="26"/>
        <v>13400.640000000001</v>
      </c>
    </row>
    <row r="564" spans="1:56" x14ac:dyDescent="0.35">
      <c r="A564" s="168" t="s">
        <v>2035</v>
      </c>
      <c r="B564" s="64" t="s">
        <v>950</v>
      </c>
      <c r="C564" s="65">
        <v>5</v>
      </c>
      <c r="D564" s="66" t="s">
        <v>31</v>
      </c>
      <c r="E564" s="64" t="s">
        <v>467</v>
      </c>
      <c r="F564" s="64" t="s">
        <v>648</v>
      </c>
      <c r="G564" s="64" t="s">
        <v>931</v>
      </c>
      <c r="H564" s="64" t="s">
        <v>669</v>
      </c>
      <c r="I564" s="64" t="s">
        <v>932</v>
      </c>
      <c r="J564" s="64" t="s">
        <v>671</v>
      </c>
      <c r="K564" s="64" t="s">
        <v>485</v>
      </c>
      <c r="L564" s="64" t="s">
        <v>650</v>
      </c>
      <c r="M564" s="64" t="s">
        <v>663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59">
        <v>43815</v>
      </c>
      <c r="AF564" s="159">
        <v>46372</v>
      </c>
      <c r="AG564" s="160">
        <v>99415</v>
      </c>
      <c r="AH564" s="91">
        <v>2.2111111111111112</v>
      </c>
      <c r="AI564" s="91">
        <v>7</v>
      </c>
      <c r="AJ564" s="161">
        <v>5.6399999999999999E-2</v>
      </c>
      <c r="AK564" s="169" t="s">
        <v>664</v>
      </c>
      <c r="AL564" s="169" t="s">
        <v>665</v>
      </c>
      <c r="AM564" s="128">
        <v>467.25</v>
      </c>
      <c r="AN564" s="128">
        <v>467.25</v>
      </c>
      <c r="AO564" s="128">
        <v>467.25</v>
      </c>
      <c r="AP564" s="128">
        <v>467.25</v>
      </c>
      <c r="AQ564" s="128">
        <v>467.25</v>
      </c>
      <c r="AR564" s="128">
        <v>467.25</v>
      </c>
      <c r="AS564" s="128">
        <v>467.25</v>
      </c>
      <c r="AT564" s="128">
        <v>467.25</v>
      </c>
      <c r="AU564" s="128">
        <v>467.25</v>
      </c>
      <c r="AV564" s="128">
        <v>467.25</v>
      </c>
      <c r="AW564" s="128">
        <v>467.25</v>
      </c>
      <c r="AX564" s="128">
        <v>467.25</v>
      </c>
      <c r="AY564" s="128">
        <v>467.25</v>
      </c>
      <c r="AZ564" s="128">
        <v>467.25</v>
      </c>
      <c r="BA564" s="128">
        <v>467.25</v>
      </c>
      <c r="BB564" s="15">
        <f t="shared" si="24"/>
        <v>1401.75</v>
      </c>
      <c r="BC564" s="15">
        <f t="shared" si="25"/>
        <v>5607</v>
      </c>
      <c r="BD564" s="15">
        <f t="shared" si="26"/>
        <v>7008.75</v>
      </c>
    </row>
    <row r="565" spans="1:56" x14ac:dyDescent="0.35">
      <c r="A565" s="168" t="s">
        <v>2036</v>
      </c>
      <c r="B565" s="64" t="s">
        <v>950</v>
      </c>
      <c r="C565" s="65">
        <v>6</v>
      </c>
      <c r="D565" s="66" t="s">
        <v>31</v>
      </c>
      <c r="E565" s="64" t="s">
        <v>467</v>
      </c>
      <c r="F565" s="64" t="s">
        <v>648</v>
      </c>
      <c r="G565" s="64" t="s">
        <v>931</v>
      </c>
      <c r="H565" s="64" t="s">
        <v>669</v>
      </c>
      <c r="I565" s="64" t="s">
        <v>932</v>
      </c>
      <c r="J565" s="64" t="s">
        <v>671</v>
      </c>
      <c r="K565" s="64" t="s">
        <v>485</v>
      </c>
      <c r="L565" s="64" t="s">
        <v>650</v>
      </c>
      <c r="M565" s="64" t="s">
        <v>663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59">
        <v>43815</v>
      </c>
      <c r="AF565" s="159">
        <v>46737</v>
      </c>
      <c r="AG565" s="160">
        <v>205467.5</v>
      </c>
      <c r="AH565" s="91">
        <v>3.2111111111111112</v>
      </c>
      <c r="AI565" s="91">
        <v>8</v>
      </c>
      <c r="AJ565" s="161">
        <v>5.9299999999999999E-2</v>
      </c>
      <c r="AK565" s="169" t="s">
        <v>664</v>
      </c>
      <c r="AL565" s="169" t="s">
        <v>665</v>
      </c>
      <c r="AM565" s="128">
        <v>1015.35</v>
      </c>
      <c r="AN565" s="128">
        <v>1015.35</v>
      </c>
      <c r="AO565" s="128">
        <v>1015.35</v>
      </c>
      <c r="AP565" s="128">
        <v>1015.35</v>
      </c>
      <c r="AQ565" s="128">
        <v>1015.35</v>
      </c>
      <c r="AR565" s="128">
        <v>1015.35</v>
      </c>
      <c r="AS565" s="128">
        <v>1015.35</v>
      </c>
      <c r="AT565" s="128">
        <v>1015.35</v>
      </c>
      <c r="AU565" s="128">
        <v>1015.35</v>
      </c>
      <c r="AV565" s="128">
        <v>1015.35</v>
      </c>
      <c r="AW565" s="128">
        <v>1015.35</v>
      </c>
      <c r="AX565" s="128">
        <v>1015.35</v>
      </c>
      <c r="AY565" s="128">
        <v>1015.35</v>
      </c>
      <c r="AZ565" s="128">
        <v>1015.35</v>
      </c>
      <c r="BA565" s="128">
        <v>1015.35</v>
      </c>
      <c r="BB565" s="15">
        <f t="shared" si="24"/>
        <v>3046.05</v>
      </c>
      <c r="BC565" s="15">
        <f t="shared" si="25"/>
        <v>12184.200000000003</v>
      </c>
      <c r="BD565" s="15">
        <f t="shared" si="26"/>
        <v>15230.250000000004</v>
      </c>
    </row>
    <row r="566" spans="1:56" x14ac:dyDescent="0.35">
      <c r="A566" s="168" t="s">
        <v>2037</v>
      </c>
      <c r="B566" s="64" t="s">
        <v>950</v>
      </c>
      <c r="C566" s="65">
        <v>7</v>
      </c>
      <c r="D566" s="66" t="s">
        <v>31</v>
      </c>
      <c r="E566" s="64" t="s">
        <v>467</v>
      </c>
      <c r="F566" s="64" t="s">
        <v>648</v>
      </c>
      <c r="G566" s="64" t="s">
        <v>931</v>
      </c>
      <c r="H566" s="64" t="s">
        <v>669</v>
      </c>
      <c r="I566" s="64" t="s">
        <v>932</v>
      </c>
      <c r="J566" s="64" t="s">
        <v>671</v>
      </c>
      <c r="K566" s="64" t="s">
        <v>485</v>
      </c>
      <c r="L566" s="64" t="s">
        <v>650</v>
      </c>
      <c r="M566" s="64" t="s">
        <v>663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59">
        <v>43815</v>
      </c>
      <c r="AF566" s="159">
        <v>47103</v>
      </c>
      <c r="AG566" s="160">
        <v>212400</v>
      </c>
      <c r="AH566" s="91">
        <v>4.2111111111111112</v>
      </c>
      <c r="AI566" s="91">
        <v>9</v>
      </c>
      <c r="AJ566" s="161">
        <v>6.2100000000000002E-2</v>
      </c>
      <c r="AK566" s="169" t="s">
        <v>664</v>
      </c>
      <c r="AL566" s="169" t="s">
        <v>665</v>
      </c>
      <c r="AM566" s="128">
        <v>1099.17</v>
      </c>
      <c r="AN566" s="128">
        <v>1099.17</v>
      </c>
      <c r="AO566" s="128">
        <v>1099.17</v>
      </c>
      <c r="AP566" s="128">
        <v>1099.17</v>
      </c>
      <c r="AQ566" s="128">
        <v>1099.17</v>
      </c>
      <c r="AR566" s="128">
        <v>1099.17</v>
      </c>
      <c r="AS566" s="128">
        <v>1099.17</v>
      </c>
      <c r="AT566" s="128">
        <v>1099.17</v>
      </c>
      <c r="AU566" s="128">
        <v>1099.17</v>
      </c>
      <c r="AV566" s="128">
        <v>1099.17</v>
      </c>
      <c r="AW566" s="128">
        <v>1099.17</v>
      </c>
      <c r="AX566" s="128">
        <v>1099.17</v>
      </c>
      <c r="AY566" s="128">
        <v>1099.17</v>
      </c>
      <c r="AZ566" s="128">
        <v>1099.17</v>
      </c>
      <c r="BA566" s="128">
        <v>1099.17</v>
      </c>
      <c r="BB566" s="15">
        <f t="shared" si="24"/>
        <v>3297.51</v>
      </c>
      <c r="BC566" s="15">
        <f t="shared" si="25"/>
        <v>13190.04</v>
      </c>
      <c r="BD566" s="15">
        <f t="shared" si="26"/>
        <v>16487.550000000003</v>
      </c>
    </row>
    <row r="567" spans="1:56" x14ac:dyDescent="0.35">
      <c r="A567" s="168" t="s">
        <v>2038</v>
      </c>
      <c r="B567" s="64" t="s">
        <v>950</v>
      </c>
      <c r="C567" s="65">
        <v>8</v>
      </c>
      <c r="D567" s="66" t="s">
        <v>31</v>
      </c>
      <c r="E567" s="64" t="s">
        <v>467</v>
      </c>
      <c r="F567" s="64" t="s">
        <v>648</v>
      </c>
      <c r="G567" s="64" t="s">
        <v>931</v>
      </c>
      <c r="H567" s="64" t="s">
        <v>669</v>
      </c>
      <c r="I567" s="64" t="s">
        <v>932</v>
      </c>
      <c r="J567" s="64" t="s">
        <v>671</v>
      </c>
      <c r="K567" s="64" t="s">
        <v>485</v>
      </c>
      <c r="L567" s="64" t="s">
        <v>650</v>
      </c>
      <c r="M567" s="64" t="s">
        <v>663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59">
        <v>43815</v>
      </c>
      <c r="AF567" s="159">
        <v>47468</v>
      </c>
      <c r="AG567" s="160">
        <v>228625</v>
      </c>
      <c r="AH567" s="91">
        <v>5.2111111111111112</v>
      </c>
      <c r="AI567" s="91">
        <v>10</v>
      </c>
      <c r="AJ567" s="161">
        <v>6.5000000000000002E-2</v>
      </c>
      <c r="AK567" s="169" t="s">
        <v>664</v>
      </c>
      <c r="AL567" s="169" t="s">
        <v>665</v>
      </c>
      <c r="AM567" s="128">
        <v>1238.3900000000001</v>
      </c>
      <c r="AN567" s="128">
        <v>1238.3900000000001</v>
      </c>
      <c r="AO567" s="128">
        <v>1238.3900000000001</v>
      </c>
      <c r="AP567" s="128">
        <v>1238.3900000000001</v>
      </c>
      <c r="AQ567" s="128">
        <v>1238.3900000000001</v>
      </c>
      <c r="AR567" s="128">
        <v>1238.3900000000001</v>
      </c>
      <c r="AS567" s="128">
        <v>1238.3900000000001</v>
      </c>
      <c r="AT567" s="128">
        <v>1238.3900000000001</v>
      </c>
      <c r="AU567" s="128">
        <v>1238.3900000000001</v>
      </c>
      <c r="AV567" s="128">
        <v>1238.3900000000001</v>
      </c>
      <c r="AW567" s="128">
        <v>1238.3900000000001</v>
      </c>
      <c r="AX567" s="128">
        <v>1238.3900000000001</v>
      </c>
      <c r="AY567" s="128">
        <v>1238.3900000000001</v>
      </c>
      <c r="AZ567" s="128">
        <v>1238.3900000000001</v>
      </c>
      <c r="BA567" s="128">
        <v>1238.3900000000001</v>
      </c>
      <c r="BB567" s="15">
        <f t="shared" si="24"/>
        <v>3715.17</v>
      </c>
      <c r="BC567" s="15">
        <f t="shared" si="25"/>
        <v>14860.679999999998</v>
      </c>
      <c r="BD567" s="15">
        <f t="shared" si="26"/>
        <v>18575.849999999999</v>
      </c>
    </row>
    <row r="568" spans="1:56" x14ac:dyDescent="0.35">
      <c r="A568" s="168" t="s">
        <v>2039</v>
      </c>
      <c r="B568" s="64" t="s">
        <v>535</v>
      </c>
      <c r="C568" s="65">
        <v>2</v>
      </c>
      <c r="D568" s="66" t="s">
        <v>31</v>
      </c>
      <c r="E568" s="64" t="s">
        <v>467</v>
      </c>
      <c r="F568" s="64" t="s">
        <v>648</v>
      </c>
      <c r="G568" s="64" t="s">
        <v>931</v>
      </c>
      <c r="H568" s="64" t="s">
        <v>669</v>
      </c>
      <c r="I568" s="64" t="s">
        <v>932</v>
      </c>
      <c r="J568" s="64" t="s">
        <v>671</v>
      </c>
      <c r="K568" s="64" t="s">
        <v>485</v>
      </c>
      <c r="L568" s="64" t="s">
        <v>650</v>
      </c>
      <c r="M568" s="64" t="s">
        <v>663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26550</v>
      </c>
      <c r="X568" s="63">
        <v>0</v>
      </c>
      <c r="Y568" s="63">
        <v>0</v>
      </c>
      <c r="Z568" s="63">
        <v>112.17</v>
      </c>
      <c r="AA568" s="63">
        <v>0</v>
      </c>
      <c r="AB568" s="63">
        <v>0</v>
      </c>
      <c r="AC568" s="63">
        <v>0</v>
      </c>
      <c r="AD568" s="63">
        <v>26550</v>
      </c>
      <c r="AE568" s="159">
        <v>43815</v>
      </c>
      <c r="AF568" s="159">
        <v>45642</v>
      </c>
      <c r="AG568" s="160">
        <v>53100</v>
      </c>
      <c r="AH568" s="91">
        <v>0.21111111111111111</v>
      </c>
      <c r="AI568" s="91">
        <v>5</v>
      </c>
      <c r="AJ568" s="161">
        <v>5.0700000000000002E-2</v>
      </c>
      <c r="AK568" s="169" t="s">
        <v>664</v>
      </c>
      <c r="AL568" s="169" t="s">
        <v>665</v>
      </c>
      <c r="AM568" s="128">
        <v>112.17</v>
      </c>
      <c r="AN568" s="128">
        <v>112.17</v>
      </c>
      <c r="AO568" s="128">
        <v>112.17</v>
      </c>
      <c r="AP568" s="128">
        <v>0</v>
      </c>
      <c r="AQ568" s="128">
        <v>0</v>
      </c>
      <c r="AR568" s="128">
        <v>0</v>
      </c>
      <c r="AS568" s="128">
        <v>0</v>
      </c>
      <c r="AT568" s="128">
        <v>0</v>
      </c>
      <c r="AU568" s="128">
        <v>0</v>
      </c>
      <c r="AV568" s="128">
        <v>0</v>
      </c>
      <c r="AW568" s="128">
        <v>0</v>
      </c>
      <c r="AX568" s="128">
        <v>0</v>
      </c>
      <c r="AY568" s="128">
        <v>0</v>
      </c>
      <c r="AZ568" s="128">
        <v>0</v>
      </c>
      <c r="BA568" s="128">
        <v>0</v>
      </c>
      <c r="BB568" s="15">
        <f t="shared" si="24"/>
        <v>336.51</v>
      </c>
      <c r="BC568" s="15">
        <f t="shared" si="25"/>
        <v>0</v>
      </c>
      <c r="BD568" s="15">
        <f t="shared" si="26"/>
        <v>336.51</v>
      </c>
    </row>
    <row r="569" spans="1:56" x14ac:dyDescent="0.35">
      <c r="A569" s="168" t="s">
        <v>2040</v>
      </c>
      <c r="B569" s="64" t="s">
        <v>535</v>
      </c>
      <c r="C569" s="65">
        <v>3</v>
      </c>
      <c r="D569" s="66" t="s">
        <v>31</v>
      </c>
      <c r="E569" s="64" t="s">
        <v>467</v>
      </c>
      <c r="F569" s="64" t="s">
        <v>648</v>
      </c>
      <c r="G569" s="64" t="s">
        <v>931</v>
      </c>
      <c r="H569" s="64" t="s">
        <v>669</v>
      </c>
      <c r="I569" s="64" t="s">
        <v>932</v>
      </c>
      <c r="J569" s="64" t="s">
        <v>671</v>
      </c>
      <c r="K569" s="64" t="s">
        <v>485</v>
      </c>
      <c r="L569" s="64" t="s">
        <v>650</v>
      </c>
      <c r="M569" s="64" t="s">
        <v>663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59">
        <v>43815</v>
      </c>
      <c r="AF569" s="159">
        <v>46372</v>
      </c>
      <c r="AG569" s="160">
        <v>46315</v>
      </c>
      <c r="AH569" s="91">
        <v>2.2111111111111112</v>
      </c>
      <c r="AI569" s="91">
        <v>7</v>
      </c>
      <c r="AJ569" s="161">
        <v>5.6399999999999999E-2</v>
      </c>
      <c r="AK569" s="169" t="s">
        <v>664</v>
      </c>
      <c r="AL569" s="169" t="s">
        <v>665</v>
      </c>
      <c r="AM569" s="128">
        <v>217.68</v>
      </c>
      <c r="AN569" s="128">
        <v>217.68</v>
      </c>
      <c r="AO569" s="128">
        <v>217.68</v>
      </c>
      <c r="AP569" s="128">
        <v>217.68</v>
      </c>
      <c r="AQ569" s="128">
        <v>217.68</v>
      </c>
      <c r="AR569" s="128">
        <v>217.68</v>
      </c>
      <c r="AS569" s="128">
        <v>217.68</v>
      </c>
      <c r="AT569" s="128">
        <v>217.68</v>
      </c>
      <c r="AU569" s="128">
        <v>217.68</v>
      </c>
      <c r="AV569" s="128">
        <v>217.68</v>
      </c>
      <c r="AW569" s="128">
        <v>217.68</v>
      </c>
      <c r="AX569" s="128">
        <v>217.68</v>
      </c>
      <c r="AY569" s="128">
        <v>217.68</v>
      </c>
      <c r="AZ569" s="128">
        <v>217.68</v>
      </c>
      <c r="BA569" s="128">
        <v>217.68</v>
      </c>
      <c r="BB569" s="15">
        <f t="shared" si="24"/>
        <v>653.04</v>
      </c>
      <c r="BC569" s="15">
        <f t="shared" si="25"/>
        <v>2612.16</v>
      </c>
      <c r="BD569" s="15">
        <f t="shared" si="26"/>
        <v>3265.2</v>
      </c>
    </row>
    <row r="570" spans="1:56" x14ac:dyDescent="0.35">
      <c r="A570" s="168" t="s">
        <v>2041</v>
      </c>
      <c r="B570" s="64" t="s">
        <v>535</v>
      </c>
      <c r="C570" s="65">
        <v>4</v>
      </c>
      <c r="D570" s="66" t="s">
        <v>31</v>
      </c>
      <c r="E570" s="64" t="s">
        <v>467</v>
      </c>
      <c r="F570" s="64" t="s">
        <v>648</v>
      </c>
      <c r="G570" s="64" t="s">
        <v>931</v>
      </c>
      <c r="H570" s="64" t="s">
        <v>669</v>
      </c>
      <c r="I570" s="64" t="s">
        <v>932</v>
      </c>
      <c r="J570" s="64" t="s">
        <v>671</v>
      </c>
      <c r="K570" s="64" t="s">
        <v>485</v>
      </c>
      <c r="L570" s="64" t="s">
        <v>650</v>
      </c>
      <c r="M570" s="64" t="s">
        <v>663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59">
        <v>43815</v>
      </c>
      <c r="AF570" s="159">
        <v>46737</v>
      </c>
      <c r="AG570" s="160">
        <v>151335</v>
      </c>
      <c r="AH570" s="91">
        <v>3.2111111111111112</v>
      </c>
      <c r="AI570" s="91">
        <v>8</v>
      </c>
      <c r="AJ570" s="161">
        <v>5.9299999999999999E-2</v>
      </c>
      <c r="AK570" s="169" t="s">
        <v>664</v>
      </c>
      <c r="AL570" s="169" t="s">
        <v>665</v>
      </c>
      <c r="AM570" s="128">
        <v>747.85</v>
      </c>
      <c r="AN570" s="128">
        <v>747.85</v>
      </c>
      <c r="AO570" s="128">
        <v>747.85</v>
      </c>
      <c r="AP570" s="128">
        <v>747.85</v>
      </c>
      <c r="AQ570" s="128">
        <v>747.85</v>
      </c>
      <c r="AR570" s="128">
        <v>747.85</v>
      </c>
      <c r="AS570" s="128">
        <v>747.85</v>
      </c>
      <c r="AT570" s="128">
        <v>747.85</v>
      </c>
      <c r="AU570" s="128">
        <v>747.85</v>
      </c>
      <c r="AV570" s="128">
        <v>747.85</v>
      </c>
      <c r="AW570" s="128">
        <v>747.85</v>
      </c>
      <c r="AX570" s="128">
        <v>747.85</v>
      </c>
      <c r="AY570" s="128">
        <v>747.85</v>
      </c>
      <c r="AZ570" s="128">
        <v>747.85</v>
      </c>
      <c r="BA570" s="128">
        <v>747.85</v>
      </c>
      <c r="BB570" s="15">
        <f t="shared" si="24"/>
        <v>2243.5500000000002</v>
      </c>
      <c r="BC570" s="15">
        <f t="shared" si="25"/>
        <v>8974.2000000000025</v>
      </c>
      <c r="BD570" s="15">
        <f t="shared" si="26"/>
        <v>11217.750000000004</v>
      </c>
    </row>
    <row r="571" spans="1:56" x14ac:dyDescent="0.35">
      <c r="A571" s="168" t="s">
        <v>2042</v>
      </c>
      <c r="B571" s="64" t="s">
        <v>535</v>
      </c>
      <c r="C571" s="65">
        <v>5</v>
      </c>
      <c r="D571" s="66" t="s">
        <v>31</v>
      </c>
      <c r="E571" s="64" t="s">
        <v>467</v>
      </c>
      <c r="F571" s="64" t="s">
        <v>648</v>
      </c>
      <c r="G571" s="64" t="s">
        <v>931</v>
      </c>
      <c r="H571" s="64" t="s">
        <v>669</v>
      </c>
      <c r="I571" s="64" t="s">
        <v>932</v>
      </c>
      <c r="J571" s="64" t="s">
        <v>671</v>
      </c>
      <c r="K571" s="64" t="s">
        <v>485</v>
      </c>
      <c r="L571" s="64" t="s">
        <v>650</v>
      </c>
      <c r="M571" s="64" t="s">
        <v>663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59">
        <v>43815</v>
      </c>
      <c r="AF571" s="159">
        <v>47103</v>
      </c>
      <c r="AG571" s="160">
        <v>99710</v>
      </c>
      <c r="AH571" s="91">
        <v>4.2111111111111112</v>
      </c>
      <c r="AI571" s="91">
        <v>9</v>
      </c>
      <c r="AJ571" s="161">
        <v>6.2100000000000002E-2</v>
      </c>
      <c r="AK571" s="169" t="s">
        <v>664</v>
      </c>
      <c r="AL571" s="169" t="s">
        <v>665</v>
      </c>
      <c r="AM571" s="128">
        <v>516</v>
      </c>
      <c r="AN571" s="128">
        <v>516</v>
      </c>
      <c r="AO571" s="128">
        <v>516</v>
      </c>
      <c r="AP571" s="128">
        <v>516</v>
      </c>
      <c r="AQ571" s="128">
        <v>516</v>
      </c>
      <c r="AR571" s="128">
        <v>516</v>
      </c>
      <c r="AS571" s="128">
        <v>516</v>
      </c>
      <c r="AT571" s="128">
        <v>516</v>
      </c>
      <c r="AU571" s="128">
        <v>516</v>
      </c>
      <c r="AV571" s="128">
        <v>516</v>
      </c>
      <c r="AW571" s="128">
        <v>516</v>
      </c>
      <c r="AX571" s="128">
        <v>516</v>
      </c>
      <c r="AY571" s="128">
        <v>516</v>
      </c>
      <c r="AZ571" s="128">
        <v>516</v>
      </c>
      <c r="BA571" s="128">
        <v>516</v>
      </c>
      <c r="BB571" s="15">
        <f t="shared" si="24"/>
        <v>1548</v>
      </c>
      <c r="BC571" s="15">
        <f t="shared" si="25"/>
        <v>6192</v>
      </c>
      <c r="BD571" s="15">
        <f t="shared" si="26"/>
        <v>7740</v>
      </c>
    </row>
    <row r="572" spans="1:56" x14ac:dyDescent="0.35">
      <c r="A572" s="168" t="s">
        <v>2043</v>
      </c>
      <c r="B572" s="64" t="s">
        <v>536</v>
      </c>
      <c r="C572" s="65">
        <v>3</v>
      </c>
      <c r="D572" s="66" t="s">
        <v>31</v>
      </c>
      <c r="E572" s="64" t="s">
        <v>467</v>
      </c>
      <c r="F572" s="64" t="s">
        <v>648</v>
      </c>
      <c r="G572" s="64" t="s">
        <v>931</v>
      </c>
      <c r="H572" s="64" t="s">
        <v>669</v>
      </c>
      <c r="I572" s="64" t="s">
        <v>932</v>
      </c>
      <c r="J572" s="64" t="s">
        <v>671</v>
      </c>
      <c r="K572" s="64" t="s">
        <v>485</v>
      </c>
      <c r="L572" s="64" t="s">
        <v>650</v>
      </c>
      <c r="M572" s="64" t="s">
        <v>663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26550</v>
      </c>
      <c r="X572" s="63">
        <v>0</v>
      </c>
      <c r="Y572" s="63">
        <v>0</v>
      </c>
      <c r="Z572" s="63">
        <v>112.17</v>
      </c>
      <c r="AA572" s="63">
        <v>0</v>
      </c>
      <c r="AB572" s="63">
        <v>0</v>
      </c>
      <c r="AC572" s="63">
        <v>0</v>
      </c>
      <c r="AD572" s="63">
        <v>26550</v>
      </c>
      <c r="AE572" s="159">
        <v>43815</v>
      </c>
      <c r="AF572" s="159">
        <v>45642</v>
      </c>
      <c r="AG572" s="160">
        <v>53100</v>
      </c>
      <c r="AH572" s="91">
        <v>0.21111111111111111</v>
      </c>
      <c r="AI572" s="91">
        <v>5</v>
      </c>
      <c r="AJ572" s="161">
        <v>5.0700000000000002E-2</v>
      </c>
      <c r="AK572" s="169" t="s">
        <v>664</v>
      </c>
      <c r="AL572" s="169" t="s">
        <v>665</v>
      </c>
      <c r="AM572" s="128">
        <v>112.17</v>
      </c>
      <c r="AN572" s="128">
        <v>112.17</v>
      </c>
      <c r="AO572" s="128">
        <v>112.17</v>
      </c>
      <c r="AP572" s="128">
        <v>0</v>
      </c>
      <c r="AQ572" s="128">
        <v>0</v>
      </c>
      <c r="AR572" s="128">
        <v>0</v>
      </c>
      <c r="AS572" s="128">
        <v>0</v>
      </c>
      <c r="AT572" s="128">
        <v>0</v>
      </c>
      <c r="AU572" s="128">
        <v>0</v>
      </c>
      <c r="AV572" s="128">
        <v>0</v>
      </c>
      <c r="AW572" s="128">
        <v>0</v>
      </c>
      <c r="AX572" s="128">
        <v>0</v>
      </c>
      <c r="AY572" s="128">
        <v>0</v>
      </c>
      <c r="AZ572" s="128">
        <v>0</v>
      </c>
      <c r="BA572" s="128">
        <v>0</v>
      </c>
      <c r="BB572" s="15">
        <f t="shared" si="24"/>
        <v>336.51</v>
      </c>
      <c r="BC572" s="15">
        <f t="shared" si="25"/>
        <v>0</v>
      </c>
      <c r="BD572" s="15">
        <f t="shared" si="26"/>
        <v>336.51</v>
      </c>
    </row>
    <row r="573" spans="1:56" x14ac:dyDescent="0.35">
      <c r="A573" s="168" t="s">
        <v>2044</v>
      </c>
      <c r="B573" s="64" t="s">
        <v>536</v>
      </c>
      <c r="C573" s="65">
        <v>4</v>
      </c>
      <c r="D573" s="66" t="s">
        <v>31</v>
      </c>
      <c r="E573" s="64" t="s">
        <v>467</v>
      </c>
      <c r="F573" s="64" t="s">
        <v>648</v>
      </c>
      <c r="G573" s="64" t="s">
        <v>931</v>
      </c>
      <c r="H573" s="64" t="s">
        <v>669</v>
      </c>
      <c r="I573" s="64" t="s">
        <v>932</v>
      </c>
      <c r="J573" s="64" t="s">
        <v>671</v>
      </c>
      <c r="K573" s="64" t="s">
        <v>485</v>
      </c>
      <c r="L573" s="64" t="s">
        <v>650</v>
      </c>
      <c r="M573" s="64" t="s">
        <v>663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59">
        <v>43815</v>
      </c>
      <c r="AF573" s="159">
        <v>46007</v>
      </c>
      <c r="AG573" s="160">
        <v>99857.5</v>
      </c>
      <c r="AH573" s="91">
        <v>1.211111111111111</v>
      </c>
      <c r="AI573" s="91">
        <v>6</v>
      </c>
      <c r="AJ573" s="161">
        <v>5.3600000000000002E-2</v>
      </c>
      <c r="AK573" s="169" t="s">
        <v>664</v>
      </c>
      <c r="AL573" s="169" t="s">
        <v>665</v>
      </c>
      <c r="AM573" s="128">
        <v>446.03</v>
      </c>
      <c r="AN573" s="128">
        <v>446.03</v>
      </c>
      <c r="AO573" s="128">
        <v>446.03</v>
      </c>
      <c r="AP573" s="128">
        <v>446.03</v>
      </c>
      <c r="AQ573" s="128">
        <v>446.03</v>
      </c>
      <c r="AR573" s="128">
        <v>446.03</v>
      </c>
      <c r="AS573" s="128">
        <v>446.03</v>
      </c>
      <c r="AT573" s="128">
        <v>446.03</v>
      </c>
      <c r="AU573" s="128">
        <v>446.03</v>
      </c>
      <c r="AV573" s="128">
        <v>223.02</v>
      </c>
      <c r="AW573" s="128">
        <v>223.02</v>
      </c>
      <c r="AX573" s="128">
        <v>223.02</v>
      </c>
      <c r="AY573" s="128">
        <v>223.02</v>
      </c>
      <c r="AZ573" s="128">
        <v>223.02</v>
      </c>
      <c r="BA573" s="128">
        <v>223.02</v>
      </c>
      <c r="BB573" s="15">
        <f t="shared" si="24"/>
        <v>1338.09</v>
      </c>
      <c r="BC573" s="15">
        <f t="shared" si="25"/>
        <v>4014.2999999999993</v>
      </c>
      <c r="BD573" s="15">
        <f t="shared" si="26"/>
        <v>5352.3899999999994</v>
      </c>
    </row>
    <row r="574" spans="1:56" x14ac:dyDescent="0.35">
      <c r="A574" s="168" t="s">
        <v>2045</v>
      </c>
      <c r="B574" s="64" t="s">
        <v>536</v>
      </c>
      <c r="C574" s="65">
        <v>5</v>
      </c>
      <c r="D574" s="66" t="s">
        <v>31</v>
      </c>
      <c r="E574" s="64" t="s">
        <v>467</v>
      </c>
      <c r="F574" s="64" t="s">
        <v>648</v>
      </c>
      <c r="G574" s="64" t="s">
        <v>931</v>
      </c>
      <c r="H574" s="64" t="s">
        <v>669</v>
      </c>
      <c r="I574" s="64" t="s">
        <v>932</v>
      </c>
      <c r="J574" s="64" t="s">
        <v>671</v>
      </c>
      <c r="K574" s="64" t="s">
        <v>485</v>
      </c>
      <c r="L574" s="64" t="s">
        <v>650</v>
      </c>
      <c r="M574" s="64" t="s">
        <v>663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59">
        <v>43815</v>
      </c>
      <c r="AF574" s="159">
        <v>46372</v>
      </c>
      <c r="AG574" s="160">
        <v>53100</v>
      </c>
      <c r="AH574" s="91">
        <v>2.2111111111111112</v>
      </c>
      <c r="AI574" s="91">
        <v>7</v>
      </c>
      <c r="AJ574" s="161">
        <v>5.6399999999999999E-2</v>
      </c>
      <c r="AK574" s="169" t="s">
        <v>664</v>
      </c>
      <c r="AL574" s="169" t="s">
        <v>665</v>
      </c>
      <c r="AM574" s="128">
        <v>249.57</v>
      </c>
      <c r="AN574" s="128">
        <v>249.57</v>
      </c>
      <c r="AO574" s="128">
        <v>249.57</v>
      </c>
      <c r="AP574" s="128">
        <v>249.57</v>
      </c>
      <c r="AQ574" s="128">
        <v>249.57</v>
      </c>
      <c r="AR574" s="128">
        <v>249.57</v>
      </c>
      <c r="AS574" s="128">
        <v>249.57</v>
      </c>
      <c r="AT574" s="128">
        <v>249.57</v>
      </c>
      <c r="AU574" s="128">
        <v>249.57</v>
      </c>
      <c r="AV574" s="128">
        <v>249.57</v>
      </c>
      <c r="AW574" s="128">
        <v>249.57</v>
      </c>
      <c r="AX574" s="128">
        <v>249.57</v>
      </c>
      <c r="AY574" s="128">
        <v>249.57</v>
      </c>
      <c r="AZ574" s="128">
        <v>249.57</v>
      </c>
      <c r="BA574" s="128">
        <v>249.57</v>
      </c>
      <c r="BB574" s="15">
        <f t="shared" si="24"/>
        <v>748.71</v>
      </c>
      <c r="BC574" s="15">
        <f t="shared" si="25"/>
        <v>2994.84</v>
      </c>
      <c r="BD574" s="15">
        <f t="shared" si="26"/>
        <v>3743.55</v>
      </c>
    </row>
    <row r="575" spans="1:56" x14ac:dyDescent="0.35">
      <c r="A575" s="168" t="s">
        <v>2046</v>
      </c>
      <c r="B575" s="64" t="s">
        <v>536</v>
      </c>
      <c r="C575" s="65">
        <v>6</v>
      </c>
      <c r="D575" s="66" t="s">
        <v>31</v>
      </c>
      <c r="E575" s="64" t="s">
        <v>467</v>
      </c>
      <c r="F575" s="64" t="s">
        <v>648</v>
      </c>
      <c r="G575" s="64" t="s">
        <v>931</v>
      </c>
      <c r="H575" s="64" t="s">
        <v>669</v>
      </c>
      <c r="I575" s="64" t="s">
        <v>932</v>
      </c>
      <c r="J575" s="64" t="s">
        <v>671</v>
      </c>
      <c r="K575" s="64" t="s">
        <v>485</v>
      </c>
      <c r="L575" s="64" t="s">
        <v>650</v>
      </c>
      <c r="M575" s="64" t="s">
        <v>663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59">
        <v>43815</v>
      </c>
      <c r="AF575" s="159">
        <v>46737</v>
      </c>
      <c r="AG575" s="160">
        <v>51772.5</v>
      </c>
      <c r="AH575" s="91">
        <v>3.2111111111111112</v>
      </c>
      <c r="AI575" s="91">
        <v>8</v>
      </c>
      <c r="AJ575" s="161">
        <v>5.9299999999999999E-2</v>
      </c>
      <c r="AK575" s="169" t="s">
        <v>664</v>
      </c>
      <c r="AL575" s="169" t="s">
        <v>665</v>
      </c>
      <c r="AM575" s="128">
        <v>255.84</v>
      </c>
      <c r="AN575" s="128">
        <v>255.84</v>
      </c>
      <c r="AO575" s="128">
        <v>255.84</v>
      </c>
      <c r="AP575" s="128">
        <v>255.84</v>
      </c>
      <c r="AQ575" s="128">
        <v>255.84</v>
      </c>
      <c r="AR575" s="128">
        <v>255.84</v>
      </c>
      <c r="AS575" s="128">
        <v>255.84</v>
      </c>
      <c r="AT575" s="128">
        <v>255.84</v>
      </c>
      <c r="AU575" s="128">
        <v>255.84</v>
      </c>
      <c r="AV575" s="128">
        <v>255.84</v>
      </c>
      <c r="AW575" s="128">
        <v>255.84</v>
      </c>
      <c r="AX575" s="128">
        <v>255.84</v>
      </c>
      <c r="AY575" s="128">
        <v>255.84</v>
      </c>
      <c r="AZ575" s="128">
        <v>255.84</v>
      </c>
      <c r="BA575" s="128">
        <v>255.84</v>
      </c>
      <c r="BB575" s="15">
        <f t="shared" si="24"/>
        <v>767.52</v>
      </c>
      <c r="BC575" s="15">
        <f t="shared" si="25"/>
        <v>3070.0800000000004</v>
      </c>
      <c r="BD575" s="15">
        <f t="shared" si="26"/>
        <v>3837.6000000000004</v>
      </c>
    </row>
    <row r="576" spans="1:56" x14ac:dyDescent="0.35">
      <c r="A576" s="168" t="s">
        <v>2047</v>
      </c>
      <c r="B576" s="64" t="s">
        <v>537</v>
      </c>
      <c r="C576" s="65">
        <v>2</v>
      </c>
      <c r="D576" s="66" t="s">
        <v>31</v>
      </c>
      <c r="E576" s="64" t="s">
        <v>467</v>
      </c>
      <c r="F576" s="64" t="s">
        <v>648</v>
      </c>
      <c r="G576" s="64" t="s">
        <v>931</v>
      </c>
      <c r="H576" s="64" t="s">
        <v>669</v>
      </c>
      <c r="I576" s="64" t="s">
        <v>932</v>
      </c>
      <c r="J576" s="64" t="s">
        <v>671</v>
      </c>
      <c r="K576" s="64" t="s">
        <v>485</v>
      </c>
      <c r="L576" s="64" t="s">
        <v>650</v>
      </c>
      <c r="M576" s="64" t="s">
        <v>663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13275</v>
      </c>
      <c r="X576" s="63">
        <v>0</v>
      </c>
      <c r="Y576" s="63">
        <v>0</v>
      </c>
      <c r="Z576" s="63">
        <v>56.09</v>
      </c>
      <c r="AA576" s="63">
        <v>0</v>
      </c>
      <c r="AB576" s="63">
        <v>0</v>
      </c>
      <c r="AC576" s="63">
        <v>0</v>
      </c>
      <c r="AD576" s="63">
        <v>13275</v>
      </c>
      <c r="AE576" s="159">
        <v>43816</v>
      </c>
      <c r="AF576" s="159">
        <v>45643</v>
      </c>
      <c r="AG576" s="160">
        <v>26550</v>
      </c>
      <c r="AH576" s="91">
        <v>0.21388888888888888</v>
      </c>
      <c r="AI576" s="91">
        <v>5</v>
      </c>
      <c r="AJ576" s="161">
        <v>5.0700000000000002E-2</v>
      </c>
      <c r="AK576" s="169" t="s">
        <v>664</v>
      </c>
      <c r="AL576" s="169" t="s">
        <v>665</v>
      </c>
      <c r="AM576" s="128">
        <v>56.09</v>
      </c>
      <c r="AN576" s="128">
        <v>56.09</v>
      </c>
      <c r="AO576" s="128">
        <v>56.09</v>
      </c>
      <c r="AP576" s="128">
        <v>0</v>
      </c>
      <c r="AQ576" s="128">
        <v>0</v>
      </c>
      <c r="AR576" s="128">
        <v>0</v>
      </c>
      <c r="AS576" s="128">
        <v>0</v>
      </c>
      <c r="AT576" s="128">
        <v>0</v>
      </c>
      <c r="AU576" s="128">
        <v>0</v>
      </c>
      <c r="AV576" s="128">
        <v>0</v>
      </c>
      <c r="AW576" s="128">
        <v>0</v>
      </c>
      <c r="AX576" s="128">
        <v>0</v>
      </c>
      <c r="AY576" s="128">
        <v>0</v>
      </c>
      <c r="AZ576" s="128">
        <v>0</v>
      </c>
      <c r="BA576" s="128">
        <v>0</v>
      </c>
      <c r="BB576" s="15">
        <f t="shared" si="24"/>
        <v>168.27</v>
      </c>
      <c r="BC576" s="15">
        <f t="shared" si="25"/>
        <v>0</v>
      </c>
      <c r="BD576" s="15">
        <f t="shared" si="26"/>
        <v>168.27</v>
      </c>
    </row>
    <row r="577" spans="1:56" x14ac:dyDescent="0.35">
      <c r="A577" s="168" t="s">
        <v>2048</v>
      </c>
      <c r="B577" s="64" t="s">
        <v>537</v>
      </c>
      <c r="C577" s="65">
        <v>3</v>
      </c>
      <c r="D577" s="66" t="s">
        <v>31</v>
      </c>
      <c r="E577" s="64" t="s">
        <v>467</v>
      </c>
      <c r="F577" s="64" t="s">
        <v>648</v>
      </c>
      <c r="G577" s="64" t="s">
        <v>931</v>
      </c>
      <c r="H577" s="64" t="s">
        <v>669</v>
      </c>
      <c r="I577" s="64" t="s">
        <v>932</v>
      </c>
      <c r="J577" s="64" t="s">
        <v>671</v>
      </c>
      <c r="K577" s="64" t="s">
        <v>485</v>
      </c>
      <c r="L577" s="64" t="s">
        <v>650</v>
      </c>
      <c r="M577" s="64" t="s">
        <v>663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59">
        <v>43816</v>
      </c>
      <c r="AF577" s="159">
        <v>47469</v>
      </c>
      <c r="AG577" s="160">
        <v>53100</v>
      </c>
      <c r="AH577" s="91">
        <v>5.2138888888888886</v>
      </c>
      <c r="AI577" s="91">
        <v>10</v>
      </c>
      <c r="AJ577" s="161">
        <v>6.5000000000000002E-2</v>
      </c>
      <c r="AK577" s="169" t="s">
        <v>664</v>
      </c>
      <c r="AL577" s="169" t="s">
        <v>665</v>
      </c>
      <c r="AM577" s="128">
        <v>287.62</v>
      </c>
      <c r="AN577" s="128">
        <v>287.62</v>
      </c>
      <c r="AO577" s="128">
        <v>287.62</v>
      </c>
      <c r="AP577" s="128">
        <v>287.62</v>
      </c>
      <c r="AQ577" s="128">
        <v>287.62</v>
      </c>
      <c r="AR577" s="128">
        <v>287.62</v>
      </c>
      <c r="AS577" s="128">
        <v>287.62</v>
      </c>
      <c r="AT577" s="128">
        <v>287.62</v>
      </c>
      <c r="AU577" s="128">
        <v>287.62</v>
      </c>
      <c r="AV577" s="128">
        <v>287.62</v>
      </c>
      <c r="AW577" s="128">
        <v>287.62</v>
      </c>
      <c r="AX577" s="128">
        <v>287.62</v>
      </c>
      <c r="AY577" s="128">
        <v>287.62</v>
      </c>
      <c r="AZ577" s="128">
        <v>287.62</v>
      </c>
      <c r="BA577" s="128">
        <v>287.62</v>
      </c>
      <c r="BB577" s="15">
        <f t="shared" si="24"/>
        <v>862.86</v>
      </c>
      <c r="BC577" s="15">
        <f t="shared" si="25"/>
        <v>3451.4399999999991</v>
      </c>
      <c r="BD577" s="15">
        <f t="shared" si="26"/>
        <v>4314.2999999999993</v>
      </c>
    </row>
    <row r="578" spans="1:56" x14ac:dyDescent="0.35">
      <c r="A578" s="168" t="s">
        <v>2049</v>
      </c>
      <c r="B578" s="64" t="s">
        <v>538</v>
      </c>
      <c r="C578" s="65">
        <v>4</v>
      </c>
      <c r="D578" s="66" t="s">
        <v>31</v>
      </c>
      <c r="E578" s="64" t="s">
        <v>467</v>
      </c>
      <c r="F578" s="64" t="s">
        <v>648</v>
      </c>
      <c r="G578" s="64" t="s">
        <v>931</v>
      </c>
      <c r="H578" s="64" t="s">
        <v>669</v>
      </c>
      <c r="I578" s="64" t="s">
        <v>932</v>
      </c>
      <c r="J578" s="64" t="s">
        <v>671</v>
      </c>
      <c r="K578" s="64" t="s">
        <v>485</v>
      </c>
      <c r="L578" s="64" t="s">
        <v>650</v>
      </c>
      <c r="M578" s="64" t="s">
        <v>663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103323.75</v>
      </c>
      <c r="X578" s="63">
        <v>0</v>
      </c>
      <c r="Y578" s="63">
        <v>0</v>
      </c>
      <c r="Z578" s="63">
        <v>436.54</v>
      </c>
      <c r="AA578" s="63">
        <v>0</v>
      </c>
      <c r="AB578" s="63">
        <v>0</v>
      </c>
      <c r="AC578" s="63">
        <v>0</v>
      </c>
      <c r="AD578" s="63">
        <v>103323.75</v>
      </c>
      <c r="AE578" s="159">
        <v>43816</v>
      </c>
      <c r="AF578" s="159">
        <v>45643</v>
      </c>
      <c r="AG578" s="160">
        <v>206647.5</v>
      </c>
      <c r="AH578" s="91">
        <v>0.21388888888888888</v>
      </c>
      <c r="AI578" s="91">
        <v>5</v>
      </c>
      <c r="AJ578" s="161">
        <v>5.0700000000000002E-2</v>
      </c>
      <c r="AK578" s="169" t="s">
        <v>664</v>
      </c>
      <c r="AL578" s="169" t="s">
        <v>665</v>
      </c>
      <c r="AM578" s="128">
        <v>436.54</v>
      </c>
      <c r="AN578" s="128">
        <v>436.54</v>
      </c>
      <c r="AO578" s="128">
        <v>436.54</v>
      </c>
      <c r="AP578" s="128">
        <v>0</v>
      </c>
      <c r="AQ578" s="128">
        <v>0</v>
      </c>
      <c r="AR578" s="128">
        <v>0</v>
      </c>
      <c r="AS578" s="128">
        <v>0</v>
      </c>
      <c r="AT578" s="128">
        <v>0</v>
      </c>
      <c r="AU578" s="128">
        <v>0</v>
      </c>
      <c r="AV578" s="128">
        <v>0</v>
      </c>
      <c r="AW578" s="128">
        <v>0</v>
      </c>
      <c r="AX578" s="128">
        <v>0</v>
      </c>
      <c r="AY578" s="128">
        <v>0</v>
      </c>
      <c r="AZ578" s="128">
        <v>0</v>
      </c>
      <c r="BA578" s="128">
        <v>0</v>
      </c>
      <c r="BB578" s="15">
        <f t="shared" si="24"/>
        <v>1309.6200000000001</v>
      </c>
      <c r="BC578" s="15">
        <f t="shared" si="25"/>
        <v>0</v>
      </c>
      <c r="BD578" s="15">
        <f t="shared" si="26"/>
        <v>1309.6200000000001</v>
      </c>
    </row>
    <row r="579" spans="1:56" x14ac:dyDescent="0.35">
      <c r="A579" s="168" t="s">
        <v>2050</v>
      </c>
      <c r="B579" s="64" t="s">
        <v>538</v>
      </c>
      <c r="C579" s="65">
        <v>5</v>
      </c>
      <c r="D579" s="66" t="s">
        <v>31</v>
      </c>
      <c r="E579" s="64" t="s">
        <v>467</v>
      </c>
      <c r="F579" s="64" t="s">
        <v>648</v>
      </c>
      <c r="G579" s="64" t="s">
        <v>931</v>
      </c>
      <c r="H579" s="64" t="s">
        <v>669</v>
      </c>
      <c r="I579" s="64" t="s">
        <v>932</v>
      </c>
      <c r="J579" s="64" t="s">
        <v>671</v>
      </c>
      <c r="K579" s="64" t="s">
        <v>485</v>
      </c>
      <c r="L579" s="64" t="s">
        <v>650</v>
      </c>
      <c r="M579" s="64" t="s">
        <v>663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59">
        <v>43816</v>
      </c>
      <c r="AF579" s="159">
        <v>46008</v>
      </c>
      <c r="AG579" s="160">
        <v>102807.5</v>
      </c>
      <c r="AH579" s="91">
        <v>1.2138888888888888</v>
      </c>
      <c r="AI579" s="91">
        <v>6</v>
      </c>
      <c r="AJ579" s="161">
        <v>5.3600000000000002E-2</v>
      </c>
      <c r="AK579" s="169" t="s">
        <v>664</v>
      </c>
      <c r="AL579" s="169" t="s">
        <v>665</v>
      </c>
      <c r="AM579" s="128">
        <v>459.21</v>
      </c>
      <c r="AN579" s="128">
        <v>459.21</v>
      </c>
      <c r="AO579" s="128">
        <v>459.21</v>
      </c>
      <c r="AP579" s="128">
        <v>459.21</v>
      </c>
      <c r="AQ579" s="128">
        <v>459.21</v>
      </c>
      <c r="AR579" s="128">
        <v>459.21</v>
      </c>
      <c r="AS579" s="128">
        <v>459.21</v>
      </c>
      <c r="AT579" s="128">
        <v>459.21</v>
      </c>
      <c r="AU579" s="128">
        <v>459.21</v>
      </c>
      <c r="AV579" s="128">
        <v>229.6</v>
      </c>
      <c r="AW579" s="128">
        <v>229.6</v>
      </c>
      <c r="AX579" s="128">
        <v>229.6</v>
      </c>
      <c r="AY579" s="128">
        <v>229.6</v>
      </c>
      <c r="AZ579" s="128">
        <v>229.6</v>
      </c>
      <c r="BA579" s="128">
        <v>229.6</v>
      </c>
      <c r="BB579" s="15">
        <f t="shared" ref="BB579:BB642" si="27">SUM(AM579:AO579)</f>
        <v>1377.6299999999999</v>
      </c>
      <c r="BC579" s="15">
        <f t="shared" si="25"/>
        <v>4132.8599999999997</v>
      </c>
      <c r="BD579" s="15">
        <f t="shared" si="26"/>
        <v>5510.49</v>
      </c>
    </row>
    <row r="580" spans="1:56" x14ac:dyDescent="0.35">
      <c r="A580" s="168" t="s">
        <v>2051</v>
      </c>
      <c r="B580" s="64" t="s">
        <v>538</v>
      </c>
      <c r="C580" s="65">
        <v>6</v>
      </c>
      <c r="D580" s="66" t="s">
        <v>31</v>
      </c>
      <c r="E580" s="64" t="s">
        <v>467</v>
      </c>
      <c r="F580" s="64" t="s">
        <v>648</v>
      </c>
      <c r="G580" s="64" t="s">
        <v>931</v>
      </c>
      <c r="H580" s="64" t="s">
        <v>669</v>
      </c>
      <c r="I580" s="64" t="s">
        <v>932</v>
      </c>
      <c r="J580" s="64" t="s">
        <v>671</v>
      </c>
      <c r="K580" s="64" t="s">
        <v>485</v>
      </c>
      <c r="L580" s="64" t="s">
        <v>650</v>
      </c>
      <c r="M580" s="64" t="s">
        <v>663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59">
        <v>43816</v>
      </c>
      <c r="AF580" s="159">
        <v>46373</v>
      </c>
      <c r="AG580" s="160">
        <v>448547.5</v>
      </c>
      <c r="AH580" s="91">
        <v>2.213888888888889</v>
      </c>
      <c r="AI580" s="91">
        <v>7</v>
      </c>
      <c r="AJ580" s="161">
        <v>5.6399999999999999E-2</v>
      </c>
      <c r="AK580" s="169" t="s">
        <v>664</v>
      </c>
      <c r="AL580" s="169" t="s">
        <v>665</v>
      </c>
      <c r="AM580" s="128">
        <v>2108.17</v>
      </c>
      <c r="AN580" s="128">
        <v>2108.17</v>
      </c>
      <c r="AO580" s="128">
        <v>2108.17</v>
      </c>
      <c r="AP580" s="128">
        <v>2108.17</v>
      </c>
      <c r="AQ580" s="128">
        <v>2108.17</v>
      </c>
      <c r="AR580" s="128">
        <v>2108.17</v>
      </c>
      <c r="AS580" s="128">
        <v>2108.17</v>
      </c>
      <c r="AT580" s="128">
        <v>2108.17</v>
      </c>
      <c r="AU580" s="128">
        <v>2108.17</v>
      </c>
      <c r="AV580" s="128">
        <v>2108.17</v>
      </c>
      <c r="AW580" s="128">
        <v>2108.17</v>
      </c>
      <c r="AX580" s="128">
        <v>2108.17</v>
      </c>
      <c r="AY580" s="128">
        <v>2108.17</v>
      </c>
      <c r="AZ580" s="128">
        <v>2108.17</v>
      </c>
      <c r="BA580" s="128">
        <v>2108.17</v>
      </c>
      <c r="BB580" s="15">
        <f t="shared" si="27"/>
        <v>6324.51</v>
      </c>
      <c r="BC580" s="15">
        <f t="shared" ref="BC580:BC643" si="28">SUM(AP580:BA580)</f>
        <v>25298.039999999994</v>
      </c>
      <c r="BD580" s="15">
        <f t="shared" ref="BD580:BD643" si="29">BB580+BC580</f>
        <v>31622.549999999996</v>
      </c>
    </row>
    <row r="581" spans="1:56" x14ac:dyDescent="0.35">
      <c r="A581" s="168" t="s">
        <v>2052</v>
      </c>
      <c r="B581" s="64" t="s">
        <v>538</v>
      </c>
      <c r="C581" s="65">
        <v>7</v>
      </c>
      <c r="D581" s="66" t="s">
        <v>31</v>
      </c>
      <c r="E581" s="64" t="s">
        <v>467</v>
      </c>
      <c r="F581" s="64" t="s">
        <v>648</v>
      </c>
      <c r="G581" s="64" t="s">
        <v>931</v>
      </c>
      <c r="H581" s="64" t="s">
        <v>669</v>
      </c>
      <c r="I581" s="64" t="s">
        <v>932</v>
      </c>
      <c r="J581" s="64" t="s">
        <v>671</v>
      </c>
      <c r="K581" s="64" t="s">
        <v>485</v>
      </c>
      <c r="L581" s="64" t="s">
        <v>650</v>
      </c>
      <c r="M581" s="64" t="s">
        <v>663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59">
        <v>43816</v>
      </c>
      <c r="AF581" s="159">
        <v>46738</v>
      </c>
      <c r="AG581" s="160">
        <v>205467.5</v>
      </c>
      <c r="AH581" s="91">
        <v>3.213888888888889</v>
      </c>
      <c r="AI581" s="91">
        <v>8</v>
      </c>
      <c r="AJ581" s="161">
        <v>5.9299999999999999E-2</v>
      </c>
      <c r="AK581" s="169" t="s">
        <v>664</v>
      </c>
      <c r="AL581" s="169" t="s">
        <v>665</v>
      </c>
      <c r="AM581" s="128">
        <v>1015.35</v>
      </c>
      <c r="AN581" s="128">
        <v>1015.35</v>
      </c>
      <c r="AO581" s="128">
        <v>1015.35</v>
      </c>
      <c r="AP581" s="128">
        <v>1015.35</v>
      </c>
      <c r="AQ581" s="128">
        <v>1015.35</v>
      </c>
      <c r="AR581" s="128">
        <v>1015.35</v>
      </c>
      <c r="AS581" s="128">
        <v>1015.35</v>
      </c>
      <c r="AT581" s="128">
        <v>1015.35</v>
      </c>
      <c r="AU581" s="128">
        <v>1015.35</v>
      </c>
      <c r="AV581" s="128">
        <v>1015.35</v>
      </c>
      <c r="AW581" s="128">
        <v>1015.35</v>
      </c>
      <c r="AX581" s="128">
        <v>1015.35</v>
      </c>
      <c r="AY581" s="128">
        <v>1015.35</v>
      </c>
      <c r="AZ581" s="128">
        <v>1015.35</v>
      </c>
      <c r="BA581" s="128">
        <v>1015.35</v>
      </c>
      <c r="BB581" s="15">
        <f t="shared" si="27"/>
        <v>3046.05</v>
      </c>
      <c r="BC581" s="15">
        <f t="shared" si="28"/>
        <v>12184.200000000003</v>
      </c>
      <c r="BD581" s="15">
        <f t="shared" si="29"/>
        <v>15230.250000000004</v>
      </c>
    </row>
    <row r="582" spans="1:56" x14ac:dyDescent="0.35">
      <c r="A582" s="168" t="s">
        <v>2053</v>
      </c>
      <c r="B582" s="64" t="s">
        <v>538</v>
      </c>
      <c r="C582" s="65">
        <v>8</v>
      </c>
      <c r="D582" s="66" t="s">
        <v>31</v>
      </c>
      <c r="E582" s="64" t="s">
        <v>467</v>
      </c>
      <c r="F582" s="64" t="s">
        <v>648</v>
      </c>
      <c r="G582" s="64" t="s">
        <v>931</v>
      </c>
      <c r="H582" s="64" t="s">
        <v>669</v>
      </c>
      <c r="I582" s="64" t="s">
        <v>932</v>
      </c>
      <c r="J582" s="64" t="s">
        <v>671</v>
      </c>
      <c r="K582" s="64" t="s">
        <v>485</v>
      </c>
      <c r="L582" s="64" t="s">
        <v>650</v>
      </c>
      <c r="M582" s="64" t="s">
        <v>663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59">
        <v>43816</v>
      </c>
      <c r="AF582" s="159">
        <v>47104</v>
      </c>
      <c r="AG582" s="160">
        <v>212400</v>
      </c>
      <c r="AH582" s="91">
        <v>4.2138888888888886</v>
      </c>
      <c r="AI582" s="91">
        <v>9</v>
      </c>
      <c r="AJ582" s="161">
        <v>6.2100000000000002E-2</v>
      </c>
      <c r="AK582" s="169" t="s">
        <v>664</v>
      </c>
      <c r="AL582" s="169" t="s">
        <v>665</v>
      </c>
      <c r="AM582" s="128">
        <v>1099.17</v>
      </c>
      <c r="AN582" s="128">
        <v>1099.17</v>
      </c>
      <c r="AO582" s="128">
        <v>1099.17</v>
      </c>
      <c r="AP582" s="128">
        <v>1099.17</v>
      </c>
      <c r="AQ582" s="128">
        <v>1099.17</v>
      </c>
      <c r="AR582" s="128">
        <v>1099.17</v>
      </c>
      <c r="AS582" s="128">
        <v>1099.17</v>
      </c>
      <c r="AT582" s="128">
        <v>1099.17</v>
      </c>
      <c r="AU582" s="128">
        <v>1099.17</v>
      </c>
      <c r="AV582" s="128">
        <v>1099.17</v>
      </c>
      <c r="AW582" s="128">
        <v>1099.17</v>
      </c>
      <c r="AX582" s="128">
        <v>1099.17</v>
      </c>
      <c r="AY582" s="128">
        <v>1099.17</v>
      </c>
      <c r="AZ582" s="128">
        <v>1099.17</v>
      </c>
      <c r="BA582" s="128">
        <v>1099.17</v>
      </c>
      <c r="BB582" s="15">
        <f t="shared" si="27"/>
        <v>3297.51</v>
      </c>
      <c r="BC582" s="15">
        <f t="shared" si="28"/>
        <v>13190.04</v>
      </c>
      <c r="BD582" s="15">
        <f t="shared" si="29"/>
        <v>16487.550000000003</v>
      </c>
    </row>
    <row r="583" spans="1:56" x14ac:dyDescent="0.35">
      <c r="A583" s="168" t="s">
        <v>2054</v>
      </c>
      <c r="B583" s="64" t="s">
        <v>951</v>
      </c>
      <c r="C583" s="65">
        <v>1</v>
      </c>
      <c r="D583" s="66" t="s">
        <v>31</v>
      </c>
      <c r="E583" s="64" t="s">
        <v>467</v>
      </c>
      <c r="F583" s="64" t="s">
        <v>648</v>
      </c>
      <c r="G583" s="64" t="s">
        <v>931</v>
      </c>
      <c r="H583" s="64" t="s">
        <v>669</v>
      </c>
      <c r="I583" s="64" t="s">
        <v>932</v>
      </c>
      <c r="J583" s="64" t="s">
        <v>671</v>
      </c>
      <c r="K583" s="64" t="s">
        <v>485</v>
      </c>
      <c r="L583" s="64" t="s">
        <v>650</v>
      </c>
      <c r="M583" s="64" t="s">
        <v>663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59">
        <v>43817</v>
      </c>
      <c r="AF583" s="159">
        <v>46374</v>
      </c>
      <c r="AG583" s="160">
        <v>53100</v>
      </c>
      <c r="AH583" s="91">
        <v>2.2166666666666668</v>
      </c>
      <c r="AI583" s="91">
        <v>7</v>
      </c>
      <c r="AJ583" s="161">
        <v>5.6399999999999999E-2</v>
      </c>
      <c r="AK583" s="169" t="s">
        <v>664</v>
      </c>
      <c r="AL583" s="169" t="s">
        <v>665</v>
      </c>
      <c r="AM583" s="128">
        <v>249.57</v>
      </c>
      <c r="AN583" s="128">
        <v>249.57</v>
      </c>
      <c r="AO583" s="128">
        <v>249.57</v>
      </c>
      <c r="AP583" s="128">
        <v>249.57</v>
      </c>
      <c r="AQ583" s="128">
        <v>249.57</v>
      </c>
      <c r="AR583" s="128">
        <v>249.57</v>
      </c>
      <c r="AS583" s="128">
        <v>249.57</v>
      </c>
      <c r="AT583" s="128">
        <v>249.57</v>
      </c>
      <c r="AU583" s="128">
        <v>249.57</v>
      </c>
      <c r="AV583" s="128">
        <v>249.57</v>
      </c>
      <c r="AW583" s="128">
        <v>249.57</v>
      </c>
      <c r="AX583" s="128">
        <v>249.57</v>
      </c>
      <c r="AY583" s="128">
        <v>249.57</v>
      </c>
      <c r="AZ583" s="128">
        <v>249.57</v>
      </c>
      <c r="BA583" s="128">
        <v>249.57</v>
      </c>
      <c r="BB583" s="15">
        <f t="shared" si="27"/>
        <v>748.71</v>
      </c>
      <c r="BC583" s="15">
        <f t="shared" si="28"/>
        <v>2994.84</v>
      </c>
      <c r="BD583" s="15">
        <f t="shared" si="29"/>
        <v>3743.55</v>
      </c>
    </row>
    <row r="584" spans="1:56" x14ac:dyDescent="0.35">
      <c r="A584" s="168" t="s">
        <v>2055</v>
      </c>
      <c r="B584" s="64" t="s">
        <v>539</v>
      </c>
      <c r="C584" s="65">
        <v>4</v>
      </c>
      <c r="D584" s="66" t="s">
        <v>31</v>
      </c>
      <c r="E584" s="64" t="s">
        <v>467</v>
      </c>
      <c r="F584" s="64" t="s">
        <v>648</v>
      </c>
      <c r="G584" s="64" t="s">
        <v>931</v>
      </c>
      <c r="H584" s="64" t="s">
        <v>669</v>
      </c>
      <c r="I584" s="64" t="s">
        <v>932</v>
      </c>
      <c r="J584" s="64" t="s">
        <v>671</v>
      </c>
      <c r="K584" s="64" t="s">
        <v>485</v>
      </c>
      <c r="L584" s="64" t="s">
        <v>650</v>
      </c>
      <c r="M584" s="64" t="s">
        <v>663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59">
        <v>43817</v>
      </c>
      <c r="AF584" s="159">
        <v>46374</v>
      </c>
      <c r="AG584" s="160">
        <v>98235</v>
      </c>
      <c r="AH584" s="91">
        <v>2.2166666666666668</v>
      </c>
      <c r="AI584" s="91">
        <v>7</v>
      </c>
      <c r="AJ584" s="161">
        <v>5.6399999999999999E-2</v>
      </c>
      <c r="AK584" s="169" t="s">
        <v>664</v>
      </c>
      <c r="AL584" s="169" t="s">
        <v>665</v>
      </c>
      <c r="AM584" s="128">
        <v>461.7</v>
      </c>
      <c r="AN584" s="128">
        <v>461.7</v>
      </c>
      <c r="AO584" s="128">
        <v>461.7</v>
      </c>
      <c r="AP584" s="128">
        <v>461.7</v>
      </c>
      <c r="AQ584" s="128">
        <v>461.7</v>
      </c>
      <c r="AR584" s="128">
        <v>461.7</v>
      </c>
      <c r="AS584" s="128">
        <v>461.7</v>
      </c>
      <c r="AT584" s="128">
        <v>461.7</v>
      </c>
      <c r="AU584" s="128">
        <v>461.7</v>
      </c>
      <c r="AV584" s="128">
        <v>461.7</v>
      </c>
      <c r="AW584" s="128">
        <v>461.7</v>
      </c>
      <c r="AX584" s="128">
        <v>461.7</v>
      </c>
      <c r="AY584" s="128">
        <v>461.7</v>
      </c>
      <c r="AZ584" s="128">
        <v>461.7</v>
      </c>
      <c r="BA584" s="128">
        <v>461.7</v>
      </c>
      <c r="BB584" s="15">
        <f t="shared" si="27"/>
        <v>1385.1</v>
      </c>
      <c r="BC584" s="15">
        <f t="shared" si="28"/>
        <v>5540.3999999999987</v>
      </c>
      <c r="BD584" s="15">
        <f t="shared" si="29"/>
        <v>6925.4999999999982</v>
      </c>
    </row>
    <row r="585" spans="1:56" x14ac:dyDescent="0.35">
      <c r="A585" s="168" t="s">
        <v>2056</v>
      </c>
      <c r="B585" s="64" t="s">
        <v>539</v>
      </c>
      <c r="C585" s="65">
        <v>5</v>
      </c>
      <c r="D585" s="66" t="s">
        <v>31</v>
      </c>
      <c r="E585" s="64" t="s">
        <v>467</v>
      </c>
      <c r="F585" s="64" t="s">
        <v>648</v>
      </c>
      <c r="G585" s="64" t="s">
        <v>931</v>
      </c>
      <c r="H585" s="64" t="s">
        <v>669</v>
      </c>
      <c r="I585" s="64" t="s">
        <v>932</v>
      </c>
      <c r="J585" s="64" t="s">
        <v>671</v>
      </c>
      <c r="K585" s="64" t="s">
        <v>485</v>
      </c>
      <c r="L585" s="64" t="s">
        <v>650</v>
      </c>
      <c r="M585" s="64" t="s">
        <v>663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59">
        <v>43817</v>
      </c>
      <c r="AF585" s="159">
        <v>46739</v>
      </c>
      <c r="AG585" s="160">
        <v>53100</v>
      </c>
      <c r="AH585" s="91">
        <v>3.2166666666666668</v>
      </c>
      <c r="AI585" s="91">
        <v>8</v>
      </c>
      <c r="AJ585" s="161">
        <v>5.9299999999999999E-2</v>
      </c>
      <c r="AK585" s="169" t="s">
        <v>664</v>
      </c>
      <c r="AL585" s="169" t="s">
        <v>665</v>
      </c>
      <c r="AM585" s="128">
        <v>262.39999999999998</v>
      </c>
      <c r="AN585" s="128">
        <v>262.39999999999998</v>
      </c>
      <c r="AO585" s="128">
        <v>262.39999999999998</v>
      </c>
      <c r="AP585" s="128">
        <v>262.39999999999998</v>
      </c>
      <c r="AQ585" s="128">
        <v>262.39999999999998</v>
      </c>
      <c r="AR585" s="128">
        <v>262.39999999999998</v>
      </c>
      <c r="AS585" s="128">
        <v>262.39999999999998</v>
      </c>
      <c r="AT585" s="128">
        <v>262.39999999999998</v>
      </c>
      <c r="AU585" s="128">
        <v>262.39999999999998</v>
      </c>
      <c r="AV585" s="128">
        <v>262.39999999999998</v>
      </c>
      <c r="AW585" s="128">
        <v>262.39999999999998</v>
      </c>
      <c r="AX585" s="128">
        <v>262.39999999999998</v>
      </c>
      <c r="AY585" s="128">
        <v>262.39999999999998</v>
      </c>
      <c r="AZ585" s="128">
        <v>262.39999999999998</v>
      </c>
      <c r="BA585" s="128">
        <v>262.39999999999998</v>
      </c>
      <c r="BB585" s="15">
        <f t="shared" si="27"/>
        <v>787.19999999999993</v>
      </c>
      <c r="BC585" s="15">
        <f t="shared" si="28"/>
        <v>3148.8000000000006</v>
      </c>
      <c r="BD585" s="15">
        <f t="shared" si="29"/>
        <v>3936.0000000000005</v>
      </c>
    </row>
    <row r="586" spans="1:56" x14ac:dyDescent="0.35">
      <c r="A586" s="168" t="s">
        <v>2057</v>
      </c>
      <c r="B586" s="64" t="s">
        <v>539</v>
      </c>
      <c r="C586" s="65">
        <v>6</v>
      </c>
      <c r="D586" s="66" t="s">
        <v>31</v>
      </c>
      <c r="E586" s="64" t="s">
        <v>467</v>
      </c>
      <c r="F586" s="64" t="s">
        <v>648</v>
      </c>
      <c r="G586" s="64" t="s">
        <v>931</v>
      </c>
      <c r="H586" s="64" t="s">
        <v>669</v>
      </c>
      <c r="I586" s="64" t="s">
        <v>932</v>
      </c>
      <c r="J586" s="64" t="s">
        <v>671</v>
      </c>
      <c r="K586" s="64" t="s">
        <v>485</v>
      </c>
      <c r="L586" s="64" t="s">
        <v>650</v>
      </c>
      <c r="M586" s="64" t="s">
        <v>663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59">
        <v>43817</v>
      </c>
      <c r="AF586" s="159">
        <v>47105</v>
      </c>
      <c r="AG586" s="160">
        <v>52805</v>
      </c>
      <c r="AH586" s="91">
        <v>4.2166666666666668</v>
      </c>
      <c r="AI586" s="91">
        <v>9</v>
      </c>
      <c r="AJ586" s="161">
        <v>6.2100000000000002E-2</v>
      </c>
      <c r="AK586" s="169" t="s">
        <v>664</v>
      </c>
      <c r="AL586" s="169" t="s">
        <v>665</v>
      </c>
      <c r="AM586" s="128">
        <v>273.27</v>
      </c>
      <c r="AN586" s="128">
        <v>273.27</v>
      </c>
      <c r="AO586" s="128">
        <v>273.27</v>
      </c>
      <c r="AP586" s="128">
        <v>273.27</v>
      </c>
      <c r="AQ586" s="128">
        <v>273.27</v>
      </c>
      <c r="AR586" s="128">
        <v>273.27</v>
      </c>
      <c r="AS586" s="128">
        <v>273.27</v>
      </c>
      <c r="AT586" s="128">
        <v>273.27</v>
      </c>
      <c r="AU586" s="128">
        <v>273.27</v>
      </c>
      <c r="AV586" s="128">
        <v>273.27</v>
      </c>
      <c r="AW586" s="128">
        <v>273.27</v>
      </c>
      <c r="AX586" s="128">
        <v>273.27</v>
      </c>
      <c r="AY586" s="128">
        <v>273.27</v>
      </c>
      <c r="AZ586" s="128">
        <v>273.27</v>
      </c>
      <c r="BA586" s="128">
        <v>273.27</v>
      </c>
      <c r="BB586" s="15">
        <f t="shared" si="27"/>
        <v>819.81</v>
      </c>
      <c r="BC586" s="15">
        <f t="shared" si="28"/>
        <v>3279.24</v>
      </c>
      <c r="BD586" s="15">
        <f t="shared" si="29"/>
        <v>4099.0499999999993</v>
      </c>
    </row>
    <row r="587" spans="1:56" x14ac:dyDescent="0.35">
      <c r="A587" s="168" t="s">
        <v>2058</v>
      </c>
      <c r="B587" s="64" t="s">
        <v>540</v>
      </c>
      <c r="C587" s="65">
        <v>3</v>
      </c>
      <c r="D587" s="66" t="s">
        <v>31</v>
      </c>
      <c r="E587" s="64" t="s">
        <v>467</v>
      </c>
      <c r="F587" s="64" t="s">
        <v>648</v>
      </c>
      <c r="G587" s="64" t="s">
        <v>931</v>
      </c>
      <c r="H587" s="64" t="s">
        <v>669</v>
      </c>
      <c r="I587" s="64" t="s">
        <v>932</v>
      </c>
      <c r="J587" s="64" t="s">
        <v>671</v>
      </c>
      <c r="K587" s="64" t="s">
        <v>485</v>
      </c>
      <c r="L587" s="64" t="s">
        <v>650</v>
      </c>
      <c r="M587" s="64" t="s">
        <v>663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59">
        <v>43817</v>
      </c>
      <c r="AF587" s="159">
        <v>46009</v>
      </c>
      <c r="AG587" s="160">
        <v>365357.5</v>
      </c>
      <c r="AH587" s="91">
        <v>1.2166666666666666</v>
      </c>
      <c r="AI587" s="91">
        <v>6</v>
      </c>
      <c r="AJ587" s="161">
        <v>5.3600000000000002E-2</v>
      </c>
      <c r="AK587" s="169" t="s">
        <v>664</v>
      </c>
      <c r="AL587" s="169" t="s">
        <v>665</v>
      </c>
      <c r="AM587" s="128">
        <v>1631.93</v>
      </c>
      <c r="AN587" s="128">
        <v>1631.93</v>
      </c>
      <c r="AO587" s="128">
        <v>1631.93</v>
      </c>
      <c r="AP587" s="128">
        <v>1631.93</v>
      </c>
      <c r="AQ587" s="128">
        <v>1631.93</v>
      </c>
      <c r="AR587" s="128">
        <v>1631.93</v>
      </c>
      <c r="AS587" s="128">
        <v>1631.93</v>
      </c>
      <c r="AT587" s="128">
        <v>1631.93</v>
      </c>
      <c r="AU587" s="128">
        <v>1631.93</v>
      </c>
      <c r="AV587" s="128">
        <v>815.97</v>
      </c>
      <c r="AW587" s="128">
        <v>815.97</v>
      </c>
      <c r="AX587" s="128">
        <v>815.97</v>
      </c>
      <c r="AY587" s="128">
        <v>815.97</v>
      </c>
      <c r="AZ587" s="128">
        <v>815.97</v>
      </c>
      <c r="BA587" s="128">
        <v>815.97</v>
      </c>
      <c r="BB587" s="15">
        <f t="shared" si="27"/>
        <v>4895.79</v>
      </c>
      <c r="BC587" s="15">
        <f t="shared" si="28"/>
        <v>14687.399999999996</v>
      </c>
      <c r="BD587" s="15">
        <f t="shared" si="29"/>
        <v>19583.189999999995</v>
      </c>
    </row>
    <row r="588" spans="1:56" x14ac:dyDescent="0.35">
      <c r="A588" s="168" t="s">
        <v>2059</v>
      </c>
      <c r="B588" s="64" t="s">
        <v>540</v>
      </c>
      <c r="C588" s="65">
        <v>4</v>
      </c>
      <c r="D588" s="66" t="s">
        <v>31</v>
      </c>
      <c r="E588" s="64" t="s">
        <v>467</v>
      </c>
      <c r="F588" s="64" t="s">
        <v>648</v>
      </c>
      <c r="G588" s="64" t="s">
        <v>931</v>
      </c>
      <c r="H588" s="64" t="s">
        <v>669</v>
      </c>
      <c r="I588" s="64" t="s">
        <v>932</v>
      </c>
      <c r="J588" s="64" t="s">
        <v>671</v>
      </c>
      <c r="K588" s="64" t="s">
        <v>485</v>
      </c>
      <c r="L588" s="64" t="s">
        <v>650</v>
      </c>
      <c r="M588" s="64" t="s">
        <v>663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59">
        <v>43817</v>
      </c>
      <c r="AF588" s="159">
        <v>46374</v>
      </c>
      <c r="AG588" s="160">
        <v>469197.5</v>
      </c>
      <c r="AH588" s="91">
        <v>2.2166666666666668</v>
      </c>
      <c r="AI588" s="91">
        <v>7</v>
      </c>
      <c r="AJ588" s="161">
        <v>5.6399999999999999E-2</v>
      </c>
      <c r="AK588" s="169" t="s">
        <v>664</v>
      </c>
      <c r="AL588" s="169" t="s">
        <v>665</v>
      </c>
      <c r="AM588" s="128">
        <v>2205.23</v>
      </c>
      <c r="AN588" s="128">
        <v>2205.23</v>
      </c>
      <c r="AO588" s="128">
        <v>2205.23</v>
      </c>
      <c r="AP588" s="128">
        <v>2205.23</v>
      </c>
      <c r="AQ588" s="128">
        <v>2205.23</v>
      </c>
      <c r="AR588" s="128">
        <v>2205.23</v>
      </c>
      <c r="AS588" s="128">
        <v>2205.23</v>
      </c>
      <c r="AT588" s="128">
        <v>2205.23</v>
      </c>
      <c r="AU588" s="128">
        <v>2205.23</v>
      </c>
      <c r="AV588" s="128">
        <v>2205.23</v>
      </c>
      <c r="AW588" s="128">
        <v>2205.23</v>
      </c>
      <c r="AX588" s="128">
        <v>2205.23</v>
      </c>
      <c r="AY588" s="128">
        <v>2205.23</v>
      </c>
      <c r="AZ588" s="128">
        <v>2205.23</v>
      </c>
      <c r="BA588" s="128">
        <v>2205.23</v>
      </c>
      <c r="BB588" s="15">
        <f t="shared" si="27"/>
        <v>6615.6900000000005</v>
      </c>
      <c r="BC588" s="15">
        <f t="shared" si="28"/>
        <v>26462.76</v>
      </c>
      <c r="BD588" s="15">
        <f t="shared" si="29"/>
        <v>33078.449999999997</v>
      </c>
    </row>
    <row r="589" spans="1:56" x14ac:dyDescent="0.35">
      <c r="A589" s="168" t="s">
        <v>2060</v>
      </c>
      <c r="B589" s="64" t="s">
        <v>540</v>
      </c>
      <c r="C589" s="65">
        <v>5</v>
      </c>
      <c r="D589" s="66" t="s">
        <v>31</v>
      </c>
      <c r="E589" s="64" t="s">
        <v>467</v>
      </c>
      <c r="F589" s="64" t="s">
        <v>648</v>
      </c>
      <c r="G589" s="64" t="s">
        <v>931</v>
      </c>
      <c r="H589" s="64" t="s">
        <v>669</v>
      </c>
      <c r="I589" s="64" t="s">
        <v>932</v>
      </c>
      <c r="J589" s="64" t="s">
        <v>671</v>
      </c>
      <c r="K589" s="64" t="s">
        <v>485</v>
      </c>
      <c r="L589" s="64" t="s">
        <v>650</v>
      </c>
      <c r="M589" s="64" t="s">
        <v>663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59">
        <v>43817</v>
      </c>
      <c r="AF589" s="159">
        <v>46739</v>
      </c>
      <c r="AG589" s="160">
        <v>584100</v>
      </c>
      <c r="AH589" s="91">
        <v>3.2166666666666668</v>
      </c>
      <c r="AI589" s="91">
        <v>8</v>
      </c>
      <c r="AJ589" s="161">
        <v>5.9299999999999999E-2</v>
      </c>
      <c r="AK589" s="169" t="s">
        <v>664</v>
      </c>
      <c r="AL589" s="169" t="s">
        <v>665</v>
      </c>
      <c r="AM589" s="128">
        <v>2886.43</v>
      </c>
      <c r="AN589" s="128">
        <v>2886.43</v>
      </c>
      <c r="AO589" s="128">
        <v>2886.43</v>
      </c>
      <c r="AP589" s="128">
        <v>2886.43</v>
      </c>
      <c r="AQ589" s="128">
        <v>2886.43</v>
      </c>
      <c r="AR589" s="128">
        <v>2886.43</v>
      </c>
      <c r="AS589" s="128">
        <v>2886.43</v>
      </c>
      <c r="AT589" s="128">
        <v>2886.43</v>
      </c>
      <c r="AU589" s="128">
        <v>2886.43</v>
      </c>
      <c r="AV589" s="128">
        <v>2886.43</v>
      </c>
      <c r="AW589" s="128">
        <v>2886.43</v>
      </c>
      <c r="AX589" s="128">
        <v>2886.43</v>
      </c>
      <c r="AY589" s="128">
        <v>2886.43</v>
      </c>
      <c r="AZ589" s="128">
        <v>2886.43</v>
      </c>
      <c r="BA589" s="128">
        <v>2886.43</v>
      </c>
      <c r="BB589" s="15">
        <f t="shared" si="27"/>
        <v>8659.2899999999991</v>
      </c>
      <c r="BC589" s="15">
        <f t="shared" si="28"/>
        <v>34637.159999999996</v>
      </c>
      <c r="BD589" s="15">
        <f t="shared" si="29"/>
        <v>43296.45</v>
      </c>
    </row>
    <row r="590" spans="1:56" x14ac:dyDescent="0.35">
      <c r="A590" s="168" t="s">
        <v>2061</v>
      </c>
      <c r="B590" s="64" t="s">
        <v>540</v>
      </c>
      <c r="C590" s="65">
        <v>6</v>
      </c>
      <c r="D590" s="66" t="s">
        <v>31</v>
      </c>
      <c r="E590" s="64" t="s">
        <v>467</v>
      </c>
      <c r="F590" s="64" t="s">
        <v>648</v>
      </c>
      <c r="G590" s="64" t="s">
        <v>931</v>
      </c>
      <c r="H590" s="64" t="s">
        <v>669</v>
      </c>
      <c r="I590" s="64" t="s">
        <v>932</v>
      </c>
      <c r="J590" s="64" t="s">
        <v>671</v>
      </c>
      <c r="K590" s="64" t="s">
        <v>485</v>
      </c>
      <c r="L590" s="64" t="s">
        <v>650</v>
      </c>
      <c r="M590" s="64" t="s">
        <v>663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59">
        <v>43817</v>
      </c>
      <c r="AF590" s="159">
        <v>47105</v>
      </c>
      <c r="AG590" s="160">
        <v>572595</v>
      </c>
      <c r="AH590" s="91">
        <v>4.2166666666666668</v>
      </c>
      <c r="AI590" s="91">
        <v>9</v>
      </c>
      <c r="AJ590" s="161">
        <v>6.2100000000000002E-2</v>
      </c>
      <c r="AK590" s="169" t="s">
        <v>664</v>
      </c>
      <c r="AL590" s="169" t="s">
        <v>665</v>
      </c>
      <c r="AM590" s="128">
        <v>2963.18</v>
      </c>
      <c r="AN590" s="128">
        <v>2963.18</v>
      </c>
      <c r="AO590" s="128">
        <v>2963.18</v>
      </c>
      <c r="AP590" s="128">
        <v>2963.18</v>
      </c>
      <c r="AQ590" s="128">
        <v>2963.18</v>
      </c>
      <c r="AR590" s="128">
        <v>2963.18</v>
      </c>
      <c r="AS590" s="128">
        <v>2963.18</v>
      </c>
      <c r="AT590" s="128">
        <v>2963.18</v>
      </c>
      <c r="AU590" s="128">
        <v>2963.18</v>
      </c>
      <c r="AV590" s="128">
        <v>2963.18</v>
      </c>
      <c r="AW590" s="128">
        <v>2963.18</v>
      </c>
      <c r="AX590" s="128">
        <v>2963.18</v>
      </c>
      <c r="AY590" s="128">
        <v>2963.18</v>
      </c>
      <c r="AZ590" s="128">
        <v>2963.18</v>
      </c>
      <c r="BA590" s="128">
        <v>2963.18</v>
      </c>
      <c r="BB590" s="15">
        <f t="shared" si="27"/>
        <v>8889.5399999999991</v>
      </c>
      <c r="BC590" s="15">
        <f t="shared" si="28"/>
        <v>35558.159999999996</v>
      </c>
      <c r="BD590" s="15">
        <f t="shared" si="29"/>
        <v>44447.7</v>
      </c>
    </row>
    <row r="591" spans="1:56" x14ac:dyDescent="0.35">
      <c r="A591" s="168" t="s">
        <v>2062</v>
      </c>
      <c r="B591" s="64" t="s">
        <v>540</v>
      </c>
      <c r="C591" s="65">
        <v>7</v>
      </c>
      <c r="D591" s="66" t="s">
        <v>31</v>
      </c>
      <c r="E591" s="64" t="s">
        <v>467</v>
      </c>
      <c r="F591" s="64" t="s">
        <v>648</v>
      </c>
      <c r="G591" s="64" t="s">
        <v>931</v>
      </c>
      <c r="H591" s="64" t="s">
        <v>669</v>
      </c>
      <c r="I591" s="64" t="s">
        <v>932</v>
      </c>
      <c r="J591" s="64" t="s">
        <v>671</v>
      </c>
      <c r="K591" s="64" t="s">
        <v>485</v>
      </c>
      <c r="L591" s="64" t="s">
        <v>650</v>
      </c>
      <c r="M591" s="64" t="s">
        <v>663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59">
        <v>43817</v>
      </c>
      <c r="AF591" s="159">
        <v>47470</v>
      </c>
      <c r="AG591" s="160">
        <v>424505</v>
      </c>
      <c r="AH591" s="91">
        <v>5.2166666666666668</v>
      </c>
      <c r="AI591" s="91">
        <v>10</v>
      </c>
      <c r="AJ591" s="161">
        <v>6.5000000000000002E-2</v>
      </c>
      <c r="AK591" s="169" t="s">
        <v>664</v>
      </c>
      <c r="AL591" s="169" t="s">
        <v>665</v>
      </c>
      <c r="AM591" s="128">
        <v>2299.4</v>
      </c>
      <c r="AN591" s="128">
        <v>2299.4</v>
      </c>
      <c r="AO591" s="128">
        <v>2299.4</v>
      </c>
      <c r="AP591" s="128">
        <v>2299.4</v>
      </c>
      <c r="AQ591" s="128">
        <v>2299.4</v>
      </c>
      <c r="AR591" s="128">
        <v>2299.4</v>
      </c>
      <c r="AS591" s="128">
        <v>2299.4</v>
      </c>
      <c r="AT591" s="128">
        <v>2299.4</v>
      </c>
      <c r="AU591" s="128">
        <v>2299.4</v>
      </c>
      <c r="AV591" s="128">
        <v>2299.4</v>
      </c>
      <c r="AW591" s="128">
        <v>2299.4</v>
      </c>
      <c r="AX591" s="128">
        <v>2299.4</v>
      </c>
      <c r="AY591" s="128">
        <v>2299.4</v>
      </c>
      <c r="AZ591" s="128">
        <v>2299.4</v>
      </c>
      <c r="BA591" s="128">
        <v>2299.4</v>
      </c>
      <c r="BB591" s="15">
        <f t="shared" si="27"/>
        <v>6898.2000000000007</v>
      </c>
      <c r="BC591" s="15">
        <f t="shared" si="28"/>
        <v>27592.800000000007</v>
      </c>
      <c r="BD591" s="15">
        <f t="shared" si="29"/>
        <v>34491.000000000007</v>
      </c>
    </row>
    <row r="592" spans="1:56" x14ac:dyDescent="0.35">
      <c r="A592" s="168" t="s">
        <v>2063</v>
      </c>
      <c r="B592" s="64" t="s">
        <v>541</v>
      </c>
      <c r="C592" s="65">
        <v>2</v>
      </c>
      <c r="D592" s="66" t="s">
        <v>31</v>
      </c>
      <c r="E592" s="64" t="s">
        <v>467</v>
      </c>
      <c r="F592" s="64" t="s">
        <v>648</v>
      </c>
      <c r="G592" s="64" t="s">
        <v>931</v>
      </c>
      <c r="H592" s="64" t="s">
        <v>669</v>
      </c>
      <c r="I592" s="64" t="s">
        <v>932</v>
      </c>
      <c r="J592" s="64" t="s">
        <v>671</v>
      </c>
      <c r="K592" s="64" t="s">
        <v>485</v>
      </c>
      <c r="L592" s="64" t="s">
        <v>650</v>
      </c>
      <c r="M592" s="64" t="s">
        <v>663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59">
        <v>43817</v>
      </c>
      <c r="AF592" s="159">
        <v>46374</v>
      </c>
      <c r="AG592" s="160">
        <v>104725</v>
      </c>
      <c r="AH592" s="91">
        <v>2.2166666666666668</v>
      </c>
      <c r="AI592" s="91">
        <v>7</v>
      </c>
      <c r="AJ592" s="161">
        <v>5.6399999999999999E-2</v>
      </c>
      <c r="AK592" s="169" t="s">
        <v>664</v>
      </c>
      <c r="AL592" s="169" t="s">
        <v>665</v>
      </c>
      <c r="AM592" s="128">
        <v>492.21</v>
      </c>
      <c r="AN592" s="128">
        <v>492.21</v>
      </c>
      <c r="AO592" s="128">
        <v>492.21</v>
      </c>
      <c r="AP592" s="128">
        <v>492.21</v>
      </c>
      <c r="AQ592" s="128">
        <v>492.21</v>
      </c>
      <c r="AR592" s="128">
        <v>492.21</v>
      </c>
      <c r="AS592" s="128">
        <v>492.21</v>
      </c>
      <c r="AT592" s="128">
        <v>492.21</v>
      </c>
      <c r="AU592" s="128">
        <v>492.21</v>
      </c>
      <c r="AV592" s="128">
        <v>492.21</v>
      </c>
      <c r="AW592" s="128">
        <v>492.21</v>
      </c>
      <c r="AX592" s="128">
        <v>492.21</v>
      </c>
      <c r="AY592" s="128">
        <v>492.21</v>
      </c>
      <c r="AZ592" s="128">
        <v>492.21</v>
      </c>
      <c r="BA592" s="128">
        <v>492.21</v>
      </c>
      <c r="BB592" s="15">
        <f t="shared" si="27"/>
        <v>1476.6299999999999</v>
      </c>
      <c r="BC592" s="15">
        <f t="shared" si="28"/>
        <v>5906.5199999999995</v>
      </c>
      <c r="BD592" s="15">
        <f t="shared" si="29"/>
        <v>7383.15</v>
      </c>
    </row>
    <row r="593" spans="1:56" x14ac:dyDescent="0.35">
      <c r="A593" s="168" t="s">
        <v>2064</v>
      </c>
      <c r="B593" s="64" t="s">
        <v>541</v>
      </c>
      <c r="C593" s="65">
        <v>3</v>
      </c>
      <c r="D593" s="66" t="s">
        <v>31</v>
      </c>
      <c r="E593" s="64" t="s">
        <v>467</v>
      </c>
      <c r="F593" s="64" t="s">
        <v>648</v>
      </c>
      <c r="G593" s="64" t="s">
        <v>931</v>
      </c>
      <c r="H593" s="64" t="s">
        <v>669</v>
      </c>
      <c r="I593" s="64" t="s">
        <v>932</v>
      </c>
      <c r="J593" s="64" t="s">
        <v>671</v>
      </c>
      <c r="K593" s="64" t="s">
        <v>485</v>
      </c>
      <c r="L593" s="64" t="s">
        <v>650</v>
      </c>
      <c r="M593" s="64" t="s">
        <v>663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59">
        <v>43817</v>
      </c>
      <c r="AF593" s="159">
        <v>47105</v>
      </c>
      <c r="AG593" s="160">
        <v>38940</v>
      </c>
      <c r="AH593" s="91">
        <v>4.2166666666666668</v>
      </c>
      <c r="AI593" s="91">
        <v>9</v>
      </c>
      <c r="AJ593" s="161">
        <v>6.2100000000000002E-2</v>
      </c>
      <c r="AK593" s="169" t="s">
        <v>664</v>
      </c>
      <c r="AL593" s="169" t="s">
        <v>665</v>
      </c>
      <c r="AM593" s="128">
        <v>201.51</v>
      </c>
      <c r="AN593" s="128">
        <v>201.51</v>
      </c>
      <c r="AO593" s="128">
        <v>201.51</v>
      </c>
      <c r="AP593" s="128">
        <v>201.51</v>
      </c>
      <c r="AQ593" s="128">
        <v>201.51</v>
      </c>
      <c r="AR593" s="128">
        <v>201.51</v>
      </c>
      <c r="AS593" s="128">
        <v>201.51</v>
      </c>
      <c r="AT593" s="128">
        <v>201.51</v>
      </c>
      <c r="AU593" s="128">
        <v>201.51</v>
      </c>
      <c r="AV593" s="128">
        <v>201.51</v>
      </c>
      <c r="AW593" s="128">
        <v>201.51</v>
      </c>
      <c r="AX593" s="128">
        <v>201.51</v>
      </c>
      <c r="AY593" s="128">
        <v>201.51</v>
      </c>
      <c r="AZ593" s="128">
        <v>201.51</v>
      </c>
      <c r="BA593" s="128">
        <v>201.51</v>
      </c>
      <c r="BB593" s="15">
        <f t="shared" si="27"/>
        <v>604.53</v>
      </c>
      <c r="BC593" s="15">
        <f t="shared" si="28"/>
        <v>2418.12</v>
      </c>
      <c r="BD593" s="15">
        <f t="shared" si="29"/>
        <v>3022.6499999999996</v>
      </c>
    </row>
    <row r="594" spans="1:56" x14ac:dyDescent="0.35">
      <c r="A594" s="168" t="s">
        <v>2065</v>
      </c>
      <c r="B594" s="64" t="s">
        <v>952</v>
      </c>
      <c r="C594" s="65">
        <v>1</v>
      </c>
      <c r="D594" s="66" t="s">
        <v>31</v>
      </c>
      <c r="E594" s="64" t="s">
        <v>467</v>
      </c>
      <c r="F594" s="64" t="s">
        <v>648</v>
      </c>
      <c r="G594" s="64" t="s">
        <v>931</v>
      </c>
      <c r="H594" s="64" t="s">
        <v>669</v>
      </c>
      <c r="I594" s="64" t="s">
        <v>932</v>
      </c>
      <c r="J594" s="64" t="s">
        <v>671</v>
      </c>
      <c r="K594" s="64" t="s">
        <v>485</v>
      </c>
      <c r="L594" s="64" t="s">
        <v>650</v>
      </c>
      <c r="M594" s="64" t="s">
        <v>663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26550</v>
      </c>
      <c r="X594" s="63">
        <v>0</v>
      </c>
      <c r="Y594" s="63">
        <v>0</v>
      </c>
      <c r="Z594" s="63">
        <v>112.17</v>
      </c>
      <c r="AA594" s="63">
        <v>0</v>
      </c>
      <c r="AB594" s="63">
        <v>0</v>
      </c>
      <c r="AC594" s="63">
        <v>0</v>
      </c>
      <c r="AD594" s="63">
        <v>26550</v>
      </c>
      <c r="AE594" s="159">
        <v>43817</v>
      </c>
      <c r="AF594" s="159">
        <v>45644</v>
      </c>
      <c r="AG594" s="160">
        <v>53100</v>
      </c>
      <c r="AH594" s="91">
        <v>0.21666666666666667</v>
      </c>
      <c r="AI594" s="91">
        <v>5</v>
      </c>
      <c r="AJ594" s="161">
        <v>5.0700000000000002E-2</v>
      </c>
      <c r="AK594" s="169" t="s">
        <v>664</v>
      </c>
      <c r="AL594" s="169" t="s">
        <v>665</v>
      </c>
      <c r="AM594" s="128">
        <v>112.17</v>
      </c>
      <c r="AN594" s="128">
        <v>112.17</v>
      </c>
      <c r="AO594" s="128">
        <v>112.17</v>
      </c>
      <c r="AP594" s="128">
        <v>0</v>
      </c>
      <c r="AQ594" s="128">
        <v>0</v>
      </c>
      <c r="AR594" s="128">
        <v>0</v>
      </c>
      <c r="AS594" s="128">
        <v>0</v>
      </c>
      <c r="AT594" s="128">
        <v>0</v>
      </c>
      <c r="AU594" s="128">
        <v>0</v>
      </c>
      <c r="AV594" s="128">
        <v>0</v>
      </c>
      <c r="AW594" s="128">
        <v>0</v>
      </c>
      <c r="AX594" s="128">
        <v>0</v>
      </c>
      <c r="AY594" s="128">
        <v>0</v>
      </c>
      <c r="AZ594" s="128">
        <v>0</v>
      </c>
      <c r="BA594" s="128">
        <v>0</v>
      </c>
      <c r="BB594" s="15">
        <f t="shared" si="27"/>
        <v>336.51</v>
      </c>
      <c r="BC594" s="15">
        <f t="shared" si="28"/>
        <v>0</v>
      </c>
      <c r="BD594" s="15">
        <f t="shared" si="29"/>
        <v>336.51</v>
      </c>
    </row>
    <row r="595" spans="1:56" x14ac:dyDescent="0.35">
      <c r="A595" s="168" t="s">
        <v>2066</v>
      </c>
      <c r="B595" s="64" t="s">
        <v>952</v>
      </c>
      <c r="C595" s="65">
        <v>2</v>
      </c>
      <c r="D595" s="66" t="s">
        <v>31</v>
      </c>
      <c r="E595" s="64" t="s">
        <v>467</v>
      </c>
      <c r="F595" s="64" t="s">
        <v>648</v>
      </c>
      <c r="G595" s="64" t="s">
        <v>931</v>
      </c>
      <c r="H595" s="64" t="s">
        <v>669</v>
      </c>
      <c r="I595" s="64" t="s">
        <v>932</v>
      </c>
      <c r="J595" s="64" t="s">
        <v>671</v>
      </c>
      <c r="K595" s="64" t="s">
        <v>485</v>
      </c>
      <c r="L595" s="64" t="s">
        <v>650</v>
      </c>
      <c r="M595" s="64" t="s">
        <v>663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59">
        <v>43817</v>
      </c>
      <c r="AF595" s="159">
        <v>46739</v>
      </c>
      <c r="AG595" s="160">
        <v>53100</v>
      </c>
      <c r="AH595" s="91">
        <v>3.2166666666666668</v>
      </c>
      <c r="AI595" s="91">
        <v>8</v>
      </c>
      <c r="AJ595" s="161">
        <v>5.9299999999999999E-2</v>
      </c>
      <c r="AK595" s="169" t="s">
        <v>664</v>
      </c>
      <c r="AL595" s="169" t="s">
        <v>665</v>
      </c>
      <c r="AM595" s="128">
        <v>262.39999999999998</v>
      </c>
      <c r="AN595" s="128">
        <v>262.39999999999998</v>
      </c>
      <c r="AO595" s="128">
        <v>262.39999999999998</v>
      </c>
      <c r="AP595" s="128">
        <v>262.39999999999998</v>
      </c>
      <c r="AQ595" s="128">
        <v>262.39999999999998</v>
      </c>
      <c r="AR595" s="128">
        <v>262.39999999999998</v>
      </c>
      <c r="AS595" s="128">
        <v>262.39999999999998</v>
      </c>
      <c r="AT595" s="128">
        <v>262.39999999999998</v>
      </c>
      <c r="AU595" s="128">
        <v>262.39999999999998</v>
      </c>
      <c r="AV595" s="128">
        <v>262.39999999999998</v>
      </c>
      <c r="AW595" s="128">
        <v>262.39999999999998</v>
      </c>
      <c r="AX595" s="128">
        <v>262.39999999999998</v>
      </c>
      <c r="AY595" s="128">
        <v>262.39999999999998</v>
      </c>
      <c r="AZ595" s="128">
        <v>262.39999999999998</v>
      </c>
      <c r="BA595" s="128">
        <v>262.39999999999998</v>
      </c>
      <c r="BB595" s="15">
        <f t="shared" si="27"/>
        <v>787.19999999999993</v>
      </c>
      <c r="BC595" s="15">
        <f t="shared" si="28"/>
        <v>3148.8000000000006</v>
      </c>
      <c r="BD595" s="15">
        <f t="shared" si="29"/>
        <v>3936.0000000000005</v>
      </c>
    </row>
    <row r="596" spans="1:56" x14ac:dyDescent="0.35">
      <c r="A596" s="168" t="s">
        <v>2067</v>
      </c>
      <c r="B596" s="64" t="s">
        <v>542</v>
      </c>
      <c r="C596" s="65">
        <v>5</v>
      </c>
      <c r="D596" s="66" t="s">
        <v>31</v>
      </c>
      <c r="E596" s="64" t="s">
        <v>467</v>
      </c>
      <c r="F596" s="64" t="s">
        <v>648</v>
      </c>
      <c r="G596" s="64" t="s">
        <v>931</v>
      </c>
      <c r="H596" s="64" t="s">
        <v>669</v>
      </c>
      <c r="I596" s="64" t="s">
        <v>932</v>
      </c>
      <c r="J596" s="64" t="s">
        <v>671</v>
      </c>
      <c r="K596" s="64" t="s">
        <v>485</v>
      </c>
      <c r="L596" s="64" t="s">
        <v>650</v>
      </c>
      <c r="M596" s="64" t="s">
        <v>663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699518.75</v>
      </c>
      <c r="X596" s="63">
        <v>0</v>
      </c>
      <c r="Y596" s="63">
        <v>0</v>
      </c>
      <c r="Z596" s="63">
        <v>2955.47</v>
      </c>
      <c r="AA596" s="63">
        <v>0</v>
      </c>
      <c r="AB596" s="63">
        <v>0</v>
      </c>
      <c r="AC596" s="63">
        <v>0</v>
      </c>
      <c r="AD596" s="63">
        <v>699518.75</v>
      </c>
      <c r="AE596" s="159">
        <v>43817</v>
      </c>
      <c r="AF596" s="159">
        <v>45644</v>
      </c>
      <c r="AG596" s="160">
        <v>1399037.5</v>
      </c>
      <c r="AH596" s="91">
        <v>0.21666666666666667</v>
      </c>
      <c r="AI596" s="91">
        <v>5</v>
      </c>
      <c r="AJ596" s="161">
        <v>5.0700000000000002E-2</v>
      </c>
      <c r="AK596" s="169" t="s">
        <v>664</v>
      </c>
      <c r="AL596" s="169" t="s">
        <v>665</v>
      </c>
      <c r="AM596" s="128">
        <v>2955.47</v>
      </c>
      <c r="AN596" s="128">
        <v>2955.47</v>
      </c>
      <c r="AO596" s="128">
        <v>2955.47</v>
      </c>
      <c r="AP596" s="128">
        <v>0</v>
      </c>
      <c r="AQ596" s="128">
        <v>0</v>
      </c>
      <c r="AR596" s="128">
        <v>0</v>
      </c>
      <c r="AS596" s="128">
        <v>0</v>
      </c>
      <c r="AT596" s="128">
        <v>0</v>
      </c>
      <c r="AU596" s="128">
        <v>0</v>
      </c>
      <c r="AV596" s="128">
        <v>0</v>
      </c>
      <c r="AW596" s="128">
        <v>0</v>
      </c>
      <c r="AX596" s="128">
        <v>0</v>
      </c>
      <c r="AY596" s="128">
        <v>0</v>
      </c>
      <c r="AZ596" s="128">
        <v>0</v>
      </c>
      <c r="BA596" s="128">
        <v>0</v>
      </c>
      <c r="BB596" s="15">
        <f t="shared" si="27"/>
        <v>8866.41</v>
      </c>
      <c r="BC596" s="15">
        <f t="shared" si="28"/>
        <v>0</v>
      </c>
      <c r="BD596" s="15">
        <f t="shared" si="29"/>
        <v>8866.41</v>
      </c>
    </row>
    <row r="597" spans="1:56" x14ac:dyDescent="0.35">
      <c r="A597" s="168" t="s">
        <v>2068</v>
      </c>
      <c r="B597" s="64" t="s">
        <v>542</v>
      </c>
      <c r="C597" s="65">
        <v>6</v>
      </c>
      <c r="D597" s="66" t="s">
        <v>31</v>
      </c>
      <c r="E597" s="64" t="s">
        <v>467</v>
      </c>
      <c r="F597" s="64" t="s">
        <v>648</v>
      </c>
      <c r="G597" s="64" t="s">
        <v>931</v>
      </c>
      <c r="H597" s="64" t="s">
        <v>669</v>
      </c>
      <c r="I597" s="64" t="s">
        <v>932</v>
      </c>
      <c r="J597" s="64" t="s">
        <v>671</v>
      </c>
      <c r="K597" s="64" t="s">
        <v>485</v>
      </c>
      <c r="L597" s="64" t="s">
        <v>650</v>
      </c>
      <c r="M597" s="64" t="s">
        <v>663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59">
        <v>43817</v>
      </c>
      <c r="AF597" s="159">
        <v>46009</v>
      </c>
      <c r="AG597" s="160">
        <v>3046170</v>
      </c>
      <c r="AH597" s="91">
        <v>1.2166666666666666</v>
      </c>
      <c r="AI597" s="91">
        <v>6</v>
      </c>
      <c r="AJ597" s="161">
        <v>5.3600000000000002E-2</v>
      </c>
      <c r="AK597" s="169" t="s">
        <v>664</v>
      </c>
      <c r="AL597" s="169" t="s">
        <v>665</v>
      </c>
      <c r="AM597" s="128">
        <v>13606.23</v>
      </c>
      <c r="AN597" s="128">
        <v>13606.23</v>
      </c>
      <c r="AO597" s="128">
        <v>13606.23</v>
      </c>
      <c r="AP597" s="128">
        <v>13606.23</v>
      </c>
      <c r="AQ597" s="128">
        <v>13606.23</v>
      </c>
      <c r="AR597" s="128">
        <v>13606.23</v>
      </c>
      <c r="AS597" s="128">
        <v>13606.23</v>
      </c>
      <c r="AT597" s="128">
        <v>13606.23</v>
      </c>
      <c r="AU597" s="128">
        <v>13606.23</v>
      </c>
      <c r="AV597" s="128">
        <v>6803.11</v>
      </c>
      <c r="AW597" s="128">
        <v>6803.11</v>
      </c>
      <c r="AX597" s="128">
        <v>6803.11</v>
      </c>
      <c r="AY597" s="128">
        <v>6803.11</v>
      </c>
      <c r="AZ597" s="128">
        <v>6803.11</v>
      </c>
      <c r="BA597" s="128">
        <v>6803.11</v>
      </c>
      <c r="BB597" s="15">
        <f t="shared" si="27"/>
        <v>40818.69</v>
      </c>
      <c r="BC597" s="15">
        <f t="shared" si="28"/>
        <v>122456.04</v>
      </c>
      <c r="BD597" s="15">
        <f t="shared" si="29"/>
        <v>163274.72999999998</v>
      </c>
    </row>
    <row r="598" spans="1:56" x14ac:dyDescent="0.35">
      <c r="A598" s="168" t="s">
        <v>2069</v>
      </c>
      <c r="B598" s="64" t="s">
        <v>542</v>
      </c>
      <c r="C598" s="65">
        <v>7</v>
      </c>
      <c r="D598" s="66" t="s">
        <v>31</v>
      </c>
      <c r="E598" s="64" t="s">
        <v>467</v>
      </c>
      <c r="F598" s="64" t="s">
        <v>648</v>
      </c>
      <c r="G598" s="64" t="s">
        <v>931</v>
      </c>
      <c r="H598" s="64" t="s">
        <v>669</v>
      </c>
      <c r="I598" s="64" t="s">
        <v>932</v>
      </c>
      <c r="J598" s="64" t="s">
        <v>671</v>
      </c>
      <c r="K598" s="64" t="s">
        <v>485</v>
      </c>
      <c r="L598" s="64" t="s">
        <v>650</v>
      </c>
      <c r="M598" s="64" t="s">
        <v>663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59">
        <v>43817</v>
      </c>
      <c r="AF598" s="159">
        <v>46374</v>
      </c>
      <c r="AG598" s="160">
        <v>2747187.5</v>
      </c>
      <c r="AH598" s="91">
        <v>2.2166666666666668</v>
      </c>
      <c r="AI598" s="91">
        <v>7</v>
      </c>
      <c r="AJ598" s="161">
        <v>5.6399999999999999E-2</v>
      </c>
      <c r="AK598" s="169" t="s">
        <v>664</v>
      </c>
      <c r="AL598" s="169" t="s">
        <v>665</v>
      </c>
      <c r="AM598" s="128">
        <v>12911.78</v>
      </c>
      <c r="AN598" s="128">
        <v>12911.78</v>
      </c>
      <c r="AO598" s="128">
        <v>12911.78</v>
      </c>
      <c r="AP598" s="128">
        <v>12911.78</v>
      </c>
      <c r="AQ598" s="128">
        <v>12911.78</v>
      </c>
      <c r="AR598" s="128">
        <v>12911.78</v>
      </c>
      <c r="AS598" s="128">
        <v>12911.78</v>
      </c>
      <c r="AT598" s="128">
        <v>12911.78</v>
      </c>
      <c r="AU598" s="128">
        <v>12911.78</v>
      </c>
      <c r="AV598" s="128">
        <v>12911.78</v>
      </c>
      <c r="AW598" s="128">
        <v>12911.78</v>
      </c>
      <c r="AX598" s="128">
        <v>12911.78</v>
      </c>
      <c r="AY598" s="128">
        <v>12911.78</v>
      </c>
      <c r="AZ598" s="128">
        <v>12911.78</v>
      </c>
      <c r="BA598" s="128">
        <v>12911.78</v>
      </c>
      <c r="BB598" s="15">
        <f t="shared" si="27"/>
        <v>38735.340000000004</v>
      </c>
      <c r="BC598" s="15">
        <f t="shared" si="28"/>
        <v>154941.36000000002</v>
      </c>
      <c r="BD598" s="15">
        <f t="shared" si="29"/>
        <v>193676.7</v>
      </c>
    </row>
    <row r="599" spans="1:56" x14ac:dyDescent="0.35">
      <c r="A599" s="168" t="s">
        <v>2070</v>
      </c>
      <c r="B599" s="64" t="s">
        <v>542</v>
      </c>
      <c r="C599" s="65">
        <v>8</v>
      </c>
      <c r="D599" s="66" t="s">
        <v>31</v>
      </c>
      <c r="E599" s="64" t="s">
        <v>467</v>
      </c>
      <c r="F599" s="64" t="s">
        <v>648</v>
      </c>
      <c r="G599" s="64" t="s">
        <v>931</v>
      </c>
      <c r="H599" s="64" t="s">
        <v>669</v>
      </c>
      <c r="I599" s="64" t="s">
        <v>932</v>
      </c>
      <c r="J599" s="64" t="s">
        <v>671</v>
      </c>
      <c r="K599" s="64" t="s">
        <v>485</v>
      </c>
      <c r="L599" s="64" t="s">
        <v>650</v>
      </c>
      <c r="M599" s="64" t="s">
        <v>663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59">
        <v>43817</v>
      </c>
      <c r="AF599" s="159">
        <v>46739</v>
      </c>
      <c r="AG599" s="160">
        <v>1772065</v>
      </c>
      <c r="AH599" s="91">
        <v>3.2166666666666668</v>
      </c>
      <c r="AI599" s="91">
        <v>8</v>
      </c>
      <c r="AJ599" s="161">
        <v>5.9299999999999999E-2</v>
      </c>
      <c r="AK599" s="169" t="s">
        <v>664</v>
      </c>
      <c r="AL599" s="169" t="s">
        <v>665</v>
      </c>
      <c r="AM599" s="128">
        <v>8756.9500000000007</v>
      </c>
      <c r="AN599" s="128">
        <v>8756.9500000000007</v>
      </c>
      <c r="AO599" s="128">
        <v>8756.9500000000007</v>
      </c>
      <c r="AP599" s="128">
        <v>8756.9500000000007</v>
      </c>
      <c r="AQ599" s="128">
        <v>8756.9500000000007</v>
      </c>
      <c r="AR599" s="128">
        <v>8756.9500000000007</v>
      </c>
      <c r="AS599" s="128">
        <v>8756.9500000000007</v>
      </c>
      <c r="AT599" s="128">
        <v>8756.9500000000007</v>
      </c>
      <c r="AU599" s="128">
        <v>8756.9500000000007</v>
      </c>
      <c r="AV599" s="128">
        <v>8756.9500000000007</v>
      </c>
      <c r="AW599" s="128">
        <v>8756.9500000000007</v>
      </c>
      <c r="AX599" s="128">
        <v>8756.9500000000007</v>
      </c>
      <c r="AY599" s="128">
        <v>8756.9500000000007</v>
      </c>
      <c r="AZ599" s="128">
        <v>8756.9500000000007</v>
      </c>
      <c r="BA599" s="128">
        <v>8756.9500000000007</v>
      </c>
      <c r="BB599" s="15">
        <f t="shared" si="27"/>
        <v>26270.850000000002</v>
      </c>
      <c r="BC599" s="15">
        <f t="shared" si="28"/>
        <v>105083.39999999998</v>
      </c>
      <c r="BD599" s="15">
        <f t="shared" si="29"/>
        <v>131354.24999999997</v>
      </c>
    </row>
    <row r="600" spans="1:56" x14ac:dyDescent="0.35">
      <c r="A600" s="168" t="s">
        <v>2071</v>
      </c>
      <c r="B600" s="64" t="s">
        <v>542</v>
      </c>
      <c r="C600" s="65">
        <v>9</v>
      </c>
      <c r="D600" s="66" t="s">
        <v>31</v>
      </c>
      <c r="E600" s="64" t="s">
        <v>467</v>
      </c>
      <c r="F600" s="64" t="s">
        <v>648</v>
      </c>
      <c r="G600" s="64" t="s">
        <v>931</v>
      </c>
      <c r="H600" s="64" t="s">
        <v>669</v>
      </c>
      <c r="I600" s="64" t="s">
        <v>932</v>
      </c>
      <c r="J600" s="64" t="s">
        <v>671</v>
      </c>
      <c r="K600" s="64" t="s">
        <v>485</v>
      </c>
      <c r="L600" s="64" t="s">
        <v>650</v>
      </c>
      <c r="M600" s="64" t="s">
        <v>663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59">
        <v>43817</v>
      </c>
      <c r="AF600" s="159">
        <v>47105</v>
      </c>
      <c r="AG600" s="160">
        <v>2121640</v>
      </c>
      <c r="AH600" s="91">
        <v>4.2166666666666668</v>
      </c>
      <c r="AI600" s="91">
        <v>9</v>
      </c>
      <c r="AJ600" s="161">
        <v>6.2100000000000002E-2</v>
      </c>
      <c r="AK600" s="169" t="s">
        <v>664</v>
      </c>
      <c r="AL600" s="169" t="s">
        <v>665</v>
      </c>
      <c r="AM600" s="128">
        <v>10979.49</v>
      </c>
      <c r="AN600" s="128">
        <v>10979.49</v>
      </c>
      <c r="AO600" s="128">
        <v>10979.49</v>
      </c>
      <c r="AP600" s="128">
        <v>10979.49</v>
      </c>
      <c r="AQ600" s="128">
        <v>10979.49</v>
      </c>
      <c r="AR600" s="128">
        <v>10979.49</v>
      </c>
      <c r="AS600" s="128">
        <v>10979.49</v>
      </c>
      <c r="AT600" s="128">
        <v>10979.49</v>
      </c>
      <c r="AU600" s="128">
        <v>10979.49</v>
      </c>
      <c r="AV600" s="128">
        <v>10979.49</v>
      </c>
      <c r="AW600" s="128">
        <v>10979.49</v>
      </c>
      <c r="AX600" s="128">
        <v>10979.49</v>
      </c>
      <c r="AY600" s="128">
        <v>10979.49</v>
      </c>
      <c r="AZ600" s="128">
        <v>10979.49</v>
      </c>
      <c r="BA600" s="128">
        <v>10979.49</v>
      </c>
      <c r="BB600" s="15">
        <f t="shared" si="27"/>
        <v>32938.47</v>
      </c>
      <c r="BC600" s="15">
        <f t="shared" si="28"/>
        <v>131753.88000000003</v>
      </c>
      <c r="BD600" s="15">
        <f t="shared" si="29"/>
        <v>164692.35000000003</v>
      </c>
    </row>
    <row r="601" spans="1:56" x14ac:dyDescent="0.35">
      <c r="A601" s="168" t="s">
        <v>2072</v>
      </c>
      <c r="B601" s="64" t="s">
        <v>542</v>
      </c>
      <c r="C601" s="65">
        <v>10</v>
      </c>
      <c r="D601" s="66" t="s">
        <v>31</v>
      </c>
      <c r="E601" s="64" t="s">
        <v>467</v>
      </c>
      <c r="F601" s="64" t="s">
        <v>648</v>
      </c>
      <c r="G601" s="64" t="s">
        <v>931</v>
      </c>
      <c r="H601" s="64" t="s">
        <v>669</v>
      </c>
      <c r="I601" s="64" t="s">
        <v>932</v>
      </c>
      <c r="J601" s="64" t="s">
        <v>671</v>
      </c>
      <c r="K601" s="64" t="s">
        <v>485</v>
      </c>
      <c r="L601" s="64" t="s">
        <v>650</v>
      </c>
      <c r="M601" s="64" t="s">
        <v>663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59">
        <v>43817</v>
      </c>
      <c r="AF601" s="159">
        <v>47470</v>
      </c>
      <c r="AG601" s="160">
        <v>887655</v>
      </c>
      <c r="AH601" s="91">
        <v>5.2166666666666668</v>
      </c>
      <c r="AI601" s="91">
        <v>10</v>
      </c>
      <c r="AJ601" s="161">
        <v>6.5000000000000002E-2</v>
      </c>
      <c r="AK601" s="169" t="s">
        <v>664</v>
      </c>
      <c r="AL601" s="169" t="s">
        <v>665</v>
      </c>
      <c r="AM601" s="128">
        <v>4808.13</v>
      </c>
      <c r="AN601" s="128">
        <v>4808.13</v>
      </c>
      <c r="AO601" s="128">
        <v>4808.13</v>
      </c>
      <c r="AP601" s="128">
        <v>4808.13</v>
      </c>
      <c r="AQ601" s="128">
        <v>4808.13</v>
      </c>
      <c r="AR601" s="128">
        <v>4808.13</v>
      </c>
      <c r="AS601" s="128">
        <v>4808.13</v>
      </c>
      <c r="AT601" s="128">
        <v>4808.13</v>
      </c>
      <c r="AU601" s="128">
        <v>4808.13</v>
      </c>
      <c r="AV601" s="128">
        <v>4808.13</v>
      </c>
      <c r="AW601" s="128">
        <v>4808.13</v>
      </c>
      <c r="AX601" s="128">
        <v>4808.13</v>
      </c>
      <c r="AY601" s="128">
        <v>4808.13</v>
      </c>
      <c r="AZ601" s="128">
        <v>4808.13</v>
      </c>
      <c r="BA601" s="128">
        <v>4808.13</v>
      </c>
      <c r="BB601" s="15">
        <f t="shared" si="27"/>
        <v>14424.39</v>
      </c>
      <c r="BC601" s="15">
        <f t="shared" si="28"/>
        <v>57697.55999999999</v>
      </c>
      <c r="BD601" s="15">
        <f t="shared" si="29"/>
        <v>72121.949999999983</v>
      </c>
    </row>
    <row r="602" spans="1:56" x14ac:dyDescent="0.35">
      <c r="A602" s="168" t="s">
        <v>2073</v>
      </c>
      <c r="B602" s="64" t="s">
        <v>953</v>
      </c>
      <c r="C602" s="65">
        <v>1</v>
      </c>
      <c r="D602" s="66" t="s">
        <v>31</v>
      </c>
      <c r="E602" s="64" t="s">
        <v>467</v>
      </c>
      <c r="F602" s="64" t="s">
        <v>648</v>
      </c>
      <c r="G602" s="64" t="s">
        <v>931</v>
      </c>
      <c r="H602" s="64" t="s">
        <v>669</v>
      </c>
      <c r="I602" s="64" t="s">
        <v>932</v>
      </c>
      <c r="J602" s="64" t="s">
        <v>671</v>
      </c>
      <c r="K602" s="64" t="s">
        <v>485</v>
      </c>
      <c r="L602" s="64" t="s">
        <v>650</v>
      </c>
      <c r="M602" s="64" t="s">
        <v>663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24411.25</v>
      </c>
      <c r="X602" s="63">
        <v>0</v>
      </c>
      <c r="Y602" s="63">
        <v>0</v>
      </c>
      <c r="Z602" s="63">
        <v>103.14</v>
      </c>
      <c r="AA602" s="63">
        <v>0</v>
      </c>
      <c r="AB602" s="63">
        <v>0</v>
      </c>
      <c r="AC602" s="63">
        <v>0</v>
      </c>
      <c r="AD602" s="63">
        <v>24411.25</v>
      </c>
      <c r="AE602" s="159">
        <v>43819</v>
      </c>
      <c r="AF602" s="159">
        <v>45646</v>
      </c>
      <c r="AG602" s="160">
        <v>48822.5</v>
      </c>
      <c r="AH602" s="91">
        <v>0.22222222222222221</v>
      </c>
      <c r="AI602" s="91">
        <v>5</v>
      </c>
      <c r="AJ602" s="161">
        <v>5.0700000000000002E-2</v>
      </c>
      <c r="AK602" s="169" t="s">
        <v>664</v>
      </c>
      <c r="AL602" s="169" t="s">
        <v>665</v>
      </c>
      <c r="AM602" s="128">
        <v>103.14</v>
      </c>
      <c r="AN602" s="128">
        <v>103.14</v>
      </c>
      <c r="AO602" s="128">
        <v>103.14</v>
      </c>
      <c r="AP602" s="128">
        <v>0</v>
      </c>
      <c r="AQ602" s="128">
        <v>0</v>
      </c>
      <c r="AR602" s="128">
        <v>0</v>
      </c>
      <c r="AS602" s="128">
        <v>0</v>
      </c>
      <c r="AT602" s="128">
        <v>0</v>
      </c>
      <c r="AU602" s="128">
        <v>0</v>
      </c>
      <c r="AV602" s="128">
        <v>0</v>
      </c>
      <c r="AW602" s="128">
        <v>0</v>
      </c>
      <c r="AX602" s="128">
        <v>0</v>
      </c>
      <c r="AY602" s="128">
        <v>0</v>
      </c>
      <c r="AZ602" s="128">
        <v>0</v>
      </c>
      <c r="BA602" s="128">
        <v>0</v>
      </c>
      <c r="BB602" s="15">
        <f t="shared" si="27"/>
        <v>309.42</v>
      </c>
      <c r="BC602" s="15">
        <f t="shared" si="28"/>
        <v>0</v>
      </c>
      <c r="BD602" s="15">
        <f t="shared" si="29"/>
        <v>309.42</v>
      </c>
    </row>
    <row r="603" spans="1:56" x14ac:dyDescent="0.35">
      <c r="A603" s="168" t="s">
        <v>2074</v>
      </c>
      <c r="B603" s="64" t="s">
        <v>953</v>
      </c>
      <c r="C603" s="65">
        <v>2</v>
      </c>
      <c r="D603" s="66" t="s">
        <v>31</v>
      </c>
      <c r="E603" s="64" t="s">
        <v>467</v>
      </c>
      <c r="F603" s="64" t="s">
        <v>648</v>
      </c>
      <c r="G603" s="64" t="s">
        <v>931</v>
      </c>
      <c r="H603" s="64" t="s">
        <v>669</v>
      </c>
      <c r="I603" s="64" t="s">
        <v>932</v>
      </c>
      <c r="J603" s="64" t="s">
        <v>671</v>
      </c>
      <c r="K603" s="64" t="s">
        <v>485</v>
      </c>
      <c r="L603" s="64" t="s">
        <v>650</v>
      </c>
      <c r="M603" s="64" t="s">
        <v>663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59">
        <v>43819</v>
      </c>
      <c r="AF603" s="159">
        <v>46011</v>
      </c>
      <c r="AG603" s="160">
        <v>52510</v>
      </c>
      <c r="AH603" s="91">
        <v>1.2222222222222223</v>
      </c>
      <c r="AI603" s="91">
        <v>6</v>
      </c>
      <c r="AJ603" s="161">
        <v>5.3600000000000002E-2</v>
      </c>
      <c r="AK603" s="169" t="s">
        <v>664</v>
      </c>
      <c r="AL603" s="169" t="s">
        <v>665</v>
      </c>
      <c r="AM603" s="128">
        <v>234.54</v>
      </c>
      <c r="AN603" s="128">
        <v>234.54</v>
      </c>
      <c r="AO603" s="128">
        <v>234.54</v>
      </c>
      <c r="AP603" s="128">
        <v>234.54</v>
      </c>
      <c r="AQ603" s="128">
        <v>234.54</v>
      </c>
      <c r="AR603" s="128">
        <v>234.54</v>
      </c>
      <c r="AS603" s="128">
        <v>234.54</v>
      </c>
      <c r="AT603" s="128">
        <v>234.54</v>
      </c>
      <c r="AU603" s="128">
        <v>234.54</v>
      </c>
      <c r="AV603" s="128">
        <v>117.27</v>
      </c>
      <c r="AW603" s="128">
        <v>117.27</v>
      </c>
      <c r="AX603" s="128">
        <v>117.27</v>
      </c>
      <c r="AY603" s="128">
        <v>117.27</v>
      </c>
      <c r="AZ603" s="128">
        <v>117.27</v>
      </c>
      <c r="BA603" s="128">
        <v>117.27</v>
      </c>
      <c r="BB603" s="15">
        <f t="shared" si="27"/>
        <v>703.62</v>
      </c>
      <c r="BC603" s="15">
        <f t="shared" si="28"/>
        <v>2110.86</v>
      </c>
      <c r="BD603" s="15">
        <f t="shared" si="29"/>
        <v>2814.48</v>
      </c>
    </row>
    <row r="604" spans="1:56" x14ac:dyDescent="0.35">
      <c r="A604" s="168" t="s">
        <v>2075</v>
      </c>
      <c r="B604" s="64" t="s">
        <v>953</v>
      </c>
      <c r="C604" s="65">
        <v>3</v>
      </c>
      <c r="D604" s="66" t="s">
        <v>31</v>
      </c>
      <c r="E604" s="64" t="s">
        <v>467</v>
      </c>
      <c r="F604" s="64" t="s">
        <v>648</v>
      </c>
      <c r="G604" s="64" t="s">
        <v>931</v>
      </c>
      <c r="H604" s="64" t="s">
        <v>669</v>
      </c>
      <c r="I604" s="64" t="s">
        <v>932</v>
      </c>
      <c r="J604" s="64" t="s">
        <v>671</v>
      </c>
      <c r="K604" s="64" t="s">
        <v>485</v>
      </c>
      <c r="L604" s="64" t="s">
        <v>650</v>
      </c>
      <c r="M604" s="64" t="s">
        <v>663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59">
        <v>43819</v>
      </c>
      <c r="AF604" s="159">
        <v>46376</v>
      </c>
      <c r="AG604" s="160">
        <v>53100</v>
      </c>
      <c r="AH604" s="91">
        <v>2.2222222222222223</v>
      </c>
      <c r="AI604" s="91">
        <v>7</v>
      </c>
      <c r="AJ604" s="161">
        <v>5.6399999999999999E-2</v>
      </c>
      <c r="AK604" s="169" t="s">
        <v>664</v>
      </c>
      <c r="AL604" s="169" t="s">
        <v>665</v>
      </c>
      <c r="AM604" s="128">
        <v>249.57</v>
      </c>
      <c r="AN604" s="128">
        <v>249.57</v>
      </c>
      <c r="AO604" s="128">
        <v>249.57</v>
      </c>
      <c r="AP604" s="128">
        <v>249.57</v>
      </c>
      <c r="AQ604" s="128">
        <v>249.57</v>
      </c>
      <c r="AR604" s="128">
        <v>249.57</v>
      </c>
      <c r="AS604" s="128">
        <v>249.57</v>
      </c>
      <c r="AT604" s="128">
        <v>249.57</v>
      </c>
      <c r="AU604" s="128">
        <v>249.57</v>
      </c>
      <c r="AV604" s="128">
        <v>249.57</v>
      </c>
      <c r="AW604" s="128">
        <v>249.57</v>
      </c>
      <c r="AX604" s="128">
        <v>249.57</v>
      </c>
      <c r="AY604" s="128">
        <v>249.57</v>
      </c>
      <c r="AZ604" s="128">
        <v>249.57</v>
      </c>
      <c r="BA604" s="128">
        <v>249.57</v>
      </c>
      <c r="BB604" s="15">
        <f t="shared" si="27"/>
        <v>748.71</v>
      </c>
      <c r="BC604" s="15">
        <f t="shared" si="28"/>
        <v>2994.84</v>
      </c>
      <c r="BD604" s="15">
        <f t="shared" si="29"/>
        <v>3743.55</v>
      </c>
    </row>
    <row r="605" spans="1:56" x14ac:dyDescent="0.35">
      <c r="A605" s="168" t="s">
        <v>2076</v>
      </c>
      <c r="B605" s="64" t="s">
        <v>954</v>
      </c>
      <c r="C605" s="65">
        <v>1</v>
      </c>
      <c r="D605" s="66" t="s">
        <v>31</v>
      </c>
      <c r="E605" s="64" t="s">
        <v>467</v>
      </c>
      <c r="F605" s="64" t="s">
        <v>648</v>
      </c>
      <c r="G605" s="64" t="s">
        <v>931</v>
      </c>
      <c r="H605" s="64" t="s">
        <v>669</v>
      </c>
      <c r="I605" s="64" t="s">
        <v>932</v>
      </c>
      <c r="J605" s="64" t="s">
        <v>671</v>
      </c>
      <c r="K605" s="64" t="s">
        <v>485</v>
      </c>
      <c r="L605" s="64" t="s">
        <v>650</v>
      </c>
      <c r="M605" s="64" t="s">
        <v>663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24706.25</v>
      </c>
      <c r="X605" s="63">
        <v>0</v>
      </c>
      <c r="Y605" s="63">
        <v>0</v>
      </c>
      <c r="Z605" s="63">
        <v>104.38</v>
      </c>
      <c r="AA605" s="63">
        <v>0</v>
      </c>
      <c r="AB605" s="63">
        <v>0</v>
      </c>
      <c r="AC605" s="63">
        <v>0</v>
      </c>
      <c r="AD605" s="63">
        <v>24706.25</v>
      </c>
      <c r="AE605" s="159">
        <v>43819</v>
      </c>
      <c r="AF605" s="159">
        <v>45646</v>
      </c>
      <c r="AG605" s="160">
        <v>49412.5</v>
      </c>
      <c r="AH605" s="91">
        <v>0.22222222222222221</v>
      </c>
      <c r="AI605" s="91">
        <v>5</v>
      </c>
      <c r="AJ605" s="161">
        <v>5.0700000000000002E-2</v>
      </c>
      <c r="AK605" s="169" t="s">
        <v>664</v>
      </c>
      <c r="AL605" s="169" t="s">
        <v>665</v>
      </c>
      <c r="AM605" s="128">
        <v>104.38</v>
      </c>
      <c r="AN605" s="128">
        <v>104.38</v>
      </c>
      <c r="AO605" s="128">
        <v>104.38</v>
      </c>
      <c r="AP605" s="128">
        <v>0</v>
      </c>
      <c r="AQ605" s="128">
        <v>0</v>
      </c>
      <c r="AR605" s="128">
        <v>0</v>
      </c>
      <c r="AS605" s="128">
        <v>0</v>
      </c>
      <c r="AT605" s="128">
        <v>0</v>
      </c>
      <c r="AU605" s="128">
        <v>0</v>
      </c>
      <c r="AV605" s="128">
        <v>0</v>
      </c>
      <c r="AW605" s="128">
        <v>0</v>
      </c>
      <c r="AX605" s="128">
        <v>0</v>
      </c>
      <c r="AY605" s="128">
        <v>0</v>
      </c>
      <c r="AZ605" s="128">
        <v>0</v>
      </c>
      <c r="BA605" s="128">
        <v>0</v>
      </c>
      <c r="BB605" s="15">
        <f t="shared" si="27"/>
        <v>313.14</v>
      </c>
      <c r="BC605" s="15">
        <f t="shared" si="28"/>
        <v>0</v>
      </c>
      <c r="BD605" s="15">
        <f t="shared" si="29"/>
        <v>313.14</v>
      </c>
    </row>
    <row r="606" spans="1:56" x14ac:dyDescent="0.35">
      <c r="A606" s="168" t="s">
        <v>2077</v>
      </c>
      <c r="B606" s="64" t="s">
        <v>954</v>
      </c>
      <c r="C606" s="65">
        <v>2</v>
      </c>
      <c r="D606" s="66" t="s">
        <v>31</v>
      </c>
      <c r="E606" s="64" t="s">
        <v>467</v>
      </c>
      <c r="F606" s="64" t="s">
        <v>648</v>
      </c>
      <c r="G606" s="64" t="s">
        <v>931</v>
      </c>
      <c r="H606" s="64" t="s">
        <v>669</v>
      </c>
      <c r="I606" s="64" t="s">
        <v>932</v>
      </c>
      <c r="J606" s="64" t="s">
        <v>671</v>
      </c>
      <c r="K606" s="64" t="s">
        <v>485</v>
      </c>
      <c r="L606" s="64" t="s">
        <v>650</v>
      </c>
      <c r="M606" s="64" t="s">
        <v>663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59">
        <v>43819</v>
      </c>
      <c r="AF606" s="159">
        <v>46376</v>
      </c>
      <c r="AG606" s="160">
        <v>39825</v>
      </c>
      <c r="AH606" s="91">
        <v>2.2222222222222223</v>
      </c>
      <c r="AI606" s="91">
        <v>7</v>
      </c>
      <c r="AJ606" s="161">
        <v>5.6399999999999999E-2</v>
      </c>
      <c r="AK606" s="169" t="s">
        <v>664</v>
      </c>
      <c r="AL606" s="169" t="s">
        <v>665</v>
      </c>
      <c r="AM606" s="128">
        <v>187.18</v>
      </c>
      <c r="AN606" s="128">
        <v>187.18</v>
      </c>
      <c r="AO606" s="128">
        <v>187.18</v>
      </c>
      <c r="AP606" s="128">
        <v>187.18</v>
      </c>
      <c r="AQ606" s="128">
        <v>187.18</v>
      </c>
      <c r="AR606" s="128">
        <v>187.18</v>
      </c>
      <c r="AS606" s="128">
        <v>187.18</v>
      </c>
      <c r="AT606" s="128">
        <v>187.18</v>
      </c>
      <c r="AU606" s="128">
        <v>187.18</v>
      </c>
      <c r="AV606" s="128">
        <v>187.18</v>
      </c>
      <c r="AW606" s="128">
        <v>187.18</v>
      </c>
      <c r="AX606" s="128">
        <v>187.18</v>
      </c>
      <c r="AY606" s="128">
        <v>187.18</v>
      </c>
      <c r="AZ606" s="128">
        <v>187.18</v>
      </c>
      <c r="BA606" s="128">
        <v>187.18</v>
      </c>
      <c r="BB606" s="15">
        <f t="shared" si="27"/>
        <v>561.54</v>
      </c>
      <c r="BC606" s="15">
        <f t="shared" si="28"/>
        <v>2246.1600000000003</v>
      </c>
      <c r="BD606" s="15">
        <f t="shared" si="29"/>
        <v>2807.7000000000003</v>
      </c>
    </row>
    <row r="607" spans="1:56" x14ac:dyDescent="0.35">
      <c r="A607" s="168" t="s">
        <v>2078</v>
      </c>
      <c r="B607" s="64" t="s">
        <v>954</v>
      </c>
      <c r="C607" s="65">
        <v>3</v>
      </c>
      <c r="D607" s="66" t="s">
        <v>31</v>
      </c>
      <c r="E607" s="64" t="s">
        <v>467</v>
      </c>
      <c r="F607" s="64" t="s">
        <v>648</v>
      </c>
      <c r="G607" s="64" t="s">
        <v>931</v>
      </c>
      <c r="H607" s="64" t="s">
        <v>669</v>
      </c>
      <c r="I607" s="64" t="s">
        <v>932</v>
      </c>
      <c r="J607" s="64" t="s">
        <v>671</v>
      </c>
      <c r="K607" s="64" t="s">
        <v>485</v>
      </c>
      <c r="L607" s="64" t="s">
        <v>650</v>
      </c>
      <c r="M607" s="64" t="s">
        <v>663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59">
        <v>43819</v>
      </c>
      <c r="AF607" s="159">
        <v>46741</v>
      </c>
      <c r="AG607" s="160">
        <v>106200</v>
      </c>
      <c r="AH607" s="91">
        <v>3.2222222222222223</v>
      </c>
      <c r="AI607" s="91">
        <v>8</v>
      </c>
      <c r="AJ607" s="161">
        <v>5.9299999999999999E-2</v>
      </c>
      <c r="AK607" s="169" t="s">
        <v>664</v>
      </c>
      <c r="AL607" s="169" t="s">
        <v>665</v>
      </c>
      <c r="AM607" s="128">
        <v>524.79999999999995</v>
      </c>
      <c r="AN607" s="128">
        <v>524.79999999999995</v>
      </c>
      <c r="AO607" s="128">
        <v>524.79999999999995</v>
      </c>
      <c r="AP607" s="128">
        <v>524.79999999999995</v>
      </c>
      <c r="AQ607" s="128">
        <v>524.79999999999995</v>
      </c>
      <c r="AR607" s="128">
        <v>524.79999999999995</v>
      </c>
      <c r="AS607" s="128">
        <v>524.79999999999995</v>
      </c>
      <c r="AT607" s="128">
        <v>524.79999999999995</v>
      </c>
      <c r="AU607" s="128">
        <v>524.79999999999995</v>
      </c>
      <c r="AV607" s="128">
        <v>524.79999999999995</v>
      </c>
      <c r="AW607" s="128">
        <v>524.79999999999995</v>
      </c>
      <c r="AX607" s="128">
        <v>524.79999999999995</v>
      </c>
      <c r="AY607" s="128">
        <v>524.79999999999995</v>
      </c>
      <c r="AZ607" s="128">
        <v>524.79999999999995</v>
      </c>
      <c r="BA607" s="128">
        <v>524.79999999999995</v>
      </c>
      <c r="BB607" s="15">
        <f t="shared" si="27"/>
        <v>1574.3999999999999</v>
      </c>
      <c r="BC607" s="15">
        <f t="shared" si="28"/>
        <v>6297.6000000000013</v>
      </c>
      <c r="BD607" s="15">
        <f t="shared" si="29"/>
        <v>7872.0000000000009</v>
      </c>
    </row>
    <row r="608" spans="1:56" x14ac:dyDescent="0.35">
      <c r="A608" s="168" t="s">
        <v>2079</v>
      </c>
      <c r="B608" s="64" t="s">
        <v>955</v>
      </c>
      <c r="C608" s="65">
        <v>2</v>
      </c>
      <c r="D608" s="66" t="s">
        <v>31</v>
      </c>
      <c r="E608" s="64" t="s">
        <v>467</v>
      </c>
      <c r="F608" s="64" t="s">
        <v>648</v>
      </c>
      <c r="G608" s="64" t="s">
        <v>931</v>
      </c>
      <c r="H608" s="64" t="s">
        <v>669</v>
      </c>
      <c r="I608" s="64" t="s">
        <v>932</v>
      </c>
      <c r="J608" s="64" t="s">
        <v>671</v>
      </c>
      <c r="K608" s="64" t="s">
        <v>485</v>
      </c>
      <c r="L608" s="64" t="s">
        <v>650</v>
      </c>
      <c r="M608" s="64" t="s">
        <v>663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26550</v>
      </c>
      <c r="X608" s="63">
        <v>0</v>
      </c>
      <c r="Y608" s="63">
        <v>0</v>
      </c>
      <c r="Z608" s="63">
        <v>112.17</v>
      </c>
      <c r="AA608" s="63">
        <v>0</v>
      </c>
      <c r="AB608" s="63">
        <v>0</v>
      </c>
      <c r="AC608" s="63">
        <v>0</v>
      </c>
      <c r="AD608" s="63">
        <v>26550</v>
      </c>
      <c r="AE608" s="159">
        <v>43819</v>
      </c>
      <c r="AF608" s="159">
        <v>45646</v>
      </c>
      <c r="AG608" s="160">
        <v>53100</v>
      </c>
      <c r="AH608" s="91">
        <v>0.22222222222222221</v>
      </c>
      <c r="AI608" s="91">
        <v>5</v>
      </c>
      <c r="AJ608" s="161">
        <v>5.0700000000000002E-2</v>
      </c>
      <c r="AK608" s="169" t="s">
        <v>664</v>
      </c>
      <c r="AL608" s="169" t="s">
        <v>665</v>
      </c>
      <c r="AM608" s="128">
        <v>112.17</v>
      </c>
      <c r="AN608" s="128">
        <v>112.17</v>
      </c>
      <c r="AO608" s="128">
        <v>112.17</v>
      </c>
      <c r="AP608" s="128">
        <v>0</v>
      </c>
      <c r="AQ608" s="128">
        <v>0</v>
      </c>
      <c r="AR608" s="128">
        <v>0</v>
      </c>
      <c r="AS608" s="128">
        <v>0</v>
      </c>
      <c r="AT608" s="128">
        <v>0</v>
      </c>
      <c r="AU608" s="128">
        <v>0</v>
      </c>
      <c r="AV608" s="128">
        <v>0</v>
      </c>
      <c r="AW608" s="128">
        <v>0</v>
      </c>
      <c r="AX608" s="128">
        <v>0</v>
      </c>
      <c r="AY608" s="128">
        <v>0</v>
      </c>
      <c r="AZ608" s="128">
        <v>0</v>
      </c>
      <c r="BA608" s="128">
        <v>0</v>
      </c>
      <c r="BB608" s="15">
        <f t="shared" si="27"/>
        <v>336.51</v>
      </c>
      <c r="BC608" s="15">
        <f t="shared" si="28"/>
        <v>0</v>
      </c>
      <c r="BD608" s="15">
        <f t="shared" si="29"/>
        <v>336.51</v>
      </c>
    </row>
    <row r="609" spans="1:56" x14ac:dyDescent="0.35">
      <c r="A609" s="168" t="s">
        <v>2080</v>
      </c>
      <c r="B609" s="64" t="s">
        <v>955</v>
      </c>
      <c r="C609" s="65">
        <v>3</v>
      </c>
      <c r="D609" s="66" t="s">
        <v>31</v>
      </c>
      <c r="E609" s="64" t="s">
        <v>467</v>
      </c>
      <c r="F609" s="64" t="s">
        <v>648</v>
      </c>
      <c r="G609" s="64" t="s">
        <v>931</v>
      </c>
      <c r="H609" s="64" t="s">
        <v>669</v>
      </c>
      <c r="I609" s="64" t="s">
        <v>932</v>
      </c>
      <c r="J609" s="64" t="s">
        <v>671</v>
      </c>
      <c r="K609" s="64" t="s">
        <v>485</v>
      </c>
      <c r="L609" s="64" t="s">
        <v>650</v>
      </c>
      <c r="M609" s="64" t="s">
        <v>663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59">
        <v>43819</v>
      </c>
      <c r="AF609" s="159">
        <v>46376</v>
      </c>
      <c r="AG609" s="160">
        <v>69472.5</v>
      </c>
      <c r="AH609" s="91">
        <v>2.2222222222222223</v>
      </c>
      <c r="AI609" s="91">
        <v>7</v>
      </c>
      <c r="AJ609" s="161">
        <v>5.6399999999999999E-2</v>
      </c>
      <c r="AK609" s="169" t="s">
        <v>664</v>
      </c>
      <c r="AL609" s="169" t="s">
        <v>665</v>
      </c>
      <c r="AM609" s="128">
        <v>326.52</v>
      </c>
      <c r="AN609" s="128">
        <v>326.52</v>
      </c>
      <c r="AO609" s="128">
        <v>326.52</v>
      </c>
      <c r="AP609" s="128">
        <v>326.52</v>
      </c>
      <c r="AQ609" s="128">
        <v>326.52</v>
      </c>
      <c r="AR609" s="128">
        <v>326.52</v>
      </c>
      <c r="AS609" s="128">
        <v>326.52</v>
      </c>
      <c r="AT609" s="128">
        <v>326.52</v>
      </c>
      <c r="AU609" s="128">
        <v>326.52</v>
      </c>
      <c r="AV609" s="128">
        <v>326.52</v>
      </c>
      <c r="AW609" s="128">
        <v>326.52</v>
      </c>
      <c r="AX609" s="128">
        <v>326.52</v>
      </c>
      <c r="AY609" s="128">
        <v>326.52</v>
      </c>
      <c r="AZ609" s="128">
        <v>326.52</v>
      </c>
      <c r="BA609" s="128">
        <v>326.52</v>
      </c>
      <c r="BB609" s="15">
        <f t="shared" si="27"/>
        <v>979.56</v>
      </c>
      <c r="BC609" s="15">
        <f t="shared" si="28"/>
        <v>3918.24</v>
      </c>
      <c r="BD609" s="15">
        <f t="shared" si="29"/>
        <v>4897.7999999999993</v>
      </c>
    </row>
    <row r="610" spans="1:56" x14ac:dyDescent="0.35">
      <c r="A610" s="168" t="s">
        <v>2081</v>
      </c>
      <c r="B610" s="64" t="s">
        <v>955</v>
      </c>
      <c r="C610" s="65">
        <v>4</v>
      </c>
      <c r="D610" s="66" t="s">
        <v>31</v>
      </c>
      <c r="E610" s="64" t="s">
        <v>467</v>
      </c>
      <c r="F610" s="64" t="s">
        <v>648</v>
      </c>
      <c r="G610" s="64" t="s">
        <v>931</v>
      </c>
      <c r="H610" s="64" t="s">
        <v>669</v>
      </c>
      <c r="I610" s="64" t="s">
        <v>932</v>
      </c>
      <c r="J610" s="64" t="s">
        <v>671</v>
      </c>
      <c r="K610" s="64" t="s">
        <v>485</v>
      </c>
      <c r="L610" s="64" t="s">
        <v>650</v>
      </c>
      <c r="M610" s="64" t="s">
        <v>663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59">
        <v>43819</v>
      </c>
      <c r="AF610" s="159">
        <v>47107</v>
      </c>
      <c r="AG610" s="160">
        <v>53100</v>
      </c>
      <c r="AH610" s="91">
        <v>4.2222222222222223</v>
      </c>
      <c r="AI610" s="91">
        <v>9</v>
      </c>
      <c r="AJ610" s="161">
        <v>6.2100000000000002E-2</v>
      </c>
      <c r="AK610" s="169" t="s">
        <v>664</v>
      </c>
      <c r="AL610" s="169" t="s">
        <v>665</v>
      </c>
      <c r="AM610" s="128">
        <v>274.79000000000002</v>
      </c>
      <c r="AN610" s="128">
        <v>274.79000000000002</v>
      </c>
      <c r="AO610" s="128">
        <v>274.79000000000002</v>
      </c>
      <c r="AP610" s="128">
        <v>274.79000000000002</v>
      </c>
      <c r="AQ610" s="128">
        <v>274.79000000000002</v>
      </c>
      <c r="AR610" s="128">
        <v>274.79000000000002</v>
      </c>
      <c r="AS610" s="128">
        <v>274.79000000000002</v>
      </c>
      <c r="AT610" s="128">
        <v>274.79000000000002</v>
      </c>
      <c r="AU610" s="128">
        <v>274.79000000000002</v>
      </c>
      <c r="AV610" s="128">
        <v>274.79000000000002</v>
      </c>
      <c r="AW610" s="128">
        <v>274.79000000000002</v>
      </c>
      <c r="AX610" s="128">
        <v>274.79000000000002</v>
      </c>
      <c r="AY610" s="128">
        <v>274.79000000000002</v>
      </c>
      <c r="AZ610" s="128">
        <v>274.79000000000002</v>
      </c>
      <c r="BA610" s="128">
        <v>274.79000000000002</v>
      </c>
      <c r="BB610" s="15">
        <f t="shared" si="27"/>
        <v>824.37000000000012</v>
      </c>
      <c r="BC610" s="15">
        <f t="shared" si="28"/>
        <v>3297.48</v>
      </c>
      <c r="BD610" s="15">
        <f t="shared" si="29"/>
        <v>4121.8500000000004</v>
      </c>
    </row>
    <row r="611" spans="1:56" x14ac:dyDescent="0.35">
      <c r="A611" s="168" t="s">
        <v>2082</v>
      </c>
      <c r="B611" s="64" t="s">
        <v>956</v>
      </c>
      <c r="C611" s="65">
        <v>1</v>
      </c>
      <c r="D611" s="66" t="s">
        <v>31</v>
      </c>
      <c r="E611" s="64" t="s">
        <v>467</v>
      </c>
      <c r="F611" s="64" t="s">
        <v>648</v>
      </c>
      <c r="G611" s="64" t="s">
        <v>931</v>
      </c>
      <c r="H611" s="64" t="s">
        <v>669</v>
      </c>
      <c r="I611" s="64" t="s">
        <v>932</v>
      </c>
      <c r="J611" s="64" t="s">
        <v>671</v>
      </c>
      <c r="K611" s="64" t="s">
        <v>485</v>
      </c>
      <c r="L611" s="64" t="s">
        <v>650</v>
      </c>
      <c r="M611" s="64" t="s">
        <v>663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9513.75</v>
      </c>
      <c r="X611" s="63">
        <v>0</v>
      </c>
      <c r="Y611" s="63">
        <v>0</v>
      </c>
      <c r="Z611" s="63">
        <v>40.200000000000003</v>
      </c>
      <c r="AA611" s="63">
        <v>0</v>
      </c>
      <c r="AB611" s="63">
        <v>0</v>
      </c>
      <c r="AC611" s="63">
        <v>0</v>
      </c>
      <c r="AD611" s="63">
        <v>9513.75</v>
      </c>
      <c r="AE611" s="159">
        <v>43823</v>
      </c>
      <c r="AF611" s="159">
        <v>45650</v>
      </c>
      <c r="AG611" s="160">
        <v>19027.5</v>
      </c>
      <c r="AH611" s="91">
        <v>0.23333333333333334</v>
      </c>
      <c r="AI611" s="91">
        <v>5</v>
      </c>
      <c r="AJ611" s="161">
        <v>5.0700000000000002E-2</v>
      </c>
      <c r="AK611" s="169" t="s">
        <v>664</v>
      </c>
      <c r="AL611" s="169" t="s">
        <v>665</v>
      </c>
      <c r="AM611" s="128">
        <v>40.200000000000003</v>
      </c>
      <c r="AN611" s="128">
        <v>40.200000000000003</v>
      </c>
      <c r="AO611" s="128">
        <v>40.200000000000003</v>
      </c>
      <c r="AP611" s="128">
        <v>0</v>
      </c>
      <c r="AQ611" s="128">
        <v>0</v>
      </c>
      <c r="AR611" s="128">
        <v>0</v>
      </c>
      <c r="AS611" s="128">
        <v>0</v>
      </c>
      <c r="AT611" s="128">
        <v>0</v>
      </c>
      <c r="AU611" s="128">
        <v>0</v>
      </c>
      <c r="AV611" s="128">
        <v>0</v>
      </c>
      <c r="AW611" s="128">
        <v>0</v>
      </c>
      <c r="AX611" s="128">
        <v>0</v>
      </c>
      <c r="AY611" s="128">
        <v>0</v>
      </c>
      <c r="AZ611" s="128">
        <v>0</v>
      </c>
      <c r="BA611" s="128">
        <v>0</v>
      </c>
      <c r="BB611" s="15">
        <f t="shared" si="27"/>
        <v>120.60000000000001</v>
      </c>
      <c r="BC611" s="15">
        <f t="shared" si="28"/>
        <v>0</v>
      </c>
      <c r="BD611" s="15">
        <f t="shared" si="29"/>
        <v>120.60000000000001</v>
      </c>
    </row>
    <row r="612" spans="1:56" x14ac:dyDescent="0.35">
      <c r="A612" s="168" t="s">
        <v>2083</v>
      </c>
      <c r="B612" s="64" t="s">
        <v>956</v>
      </c>
      <c r="C612" s="65">
        <v>2</v>
      </c>
      <c r="D612" s="66" t="s">
        <v>31</v>
      </c>
      <c r="E612" s="64" t="s">
        <v>467</v>
      </c>
      <c r="F612" s="64" t="s">
        <v>648</v>
      </c>
      <c r="G612" s="64" t="s">
        <v>931</v>
      </c>
      <c r="H612" s="64" t="s">
        <v>669</v>
      </c>
      <c r="I612" s="64" t="s">
        <v>932</v>
      </c>
      <c r="J612" s="64" t="s">
        <v>671</v>
      </c>
      <c r="K612" s="64" t="s">
        <v>485</v>
      </c>
      <c r="L612" s="64" t="s">
        <v>650</v>
      </c>
      <c r="M612" s="64" t="s">
        <v>663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59">
        <v>43823</v>
      </c>
      <c r="AF612" s="159">
        <v>46745</v>
      </c>
      <c r="AG612" s="160">
        <v>53100</v>
      </c>
      <c r="AH612" s="91">
        <v>3.2333333333333334</v>
      </c>
      <c r="AI612" s="91">
        <v>8</v>
      </c>
      <c r="AJ612" s="161">
        <v>5.9299999999999999E-2</v>
      </c>
      <c r="AK612" s="169" t="s">
        <v>664</v>
      </c>
      <c r="AL612" s="169" t="s">
        <v>665</v>
      </c>
      <c r="AM612" s="128">
        <v>262.39999999999998</v>
      </c>
      <c r="AN612" s="128">
        <v>262.39999999999998</v>
      </c>
      <c r="AO612" s="128">
        <v>262.39999999999998</v>
      </c>
      <c r="AP612" s="128">
        <v>262.39999999999998</v>
      </c>
      <c r="AQ612" s="128">
        <v>262.39999999999998</v>
      </c>
      <c r="AR612" s="128">
        <v>262.39999999999998</v>
      </c>
      <c r="AS612" s="128">
        <v>262.39999999999998</v>
      </c>
      <c r="AT612" s="128">
        <v>262.39999999999998</v>
      </c>
      <c r="AU612" s="128">
        <v>262.39999999999998</v>
      </c>
      <c r="AV612" s="128">
        <v>262.39999999999998</v>
      </c>
      <c r="AW612" s="128">
        <v>262.39999999999998</v>
      </c>
      <c r="AX612" s="128">
        <v>262.39999999999998</v>
      </c>
      <c r="AY612" s="128">
        <v>262.39999999999998</v>
      </c>
      <c r="AZ612" s="128">
        <v>262.39999999999998</v>
      </c>
      <c r="BA612" s="128">
        <v>262.39999999999998</v>
      </c>
      <c r="BB612" s="15">
        <f t="shared" si="27"/>
        <v>787.19999999999993</v>
      </c>
      <c r="BC612" s="15">
        <f t="shared" si="28"/>
        <v>3148.8000000000006</v>
      </c>
      <c r="BD612" s="15">
        <f t="shared" si="29"/>
        <v>3936.0000000000005</v>
      </c>
    </row>
    <row r="613" spans="1:56" x14ac:dyDescent="0.35">
      <c r="A613" s="168" t="s">
        <v>2084</v>
      </c>
      <c r="B613" s="64" t="s">
        <v>956</v>
      </c>
      <c r="C613" s="65">
        <v>3</v>
      </c>
      <c r="D613" s="66" t="s">
        <v>31</v>
      </c>
      <c r="E613" s="64" t="s">
        <v>467</v>
      </c>
      <c r="F613" s="64" t="s">
        <v>648</v>
      </c>
      <c r="G613" s="64" t="s">
        <v>931</v>
      </c>
      <c r="H613" s="64" t="s">
        <v>669</v>
      </c>
      <c r="I613" s="64" t="s">
        <v>932</v>
      </c>
      <c r="J613" s="64" t="s">
        <v>671</v>
      </c>
      <c r="K613" s="64" t="s">
        <v>485</v>
      </c>
      <c r="L613" s="64" t="s">
        <v>650</v>
      </c>
      <c r="M613" s="64" t="s">
        <v>663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59">
        <v>43823</v>
      </c>
      <c r="AF613" s="159">
        <v>47111</v>
      </c>
      <c r="AG613" s="160">
        <v>53100</v>
      </c>
      <c r="AH613" s="91">
        <v>4.2333333333333334</v>
      </c>
      <c r="AI613" s="91">
        <v>9</v>
      </c>
      <c r="AJ613" s="161">
        <v>6.2100000000000002E-2</v>
      </c>
      <c r="AK613" s="169" t="s">
        <v>664</v>
      </c>
      <c r="AL613" s="169" t="s">
        <v>665</v>
      </c>
      <c r="AM613" s="128">
        <v>274.79000000000002</v>
      </c>
      <c r="AN613" s="128">
        <v>274.79000000000002</v>
      </c>
      <c r="AO613" s="128">
        <v>274.79000000000002</v>
      </c>
      <c r="AP613" s="128">
        <v>274.79000000000002</v>
      </c>
      <c r="AQ613" s="128">
        <v>274.79000000000002</v>
      </c>
      <c r="AR613" s="128">
        <v>274.79000000000002</v>
      </c>
      <c r="AS613" s="128">
        <v>274.79000000000002</v>
      </c>
      <c r="AT613" s="128">
        <v>274.79000000000002</v>
      </c>
      <c r="AU613" s="128">
        <v>274.79000000000002</v>
      </c>
      <c r="AV613" s="128">
        <v>274.79000000000002</v>
      </c>
      <c r="AW613" s="128">
        <v>274.79000000000002</v>
      </c>
      <c r="AX613" s="128">
        <v>274.79000000000002</v>
      </c>
      <c r="AY613" s="128">
        <v>274.79000000000002</v>
      </c>
      <c r="AZ613" s="128">
        <v>274.79000000000002</v>
      </c>
      <c r="BA613" s="128">
        <v>274.79000000000002</v>
      </c>
      <c r="BB613" s="15">
        <f t="shared" si="27"/>
        <v>824.37000000000012</v>
      </c>
      <c r="BC613" s="15">
        <f t="shared" si="28"/>
        <v>3297.48</v>
      </c>
      <c r="BD613" s="15">
        <f t="shared" si="29"/>
        <v>4121.8500000000004</v>
      </c>
    </row>
    <row r="614" spans="1:56" x14ac:dyDescent="0.35">
      <c r="A614" s="168" t="s">
        <v>2085</v>
      </c>
      <c r="B614" s="64" t="s">
        <v>957</v>
      </c>
      <c r="C614" s="65">
        <v>1</v>
      </c>
      <c r="D614" s="66" t="s">
        <v>31</v>
      </c>
      <c r="E614" s="64" t="s">
        <v>467</v>
      </c>
      <c r="F614" s="64" t="s">
        <v>648</v>
      </c>
      <c r="G614" s="64" t="s">
        <v>931</v>
      </c>
      <c r="H614" s="64" t="s">
        <v>669</v>
      </c>
      <c r="I614" s="64" t="s">
        <v>932</v>
      </c>
      <c r="J614" s="64" t="s">
        <v>671</v>
      </c>
      <c r="K614" s="64" t="s">
        <v>485</v>
      </c>
      <c r="L614" s="64" t="s">
        <v>650</v>
      </c>
      <c r="M614" s="64" t="s">
        <v>663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59">
        <v>43823</v>
      </c>
      <c r="AF614" s="159">
        <v>46015</v>
      </c>
      <c r="AG614" s="160">
        <v>37907.5</v>
      </c>
      <c r="AH614" s="91">
        <v>1.2333333333333334</v>
      </c>
      <c r="AI614" s="91">
        <v>6</v>
      </c>
      <c r="AJ614" s="161">
        <v>5.3600000000000002E-2</v>
      </c>
      <c r="AK614" s="169" t="s">
        <v>664</v>
      </c>
      <c r="AL614" s="169" t="s">
        <v>665</v>
      </c>
      <c r="AM614" s="128">
        <v>169.32</v>
      </c>
      <c r="AN614" s="128">
        <v>169.32</v>
      </c>
      <c r="AO614" s="128">
        <v>169.32</v>
      </c>
      <c r="AP614" s="128">
        <v>169.32</v>
      </c>
      <c r="AQ614" s="128">
        <v>169.32</v>
      </c>
      <c r="AR614" s="128">
        <v>169.32</v>
      </c>
      <c r="AS614" s="128">
        <v>169.32</v>
      </c>
      <c r="AT614" s="128">
        <v>169.32</v>
      </c>
      <c r="AU614" s="128">
        <v>169.32</v>
      </c>
      <c r="AV614" s="128">
        <v>84.66</v>
      </c>
      <c r="AW614" s="128">
        <v>84.66</v>
      </c>
      <c r="AX614" s="128">
        <v>84.66</v>
      </c>
      <c r="AY614" s="128">
        <v>84.66</v>
      </c>
      <c r="AZ614" s="128">
        <v>84.66</v>
      </c>
      <c r="BA614" s="128">
        <v>84.66</v>
      </c>
      <c r="BB614" s="15">
        <f t="shared" si="27"/>
        <v>507.96</v>
      </c>
      <c r="BC614" s="15">
        <f t="shared" si="28"/>
        <v>1523.8800000000003</v>
      </c>
      <c r="BD614" s="15">
        <f t="shared" si="29"/>
        <v>2031.8400000000004</v>
      </c>
    </row>
    <row r="615" spans="1:56" x14ac:dyDescent="0.35">
      <c r="A615" s="168" t="s">
        <v>2086</v>
      </c>
      <c r="B615" s="64" t="s">
        <v>957</v>
      </c>
      <c r="C615" s="65">
        <v>2</v>
      </c>
      <c r="D615" s="66" t="s">
        <v>31</v>
      </c>
      <c r="E615" s="64" t="s">
        <v>467</v>
      </c>
      <c r="F615" s="64" t="s">
        <v>648</v>
      </c>
      <c r="G615" s="64" t="s">
        <v>931</v>
      </c>
      <c r="H615" s="64" t="s">
        <v>669</v>
      </c>
      <c r="I615" s="64" t="s">
        <v>932</v>
      </c>
      <c r="J615" s="64" t="s">
        <v>671</v>
      </c>
      <c r="K615" s="64" t="s">
        <v>485</v>
      </c>
      <c r="L615" s="64" t="s">
        <v>650</v>
      </c>
      <c r="M615" s="64" t="s">
        <v>663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59">
        <v>43823</v>
      </c>
      <c r="AF615" s="159">
        <v>46380</v>
      </c>
      <c r="AG615" s="160">
        <v>178475</v>
      </c>
      <c r="AH615" s="91">
        <v>2.2333333333333334</v>
      </c>
      <c r="AI615" s="91">
        <v>7</v>
      </c>
      <c r="AJ615" s="161">
        <v>5.6399999999999999E-2</v>
      </c>
      <c r="AK615" s="169" t="s">
        <v>664</v>
      </c>
      <c r="AL615" s="169" t="s">
        <v>665</v>
      </c>
      <c r="AM615" s="128">
        <v>838.83</v>
      </c>
      <c r="AN615" s="128">
        <v>838.83</v>
      </c>
      <c r="AO615" s="128">
        <v>838.83</v>
      </c>
      <c r="AP615" s="128">
        <v>838.83</v>
      </c>
      <c r="AQ615" s="128">
        <v>838.83</v>
      </c>
      <c r="AR615" s="128">
        <v>838.83</v>
      </c>
      <c r="AS615" s="128">
        <v>838.83</v>
      </c>
      <c r="AT615" s="128">
        <v>838.83</v>
      </c>
      <c r="AU615" s="128">
        <v>838.83</v>
      </c>
      <c r="AV615" s="128">
        <v>838.83</v>
      </c>
      <c r="AW615" s="128">
        <v>838.83</v>
      </c>
      <c r="AX615" s="128">
        <v>838.83</v>
      </c>
      <c r="AY615" s="128">
        <v>838.83</v>
      </c>
      <c r="AZ615" s="128">
        <v>838.83</v>
      </c>
      <c r="BA615" s="128">
        <v>838.83</v>
      </c>
      <c r="BB615" s="15">
        <f t="shared" si="27"/>
        <v>2516.4900000000002</v>
      </c>
      <c r="BC615" s="15">
        <f t="shared" si="28"/>
        <v>10065.960000000001</v>
      </c>
      <c r="BD615" s="15">
        <f t="shared" si="29"/>
        <v>12582.45</v>
      </c>
    </row>
    <row r="616" spans="1:56" x14ac:dyDescent="0.35">
      <c r="A616" s="168" t="s">
        <v>2087</v>
      </c>
      <c r="B616" s="64" t="s">
        <v>957</v>
      </c>
      <c r="C616" s="65">
        <v>3</v>
      </c>
      <c r="D616" s="66" t="s">
        <v>31</v>
      </c>
      <c r="E616" s="64" t="s">
        <v>467</v>
      </c>
      <c r="F616" s="64" t="s">
        <v>648</v>
      </c>
      <c r="G616" s="64" t="s">
        <v>931</v>
      </c>
      <c r="H616" s="64" t="s">
        <v>669</v>
      </c>
      <c r="I616" s="64" t="s">
        <v>932</v>
      </c>
      <c r="J616" s="64" t="s">
        <v>671</v>
      </c>
      <c r="K616" s="64" t="s">
        <v>485</v>
      </c>
      <c r="L616" s="64" t="s">
        <v>650</v>
      </c>
      <c r="M616" s="64" t="s">
        <v>663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59">
        <v>43823</v>
      </c>
      <c r="AF616" s="159">
        <v>46745</v>
      </c>
      <c r="AG616" s="160">
        <v>53100</v>
      </c>
      <c r="AH616" s="91">
        <v>3.2333333333333334</v>
      </c>
      <c r="AI616" s="91">
        <v>8</v>
      </c>
      <c r="AJ616" s="161">
        <v>5.9299999999999999E-2</v>
      </c>
      <c r="AK616" s="169" t="s">
        <v>664</v>
      </c>
      <c r="AL616" s="169" t="s">
        <v>665</v>
      </c>
      <c r="AM616" s="128">
        <v>262.39999999999998</v>
      </c>
      <c r="AN616" s="128">
        <v>262.39999999999998</v>
      </c>
      <c r="AO616" s="128">
        <v>262.39999999999998</v>
      </c>
      <c r="AP616" s="128">
        <v>262.39999999999998</v>
      </c>
      <c r="AQ616" s="128">
        <v>262.39999999999998</v>
      </c>
      <c r="AR616" s="128">
        <v>262.39999999999998</v>
      </c>
      <c r="AS616" s="128">
        <v>262.39999999999998</v>
      </c>
      <c r="AT616" s="128">
        <v>262.39999999999998</v>
      </c>
      <c r="AU616" s="128">
        <v>262.39999999999998</v>
      </c>
      <c r="AV616" s="128">
        <v>262.39999999999998</v>
      </c>
      <c r="AW616" s="128">
        <v>262.39999999999998</v>
      </c>
      <c r="AX616" s="128">
        <v>262.39999999999998</v>
      </c>
      <c r="AY616" s="128">
        <v>262.39999999999998</v>
      </c>
      <c r="AZ616" s="128">
        <v>262.39999999999998</v>
      </c>
      <c r="BA616" s="128">
        <v>262.39999999999998</v>
      </c>
      <c r="BB616" s="15">
        <f t="shared" si="27"/>
        <v>787.19999999999993</v>
      </c>
      <c r="BC616" s="15">
        <f t="shared" si="28"/>
        <v>3148.8000000000006</v>
      </c>
      <c r="BD616" s="15">
        <f t="shared" si="29"/>
        <v>3936.0000000000005</v>
      </c>
    </row>
    <row r="617" spans="1:56" x14ac:dyDescent="0.35">
      <c r="A617" s="168" t="s">
        <v>2088</v>
      </c>
      <c r="B617" s="64" t="s">
        <v>958</v>
      </c>
      <c r="C617" s="65">
        <v>1</v>
      </c>
      <c r="D617" s="66" t="s">
        <v>31</v>
      </c>
      <c r="E617" s="64" t="s">
        <v>467</v>
      </c>
      <c r="F617" s="64" t="s">
        <v>648</v>
      </c>
      <c r="G617" s="64" t="s">
        <v>931</v>
      </c>
      <c r="H617" s="64" t="s">
        <v>669</v>
      </c>
      <c r="I617" s="64" t="s">
        <v>932</v>
      </c>
      <c r="J617" s="64" t="s">
        <v>671</v>
      </c>
      <c r="K617" s="64" t="s">
        <v>485</v>
      </c>
      <c r="L617" s="64" t="s">
        <v>650</v>
      </c>
      <c r="M617" s="64" t="s">
        <v>663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53100</v>
      </c>
      <c r="X617" s="63">
        <v>0</v>
      </c>
      <c r="Y617" s="63">
        <v>0</v>
      </c>
      <c r="Z617" s="63">
        <v>224.35</v>
      </c>
      <c r="AA617" s="63">
        <v>0</v>
      </c>
      <c r="AB617" s="63">
        <v>0</v>
      </c>
      <c r="AC617" s="63">
        <v>0</v>
      </c>
      <c r="AD617" s="63">
        <v>53100</v>
      </c>
      <c r="AE617" s="159">
        <v>43823</v>
      </c>
      <c r="AF617" s="159">
        <v>45650</v>
      </c>
      <c r="AG617" s="160">
        <v>106200</v>
      </c>
      <c r="AH617" s="91">
        <v>0.23333333333333334</v>
      </c>
      <c r="AI617" s="91">
        <v>5</v>
      </c>
      <c r="AJ617" s="161">
        <v>5.0700000000000002E-2</v>
      </c>
      <c r="AK617" s="169" t="s">
        <v>664</v>
      </c>
      <c r="AL617" s="169" t="s">
        <v>665</v>
      </c>
      <c r="AM617" s="128">
        <v>224.35</v>
      </c>
      <c r="AN617" s="128">
        <v>224.35</v>
      </c>
      <c r="AO617" s="128">
        <v>224.35</v>
      </c>
      <c r="AP617" s="128">
        <v>0</v>
      </c>
      <c r="AQ617" s="128">
        <v>0</v>
      </c>
      <c r="AR617" s="128">
        <v>0</v>
      </c>
      <c r="AS617" s="128">
        <v>0</v>
      </c>
      <c r="AT617" s="128">
        <v>0</v>
      </c>
      <c r="AU617" s="128">
        <v>0</v>
      </c>
      <c r="AV617" s="128">
        <v>0</v>
      </c>
      <c r="AW617" s="128">
        <v>0</v>
      </c>
      <c r="AX617" s="128">
        <v>0</v>
      </c>
      <c r="AY617" s="128">
        <v>0</v>
      </c>
      <c r="AZ617" s="128">
        <v>0</v>
      </c>
      <c r="BA617" s="128">
        <v>0</v>
      </c>
      <c r="BB617" s="15">
        <f t="shared" si="27"/>
        <v>673.05</v>
      </c>
      <c r="BC617" s="15">
        <f t="shared" si="28"/>
        <v>0</v>
      </c>
      <c r="BD617" s="15">
        <f t="shared" si="29"/>
        <v>673.05</v>
      </c>
    </row>
    <row r="618" spans="1:56" x14ac:dyDescent="0.35">
      <c r="A618" s="168" t="s">
        <v>2089</v>
      </c>
      <c r="B618" s="64" t="s">
        <v>958</v>
      </c>
      <c r="C618" s="65">
        <v>2</v>
      </c>
      <c r="D618" s="66" t="s">
        <v>31</v>
      </c>
      <c r="E618" s="64" t="s">
        <v>467</v>
      </c>
      <c r="F618" s="64" t="s">
        <v>648</v>
      </c>
      <c r="G618" s="64" t="s">
        <v>931</v>
      </c>
      <c r="H618" s="64" t="s">
        <v>669</v>
      </c>
      <c r="I618" s="64" t="s">
        <v>932</v>
      </c>
      <c r="J618" s="64" t="s">
        <v>671</v>
      </c>
      <c r="K618" s="64" t="s">
        <v>485</v>
      </c>
      <c r="L618" s="64" t="s">
        <v>650</v>
      </c>
      <c r="M618" s="64" t="s">
        <v>663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59">
        <v>43823</v>
      </c>
      <c r="AF618" s="159">
        <v>46015</v>
      </c>
      <c r="AG618" s="160">
        <v>53100</v>
      </c>
      <c r="AH618" s="91">
        <v>1.2333333333333334</v>
      </c>
      <c r="AI618" s="91">
        <v>6</v>
      </c>
      <c r="AJ618" s="161">
        <v>5.3600000000000002E-2</v>
      </c>
      <c r="AK618" s="169" t="s">
        <v>664</v>
      </c>
      <c r="AL618" s="169" t="s">
        <v>665</v>
      </c>
      <c r="AM618" s="128">
        <v>237.18</v>
      </c>
      <c r="AN618" s="128">
        <v>237.18</v>
      </c>
      <c r="AO618" s="128">
        <v>237.18</v>
      </c>
      <c r="AP618" s="128">
        <v>237.18</v>
      </c>
      <c r="AQ618" s="128">
        <v>237.18</v>
      </c>
      <c r="AR618" s="128">
        <v>237.18</v>
      </c>
      <c r="AS618" s="128">
        <v>237.18</v>
      </c>
      <c r="AT618" s="128">
        <v>237.18</v>
      </c>
      <c r="AU618" s="128">
        <v>237.18</v>
      </c>
      <c r="AV618" s="128">
        <v>118.59</v>
      </c>
      <c r="AW618" s="128">
        <v>118.59</v>
      </c>
      <c r="AX618" s="128">
        <v>118.59</v>
      </c>
      <c r="AY618" s="128">
        <v>118.59</v>
      </c>
      <c r="AZ618" s="128">
        <v>118.59</v>
      </c>
      <c r="BA618" s="128">
        <v>118.59</v>
      </c>
      <c r="BB618" s="15">
        <f t="shared" si="27"/>
        <v>711.54</v>
      </c>
      <c r="BC618" s="15">
        <f t="shared" si="28"/>
        <v>2134.62</v>
      </c>
      <c r="BD618" s="15">
        <f t="shared" si="29"/>
        <v>2846.16</v>
      </c>
    </row>
    <row r="619" spans="1:56" x14ac:dyDescent="0.35">
      <c r="A619" s="168" t="s">
        <v>2090</v>
      </c>
      <c r="B619" s="64" t="s">
        <v>958</v>
      </c>
      <c r="C619" s="65">
        <v>3</v>
      </c>
      <c r="D619" s="66" t="s">
        <v>31</v>
      </c>
      <c r="E619" s="64" t="s">
        <v>467</v>
      </c>
      <c r="F619" s="64" t="s">
        <v>648</v>
      </c>
      <c r="G619" s="64" t="s">
        <v>931</v>
      </c>
      <c r="H619" s="64" t="s">
        <v>669</v>
      </c>
      <c r="I619" s="64" t="s">
        <v>932</v>
      </c>
      <c r="J619" s="64" t="s">
        <v>671</v>
      </c>
      <c r="K619" s="64" t="s">
        <v>485</v>
      </c>
      <c r="L619" s="64" t="s">
        <v>650</v>
      </c>
      <c r="M619" s="64" t="s">
        <v>663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59">
        <v>43823</v>
      </c>
      <c r="AF619" s="159">
        <v>46380</v>
      </c>
      <c r="AG619" s="160">
        <v>106200</v>
      </c>
      <c r="AH619" s="91">
        <v>2.2333333333333334</v>
      </c>
      <c r="AI619" s="91">
        <v>7</v>
      </c>
      <c r="AJ619" s="161">
        <v>5.6399999999999999E-2</v>
      </c>
      <c r="AK619" s="169" t="s">
        <v>664</v>
      </c>
      <c r="AL619" s="169" t="s">
        <v>665</v>
      </c>
      <c r="AM619" s="128">
        <v>499.14</v>
      </c>
      <c r="AN619" s="128">
        <v>499.14</v>
      </c>
      <c r="AO619" s="128">
        <v>499.14</v>
      </c>
      <c r="AP619" s="128">
        <v>499.14</v>
      </c>
      <c r="AQ619" s="128">
        <v>499.14</v>
      </c>
      <c r="AR619" s="128">
        <v>499.14</v>
      </c>
      <c r="AS619" s="128">
        <v>499.14</v>
      </c>
      <c r="AT619" s="128">
        <v>499.14</v>
      </c>
      <c r="AU619" s="128">
        <v>499.14</v>
      </c>
      <c r="AV619" s="128">
        <v>499.14</v>
      </c>
      <c r="AW619" s="128">
        <v>499.14</v>
      </c>
      <c r="AX619" s="128">
        <v>499.14</v>
      </c>
      <c r="AY619" s="128">
        <v>499.14</v>
      </c>
      <c r="AZ619" s="128">
        <v>499.14</v>
      </c>
      <c r="BA619" s="128">
        <v>499.14</v>
      </c>
      <c r="BB619" s="15">
        <f t="shared" si="27"/>
        <v>1497.42</v>
      </c>
      <c r="BC619" s="15">
        <f t="shared" si="28"/>
        <v>5989.68</v>
      </c>
      <c r="BD619" s="15">
        <f t="shared" si="29"/>
        <v>7487.1</v>
      </c>
    </row>
    <row r="620" spans="1:56" x14ac:dyDescent="0.35">
      <c r="A620" s="168" t="s">
        <v>2091</v>
      </c>
      <c r="B620" s="64" t="s">
        <v>958</v>
      </c>
      <c r="C620" s="65">
        <v>4</v>
      </c>
      <c r="D620" s="66" t="s">
        <v>31</v>
      </c>
      <c r="E620" s="64" t="s">
        <v>467</v>
      </c>
      <c r="F620" s="64" t="s">
        <v>648</v>
      </c>
      <c r="G620" s="64" t="s">
        <v>931</v>
      </c>
      <c r="H620" s="64" t="s">
        <v>669</v>
      </c>
      <c r="I620" s="64" t="s">
        <v>932</v>
      </c>
      <c r="J620" s="64" t="s">
        <v>671</v>
      </c>
      <c r="K620" s="64" t="s">
        <v>485</v>
      </c>
      <c r="L620" s="64" t="s">
        <v>650</v>
      </c>
      <c r="M620" s="64" t="s">
        <v>663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59">
        <v>43823</v>
      </c>
      <c r="AF620" s="159">
        <v>46745</v>
      </c>
      <c r="AG620" s="160">
        <v>81715</v>
      </c>
      <c r="AH620" s="91">
        <v>3.2333333333333334</v>
      </c>
      <c r="AI620" s="91">
        <v>8</v>
      </c>
      <c r="AJ620" s="161">
        <v>5.9299999999999999E-2</v>
      </c>
      <c r="AK620" s="169" t="s">
        <v>664</v>
      </c>
      <c r="AL620" s="169" t="s">
        <v>665</v>
      </c>
      <c r="AM620" s="128">
        <v>403.81</v>
      </c>
      <c r="AN620" s="128">
        <v>403.81</v>
      </c>
      <c r="AO620" s="128">
        <v>403.81</v>
      </c>
      <c r="AP620" s="128">
        <v>403.81</v>
      </c>
      <c r="AQ620" s="128">
        <v>403.81</v>
      </c>
      <c r="AR620" s="128">
        <v>403.81</v>
      </c>
      <c r="AS620" s="128">
        <v>403.81</v>
      </c>
      <c r="AT620" s="128">
        <v>403.81</v>
      </c>
      <c r="AU620" s="128">
        <v>403.81</v>
      </c>
      <c r="AV620" s="128">
        <v>403.81</v>
      </c>
      <c r="AW620" s="128">
        <v>403.81</v>
      </c>
      <c r="AX620" s="128">
        <v>403.81</v>
      </c>
      <c r="AY620" s="128">
        <v>403.81</v>
      </c>
      <c r="AZ620" s="128">
        <v>403.81</v>
      </c>
      <c r="BA620" s="128">
        <v>403.81</v>
      </c>
      <c r="BB620" s="15">
        <f t="shared" si="27"/>
        <v>1211.43</v>
      </c>
      <c r="BC620" s="15">
        <f t="shared" si="28"/>
        <v>4845.72</v>
      </c>
      <c r="BD620" s="15">
        <f t="shared" si="29"/>
        <v>6057.1500000000005</v>
      </c>
    </row>
    <row r="621" spans="1:56" x14ac:dyDescent="0.35">
      <c r="A621" s="168" t="s">
        <v>2092</v>
      </c>
      <c r="B621" s="64" t="s">
        <v>959</v>
      </c>
      <c r="C621" s="65">
        <v>1</v>
      </c>
      <c r="D621" s="66" t="s">
        <v>31</v>
      </c>
      <c r="E621" s="64" t="s">
        <v>467</v>
      </c>
      <c r="F621" s="64" t="s">
        <v>648</v>
      </c>
      <c r="G621" s="64" t="s">
        <v>931</v>
      </c>
      <c r="H621" s="64" t="s">
        <v>669</v>
      </c>
      <c r="I621" s="64" t="s">
        <v>932</v>
      </c>
      <c r="J621" s="64" t="s">
        <v>671</v>
      </c>
      <c r="K621" s="64" t="s">
        <v>485</v>
      </c>
      <c r="L621" s="64" t="s">
        <v>650</v>
      </c>
      <c r="M621" s="64" t="s">
        <v>663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59">
        <v>43825</v>
      </c>
      <c r="AF621" s="159">
        <v>46747</v>
      </c>
      <c r="AG621" s="160">
        <v>53100</v>
      </c>
      <c r="AH621" s="91">
        <v>3.2388888888888889</v>
      </c>
      <c r="AI621" s="91">
        <v>8</v>
      </c>
      <c r="AJ621" s="161">
        <v>5.9299999999999999E-2</v>
      </c>
      <c r="AK621" s="169" t="s">
        <v>664</v>
      </c>
      <c r="AL621" s="169" t="s">
        <v>665</v>
      </c>
      <c r="AM621" s="128">
        <v>262.39999999999998</v>
      </c>
      <c r="AN621" s="128">
        <v>262.39999999999998</v>
      </c>
      <c r="AO621" s="128">
        <v>262.39999999999998</v>
      </c>
      <c r="AP621" s="128">
        <v>262.39999999999998</v>
      </c>
      <c r="AQ621" s="128">
        <v>262.39999999999998</v>
      </c>
      <c r="AR621" s="128">
        <v>262.39999999999998</v>
      </c>
      <c r="AS621" s="128">
        <v>262.39999999999998</v>
      </c>
      <c r="AT621" s="128">
        <v>262.39999999999998</v>
      </c>
      <c r="AU621" s="128">
        <v>262.39999999999998</v>
      </c>
      <c r="AV621" s="128">
        <v>262.39999999999998</v>
      </c>
      <c r="AW621" s="128">
        <v>262.39999999999998</v>
      </c>
      <c r="AX621" s="128">
        <v>262.39999999999998</v>
      </c>
      <c r="AY621" s="128">
        <v>262.39999999999998</v>
      </c>
      <c r="AZ621" s="128">
        <v>262.39999999999998</v>
      </c>
      <c r="BA621" s="128">
        <v>262.39999999999998</v>
      </c>
      <c r="BB621" s="15">
        <f t="shared" si="27"/>
        <v>787.19999999999993</v>
      </c>
      <c r="BC621" s="15">
        <f t="shared" si="28"/>
        <v>3148.8000000000006</v>
      </c>
      <c r="BD621" s="15">
        <f t="shared" si="29"/>
        <v>3936.0000000000005</v>
      </c>
    </row>
    <row r="622" spans="1:56" x14ac:dyDescent="0.35">
      <c r="A622" s="168" t="s">
        <v>2093</v>
      </c>
      <c r="B622" s="64" t="s">
        <v>543</v>
      </c>
      <c r="C622" s="65">
        <v>5</v>
      </c>
      <c r="D622" s="66" t="s">
        <v>31</v>
      </c>
      <c r="E622" s="64" t="s">
        <v>467</v>
      </c>
      <c r="F622" s="64" t="s">
        <v>648</v>
      </c>
      <c r="G622" s="64" t="s">
        <v>931</v>
      </c>
      <c r="H622" s="64" t="s">
        <v>669</v>
      </c>
      <c r="I622" s="64" t="s">
        <v>932</v>
      </c>
      <c r="J622" s="64" t="s">
        <v>671</v>
      </c>
      <c r="K622" s="64" t="s">
        <v>485</v>
      </c>
      <c r="L622" s="64" t="s">
        <v>650</v>
      </c>
      <c r="M622" s="64" t="s">
        <v>663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118073.75</v>
      </c>
      <c r="X622" s="63">
        <v>0</v>
      </c>
      <c r="Y622" s="63">
        <v>0</v>
      </c>
      <c r="Z622" s="63">
        <v>498.86</v>
      </c>
      <c r="AA622" s="63">
        <v>0</v>
      </c>
      <c r="AB622" s="63">
        <v>0</v>
      </c>
      <c r="AC622" s="63">
        <v>0</v>
      </c>
      <c r="AD622" s="63">
        <v>118073.75</v>
      </c>
      <c r="AE622" s="159">
        <v>43825</v>
      </c>
      <c r="AF622" s="159">
        <v>45652</v>
      </c>
      <c r="AG622" s="160">
        <v>236147.5</v>
      </c>
      <c r="AH622" s="91">
        <v>0.2388888888888889</v>
      </c>
      <c r="AI622" s="91">
        <v>5</v>
      </c>
      <c r="AJ622" s="161">
        <v>5.0700000000000002E-2</v>
      </c>
      <c r="AK622" s="169" t="s">
        <v>664</v>
      </c>
      <c r="AL622" s="169" t="s">
        <v>665</v>
      </c>
      <c r="AM622" s="128">
        <v>498.86</v>
      </c>
      <c r="AN622" s="128">
        <v>498.86</v>
      </c>
      <c r="AO622" s="128">
        <v>498.86</v>
      </c>
      <c r="AP622" s="128">
        <v>0</v>
      </c>
      <c r="AQ622" s="128">
        <v>0</v>
      </c>
      <c r="AR622" s="128">
        <v>0</v>
      </c>
      <c r="AS622" s="128">
        <v>0</v>
      </c>
      <c r="AT622" s="128">
        <v>0</v>
      </c>
      <c r="AU622" s="128">
        <v>0</v>
      </c>
      <c r="AV622" s="128">
        <v>0</v>
      </c>
      <c r="AW622" s="128">
        <v>0</v>
      </c>
      <c r="AX622" s="128">
        <v>0</v>
      </c>
      <c r="AY622" s="128">
        <v>0</v>
      </c>
      <c r="AZ622" s="128">
        <v>0</v>
      </c>
      <c r="BA622" s="128">
        <v>0</v>
      </c>
      <c r="BB622" s="15">
        <f t="shared" si="27"/>
        <v>1496.58</v>
      </c>
      <c r="BC622" s="15">
        <f t="shared" si="28"/>
        <v>0</v>
      </c>
      <c r="BD622" s="15">
        <f t="shared" si="29"/>
        <v>1496.58</v>
      </c>
    </row>
    <row r="623" spans="1:56" x14ac:dyDescent="0.35">
      <c r="A623" s="168" t="s">
        <v>2094</v>
      </c>
      <c r="B623" s="64" t="s">
        <v>543</v>
      </c>
      <c r="C623" s="65">
        <v>6</v>
      </c>
      <c r="D623" s="66" t="s">
        <v>31</v>
      </c>
      <c r="E623" s="64" t="s">
        <v>467</v>
      </c>
      <c r="F623" s="64" t="s">
        <v>648</v>
      </c>
      <c r="G623" s="64" t="s">
        <v>931</v>
      </c>
      <c r="H623" s="64" t="s">
        <v>669</v>
      </c>
      <c r="I623" s="64" t="s">
        <v>932</v>
      </c>
      <c r="J623" s="64" t="s">
        <v>671</v>
      </c>
      <c r="K623" s="64" t="s">
        <v>485</v>
      </c>
      <c r="L623" s="64" t="s">
        <v>650</v>
      </c>
      <c r="M623" s="64" t="s">
        <v>663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59">
        <v>43825</v>
      </c>
      <c r="AF623" s="159">
        <v>46017</v>
      </c>
      <c r="AG623" s="160">
        <v>378632.5</v>
      </c>
      <c r="AH623" s="91">
        <v>1.2388888888888889</v>
      </c>
      <c r="AI623" s="91">
        <v>6</v>
      </c>
      <c r="AJ623" s="161">
        <v>5.3600000000000002E-2</v>
      </c>
      <c r="AK623" s="169" t="s">
        <v>664</v>
      </c>
      <c r="AL623" s="169" t="s">
        <v>665</v>
      </c>
      <c r="AM623" s="128">
        <v>1691.23</v>
      </c>
      <c r="AN623" s="128">
        <v>1691.23</v>
      </c>
      <c r="AO623" s="128">
        <v>1691.23</v>
      </c>
      <c r="AP623" s="128">
        <v>1691.23</v>
      </c>
      <c r="AQ623" s="128">
        <v>1691.23</v>
      </c>
      <c r="AR623" s="128">
        <v>1691.23</v>
      </c>
      <c r="AS623" s="128">
        <v>1691.23</v>
      </c>
      <c r="AT623" s="128">
        <v>1691.23</v>
      </c>
      <c r="AU623" s="128">
        <v>1691.23</v>
      </c>
      <c r="AV623" s="128">
        <v>845.61</v>
      </c>
      <c r="AW623" s="128">
        <v>845.61</v>
      </c>
      <c r="AX623" s="128">
        <v>845.61</v>
      </c>
      <c r="AY623" s="128">
        <v>845.61</v>
      </c>
      <c r="AZ623" s="128">
        <v>845.61</v>
      </c>
      <c r="BA623" s="128">
        <v>845.61</v>
      </c>
      <c r="BB623" s="15">
        <f t="shared" si="27"/>
        <v>5073.6900000000005</v>
      </c>
      <c r="BC623" s="15">
        <f t="shared" si="28"/>
        <v>15221.040000000003</v>
      </c>
      <c r="BD623" s="15">
        <f t="shared" si="29"/>
        <v>20294.730000000003</v>
      </c>
    </row>
    <row r="624" spans="1:56" x14ac:dyDescent="0.35">
      <c r="A624" s="168" t="s">
        <v>2095</v>
      </c>
      <c r="B624" s="64" t="s">
        <v>543</v>
      </c>
      <c r="C624" s="65">
        <v>7</v>
      </c>
      <c r="D624" s="66" t="s">
        <v>31</v>
      </c>
      <c r="E624" s="64" t="s">
        <v>467</v>
      </c>
      <c r="F624" s="64" t="s">
        <v>648</v>
      </c>
      <c r="G624" s="64" t="s">
        <v>931</v>
      </c>
      <c r="H624" s="64" t="s">
        <v>669</v>
      </c>
      <c r="I624" s="64" t="s">
        <v>932</v>
      </c>
      <c r="J624" s="64" t="s">
        <v>671</v>
      </c>
      <c r="K624" s="64" t="s">
        <v>485</v>
      </c>
      <c r="L624" s="64" t="s">
        <v>650</v>
      </c>
      <c r="M624" s="64" t="s">
        <v>663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59">
        <v>43825</v>
      </c>
      <c r="AF624" s="159">
        <v>46382</v>
      </c>
      <c r="AG624" s="160">
        <v>519495</v>
      </c>
      <c r="AH624" s="91">
        <v>2.2388888888888889</v>
      </c>
      <c r="AI624" s="91">
        <v>7</v>
      </c>
      <c r="AJ624" s="161">
        <v>5.6399999999999999E-2</v>
      </c>
      <c r="AK624" s="169" t="s">
        <v>664</v>
      </c>
      <c r="AL624" s="169" t="s">
        <v>665</v>
      </c>
      <c r="AM624" s="128">
        <v>2441.63</v>
      </c>
      <c r="AN624" s="128">
        <v>2441.63</v>
      </c>
      <c r="AO624" s="128">
        <v>2441.63</v>
      </c>
      <c r="AP624" s="128">
        <v>2441.63</v>
      </c>
      <c r="AQ624" s="128">
        <v>2441.63</v>
      </c>
      <c r="AR624" s="128">
        <v>2441.63</v>
      </c>
      <c r="AS624" s="128">
        <v>2441.63</v>
      </c>
      <c r="AT624" s="128">
        <v>2441.63</v>
      </c>
      <c r="AU624" s="128">
        <v>2441.63</v>
      </c>
      <c r="AV624" s="128">
        <v>2441.63</v>
      </c>
      <c r="AW624" s="128">
        <v>2441.63</v>
      </c>
      <c r="AX624" s="128">
        <v>2441.63</v>
      </c>
      <c r="AY624" s="128">
        <v>2441.63</v>
      </c>
      <c r="AZ624" s="128">
        <v>2441.63</v>
      </c>
      <c r="BA624" s="128">
        <v>2441.63</v>
      </c>
      <c r="BB624" s="15">
        <f t="shared" si="27"/>
        <v>7324.89</v>
      </c>
      <c r="BC624" s="15">
        <f t="shared" si="28"/>
        <v>29299.560000000009</v>
      </c>
      <c r="BD624" s="15">
        <f t="shared" si="29"/>
        <v>36624.450000000012</v>
      </c>
    </row>
    <row r="625" spans="1:56" x14ac:dyDescent="0.35">
      <c r="A625" s="168" t="s">
        <v>2096</v>
      </c>
      <c r="B625" s="64" t="s">
        <v>543</v>
      </c>
      <c r="C625" s="65">
        <v>8</v>
      </c>
      <c r="D625" s="66" t="s">
        <v>31</v>
      </c>
      <c r="E625" s="64" t="s">
        <v>467</v>
      </c>
      <c r="F625" s="64" t="s">
        <v>648</v>
      </c>
      <c r="G625" s="64" t="s">
        <v>931</v>
      </c>
      <c r="H625" s="64" t="s">
        <v>669</v>
      </c>
      <c r="I625" s="64" t="s">
        <v>932</v>
      </c>
      <c r="J625" s="64" t="s">
        <v>671</v>
      </c>
      <c r="K625" s="64" t="s">
        <v>485</v>
      </c>
      <c r="L625" s="64" t="s">
        <v>650</v>
      </c>
      <c r="M625" s="64" t="s">
        <v>663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59">
        <v>43825</v>
      </c>
      <c r="AF625" s="159">
        <v>46747</v>
      </c>
      <c r="AG625" s="160">
        <v>46905</v>
      </c>
      <c r="AH625" s="91">
        <v>3.2388888888888889</v>
      </c>
      <c r="AI625" s="91">
        <v>8</v>
      </c>
      <c r="AJ625" s="161">
        <v>5.9299999999999999E-2</v>
      </c>
      <c r="AK625" s="169" t="s">
        <v>664</v>
      </c>
      <c r="AL625" s="169" t="s">
        <v>665</v>
      </c>
      <c r="AM625" s="128">
        <v>231.79</v>
      </c>
      <c r="AN625" s="128">
        <v>231.79</v>
      </c>
      <c r="AO625" s="128">
        <v>231.79</v>
      </c>
      <c r="AP625" s="128">
        <v>231.79</v>
      </c>
      <c r="AQ625" s="128">
        <v>231.79</v>
      </c>
      <c r="AR625" s="128">
        <v>231.79</v>
      </c>
      <c r="AS625" s="128">
        <v>231.79</v>
      </c>
      <c r="AT625" s="128">
        <v>231.79</v>
      </c>
      <c r="AU625" s="128">
        <v>231.79</v>
      </c>
      <c r="AV625" s="128">
        <v>231.79</v>
      </c>
      <c r="AW625" s="128">
        <v>231.79</v>
      </c>
      <c r="AX625" s="128">
        <v>231.79</v>
      </c>
      <c r="AY625" s="128">
        <v>231.79</v>
      </c>
      <c r="AZ625" s="128">
        <v>231.79</v>
      </c>
      <c r="BA625" s="128">
        <v>231.79</v>
      </c>
      <c r="BB625" s="15">
        <f t="shared" si="27"/>
        <v>695.37</v>
      </c>
      <c r="BC625" s="15">
        <f t="shared" si="28"/>
        <v>2781.48</v>
      </c>
      <c r="BD625" s="15">
        <f t="shared" si="29"/>
        <v>3476.85</v>
      </c>
    </row>
    <row r="626" spans="1:56" x14ac:dyDescent="0.35">
      <c r="A626" s="168" t="s">
        <v>2097</v>
      </c>
      <c r="B626" s="64" t="s">
        <v>543</v>
      </c>
      <c r="C626" s="65">
        <v>9</v>
      </c>
      <c r="D626" s="66" t="s">
        <v>31</v>
      </c>
      <c r="E626" s="64" t="s">
        <v>467</v>
      </c>
      <c r="F626" s="64" t="s">
        <v>648</v>
      </c>
      <c r="G626" s="64" t="s">
        <v>931</v>
      </c>
      <c r="H626" s="64" t="s">
        <v>669</v>
      </c>
      <c r="I626" s="64" t="s">
        <v>932</v>
      </c>
      <c r="J626" s="64" t="s">
        <v>671</v>
      </c>
      <c r="K626" s="64" t="s">
        <v>485</v>
      </c>
      <c r="L626" s="64" t="s">
        <v>650</v>
      </c>
      <c r="M626" s="64" t="s">
        <v>663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59">
        <v>43825</v>
      </c>
      <c r="AF626" s="159">
        <v>47113</v>
      </c>
      <c r="AG626" s="160">
        <v>206500</v>
      </c>
      <c r="AH626" s="91">
        <v>4.2388888888888889</v>
      </c>
      <c r="AI626" s="91">
        <v>9</v>
      </c>
      <c r="AJ626" s="161">
        <v>6.2100000000000002E-2</v>
      </c>
      <c r="AK626" s="169" t="s">
        <v>664</v>
      </c>
      <c r="AL626" s="169" t="s">
        <v>665</v>
      </c>
      <c r="AM626" s="128">
        <v>1068.6400000000001</v>
      </c>
      <c r="AN626" s="128">
        <v>1068.6400000000001</v>
      </c>
      <c r="AO626" s="128">
        <v>1068.6400000000001</v>
      </c>
      <c r="AP626" s="128">
        <v>1068.6400000000001</v>
      </c>
      <c r="AQ626" s="128">
        <v>1068.6400000000001</v>
      </c>
      <c r="AR626" s="128">
        <v>1068.6400000000001</v>
      </c>
      <c r="AS626" s="128">
        <v>1068.6400000000001</v>
      </c>
      <c r="AT626" s="128">
        <v>1068.6400000000001</v>
      </c>
      <c r="AU626" s="128">
        <v>1068.6400000000001</v>
      </c>
      <c r="AV626" s="128">
        <v>1068.6400000000001</v>
      </c>
      <c r="AW626" s="128">
        <v>1068.6400000000001</v>
      </c>
      <c r="AX626" s="128">
        <v>1068.6400000000001</v>
      </c>
      <c r="AY626" s="128">
        <v>1068.6400000000001</v>
      </c>
      <c r="AZ626" s="128">
        <v>1068.6400000000001</v>
      </c>
      <c r="BA626" s="128">
        <v>1068.6400000000001</v>
      </c>
      <c r="BB626" s="15">
        <f t="shared" si="27"/>
        <v>3205.92</v>
      </c>
      <c r="BC626" s="15">
        <f t="shared" si="28"/>
        <v>12823.679999999998</v>
      </c>
      <c r="BD626" s="15">
        <f t="shared" si="29"/>
        <v>16029.599999999999</v>
      </c>
    </row>
    <row r="627" spans="1:56" x14ac:dyDescent="0.35">
      <c r="A627" s="168" t="s">
        <v>2098</v>
      </c>
      <c r="B627" s="64" t="s">
        <v>960</v>
      </c>
      <c r="C627" s="65">
        <v>1</v>
      </c>
      <c r="D627" s="66" t="s">
        <v>31</v>
      </c>
      <c r="E627" s="64" t="s">
        <v>467</v>
      </c>
      <c r="F627" s="64" t="s">
        <v>648</v>
      </c>
      <c r="G627" s="64" t="s">
        <v>931</v>
      </c>
      <c r="H627" s="64" t="s">
        <v>669</v>
      </c>
      <c r="I627" s="64" t="s">
        <v>932</v>
      </c>
      <c r="J627" s="64" t="s">
        <v>671</v>
      </c>
      <c r="K627" s="64" t="s">
        <v>485</v>
      </c>
      <c r="L627" s="64" t="s">
        <v>650</v>
      </c>
      <c r="M627" s="64" t="s">
        <v>663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59">
        <v>43825</v>
      </c>
      <c r="AF627" s="159">
        <v>46382</v>
      </c>
      <c r="AG627" s="160">
        <v>53100</v>
      </c>
      <c r="AH627" s="91">
        <v>2.2388888888888889</v>
      </c>
      <c r="AI627" s="91">
        <v>7</v>
      </c>
      <c r="AJ627" s="161">
        <v>5.6399999999999999E-2</v>
      </c>
      <c r="AK627" s="169" t="s">
        <v>664</v>
      </c>
      <c r="AL627" s="169" t="s">
        <v>665</v>
      </c>
      <c r="AM627" s="128">
        <v>249.57</v>
      </c>
      <c r="AN627" s="128">
        <v>249.57</v>
      </c>
      <c r="AO627" s="128">
        <v>249.57</v>
      </c>
      <c r="AP627" s="128">
        <v>249.57</v>
      </c>
      <c r="AQ627" s="128">
        <v>249.57</v>
      </c>
      <c r="AR627" s="128">
        <v>249.57</v>
      </c>
      <c r="AS627" s="128">
        <v>249.57</v>
      </c>
      <c r="AT627" s="128">
        <v>249.57</v>
      </c>
      <c r="AU627" s="128">
        <v>249.57</v>
      </c>
      <c r="AV627" s="128">
        <v>249.57</v>
      </c>
      <c r="AW627" s="128">
        <v>249.57</v>
      </c>
      <c r="AX627" s="128">
        <v>249.57</v>
      </c>
      <c r="AY627" s="128">
        <v>249.57</v>
      </c>
      <c r="AZ627" s="128">
        <v>249.57</v>
      </c>
      <c r="BA627" s="128">
        <v>249.57</v>
      </c>
      <c r="BB627" s="15">
        <f t="shared" si="27"/>
        <v>748.71</v>
      </c>
      <c r="BC627" s="15">
        <f t="shared" si="28"/>
        <v>2994.84</v>
      </c>
      <c r="BD627" s="15">
        <f t="shared" si="29"/>
        <v>3743.55</v>
      </c>
    </row>
    <row r="628" spans="1:56" x14ac:dyDescent="0.35">
      <c r="A628" s="168" t="s">
        <v>2099</v>
      </c>
      <c r="B628" s="64" t="s">
        <v>544</v>
      </c>
      <c r="C628" s="65">
        <v>2</v>
      </c>
      <c r="D628" s="66" t="s">
        <v>31</v>
      </c>
      <c r="E628" s="64" t="s">
        <v>467</v>
      </c>
      <c r="F628" s="64" t="s">
        <v>648</v>
      </c>
      <c r="G628" s="64" t="s">
        <v>931</v>
      </c>
      <c r="H628" s="64" t="s">
        <v>669</v>
      </c>
      <c r="I628" s="64" t="s">
        <v>932</v>
      </c>
      <c r="J628" s="64" t="s">
        <v>671</v>
      </c>
      <c r="K628" s="64" t="s">
        <v>485</v>
      </c>
      <c r="L628" s="64" t="s">
        <v>650</v>
      </c>
      <c r="M628" s="64" t="s">
        <v>663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59">
        <v>43825</v>
      </c>
      <c r="AF628" s="159">
        <v>46382</v>
      </c>
      <c r="AG628" s="160">
        <v>46020</v>
      </c>
      <c r="AH628" s="91">
        <v>2.2388888888888889</v>
      </c>
      <c r="AI628" s="91">
        <v>7</v>
      </c>
      <c r="AJ628" s="161">
        <v>5.6399999999999999E-2</v>
      </c>
      <c r="AK628" s="169" t="s">
        <v>664</v>
      </c>
      <c r="AL628" s="169" t="s">
        <v>665</v>
      </c>
      <c r="AM628" s="128">
        <v>216.29</v>
      </c>
      <c r="AN628" s="128">
        <v>216.29</v>
      </c>
      <c r="AO628" s="128">
        <v>216.29</v>
      </c>
      <c r="AP628" s="128">
        <v>216.29</v>
      </c>
      <c r="AQ628" s="128">
        <v>216.29</v>
      </c>
      <c r="AR628" s="128">
        <v>216.29</v>
      </c>
      <c r="AS628" s="128">
        <v>216.29</v>
      </c>
      <c r="AT628" s="128">
        <v>216.29</v>
      </c>
      <c r="AU628" s="128">
        <v>216.29</v>
      </c>
      <c r="AV628" s="128">
        <v>216.29</v>
      </c>
      <c r="AW628" s="128">
        <v>216.29</v>
      </c>
      <c r="AX628" s="128">
        <v>216.29</v>
      </c>
      <c r="AY628" s="128">
        <v>216.29</v>
      </c>
      <c r="AZ628" s="128">
        <v>216.29</v>
      </c>
      <c r="BA628" s="128">
        <v>216.29</v>
      </c>
      <c r="BB628" s="15">
        <f t="shared" si="27"/>
        <v>648.87</v>
      </c>
      <c r="BC628" s="15">
        <f t="shared" si="28"/>
        <v>2595.48</v>
      </c>
      <c r="BD628" s="15">
        <f t="shared" si="29"/>
        <v>3244.35</v>
      </c>
    </row>
    <row r="629" spans="1:56" x14ac:dyDescent="0.35">
      <c r="A629" s="168" t="s">
        <v>2100</v>
      </c>
      <c r="B629" s="64" t="s">
        <v>544</v>
      </c>
      <c r="C629" s="65">
        <v>3</v>
      </c>
      <c r="D629" s="66" t="s">
        <v>31</v>
      </c>
      <c r="E629" s="64" t="s">
        <v>467</v>
      </c>
      <c r="F629" s="64" t="s">
        <v>648</v>
      </c>
      <c r="G629" s="64" t="s">
        <v>931</v>
      </c>
      <c r="H629" s="64" t="s">
        <v>669</v>
      </c>
      <c r="I629" s="64" t="s">
        <v>932</v>
      </c>
      <c r="J629" s="64" t="s">
        <v>671</v>
      </c>
      <c r="K629" s="64" t="s">
        <v>485</v>
      </c>
      <c r="L629" s="64" t="s">
        <v>650</v>
      </c>
      <c r="M629" s="64" t="s">
        <v>663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59">
        <v>43825</v>
      </c>
      <c r="AF629" s="159">
        <v>46747</v>
      </c>
      <c r="AG629" s="160">
        <v>42775</v>
      </c>
      <c r="AH629" s="91">
        <v>3.2388888888888889</v>
      </c>
      <c r="AI629" s="91">
        <v>8</v>
      </c>
      <c r="AJ629" s="161">
        <v>5.9299999999999999E-2</v>
      </c>
      <c r="AK629" s="169" t="s">
        <v>664</v>
      </c>
      <c r="AL629" s="169" t="s">
        <v>665</v>
      </c>
      <c r="AM629" s="128">
        <v>211.38</v>
      </c>
      <c r="AN629" s="128">
        <v>211.38</v>
      </c>
      <c r="AO629" s="128">
        <v>211.38</v>
      </c>
      <c r="AP629" s="128">
        <v>211.38</v>
      </c>
      <c r="AQ629" s="128">
        <v>211.38</v>
      </c>
      <c r="AR629" s="128">
        <v>211.38</v>
      </c>
      <c r="AS629" s="128">
        <v>211.38</v>
      </c>
      <c r="AT629" s="128">
        <v>211.38</v>
      </c>
      <c r="AU629" s="128">
        <v>211.38</v>
      </c>
      <c r="AV629" s="128">
        <v>211.38</v>
      </c>
      <c r="AW629" s="128">
        <v>211.38</v>
      </c>
      <c r="AX629" s="128">
        <v>211.38</v>
      </c>
      <c r="AY629" s="128">
        <v>211.38</v>
      </c>
      <c r="AZ629" s="128">
        <v>211.38</v>
      </c>
      <c r="BA629" s="128">
        <v>211.38</v>
      </c>
      <c r="BB629" s="15">
        <f t="shared" si="27"/>
        <v>634.14</v>
      </c>
      <c r="BC629" s="15">
        <f t="shared" si="28"/>
        <v>2536.5600000000009</v>
      </c>
      <c r="BD629" s="15">
        <f t="shared" si="29"/>
        <v>3170.7000000000007</v>
      </c>
    </row>
    <row r="630" spans="1:56" x14ac:dyDescent="0.35">
      <c r="A630" s="168" t="s">
        <v>2101</v>
      </c>
      <c r="B630" s="64" t="s">
        <v>544</v>
      </c>
      <c r="C630" s="65">
        <v>4</v>
      </c>
      <c r="D630" s="66" t="s">
        <v>31</v>
      </c>
      <c r="E630" s="64" t="s">
        <v>467</v>
      </c>
      <c r="F630" s="64" t="s">
        <v>648</v>
      </c>
      <c r="G630" s="64" t="s">
        <v>931</v>
      </c>
      <c r="H630" s="64" t="s">
        <v>669</v>
      </c>
      <c r="I630" s="64" t="s">
        <v>932</v>
      </c>
      <c r="J630" s="64" t="s">
        <v>671</v>
      </c>
      <c r="K630" s="64" t="s">
        <v>485</v>
      </c>
      <c r="L630" s="64" t="s">
        <v>650</v>
      </c>
      <c r="M630" s="64" t="s">
        <v>663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59">
        <v>43825</v>
      </c>
      <c r="AF630" s="159">
        <v>47113</v>
      </c>
      <c r="AG630" s="160">
        <v>81420</v>
      </c>
      <c r="AH630" s="91">
        <v>4.2388888888888889</v>
      </c>
      <c r="AI630" s="91">
        <v>9</v>
      </c>
      <c r="AJ630" s="161">
        <v>6.2100000000000002E-2</v>
      </c>
      <c r="AK630" s="169" t="s">
        <v>664</v>
      </c>
      <c r="AL630" s="169" t="s">
        <v>665</v>
      </c>
      <c r="AM630" s="128">
        <v>421.35</v>
      </c>
      <c r="AN630" s="128">
        <v>421.35</v>
      </c>
      <c r="AO630" s="128">
        <v>421.35</v>
      </c>
      <c r="AP630" s="128">
        <v>421.35</v>
      </c>
      <c r="AQ630" s="128">
        <v>421.35</v>
      </c>
      <c r="AR630" s="128">
        <v>421.35</v>
      </c>
      <c r="AS630" s="128">
        <v>421.35</v>
      </c>
      <c r="AT630" s="128">
        <v>421.35</v>
      </c>
      <c r="AU630" s="128">
        <v>421.35</v>
      </c>
      <c r="AV630" s="128">
        <v>421.35</v>
      </c>
      <c r="AW630" s="128">
        <v>421.35</v>
      </c>
      <c r="AX630" s="128">
        <v>421.35</v>
      </c>
      <c r="AY630" s="128">
        <v>421.35</v>
      </c>
      <c r="AZ630" s="128">
        <v>421.35</v>
      </c>
      <c r="BA630" s="128">
        <v>421.35</v>
      </c>
      <c r="BB630" s="15">
        <f t="shared" si="27"/>
        <v>1264.0500000000002</v>
      </c>
      <c r="BC630" s="15">
        <f t="shared" si="28"/>
        <v>5056.2000000000007</v>
      </c>
      <c r="BD630" s="15">
        <f t="shared" si="29"/>
        <v>6320.2500000000009</v>
      </c>
    </row>
    <row r="631" spans="1:56" x14ac:dyDescent="0.35">
      <c r="A631" s="168" t="s">
        <v>2102</v>
      </c>
      <c r="B631" s="64" t="s">
        <v>545</v>
      </c>
      <c r="C631" s="65">
        <v>5</v>
      </c>
      <c r="D631" s="66" t="s">
        <v>31</v>
      </c>
      <c r="E631" s="64" t="s">
        <v>467</v>
      </c>
      <c r="F631" s="64" t="s">
        <v>648</v>
      </c>
      <c r="G631" s="64" t="s">
        <v>931</v>
      </c>
      <c r="H631" s="64" t="s">
        <v>669</v>
      </c>
      <c r="I631" s="64" t="s">
        <v>932</v>
      </c>
      <c r="J631" s="64" t="s">
        <v>671</v>
      </c>
      <c r="K631" s="64" t="s">
        <v>485</v>
      </c>
      <c r="L631" s="64" t="s">
        <v>650</v>
      </c>
      <c r="M631" s="64" t="s">
        <v>663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876592.5</v>
      </c>
      <c r="X631" s="63">
        <v>0</v>
      </c>
      <c r="Y631" s="63">
        <v>0</v>
      </c>
      <c r="Z631" s="63">
        <v>3703.6</v>
      </c>
      <c r="AA631" s="63">
        <v>0</v>
      </c>
      <c r="AB631" s="63">
        <v>0</v>
      </c>
      <c r="AC631" s="63">
        <v>0</v>
      </c>
      <c r="AD631" s="63">
        <v>876592.5</v>
      </c>
      <c r="AE631" s="159">
        <v>43826</v>
      </c>
      <c r="AF631" s="159">
        <v>45653</v>
      </c>
      <c r="AG631" s="160">
        <v>1753185</v>
      </c>
      <c r="AH631" s="91">
        <v>0.24166666666666667</v>
      </c>
      <c r="AI631" s="91">
        <v>5</v>
      </c>
      <c r="AJ631" s="161">
        <v>5.0700000000000002E-2</v>
      </c>
      <c r="AK631" s="169" t="s">
        <v>664</v>
      </c>
      <c r="AL631" s="169" t="s">
        <v>665</v>
      </c>
      <c r="AM631" s="128">
        <v>3703.6</v>
      </c>
      <c r="AN631" s="128">
        <v>3703.6</v>
      </c>
      <c r="AO631" s="128">
        <v>3703.6</v>
      </c>
      <c r="AP631" s="128">
        <v>0</v>
      </c>
      <c r="AQ631" s="128">
        <v>0</v>
      </c>
      <c r="AR631" s="128">
        <v>0</v>
      </c>
      <c r="AS631" s="128">
        <v>0</v>
      </c>
      <c r="AT631" s="128">
        <v>0</v>
      </c>
      <c r="AU631" s="128">
        <v>0</v>
      </c>
      <c r="AV631" s="128">
        <v>0</v>
      </c>
      <c r="AW631" s="128">
        <v>0</v>
      </c>
      <c r="AX631" s="128">
        <v>0</v>
      </c>
      <c r="AY631" s="128">
        <v>0</v>
      </c>
      <c r="AZ631" s="128">
        <v>0</v>
      </c>
      <c r="BA631" s="128">
        <v>0</v>
      </c>
      <c r="BB631" s="15">
        <f t="shared" si="27"/>
        <v>11110.8</v>
      </c>
      <c r="BC631" s="15">
        <f t="shared" si="28"/>
        <v>0</v>
      </c>
      <c r="BD631" s="15">
        <f t="shared" si="29"/>
        <v>11110.8</v>
      </c>
    </row>
    <row r="632" spans="1:56" x14ac:dyDescent="0.35">
      <c r="A632" s="168" t="s">
        <v>2103</v>
      </c>
      <c r="B632" s="64" t="s">
        <v>545</v>
      </c>
      <c r="C632" s="65">
        <v>6</v>
      </c>
      <c r="D632" s="66" t="s">
        <v>31</v>
      </c>
      <c r="E632" s="64" t="s">
        <v>467</v>
      </c>
      <c r="F632" s="64" t="s">
        <v>648</v>
      </c>
      <c r="G632" s="64" t="s">
        <v>931</v>
      </c>
      <c r="H632" s="64" t="s">
        <v>669</v>
      </c>
      <c r="I632" s="64" t="s">
        <v>932</v>
      </c>
      <c r="J632" s="64" t="s">
        <v>671</v>
      </c>
      <c r="K632" s="64" t="s">
        <v>485</v>
      </c>
      <c r="L632" s="64" t="s">
        <v>650</v>
      </c>
      <c r="M632" s="64" t="s">
        <v>663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59">
        <v>43826</v>
      </c>
      <c r="AF632" s="159">
        <v>46018</v>
      </c>
      <c r="AG632" s="160">
        <v>3116527.5</v>
      </c>
      <c r="AH632" s="91">
        <v>1.2416666666666667</v>
      </c>
      <c r="AI632" s="91">
        <v>6</v>
      </c>
      <c r="AJ632" s="161">
        <v>5.3600000000000002E-2</v>
      </c>
      <c r="AK632" s="169" t="s">
        <v>664</v>
      </c>
      <c r="AL632" s="169" t="s">
        <v>665</v>
      </c>
      <c r="AM632" s="128">
        <v>13920.49</v>
      </c>
      <c r="AN632" s="128">
        <v>13920.49</v>
      </c>
      <c r="AO632" s="128">
        <v>13920.49</v>
      </c>
      <c r="AP632" s="128">
        <v>13920.49</v>
      </c>
      <c r="AQ632" s="128">
        <v>13920.49</v>
      </c>
      <c r="AR632" s="128">
        <v>13920.49</v>
      </c>
      <c r="AS632" s="128">
        <v>13920.49</v>
      </c>
      <c r="AT632" s="128">
        <v>13920.49</v>
      </c>
      <c r="AU632" s="128">
        <v>13920.49</v>
      </c>
      <c r="AV632" s="128">
        <v>6960.24</v>
      </c>
      <c r="AW632" s="128">
        <v>6960.24</v>
      </c>
      <c r="AX632" s="128">
        <v>6960.24</v>
      </c>
      <c r="AY632" s="128">
        <v>6960.24</v>
      </c>
      <c r="AZ632" s="128">
        <v>6960.24</v>
      </c>
      <c r="BA632" s="128">
        <v>6960.24</v>
      </c>
      <c r="BB632" s="15">
        <f t="shared" si="27"/>
        <v>41761.47</v>
      </c>
      <c r="BC632" s="15">
        <f t="shared" si="28"/>
        <v>125284.38000000003</v>
      </c>
      <c r="BD632" s="15">
        <f t="shared" si="29"/>
        <v>167045.85000000003</v>
      </c>
    </row>
    <row r="633" spans="1:56" x14ac:dyDescent="0.35">
      <c r="A633" s="168" t="s">
        <v>2104</v>
      </c>
      <c r="B633" s="64" t="s">
        <v>545</v>
      </c>
      <c r="C633" s="65">
        <v>7</v>
      </c>
      <c r="D633" s="66" t="s">
        <v>31</v>
      </c>
      <c r="E633" s="64" t="s">
        <v>467</v>
      </c>
      <c r="F633" s="64" t="s">
        <v>648</v>
      </c>
      <c r="G633" s="64" t="s">
        <v>931</v>
      </c>
      <c r="H633" s="64" t="s">
        <v>669</v>
      </c>
      <c r="I633" s="64" t="s">
        <v>932</v>
      </c>
      <c r="J633" s="64" t="s">
        <v>671</v>
      </c>
      <c r="K633" s="64" t="s">
        <v>485</v>
      </c>
      <c r="L633" s="64" t="s">
        <v>650</v>
      </c>
      <c r="M633" s="64" t="s">
        <v>663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59">
        <v>43826</v>
      </c>
      <c r="AF633" s="159">
        <v>46383</v>
      </c>
      <c r="AG633" s="160">
        <v>2455285</v>
      </c>
      <c r="AH633" s="91">
        <v>2.2416666666666667</v>
      </c>
      <c r="AI633" s="91">
        <v>7</v>
      </c>
      <c r="AJ633" s="161">
        <v>5.6399999999999999E-2</v>
      </c>
      <c r="AK633" s="169" t="s">
        <v>664</v>
      </c>
      <c r="AL633" s="169" t="s">
        <v>665</v>
      </c>
      <c r="AM633" s="128">
        <v>11539.84</v>
      </c>
      <c r="AN633" s="128">
        <v>11539.84</v>
      </c>
      <c r="AO633" s="128">
        <v>11539.84</v>
      </c>
      <c r="AP633" s="128">
        <v>11539.84</v>
      </c>
      <c r="AQ633" s="128">
        <v>11539.84</v>
      </c>
      <c r="AR633" s="128">
        <v>11539.84</v>
      </c>
      <c r="AS633" s="128">
        <v>11539.84</v>
      </c>
      <c r="AT633" s="128">
        <v>11539.84</v>
      </c>
      <c r="AU633" s="128">
        <v>11539.84</v>
      </c>
      <c r="AV633" s="128">
        <v>11539.84</v>
      </c>
      <c r="AW633" s="128">
        <v>11539.84</v>
      </c>
      <c r="AX633" s="128">
        <v>11539.84</v>
      </c>
      <c r="AY633" s="128">
        <v>11539.84</v>
      </c>
      <c r="AZ633" s="128">
        <v>11539.84</v>
      </c>
      <c r="BA633" s="128">
        <v>11539.84</v>
      </c>
      <c r="BB633" s="15">
        <f t="shared" si="27"/>
        <v>34619.520000000004</v>
      </c>
      <c r="BC633" s="15">
        <f t="shared" si="28"/>
        <v>138478.07999999999</v>
      </c>
      <c r="BD633" s="15">
        <f t="shared" si="29"/>
        <v>173097.59999999998</v>
      </c>
    </row>
    <row r="634" spans="1:56" x14ac:dyDescent="0.35">
      <c r="A634" s="168" t="s">
        <v>2105</v>
      </c>
      <c r="B634" s="64" t="s">
        <v>545</v>
      </c>
      <c r="C634" s="65">
        <v>8</v>
      </c>
      <c r="D634" s="66" t="s">
        <v>31</v>
      </c>
      <c r="E634" s="64" t="s">
        <v>467</v>
      </c>
      <c r="F634" s="64" t="s">
        <v>648</v>
      </c>
      <c r="G634" s="64" t="s">
        <v>931</v>
      </c>
      <c r="H634" s="64" t="s">
        <v>669</v>
      </c>
      <c r="I634" s="64" t="s">
        <v>932</v>
      </c>
      <c r="J634" s="64" t="s">
        <v>671</v>
      </c>
      <c r="K634" s="64" t="s">
        <v>485</v>
      </c>
      <c r="L634" s="64" t="s">
        <v>650</v>
      </c>
      <c r="M634" s="64" t="s">
        <v>663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59">
        <v>43826</v>
      </c>
      <c r="AF634" s="159">
        <v>46748</v>
      </c>
      <c r="AG634" s="160">
        <v>1084715</v>
      </c>
      <c r="AH634" s="91">
        <v>3.2416666666666667</v>
      </c>
      <c r="AI634" s="91">
        <v>8</v>
      </c>
      <c r="AJ634" s="161">
        <v>5.9299999999999999E-2</v>
      </c>
      <c r="AK634" s="169" t="s">
        <v>664</v>
      </c>
      <c r="AL634" s="169" t="s">
        <v>665</v>
      </c>
      <c r="AM634" s="128">
        <v>5360.3</v>
      </c>
      <c r="AN634" s="128">
        <v>5360.3</v>
      </c>
      <c r="AO634" s="128">
        <v>5360.3</v>
      </c>
      <c r="AP634" s="128">
        <v>5360.3</v>
      </c>
      <c r="AQ634" s="128">
        <v>5360.3</v>
      </c>
      <c r="AR634" s="128">
        <v>5360.3</v>
      </c>
      <c r="AS634" s="128">
        <v>5360.3</v>
      </c>
      <c r="AT634" s="128">
        <v>5360.3</v>
      </c>
      <c r="AU634" s="128">
        <v>5360.3</v>
      </c>
      <c r="AV634" s="128">
        <v>5360.3</v>
      </c>
      <c r="AW634" s="128">
        <v>5360.3</v>
      </c>
      <c r="AX634" s="128">
        <v>5360.3</v>
      </c>
      <c r="AY634" s="128">
        <v>5360.3</v>
      </c>
      <c r="AZ634" s="128">
        <v>5360.3</v>
      </c>
      <c r="BA634" s="128">
        <v>5360.3</v>
      </c>
      <c r="BB634" s="15">
        <f t="shared" si="27"/>
        <v>16080.900000000001</v>
      </c>
      <c r="BC634" s="15">
        <f t="shared" si="28"/>
        <v>64323.600000000013</v>
      </c>
      <c r="BD634" s="15">
        <f t="shared" si="29"/>
        <v>80404.500000000015</v>
      </c>
    </row>
    <row r="635" spans="1:56" x14ac:dyDescent="0.35">
      <c r="A635" s="168" t="s">
        <v>2106</v>
      </c>
      <c r="B635" s="64" t="s">
        <v>545</v>
      </c>
      <c r="C635" s="65">
        <v>9</v>
      </c>
      <c r="D635" s="66" t="s">
        <v>31</v>
      </c>
      <c r="E635" s="64" t="s">
        <v>467</v>
      </c>
      <c r="F635" s="64" t="s">
        <v>648</v>
      </c>
      <c r="G635" s="64" t="s">
        <v>931</v>
      </c>
      <c r="H635" s="64" t="s">
        <v>669</v>
      </c>
      <c r="I635" s="64" t="s">
        <v>932</v>
      </c>
      <c r="J635" s="64" t="s">
        <v>671</v>
      </c>
      <c r="K635" s="64" t="s">
        <v>485</v>
      </c>
      <c r="L635" s="64" t="s">
        <v>650</v>
      </c>
      <c r="M635" s="64" t="s">
        <v>663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59">
        <v>43826</v>
      </c>
      <c r="AF635" s="159">
        <v>47114</v>
      </c>
      <c r="AG635" s="160">
        <v>53100</v>
      </c>
      <c r="AH635" s="91">
        <v>4.2416666666666663</v>
      </c>
      <c r="AI635" s="91">
        <v>9</v>
      </c>
      <c r="AJ635" s="161">
        <v>6.2100000000000002E-2</v>
      </c>
      <c r="AK635" s="169" t="s">
        <v>664</v>
      </c>
      <c r="AL635" s="169" t="s">
        <v>665</v>
      </c>
      <c r="AM635" s="128">
        <v>274.79000000000002</v>
      </c>
      <c r="AN635" s="128">
        <v>274.79000000000002</v>
      </c>
      <c r="AO635" s="128">
        <v>274.79000000000002</v>
      </c>
      <c r="AP635" s="128">
        <v>274.79000000000002</v>
      </c>
      <c r="AQ635" s="128">
        <v>274.79000000000002</v>
      </c>
      <c r="AR635" s="128">
        <v>274.79000000000002</v>
      </c>
      <c r="AS635" s="128">
        <v>274.79000000000002</v>
      </c>
      <c r="AT635" s="128">
        <v>274.79000000000002</v>
      </c>
      <c r="AU635" s="128">
        <v>274.79000000000002</v>
      </c>
      <c r="AV635" s="128">
        <v>274.79000000000002</v>
      </c>
      <c r="AW635" s="128">
        <v>274.79000000000002</v>
      </c>
      <c r="AX635" s="128">
        <v>274.79000000000002</v>
      </c>
      <c r="AY635" s="128">
        <v>274.79000000000002</v>
      </c>
      <c r="AZ635" s="128">
        <v>274.79000000000002</v>
      </c>
      <c r="BA635" s="128">
        <v>274.79000000000002</v>
      </c>
      <c r="BB635" s="15">
        <f t="shared" si="27"/>
        <v>824.37000000000012</v>
      </c>
      <c r="BC635" s="15">
        <f t="shared" si="28"/>
        <v>3297.48</v>
      </c>
      <c r="BD635" s="15">
        <f t="shared" si="29"/>
        <v>4121.8500000000004</v>
      </c>
    </row>
    <row r="636" spans="1:56" x14ac:dyDescent="0.35">
      <c r="A636" s="168" t="s">
        <v>1377</v>
      </c>
      <c r="B636" s="64" t="s">
        <v>546</v>
      </c>
      <c r="C636" s="65">
        <v>4</v>
      </c>
      <c r="D636" s="66" t="s">
        <v>31</v>
      </c>
      <c r="E636" s="64" t="s">
        <v>467</v>
      </c>
      <c r="F636" s="64" t="s">
        <v>648</v>
      </c>
      <c r="G636" s="64" t="s">
        <v>931</v>
      </c>
      <c r="H636" s="64" t="s">
        <v>669</v>
      </c>
      <c r="I636" s="64" t="s">
        <v>932</v>
      </c>
      <c r="J636" s="64" t="s">
        <v>671</v>
      </c>
      <c r="K636" s="64" t="s">
        <v>485</v>
      </c>
      <c r="L636" s="64" t="s">
        <v>650</v>
      </c>
      <c r="M636" s="64" t="s">
        <v>663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59">
        <v>43852</v>
      </c>
      <c r="AF636" s="159">
        <v>45313</v>
      </c>
      <c r="AG636" s="160">
        <v>309750</v>
      </c>
      <c r="AH636" s="91">
        <v>0</v>
      </c>
      <c r="AI636" s="91">
        <v>0</v>
      </c>
      <c r="AJ636" s="161">
        <v>4.7100000000000003E-2</v>
      </c>
      <c r="AK636" s="169" t="s">
        <v>664</v>
      </c>
      <c r="AL636" s="169" t="s">
        <v>665</v>
      </c>
      <c r="AM636" s="128">
        <v>0</v>
      </c>
      <c r="AN636" s="128">
        <v>0</v>
      </c>
      <c r="AO636" s="128">
        <v>0</v>
      </c>
      <c r="AP636" s="128">
        <v>0</v>
      </c>
      <c r="AQ636" s="128">
        <v>0</v>
      </c>
      <c r="AR636" s="128">
        <v>0</v>
      </c>
      <c r="AS636" s="128">
        <v>0</v>
      </c>
      <c r="AT636" s="128">
        <v>0</v>
      </c>
      <c r="AU636" s="128">
        <v>0</v>
      </c>
      <c r="AV636" s="128">
        <v>0</v>
      </c>
      <c r="AW636" s="128">
        <v>0</v>
      </c>
      <c r="AX636" s="128">
        <v>0</v>
      </c>
      <c r="AY636" s="128">
        <v>0</v>
      </c>
      <c r="AZ636" s="128">
        <v>0</v>
      </c>
      <c r="BA636" s="128">
        <v>0</v>
      </c>
      <c r="BB636" s="15">
        <f t="shared" si="27"/>
        <v>0</v>
      </c>
      <c r="BC636" s="15">
        <f t="shared" si="28"/>
        <v>0</v>
      </c>
      <c r="BD636" s="15">
        <f t="shared" si="29"/>
        <v>0</v>
      </c>
    </row>
    <row r="637" spans="1:56" x14ac:dyDescent="0.35">
      <c r="A637" s="168" t="s">
        <v>2107</v>
      </c>
      <c r="B637" s="64" t="s">
        <v>546</v>
      </c>
      <c r="C637" s="65">
        <v>5</v>
      </c>
      <c r="D637" s="66" t="s">
        <v>31</v>
      </c>
      <c r="E637" s="64" t="s">
        <v>467</v>
      </c>
      <c r="F637" s="64" t="s">
        <v>648</v>
      </c>
      <c r="G637" s="64" t="s">
        <v>931</v>
      </c>
      <c r="H637" s="64" t="s">
        <v>669</v>
      </c>
      <c r="I637" s="64" t="s">
        <v>932</v>
      </c>
      <c r="J637" s="64" t="s">
        <v>671</v>
      </c>
      <c r="K637" s="64" t="s">
        <v>485</v>
      </c>
      <c r="L637" s="64" t="s">
        <v>650</v>
      </c>
      <c r="M637" s="64" t="s">
        <v>663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1284282.5</v>
      </c>
      <c r="X637" s="63">
        <v>0</v>
      </c>
      <c r="Y637" s="63">
        <v>0</v>
      </c>
      <c r="Z637" s="63">
        <v>5426.09</v>
      </c>
      <c r="AA637" s="63">
        <v>0</v>
      </c>
      <c r="AB637" s="63">
        <v>0</v>
      </c>
      <c r="AC637" s="63">
        <v>0</v>
      </c>
      <c r="AD637" s="63">
        <v>1284282.5</v>
      </c>
      <c r="AE637" s="159">
        <v>43852</v>
      </c>
      <c r="AF637" s="159">
        <v>45679</v>
      </c>
      <c r="AG637" s="160">
        <v>2568565</v>
      </c>
      <c r="AH637" s="91">
        <v>0.31111111111111112</v>
      </c>
      <c r="AI637" s="91">
        <v>5</v>
      </c>
      <c r="AJ637" s="161">
        <v>5.0700000000000002E-2</v>
      </c>
      <c r="AK637" s="169" t="s">
        <v>664</v>
      </c>
      <c r="AL637" s="169" t="s">
        <v>665</v>
      </c>
      <c r="AM637" s="128">
        <v>5426.09</v>
      </c>
      <c r="AN637" s="128">
        <v>5426.09</v>
      </c>
      <c r="AO637" s="128">
        <v>5426.09</v>
      </c>
      <c r="AP637" s="128">
        <v>5426.09</v>
      </c>
      <c r="AQ637" s="128">
        <v>0</v>
      </c>
      <c r="AR637" s="128">
        <v>0</v>
      </c>
      <c r="AS637" s="128">
        <v>0</v>
      </c>
      <c r="AT637" s="128">
        <v>0</v>
      </c>
      <c r="AU637" s="128">
        <v>0</v>
      </c>
      <c r="AV637" s="128">
        <v>0</v>
      </c>
      <c r="AW637" s="128">
        <v>0</v>
      </c>
      <c r="AX637" s="128">
        <v>0</v>
      </c>
      <c r="AY637" s="128">
        <v>0</v>
      </c>
      <c r="AZ637" s="128">
        <v>0</v>
      </c>
      <c r="BA637" s="128">
        <v>0</v>
      </c>
      <c r="BB637" s="15">
        <f t="shared" si="27"/>
        <v>16278.27</v>
      </c>
      <c r="BC637" s="15">
        <f t="shared" si="28"/>
        <v>5426.09</v>
      </c>
      <c r="BD637" s="15">
        <f t="shared" si="29"/>
        <v>21704.36</v>
      </c>
    </row>
    <row r="638" spans="1:56" x14ac:dyDescent="0.35">
      <c r="A638" s="168" t="s">
        <v>2108</v>
      </c>
      <c r="B638" s="64" t="s">
        <v>546</v>
      </c>
      <c r="C638" s="65">
        <v>6</v>
      </c>
      <c r="D638" s="66" t="s">
        <v>31</v>
      </c>
      <c r="E638" s="64" t="s">
        <v>467</v>
      </c>
      <c r="F638" s="64" t="s">
        <v>648</v>
      </c>
      <c r="G638" s="64" t="s">
        <v>931</v>
      </c>
      <c r="H638" s="64" t="s">
        <v>669</v>
      </c>
      <c r="I638" s="64" t="s">
        <v>932</v>
      </c>
      <c r="J638" s="64" t="s">
        <v>671</v>
      </c>
      <c r="K638" s="64" t="s">
        <v>485</v>
      </c>
      <c r="L638" s="64" t="s">
        <v>650</v>
      </c>
      <c r="M638" s="64" t="s">
        <v>663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59">
        <v>43852</v>
      </c>
      <c r="AF638" s="159">
        <v>46044</v>
      </c>
      <c r="AG638" s="160">
        <v>3134522.5</v>
      </c>
      <c r="AH638" s="91">
        <v>1.3111111111111111</v>
      </c>
      <c r="AI638" s="91">
        <v>6</v>
      </c>
      <c r="AJ638" s="161">
        <v>5.3600000000000002E-2</v>
      </c>
      <c r="AK638" s="169" t="s">
        <v>664</v>
      </c>
      <c r="AL638" s="169" t="s">
        <v>665</v>
      </c>
      <c r="AM638" s="128">
        <v>14000.87</v>
      </c>
      <c r="AN638" s="128">
        <v>14000.87</v>
      </c>
      <c r="AO638" s="128">
        <v>14000.87</v>
      </c>
      <c r="AP638" s="128">
        <v>14000.87</v>
      </c>
      <c r="AQ638" s="128">
        <v>14000.87</v>
      </c>
      <c r="AR638" s="128">
        <v>14000.87</v>
      </c>
      <c r="AS638" s="128">
        <v>14000.87</v>
      </c>
      <c r="AT638" s="128">
        <v>14000.87</v>
      </c>
      <c r="AU638" s="128">
        <v>14000.87</v>
      </c>
      <c r="AV638" s="128">
        <v>14000.87</v>
      </c>
      <c r="AW638" s="128">
        <v>7000.43</v>
      </c>
      <c r="AX638" s="128">
        <v>7000.43</v>
      </c>
      <c r="AY638" s="128">
        <v>7000.43</v>
      </c>
      <c r="AZ638" s="128">
        <v>7000.43</v>
      </c>
      <c r="BA638" s="128">
        <v>7000.43</v>
      </c>
      <c r="BB638" s="15">
        <f t="shared" si="27"/>
        <v>42002.61</v>
      </c>
      <c r="BC638" s="15">
        <f t="shared" si="28"/>
        <v>133008.23999999996</v>
      </c>
      <c r="BD638" s="15">
        <f t="shared" si="29"/>
        <v>175010.84999999998</v>
      </c>
    </row>
    <row r="639" spans="1:56" x14ac:dyDescent="0.35">
      <c r="A639" s="168" t="s">
        <v>2109</v>
      </c>
      <c r="B639" s="64" t="s">
        <v>546</v>
      </c>
      <c r="C639" s="65">
        <v>7</v>
      </c>
      <c r="D639" s="66" t="s">
        <v>31</v>
      </c>
      <c r="E639" s="64" t="s">
        <v>467</v>
      </c>
      <c r="F639" s="64" t="s">
        <v>648</v>
      </c>
      <c r="G639" s="64" t="s">
        <v>931</v>
      </c>
      <c r="H639" s="64" t="s">
        <v>669</v>
      </c>
      <c r="I639" s="64" t="s">
        <v>932</v>
      </c>
      <c r="J639" s="64" t="s">
        <v>671</v>
      </c>
      <c r="K639" s="64" t="s">
        <v>485</v>
      </c>
      <c r="L639" s="64" t="s">
        <v>650</v>
      </c>
      <c r="M639" s="64" t="s">
        <v>663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59">
        <v>43852</v>
      </c>
      <c r="AF639" s="159">
        <v>46409</v>
      </c>
      <c r="AG639" s="160">
        <v>3117265</v>
      </c>
      <c r="AH639" s="91">
        <v>2.3111111111111109</v>
      </c>
      <c r="AI639" s="91">
        <v>7</v>
      </c>
      <c r="AJ639" s="161">
        <v>5.6399999999999999E-2</v>
      </c>
      <c r="AK639" s="169" t="s">
        <v>664</v>
      </c>
      <c r="AL639" s="169" t="s">
        <v>665</v>
      </c>
      <c r="AM639" s="128">
        <v>14651.15</v>
      </c>
      <c r="AN639" s="128">
        <v>14651.15</v>
      </c>
      <c r="AO639" s="128">
        <v>14651.15</v>
      </c>
      <c r="AP639" s="128">
        <v>14651.15</v>
      </c>
      <c r="AQ639" s="128">
        <v>14651.15</v>
      </c>
      <c r="AR639" s="128">
        <v>14651.15</v>
      </c>
      <c r="AS639" s="128">
        <v>14651.15</v>
      </c>
      <c r="AT639" s="128">
        <v>14651.15</v>
      </c>
      <c r="AU639" s="128">
        <v>14651.15</v>
      </c>
      <c r="AV639" s="128">
        <v>14651.15</v>
      </c>
      <c r="AW639" s="128">
        <v>14651.15</v>
      </c>
      <c r="AX639" s="128">
        <v>14651.15</v>
      </c>
      <c r="AY639" s="128">
        <v>14651.15</v>
      </c>
      <c r="AZ639" s="128">
        <v>14651.15</v>
      </c>
      <c r="BA639" s="128">
        <v>14651.15</v>
      </c>
      <c r="BB639" s="15">
        <f t="shared" si="27"/>
        <v>43953.45</v>
      </c>
      <c r="BC639" s="15">
        <f t="shared" si="28"/>
        <v>175813.79999999996</v>
      </c>
      <c r="BD639" s="15">
        <f t="shared" si="29"/>
        <v>219767.24999999994</v>
      </c>
    </row>
    <row r="640" spans="1:56" x14ac:dyDescent="0.35">
      <c r="A640" s="168" t="s">
        <v>2110</v>
      </c>
      <c r="B640" s="64" t="s">
        <v>546</v>
      </c>
      <c r="C640" s="65">
        <v>8</v>
      </c>
      <c r="D640" s="66" t="s">
        <v>31</v>
      </c>
      <c r="E640" s="64" t="s">
        <v>467</v>
      </c>
      <c r="F640" s="64" t="s">
        <v>648</v>
      </c>
      <c r="G640" s="64" t="s">
        <v>931</v>
      </c>
      <c r="H640" s="64" t="s">
        <v>669</v>
      </c>
      <c r="I640" s="64" t="s">
        <v>932</v>
      </c>
      <c r="J640" s="64" t="s">
        <v>671</v>
      </c>
      <c r="K640" s="64" t="s">
        <v>485</v>
      </c>
      <c r="L640" s="64" t="s">
        <v>650</v>
      </c>
      <c r="M640" s="64" t="s">
        <v>663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59">
        <v>43852</v>
      </c>
      <c r="AF640" s="159">
        <v>46774</v>
      </c>
      <c r="AG640" s="160">
        <v>683957.5</v>
      </c>
      <c r="AH640" s="91">
        <v>3.3111111111111109</v>
      </c>
      <c r="AI640" s="91">
        <v>8</v>
      </c>
      <c r="AJ640" s="161">
        <v>5.9299999999999999E-2</v>
      </c>
      <c r="AK640" s="169" t="s">
        <v>664</v>
      </c>
      <c r="AL640" s="169" t="s">
        <v>665</v>
      </c>
      <c r="AM640" s="128">
        <v>3379.89</v>
      </c>
      <c r="AN640" s="128">
        <v>3379.89</v>
      </c>
      <c r="AO640" s="128">
        <v>3379.89</v>
      </c>
      <c r="AP640" s="128">
        <v>3379.89</v>
      </c>
      <c r="AQ640" s="128">
        <v>3379.89</v>
      </c>
      <c r="AR640" s="128">
        <v>3379.89</v>
      </c>
      <c r="AS640" s="128">
        <v>3379.89</v>
      </c>
      <c r="AT640" s="128">
        <v>3379.89</v>
      </c>
      <c r="AU640" s="128">
        <v>3379.89</v>
      </c>
      <c r="AV640" s="128">
        <v>3379.89</v>
      </c>
      <c r="AW640" s="128">
        <v>3379.89</v>
      </c>
      <c r="AX640" s="128">
        <v>3379.89</v>
      </c>
      <c r="AY640" s="128">
        <v>3379.89</v>
      </c>
      <c r="AZ640" s="128">
        <v>3379.89</v>
      </c>
      <c r="BA640" s="128">
        <v>3379.89</v>
      </c>
      <c r="BB640" s="15">
        <f t="shared" si="27"/>
        <v>10139.67</v>
      </c>
      <c r="BC640" s="15">
        <f t="shared" si="28"/>
        <v>40558.68</v>
      </c>
      <c r="BD640" s="15">
        <f t="shared" si="29"/>
        <v>50698.35</v>
      </c>
    </row>
    <row r="641" spans="1:56" x14ac:dyDescent="0.35">
      <c r="A641" s="168" t="s">
        <v>2111</v>
      </c>
      <c r="B641" s="64" t="s">
        <v>546</v>
      </c>
      <c r="C641" s="65">
        <v>9</v>
      </c>
      <c r="D641" s="66" t="s">
        <v>31</v>
      </c>
      <c r="E641" s="64" t="s">
        <v>467</v>
      </c>
      <c r="F641" s="64" t="s">
        <v>648</v>
      </c>
      <c r="G641" s="64" t="s">
        <v>931</v>
      </c>
      <c r="H641" s="64" t="s">
        <v>669</v>
      </c>
      <c r="I641" s="64" t="s">
        <v>932</v>
      </c>
      <c r="J641" s="64" t="s">
        <v>671</v>
      </c>
      <c r="K641" s="64" t="s">
        <v>485</v>
      </c>
      <c r="L641" s="64" t="s">
        <v>650</v>
      </c>
      <c r="M641" s="64" t="s">
        <v>663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59">
        <v>43852</v>
      </c>
      <c r="AF641" s="159">
        <v>47140</v>
      </c>
      <c r="AG641" s="160">
        <v>106200</v>
      </c>
      <c r="AH641" s="91">
        <v>4.3111111111111109</v>
      </c>
      <c r="AI641" s="91">
        <v>9</v>
      </c>
      <c r="AJ641" s="161">
        <v>6.2100000000000002E-2</v>
      </c>
      <c r="AK641" s="169" t="s">
        <v>664</v>
      </c>
      <c r="AL641" s="169" t="s">
        <v>665</v>
      </c>
      <c r="AM641" s="128">
        <v>549.58000000000004</v>
      </c>
      <c r="AN641" s="128">
        <v>549.58000000000004</v>
      </c>
      <c r="AO641" s="128">
        <v>549.58000000000004</v>
      </c>
      <c r="AP641" s="128">
        <v>549.58000000000004</v>
      </c>
      <c r="AQ641" s="128">
        <v>549.58000000000004</v>
      </c>
      <c r="AR641" s="128">
        <v>549.58000000000004</v>
      </c>
      <c r="AS641" s="128">
        <v>549.58000000000004</v>
      </c>
      <c r="AT641" s="128">
        <v>549.58000000000004</v>
      </c>
      <c r="AU641" s="128">
        <v>549.58000000000004</v>
      </c>
      <c r="AV641" s="128">
        <v>549.58000000000004</v>
      </c>
      <c r="AW641" s="128">
        <v>549.58000000000004</v>
      </c>
      <c r="AX641" s="128">
        <v>549.58000000000004</v>
      </c>
      <c r="AY641" s="128">
        <v>549.58000000000004</v>
      </c>
      <c r="AZ641" s="128">
        <v>549.58000000000004</v>
      </c>
      <c r="BA641" s="128">
        <v>549.58000000000004</v>
      </c>
      <c r="BB641" s="15">
        <f t="shared" si="27"/>
        <v>1648.7400000000002</v>
      </c>
      <c r="BC641" s="15">
        <f t="shared" si="28"/>
        <v>6594.96</v>
      </c>
      <c r="BD641" s="15">
        <f t="shared" si="29"/>
        <v>8243.7000000000007</v>
      </c>
    </row>
    <row r="642" spans="1:56" x14ac:dyDescent="0.35">
      <c r="A642" s="168" t="s">
        <v>1378</v>
      </c>
      <c r="B642" s="64" t="s">
        <v>547</v>
      </c>
      <c r="C642" s="65">
        <v>4</v>
      </c>
      <c r="D642" s="66" t="s">
        <v>31</v>
      </c>
      <c r="E642" s="64" t="s">
        <v>467</v>
      </c>
      <c r="F642" s="64" t="s">
        <v>648</v>
      </c>
      <c r="G642" s="64" t="s">
        <v>931</v>
      </c>
      <c r="H642" s="64" t="s">
        <v>669</v>
      </c>
      <c r="I642" s="64" t="s">
        <v>932</v>
      </c>
      <c r="J642" s="64" t="s">
        <v>671</v>
      </c>
      <c r="K642" s="64" t="s">
        <v>485</v>
      </c>
      <c r="L642" s="64" t="s">
        <v>650</v>
      </c>
      <c r="M642" s="64" t="s">
        <v>663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59">
        <v>43858</v>
      </c>
      <c r="AF642" s="159">
        <v>45319</v>
      </c>
      <c r="AG642" s="160">
        <v>875265</v>
      </c>
      <c r="AH642" s="91">
        <v>0</v>
      </c>
      <c r="AI642" s="91">
        <v>0</v>
      </c>
      <c r="AJ642" s="161">
        <v>4.7100000000000003E-2</v>
      </c>
      <c r="AK642" s="169" t="s">
        <v>664</v>
      </c>
      <c r="AL642" s="169" t="s">
        <v>665</v>
      </c>
      <c r="AM642" s="128">
        <v>0</v>
      </c>
      <c r="AN642" s="128">
        <v>0</v>
      </c>
      <c r="AO642" s="128">
        <v>0</v>
      </c>
      <c r="AP642" s="128">
        <v>0</v>
      </c>
      <c r="AQ642" s="128">
        <v>0</v>
      </c>
      <c r="AR642" s="128">
        <v>0</v>
      </c>
      <c r="AS642" s="128">
        <v>0</v>
      </c>
      <c r="AT642" s="128">
        <v>0</v>
      </c>
      <c r="AU642" s="128">
        <v>0</v>
      </c>
      <c r="AV642" s="128">
        <v>0</v>
      </c>
      <c r="AW642" s="128">
        <v>0</v>
      </c>
      <c r="AX642" s="128">
        <v>0</v>
      </c>
      <c r="AY642" s="128">
        <v>0</v>
      </c>
      <c r="AZ642" s="128">
        <v>0</v>
      </c>
      <c r="BA642" s="128">
        <v>0</v>
      </c>
      <c r="BB642" s="15">
        <f t="shared" si="27"/>
        <v>0</v>
      </c>
      <c r="BC642" s="15">
        <f t="shared" si="28"/>
        <v>0</v>
      </c>
      <c r="BD642" s="15">
        <f t="shared" si="29"/>
        <v>0</v>
      </c>
    </row>
    <row r="643" spans="1:56" x14ac:dyDescent="0.35">
      <c r="A643" s="168" t="s">
        <v>2112</v>
      </c>
      <c r="B643" s="64" t="s">
        <v>547</v>
      </c>
      <c r="C643" s="65">
        <v>5</v>
      </c>
      <c r="D643" s="66" t="s">
        <v>31</v>
      </c>
      <c r="E643" s="64" t="s">
        <v>467</v>
      </c>
      <c r="F643" s="64" t="s">
        <v>648</v>
      </c>
      <c r="G643" s="64" t="s">
        <v>931</v>
      </c>
      <c r="H643" s="64" t="s">
        <v>669</v>
      </c>
      <c r="I643" s="64" t="s">
        <v>932</v>
      </c>
      <c r="J643" s="64" t="s">
        <v>671</v>
      </c>
      <c r="K643" s="64" t="s">
        <v>485</v>
      </c>
      <c r="L643" s="64" t="s">
        <v>650</v>
      </c>
      <c r="M643" s="64" t="s">
        <v>663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1095998.75</v>
      </c>
      <c r="X643" s="63">
        <v>0</v>
      </c>
      <c r="Y643" s="63">
        <v>0</v>
      </c>
      <c r="Z643" s="63">
        <v>4630.59</v>
      </c>
      <c r="AA643" s="63">
        <v>0</v>
      </c>
      <c r="AB643" s="63">
        <v>0</v>
      </c>
      <c r="AC643" s="63">
        <v>0</v>
      </c>
      <c r="AD643" s="63">
        <v>1095998.75</v>
      </c>
      <c r="AE643" s="159">
        <v>43858</v>
      </c>
      <c r="AF643" s="159">
        <v>45685</v>
      </c>
      <c r="AG643" s="160">
        <v>2191997.5</v>
      </c>
      <c r="AH643" s="91">
        <v>0.32777777777777778</v>
      </c>
      <c r="AI643" s="91">
        <v>5</v>
      </c>
      <c r="AJ643" s="161">
        <v>5.0700000000000002E-2</v>
      </c>
      <c r="AK643" s="169" t="s">
        <v>664</v>
      </c>
      <c r="AL643" s="169" t="s">
        <v>665</v>
      </c>
      <c r="AM643" s="128">
        <v>4630.59</v>
      </c>
      <c r="AN643" s="128">
        <v>4630.59</v>
      </c>
      <c r="AO643" s="128">
        <v>4630.59</v>
      </c>
      <c r="AP643" s="128">
        <v>4630.59</v>
      </c>
      <c r="AQ643" s="128">
        <v>0</v>
      </c>
      <c r="AR643" s="128">
        <v>0</v>
      </c>
      <c r="AS643" s="128">
        <v>0</v>
      </c>
      <c r="AT643" s="128">
        <v>0</v>
      </c>
      <c r="AU643" s="128">
        <v>0</v>
      </c>
      <c r="AV643" s="128">
        <v>0</v>
      </c>
      <c r="AW643" s="128">
        <v>0</v>
      </c>
      <c r="AX643" s="128">
        <v>0</v>
      </c>
      <c r="AY643" s="128">
        <v>0</v>
      </c>
      <c r="AZ643" s="128">
        <v>0</v>
      </c>
      <c r="BA643" s="128">
        <v>0</v>
      </c>
      <c r="BB643" s="15">
        <f t="shared" ref="BB643:BB706" si="30">SUM(AM643:AO643)</f>
        <v>13891.77</v>
      </c>
      <c r="BC643" s="15">
        <f t="shared" si="28"/>
        <v>4630.59</v>
      </c>
      <c r="BD643" s="15">
        <f t="shared" si="29"/>
        <v>18522.36</v>
      </c>
    </row>
    <row r="644" spans="1:56" x14ac:dyDescent="0.35">
      <c r="A644" s="168" t="s">
        <v>2113</v>
      </c>
      <c r="B644" s="64" t="s">
        <v>547</v>
      </c>
      <c r="C644" s="65">
        <v>6</v>
      </c>
      <c r="D644" s="66" t="s">
        <v>31</v>
      </c>
      <c r="E644" s="64" t="s">
        <v>467</v>
      </c>
      <c r="F644" s="64" t="s">
        <v>648</v>
      </c>
      <c r="G644" s="64" t="s">
        <v>931</v>
      </c>
      <c r="H644" s="64" t="s">
        <v>669</v>
      </c>
      <c r="I644" s="64" t="s">
        <v>932</v>
      </c>
      <c r="J644" s="64" t="s">
        <v>671</v>
      </c>
      <c r="K644" s="64" t="s">
        <v>485</v>
      </c>
      <c r="L644" s="64" t="s">
        <v>650</v>
      </c>
      <c r="M644" s="64" t="s">
        <v>663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59">
        <v>43858</v>
      </c>
      <c r="AF644" s="159">
        <v>46050</v>
      </c>
      <c r="AG644" s="160">
        <v>4112890</v>
      </c>
      <c r="AH644" s="91">
        <v>1.3277777777777777</v>
      </c>
      <c r="AI644" s="91">
        <v>6</v>
      </c>
      <c r="AJ644" s="161">
        <v>5.3600000000000002E-2</v>
      </c>
      <c r="AK644" s="169" t="s">
        <v>664</v>
      </c>
      <c r="AL644" s="169" t="s">
        <v>665</v>
      </c>
      <c r="AM644" s="128">
        <v>18370.91</v>
      </c>
      <c r="AN644" s="128">
        <v>18370.91</v>
      </c>
      <c r="AO644" s="128">
        <v>18370.91</v>
      </c>
      <c r="AP644" s="128">
        <v>18370.91</v>
      </c>
      <c r="AQ644" s="128">
        <v>18370.91</v>
      </c>
      <c r="AR644" s="128">
        <v>18370.91</v>
      </c>
      <c r="AS644" s="128">
        <v>18370.91</v>
      </c>
      <c r="AT644" s="128">
        <v>18370.91</v>
      </c>
      <c r="AU644" s="128">
        <v>18370.91</v>
      </c>
      <c r="AV644" s="128">
        <v>18370.91</v>
      </c>
      <c r="AW644" s="128">
        <v>9185.4500000000007</v>
      </c>
      <c r="AX644" s="128">
        <v>9185.4500000000007</v>
      </c>
      <c r="AY644" s="128">
        <v>9185.4500000000007</v>
      </c>
      <c r="AZ644" s="128">
        <v>9185.4500000000007</v>
      </c>
      <c r="BA644" s="128">
        <v>9185.4500000000007</v>
      </c>
      <c r="BB644" s="15">
        <f t="shared" si="30"/>
        <v>55112.729999999996</v>
      </c>
      <c r="BC644" s="15">
        <f t="shared" ref="BC644:BC707" si="31">SUM(AP644:BA644)</f>
        <v>174523.62000000005</v>
      </c>
      <c r="BD644" s="15">
        <f t="shared" ref="BD644:BD707" si="32">BB644+BC644</f>
        <v>229636.35000000003</v>
      </c>
    </row>
    <row r="645" spans="1:56" x14ac:dyDescent="0.35">
      <c r="A645" s="168" t="s">
        <v>2114</v>
      </c>
      <c r="B645" s="64" t="s">
        <v>547</v>
      </c>
      <c r="C645" s="65">
        <v>7</v>
      </c>
      <c r="D645" s="66" t="s">
        <v>31</v>
      </c>
      <c r="E645" s="64" t="s">
        <v>467</v>
      </c>
      <c r="F645" s="64" t="s">
        <v>648</v>
      </c>
      <c r="G645" s="64" t="s">
        <v>931</v>
      </c>
      <c r="H645" s="64" t="s">
        <v>669</v>
      </c>
      <c r="I645" s="64" t="s">
        <v>932</v>
      </c>
      <c r="J645" s="64" t="s">
        <v>671</v>
      </c>
      <c r="K645" s="64" t="s">
        <v>485</v>
      </c>
      <c r="L645" s="64" t="s">
        <v>650</v>
      </c>
      <c r="M645" s="64" t="s">
        <v>663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59">
        <v>43858</v>
      </c>
      <c r="AF645" s="159">
        <v>46415</v>
      </c>
      <c r="AG645" s="160">
        <v>2112495</v>
      </c>
      <c r="AH645" s="91">
        <v>2.3277777777777779</v>
      </c>
      <c r="AI645" s="91">
        <v>7</v>
      </c>
      <c r="AJ645" s="161">
        <v>5.6399999999999999E-2</v>
      </c>
      <c r="AK645" s="169" t="s">
        <v>664</v>
      </c>
      <c r="AL645" s="169" t="s">
        <v>665</v>
      </c>
      <c r="AM645" s="128">
        <v>9928.73</v>
      </c>
      <c r="AN645" s="128">
        <v>9928.73</v>
      </c>
      <c r="AO645" s="128">
        <v>9928.73</v>
      </c>
      <c r="AP645" s="128">
        <v>9928.73</v>
      </c>
      <c r="AQ645" s="128">
        <v>9928.73</v>
      </c>
      <c r="AR645" s="128">
        <v>9928.73</v>
      </c>
      <c r="AS645" s="128">
        <v>9928.73</v>
      </c>
      <c r="AT645" s="128">
        <v>9928.73</v>
      </c>
      <c r="AU645" s="128">
        <v>9928.73</v>
      </c>
      <c r="AV645" s="128">
        <v>9928.73</v>
      </c>
      <c r="AW645" s="128">
        <v>9928.73</v>
      </c>
      <c r="AX645" s="128">
        <v>9928.73</v>
      </c>
      <c r="AY645" s="128">
        <v>9928.73</v>
      </c>
      <c r="AZ645" s="128">
        <v>9928.73</v>
      </c>
      <c r="BA645" s="128">
        <v>9928.73</v>
      </c>
      <c r="BB645" s="15">
        <f t="shared" si="30"/>
        <v>29786.19</v>
      </c>
      <c r="BC645" s="15">
        <f t="shared" si="31"/>
        <v>119144.75999999997</v>
      </c>
      <c r="BD645" s="15">
        <f t="shared" si="32"/>
        <v>148930.94999999995</v>
      </c>
    </row>
    <row r="646" spans="1:56" x14ac:dyDescent="0.35">
      <c r="A646" s="168" t="s">
        <v>2115</v>
      </c>
      <c r="B646" s="64" t="s">
        <v>547</v>
      </c>
      <c r="C646" s="65">
        <v>8</v>
      </c>
      <c r="D646" s="66" t="s">
        <v>31</v>
      </c>
      <c r="E646" s="64" t="s">
        <v>467</v>
      </c>
      <c r="F646" s="64" t="s">
        <v>648</v>
      </c>
      <c r="G646" s="64" t="s">
        <v>931</v>
      </c>
      <c r="H646" s="64" t="s">
        <v>669</v>
      </c>
      <c r="I646" s="64" t="s">
        <v>932</v>
      </c>
      <c r="J646" s="64" t="s">
        <v>671</v>
      </c>
      <c r="K646" s="64" t="s">
        <v>485</v>
      </c>
      <c r="L646" s="64" t="s">
        <v>650</v>
      </c>
      <c r="M646" s="64" t="s">
        <v>663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59">
        <v>43858</v>
      </c>
      <c r="AF646" s="159">
        <v>46780</v>
      </c>
      <c r="AG646" s="160">
        <v>458430</v>
      </c>
      <c r="AH646" s="91">
        <v>3.3277777777777779</v>
      </c>
      <c r="AI646" s="91">
        <v>8</v>
      </c>
      <c r="AJ646" s="161">
        <v>5.9299999999999999E-2</v>
      </c>
      <c r="AK646" s="169" t="s">
        <v>664</v>
      </c>
      <c r="AL646" s="169" t="s">
        <v>665</v>
      </c>
      <c r="AM646" s="128">
        <v>2265.41</v>
      </c>
      <c r="AN646" s="128">
        <v>2265.41</v>
      </c>
      <c r="AO646" s="128">
        <v>2265.41</v>
      </c>
      <c r="AP646" s="128">
        <v>2265.41</v>
      </c>
      <c r="AQ646" s="128">
        <v>2265.41</v>
      </c>
      <c r="AR646" s="128">
        <v>2265.41</v>
      </c>
      <c r="AS646" s="128">
        <v>2265.41</v>
      </c>
      <c r="AT646" s="128">
        <v>2265.41</v>
      </c>
      <c r="AU646" s="128">
        <v>2265.41</v>
      </c>
      <c r="AV646" s="128">
        <v>2265.41</v>
      </c>
      <c r="AW646" s="128">
        <v>2265.41</v>
      </c>
      <c r="AX646" s="128">
        <v>2265.41</v>
      </c>
      <c r="AY646" s="128">
        <v>2265.41</v>
      </c>
      <c r="AZ646" s="128">
        <v>2265.41</v>
      </c>
      <c r="BA646" s="128">
        <v>2265.41</v>
      </c>
      <c r="BB646" s="15">
        <f t="shared" si="30"/>
        <v>6796.23</v>
      </c>
      <c r="BC646" s="15">
        <f t="shared" si="31"/>
        <v>27184.92</v>
      </c>
      <c r="BD646" s="15">
        <f t="shared" si="32"/>
        <v>33981.149999999994</v>
      </c>
    </row>
    <row r="647" spans="1:56" x14ac:dyDescent="0.35">
      <c r="A647" s="168" t="s">
        <v>2116</v>
      </c>
      <c r="B647" s="64" t="s">
        <v>547</v>
      </c>
      <c r="C647" s="65">
        <v>9</v>
      </c>
      <c r="D647" s="66" t="s">
        <v>31</v>
      </c>
      <c r="E647" s="64" t="s">
        <v>467</v>
      </c>
      <c r="F647" s="64" t="s">
        <v>648</v>
      </c>
      <c r="G647" s="64" t="s">
        <v>931</v>
      </c>
      <c r="H647" s="64" t="s">
        <v>669</v>
      </c>
      <c r="I647" s="64" t="s">
        <v>932</v>
      </c>
      <c r="J647" s="64" t="s">
        <v>671</v>
      </c>
      <c r="K647" s="64" t="s">
        <v>485</v>
      </c>
      <c r="L647" s="64" t="s">
        <v>650</v>
      </c>
      <c r="M647" s="64" t="s">
        <v>663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59">
        <v>43858</v>
      </c>
      <c r="AF647" s="159">
        <v>47146</v>
      </c>
      <c r="AG647" s="160">
        <v>106200</v>
      </c>
      <c r="AH647" s="91">
        <v>4.3277777777777775</v>
      </c>
      <c r="AI647" s="91">
        <v>9</v>
      </c>
      <c r="AJ647" s="161">
        <v>6.2100000000000002E-2</v>
      </c>
      <c r="AK647" s="169" t="s">
        <v>664</v>
      </c>
      <c r="AL647" s="169" t="s">
        <v>665</v>
      </c>
      <c r="AM647" s="128">
        <v>549.58000000000004</v>
      </c>
      <c r="AN647" s="128">
        <v>549.58000000000004</v>
      </c>
      <c r="AO647" s="128">
        <v>549.58000000000004</v>
      </c>
      <c r="AP647" s="128">
        <v>549.58000000000004</v>
      </c>
      <c r="AQ647" s="128">
        <v>549.58000000000004</v>
      </c>
      <c r="AR647" s="128">
        <v>549.58000000000004</v>
      </c>
      <c r="AS647" s="128">
        <v>549.58000000000004</v>
      </c>
      <c r="AT647" s="128">
        <v>549.58000000000004</v>
      </c>
      <c r="AU647" s="128">
        <v>549.58000000000004</v>
      </c>
      <c r="AV647" s="128">
        <v>549.58000000000004</v>
      </c>
      <c r="AW647" s="128">
        <v>549.58000000000004</v>
      </c>
      <c r="AX647" s="128">
        <v>549.58000000000004</v>
      </c>
      <c r="AY647" s="128">
        <v>549.58000000000004</v>
      </c>
      <c r="AZ647" s="128">
        <v>549.58000000000004</v>
      </c>
      <c r="BA647" s="128">
        <v>549.58000000000004</v>
      </c>
      <c r="BB647" s="15">
        <f t="shared" si="30"/>
        <v>1648.7400000000002</v>
      </c>
      <c r="BC647" s="15">
        <f t="shared" si="31"/>
        <v>6594.96</v>
      </c>
      <c r="BD647" s="15">
        <f t="shared" si="32"/>
        <v>8243.7000000000007</v>
      </c>
    </row>
    <row r="648" spans="1:56" x14ac:dyDescent="0.35">
      <c r="A648" s="168" t="s">
        <v>2117</v>
      </c>
      <c r="B648" s="64" t="s">
        <v>547</v>
      </c>
      <c r="C648" s="65">
        <v>10</v>
      </c>
      <c r="D648" s="66" t="s">
        <v>31</v>
      </c>
      <c r="E648" s="64" t="s">
        <v>467</v>
      </c>
      <c r="F648" s="64" t="s">
        <v>648</v>
      </c>
      <c r="G648" s="64" t="s">
        <v>931</v>
      </c>
      <c r="H648" s="64" t="s">
        <v>669</v>
      </c>
      <c r="I648" s="64" t="s">
        <v>932</v>
      </c>
      <c r="J648" s="64" t="s">
        <v>671</v>
      </c>
      <c r="K648" s="64" t="s">
        <v>485</v>
      </c>
      <c r="L648" s="64" t="s">
        <v>650</v>
      </c>
      <c r="M648" s="64" t="s">
        <v>663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59">
        <v>43858</v>
      </c>
      <c r="AF648" s="159">
        <v>47511</v>
      </c>
      <c r="AG648" s="160">
        <v>98087.5</v>
      </c>
      <c r="AH648" s="91">
        <v>5.3277777777777775</v>
      </c>
      <c r="AI648" s="91">
        <v>10</v>
      </c>
      <c r="AJ648" s="161">
        <v>6.5000000000000002E-2</v>
      </c>
      <c r="AK648" s="169" t="s">
        <v>664</v>
      </c>
      <c r="AL648" s="169" t="s">
        <v>665</v>
      </c>
      <c r="AM648" s="128">
        <v>531.30999999999995</v>
      </c>
      <c r="AN648" s="128">
        <v>531.30999999999995</v>
      </c>
      <c r="AO648" s="128">
        <v>531.30999999999995</v>
      </c>
      <c r="AP648" s="128">
        <v>531.30999999999995</v>
      </c>
      <c r="AQ648" s="128">
        <v>531.30999999999995</v>
      </c>
      <c r="AR648" s="128">
        <v>531.30999999999995</v>
      </c>
      <c r="AS648" s="128">
        <v>531.30999999999995</v>
      </c>
      <c r="AT648" s="128">
        <v>531.30999999999995</v>
      </c>
      <c r="AU648" s="128">
        <v>531.30999999999995</v>
      </c>
      <c r="AV648" s="128">
        <v>531.30999999999995</v>
      </c>
      <c r="AW648" s="128">
        <v>531.30999999999995</v>
      </c>
      <c r="AX648" s="128">
        <v>531.30999999999995</v>
      </c>
      <c r="AY648" s="128">
        <v>531.30999999999995</v>
      </c>
      <c r="AZ648" s="128">
        <v>531.30999999999995</v>
      </c>
      <c r="BA648" s="128">
        <v>531.30999999999995</v>
      </c>
      <c r="BB648" s="15">
        <f t="shared" si="30"/>
        <v>1593.9299999999998</v>
      </c>
      <c r="BC648" s="15">
        <f t="shared" si="31"/>
        <v>6375.7199999999975</v>
      </c>
      <c r="BD648" s="15">
        <f t="shared" si="32"/>
        <v>7969.6499999999978</v>
      </c>
    </row>
    <row r="649" spans="1:56" x14ac:dyDescent="0.35">
      <c r="A649" s="168" t="s">
        <v>1379</v>
      </c>
      <c r="B649" s="64" t="s">
        <v>548</v>
      </c>
      <c r="C649" s="65">
        <v>4</v>
      </c>
      <c r="D649" s="66" t="s">
        <v>31</v>
      </c>
      <c r="E649" s="64" t="s">
        <v>467</v>
      </c>
      <c r="F649" s="64" t="s">
        <v>648</v>
      </c>
      <c r="G649" s="64" t="s">
        <v>931</v>
      </c>
      <c r="H649" s="64" t="s">
        <v>669</v>
      </c>
      <c r="I649" s="64" t="s">
        <v>932</v>
      </c>
      <c r="J649" s="64" t="s">
        <v>671</v>
      </c>
      <c r="K649" s="64" t="s">
        <v>485</v>
      </c>
      <c r="L649" s="64" t="s">
        <v>650</v>
      </c>
      <c r="M649" s="64" t="s">
        <v>663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59">
        <v>43866</v>
      </c>
      <c r="AF649" s="159">
        <v>45327</v>
      </c>
      <c r="AG649" s="160">
        <v>1170265</v>
      </c>
      <c r="AH649" s="91">
        <v>0</v>
      </c>
      <c r="AI649" s="91">
        <v>0</v>
      </c>
      <c r="AJ649" s="161">
        <v>4.7100000000000003E-2</v>
      </c>
      <c r="AK649" s="169" t="s">
        <v>664</v>
      </c>
      <c r="AL649" s="169" t="s">
        <v>665</v>
      </c>
      <c r="AM649" s="128">
        <v>0</v>
      </c>
      <c r="AN649" s="128">
        <v>0</v>
      </c>
      <c r="AO649" s="128">
        <v>0</v>
      </c>
      <c r="AP649" s="128">
        <v>0</v>
      </c>
      <c r="AQ649" s="128">
        <v>0</v>
      </c>
      <c r="AR649" s="128">
        <v>0</v>
      </c>
      <c r="AS649" s="128">
        <v>0</v>
      </c>
      <c r="AT649" s="128">
        <v>0</v>
      </c>
      <c r="AU649" s="128">
        <v>0</v>
      </c>
      <c r="AV649" s="128">
        <v>0</v>
      </c>
      <c r="AW649" s="128">
        <v>0</v>
      </c>
      <c r="AX649" s="128">
        <v>0</v>
      </c>
      <c r="AY649" s="128">
        <v>0</v>
      </c>
      <c r="AZ649" s="128">
        <v>0</v>
      </c>
      <c r="BA649" s="128">
        <v>0</v>
      </c>
      <c r="BB649" s="15">
        <f t="shared" si="30"/>
        <v>0</v>
      </c>
      <c r="BC649" s="15">
        <f t="shared" si="31"/>
        <v>0</v>
      </c>
      <c r="BD649" s="15">
        <f t="shared" si="32"/>
        <v>0</v>
      </c>
    </row>
    <row r="650" spans="1:56" x14ac:dyDescent="0.35">
      <c r="A650" s="168" t="s">
        <v>2118</v>
      </c>
      <c r="B650" s="64" t="s">
        <v>548</v>
      </c>
      <c r="C650" s="65">
        <v>5</v>
      </c>
      <c r="D650" s="66" t="s">
        <v>31</v>
      </c>
      <c r="E650" s="64" t="s">
        <v>467</v>
      </c>
      <c r="F650" s="64" t="s">
        <v>648</v>
      </c>
      <c r="G650" s="64" t="s">
        <v>931</v>
      </c>
      <c r="H650" s="64" t="s">
        <v>669</v>
      </c>
      <c r="I650" s="64" t="s">
        <v>932</v>
      </c>
      <c r="J650" s="64" t="s">
        <v>671</v>
      </c>
      <c r="K650" s="64" t="s">
        <v>485</v>
      </c>
      <c r="L650" s="64" t="s">
        <v>650</v>
      </c>
      <c r="M650" s="64" t="s">
        <v>663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842667.5</v>
      </c>
      <c r="X650" s="63">
        <v>0</v>
      </c>
      <c r="Y650" s="63">
        <v>0</v>
      </c>
      <c r="Z650" s="63">
        <v>3560.27</v>
      </c>
      <c r="AA650" s="63">
        <v>0</v>
      </c>
      <c r="AB650" s="63">
        <v>0</v>
      </c>
      <c r="AC650" s="63">
        <v>0</v>
      </c>
      <c r="AD650" s="63">
        <v>842667.5</v>
      </c>
      <c r="AE650" s="159">
        <v>43866</v>
      </c>
      <c r="AF650" s="159">
        <v>45693</v>
      </c>
      <c r="AG650" s="160">
        <v>1685335</v>
      </c>
      <c r="AH650" s="91">
        <v>0.34722222222222221</v>
      </c>
      <c r="AI650" s="91">
        <v>5</v>
      </c>
      <c r="AJ650" s="161">
        <v>5.0700000000000002E-2</v>
      </c>
      <c r="AK650" s="169" t="s">
        <v>664</v>
      </c>
      <c r="AL650" s="169" t="s">
        <v>665</v>
      </c>
      <c r="AM650" s="128">
        <v>3560.27</v>
      </c>
      <c r="AN650" s="128">
        <v>3560.27</v>
      </c>
      <c r="AO650" s="128">
        <v>3560.27</v>
      </c>
      <c r="AP650" s="128">
        <v>3560.27</v>
      </c>
      <c r="AQ650" s="128">
        <v>3560.27</v>
      </c>
      <c r="AR650" s="128">
        <v>0</v>
      </c>
      <c r="AS650" s="128">
        <v>0</v>
      </c>
      <c r="AT650" s="128">
        <v>0</v>
      </c>
      <c r="AU650" s="128">
        <v>0</v>
      </c>
      <c r="AV650" s="128">
        <v>0</v>
      </c>
      <c r="AW650" s="128">
        <v>0</v>
      </c>
      <c r="AX650" s="128">
        <v>0</v>
      </c>
      <c r="AY650" s="128">
        <v>0</v>
      </c>
      <c r="AZ650" s="128">
        <v>0</v>
      </c>
      <c r="BA650" s="128">
        <v>0</v>
      </c>
      <c r="BB650" s="15">
        <f t="shared" si="30"/>
        <v>10680.81</v>
      </c>
      <c r="BC650" s="15">
        <f t="shared" si="31"/>
        <v>7120.54</v>
      </c>
      <c r="BD650" s="15">
        <f t="shared" si="32"/>
        <v>17801.349999999999</v>
      </c>
    </row>
    <row r="651" spans="1:56" x14ac:dyDescent="0.35">
      <c r="A651" s="168" t="s">
        <v>2119</v>
      </c>
      <c r="B651" s="64" t="s">
        <v>548</v>
      </c>
      <c r="C651" s="65">
        <v>6</v>
      </c>
      <c r="D651" s="66" t="s">
        <v>31</v>
      </c>
      <c r="E651" s="64" t="s">
        <v>467</v>
      </c>
      <c r="F651" s="64" t="s">
        <v>648</v>
      </c>
      <c r="G651" s="64" t="s">
        <v>931</v>
      </c>
      <c r="H651" s="64" t="s">
        <v>669</v>
      </c>
      <c r="I651" s="64" t="s">
        <v>932</v>
      </c>
      <c r="J651" s="64" t="s">
        <v>671</v>
      </c>
      <c r="K651" s="64" t="s">
        <v>485</v>
      </c>
      <c r="L651" s="64" t="s">
        <v>650</v>
      </c>
      <c r="M651" s="64" t="s">
        <v>663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59">
        <v>43866</v>
      </c>
      <c r="AF651" s="159">
        <v>46058</v>
      </c>
      <c r="AG651" s="160">
        <v>2753677.5</v>
      </c>
      <c r="AH651" s="91">
        <v>1.3472222222222223</v>
      </c>
      <c r="AI651" s="91">
        <v>6</v>
      </c>
      <c r="AJ651" s="161">
        <v>5.3600000000000002E-2</v>
      </c>
      <c r="AK651" s="169" t="s">
        <v>664</v>
      </c>
      <c r="AL651" s="169" t="s">
        <v>665</v>
      </c>
      <c r="AM651" s="128">
        <v>12299.76</v>
      </c>
      <c r="AN651" s="128">
        <v>12299.76</v>
      </c>
      <c r="AO651" s="128">
        <v>12299.76</v>
      </c>
      <c r="AP651" s="128">
        <v>12299.76</v>
      </c>
      <c r="AQ651" s="128">
        <v>12299.76</v>
      </c>
      <c r="AR651" s="128">
        <v>12299.76</v>
      </c>
      <c r="AS651" s="128">
        <v>12299.76</v>
      </c>
      <c r="AT651" s="128">
        <v>12299.76</v>
      </c>
      <c r="AU651" s="128">
        <v>12299.76</v>
      </c>
      <c r="AV651" s="128">
        <v>12299.76</v>
      </c>
      <c r="AW651" s="128">
        <v>12299.76</v>
      </c>
      <c r="AX651" s="128">
        <v>6149.88</v>
      </c>
      <c r="AY651" s="128">
        <v>6149.88</v>
      </c>
      <c r="AZ651" s="128">
        <v>6149.88</v>
      </c>
      <c r="BA651" s="128">
        <v>6149.88</v>
      </c>
      <c r="BB651" s="15">
        <f t="shared" si="30"/>
        <v>36899.279999999999</v>
      </c>
      <c r="BC651" s="15">
        <f t="shared" si="31"/>
        <v>122997.6</v>
      </c>
      <c r="BD651" s="15">
        <f t="shared" si="32"/>
        <v>159896.88</v>
      </c>
    </row>
    <row r="652" spans="1:56" x14ac:dyDescent="0.35">
      <c r="A652" s="168" t="s">
        <v>2120</v>
      </c>
      <c r="B652" s="64" t="s">
        <v>548</v>
      </c>
      <c r="C652" s="65">
        <v>7</v>
      </c>
      <c r="D652" s="66" t="s">
        <v>31</v>
      </c>
      <c r="E652" s="64" t="s">
        <v>467</v>
      </c>
      <c r="F652" s="64" t="s">
        <v>648</v>
      </c>
      <c r="G652" s="64" t="s">
        <v>931</v>
      </c>
      <c r="H652" s="64" t="s">
        <v>669</v>
      </c>
      <c r="I652" s="64" t="s">
        <v>932</v>
      </c>
      <c r="J652" s="64" t="s">
        <v>671</v>
      </c>
      <c r="K652" s="64" t="s">
        <v>485</v>
      </c>
      <c r="L652" s="64" t="s">
        <v>650</v>
      </c>
      <c r="M652" s="64" t="s">
        <v>663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59">
        <v>43866</v>
      </c>
      <c r="AF652" s="159">
        <v>46423</v>
      </c>
      <c r="AG652" s="160">
        <v>1250357.5</v>
      </c>
      <c r="AH652" s="91">
        <v>2.3472222222222223</v>
      </c>
      <c r="AI652" s="91">
        <v>7</v>
      </c>
      <c r="AJ652" s="161">
        <v>5.6399999999999999E-2</v>
      </c>
      <c r="AK652" s="169" t="s">
        <v>664</v>
      </c>
      <c r="AL652" s="169" t="s">
        <v>665</v>
      </c>
      <c r="AM652" s="128">
        <v>5876.68</v>
      </c>
      <c r="AN652" s="128">
        <v>5876.68</v>
      </c>
      <c r="AO652" s="128">
        <v>5876.68</v>
      </c>
      <c r="AP652" s="128">
        <v>5876.68</v>
      </c>
      <c r="AQ652" s="128">
        <v>5876.68</v>
      </c>
      <c r="AR652" s="128">
        <v>5876.68</v>
      </c>
      <c r="AS652" s="128">
        <v>5876.68</v>
      </c>
      <c r="AT652" s="128">
        <v>5876.68</v>
      </c>
      <c r="AU652" s="128">
        <v>5876.68</v>
      </c>
      <c r="AV652" s="128">
        <v>5876.68</v>
      </c>
      <c r="AW652" s="128">
        <v>5876.68</v>
      </c>
      <c r="AX652" s="128">
        <v>5876.68</v>
      </c>
      <c r="AY652" s="128">
        <v>5876.68</v>
      </c>
      <c r="AZ652" s="128">
        <v>5876.68</v>
      </c>
      <c r="BA652" s="128">
        <v>5876.68</v>
      </c>
      <c r="BB652" s="15">
        <f t="shared" si="30"/>
        <v>17630.04</v>
      </c>
      <c r="BC652" s="15">
        <f t="shared" si="31"/>
        <v>70520.160000000003</v>
      </c>
      <c r="BD652" s="15">
        <f t="shared" si="32"/>
        <v>88150.200000000012</v>
      </c>
    </row>
    <row r="653" spans="1:56" x14ac:dyDescent="0.35">
      <c r="A653" s="168" t="s">
        <v>2121</v>
      </c>
      <c r="B653" s="64" t="s">
        <v>548</v>
      </c>
      <c r="C653" s="65">
        <v>8</v>
      </c>
      <c r="D653" s="66" t="s">
        <v>31</v>
      </c>
      <c r="E653" s="64" t="s">
        <v>467</v>
      </c>
      <c r="F653" s="64" t="s">
        <v>648</v>
      </c>
      <c r="G653" s="64" t="s">
        <v>931</v>
      </c>
      <c r="H653" s="64" t="s">
        <v>669</v>
      </c>
      <c r="I653" s="64" t="s">
        <v>932</v>
      </c>
      <c r="J653" s="64" t="s">
        <v>671</v>
      </c>
      <c r="K653" s="64" t="s">
        <v>485</v>
      </c>
      <c r="L653" s="64" t="s">
        <v>650</v>
      </c>
      <c r="M653" s="64" t="s">
        <v>663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59">
        <v>43866</v>
      </c>
      <c r="AF653" s="159">
        <v>46788</v>
      </c>
      <c r="AG653" s="160">
        <v>106200</v>
      </c>
      <c r="AH653" s="91">
        <v>3.3472222222222223</v>
      </c>
      <c r="AI653" s="91">
        <v>8</v>
      </c>
      <c r="AJ653" s="161">
        <v>5.9299999999999999E-2</v>
      </c>
      <c r="AK653" s="169" t="s">
        <v>664</v>
      </c>
      <c r="AL653" s="169" t="s">
        <v>665</v>
      </c>
      <c r="AM653" s="128">
        <v>524.79999999999995</v>
      </c>
      <c r="AN653" s="128">
        <v>524.79999999999995</v>
      </c>
      <c r="AO653" s="128">
        <v>524.79999999999995</v>
      </c>
      <c r="AP653" s="128">
        <v>524.79999999999995</v>
      </c>
      <c r="AQ653" s="128">
        <v>524.79999999999995</v>
      </c>
      <c r="AR653" s="128">
        <v>524.79999999999995</v>
      </c>
      <c r="AS653" s="128">
        <v>524.79999999999995</v>
      </c>
      <c r="AT653" s="128">
        <v>524.79999999999995</v>
      </c>
      <c r="AU653" s="128">
        <v>524.79999999999995</v>
      </c>
      <c r="AV653" s="128">
        <v>524.79999999999995</v>
      </c>
      <c r="AW653" s="128">
        <v>524.79999999999995</v>
      </c>
      <c r="AX653" s="128">
        <v>524.79999999999995</v>
      </c>
      <c r="AY653" s="128">
        <v>524.79999999999995</v>
      </c>
      <c r="AZ653" s="128">
        <v>524.79999999999995</v>
      </c>
      <c r="BA653" s="128">
        <v>524.79999999999995</v>
      </c>
      <c r="BB653" s="15">
        <f t="shared" si="30"/>
        <v>1574.3999999999999</v>
      </c>
      <c r="BC653" s="15">
        <f t="shared" si="31"/>
        <v>6297.6000000000013</v>
      </c>
      <c r="BD653" s="15">
        <f t="shared" si="32"/>
        <v>7872.0000000000009</v>
      </c>
    </row>
    <row r="654" spans="1:56" x14ac:dyDescent="0.35">
      <c r="A654" s="168" t="s">
        <v>2122</v>
      </c>
      <c r="B654" s="64" t="s">
        <v>548</v>
      </c>
      <c r="C654" s="65">
        <v>9</v>
      </c>
      <c r="D654" s="66" t="s">
        <v>31</v>
      </c>
      <c r="E654" s="64" t="s">
        <v>467</v>
      </c>
      <c r="F654" s="64" t="s">
        <v>648</v>
      </c>
      <c r="G654" s="64" t="s">
        <v>931</v>
      </c>
      <c r="H654" s="64" t="s">
        <v>669</v>
      </c>
      <c r="I654" s="64" t="s">
        <v>932</v>
      </c>
      <c r="J654" s="64" t="s">
        <v>671</v>
      </c>
      <c r="K654" s="64" t="s">
        <v>485</v>
      </c>
      <c r="L654" s="64" t="s">
        <v>650</v>
      </c>
      <c r="M654" s="64" t="s">
        <v>663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59">
        <v>43866</v>
      </c>
      <c r="AF654" s="159">
        <v>47519</v>
      </c>
      <c r="AG654" s="160">
        <v>53100</v>
      </c>
      <c r="AH654" s="91">
        <v>5.3472222222222223</v>
      </c>
      <c r="AI654" s="91">
        <v>10</v>
      </c>
      <c r="AJ654" s="161">
        <v>6.5000000000000002E-2</v>
      </c>
      <c r="AK654" s="169" t="s">
        <v>664</v>
      </c>
      <c r="AL654" s="169" t="s">
        <v>665</v>
      </c>
      <c r="AM654" s="128">
        <v>287.62</v>
      </c>
      <c r="AN654" s="128">
        <v>287.62</v>
      </c>
      <c r="AO654" s="128">
        <v>287.62</v>
      </c>
      <c r="AP654" s="128">
        <v>287.62</v>
      </c>
      <c r="AQ654" s="128">
        <v>287.62</v>
      </c>
      <c r="AR654" s="128">
        <v>287.62</v>
      </c>
      <c r="AS654" s="128">
        <v>287.62</v>
      </c>
      <c r="AT654" s="128">
        <v>287.62</v>
      </c>
      <c r="AU654" s="128">
        <v>287.62</v>
      </c>
      <c r="AV654" s="128">
        <v>287.62</v>
      </c>
      <c r="AW654" s="128">
        <v>287.62</v>
      </c>
      <c r="AX654" s="128">
        <v>287.62</v>
      </c>
      <c r="AY654" s="128">
        <v>287.62</v>
      </c>
      <c r="AZ654" s="128">
        <v>287.62</v>
      </c>
      <c r="BA654" s="128">
        <v>287.62</v>
      </c>
      <c r="BB654" s="15">
        <f t="shared" si="30"/>
        <v>862.86</v>
      </c>
      <c r="BC654" s="15">
        <f t="shared" si="31"/>
        <v>3451.4399999999991</v>
      </c>
      <c r="BD654" s="15">
        <f t="shared" si="32"/>
        <v>4314.2999999999993</v>
      </c>
    </row>
    <row r="655" spans="1:56" x14ac:dyDescent="0.35">
      <c r="A655" s="168" t="s">
        <v>1380</v>
      </c>
      <c r="B655" s="64" t="s">
        <v>549</v>
      </c>
      <c r="C655" s="65">
        <v>4</v>
      </c>
      <c r="D655" s="66" t="s">
        <v>31</v>
      </c>
      <c r="E655" s="64" t="s">
        <v>467</v>
      </c>
      <c r="F655" s="64" t="s">
        <v>648</v>
      </c>
      <c r="G655" s="64" t="s">
        <v>931</v>
      </c>
      <c r="H655" s="64" t="s">
        <v>669</v>
      </c>
      <c r="I655" s="64" t="s">
        <v>932</v>
      </c>
      <c r="J655" s="64" t="s">
        <v>671</v>
      </c>
      <c r="K655" s="64" t="s">
        <v>485</v>
      </c>
      <c r="L655" s="64" t="s">
        <v>650</v>
      </c>
      <c r="M655" s="64" t="s">
        <v>663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59">
        <v>43872</v>
      </c>
      <c r="AF655" s="159">
        <v>45333</v>
      </c>
      <c r="AG655" s="160">
        <v>666700</v>
      </c>
      <c r="AH655" s="91">
        <v>0</v>
      </c>
      <c r="AI655" s="91">
        <v>0</v>
      </c>
      <c r="AJ655" s="161">
        <v>4.7100000000000003E-2</v>
      </c>
      <c r="AK655" s="169" t="s">
        <v>664</v>
      </c>
      <c r="AL655" s="169" t="s">
        <v>665</v>
      </c>
      <c r="AM655" s="128">
        <v>0</v>
      </c>
      <c r="AN655" s="128">
        <v>0</v>
      </c>
      <c r="AO655" s="128">
        <v>0</v>
      </c>
      <c r="AP655" s="128">
        <v>0</v>
      </c>
      <c r="AQ655" s="128">
        <v>0</v>
      </c>
      <c r="AR655" s="128">
        <v>0</v>
      </c>
      <c r="AS655" s="128">
        <v>0</v>
      </c>
      <c r="AT655" s="128">
        <v>0</v>
      </c>
      <c r="AU655" s="128">
        <v>0</v>
      </c>
      <c r="AV655" s="128">
        <v>0</v>
      </c>
      <c r="AW655" s="128">
        <v>0</v>
      </c>
      <c r="AX655" s="128">
        <v>0</v>
      </c>
      <c r="AY655" s="128">
        <v>0</v>
      </c>
      <c r="AZ655" s="128">
        <v>0</v>
      </c>
      <c r="BA655" s="128">
        <v>0</v>
      </c>
      <c r="BB655" s="15">
        <f t="shared" si="30"/>
        <v>0</v>
      </c>
      <c r="BC655" s="15">
        <f t="shared" si="31"/>
        <v>0</v>
      </c>
      <c r="BD655" s="15">
        <f t="shared" si="32"/>
        <v>0</v>
      </c>
    </row>
    <row r="656" spans="1:56" x14ac:dyDescent="0.35">
      <c r="A656" s="168" t="s">
        <v>2123</v>
      </c>
      <c r="B656" s="64" t="s">
        <v>549</v>
      </c>
      <c r="C656" s="65">
        <v>5</v>
      </c>
      <c r="D656" s="66" t="s">
        <v>31</v>
      </c>
      <c r="E656" s="64" t="s">
        <v>467</v>
      </c>
      <c r="F656" s="64" t="s">
        <v>648</v>
      </c>
      <c r="G656" s="64" t="s">
        <v>931</v>
      </c>
      <c r="H656" s="64" t="s">
        <v>669</v>
      </c>
      <c r="I656" s="64" t="s">
        <v>932</v>
      </c>
      <c r="J656" s="64" t="s">
        <v>671</v>
      </c>
      <c r="K656" s="64" t="s">
        <v>485</v>
      </c>
      <c r="L656" s="64" t="s">
        <v>650</v>
      </c>
      <c r="M656" s="64" t="s">
        <v>663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1129850</v>
      </c>
      <c r="X656" s="63">
        <v>0</v>
      </c>
      <c r="Y656" s="63">
        <v>0</v>
      </c>
      <c r="Z656" s="63">
        <v>4773.62</v>
      </c>
      <c r="AA656" s="63">
        <v>0</v>
      </c>
      <c r="AB656" s="63">
        <v>0</v>
      </c>
      <c r="AC656" s="63">
        <v>0</v>
      </c>
      <c r="AD656" s="63">
        <v>1129850</v>
      </c>
      <c r="AE656" s="159">
        <v>43872</v>
      </c>
      <c r="AF656" s="159">
        <v>45699</v>
      </c>
      <c r="AG656" s="160">
        <v>2259700</v>
      </c>
      <c r="AH656" s="91">
        <v>0.36388888888888887</v>
      </c>
      <c r="AI656" s="91">
        <v>5</v>
      </c>
      <c r="AJ656" s="161">
        <v>5.0700000000000002E-2</v>
      </c>
      <c r="AK656" s="169" t="s">
        <v>664</v>
      </c>
      <c r="AL656" s="169" t="s">
        <v>665</v>
      </c>
      <c r="AM656" s="128">
        <v>4773.62</v>
      </c>
      <c r="AN656" s="128">
        <v>4773.62</v>
      </c>
      <c r="AO656" s="128">
        <v>4773.62</v>
      </c>
      <c r="AP656" s="128">
        <v>4773.62</v>
      </c>
      <c r="AQ656" s="128">
        <v>4773.62</v>
      </c>
      <c r="AR656" s="128">
        <v>0</v>
      </c>
      <c r="AS656" s="128">
        <v>0</v>
      </c>
      <c r="AT656" s="128">
        <v>0</v>
      </c>
      <c r="AU656" s="128">
        <v>0</v>
      </c>
      <c r="AV656" s="128">
        <v>0</v>
      </c>
      <c r="AW656" s="128">
        <v>0</v>
      </c>
      <c r="AX656" s="128">
        <v>0</v>
      </c>
      <c r="AY656" s="128">
        <v>0</v>
      </c>
      <c r="AZ656" s="128">
        <v>0</v>
      </c>
      <c r="BA656" s="128">
        <v>0</v>
      </c>
      <c r="BB656" s="15">
        <f t="shared" si="30"/>
        <v>14320.86</v>
      </c>
      <c r="BC656" s="15">
        <f t="shared" si="31"/>
        <v>9547.24</v>
      </c>
      <c r="BD656" s="15">
        <f t="shared" si="32"/>
        <v>23868.1</v>
      </c>
    </row>
    <row r="657" spans="1:56" x14ac:dyDescent="0.35">
      <c r="A657" s="168" t="s">
        <v>2124</v>
      </c>
      <c r="B657" s="64" t="s">
        <v>549</v>
      </c>
      <c r="C657" s="65">
        <v>6</v>
      </c>
      <c r="D657" s="66" t="s">
        <v>31</v>
      </c>
      <c r="E657" s="64" t="s">
        <v>467</v>
      </c>
      <c r="F657" s="64" t="s">
        <v>648</v>
      </c>
      <c r="G657" s="64" t="s">
        <v>931</v>
      </c>
      <c r="H657" s="64" t="s">
        <v>669</v>
      </c>
      <c r="I657" s="64" t="s">
        <v>932</v>
      </c>
      <c r="J657" s="64" t="s">
        <v>671</v>
      </c>
      <c r="K657" s="64" t="s">
        <v>485</v>
      </c>
      <c r="L657" s="64" t="s">
        <v>650</v>
      </c>
      <c r="M657" s="64" t="s">
        <v>663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59">
        <v>43872</v>
      </c>
      <c r="AF657" s="159">
        <v>46064</v>
      </c>
      <c r="AG657" s="160">
        <v>3465512.5</v>
      </c>
      <c r="AH657" s="91">
        <v>1.3638888888888889</v>
      </c>
      <c r="AI657" s="91">
        <v>6</v>
      </c>
      <c r="AJ657" s="161">
        <v>5.3600000000000002E-2</v>
      </c>
      <c r="AK657" s="169" t="s">
        <v>664</v>
      </c>
      <c r="AL657" s="169" t="s">
        <v>665</v>
      </c>
      <c r="AM657" s="128">
        <v>15479.29</v>
      </c>
      <c r="AN657" s="128">
        <v>15479.29</v>
      </c>
      <c r="AO657" s="128">
        <v>15479.29</v>
      </c>
      <c r="AP657" s="128">
        <v>15479.29</v>
      </c>
      <c r="AQ657" s="128">
        <v>15479.29</v>
      </c>
      <c r="AR657" s="128">
        <v>15479.29</v>
      </c>
      <c r="AS657" s="128">
        <v>15479.29</v>
      </c>
      <c r="AT657" s="128">
        <v>15479.29</v>
      </c>
      <c r="AU657" s="128">
        <v>15479.29</v>
      </c>
      <c r="AV657" s="128">
        <v>15479.29</v>
      </c>
      <c r="AW657" s="128">
        <v>15479.29</v>
      </c>
      <c r="AX657" s="128">
        <v>7739.64</v>
      </c>
      <c r="AY657" s="128">
        <v>7739.64</v>
      </c>
      <c r="AZ657" s="128">
        <v>7739.64</v>
      </c>
      <c r="BA657" s="128">
        <v>7739.64</v>
      </c>
      <c r="BB657" s="15">
        <f t="shared" si="30"/>
        <v>46437.87</v>
      </c>
      <c r="BC657" s="15">
        <f t="shared" si="31"/>
        <v>154792.88000000009</v>
      </c>
      <c r="BD657" s="15">
        <f t="shared" si="32"/>
        <v>201230.75000000009</v>
      </c>
    </row>
    <row r="658" spans="1:56" x14ac:dyDescent="0.35">
      <c r="A658" s="168" t="s">
        <v>2125</v>
      </c>
      <c r="B658" s="64" t="s">
        <v>549</v>
      </c>
      <c r="C658" s="65">
        <v>7</v>
      </c>
      <c r="D658" s="66" t="s">
        <v>31</v>
      </c>
      <c r="E658" s="64" t="s">
        <v>467</v>
      </c>
      <c r="F658" s="64" t="s">
        <v>648</v>
      </c>
      <c r="G658" s="64" t="s">
        <v>931</v>
      </c>
      <c r="H658" s="64" t="s">
        <v>669</v>
      </c>
      <c r="I658" s="64" t="s">
        <v>932</v>
      </c>
      <c r="J658" s="64" t="s">
        <v>671</v>
      </c>
      <c r="K658" s="64" t="s">
        <v>485</v>
      </c>
      <c r="L658" s="64" t="s">
        <v>650</v>
      </c>
      <c r="M658" s="64" t="s">
        <v>663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59">
        <v>43872</v>
      </c>
      <c r="AF658" s="159">
        <v>46429</v>
      </c>
      <c r="AG658" s="160">
        <v>3211665</v>
      </c>
      <c r="AH658" s="91">
        <v>2.3638888888888889</v>
      </c>
      <c r="AI658" s="91">
        <v>7</v>
      </c>
      <c r="AJ658" s="161">
        <v>5.6399999999999999E-2</v>
      </c>
      <c r="AK658" s="169" t="s">
        <v>664</v>
      </c>
      <c r="AL658" s="169" t="s">
        <v>665</v>
      </c>
      <c r="AM658" s="128">
        <v>15094.83</v>
      </c>
      <c r="AN658" s="128">
        <v>15094.83</v>
      </c>
      <c r="AO658" s="128">
        <v>15094.83</v>
      </c>
      <c r="AP658" s="128">
        <v>15094.83</v>
      </c>
      <c r="AQ658" s="128">
        <v>15094.83</v>
      </c>
      <c r="AR658" s="128">
        <v>15094.83</v>
      </c>
      <c r="AS658" s="128">
        <v>15094.83</v>
      </c>
      <c r="AT658" s="128">
        <v>15094.83</v>
      </c>
      <c r="AU658" s="128">
        <v>15094.83</v>
      </c>
      <c r="AV658" s="128">
        <v>15094.83</v>
      </c>
      <c r="AW658" s="128">
        <v>15094.83</v>
      </c>
      <c r="AX658" s="128">
        <v>15094.83</v>
      </c>
      <c r="AY658" s="128">
        <v>15094.83</v>
      </c>
      <c r="AZ658" s="128">
        <v>15094.83</v>
      </c>
      <c r="BA658" s="128">
        <v>15094.83</v>
      </c>
      <c r="BB658" s="15">
        <f t="shared" si="30"/>
        <v>45284.49</v>
      </c>
      <c r="BC658" s="15">
        <f t="shared" si="31"/>
        <v>181137.95999999996</v>
      </c>
      <c r="BD658" s="15">
        <f t="shared" si="32"/>
        <v>226422.44999999995</v>
      </c>
    </row>
    <row r="659" spans="1:56" x14ac:dyDescent="0.35">
      <c r="A659" s="168" t="s">
        <v>2126</v>
      </c>
      <c r="B659" s="64" t="s">
        <v>549</v>
      </c>
      <c r="C659" s="65">
        <v>8</v>
      </c>
      <c r="D659" s="66" t="s">
        <v>31</v>
      </c>
      <c r="E659" s="64" t="s">
        <v>467</v>
      </c>
      <c r="F659" s="64" t="s">
        <v>648</v>
      </c>
      <c r="G659" s="64" t="s">
        <v>931</v>
      </c>
      <c r="H659" s="64" t="s">
        <v>669</v>
      </c>
      <c r="I659" s="64" t="s">
        <v>932</v>
      </c>
      <c r="J659" s="64" t="s">
        <v>671</v>
      </c>
      <c r="K659" s="64" t="s">
        <v>485</v>
      </c>
      <c r="L659" s="64" t="s">
        <v>650</v>
      </c>
      <c r="M659" s="64" t="s">
        <v>663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59">
        <v>43872</v>
      </c>
      <c r="AF659" s="159">
        <v>46794</v>
      </c>
      <c r="AG659" s="160">
        <v>209302.5</v>
      </c>
      <c r="AH659" s="91">
        <v>3.3638888888888889</v>
      </c>
      <c r="AI659" s="91">
        <v>8</v>
      </c>
      <c r="AJ659" s="161">
        <v>5.9299999999999999E-2</v>
      </c>
      <c r="AK659" s="169" t="s">
        <v>664</v>
      </c>
      <c r="AL659" s="169" t="s">
        <v>665</v>
      </c>
      <c r="AM659" s="128">
        <v>1034.3</v>
      </c>
      <c r="AN659" s="128">
        <v>1034.3</v>
      </c>
      <c r="AO659" s="128">
        <v>1034.3</v>
      </c>
      <c r="AP659" s="128">
        <v>1034.3</v>
      </c>
      <c r="AQ659" s="128">
        <v>1034.3</v>
      </c>
      <c r="AR659" s="128">
        <v>1034.3</v>
      </c>
      <c r="AS659" s="128">
        <v>1034.3</v>
      </c>
      <c r="AT659" s="128">
        <v>1034.3</v>
      </c>
      <c r="AU659" s="128">
        <v>1034.3</v>
      </c>
      <c r="AV659" s="128">
        <v>1034.3</v>
      </c>
      <c r="AW659" s="128">
        <v>1034.3</v>
      </c>
      <c r="AX659" s="128">
        <v>1034.3</v>
      </c>
      <c r="AY659" s="128">
        <v>1034.3</v>
      </c>
      <c r="AZ659" s="128">
        <v>1034.3</v>
      </c>
      <c r="BA659" s="128">
        <v>1034.3</v>
      </c>
      <c r="BB659" s="15">
        <f t="shared" si="30"/>
        <v>3102.8999999999996</v>
      </c>
      <c r="BC659" s="15">
        <f t="shared" si="31"/>
        <v>12411.599999999997</v>
      </c>
      <c r="BD659" s="15">
        <f t="shared" si="32"/>
        <v>15514.499999999996</v>
      </c>
    </row>
    <row r="660" spans="1:56" x14ac:dyDescent="0.35">
      <c r="A660" s="168" t="s">
        <v>1381</v>
      </c>
      <c r="B660" s="64" t="s">
        <v>550</v>
      </c>
      <c r="C660" s="65">
        <v>4</v>
      </c>
      <c r="D660" s="66" t="s">
        <v>31</v>
      </c>
      <c r="E660" s="64" t="s">
        <v>467</v>
      </c>
      <c r="F660" s="64" t="s">
        <v>648</v>
      </c>
      <c r="G660" s="64" t="s">
        <v>931</v>
      </c>
      <c r="H660" s="64" t="s">
        <v>669</v>
      </c>
      <c r="I660" s="64" t="s">
        <v>932</v>
      </c>
      <c r="J660" s="64" t="s">
        <v>671</v>
      </c>
      <c r="K660" s="64" t="s">
        <v>485</v>
      </c>
      <c r="L660" s="64" t="s">
        <v>650</v>
      </c>
      <c r="M660" s="64" t="s">
        <v>663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59">
        <v>43879</v>
      </c>
      <c r="AF660" s="159">
        <v>45340</v>
      </c>
      <c r="AG660" s="160">
        <v>1747580</v>
      </c>
      <c r="AH660" s="91">
        <v>0</v>
      </c>
      <c r="AI660" s="91">
        <v>0</v>
      </c>
      <c r="AJ660" s="161">
        <v>4.7100000000000003E-2</v>
      </c>
      <c r="AK660" s="169" t="s">
        <v>664</v>
      </c>
      <c r="AL660" s="169" t="s">
        <v>665</v>
      </c>
      <c r="AM660" s="128">
        <v>0</v>
      </c>
      <c r="AN660" s="128">
        <v>0</v>
      </c>
      <c r="AO660" s="128">
        <v>0</v>
      </c>
      <c r="AP660" s="128">
        <v>0</v>
      </c>
      <c r="AQ660" s="128">
        <v>0</v>
      </c>
      <c r="AR660" s="128">
        <v>0</v>
      </c>
      <c r="AS660" s="128">
        <v>0</v>
      </c>
      <c r="AT660" s="128">
        <v>0</v>
      </c>
      <c r="AU660" s="128">
        <v>0</v>
      </c>
      <c r="AV660" s="128">
        <v>0</v>
      </c>
      <c r="AW660" s="128">
        <v>0</v>
      </c>
      <c r="AX660" s="128">
        <v>0</v>
      </c>
      <c r="AY660" s="128">
        <v>0</v>
      </c>
      <c r="AZ660" s="128">
        <v>0</v>
      </c>
      <c r="BA660" s="128">
        <v>0</v>
      </c>
      <c r="BB660" s="15">
        <f t="shared" si="30"/>
        <v>0</v>
      </c>
      <c r="BC660" s="15">
        <f t="shared" si="31"/>
        <v>0</v>
      </c>
      <c r="BD660" s="15">
        <f t="shared" si="32"/>
        <v>0</v>
      </c>
    </row>
    <row r="661" spans="1:56" x14ac:dyDescent="0.35">
      <c r="A661" s="168" t="s">
        <v>2127</v>
      </c>
      <c r="B661" s="64" t="s">
        <v>550</v>
      </c>
      <c r="C661" s="65">
        <v>5</v>
      </c>
      <c r="D661" s="66" t="s">
        <v>31</v>
      </c>
      <c r="E661" s="64" t="s">
        <v>467</v>
      </c>
      <c r="F661" s="64" t="s">
        <v>648</v>
      </c>
      <c r="G661" s="64" t="s">
        <v>931</v>
      </c>
      <c r="H661" s="64" t="s">
        <v>669</v>
      </c>
      <c r="I661" s="64" t="s">
        <v>932</v>
      </c>
      <c r="J661" s="64" t="s">
        <v>671</v>
      </c>
      <c r="K661" s="64" t="s">
        <v>485</v>
      </c>
      <c r="L661" s="64" t="s">
        <v>650</v>
      </c>
      <c r="M661" s="64" t="s">
        <v>663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1144010</v>
      </c>
      <c r="X661" s="63">
        <v>0</v>
      </c>
      <c r="Y661" s="63">
        <v>0</v>
      </c>
      <c r="Z661" s="63">
        <v>4833.4399999999996</v>
      </c>
      <c r="AA661" s="63">
        <v>0</v>
      </c>
      <c r="AB661" s="63">
        <v>0</v>
      </c>
      <c r="AC661" s="63">
        <v>0</v>
      </c>
      <c r="AD661" s="63">
        <v>1144010</v>
      </c>
      <c r="AE661" s="159">
        <v>43879</v>
      </c>
      <c r="AF661" s="159">
        <v>45706</v>
      </c>
      <c r="AG661" s="160">
        <v>2288020</v>
      </c>
      <c r="AH661" s="91">
        <v>0.38333333333333336</v>
      </c>
      <c r="AI661" s="91">
        <v>5</v>
      </c>
      <c r="AJ661" s="161">
        <v>5.0700000000000002E-2</v>
      </c>
      <c r="AK661" s="169" t="s">
        <v>664</v>
      </c>
      <c r="AL661" s="169" t="s">
        <v>665</v>
      </c>
      <c r="AM661" s="128">
        <v>4833.4399999999996</v>
      </c>
      <c r="AN661" s="128">
        <v>4833.4399999999996</v>
      </c>
      <c r="AO661" s="128">
        <v>4833.4399999999996</v>
      </c>
      <c r="AP661" s="128">
        <v>4833.4399999999996</v>
      </c>
      <c r="AQ661" s="128">
        <v>4833.4399999999996</v>
      </c>
      <c r="AR661" s="128">
        <v>0</v>
      </c>
      <c r="AS661" s="128">
        <v>0</v>
      </c>
      <c r="AT661" s="128">
        <v>0</v>
      </c>
      <c r="AU661" s="128">
        <v>0</v>
      </c>
      <c r="AV661" s="128">
        <v>0</v>
      </c>
      <c r="AW661" s="128">
        <v>0</v>
      </c>
      <c r="AX661" s="128">
        <v>0</v>
      </c>
      <c r="AY661" s="128">
        <v>0</v>
      </c>
      <c r="AZ661" s="128">
        <v>0</v>
      </c>
      <c r="BA661" s="128">
        <v>0</v>
      </c>
      <c r="BB661" s="15">
        <f t="shared" si="30"/>
        <v>14500.32</v>
      </c>
      <c r="BC661" s="15">
        <f t="shared" si="31"/>
        <v>9666.8799999999992</v>
      </c>
      <c r="BD661" s="15">
        <f t="shared" si="32"/>
        <v>24167.199999999997</v>
      </c>
    </row>
    <row r="662" spans="1:56" x14ac:dyDescent="0.35">
      <c r="A662" s="168" t="s">
        <v>2128</v>
      </c>
      <c r="B662" s="64" t="s">
        <v>550</v>
      </c>
      <c r="C662" s="65">
        <v>6</v>
      </c>
      <c r="D662" s="66" t="s">
        <v>31</v>
      </c>
      <c r="E662" s="64" t="s">
        <v>467</v>
      </c>
      <c r="F662" s="64" t="s">
        <v>648</v>
      </c>
      <c r="G662" s="64" t="s">
        <v>931</v>
      </c>
      <c r="H662" s="64" t="s">
        <v>669</v>
      </c>
      <c r="I662" s="64" t="s">
        <v>932</v>
      </c>
      <c r="J662" s="64" t="s">
        <v>671</v>
      </c>
      <c r="K662" s="64" t="s">
        <v>485</v>
      </c>
      <c r="L662" s="64" t="s">
        <v>650</v>
      </c>
      <c r="M662" s="64" t="s">
        <v>663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59">
        <v>43879</v>
      </c>
      <c r="AF662" s="159">
        <v>46071</v>
      </c>
      <c r="AG662" s="160">
        <v>2595852.5</v>
      </c>
      <c r="AH662" s="91">
        <v>1.3833333333333333</v>
      </c>
      <c r="AI662" s="91">
        <v>6</v>
      </c>
      <c r="AJ662" s="161">
        <v>5.3600000000000002E-2</v>
      </c>
      <c r="AK662" s="169" t="s">
        <v>664</v>
      </c>
      <c r="AL662" s="169" t="s">
        <v>665</v>
      </c>
      <c r="AM662" s="128">
        <v>11594.81</v>
      </c>
      <c r="AN662" s="128">
        <v>11594.81</v>
      </c>
      <c r="AO662" s="128">
        <v>11594.81</v>
      </c>
      <c r="AP662" s="128">
        <v>11594.81</v>
      </c>
      <c r="AQ662" s="128">
        <v>11594.81</v>
      </c>
      <c r="AR662" s="128">
        <v>11594.81</v>
      </c>
      <c r="AS662" s="128">
        <v>11594.81</v>
      </c>
      <c r="AT662" s="128">
        <v>11594.81</v>
      </c>
      <c r="AU662" s="128">
        <v>11594.81</v>
      </c>
      <c r="AV662" s="128">
        <v>11594.81</v>
      </c>
      <c r="AW662" s="128">
        <v>11594.81</v>
      </c>
      <c r="AX662" s="128">
        <v>5797.4</v>
      </c>
      <c r="AY662" s="128">
        <v>5797.4</v>
      </c>
      <c r="AZ662" s="128">
        <v>5797.4</v>
      </c>
      <c r="BA662" s="128">
        <v>5797.4</v>
      </c>
      <c r="BB662" s="15">
        <f t="shared" si="30"/>
        <v>34784.43</v>
      </c>
      <c r="BC662" s="15">
        <f t="shared" si="31"/>
        <v>115948.07999999997</v>
      </c>
      <c r="BD662" s="15">
        <f t="shared" si="32"/>
        <v>150732.50999999998</v>
      </c>
    </row>
    <row r="663" spans="1:56" x14ac:dyDescent="0.35">
      <c r="A663" s="168" t="s">
        <v>2129</v>
      </c>
      <c r="B663" s="64" t="s">
        <v>550</v>
      </c>
      <c r="C663" s="65">
        <v>7</v>
      </c>
      <c r="D663" s="66" t="s">
        <v>31</v>
      </c>
      <c r="E663" s="64" t="s">
        <v>467</v>
      </c>
      <c r="F663" s="64" t="s">
        <v>648</v>
      </c>
      <c r="G663" s="64" t="s">
        <v>931</v>
      </c>
      <c r="H663" s="64" t="s">
        <v>669</v>
      </c>
      <c r="I663" s="64" t="s">
        <v>932</v>
      </c>
      <c r="J663" s="64" t="s">
        <v>671</v>
      </c>
      <c r="K663" s="64" t="s">
        <v>485</v>
      </c>
      <c r="L663" s="64" t="s">
        <v>650</v>
      </c>
      <c r="M663" s="64" t="s">
        <v>663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59">
        <v>43879</v>
      </c>
      <c r="AF663" s="159">
        <v>46436</v>
      </c>
      <c r="AG663" s="160">
        <v>1675600</v>
      </c>
      <c r="AH663" s="91">
        <v>2.3833333333333333</v>
      </c>
      <c r="AI663" s="91">
        <v>7</v>
      </c>
      <c r="AJ663" s="161">
        <v>5.6399999999999999E-2</v>
      </c>
      <c r="AK663" s="169" t="s">
        <v>664</v>
      </c>
      <c r="AL663" s="169" t="s">
        <v>665</v>
      </c>
      <c r="AM663" s="128">
        <v>7875.32</v>
      </c>
      <c r="AN663" s="128">
        <v>7875.32</v>
      </c>
      <c r="AO663" s="128">
        <v>7875.32</v>
      </c>
      <c r="AP663" s="128">
        <v>7875.32</v>
      </c>
      <c r="AQ663" s="128">
        <v>7875.32</v>
      </c>
      <c r="AR663" s="128">
        <v>7875.32</v>
      </c>
      <c r="AS663" s="128">
        <v>7875.32</v>
      </c>
      <c r="AT663" s="128">
        <v>7875.32</v>
      </c>
      <c r="AU663" s="128">
        <v>7875.32</v>
      </c>
      <c r="AV663" s="128">
        <v>7875.32</v>
      </c>
      <c r="AW663" s="128">
        <v>7875.32</v>
      </c>
      <c r="AX663" s="128">
        <v>7875.32</v>
      </c>
      <c r="AY663" s="128">
        <v>7875.32</v>
      </c>
      <c r="AZ663" s="128">
        <v>7875.32</v>
      </c>
      <c r="BA663" s="128">
        <v>7875.32</v>
      </c>
      <c r="BB663" s="15">
        <f t="shared" si="30"/>
        <v>23625.96</v>
      </c>
      <c r="BC663" s="15">
        <f t="shared" si="31"/>
        <v>94503.840000000026</v>
      </c>
      <c r="BD663" s="15">
        <f t="shared" si="32"/>
        <v>118129.80000000002</v>
      </c>
    </row>
    <row r="664" spans="1:56" x14ac:dyDescent="0.35">
      <c r="A664" s="168" t="s">
        <v>2130</v>
      </c>
      <c r="B664" s="64" t="s">
        <v>550</v>
      </c>
      <c r="C664" s="65">
        <v>8</v>
      </c>
      <c r="D664" s="66" t="s">
        <v>31</v>
      </c>
      <c r="E664" s="64" t="s">
        <v>467</v>
      </c>
      <c r="F664" s="64" t="s">
        <v>648</v>
      </c>
      <c r="G664" s="64" t="s">
        <v>931</v>
      </c>
      <c r="H664" s="64" t="s">
        <v>669</v>
      </c>
      <c r="I664" s="64" t="s">
        <v>932</v>
      </c>
      <c r="J664" s="64" t="s">
        <v>671</v>
      </c>
      <c r="K664" s="64" t="s">
        <v>485</v>
      </c>
      <c r="L664" s="64" t="s">
        <v>650</v>
      </c>
      <c r="M664" s="64" t="s">
        <v>663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59">
        <v>43879</v>
      </c>
      <c r="AF664" s="159">
        <v>46801</v>
      </c>
      <c r="AG664" s="160">
        <v>206057.5</v>
      </c>
      <c r="AH664" s="91">
        <v>3.3833333333333333</v>
      </c>
      <c r="AI664" s="91">
        <v>8</v>
      </c>
      <c r="AJ664" s="161">
        <v>5.9299999999999999E-2</v>
      </c>
      <c r="AK664" s="169" t="s">
        <v>664</v>
      </c>
      <c r="AL664" s="169" t="s">
        <v>665</v>
      </c>
      <c r="AM664" s="128">
        <v>1018.27</v>
      </c>
      <c r="AN664" s="128">
        <v>1018.27</v>
      </c>
      <c r="AO664" s="128">
        <v>1018.27</v>
      </c>
      <c r="AP664" s="128">
        <v>1018.27</v>
      </c>
      <c r="AQ664" s="128">
        <v>1018.27</v>
      </c>
      <c r="AR664" s="128">
        <v>1018.27</v>
      </c>
      <c r="AS664" s="128">
        <v>1018.27</v>
      </c>
      <c r="AT664" s="128">
        <v>1018.27</v>
      </c>
      <c r="AU664" s="128">
        <v>1018.27</v>
      </c>
      <c r="AV664" s="128">
        <v>1018.27</v>
      </c>
      <c r="AW664" s="128">
        <v>1018.27</v>
      </c>
      <c r="AX664" s="128">
        <v>1018.27</v>
      </c>
      <c r="AY664" s="128">
        <v>1018.27</v>
      </c>
      <c r="AZ664" s="128">
        <v>1018.27</v>
      </c>
      <c r="BA664" s="128">
        <v>1018.27</v>
      </c>
      <c r="BB664" s="15">
        <f t="shared" si="30"/>
        <v>3054.81</v>
      </c>
      <c r="BC664" s="15">
        <f t="shared" si="31"/>
        <v>12219.240000000003</v>
      </c>
      <c r="BD664" s="15">
        <f t="shared" si="32"/>
        <v>15274.050000000003</v>
      </c>
    </row>
    <row r="665" spans="1:56" x14ac:dyDescent="0.35">
      <c r="A665" s="168" t="s">
        <v>1382</v>
      </c>
      <c r="B665" s="64" t="s">
        <v>551</v>
      </c>
      <c r="C665" s="65">
        <v>4</v>
      </c>
      <c r="D665" s="66" t="s">
        <v>31</v>
      </c>
      <c r="E665" s="64" t="s">
        <v>467</v>
      </c>
      <c r="F665" s="64" t="s">
        <v>648</v>
      </c>
      <c r="G665" s="64" t="s">
        <v>931</v>
      </c>
      <c r="H665" s="64" t="s">
        <v>669</v>
      </c>
      <c r="I665" s="64" t="s">
        <v>932</v>
      </c>
      <c r="J665" s="64" t="s">
        <v>671</v>
      </c>
      <c r="K665" s="64" t="s">
        <v>485</v>
      </c>
      <c r="L665" s="64" t="s">
        <v>650</v>
      </c>
      <c r="M665" s="64" t="s">
        <v>663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59">
        <v>43888</v>
      </c>
      <c r="AF665" s="159">
        <v>45349</v>
      </c>
      <c r="AG665" s="160">
        <v>1413787.5</v>
      </c>
      <c r="AH665" s="91">
        <v>0</v>
      </c>
      <c r="AI665" s="91">
        <v>0</v>
      </c>
      <c r="AJ665" s="161">
        <v>4.7100000000000003E-2</v>
      </c>
      <c r="AK665" s="169" t="s">
        <v>664</v>
      </c>
      <c r="AL665" s="169" t="s">
        <v>665</v>
      </c>
      <c r="AM665" s="128">
        <v>0</v>
      </c>
      <c r="AN665" s="128">
        <v>0</v>
      </c>
      <c r="AO665" s="128">
        <v>0</v>
      </c>
      <c r="AP665" s="128">
        <v>0</v>
      </c>
      <c r="AQ665" s="128">
        <v>0</v>
      </c>
      <c r="AR665" s="128">
        <v>0</v>
      </c>
      <c r="AS665" s="128">
        <v>0</v>
      </c>
      <c r="AT665" s="128">
        <v>0</v>
      </c>
      <c r="AU665" s="128">
        <v>0</v>
      </c>
      <c r="AV665" s="128">
        <v>0</v>
      </c>
      <c r="AW665" s="128">
        <v>0</v>
      </c>
      <c r="AX665" s="128">
        <v>0</v>
      </c>
      <c r="AY665" s="128">
        <v>0</v>
      </c>
      <c r="AZ665" s="128">
        <v>0</v>
      </c>
      <c r="BA665" s="128">
        <v>0</v>
      </c>
      <c r="BB665" s="15">
        <f t="shared" si="30"/>
        <v>0</v>
      </c>
      <c r="BC665" s="15">
        <f t="shared" si="31"/>
        <v>0</v>
      </c>
      <c r="BD665" s="15">
        <f t="shared" si="32"/>
        <v>0</v>
      </c>
    </row>
    <row r="666" spans="1:56" x14ac:dyDescent="0.35">
      <c r="A666" s="168" t="s">
        <v>2131</v>
      </c>
      <c r="B666" s="64" t="s">
        <v>551</v>
      </c>
      <c r="C666" s="65">
        <v>5</v>
      </c>
      <c r="D666" s="66" t="s">
        <v>31</v>
      </c>
      <c r="E666" s="64" t="s">
        <v>467</v>
      </c>
      <c r="F666" s="64" t="s">
        <v>648</v>
      </c>
      <c r="G666" s="64" t="s">
        <v>931</v>
      </c>
      <c r="H666" s="64" t="s">
        <v>669</v>
      </c>
      <c r="I666" s="64" t="s">
        <v>932</v>
      </c>
      <c r="J666" s="64" t="s">
        <v>671</v>
      </c>
      <c r="K666" s="64" t="s">
        <v>485</v>
      </c>
      <c r="L666" s="64" t="s">
        <v>650</v>
      </c>
      <c r="M666" s="64" t="s">
        <v>663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635061.25</v>
      </c>
      <c r="X666" s="63">
        <v>0</v>
      </c>
      <c r="Y666" s="63">
        <v>0</v>
      </c>
      <c r="Z666" s="63">
        <v>2683.13</v>
      </c>
      <c r="AA666" s="63">
        <v>0</v>
      </c>
      <c r="AB666" s="63">
        <v>0</v>
      </c>
      <c r="AC666" s="63">
        <v>0</v>
      </c>
      <c r="AD666" s="63">
        <v>635061.25</v>
      </c>
      <c r="AE666" s="159">
        <v>43888</v>
      </c>
      <c r="AF666" s="159">
        <v>45715</v>
      </c>
      <c r="AG666" s="160">
        <v>1270122.5</v>
      </c>
      <c r="AH666" s="91">
        <v>0.40833333333333333</v>
      </c>
      <c r="AI666" s="91">
        <v>5</v>
      </c>
      <c r="AJ666" s="161">
        <v>5.0700000000000002E-2</v>
      </c>
      <c r="AK666" s="169" t="s">
        <v>664</v>
      </c>
      <c r="AL666" s="169" t="s">
        <v>665</v>
      </c>
      <c r="AM666" s="128">
        <v>2683.13</v>
      </c>
      <c r="AN666" s="128">
        <v>2683.13</v>
      </c>
      <c r="AO666" s="128">
        <v>2683.13</v>
      </c>
      <c r="AP666" s="128">
        <v>2683.13</v>
      </c>
      <c r="AQ666" s="128">
        <v>2683.13</v>
      </c>
      <c r="AR666" s="128">
        <v>0</v>
      </c>
      <c r="AS666" s="128">
        <v>0</v>
      </c>
      <c r="AT666" s="128">
        <v>0</v>
      </c>
      <c r="AU666" s="128">
        <v>0</v>
      </c>
      <c r="AV666" s="128">
        <v>0</v>
      </c>
      <c r="AW666" s="128">
        <v>0</v>
      </c>
      <c r="AX666" s="128">
        <v>0</v>
      </c>
      <c r="AY666" s="128">
        <v>0</v>
      </c>
      <c r="AZ666" s="128">
        <v>0</v>
      </c>
      <c r="BA666" s="128">
        <v>0</v>
      </c>
      <c r="BB666" s="15">
        <f t="shared" si="30"/>
        <v>8049.39</v>
      </c>
      <c r="BC666" s="15">
        <f t="shared" si="31"/>
        <v>5366.26</v>
      </c>
      <c r="BD666" s="15">
        <f t="shared" si="32"/>
        <v>13415.650000000001</v>
      </c>
    </row>
    <row r="667" spans="1:56" x14ac:dyDescent="0.35">
      <c r="A667" s="168" t="s">
        <v>2132</v>
      </c>
      <c r="B667" s="64" t="s">
        <v>551</v>
      </c>
      <c r="C667" s="65">
        <v>6</v>
      </c>
      <c r="D667" s="66" t="s">
        <v>31</v>
      </c>
      <c r="E667" s="64" t="s">
        <v>467</v>
      </c>
      <c r="F667" s="64" t="s">
        <v>648</v>
      </c>
      <c r="G667" s="64" t="s">
        <v>931</v>
      </c>
      <c r="H667" s="64" t="s">
        <v>669</v>
      </c>
      <c r="I667" s="64" t="s">
        <v>932</v>
      </c>
      <c r="J667" s="64" t="s">
        <v>671</v>
      </c>
      <c r="K667" s="64" t="s">
        <v>485</v>
      </c>
      <c r="L667" s="64" t="s">
        <v>650</v>
      </c>
      <c r="M667" s="64" t="s">
        <v>663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59">
        <v>43888</v>
      </c>
      <c r="AF667" s="159">
        <v>46080</v>
      </c>
      <c r="AG667" s="160">
        <v>1265697.5</v>
      </c>
      <c r="AH667" s="91">
        <v>1.4083333333333334</v>
      </c>
      <c r="AI667" s="91">
        <v>6</v>
      </c>
      <c r="AJ667" s="161">
        <v>5.3600000000000002E-2</v>
      </c>
      <c r="AK667" s="169" t="s">
        <v>664</v>
      </c>
      <c r="AL667" s="169" t="s">
        <v>665</v>
      </c>
      <c r="AM667" s="128">
        <v>5653.45</v>
      </c>
      <c r="AN667" s="128">
        <v>5653.45</v>
      </c>
      <c r="AO667" s="128">
        <v>5653.45</v>
      </c>
      <c r="AP667" s="128">
        <v>5653.45</v>
      </c>
      <c r="AQ667" s="128">
        <v>5653.45</v>
      </c>
      <c r="AR667" s="128">
        <v>5653.45</v>
      </c>
      <c r="AS667" s="128">
        <v>5653.45</v>
      </c>
      <c r="AT667" s="128">
        <v>5653.45</v>
      </c>
      <c r="AU667" s="128">
        <v>5653.45</v>
      </c>
      <c r="AV667" s="128">
        <v>5653.45</v>
      </c>
      <c r="AW667" s="128">
        <v>5653.45</v>
      </c>
      <c r="AX667" s="128">
        <v>2826.72</v>
      </c>
      <c r="AY667" s="128">
        <v>2826.72</v>
      </c>
      <c r="AZ667" s="128">
        <v>2826.72</v>
      </c>
      <c r="BA667" s="128">
        <v>2826.72</v>
      </c>
      <c r="BB667" s="15">
        <f t="shared" si="30"/>
        <v>16960.349999999999</v>
      </c>
      <c r="BC667" s="15">
        <f t="shared" si="31"/>
        <v>56534.479999999996</v>
      </c>
      <c r="BD667" s="15">
        <f t="shared" si="32"/>
        <v>73494.829999999987</v>
      </c>
    </row>
    <row r="668" spans="1:56" x14ac:dyDescent="0.35">
      <c r="A668" s="168" t="s">
        <v>2133</v>
      </c>
      <c r="B668" s="64" t="s">
        <v>551</v>
      </c>
      <c r="C668" s="65">
        <v>7</v>
      </c>
      <c r="D668" s="66" t="s">
        <v>31</v>
      </c>
      <c r="E668" s="64" t="s">
        <v>467</v>
      </c>
      <c r="F668" s="64" t="s">
        <v>648</v>
      </c>
      <c r="G668" s="64" t="s">
        <v>931</v>
      </c>
      <c r="H668" s="64" t="s">
        <v>669</v>
      </c>
      <c r="I668" s="64" t="s">
        <v>932</v>
      </c>
      <c r="J668" s="64" t="s">
        <v>671</v>
      </c>
      <c r="K668" s="64" t="s">
        <v>485</v>
      </c>
      <c r="L668" s="64" t="s">
        <v>650</v>
      </c>
      <c r="M668" s="64" t="s">
        <v>663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59">
        <v>43888</v>
      </c>
      <c r="AF668" s="159">
        <v>46445</v>
      </c>
      <c r="AG668" s="160">
        <v>1359065</v>
      </c>
      <c r="AH668" s="91">
        <v>2.4083333333333332</v>
      </c>
      <c r="AI668" s="91">
        <v>7</v>
      </c>
      <c r="AJ668" s="161">
        <v>5.6399999999999999E-2</v>
      </c>
      <c r="AK668" s="169" t="s">
        <v>664</v>
      </c>
      <c r="AL668" s="169" t="s">
        <v>665</v>
      </c>
      <c r="AM668" s="128">
        <v>6387.61</v>
      </c>
      <c r="AN668" s="128">
        <v>6387.61</v>
      </c>
      <c r="AO668" s="128">
        <v>6387.61</v>
      </c>
      <c r="AP668" s="128">
        <v>6387.61</v>
      </c>
      <c r="AQ668" s="128">
        <v>6387.61</v>
      </c>
      <c r="AR668" s="128">
        <v>6387.61</v>
      </c>
      <c r="AS668" s="128">
        <v>6387.61</v>
      </c>
      <c r="AT668" s="128">
        <v>6387.61</v>
      </c>
      <c r="AU668" s="128">
        <v>6387.61</v>
      </c>
      <c r="AV668" s="128">
        <v>6387.61</v>
      </c>
      <c r="AW668" s="128">
        <v>6387.61</v>
      </c>
      <c r="AX668" s="128">
        <v>6387.61</v>
      </c>
      <c r="AY668" s="128">
        <v>6387.61</v>
      </c>
      <c r="AZ668" s="128">
        <v>6387.61</v>
      </c>
      <c r="BA668" s="128">
        <v>6387.61</v>
      </c>
      <c r="BB668" s="15">
        <f t="shared" si="30"/>
        <v>19162.829999999998</v>
      </c>
      <c r="BC668" s="15">
        <f t="shared" si="31"/>
        <v>76651.319999999992</v>
      </c>
      <c r="BD668" s="15">
        <f t="shared" si="32"/>
        <v>95814.15</v>
      </c>
    </row>
    <row r="669" spans="1:56" x14ac:dyDescent="0.35">
      <c r="A669" s="168" t="s">
        <v>2134</v>
      </c>
      <c r="B669" s="64" t="s">
        <v>551</v>
      </c>
      <c r="C669" s="65">
        <v>8</v>
      </c>
      <c r="D669" s="66" t="s">
        <v>31</v>
      </c>
      <c r="E669" s="64" t="s">
        <v>467</v>
      </c>
      <c r="F669" s="64" t="s">
        <v>648</v>
      </c>
      <c r="G669" s="64" t="s">
        <v>931</v>
      </c>
      <c r="H669" s="64" t="s">
        <v>669</v>
      </c>
      <c r="I669" s="64" t="s">
        <v>932</v>
      </c>
      <c r="J669" s="64" t="s">
        <v>671</v>
      </c>
      <c r="K669" s="64" t="s">
        <v>485</v>
      </c>
      <c r="L669" s="64" t="s">
        <v>650</v>
      </c>
      <c r="M669" s="64" t="s">
        <v>663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59">
        <v>43888</v>
      </c>
      <c r="AF669" s="159">
        <v>46810</v>
      </c>
      <c r="AG669" s="160">
        <v>413737.5</v>
      </c>
      <c r="AH669" s="91">
        <v>3.4083333333333332</v>
      </c>
      <c r="AI669" s="91">
        <v>8</v>
      </c>
      <c r="AJ669" s="161">
        <v>5.9299999999999999E-2</v>
      </c>
      <c r="AK669" s="169" t="s">
        <v>664</v>
      </c>
      <c r="AL669" s="169" t="s">
        <v>665</v>
      </c>
      <c r="AM669" s="128">
        <v>2044.55</v>
      </c>
      <c r="AN669" s="128">
        <v>2044.55</v>
      </c>
      <c r="AO669" s="128">
        <v>2044.55</v>
      </c>
      <c r="AP669" s="128">
        <v>2044.55</v>
      </c>
      <c r="AQ669" s="128">
        <v>2044.55</v>
      </c>
      <c r="AR669" s="128">
        <v>2044.55</v>
      </c>
      <c r="AS669" s="128">
        <v>2044.55</v>
      </c>
      <c r="AT669" s="128">
        <v>2044.55</v>
      </c>
      <c r="AU669" s="128">
        <v>2044.55</v>
      </c>
      <c r="AV669" s="128">
        <v>2044.55</v>
      </c>
      <c r="AW669" s="128">
        <v>2044.55</v>
      </c>
      <c r="AX669" s="128">
        <v>2044.55</v>
      </c>
      <c r="AY669" s="128">
        <v>2044.55</v>
      </c>
      <c r="AZ669" s="128">
        <v>2044.55</v>
      </c>
      <c r="BA669" s="128">
        <v>2044.55</v>
      </c>
      <c r="BB669" s="15">
        <f t="shared" si="30"/>
        <v>6133.65</v>
      </c>
      <c r="BC669" s="15">
        <f t="shared" si="31"/>
        <v>24534.599999999995</v>
      </c>
      <c r="BD669" s="15">
        <f t="shared" si="32"/>
        <v>30668.249999999993</v>
      </c>
    </row>
    <row r="670" spans="1:56" x14ac:dyDescent="0.35">
      <c r="A670" s="168" t="s">
        <v>1383</v>
      </c>
      <c r="B670" s="64" t="s">
        <v>552</v>
      </c>
      <c r="C670" s="65">
        <v>3</v>
      </c>
      <c r="D670" s="66" t="s">
        <v>31</v>
      </c>
      <c r="E670" s="64" t="s">
        <v>467</v>
      </c>
      <c r="F670" s="64" t="s">
        <v>648</v>
      </c>
      <c r="G670" s="64" t="s">
        <v>931</v>
      </c>
      <c r="H670" s="64" t="s">
        <v>669</v>
      </c>
      <c r="I670" s="64" t="s">
        <v>932</v>
      </c>
      <c r="J670" s="64" t="s">
        <v>671</v>
      </c>
      <c r="K670" s="64" t="s">
        <v>485</v>
      </c>
      <c r="L670" s="64" t="s">
        <v>650</v>
      </c>
      <c r="M670" s="64" t="s">
        <v>663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59">
        <v>43900</v>
      </c>
      <c r="AF670" s="159">
        <v>45361</v>
      </c>
      <c r="AG670" s="160">
        <v>1486062.5</v>
      </c>
      <c r="AH670" s="91">
        <v>0</v>
      </c>
      <c r="AI670" s="91">
        <v>0</v>
      </c>
      <c r="AJ670" s="161">
        <v>4.7100000000000003E-2</v>
      </c>
      <c r="AK670" s="169" t="s">
        <v>664</v>
      </c>
      <c r="AL670" s="169" t="s">
        <v>665</v>
      </c>
      <c r="AM670" s="128">
        <v>0</v>
      </c>
      <c r="AN670" s="128">
        <v>0</v>
      </c>
      <c r="AO670" s="128">
        <v>0</v>
      </c>
      <c r="AP670" s="128">
        <v>0</v>
      </c>
      <c r="AQ670" s="128">
        <v>0</v>
      </c>
      <c r="AR670" s="128">
        <v>0</v>
      </c>
      <c r="AS670" s="128">
        <v>0</v>
      </c>
      <c r="AT670" s="128">
        <v>0</v>
      </c>
      <c r="AU670" s="128">
        <v>0</v>
      </c>
      <c r="AV670" s="128">
        <v>0</v>
      </c>
      <c r="AW670" s="128">
        <v>0</v>
      </c>
      <c r="AX670" s="128">
        <v>0</v>
      </c>
      <c r="AY670" s="128">
        <v>0</v>
      </c>
      <c r="AZ670" s="128">
        <v>0</v>
      </c>
      <c r="BA670" s="128">
        <v>0</v>
      </c>
      <c r="BB670" s="15">
        <f t="shared" si="30"/>
        <v>0</v>
      </c>
      <c r="BC670" s="15">
        <f t="shared" si="31"/>
        <v>0</v>
      </c>
      <c r="BD670" s="15">
        <f t="shared" si="32"/>
        <v>0</v>
      </c>
    </row>
    <row r="671" spans="1:56" x14ac:dyDescent="0.35">
      <c r="A671" s="168" t="s">
        <v>2135</v>
      </c>
      <c r="B671" s="64" t="s">
        <v>552</v>
      </c>
      <c r="C671" s="65">
        <v>4</v>
      </c>
      <c r="D671" s="66" t="s">
        <v>31</v>
      </c>
      <c r="E671" s="64" t="s">
        <v>467</v>
      </c>
      <c r="F671" s="64" t="s">
        <v>648</v>
      </c>
      <c r="G671" s="64" t="s">
        <v>931</v>
      </c>
      <c r="H671" s="64" t="s">
        <v>669</v>
      </c>
      <c r="I671" s="64" t="s">
        <v>932</v>
      </c>
      <c r="J671" s="64" t="s">
        <v>671</v>
      </c>
      <c r="K671" s="64" t="s">
        <v>485</v>
      </c>
      <c r="L671" s="64" t="s">
        <v>650</v>
      </c>
      <c r="M671" s="64" t="s">
        <v>663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1954080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1954080</v>
      </c>
      <c r="AE671" s="159">
        <v>43900</v>
      </c>
      <c r="AF671" s="159">
        <v>45726</v>
      </c>
      <c r="AG671" s="160">
        <v>3908160</v>
      </c>
      <c r="AH671" s="91">
        <v>0.44444444444444442</v>
      </c>
      <c r="AI671" s="91">
        <v>5</v>
      </c>
      <c r="AJ671" s="161">
        <v>5.0700000000000002E-2</v>
      </c>
      <c r="AK671" s="169" t="s">
        <v>664</v>
      </c>
      <c r="AL671" s="169" t="s">
        <v>665</v>
      </c>
      <c r="AM671" s="128">
        <v>8255.99</v>
      </c>
      <c r="AN671" s="128">
        <v>8255.99</v>
      </c>
      <c r="AO671" s="128">
        <v>8255.99</v>
      </c>
      <c r="AP671" s="128">
        <v>8255.99</v>
      </c>
      <c r="AQ671" s="128">
        <v>8255.99</v>
      </c>
      <c r="AR671" s="128">
        <v>8255.99</v>
      </c>
      <c r="AS671" s="128">
        <v>0</v>
      </c>
      <c r="AT671" s="128">
        <v>0</v>
      </c>
      <c r="AU671" s="128">
        <v>0</v>
      </c>
      <c r="AV671" s="128">
        <v>0</v>
      </c>
      <c r="AW671" s="128">
        <v>0</v>
      </c>
      <c r="AX671" s="128">
        <v>0</v>
      </c>
      <c r="AY671" s="128">
        <v>0</v>
      </c>
      <c r="AZ671" s="128">
        <v>0</v>
      </c>
      <c r="BA671" s="128">
        <v>0</v>
      </c>
      <c r="BB671" s="15">
        <f t="shared" si="30"/>
        <v>24767.97</v>
      </c>
      <c r="BC671" s="15">
        <f t="shared" si="31"/>
        <v>24767.97</v>
      </c>
      <c r="BD671" s="15">
        <f t="shared" si="32"/>
        <v>49535.94</v>
      </c>
    </row>
    <row r="672" spans="1:56" x14ac:dyDescent="0.35">
      <c r="A672" s="168" t="s">
        <v>2136</v>
      </c>
      <c r="B672" s="64" t="s">
        <v>552</v>
      </c>
      <c r="C672" s="65">
        <v>5</v>
      </c>
      <c r="D672" s="66" t="s">
        <v>31</v>
      </c>
      <c r="E672" s="64" t="s">
        <v>467</v>
      </c>
      <c r="F672" s="64" t="s">
        <v>648</v>
      </c>
      <c r="G672" s="64" t="s">
        <v>931</v>
      </c>
      <c r="H672" s="64" t="s">
        <v>669</v>
      </c>
      <c r="I672" s="64" t="s">
        <v>932</v>
      </c>
      <c r="J672" s="64" t="s">
        <v>671</v>
      </c>
      <c r="K672" s="64" t="s">
        <v>485</v>
      </c>
      <c r="L672" s="64" t="s">
        <v>650</v>
      </c>
      <c r="M672" s="64" t="s">
        <v>663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59">
        <v>43900</v>
      </c>
      <c r="AF672" s="159">
        <v>46091</v>
      </c>
      <c r="AG672" s="160">
        <v>2899407.5</v>
      </c>
      <c r="AH672" s="91">
        <v>1.4444444444444444</v>
      </c>
      <c r="AI672" s="91">
        <v>6</v>
      </c>
      <c r="AJ672" s="161">
        <v>5.3600000000000002E-2</v>
      </c>
      <c r="AK672" s="169" t="s">
        <v>664</v>
      </c>
      <c r="AL672" s="169" t="s">
        <v>665</v>
      </c>
      <c r="AM672" s="128">
        <v>12950.69</v>
      </c>
      <c r="AN672" s="128">
        <v>12950.69</v>
      </c>
      <c r="AO672" s="128">
        <v>12950.69</v>
      </c>
      <c r="AP672" s="128">
        <v>12950.69</v>
      </c>
      <c r="AQ672" s="128">
        <v>12950.69</v>
      </c>
      <c r="AR672" s="128">
        <v>12950.69</v>
      </c>
      <c r="AS672" s="128">
        <v>12950.69</v>
      </c>
      <c r="AT672" s="128">
        <v>12950.69</v>
      </c>
      <c r="AU672" s="128">
        <v>12950.69</v>
      </c>
      <c r="AV672" s="128">
        <v>12950.69</v>
      </c>
      <c r="AW672" s="128">
        <v>12950.69</v>
      </c>
      <c r="AX672" s="128">
        <v>12950.69</v>
      </c>
      <c r="AY672" s="128">
        <v>6475.34</v>
      </c>
      <c r="AZ672" s="128">
        <v>6475.34</v>
      </c>
      <c r="BA672" s="128">
        <v>6475.34</v>
      </c>
      <c r="BB672" s="15">
        <f t="shared" si="30"/>
        <v>38852.07</v>
      </c>
      <c r="BC672" s="15">
        <f t="shared" si="31"/>
        <v>135982.23000000001</v>
      </c>
      <c r="BD672" s="15">
        <f t="shared" si="32"/>
        <v>174834.30000000002</v>
      </c>
    </row>
    <row r="673" spans="1:56" x14ac:dyDescent="0.35">
      <c r="A673" s="168" t="s">
        <v>2137</v>
      </c>
      <c r="B673" s="64" t="s">
        <v>552</v>
      </c>
      <c r="C673" s="65">
        <v>6</v>
      </c>
      <c r="D673" s="66" t="s">
        <v>31</v>
      </c>
      <c r="E673" s="64" t="s">
        <v>467</v>
      </c>
      <c r="F673" s="64" t="s">
        <v>648</v>
      </c>
      <c r="G673" s="64" t="s">
        <v>931</v>
      </c>
      <c r="H673" s="64" t="s">
        <v>669</v>
      </c>
      <c r="I673" s="64" t="s">
        <v>932</v>
      </c>
      <c r="J673" s="64" t="s">
        <v>671</v>
      </c>
      <c r="K673" s="64" t="s">
        <v>485</v>
      </c>
      <c r="L673" s="64" t="s">
        <v>650</v>
      </c>
      <c r="M673" s="64" t="s">
        <v>663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59">
        <v>43900</v>
      </c>
      <c r="AF673" s="159">
        <v>46456</v>
      </c>
      <c r="AG673" s="160">
        <v>854172.5</v>
      </c>
      <c r="AH673" s="91">
        <v>2.4444444444444446</v>
      </c>
      <c r="AI673" s="91">
        <v>7</v>
      </c>
      <c r="AJ673" s="161">
        <v>5.6399999999999999E-2</v>
      </c>
      <c r="AK673" s="169" t="s">
        <v>664</v>
      </c>
      <c r="AL673" s="169" t="s">
        <v>665</v>
      </c>
      <c r="AM673" s="128">
        <v>4014.61</v>
      </c>
      <c r="AN673" s="128">
        <v>4014.61</v>
      </c>
      <c r="AO673" s="128">
        <v>4014.61</v>
      </c>
      <c r="AP673" s="128">
        <v>4014.61</v>
      </c>
      <c r="AQ673" s="128">
        <v>4014.61</v>
      </c>
      <c r="AR673" s="128">
        <v>4014.61</v>
      </c>
      <c r="AS673" s="128">
        <v>4014.61</v>
      </c>
      <c r="AT673" s="128">
        <v>4014.61</v>
      </c>
      <c r="AU673" s="128">
        <v>4014.61</v>
      </c>
      <c r="AV673" s="128">
        <v>4014.61</v>
      </c>
      <c r="AW673" s="128">
        <v>4014.61</v>
      </c>
      <c r="AX673" s="128">
        <v>4014.61</v>
      </c>
      <c r="AY673" s="128">
        <v>4014.61</v>
      </c>
      <c r="AZ673" s="128">
        <v>4014.61</v>
      </c>
      <c r="BA673" s="128">
        <v>4014.61</v>
      </c>
      <c r="BB673" s="15">
        <f t="shared" si="30"/>
        <v>12043.83</v>
      </c>
      <c r="BC673" s="15">
        <f t="shared" si="31"/>
        <v>48175.32</v>
      </c>
      <c r="BD673" s="15">
        <f t="shared" si="32"/>
        <v>60219.15</v>
      </c>
    </row>
    <row r="674" spans="1:56" x14ac:dyDescent="0.35">
      <c r="A674" s="168" t="s">
        <v>2138</v>
      </c>
      <c r="B674" s="64" t="s">
        <v>552</v>
      </c>
      <c r="C674" s="65">
        <v>7</v>
      </c>
      <c r="D674" s="66" t="s">
        <v>31</v>
      </c>
      <c r="E674" s="64" t="s">
        <v>467</v>
      </c>
      <c r="F674" s="64" t="s">
        <v>648</v>
      </c>
      <c r="G674" s="64" t="s">
        <v>931</v>
      </c>
      <c r="H674" s="64" t="s">
        <v>669</v>
      </c>
      <c r="I674" s="64" t="s">
        <v>932</v>
      </c>
      <c r="J674" s="64" t="s">
        <v>671</v>
      </c>
      <c r="K674" s="64" t="s">
        <v>485</v>
      </c>
      <c r="L674" s="64" t="s">
        <v>650</v>
      </c>
      <c r="M674" s="64" t="s">
        <v>663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59">
        <v>43900</v>
      </c>
      <c r="AF674" s="159">
        <v>47187</v>
      </c>
      <c r="AG674" s="160">
        <v>50002.5</v>
      </c>
      <c r="AH674" s="91">
        <v>4.4444444444444446</v>
      </c>
      <c r="AI674" s="91">
        <v>9</v>
      </c>
      <c r="AJ674" s="161">
        <v>6.2100000000000002E-2</v>
      </c>
      <c r="AK674" s="169" t="s">
        <v>664</v>
      </c>
      <c r="AL674" s="169" t="s">
        <v>665</v>
      </c>
      <c r="AM674" s="128">
        <v>258.76</v>
      </c>
      <c r="AN674" s="128">
        <v>258.76</v>
      </c>
      <c r="AO674" s="128">
        <v>258.76</v>
      </c>
      <c r="AP674" s="128">
        <v>258.76</v>
      </c>
      <c r="AQ674" s="128">
        <v>258.76</v>
      </c>
      <c r="AR674" s="128">
        <v>258.76</v>
      </c>
      <c r="AS674" s="128">
        <v>258.76</v>
      </c>
      <c r="AT674" s="128">
        <v>258.76</v>
      </c>
      <c r="AU674" s="128">
        <v>258.76</v>
      </c>
      <c r="AV674" s="128">
        <v>258.76</v>
      </c>
      <c r="AW674" s="128">
        <v>258.76</v>
      </c>
      <c r="AX674" s="128">
        <v>258.76</v>
      </c>
      <c r="AY674" s="128">
        <v>258.76</v>
      </c>
      <c r="AZ674" s="128">
        <v>258.76</v>
      </c>
      <c r="BA674" s="128">
        <v>258.76</v>
      </c>
      <c r="BB674" s="15">
        <f t="shared" si="30"/>
        <v>776.28</v>
      </c>
      <c r="BC674" s="15">
        <f t="shared" si="31"/>
        <v>3105.1200000000008</v>
      </c>
      <c r="BD674" s="15">
        <f t="shared" si="32"/>
        <v>3881.4000000000005</v>
      </c>
    </row>
    <row r="675" spans="1:56" x14ac:dyDescent="0.35">
      <c r="A675" s="168" t="s">
        <v>1384</v>
      </c>
      <c r="B675" s="64" t="s">
        <v>553</v>
      </c>
      <c r="C675" s="65">
        <v>2</v>
      </c>
      <c r="D675" s="66" t="s">
        <v>31</v>
      </c>
      <c r="E675" s="64" t="s">
        <v>467</v>
      </c>
      <c r="F675" s="64" t="s">
        <v>648</v>
      </c>
      <c r="G675" s="64" t="s">
        <v>931</v>
      </c>
      <c r="H675" s="64" t="s">
        <v>669</v>
      </c>
      <c r="I675" s="64" t="s">
        <v>932</v>
      </c>
      <c r="J675" s="64" t="s">
        <v>671</v>
      </c>
      <c r="K675" s="64" t="s">
        <v>485</v>
      </c>
      <c r="L675" s="64" t="s">
        <v>650</v>
      </c>
      <c r="M675" s="64" t="s">
        <v>663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59">
        <v>43908</v>
      </c>
      <c r="AF675" s="159">
        <v>45369</v>
      </c>
      <c r="AG675" s="160">
        <v>246325</v>
      </c>
      <c r="AH675" s="91">
        <v>0</v>
      </c>
      <c r="AI675" s="91">
        <v>0</v>
      </c>
      <c r="AJ675" s="161">
        <v>4.7100000000000003E-2</v>
      </c>
      <c r="AK675" s="169" t="s">
        <v>664</v>
      </c>
      <c r="AL675" s="169" t="s">
        <v>665</v>
      </c>
      <c r="AM675" s="128">
        <v>0</v>
      </c>
      <c r="AN675" s="128">
        <v>0</v>
      </c>
      <c r="AO675" s="128">
        <v>0</v>
      </c>
      <c r="AP675" s="128">
        <v>0</v>
      </c>
      <c r="AQ675" s="128">
        <v>0</v>
      </c>
      <c r="AR675" s="128">
        <v>0</v>
      </c>
      <c r="AS675" s="128">
        <v>0</v>
      </c>
      <c r="AT675" s="128">
        <v>0</v>
      </c>
      <c r="AU675" s="128">
        <v>0</v>
      </c>
      <c r="AV675" s="128">
        <v>0</v>
      </c>
      <c r="AW675" s="128">
        <v>0</v>
      </c>
      <c r="AX675" s="128">
        <v>0</v>
      </c>
      <c r="AY675" s="128">
        <v>0</v>
      </c>
      <c r="AZ675" s="128">
        <v>0</v>
      </c>
      <c r="BA675" s="128">
        <v>0</v>
      </c>
      <c r="BB675" s="15">
        <f t="shared" si="30"/>
        <v>0</v>
      </c>
      <c r="BC675" s="15">
        <f t="shared" si="31"/>
        <v>0</v>
      </c>
      <c r="BD675" s="15">
        <f t="shared" si="32"/>
        <v>0</v>
      </c>
    </row>
    <row r="676" spans="1:56" x14ac:dyDescent="0.35">
      <c r="A676" s="168" t="s">
        <v>2139</v>
      </c>
      <c r="B676" s="64" t="s">
        <v>553</v>
      </c>
      <c r="C676" s="65">
        <v>3</v>
      </c>
      <c r="D676" s="66" t="s">
        <v>31</v>
      </c>
      <c r="E676" s="64" t="s">
        <v>467</v>
      </c>
      <c r="F676" s="64" t="s">
        <v>648</v>
      </c>
      <c r="G676" s="64" t="s">
        <v>931</v>
      </c>
      <c r="H676" s="64" t="s">
        <v>669</v>
      </c>
      <c r="I676" s="64" t="s">
        <v>932</v>
      </c>
      <c r="J676" s="64" t="s">
        <v>671</v>
      </c>
      <c r="K676" s="64" t="s">
        <v>485</v>
      </c>
      <c r="L676" s="64" t="s">
        <v>650</v>
      </c>
      <c r="M676" s="64" t="s">
        <v>663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1108315</v>
      </c>
      <c r="Z676" s="63">
        <v>9365.26</v>
      </c>
      <c r="AA676" s="63">
        <v>0</v>
      </c>
      <c r="AB676" s="63">
        <v>0</v>
      </c>
      <c r="AC676" s="63">
        <v>0</v>
      </c>
      <c r="AD676" s="63">
        <v>1108315</v>
      </c>
      <c r="AE676" s="159">
        <v>43908</v>
      </c>
      <c r="AF676" s="159">
        <v>45734</v>
      </c>
      <c r="AG676" s="160">
        <v>2216630</v>
      </c>
      <c r="AH676" s="91">
        <v>0.46666666666666667</v>
      </c>
      <c r="AI676" s="91">
        <v>5</v>
      </c>
      <c r="AJ676" s="161">
        <v>5.0700000000000002E-2</v>
      </c>
      <c r="AK676" s="169" t="s">
        <v>664</v>
      </c>
      <c r="AL676" s="169" t="s">
        <v>665</v>
      </c>
      <c r="AM676" s="128">
        <v>4682.63</v>
      </c>
      <c r="AN676" s="128">
        <v>4682.63</v>
      </c>
      <c r="AO676" s="128">
        <v>4682.63</v>
      </c>
      <c r="AP676" s="128">
        <v>4682.63</v>
      </c>
      <c r="AQ676" s="128">
        <v>4682.63</v>
      </c>
      <c r="AR676" s="128">
        <v>4682.63</v>
      </c>
      <c r="AS676" s="128">
        <v>0</v>
      </c>
      <c r="AT676" s="128">
        <v>0</v>
      </c>
      <c r="AU676" s="128">
        <v>0</v>
      </c>
      <c r="AV676" s="128">
        <v>0</v>
      </c>
      <c r="AW676" s="128">
        <v>0</v>
      </c>
      <c r="AX676" s="128">
        <v>0</v>
      </c>
      <c r="AY676" s="128">
        <v>0</v>
      </c>
      <c r="AZ676" s="128">
        <v>0</v>
      </c>
      <c r="BA676" s="128">
        <v>0</v>
      </c>
      <c r="BB676" s="15">
        <f t="shared" si="30"/>
        <v>14047.89</v>
      </c>
      <c r="BC676" s="15">
        <f t="shared" si="31"/>
        <v>14047.89</v>
      </c>
      <c r="BD676" s="15">
        <f t="shared" si="32"/>
        <v>28095.78</v>
      </c>
    </row>
    <row r="677" spans="1:56" x14ac:dyDescent="0.35">
      <c r="A677" s="168" t="s">
        <v>2140</v>
      </c>
      <c r="B677" s="64" t="s">
        <v>553</v>
      </c>
      <c r="C677" s="65">
        <v>4</v>
      </c>
      <c r="D677" s="66" t="s">
        <v>31</v>
      </c>
      <c r="E677" s="64" t="s">
        <v>467</v>
      </c>
      <c r="F677" s="64" t="s">
        <v>648</v>
      </c>
      <c r="G677" s="64" t="s">
        <v>931</v>
      </c>
      <c r="H677" s="64" t="s">
        <v>669</v>
      </c>
      <c r="I677" s="64" t="s">
        <v>932</v>
      </c>
      <c r="J677" s="64" t="s">
        <v>671</v>
      </c>
      <c r="K677" s="64" t="s">
        <v>485</v>
      </c>
      <c r="L677" s="64" t="s">
        <v>650</v>
      </c>
      <c r="M677" s="64" t="s">
        <v>663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59">
        <v>43908</v>
      </c>
      <c r="AF677" s="159">
        <v>46099</v>
      </c>
      <c r="AG677" s="160">
        <v>3888690</v>
      </c>
      <c r="AH677" s="91">
        <v>1.4666666666666666</v>
      </c>
      <c r="AI677" s="91">
        <v>6</v>
      </c>
      <c r="AJ677" s="161">
        <v>5.3600000000000002E-2</v>
      </c>
      <c r="AK677" s="169" t="s">
        <v>664</v>
      </c>
      <c r="AL677" s="169" t="s">
        <v>665</v>
      </c>
      <c r="AM677" s="128">
        <v>17369.48</v>
      </c>
      <c r="AN677" s="128">
        <v>17369.48</v>
      </c>
      <c r="AO677" s="128">
        <v>17369.48</v>
      </c>
      <c r="AP677" s="128">
        <v>17369.48</v>
      </c>
      <c r="AQ677" s="128">
        <v>17369.48</v>
      </c>
      <c r="AR677" s="128">
        <v>17369.48</v>
      </c>
      <c r="AS677" s="128">
        <v>17369.48</v>
      </c>
      <c r="AT677" s="128">
        <v>17369.48</v>
      </c>
      <c r="AU677" s="128">
        <v>17369.48</v>
      </c>
      <c r="AV677" s="128">
        <v>17369.48</v>
      </c>
      <c r="AW677" s="128">
        <v>17369.48</v>
      </c>
      <c r="AX677" s="128">
        <v>17369.48</v>
      </c>
      <c r="AY677" s="128">
        <v>8684.74</v>
      </c>
      <c r="AZ677" s="128">
        <v>8684.74</v>
      </c>
      <c r="BA677" s="128">
        <v>8684.74</v>
      </c>
      <c r="BB677" s="15">
        <f t="shared" si="30"/>
        <v>52108.44</v>
      </c>
      <c r="BC677" s="15">
        <f t="shared" si="31"/>
        <v>182379.53999999998</v>
      </c>
      <c r="BD677" s="15">
        <f t="shared" si="32"/>
        <v>234487.97999999998</v>
      </c>
    </row>
    <row r="678" spans="1:56" x14ac:dyDescent="0.35">
      <c r="A678" s="168" t="s">
        <v>2141</v>
      </c>
      <c r="B678" s="64" t="s">
        <v>553</v>
      </c>
      <c r="C678" s="65">
        <v>5</v>
      </c>
      <c r="D678" s="66" t="s">
        <v>31</v>
      </c>
      <c r="E678" s="64" t="s">
        <v>467</v>
      </c>
      <c r="F678" s="64" t="s">
        <v>648</v>
      </c>
      <c r="G678" s="64" t="s">
        <v>931</v>
      </c>
      <c r="H678" s="64" t="s">
        <v>669</v>
      </c>
      <c r="I678" s="64" t="s">
        <v>932</v>
      </c>
      <c r="J678" s="64" t="s">
        <v>671</v>
      </c>
      <c r="K678" s="64" t="s">
        <v>485</v>
      </c>
      <c r="L678" s="64" t="s">
        <v>650</v>
      </c>
      <c r="M678" s="64" t="s">
        <v>663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59">
        <v>43908</v>
      </c>
      <c r="AF678" s="159">
        <v>46464</v>
      </c>
      <c r="AG678" s="160">
        <v>3249425</v>
      </c>
      <c r="AH678" s="91">
        <v>2.4666666666666668</v>
      </c>
      <c r="AI678" s="91">
        <v>7</v>
      </c>
      <c r="AJ678" s="161">
        <v>5.6399999999999999E-2</v>
      </c>
      <c r="AK678" s="169" t="s">
        <v>664</v>
      </c>
      <c r="AL678" s="169" t="s">
        <v>665</v>
      </c>
      <c r="AM678" s="128">
        <v>15272.3</v>
      </c>
      <c r="AN678" s="128">
        <v>15272.3</v>
      </c>
      <c r="AO678" s="128">
        <v>15272.3</v>
      </c>
      <c r="AP678" s="128">
        <v>15272.3</v>
      </c>
      <c r="AQ678" s="128">
        <v>15272.3</v>
      </c>
      <c r="AR678" s="128">
        <v>15272.3</v>
      </c>
      <c r="AS678" s="128">
        <v>15272.3</v>
      </c>
      <c r="AT678" s="128">
        <v>15272.3</v>
      </c>
      <c r="AU678" s="128">
        <v>15272.3</v>
      </c>
      <c r="AV678" s="128">
        <v>15272.3</v>
      </c>
      <c r="AW678" s="128">
        <v>15272.3</v>
      </c>
      <c r="AX678" s="128">
        <v>15272.3</v>
      </c>
      <c r="AY678" s="128">
        <v>15272.3</v>
      </c>
      <c r="AZ678" s="128">
        <v>15272.3</v>
      </c>
      <c r="BA678" s="128">
        <v>15272.3</v>
      </c>
      <c r="BB678" s="15">
        <f t="shared" si="30"/>
        <v>45816.899999999994</v>
      </c>
      <c r="BC678" s="15">
        <f t="shared" si="31"/>
        <v>183267.59999999998</v>
      </c>
      <c r="BD678" s="15">
        <f t="shared" si="32"/>
        <v>229084.49999999997</v>
      </c>
    </row>
    <row r="679" spans="1:56" x14ac:dyDescent="0.35">
      <c r="A679" s="168" t="s">
        <v>1385</v>
      </c>
      <c r="B679" s="64" t="s">
        <v>554</v>
      </c>
      <c r="C679" s="65">
        <v>2</v>
      </c>
      <c r="D679" s="66" t="s">
        <v>31</v>
      </c>
      <c r="E679" s="64" t="s">
        <v>467</v>
      </c>
      <c r="F679" s="64" t="s">
        <v>648</v>
      </c>
      <c r="G679" s="64" t="s">
        <v>931</v>
      </c>
      <c r="H679" s="64" t="s">
        <v>669</v>
      </c>
      <c r="I679" s="64" t="s">
        <v>932</v>
      </c>
      <c r="J679" s="64" t="s">
        <v>671</v>
      </c>
      <c r="K679" s="64" t="s">
        <v>485</v>
      </c>
      <c r="L679" s="64" t="s">
        <v>650</v>
      </c>
      <c r="M679" s="64" t="s">
        <v>663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59">
        <v>43917</v>
      </c>
      <c r="AF679" s="159">
        <v>45378</v>
      </c>
      <c r="AG679" s="160">
        <v>246472.5</v>
      </c>
      <c r="AH679" s="91">
        <v>0</v>
      </c>
      <c r="AI679" s="91">
        <v>0</v>
      </c>
      <c r="AJ679" s="161">
        <v>4.7100000000000003E-2</v>
      </c>
      <c r="AK679" s="169" t="s">
        <v>664</v>
      </c>
      <c r="AL679" s="169" t="s">
        <v>665</v>
      </c>
      <c r="AM679" s="128">
        <v>0</v>
      </c>
      <c r="AN679" s="128">
        <v>0</v>
      </c>
      <c r="AO679" s="128">
        <v>0</v>
      </c>
      <c r="AP679" s="128">
        <v>0</v>
      </c>
      <c r="AQ679" s="128">
        <v>0</v>
      </c>
      <c r="AR679" s="128">
        <v>0</v>
      </c>
      <c r="AS679" s="128">
        <v>0</v>
      </c>
      <c r="AT679" s="128">
        <v>0</v>
      </c>
      <c r="AU679" s="128">
        <v>0</v>
      </c>
      <c r="AV679" s="128">
        <v>0</v>
      </c>
      <c r="AW679" s="128">
        <v>0</v>
      </c>
      <c r="AX679" s="128">
        <v>0</v>
      </c>
      <c r="AY679" s="128">
        <v>0</v>
      </c>
      <c r="AZ679" s="128">
        <v>0</v>
      </c>
      <c r="BA679" s="128">
        <v>0</v>
      </c>
      <c r="BB679" s="15">
        <f t="shared" si="30"/>
        <v>0</v>
      </c>
      <c r="BC679" s="15">
        <f t="shared" si="31"/>
        <v>0</v>
      </c>
      <c r="BD679" s="15">
        <f t="shared" si="32"/>
        <v>0</v>
      </c>
    </row>
    <row r="680" spans="1:56" x14ac:dyDescent="0.35">
      <c r="A680" s="168" t="s">
        <v>2142</v>
      </c>
      <c r="B680" s="64" t="s">
        <v>554</v>
      </c>
      <c r="C680" s="65">
        <v>3</v>
      </c>
      <c r="D680" s="66" t="s">
        <v>31</v>
      </c>
      <c r="E680" s="64" t="s">
        <v>467</v>
      </c>
      <c r="F680" s="64" t="s">
        <v>648</v>
      </c>
      <c r="G680" s="64" t="s">
        <v>931</v>
      </c>
      <c r="H680" s="64" t="s">
        <v>669</v>
      </c>
      <c r="I680" s="64" t="s">
        <v>932</v>
      </c>
      <c r="J680" s="64" t="s">
        <v>671</v>
      </c>
      <c r="K680" s="64" t="s">
        <v>485</v>
      </c>
      <c r="L680" s="64" t="s">
        <v>650</v>
      </c>
      <c r="M680" s="64" t="s">
        <v>663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141821.25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141821.25</v>
      </c>
      <c r="AE680" s="159">
        <v>43917</v>
      </c>
      <c r="AF680" s="159">
        <v>45743</v>
      </c>
      <c r="AG680" s="160">
        <v>283642.5</v>
      </c>
      <c r="AH680" s="91">
        <v>0.49166666666666664</v>
      </c>
      <c r="AI680" s="91">
        <v>5</v>
      </c>
      <c r="AJ680" s="161">
        <v>5.0700000000000002E-2</v>
      </c>
      <c r="AK680" s="169" t="s">
        <v>664</v>
      </c>
      <c r="AL680" s="169" t="s">
        <v>665</v>
      </c>
      <c r="AM680" s="128">
        <v>599.19000000000005</v>
      </c>
      <c r="AN680" s="128">
        <v>599.19000000000005</v>
      </c>
      <c r="AO680" s="128">
        <v>599.19000000000005</v>
      </c>
      <c r="AP680" s="128">
        <v>599.19000000000005</v>
      </c>
      <c r="AQ680" s="128">
        <v>599.19000000000005</v>
      </c>
      <c r="AR680" s="128">
        <v>599.19000000000005</v>
      </c>
      <c r="AS680" s="128">
        <v>0</v>
      </c>
      <c r="AT680" s="128">
        <v>0</v>
      </c>
      <c r="AU680" s="128">
        <v>0</v>
      </c>
      <c r="AV680" s="128">
        <v>0</v>
      </c>
      <c r="AW680" s="128">
        <v>0</v>
      </c>
      <c r="AX680" s="128">
        <v>0</v>
      </c>
      <c r="AY680" s="128">
        <v>0</v>
      </c>
      <c r="AZ680" s="128">
        <v>0</v>
      </c>
      <c r="BA680" s="128">
        <v>0</v>
      </c>
      <c r="BB680" s="15">
        <f t="shared" si="30"/>
        <v>1797.5700000000002</v>
      </c>
      <c r="BC680" s="15">
        <f t="shared" si="31"/>
        <v>1797.5700000000002</v>
      </c>
      <c r="BD680" s="15">
        <f t="shared" si="32"/>
        <v>3595.1400000000003</v>
      </c>
    </row>
    <row r="681" spans="1:56" x14ac:dyDescent="0.35">
      <c r="A681" s="168" t="s">
        <v>2143</v>
      </c>
      <c r="B681" s="64" t="s">
        <v>554</v>
      </c>
      <c r="C681" s="65">
        <v>4</v>
      </c>
      <c r="D681" s="66" t="s">
        <v>31</v>
      </c>
      <c r="E681" s="64" t="s">
        <v>467</v>
      </c>
      <c r="F681" s="64" t="s">
        <v>648</v>
      </c>
      <c r="G681" s="64" t="s">
        <v>931</v>
      </c>
      <c r="H681" s="64" t="s">
        <v>669</v>
      </c>
      <c r="I681" s="64" t="s">
        <v>932</v>
      </c>
      <c r="J681" s="64" t="s">
        <v>671</v>
      </c>
      <c r="K681" s="64" t="s">
        <v>485</v>
      </c>
      <c r="L681" s="64" t="s">
        <v>650</v>
      </c>
      <c r="M681" s="64" t="s">
        <v>663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59">
        <v>43917</v>
      </c>
      <c r="AF681" s="159">
        <v>46108</v>
      </c>
      <c r="AG681" s="160">
        <v>1933282.5</v>
      </c>
      <c r="AH681" s="91">
        <v>1.4916666666666667</v>
      </c>
      <c r="AI681" s="91">
        <v>6</v>
      </c>
      <c r="AJ681" s="161">
        <v>5.3600000000000002E-2</v>
      </c>
      <c r="AK681" s="169" t="s">
        <v>664</v>
      </c>
      <c r="AL681" s="169" t="s">
        <v>665</v>
      </c>
      <c r="AM681" s="128">
        <v>8635.33</v>
      </c>
      <c r="AN681" s="128">
        <v>8635.33</v>
      </c>
      <c r="AO681" s="128">
        <v>8635.33</v>
      </c>
      <c r="AP681" s="128">
        <v>8635.33</v>
      </c>
      <c r="AQ681" s="128">
        <v>8635.33</v>
      </c>
      <c r="AR681" s="128">
        <v>8635.33</v>
      </c>
      <c r="AS681" s="128">
        <v>8635.33</v>
      </c>
      <c r="AT681" s="128">
        <v>8635.33</v>
      </c>
      <c r="AU681" s="128">
        <v>8635.33</v>
      </c>
      <c r="AV681" s="128">
        <v>8635.33</v>
      </c>
      <c r="AW681" s="128">
        <v>8635.33</v>
      </c>
      <c r="AX681" s="128">
        <v>8635.33</v>
      </c>
      <c r="AY681" s="128">
        <v>4317.66</v>
      </c>
      <c r="AZ681" s="128">
        <v>4317.66</v>
      </c>
      <c r="BA681" s="128">
        <v>4317.66</v>
      </c>
      <c r="BB681" s="15">
        <f t="shared" si="30"/>
        <v>25905.989999999998</v>
      </c>
      <c r="BC681" s="15">
        <f t="shared" si="31"/>
        <v>90670.950000000012</v>
      </c>
      <c r="BD681" s="15">
        <f t="shared" si="32"/>
        <v>116576.94</v>
      </c>
    </row>
    <row r="682" spans="1:56" x14ac:dyDescent="0.35">
      <c r="A682" s="168" t="s">
        <v>2144</v>
      </c>
      <c r="B682" s="64" t="s">
        <v>554</v>
      </c>
      <c r="C682" s="65">
        <v>5</v>
      </c>
      <c r="D682" s="66" t="s">
        <v>31</v>
      </c>
      <c r="E682" s="64" t="s">
        <v>467</v>
      </c>
      <c r="F682" s="64" t="s">
        <v>648</v>
      </c>
      <c r="G682" s="64" t="s">
        <v>931</v>
      </c>
      <c r="H682" s="64" t="s">
        <v>669</v>
      </c>
      <c r="I682" s="64" t="s">
        <v>932</v>
      </c>
      <c r="J682" s="64" t="s">
        <v>671</v>
      </c>
      <c r="K682" s="64" t="s">
        <v>485</v>
      </c>
      <c r="L682" s="64" t="s">
        <v>650</v>
      </c>
      <c r="M682" s="64" t="s">
        <v>663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59">
        <v>43917</v>
      </c>
      <c r="AF682" s="159">
        <v>46473</v>
      </c>
      <c r="AG682" s="160">
        <v>5265012.5</v>
      </c>
      <c r="AH682" s="91">
        <v>2.4916666666666667</v>
      </c>
      <c r="AI682" s="91">
        <v>7</v>
      </c>
      <c r="AJ682" s="161">
        <v>5.6399999999999999E-2</v>
      </c>
      <c r="AK682" s="169" t="s">
        <v>664</v>
      </c>
      <c r="AL682" s="169" t="s">
        <v>665</v>
      </c>
      <c r="AM682" s="128">
        <v>24745.56</v>
      </c>
      <c r="AN682" s="128">
        <v>24745.56</v>
      </c>
      <c r="AO682" s="128">
        <v>24745.56</v>
      </c>
      <c r="AP682" s="128">
        <v>24745.56</v>
      </c>
      <c r="AQ682" s="128">
        <v>24745.56</v>
      </c>
      <c r="AR682" s="128">
        <v>24745.56</v>
      </c>
      <c r="AS682" s="128">
        <v>24745.56</v>
      </c>
      <c r="AT682" s="128">
        <v>24745.56</v>
      </c>
      <c r="AU682" s="128">
        <v>24745.56</v>
      </c>
      <c r="AV682" s="128">
        <v>24745.56</v>
      </c>
      <c r="AW682" s="128">
        <v>24745.56</v>
      </c>
      <c r="AX682" s="128">
        <v>24745.56</v>
      </c>
      <c r="AY682" s="128">
        <v>24745.56</v>
      </c>
      <c r="AZ682" s="128">
        <v>24745.56</v>
      </c>
      <c r="BA682" s="128">
        <v>24745.56</v>
      </c>
      <c r="BB682" s="15">
        <f t="shared" si="30"/>
        <v>74236.680000000008</v>
      </c>
      <c r="BC682" s="15">
        <f t="shared" si="31"/>
        <v>296946.72000000003</v>
      </c>
      <c r="BD682" s="15">
        <f t="shared" si="32"/>
        <v>371183.4</v>
      </c>
    </row>
    <row r="683" spans="1:56" x14ac:dyDescent="0.35">
      <c r="A683" s="168" t="s">
        <v>2145</v>
      </c>
      <c r="B683" s="64" t="s">
        <v>554</v>
      </c>
      <c r="C683" s="65">
        <v>6</v>
      </c>
      <c r="D683" s="66" t="s">
        <v>31</v>
      </c>
      <c r="E683" s="64" t="s">
        <v>467</v>
      </c>
      <c r="F683" s="64" t="s">
        <v>648</v>
      </c>
      <c r="G683" s="64" t="s">
        <v>931</v>
      </c>
      <c r="H683" s="64" t="s">
        <v>669</v>
      </c>
      <c r="I683" s="64" t="s">
        <v>932</v>
      </c>
      <c r="J683" s="64" t="s">
        <v>671</v>
      </c>
      <c r="K683" s="64" t="s">
        <v>485</v>
      </c>
      <c r="L683" s="64" t="s">
        <v>650</v>
      </c>
      <c r="M683" s="64" t="s">
        <v>663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59">
        <v>43917</v>
      </c>
      <c r="AF683" s="159">
        <v>46839</v>
      </c>
      <c r="AG683" s="160">
        <v>1959537.5</v>
      </c>
      <c r="AH683" s="91">
        <v>3.4916666666666667</v>
      </c>
      <c r="AI683" s="91">
        <v>8</v>
      </c>
      <c r="AJ683" s="161">
        <v>5.9299999999999999E-2</v>
      </c>
      <c r="AK683" s="169" t="s">
        <v>664</v>
      </c>
      <c r="AL683" s="169" t="s">
        <v>665</v>
      </c>
      <c r="AM683" s="128">
        <v>9683.3799999999992</v>
      </c>
      <c r="AN683" s="128">
        <v>9683.3799999999992</v>
      </c>
      <c r="AO683" s="128">
        <v>9683.3799999999992</v>
      </c>
      <c r="AP683" s="128">
        <v>9683.3799999999992</v>
      </c>
      <c r="AQ683" s="128">
        <v>9683.3799999999992</v>
      </c>
      <c r="AR683" s="128">
        <v>9683.3799999999992</v>
      </c>
      <c r="AS683" s="128">
        <v>9683.3799999999992</v>
      </c>
      <c r="AT683" s="128">
        <v>9683.3799999999992</v>
      </c>
      <c r="AU683" s="128">
        <v>9683.3799999999992</v>
      </c>
      <c r="AV683" s="128">
        <v>9683.3799999999992</v>
      </c>
      <c r="AW683" s="128">
        <v>9683.3799999999992</v>
      </c>
      <c r="AX683" s="128">
        <v>9683.3799999999992</v>
      </c>
      <c r="AY683" s="128">
        <v>9683.3799999999992</v>
      </c>
      <c r="AZ683" s="128">
        <v>9683.3799999999992</v>
      </c>
      <c r="BA683" s="128">
        <v>9683.3799999999992</v>
      </c>
      <c r="BB683" s="15">
        <f t="shared" si="30"/>
        <v>29050.14</v>
      </c>
      <c r="BC683" s="15">
        <f t="shared" si="31"/>
        <v>116200.56000000001</v>
      </c>
      <c r="BD683" s="15">
        <f t="shared" si="32"/>
        <v>145250.70000000001</v>
      </c>
    </row>
    <row r="684" spans="1:56" x14ac:dyDescent="0.35">
      <c r="A684" s="168" t="s">
        <v>2146</v>
      </c>
      <c r="B684" s="64" t="s">
        <v>554</v>
      </c>
      <c r="C684" s="65">
        <v>7</v>
      </c>
      <c r="D684" s="66" t="s">
        <v>31</v>
      </c>
      <c r="E684" s="64" t="s">
        <v>467</v>
      </c>
      <c r="F684" s="64" t="s">
        <v>648</v>
      </c>
      <c r="G684" s="64" t="s">
        <v>931</v>
      </c>
      <c r="H684" s="64" t="s">
        <v>669</v>
      </c>
      <c r="I684" s="64" t="s">
        <v>932</v>
      </c>
      <c r="J684" s="64" t="s">
        <v>671</v>
      </c>
      <c r="K684" s="64" t="s">
        <v>485</v>
      </c>
      <c r="L684" s="64" t="s">
        <v>650</v>
      </c>
      <c r="M684" s="64" t="s">
        <v>663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59">
        <v>43917</v>
      </c>
      <c r="AF684" s="159">
        <v>47204</v>
      </c>
      <c r="AG684" s="160">
        <v>265500</v>
      </c>
      <c r="AH684" s="91">
        <v>4.4916666666666663</v>
      </c>
      <c r="AI684" s="91">
        <v>9</v>
      </c>
      <c r="AJ684" s="161">
        <v>6.2100000000000002E-2</v>
      </c>
      <c r="AK684" s="169" t="s">
        <v>664</v>
      </c>
      <c r="AL684" s="169" t="s">
        <v>665</v>
      </c>
      <c r="AM684" s="128">
        <v>1373.96</v>
      </c>
      <c r="AN684" s="128">
        <v>1373.96</v>
      </c>
      <c r="AO684" s="128">
        <v>1373.96</v>
      </c>
      <c r="AP684" s="128">
        <v>1373.96</v>
      </c>
      <c r="AQ684" s="128">
        <v>1373.96</v>
      </c>
      <c r="AR684" s="128">
        <v>1373.96</v>
      </c>
      <c r="AS684" s="128">
        <v>1373.96</v>
      </c>
      <c r="AT684" s="128">
        <v>1373.96</v>
      </c>
      <c r="AU684" s="128">
        <v>1373.96</v>
      </c>
      <c r="AV684" s="128">
        <v>1373.96</v>
      </c>
      <c r="AW684" s="128">
        <v>1373.96</v>
      </c>
      <c r="AX684" s="128">
        <v>1373.96</v>
      </c>
      <c r="AY684" s="128">
        <v>1373.96</v>
      </c>
      <c r="AZ684" s="128">
        <v>1373.96</v>
      </c>
      <c r="BA684" s="128">
        <v>1373.96</v>
      </c>
      <c r="BB684" s="15">
        <f t="shared" si="30"/>
        <v>4121.88</v>
      </c>
      <c r="BC684" s="15">
        <f t="shared" si="31"/>
        <v>16487.519999999997</v>
      </c>
      <c r="BD684" s="15">
        <f t="shared" si="32"/>
        <v>20609.399999999998</v>
      </c>
    </row>
    <row r="685" spans="1:56" x14ac:dyDescent="0.35">
      <c r="A685" s="168" t="s">
        <v>2147</v>
      </c>
      <c r="B685" s="64" t="s">
        <v>554</v>
      </c>
      <c r="C685" s="65">
        <v>8</v>
      </c>
      <c r="D685" s="66" t="s">
        <v>31</v>
      </c>
      <c r="E685" s="64" t="s">
        <v>467</v>
      </c>
      <c r="F685" s="64" t="s">
        <v>648</v>
      </c>
      <c r="G685" s="64" t="s">
        <v>931</v>
      </c>
      <c r="H685" s="64" t="s">
        <v>669</v>
      </c>
      <c r="I685" s="64" t="s">
        <v>932</v>
      </c>
      <c r="J685" s="64" t="s">
        <v>671</v>
      </c>
      <c r="K685" s="64" t="s">
        <v>485</v>
      </c>
      <c r="L685" s="64" t="s">
        <v>650</v>
      </c>
      <c r="M685" s="64" t="s">
        <v>663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59">
        <v>43917</v>
      </c>
      <c r="AF685" s="159">
        <v>47569</v>
      </c>
      <c r="AG685" s="160">
        <v>92777.5</v>
      </c>
      <c r="AH685" s="91">
        <v>5.4916666666666663</v>
      </c>
      <c r="AI685" s="91">
        <v>10</v>
      </c>
      <c r="AJ685" s="161">
        <v>6.5000000000000002E-2</v>
      </c>
      <c r="AK685" s="169" t="s">
        <v>664</v>
      </c>
      <c r="AL685" s="169" t="s">
        <v>665</v>
      </c>
      <c r="AM685" s="128">
        <v>502.54</v>
      </c>
      <c r="AN685" s="128">
        <v>502.54</v>
      </c>
      <c r="AO685" s="128">
        <v>502.54</v>
      </c>
      <c r="AP685" s="128">
        <v>502.54</v>
      </c>
      <c r="AQ685" s="128">
        <v>502.54</v>
      </c>
      <c r="AR685" s="128">
        <v>502.54</v>
      </c>
      <c r="AS685" s="128">
        <v>502.54</v>
      </c>
      <c r="AT685" s="128">
        <v>502.54</v>
      </c>
      <c r="AU685" s="128">
        <v>502.54</v>
      </c>
      <c r="AV685" s="128">
        <v>502.54</v>
      </c>
      <c r="AW685" s="128">
        <v>502.54</v>
      </c>
      <c r="AX685" s="128">
        <v>502.54</v>
      </c>
      <c r="AY685" s="128">
        <v>502.54</v>
      </c>
      <c r="AZ685" s="128">
        <v>502.54</v>
      </c>
      <c r="BA685" s="128">
        <v>502.54</v>
      </c>
      <c r="BB685" s="15">
        <f t="shared" si="30"/>
        <v>1507.6200000000001</v>
      </c>
      <c r="BC685" s="15">
        <f t="shared" si="31"/>
        <v>6030.4800000000005</v>
      </c>
      <c r="BD685" s="15">
        <f t="shared" si="32"/>
        <v>7538.1</v>
      </c>
    </row>
    <row r="686" spans="1:56" x14ac:dyDescent="0.35">
      <c r="A686" s="168" t="s">
        <v>1386</v>
      </c>
      <c r="B686" s="64" t="s">
        <v>555</v>
      </c>
      <c r="C686" s="65">
        <v>2</v>
      </c>
      <c r="D686" s="66" t="s">
        <v>31</v>
      </c>
      <c r="E686" s="64" t="s">
        <v>467</v>
      </c>
      <c r="F686" s="64" t="s">
        <v>648</v>
      </c>
      <c r="G686" s="64" t="s">
        <v>931</v>
      </c>
      <c r="H686" s="64" t="s">
        <v>669</v>
      </c>
      <c r="I686" s="64" t="s">
        <v>932</v>
      </c>
      <c r="J686" s="64" t="s">
        <v>671</v>
      </c>
      <c r="K686" s="64" t="s">
        <v>485</v>
      </c>
      <c r="L686" s="64" t="s">
        <v>650</v>
      </c>
      <c r="M686" s="64" t="s">
        <v>663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59">
        <v>43924</v>
      </c>
      <c r="AF686" s="159">
        <v>45385</v>
      </c>
      <c r="AG686" s="160">
        <v>53100</v>
      </c>
      <c r="AH686" s="91">
        <v>0</v>
      </c>
      <c r="AI686" s="91">
        <v>0</v>
      </c>
      <c r="AJ686" s="161">
        <v>4.7100000000000003E-2</v>
      </c>
      <c r="AK686" s="169" t="s">
        <v>664</v>
      </c>
      <c r="AL686" s="169" t="s">
        <v>665</v>
      </c>
      <c r="AM686" s="128">
        <v>0</v>
      </c>
      <c r="AN686" s="128">
        <v>0</v>
      </c>
      <c r="AO686" s="128">
        <v>0</v>
      </c>
      <c r="AP686" s="128">
        <v>0</v>
      </c>
      <c r="AQ686" s="128">
        <v>0</v>
      </c>
      <c r="AR686" s="128">
        <v>0</v>
      </c>
      <c r="AS686" s="128">
        <v>0</v>
      </c>
      <c r="AT686" s="128">
        <v>0</v>
      </c>
      <c r="AU686" s="128">
        <v>0</v>
      </c>
      <c r="AV686" s="128">
        <v>0</v>
      </c>
      <c r="AW686" s="128">
        <v>0</v>
      </c>
      <c r="AX686" s="128">
        <v>0</v>
      </c>
      <c r="AY686" s="128">
        <v>0</v>
      </c>
      <c r="AZ686" s="128">
        <v>0</v>
      </c>
      <c r="BA686" s="128">
        <v>0</v>
      </c>
      <c r="BB686" s="15">
        <f t="shared" si="30"/>
        <v>0</v>
      </c>
      <c r="BC686" s="15">
        <f t="shared" si="31"/>
        <v>0</v>
      </c>
      <c r="BD686" s="15">
        <f t="shared" si="32"/>
        <v>0</v>
      </c>
    </row>
    <row r="687" spans="1:56" x14ac:dyDescent="0.35">
      <c r="A687" s="168" t="s">
        <v>2148</v>
      </c>
      <c r="B687" s="64" t="s">
        <v>555</v>
      </c>
      <c r="C687" s="65">
        <v>3</v>
      </c>
      <c r="D687" s="66" t="s">
        <v>31</v>
      </c>
      <c r="E687" s="64" t="s">
        <v>467</v>
      </c>
      <c r="F687" s="64" t="s">
        <v>648</v>
      </c>
      <c r="G687" s="64" t="s">
        <v>931</v>
      </c>
      <c r="H687" s="64" t="s">
        <v>669</v>
      </c>
      <c r="I687" s="64" t="s">
        <v>932</v>
      </c>
      <c r="J687" s="64" t="s">
        <v>671</v>
      </c>
      <c r="K687" s="64" t="s">
        <v>485</v>
      </c>
      <c r="L687" s="64" t="s">
        <v>650</v>
      </c>
      <c r="M687" s="64" t="s">
        <v>663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59">
        <v>43924</v>
      </c>
      <c r="AF687" s="159">
        <v>45750</v>
      </c>
      <c r="AG687" s="160">
        <v>508727.5</v>
      </c>
      <c r="AH687" s="91">
        <v>0.5083333333333333</v>
      </c>
      <c r="AI687" s="91">
        <v>5</v>
      </c>
      <c r="AJ687" s="161">
        <v>5.0700000000000002E-2</v>
      </c>
      <c r="AK687" s="169" t="s">
        <v>664</v>
      </c>
      <c r="AL687" s="169" t="s">
        <v>665</v>
      </c>
      <c r="AM687" s="128">
        <v>2149.37</v>
      </c>
      <c r="AN687" s="128">
        <v>1074.69</v>
      </c>
      <c r="AO687" s="128">
        <v>1074.69</v>
      </c>
      <c r="AP687" s="128">
        <v>1074.69</v>
      </c>
      <c r="AQ687" s="128">
        <v>1074.69</v>
      </c>
      <c r="AR687" s="128">
        <v>1074.69</v>
      </c>
      <c r="AS687" s="128">
        <v>1074.69</v>
      </c>
      <c r="AT687" s="128">
        <v>0</v>
      </c>
      <c r="AU687" s="128">
        <v>0</v>
      </c>
      <c r="AV687" s="128">
        <v>0</v>
      </c>
      <c r="AW687" s="128">
        <v>0</v>
      </c>
      <c r="AX687" s="128">
        <v>0</v>
      </c>
      <c r="AY687" s="128">
        <v>0</v>
      </c>
      <c r="AZ687" s="128">
        <v>0</v>
      </c>
      <c r="BA687" s="128">
        <v>0</v>
      </c>
      <c r="BB687" s="15">
        <f t="shared" si="30"/>
        <v>4298.75</v>
      </c>
      <c r="BC687" s="15">
        <f t="shared" si="31"/>
        <v>4298.76</v>
      </c>
      <c r="BD687" s="15">
        <f t="shared" si="32"/>
        <v>8597.51</v>
      </c>
    </row>
    <row r="688" spans="1:56" x14ac:dyDescent="0.35">
      <c r="A688" s="168" t="s">
        <v>2149</v>
      </c>
      <c r="B688" s="64" t="s">
        <v>555</v>
      </c>
      <c r="C688" s="65">
        <v>4</v>
      </c>
      <c r="D688" s="66" t="s">
        <v>31</v>
      </c>
      <c r="E688" s="64" t="s">
        <v>467</v>
      </c>
      <c r="F688" s="64" t="s">
        <v>648</v>
      </c>
      <c r="G688" s="64" t="s">
        <v>931</v>
      </c>
      <c r="H688" s="64" t="s">
        <v>669</v>
      </c>
      <c r="I688" s="64" t="s">
        <v>932</v>
      </c>
      <c r="J688" s="64" t="s">
        <v>671</v>
      </c>
      <c r="K688" s="64" t="s">
        <v>485</v>
      </c>
      <c r="L688" s="64" t="s">
        <v>650</v>
      </c>
      <c r="M688" s="64" t="s">
        <v>663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59">
        <v>43924</v>
      </c>
      <c r="AF688" s="159">
        <v>46115</v>
      </c>
      <c r="AG688" s="160">
        <v>1630612.5</v>
      </c>
      <c r="AH688" s="91">
        <v>1.5083333333333333</v>
      </c>
      <c r="AI688" s="91">
        <v>6</v>
      </c>
      <c r="AJ688" s="161">
        <v>5.3600000000000002E-2</v>
      </c>
      <c r="AK688" s="169" t="s">
        <v>664</v>
      </c>
      <c r="AL688" s="169" t="s">
        <v>665</v>
      </c>
      <c r="AM688" s="128">
        <v>7283.4</v>
      </c>
      <c r="AN688" s="128">
        <v>7283.4</v>
      </c>
      <c r="AO688" s="128">
        <v>7283.4</v>
      </c>
      <c r="AP688" s="128">
        <v>7283.4</v>
      </c>
      <c r="AQ688" s="128">
        <v>7283.4</v>
      </c>
      <c r="AR688" s="128">
        <v>7283.4</v>
      </c>
      <c r="AS688" s="128">
        <v>7283.4</v>
      </c>
      <c r="AT688" s="128">
        <v>7283.4</v>
      </c>
      <c r="AU688" s="128">
        <v>7283.4</v>
      </c>
      <c r="AV688" s="128">
        <v>7283.4</v>
      </c>
      <c r="AW688" s="128">
        <v>7283.4</v>
      </c>
      <c r="AX688" s="128">
        <v>7283.4</v>
      </c>
      <c r="AY688" s="128">
        <v>7283.4</v>
      </c>
      <c r="AZ688" s="128">
        <v>3641.7</v>
      </c>
      <c r="BA688" s="128">
        <v>3641.7</v>
      </c>
      <c r="BB688" s="15">
        <f t="shared" si="30"/>
        <v>21850.199999999997</v>
      </c>
      <c r="BC688" s="15">
        <f t="shared" si="31"/>
        <v>80117.399999999994</v>
      </c>
      <c r="BD688" s="15">
        <f t="shared" si="32"/>
        <v>101967.59999999999</v>
      </c>
    </row>
    <row r="689" spans="1:56" x14ac:dyDescent="0.35">
      <c r="A689" s="168" t="s">
        <v>2150</v>
      </c>
      <c r="B689" s="64" t="s">
        <v>555</v>
      </c>
      <c r="C689" s="65">
        <v>5</v>
      </c>
      <c r="D689" s="66" t="s">
        <v>31</v>
      </c>
      <c r="E689" s="64" t="s">
        <v>467</v>
      </c>
      <c r="F689" s="64" t="s">
        <v>648</v>
      </c>
      <c r="G689" s="64" t="s">
        <v>931</v>
      </c>
      <c r="H689" s="64" t="s">
        <v>669</v>
      </c>
      <c r="I689" s="64" t="s">
        <v>932</v>
      </c>
      <c r="J689" s="64" t="s">
        <v>671</v>
      </c>
      <c r="K689" s="64" t="s">
        <v>485</v>
      </c>
      <c r="L689" s="64" t="s">
        <v>650</v>
      </c>
      <c r="M689" s="64" t="s">
        <v>663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59">
        <v>43924</v>
      </c>
      <c r="AF689" s="159">
        <v>46480</v>
      </c>
      <c r="AG689" s="160">
        <v>4615422.5</v>
      </c>
      <c r="AH689" s="91">
        <v>2.5083333333333333</v>
      </c>
      <c r="AI689" s="91">
        <v>7</v>
      </c>
      <c r="AJ689" s="161">
        <v>5.6399999999999999E-2</v>
      </c>
      <c r="AK689" s="169" t="s">
        <v>664</v>
      </c>
      <c r="AL689" s="169" t="s">
        <v>665</v>
      </c>
      <c r="AM689" s="128">
        <v>21692.49</v>
      </c>
      <c r="AN689" s="128">
        <v>21692.49</v>
      </c>
      <c r="AO689" s="128">
        <v>21692.49</v>
      </c>
      <c r="AP689" s="128">
        <v>21692.49</v>
      </c>
      <c r="AQ689" s="128">
        <v>21692.49</v>
      </c>
      <c r="AR689" s="128">
        <v>21692.49</v>
      </c>
      <c r="AS689" s="128">
        <v>21692.49</v>
      </c>
      <c r="AT689" s="128">
        <v>21692.49</v>
      </c>
      <c r="AU689" s="128">
        <v>21692.49</v>
      </c>
      <c r="AV689" s="128">
        <v>21692.49</v>
      </c>
      <c r="AW689" s="128">
        <v>21692.49</v>
      </c>
      <c r="AX689" s="128">
        <v>21692.49</v>
      </c>
      <c r="AY689" s="128">
        <v>21692.49</v>
      </c>
      <c r="AZ689" s="128">
        <v>21692.49</v>
      </c>
      <c r="BA689" s="128">
        <v>21692.49</v>
      </c>
      <c r="BB689" s="15">
        <f t="shared" si="30"/>
        <v>65077.47</v>
      </c>
      <c r="BC689" s="15">
        <f t="shared" si="31"/>
        <v>260309.87999999998</v>
      </c>
      <c r="BD689" s="15">
        <f t="shared" si="32"/>
        <v>325387.34999999998</v>
      </c>
    </row>
    <row r="690" spans="1:56" x14ac:dyDescent="0.35">
      <c r="A690" s="168" t="s">
        <v>2151</v>
      </c>
      <c r="B690" s="64" t="s">
        <v>555</v>
      </c>
      <c r="C690" s="65">
        <v>6</v>
      </c>
      <c r="D690" s="66" t="s">
        <v>31</v>
      </c>
      <c r="E690" s="64" t="s">
        <v>467</v>
      </c>
      <c r="F690" s="64" t="s">
        <v>648</v>
      </c>
      <c r="G690" s="64" t="s">
        <v>931</v>
      </c>
      <c r="H690" s="64" t="s">
        <v>669</v>
      </c>
      <c r="I690" s="64" t="s">
        <v>932</v>
      </c>
      <c r="J690" s="64" t="s">
        <v>671</v>
      </c>
      <c r="K690" s="64" t="s">
        <v>485</v>
      </c>
      <c r="L690" s="64" t="s">
        <v>650</v>
      </c>
      <c r="M690" s="64" t="s">
        <v>663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59">
        <v>43924</v>
      </c>
      <c r="AF690" s="159">
        <v>46846</v>
      </c>
      <c r="AG690" s="160">
        <v>2848077.5</v>
      </c>
      <c r="AH690" s="91">
        <v>3.5083333333333333</v>
      </c>
      <c r="AI690" s="91">
        <v>8</v>
      </c>
      <c r="AJ690" s="161">
        <v>5.9299999999999999E-2</v>
      </c>
      <c r="AK690" s="169" t="s">
        <v>664</v>
      </c>
      <c r="AL690" s="169" t="s">
        <v>665</v>
      </c>
      <c r="AM690" s="128">
        <v>14074.25</v>
      </c>
      <c r="AN690" s="128">
        <v>14074.25</v>
      </c>
      <c r="AO690" s="128">
        <v>14074.25</v>
      </c>
      <c r="AP690" s="128">
        <v>14074.25</v>
      </c>
      <c r="AQ690" s="128">
        <v>14074.25</v>
      </c>
      <c r="AR690" s="128">
        <v>14074.25</v>
      </c>
      <c r="AS690" s="128">
        <v>14074.25</v>
      </c>
      <c r="AT690" s="128">
        <v>14074.25</v>
      </c>
      <c r="AU690" s="128">
        <v>14074.25</v>
      </c>
      <c r="AV690" s="128">
        <v>14074.25</v>
      </c>
      <c r="AW690" s="128">
        <v>14074.25</v>
      </c>
      <c r="AX690" s="128">
        <v>14074.25</v>
      </c>
      <c r="AY690" s="128">
        <v>14074.25</v>
      </c>
      <c r="AZ690" s="128">
        <v>14074.25</v>
      </c>
      <c r="BA690" s="128">
        <v>14074.25</v>
      </c>
      <c r="BB690" s="15">
        <f t="shared" si="30"/>
        <v>42222.75</v>
      </c>
      <c r="BC690" s="15">
        <f t="shared" si="31"/>
        <v>168891</v>
      </c>
      <c r="BD690" s="15">
        <f t="shared" si="32"/>
        <v>211113.75</v>
      </c>
    </row>
    <row r="691" spans="1:56" x14ac:dyDescent="0.35">
      <c r="A691" s="168" t="s">
        <v>2152</v>
      </c>
      <c r="B691" s="64" t="s">
        <v>555</v>
      </c>
      <c r="C691" s="65">
        <v>7</v>
      </c>
      <c r="D691" s="66" t="s">
        <v>31</v>
      </c>
      <c r="E691" s="64" t="s">
        <v>467</v>
      </c>
      <c r="F691" s="64" t="s">
        <v>648</v>
      </c>
      <c r="G691" s="64" t="s">
        <v>931</v>
      </c>
      <c r="H691" s="64" t="s">
        <v>669</v>
      </c>
      <c r="I691" s="64" t="s">
        <v>932</v>
      </c>
      <c r="J691" s="64" t="s">
        <v>671</v>
      </c>
      <c r="K691" s="64" t="s">
        <v>485</v>
      </c>
      <c r="L691" s="64" t="s">
        <v>650</v>
      </c>
      <c r="M691" s="64" t="s">
        <v>663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59">
        <v>43924</v>
      </c>
      <c r="AF691" s="159">
        <v>47211</v>
      </c>
      <c r="AG691" s="160">
        <v>265500</v>
      </c>
      <c r="AH691" s="91">
        <v>4.5083333333333337</v>
      </c>
      <c r="AI691" s="91">
        <v>9</v>
      </c>
      <c r="AJ691" s="161">
        <v>6.2100000000000002E-2</v>
      </c>
      <c r="AK691" s="169" t="s">
        <v>664</v>
      </c>
      <c r="AL691" s="169" t="s">
        <v>665</v>
      </c>
      <c r="AM691" s="128">
        <v>1373.96</v>
      </c>
      <c r="AN691" s="128">
        <v>1373.96</v>
      </c>
      <c r="AO691" s="128">
        <v>1373.96</v>
      </c>
      <c r="AP691" s="128">
        <v>1373.96</v>
      </c>
      <c r="AQ691" s="128">
        <v>1373.96</v>
      </c>
      <c r="AR691" s="128">
        <v>1373.96</v>
      </c>
      <c r="AS691" s="128">
        <v>1373.96</v>
      </c>
      <c r="AT691" s="128">
        <v>1373.96</v>
      </c>
      <c r="AU691" s="128">
        <v>1373.96</v>
      </c>
      <c r="AV691" s="128">
        <v>1373.96</v>
      </c>
      <c r="AW691" s="128">
        <v>1373.96</v>
      </c>
      <c r="AX691" s="128">
        <v>1373.96</v>
      </c>
      <c r="AY691" s="128">
        <v>1373.96</v>
      </c>
      <c r="AZ691" s="128">
        <v>1373.96</v>
      </c>
      <c r="BA691" s="128">
        <v>1373.96</v>
      </c>
      <c r="BB691" s="15">
        <f t="shared" si="30"/>
        <v>4121.88</v>
      </c>
      <c r="BC691" s="15">
        <f t="shared" si="31"/>
        <v>16487.519999999997</v>
      </c>
      <c r="BD691" s="15">
        <f t="shared" si="32"/>
        <v>20609.399999999998</v>
      </c>
    </row>
    <row r="692" spans="1:56" x14ac:dyDescent="0.35">
      <c r="A692" s="168" t="s">
        <v>2153</v>
      </c>
      <c r="B692" s="64" t="s">
        <v>555</v>
      </c>
      <c r="C692" s="65">
        <v>8</v>
      </c>
      <c r="D692" s="66" t="s">
        <v>31</v>
      </c>
      <c r="E692" s="64" t="s">
        <v>467</v>
      </c>
      <c r="F692" s="64" t="s">
        <v>648</v>
      </c>
      <c r="G692" s="64" t="s">
        <v>931</v>
      </c>
      <c r="H692" s="64" t="s">
        <v>669</v>
      </c>
      <c r="I692" s="64" t="s">
        <v>932</v>
      </c>
      <c r="J692" s="64" t="s">
        <v>671</v>
      </c>
      <c r="K692" s="64" t="s">
        <v>485</v>
      </c>
      <c r="L692" s="64" t="s">
        <v>650</v>
      </c>
      <c r="M692" s="64" t="s">
        <v>663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59">
        <v>43924</v>
      </c>
      <c r="AF692" s="159">
        <v>47576</v>
      </c>
      <c r="AG692" s="160">
        <v>53100</v>
      </c>
      <c r="AH692" s="91">
        <v>5.5083333333333337</v>
      </c>
      <c r="AI692" s="91">
        <v>10</v>
      </c>
      <c r="AJ692" s="161">
        <v>6.5000000000000002E-2</v>
      </c>
      <c r="AK692" s="169" t="s">
        <v>664</v>
      </c>
      <c r="AL692" s="169" t="s">
        <v>665</v>
      </c>
      <c r="AM692" s="128">
        <v>287.62</v>
      </c>
      <c r="AN692" s="128">
        <v>287.62</v>
      </c>
      <c r="AO692" s="128">
        <v>287.62</v>
      </c>
      <c r="AP692" s="128">
        <v>287.62</v>
      </c>
      <c r="AQ692" s="128">
        <v>287.62</v>
      </c>
      <c r="AR692" s="128">
        <v>287.62</v>
      </c>
      <c r="AS692" s="128">
        <v>287.62</v>
      </c>
      <c r="AT692" s="128">
        <v>287.62</v>
      </c>
      <c r="AU692" s="128">
        <v>287.62</v>
      </c>
      <c r="AV692" s="128">
        <v>287.62</v>
      </c>
      <c r="AW692" s="128">
        <v>287.62</v>
      </c>
      <c r="AX692" s="128">
        <v>287.62</v>
      </c>
      <c r="AY692" s="128">
        <v>287.62</v>
      </c>
      <c r="AZ692" s="128">
        <v>287.62</v>
      </c>
      <c r="BA692" s="128">
        <v>287.62</v>
      </c>
      <c r="BB692" s="15">
        <f t="shared" si="30"/>
        <v>862.86</v>
      </c>
      <c r="BC692" s="15">
        <f t="shared" si="31"/>
        <v>3451.4399999999991</v>
      </c>
      <c r="BD692" s="15">
        <f t="shared" si="32"/>
        <v>4314.2999999999993</v>
      </c>
    </row>
    <row r="693" spans="1:56" x14ac:dyDescent="0.35">
      <c r="A693" s="168" t="s">
        <v>1387</v>
      </c>
      <c r="B693" s="64" t="s">
        <v>556</v>
      </c>
      <c r="C693" s="65">
        <v>3</v>
      </c>
      <c r="D693" s="66" t="s">
        <v>31</v>
      </c>
      <c r="E693" s="64" t="s">
        <v>467</v>
      </c>
      <c r="F693" s="64" t="s">
        <v>648</v>
      </c>
      <c r="G693" s="64" t="s">
        <v>931</v>
      </c>
      <c r="H693" s="64" t="s">
        <v>669</v>
      </c>
      <c r="I693" s="64" t="s">
        <v>932</v>
      </c>
      <c r="J693" s="64" t="s">
        <v>671</v>
      </c>
      <c r="K693" s="64" t="s">
        <v>485</v>
      </c>
      <c r="L693" s="64" t="s">
        <v>650</v>
      </c>
      <c r="M693" s="64" t="s">
        <v>663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59">
        <v>43941</v>
      </c>
      <c r="AF693" s="159">
        <v>45402</v>
      </c>
      <c r="AG693" s="160">
        <v>512120</v>
      </c>
      <c r="AH693" s="91">
        <v>0</v>
      </c>
      <c r="AI693" s="91">
        <v>0</v>
      </c>
      <c r="AJ693" s="161">
        <v>4.7100000000000003E-2</v>
      </c>
      <c r="AK693" s="169" t="s">
        <v>664</v>
      </c>
      <c r="AL693" s="169" t="s">
        <v>665</v>
      </c>
      <c r="AM693" s="128">
        <v>0</v>
      </c>
      <c r="AN693" s="128">
        <v>0</v>
      </c>
      <c r="AO693" s="128">
        <v>0</v>
      </c>
      <c r="AP693" s="128">
        <v>0</v>
      </c>
      <c r="AQ693" s="128">
        <v>0</v>
      </c>
      <c r="AR693" s="128">
        <v>0</v>
      </c>
      <c r="AS693" s="128">
        <v>0</v>
      </c>
      <c r="AT693" s="128">
        <v>0</v>
      </c>
      <c r="AU693" s="128">
        <v>0</v>
      </c>
      <c r="AV693" s="128">
        <v>0</v>
      </c>
      <c r="AW693" s="128">
        <v>0</v>
      </c>
      <c r="AX693" s="128">
        <v>0</v>
      </c>
      <c r="AY693" s="128">
        <v>0</v>
      </c>
      <c r="AZ693" s="128">
        <v>0</v>
      </c>
      <c r="BA693" s="128">
        <v>0</v>
      </c>
      <c r="BB693" s="15">
        <f t="shared" si="30"/>
        <v>0</v>
      </c>
      <c r="BC693" s="15">
        <f t="shared" si="31"/>
        <v>0</v>
      </c>
      <c r="BD693" s="15">
        <f t="shared" si="32"/>
        <v>0</v>
      </c>
    </row>
    <row r="694" spans="1:56" x14ac:dyDescent="0.35">
      <c r="A694" s="168" t="s">
        <v>2154</v>
      </c>
      <c r="B694" s="64" t="s">
        <v>556</v>
      </c>
      <c r="C694" s="65">
        <v>4</v>
      </c>
      <c r="D694" s="66" t="s">
        <v>31</v>
      </c>
      <c r="E694" s="64" t="s">
        <v>467</v>
      </c>
      <c r="F694" s="64" t="s">
        <v>648</v>
      </c>
      <c r="G694" s="64" t="s">
        <v>931</v>
      </c>
      <c r="H694" s="64" t="s">
        <v>669</v>
      </c>
      <c r="I694" s="64" t="s">
        <v>932</v>
      </c>
      <c r="J694" s="64" t="s">
        <v>671</v>
      </c>
      <c r="K694" s="64" t="s">
        <v>485</v>
      </c>
      <c r="L694" s="64" t="s">
        <v>650</v>
      </c>
      <c r="M694" s="64" t="s">
        <v>663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59">
        <v>43941</v>
      </c>
      <c r="AF694" s="159">
        <v>45767</v>
      </c>
      <c r="AG694" s="160">
        <v>1011702.5</v>
      </c>
      <c r="AH694" s="91">
        <v>0.55555555555555558</v>
      </c>
      <c r="AI694" s="91">
        <v>5</v>
      </c>
      <c r="AJ694" s="161">
        <v>5.0700000000000002E-2</v>
      </c>
      <c r="AK694" s="169" t="s">
        <v>664</v>
      </c>
      <c r="AL694" s="169" t="s">
        <v>665</v>
      </c>
      <c r="AM694" s="128">
        <v>4274.4399999999996</v>
      </c>
      <c r="AN694" s="128">
        <v>2137.2199999999998</v>
      </c>
      <c r="AO694" s="128">
        <v>2137.2199999999998</v>
      </c>
      <c r="AP694" s="128">
        <v>2137.2199999999998</v>
      </c>
      <c r="AQ694" s="128">
        <v>2137.2199999999998</v>
      </c>
      <c r="AR694" s="128">
        <v>2137.2199999999998</v>
      </c>
      <c r="AS694" s="128">
        <v>2137.2199999999998</v>
      </c>
      <c r="AT694" s="128">
        <v>0</v>
      </c>
      <c r="AU694" s="128">
        <v>0</v>
      </c>
      <c r="AV694" s="128">
        <v>0</v>
      </c>
      <c r="AW694" s="128">
        <v>0</v>
      </c>
      <c r="AX694" s="128">
        <v>0</v>
      </c>
      <c r="AY694" s="128">
        <v>0</v>
      </c>
      <c r="AZ694" s="128">
        <v>0</v>
      </c>
      <c r="BA694" s="128">
        <v>0</v>
      </c>
      <c r="BB694" s="15">
        <f t="shared" si="30"/>
        <v>8548.8799999999992</v>
      </c>
      <c r="BC694" s="15">
        <f t="shared" si="31"/>
        <v>8548.8799999999992</v>
      </c>
      <c r="BD694" s="15">
        <f t="shared" si="32"/>
        <v>17097.759999999998</v>
      </c>
    </row>
    <row r="695" spans="1:56" x14ac:dyDescent="0.35">
      <c r="A695" s="168" t="s">
        <v>2155</v>
      </c>
      <c r="B695" s="64" t="s">
        <v>556</v>
      </c>
      <c r="C695" s="65">
        <v>5</v>
      </c>
      <c r="D695" s="66" t="s">
        <v>31</v>
      </c>
      <c r="E695" s="64" t="s">
        <v>467</v>
      </c>
      <c r="F695" s="64" t="s">
        <v>648</v>
      </c>
      <c r="G695" s="64" t="s">
        <v>931</v>
      </c>
      <c r="H695" s="64" t="s">
        <v>669</v>
      </c>
      <c r="I695" s="64" t="s">
        <v>932</v>
      </c>
      <c r="J695" s="64" t="s">
        <v>671</v>
      </c>
      <c r="K695" s="64" t="s">
        <v>485</v>
      </c>
      <c r="L695" s="64" t="s">
        <v>650</v>
      </c>
      <c r="M695" s="64" t="s">
        <v>663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59">
        <v>43941</v>
      </c>
      <c r="AF695" s="159">
        <v>46132</v>
      </c>
      <c r="AG695" s="160">
        <v>1903045</v>
      </c>
      <c r="AH695" s="91">
        <v>1.5555555555555556</v>
      </c>
      <c r="AI695" s="91">
        <v>6</v>
      </c>
      <c r="AJ695" s="161">
        <v>5.3600000000000002E-2</v>
      </c>
      <c r="AK695" s="169" t="s">
        <v>664</v>
      </c>
      <c r="AL695" s="169" t="s">
        <v>665</v>
      </c>
      <c r="AM695" s="128">
        <v>8500.27</v>
      </c>
      <c r="AN695" s="128">
        <v>8500.27</v>
      </c>
      <c r="AO695" s="128">
        <v>8500.27</v>
      </c>
      <c r="AP695" s="128">
        <v>8500.27</v>
      </c>
      <c r="AQ695" s="128">
        <v>8500.27</v>
      </c>
      <c r="AR695" s="128">
        <v>8500.27</v>
      </c>
      <c r="AS695" s="128">
        <v>8500.27</v>
      </c>
      <c r="AT695" s="128">
        <v>8500.27</v>
      </c>
      <c r="AU695" s="128">
        <v>8500.27</v>
      </c>
      <c r="AV695" s="128">
        <v>8500.27</v>
      </c>
      <c r="AW695" s="128">
        <v>8500.27</v>
      </c>
      <c r="AX695" s="128">
        <v>8500.27</v>
      </c>
      <c r="AY695" s="128">
        <v>8500.27</v>
      </c>
      <c r="AZ695" s="128">
        <v>4250.13</v>
      </c>
      <c r="BA695" s="128">
        <v>4250.13</v>
      </c>
      <c r="BB695" s="15">
        <f t="shared" si="30"/>
        <v>25500.81</v>
      </c>
      <c r="BC695" s="15">
        <f t="shared" si="31"/>
        <v>93502.960000000036</v>
      </c>
      <c r="BD695" s="15">
        <f t="shared" si="32"/>
        <v>119003.77000000003</v>
      </c>
    </row>
    <row r="696" spans="1:56" x14ac:dyDescent="0.35">
      <c r="A696" s="168" t="s">
        <v>2156</v>
      </c>
      <c r="B696" s="64" t="s">
        <v>556</v>
      </c>
      <c r="C696" s="65">
        <v>6</v>
      </c>
      <c r="D696" s="66" t="s">
        <v>31</v>
      </c>
      <c r="E696" s="64" t="s">
        <v>467</v>
      </c>
      <c r="F696" s="64" t="s">
        <v>648</v>
      </c>
      <c r="G696" s="64" t="s">
        <v>931</v>
      </c>
      <c r="H696" s="64" t="s">
        <v>669</v>
      </c>
      <c r="I696" s="64" t="s">
        <v>932</v>
      </c>
      <c r="J696" s="64" t="s">
        <v>671</v>
      </c>
      <c r="K696" s="64" t="s">
        <v>485</v>
      </c>
      <c r="L696" s="64" t="s">
        <v>650</v>
      </c>
      <c r="M696" s="64" t="s">
        <v>663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59">
        <v>43941</v>
      </c>
      <c r="AF696" s="159">
        <v>46497</v>
      </c>
      <c r="AG696" s="160">
        <v>3864500</v>
      </c>
      <c r="AH696" s="91">
        <v>2.5555555555555554</v>
      </c>
      <c r="AI696" s="91">
        <v>7</v>
      </c>
      <c r="AJ696" s="161">
        <v>5.6399999999999999E-2</v>
      </c>
      <c r="AK696" s="169" t="s">
        <v>664</v>
      </c>
      <c r="AL696" s="169" t="s">
        <v>665</v>
      </c>
      <c r="AM696" s="128">
        <v>18163.150000000001</v>
      </c>
      <c r="AN696" s="128">
        <v>18163.150000000001</v>
      </c>
      <c r="AO696" s="128">
        <v>18163.150000000001</v>
      </c>
      <c r="AP696" s="128">
        <v>18163.150000000001</v>
      </c>
      <c r="AQ696" s="128">
        <v>18163.150000000001</v>
      </c>
      <c r="AR696" s="128">
        <v>18163.150000000001</v>
      </c>
      <c r="AS696" s="128">
        <v>18163.150000000001</v>
      </c>
      <c r="AT696" s="128">
        <v>18163.150000000001</v>
      </c>
      <c r="AU696" s="128">
        <v>18163.150000000001</v>
      </c>
      <c r="AV696" s="128">
        <v>18163.150000000001</v>
      </c>
      <c r="AW696" s="128">
        <v>18163.150000000001</v>
      </c>
      <c r="AX696" s="128">
        <v>18163.150000000001</v>
      </c>
      <c r="AY696" s="128">
        <v>18163.150000000001</v>
      </c>
      <c r="AZ696" s="128">
        <v>18163.150000000001</v>
      </c>
      <c r="BA696" s="128">
        <v>18163.150000000001</v>
      </c>
      <c r="BB696" s="15">
        <f t="shared" si="30"/>
        <v>54489.450000000004</v>
      </c>
      <c r="BC696" s="15">
        <f t="shared" si="31"/>
        <v>217957.79999999996</v>
      </c>
      <c r="BD696" s="15">
        <f t="shared" si="32"/>
        <v>272447.24999999994</v>
      </c>
    </row>
    <row r="697" spans="1:56" x14ac:dyDescent="0.35">
      <c r="A697" s="168" t="s">
        <v>2157</v>
      </c>
      <c r="B697" s="64" t="s">
        <v>556</v>
      </c>
      <c r="C697" s="65">
        <v>7</v>
      </c>
      <c r="D697" s="66" t="s">
        <v>31</v>
      </c>
      <c r="E697" s="64" t="s">
        <v>467</v>
      </c>
      <c r="F697" s="64" t="s">
        <v>648</v>
      </c>
      <c r="G697" s="64" t="s">
        <v>931</v>
      </c>
      <c r="H697" s="64" t="s">
        <v>669</v>
      </c>
      <c r="I697" s="64" t="s">
        <v>932</v>
      </c>
      <c r="J697" s="64" t="s">
        <v>671</v>
      </c>
      <c r="K697" s="64" t="s">
        <v>485</v>
      </c>
      <c r="L697" s="64" t="s">
        <v>650</v>
      </c>
      <c r="M697" s="64" t="s">
        <v>663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59">
        <v>43941</v>
      </c>
      <c r="AF697" s="159">
        <v>46863</v>
      </c>
      <c r="AG697" s="160">
        <v>2517382.5</v>
      </c>
      <c r="AH697" s="91">
        <v>3.5555555555555554</v>
      </c>
      <c r="AI697" s="91">
        <v>8</v>
      </c>
      <c r="AJ697" s="161">
        <v>5.9299999999999999E-2</v>
      </c>
      <c r="AK697" s="169" t="s">
        <v>664</v>
      </c>
      <c r="AL697" s="169" t="s">
        <v>665</v>
      </c>
      <c r="AM697" s="128">
        <v>12440.07</v>
      </c>
      <c r="AN697" s="128">
        <v>12440.07</v>
      </c>
      <c r="AO697" s="128">
        <v>12440.07</v>
      </c>
      <c r="AP697" s="128">
        <v>12440.07</v>
      </c>
      <c r="AQ697" s="128">
        <v>12440.07</v>
      </c>
      <c r="AR697" s="128">
        <v>12440.07</v>
      </c>
      <c r="AS697" s="128">
        <v>12440.07</v>
      </c>
      <c r="AT697" s="128">
        <v>12440.07</v>
      </c>
      <c r="AU697" s="128">
        <v>12440.07</v>
      </c>
      <c r="AV697" s="128">
        <v>12440.07</v>
      </c>
      <c r="AW697" s="128">
        <v>12440.07</v>
      </c>
      <c r="AX697" s="128">
        <v>12440.07</v>
      </c>
      <c r="AY697" s="128">
        <v>12440.07</v>
      </c>
      <c r="AZ697" s="128">
        <v>12440.07</v>
      </c>
      <c r="BA697" s="128">
        <v>12440.07</v>
      </c>
      <c r="BB697" s="15">
        <f t="shared" si="30"/>
        <v>37320.21</v>
      </c>
      <c r="BC697" s="15">
        <f t="shared" si="31"/>
        <v>149280.84000000003</v>
      </c>
      <c r="BD697" s="15">
        <f t="shared" si="32"/>
        <v>186601.05000000002</v>
      </c>
    </row>
    <row r="698" spans="1:56" x14ac:dyDescent="0.35">
      <c r="A698" s="168" t="s">
        <v>2158</v>
      </c>
      <c r="B698" s="64" t="s">
        <v>556</v>
      </c>
      <c r="C698" s="65">
        <v>8</v>
      </c>
      <c r="D698" s="66" t="s">
        <v>31</v>
      </c>
      <c r="E698" s="64" t="s">
        <v>467</v>
      </c>
      <c r="F698" s="64" t="s">
        <v>648</v>
      </c>
      <c r="G698" s="64" t="s">
        <v>931</v>
      </c>
      <c r="H698" s="64" t="s">
        <v>669</v>
      </c>
      <c r="I698" s="64" t="s">
        <v>932</v>
      </c>
      <c r="J698" s="64" t="s">
        <v>671</v>
      </c>
      <c r="K698" s="64" t="s">
        <v>485</v>
      </c>
      <c r="L698" s="64" t="s">
        <v>650</v>
      </c>
      <c r="M698" s="64" t="s">
        <v>663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59">
        <v>43941</v>
      </c>
      <c r="AF698" s="159">
        <v>47228</v>
      </c>
      <c r="AG698" s="160">
        <v>106200</v>
      </c>
      <c r="AH698" s="91">
        <v>4.5555555555555554</v>
      </c>
      <c r="AI698" s="91">
        <v>9</v>
      </c>
      <c r="AJ698" s="161">
        <v>6.2100000000000002E-2</v>
      </c>
      <c r="AK698" s="169" t="s">
        <v>664</v>
      </c>
      <c r="AL698" s="169" t="s">
        <v>665</v>
      </c>
      <c r="AM698" s="128">
        <v>549.58000000000004</v>
      </c>
      <c r="AN698" s="128">
        <v>549.58000000000004</v>
      </c>
      <c r="AO698" s="128">
        <v>549.58000000000004</v>
      </c>
      <c r="AP698" s="128">
        <v>549.58000000000004</v>
      </c>
      <c r="AQ698" s="128">
        <v>549.58000000000004</v>
      </c>
      <c r="AR698" s="128">
        <v>549.58000000000004</v>
      </c>
      <c r="AS698" s="128">
        <v>549.58000000000004</v>
      </c>
      <c r="AT698" s="128">
        <v>549.58000000000004</v>
      </c>
      <c r="AU698" s="128">
        <v>549.58000000000004</v>
      </c>
      <c r="AV698" s="128">
        <v>549.58000000000004</v>
      </c>
      <c r="AW698" s="128">
        <v>549.58000000000004</v>
      </c>
      <c r="AX698" s="128">
        <v>549.58000000000004</v>
      </c>
      <c r="AY698" s="128">
        <v>549.58000000000004</v>
      </c>
      <c r="AZ698" s="128">
        <v>549.58000000000004</v>
      </c>
      <c r="BA698" s="128">
        <v>549.58000000000004</v>
      </c>
      <c r="BB698" s="15">
        <f t="shared" si="30"/>
        <v>1648.7400000000002</v>
      </c>
      <c r="BC698" s="15">
        <f t="shared" si="31"/>
        <v>6594.96</v>
      </c>
      <c r="BD698" s="15">
        <f t="shared" si="32"/>
        <v>8243.7000000000007</v>
      </c>
    </row>
    <row r="699" spans="1:56" x14ac:dyDescent="0.35">
      <c r="A699" s="168" t="s">
        <v>2159</v>
      </c>
      <c r="B699" s="64" t="s">
        <v>556</v>
      </c>
      <c r="C699" s="65">
        <v>9</v>
      </c>
      <c r="D699" s="66" t="s">
        <v>31</v>
      </c>
      <c r="E699" s="64" t="s">
        <v>467</v>
      </c>
      <c r="F699" s="64" t="s">
        <v>648</v>
      </c>
      <c r="G699" s="64" t="s">
        <v>931</v>
      </c>
      <c r="H699" s="64" t="s">
        <v>669</v>
      </c>
      <c r="I699" s="64" t="s">
        <v>932</v>
      </c>
      <c r="J699" s="64" t="s">
        <v>671</v>
      </c>
      <c r="K699" s="64" t="s">
        <v>485</v>
      </c>
      <c r="L699" s="64" t="s">
        <v>650</v>
      </c>
      <c r="M699" s="64" t="s">
        <v>663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59">
        <v>43941</v>
      </c>
      <c r="AF699" s="159">
        <v>47593</v>
      </c>
      <c r="AG699" s="160">
        <v>53100</v>
      </c>
      <c r="AH699" s="91">
        <v>5.5555555555555554</v>
      </c>
      <c r="AI699" s="91">
        <v>10</v>
      </c>
      <c r="AJ699" s="161">
        <v>6.5000000000000002E-2</v>
      </c>
      <c r="AK699" s="169" t="s">
        <v>664</v>
      </c>
      <c r="AL699" s="169" t="s">
        <v>665</v>
      </c>
      <c r="AM699" s="128">
        <v>287.62</v>
      </c>
      <c r="AN699" s="128">
        <v>287.62</v>
      </c>
      <c r="AO699" s="128">
        <v>287.62</v>
      </c>
      <c r="AP699" s="128">
        <v>287.62</v>
      </c>
      <c r="AQ699" s="128">
        <v>287.62</v>
      </c>
      <c r="AR699" s="128">
        <v>287.62</v>
      </c>
      <c r="AS699" s="128">
        <v>287.62</v>
      </c>
      <c r="AT699" s="128">
        <v>287.62</v>
      </c>
      <c r="AU699" s="128">
        <v>287.62</v>
      </c>
      <c r="AV699" s="128">
        <v>287.62</v>
      </c>
      <c r="AW699" s="128">
        <v>287.62</v>
      </c>
      <c r="AX699" s="128">
        <v>287.62</v>
      </c>
      <c r="AY699" s="128">
        <v>287.62</v>
      </c>
      <c r="AZ699" s="128">
        <v>287.62</v>
      </c>
      <c r="BA699" s="128">
        <v>287.62</v>
      </c>
      <c r="BB699" s="15">
        <f t="shared" si="30"/>
        <v>862.86</v>
      </c>
      <c r="BC699" s="15">
        <f t="shared" si="31"/>
        <v>3451.4399999999991</v>
      </c>
      <c r="BD699" s="15">
        <f t="shared" si="32"/>
        <v>4314.2999999999993</v>
      </c>
    </row>
    <row r="700" spans="1:56" x14ac:dyDescent="0.35">
      <c r="A700" s="168" t="s">
        <v>1388</v>
      </c>
      <c r="B700" s="64" t="s">
        <v>557</v>
      </c>
      <c r="C700" s="65">
        <v>3</v>
      </c>
      <c r="D700" s="66" t="s">
        <v>31</v>
      </c>
      <c r="E700" s="64" t="s">
        <v>467</v>
      </c>
      <c r="F700" s="64" t="s">
        <v>648</v>
      </c>
      <c r="G700" s="64" t="s">
        <v>931</v>
      </c>
      <c r="H700" s="64" t="s">
        <v>669</v>
      </c>
      <c r="I700" s="64" t="s">
        <v>932</v>
      </c>
      <c r="J700" s="64" t="s">
        <v>671</v>
      </c>
      <c r="K700" s="64" t="s">
        <v>485</v>
      </c>
      <c r="L700" s="64" t="s">
        <v>650</v>
      </c>
      <c r="M700" s="64" t="s">
        <v>663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0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63">
        <v>0</v>
      </c>
      <c r="AE700" s="159">
        <v>43962</v>
      </c>
      <c r="AF700" s="159">
        <v>45423</v>
      </c>
      <c r="AG700" s="160">
        <v>358425</v>
      </c>
      <c r="AH700" s="91">
        <v>0</v>
      </c>
      <c r="AI700" s="91">
        <v>0</v>
      </c>
      <c r="AJ700" s="161">
        <v>4.7100000000000003E-2</v>
      </c>
      <c r="AK700" s="169" t="s">
        <v>664</v>
      </c>
      <c r="AL700" s="169" t="s">
        <v>665</v>
      </c>
      <c r="AM700" s="128">
        <v>0</v>
      </c>
      <c r="AN700" s="128">
        <v>0</v>
      </c>
      <c r="AO700" s="128">
        <v>0</v>
      </c>
      <c r="AP700" s="128">
        <v>0</v>
      </c>
      <c r="AQ700" s="128">
        <v>0</v>
      </c>
      <c r="AR700" s="128">
        <v>0</v>
      </c>
      <c r="AS700" s="128">
        <v>0</v>
      </c>
      <c r="AT700" s="128">
        <v>0</v>
      </c>
      <c r="AU700" s="128">
        <v>0</v>
      </c>
      <c r="AV700" s="128">
        <v>0</v>
      </c>
      <c r="AW700" s="128">
        <v>0</v>
      </c>
      <c r="AX700" s="128">
        <v>0</v>
      </c>
      <c r="AY700" s="128">
        <v>0</v>
      </c>
      <c r="AZ700" s="128">
        <v>0</v>
      </c>
      <c r="BA700" s="128">
        <v>0</v>
      </c>
      <c r="BB700" s="15">
        <f t="shared" si="30"/>
        <v>0</v>
      </c>
      <c r="BC700" s="15">
        <f t="shared" si="31"/>
        <v>0</v>
      </c>
      <c r="BD700" s="15">
        <f t="shared" si="32"/>
        <v>0</v>
      </c>
    </row>
    <row r="701" spans="1:56" x14ac:dyDescent="0.35">
      <c r="A701" s="168" t="s">
        <v>2160</v>
      </c>
      <c r="B701" s="64" t="s">
        <v>557</v>
      </c>
      <c r="C701" s="65">
        <v>4</v>
      </c>
      <c r="D701" s="66" t="s">
        <v>31</v>
      </c>
      <c r="E701" s="64" t="s">
        <v>467</v>
      </c>
      <c r="F701" s="64" t="s">
        <v>648</v>
      </c>
      <c r="G701" s="64" t="s">
        <v>931</v>
      </c>
      <c r="H701" s="64" t="s">
        <v>669</v>
      </c>
      <c r="I701" s="64" t="s">
        <v>932</v>
      </c>
      <c r="J701" s="64" t="s">
        <v>671</v>
      </c>
      <c r="K701" s="64" t="s">
        <v>485</v>
      </c>
      <c r="L701" s="64" t="s">
        <v>650</v>
      </c>
      <c r="M701" s="64" t="s">
        <v>663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59">
        <v>43962</v>
      </c>
      <c r="AF701" s="159">
        <v>45788</v>
      </c>
      <c r="AG701" s="160">
        <v>1345200</v>
      </c>
      <c r="AH701" s="91">
        <v>0.61388888888888893</v>
      </c>
      <c r="AI701" s="91">
        <v>5</v>
      </c>
      <c r="AJ701" s="161">
        <v>5.0700000000000002E-2</v>
      </c>
      <c r="AK701" s="169" t="s">
        <v>664</v>
      </c>
      <c r="AL701" s="169" t="s">
        <v>665</v>
      </c>
      <c r="AM701" s="128">
        <v>5683.47</v>
      </c>
      <c r="AN701" s="128">
        <v>5683.47</v>
      </c>
      <c r="AO701" s="128">
        <v>2841.73</v>
      </c>
      <c r="AP701" s="128">
        <v>2841.73</v>
      </c>
      <c r="AQ701" s="128">
        <v>2841.73</v>
      </c>
      <c r="AR701" s="128">
        <v>2841.73</v>
      </c>
      <c r="AS701" s="128">
        <v>2841.73</v>
      </c>
      <c r="AT701" s="128">
        <v>2841.73</v>
      </c>
      <c r="AU701" s="128">
        <v>0</v>
      </c>
      <c r="AV701" s="128">
        <v>0</v>
      </c>
      <c r="AW701" s="128">
        <v>0</v>
      </c>
      <c r="AX701" s="128">
        <v>0</v>
      </c>
      <c r="AY701" s="128">
        <v>0</v>
      </c>
      <c r="AZ701" s="128">
        <v>0</v>
      </c>
      <c r="BA701" s="128">
        <v>0</v>
      </c>
      <c r="BB701" s="15">
        <f t="shared" si="30"/>
        <v>14208.67</v>
      </c>
      <c r="BC701" s="15">
        <f t="shared" si="31"/>
        <v>14208.65</v>
      </c>
      <c r="BD701" s="15">
        <f t="shared" si="32"/>
        <v>28417.32</v>
      </c>
    </row>
    <row r="702" spans="1:56" x14ac:dyDescent="0.35">
      <c r="A702" s="168" t="s">
        <v>2161</v>
      </c>
      <c r="B702" s="64" t="s">
        <v>557</v>
      </c>
      <c r="C702" s="65">
        <v>5</v>
      </c>
      <c r="D702" s="66" t="s">
        <v>31</v>
      </c>
      <c r="E702" s="64" t="s">
        <v>467</v>
      </c>
      <c r="F702" s="64" t="s">
        <v>648</v>
      </c>
      <c r="G702" s="64" t="s">
        <v>931</v>
      </c>
      <c r="H702" s="64" t="s">
        <v>669</v>
      </c>
      <c r="I702" s="64" t="s">
        <v>932</v>
      </c>
      <c r="J702" s="64" t="s">
        <v>671</v>
      </c>
      <c r="K702" s="64" t="s">
        <v>485</v>
      </c>
      <c r="L702" s="64" t="s">
        <v>650</v>
      </c>
      <c r="M702" s="64" t="s">
        <v>663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59">
        <v>43962</v>
      </c>
      <c r="AF702" s="159">
        <v>46153</v>
      </c>
      <c r="AG702" s="160">
        <v>2028862.5</v>
      </c>
      <c r="AH702" s="91">
        <v>1.6138888888888889</v>
      </c>
      <c r="AI702" s="91">
        <v>6</v>
      </c>
      <c r="AJ702" s="161">
        <v>5.3600000000000002E-2</v>
      </c>
      <c r="AK702" s="169" t="s">
        <v>664</v>
      </c>
      <c r="AL702" s="169" t="s">
        <v>665</v>
      </c>
      <c r="AM702" s="128">
        <v>9062.25</v>
      </c>
      <c r="AN702" s="128">
        <v>9062.25</v>
      </c>
      <c r="AO702" s="128">
        <v>9062.25</v>
      </c>
      <c r="AP702" s="128">
        <v>9062.25</v>
      </c>
      <c r="AQ702" s="128">
        <v>9062.25</v>
      </c>
      <c r="AR702" s="128">
        <v>9062.25</v>
      </c>
      <c r="AS702" s="128">
        <v>9062.25</v>
      </c>
      <c r="AT702" s="128">
        <v>9062.25</v>
      </c>
      <c r="AU702" s="128">
        <v>9062.25</v>
      </c>
      <c r="AV702" s="128">
        <v>9062.25</v>
      </c>
      <c r="AW702" s="128">
        <v>9062.25</v>
      </c>
      <c r="AX702" s="128">
        <v>9062.25</v>
      </c>
      <c r="AY702" s="128">
        <v>9062.25</v>
      </c>
      <c r="AZ702" s="128">
        <v>9062.25</v>
      </c>
      <c r="BA702" s="128">
        <v>4531.13</v>
      </c>
      <c r="BB702" s="15">
        <f t="shared" si="30"/>
        <v>27186.75</v>
      </c>
      <c r="BC702" s="15">
        <f t="shared" si="31"/>
        <v>104215.88</v>
      </c>
      <c r="BD702" s="15">
        <f t="shared" si="32"/>
        <v>131402.63</v>
      </c>
    </row>
    <row r="703" spans="1:56" x14ac:dyDescent="0.35">
      <c r="A703" s="168" t="s">
        <v>2162</v>
      </c>
      <c r="B703" s="64" t="s">
        <v>557</v>
      </c>
      <c r="C703" s="65">
        <v>6</v>
      </c>
      <c r="D703" s="66" t="s">
        <v>31</v>
      </c>
      <c r="E703" s="64" t="s">
        <v>467</v>
      </c>
      <c r="F703" s="64" t="s">
        <v>648</v>
      </c>
      <c r="G703" s="64" t="s">
        <v>931</v>
      </c>
      <c r="H703" s="64" t="s">
        <v>669</v>
      </c>
      <c r="I703" s="64" t="s">
        <v>932</v>
      </c>
      <c r="J703" s="64" t="s">
        <v>671</v>
      </c>
      <c r="K703" s="64" t="s">
        <v>485</v>
      </c>
      <c r="L703" s="64" t="s">
        <v>650</v>
      </c>
      <c r="M703" s="64" t="s">
        <v>663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59">
        <v>43962</v>
      </c>
      <c r="AF703" s="159">
        <v>46518</v>
      </c>
      <c r="AG703" s="160">
        <v>3163580</v>
      </c>
      <c r="AH703" s="91">
        <v>2.6138888888888889</v>
      </c>
      <c r="AI703" s="91">
        <v>7</v>
      </c>
      <c r="AJ703" s="161">
        <v>5.6399999999999999E-2</v>
      </c>
      <c r="AK703" s="169" t="s">
        <v>664</v>
      </c>
      <c r="AL703" s="169" t="s">
        <v>665</v>
      </c>
      <c r="AM703" s="128">
        <v>14868.83</v>
      </c>
      <c r="AN703" s="128">
        <v>14868.83</v>
      </c>
      <c r="AO703" s="128">
        <v>14868.83</v>
      </c>
      <c r="AP703" s="128">
        <v>14868.83</v>
      </c>
      <c r="AQ703" s="128">
        <v>14868.83</v>
      </c>
      <c r="AR703" s="128">
        <v>14868.83</v>
      </c>
      <c r="AS703" s="128">
        <v>14868.83</v>
      </c>
      <c r="AT703" s="128">
        <v>14868.83</v>
      </c>
      <c r="AU703" s="128">
        <v>14868.83</v>
      </c>
      <c r="AV703" s="128">
        <v>14868.83</v>
      </c>
      <c r="AW703" s="128">
        <v>14868.83</v>
      </c>
      <c r="AX703" s="128">
        <v>14868.83</v>
      </c>
      <c r="AY703" s="128">
        <v>14868.83</v>
      </c>
      <c r="AZ703" s="128">
        <v>14868.83</v>
      </c>
      <c r="BA703" s="128">
        <v>14868.83</v>
      </c>
      <c r="BB703" s="15">
        <f t="shared" si="30"/>
        <v>44606.49</v>
      </c>
      <c r="BC703" s="15">
        <f t="shared" si="31"/>
        <v>178425.95999999996</v>
      </c>
      <c r="BD703" s="15">
        <f t="shared" si="32"/>
        <v>223032.44999999995</v>
      </c>
    </row>
    <row r="704" spans="1:56" x14ac:dyDescent="0.35">
      <c r="A704" s="168" t="s">
        <v>2163</v>
      </c>
      <c r="B704" s="64" t="s">
        <v>557</v>
      </c>
      <c r="C704" s="65">
        <v>7</v>
      </c>
      <c r="D704" s="66" t="s">
        <v>31</v>
      </c>
      <c r="E704" s="64" t="s">
        <v>467</v>
      </c>
      <c r="F704" s="64" t="s">
        <v>648</v>
      </c>
      <c r="G704" s="64" t="s">
        <v>931</v>
      </c>
      <c r="H704" s="64" t="s">
        <v>669</v>
      </c>
      <c r="I704" s="64" t="s">
        <v>932</v>
      </c>
      <c r="J704" s="64" t="s">
        <v>671</v>
      </c>
      <c r="K704" s="64" t="s">
        <v>485</v>
      </c>
      <c r="L704" s="64" t="s">
        <v>650</v>
      </c>
      <c r="M704" s="64" t="s">
        <v>663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59">
        <v>43962</v>
      </c>
      <c r="AF704" s="159">
        <v>46884</v>
      </c>
      <c r="AG704" s="160">
        <v>2717687.5</v>
      </c>
      <c r="AH704" s="91">
        <v>3.6138888888888889</v>
      </c>
      <c r="AI704" s="91">
        <v>8</v>
      </c>
      <c r="AJ704" s="161">
        <v>5.9299999999999999E-2</v>
      </c>
      <c r="AK704" s="169" t="s">
        <v>664</v>
      </c>
      <c r="AL704" s="169" t="s">
        <v>665</v>
      </c>
      <c r="AM704" s="128">
        <v>13429.91</v>
      </c>
      <c r="AN704" s="128">
        <v>13429.91</v>
      </c>
      <c r="AO704" s="128">
        <v>13429.91</v>
      </c>
      <c r="AP704" s="128">
        <v>13429.91</v>
      </c>
      <c r="AQ704" s="128">
        <v>13429.91</v>
      </c>
      <c r="AR704" s="128">
        <v>13429.91</v>
      </c>
      <c r="AS704" s="128">
        <v>13429.91</v>
      </c>
      <c r="AT704" s="128">
        <v>13429.91</v>
      </c>
      <c r="AU704" s="128">
        <v>13429.91</v>
      </c>
      <c r="AV704" s="128">
        <v>13429.91</v>
      </c>
      <c r="AW704" s="128">
        <v>13429.91</v>
      </c>
      <c r="AX704" s="128">
        <v>13429.91</v>
      </c>
      <c r="AY704" s="128">
        <v>13429.91</v>
      </c>
      <c r="AZ704" s="128">
        <v>13429.91</v>
      </c>
      <c r="BA704" s="128">
        <v>13429.91</v>
      </c>
      <c r="BB704" s="15">
        <f t="shared" si="30"/>
        <v>40289.729999999996</v>
      </c>
      <c r="BC704" s="15">
        <f t="shared" si="31"/>
        <v>161158.92000000001</v>
      </c>
      <c r="BD704" s="15">
        <f t="shared" si="32"/>
        <v>201448.65000000002</v>
      </c>
    </row>
    <row r="705" spans="1:56" x14ac:dyDescent="0.35">
      <c r="A705" s="168" t="s">
        <v>2164</v>
      </c>
      <c r="B705" s="64" t="s">
        <v>557</v>
      </c>
      <c r="C705" s="65">
        <v>8</v>
      </c>
      <c r="D705" s="66" t="s">
        <v>31</v>
      </c>
      <c r="E705" s="64" t="s">
        <v>467</v>
      </c>
      <c r="F705" s="64" t="s">
        <v>648</v>
      </c>
      <c r="G705" s="64" t="s">
        <v>931</v>
      </c>
      <c r="H705" s="64" t="s">
        <v>669</v>
      </c>
      <c r="I705" s="64" t="s">
        <v>932</v>
      </c>
      <c r="J705" s="64" t="s">
        <v>671</v>
      </c>
      <c r="K705" s="64" t="s">
        <v>485</v>
      </c>
      <c r="L705" s="64" t="s">
        <v>650</v>
      </c>
      <c r="M705" s="64" t="s">
        <v>663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59">
        <v>43962</v>
      </c>
      <c r="AF705" s="159">
        <v>47249</v>
      </c>
      <c r="AG705" s="160">
        <v>53100</v>
      </c>
      <c r="AH705" s="91">
        <v>4.6138888888888889</v>
      </c>
      <c r="AI705" s="91">
        <v>9</v>
      </c>
      <c r="AJ705" s="161">
        <v>6.2100000000000002E-2</v>
      </c>
      <c r="AK705" s="169" t="s">
        <v>664</v>
      </c>
      <c r="AL705" s="169" t="s">
        <v>665</v>
      </c>
      <c r="AM705" s="128">
        <v>274.79000000000002</v>
      </c>
      <c r="AN705" s="128">
        <v>274.79000000000002</v>
      </c>
      <c r="AO705" s="128">
        <v>274.79000000000002</v>
      </c>
      <c r="AP705" s="128">
        <v>274.79000000000002</v>
      </c>
      <c r="AQ705" s="128">
        <v>274.79000000000002</v>
      </c>
      <c r="AR705" s="128">
        <v>274.79000000000002</v>
      </c>
      <c r="AS705" s="128">
        <v>274.79000000000002</v>
      </c>
      <c r="AT705" s="128">
        <v>274.79000000000002</v>
      </c>
      <c r="AU705" s="128">
        <v>274.79000000000002</v>
      </c>
      <c r="AV705" s="128">
        <v>274.79000000000002</v>
      </c>
      <c r="AW705" s="128">
        <v>274.79000000000002</v>
      </c>
      <c r="AX705" s="128">
        <v>274.79000000000002</v>
      </c>
      <c r="AY705" s="128">
        <v>274.79000000000002</v>
      </c>
      <c r="AZ705" s="128">
        <v>274.79000000000002</v>
      </c>
      <c r="BA705" s="128">
        <v>274.79000000000002</v>
      </c>
      <c r="BB705" s="15">
        <f t="shared" si="30"/>
        <v>824.37000000000012</v>
      </c>
      <c r="BC705" s="15">
        <f t="shared" si="31"/>
        <v>3297.48</v>
      </c>
      <c r="BD705" s="15">
        <f t="shared" si="32"/>
        <v>4121.8500000000004</v>
      </c>
    </row>
    <row r="706" spans="1:56" x14ac:dyDescent="0.35">
      <c r="A706" s="168" t="s">
        <v>2165</v>
      </c>
      <c r="B706" s="64" t="s">
        <v>558</v>
      </c>
      <c r="C706" s="65">
        <v>3</v>
      </c>
      <c r="D706" s="66" t="s">
        <v>31</v>
      </c>
      <c r="E706" s="64" t="s">
        <v>467</v>
      </c>
      <c r="F706" s="64" t="s">
        <v>648</v>
      </c>
      <c r="G706" s="64" t="s">
        <v>931</v>
      </c>
      <c r="H706" s="64" t="s">
        <v>669</v>
      </c>
      <c r="I706" s="64" t="s">
        <v>932</v>
      </c>
      <c r="J706" s="64" t="s">
        <v>671</v>
      </c>
      <c r="K706" s="64" t="s">
        <v>485</v>
      </c>
      <c r="L706" s="64" t="s">
        <v>650</v>
      </c>
      <c r="M706" s="64" t="s">
        <v>663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0</v>
      </c>
      <c r="X706" s="63">
        <v>0</v>
      </c>
      <c r="Y706" s="63">
        <v>0</v>
      </c>
      <c r="Z706" s="63">
        <v>0</v>
      </c>
      <c r="AA706" s="63">
        <v>0</v>
      </c>
      <c r="AB706" s="63">
        <v>0</v>
      </c>
      <c r="AC706" s="63">
        <v>0</v>
      </c>
      <c r="AD706" s="63">
        <v>0</v>
      </c>
      <c r="AE706" s="159">
        <v>44013</v>
      </c>
      <c r="AF706" s="159">
        <v>45474</v>
      </c>
      <c r="AG706" s="160">
        <v>53100</v>
      </c>
      <c r="AH706" s="91">
        <v>0</v>
      </c>
      <c r="AI706" s="91">
        <v>0</v>
      </c>
      <c r="AJ706" s="161">
        <v>4.7100000000000003E-2</v>
      </c>
      <c r="AK706" s="169" t="s">
        <v>664</v>
      </c>
      <c r="AL706" s="169" t="s">
        <v>665</v>
      </c>
      <c r="AM706" s="128">
        <v>0</v>
      </c>
      <c r="AN706" s="128">
        <v>0</v>
      </c>
      <c r="AO706" s="128">
        <v>0</v>
      </c>
      <c r="AP706" s="128">
        <v>0</v>
      </c>
      <c r="AQ706" s="128">
        <v>0</v>
      </c>
      <c r="AR706" s="128">
        <v>0</v>
      </c>
      <c r="AS706" s="128">
        <v>0</v>
      </c>
      <c r="AT706" s="128">
        <v>0</v>
      </c>
      <c r="AU706" s="128">
        <v>0</v>
      </c>
      <c r="AV706" s="128">
        <v>0</v>
      </c>
      <c r="AW706" s="128">
        <v>0</v>
      </c>
      <c r="AX706" s="128">
        <v>0</v>
      </c>
      <c r="AY706" s="128">
        <v>0</v>
      </c>
      <c r="AZ706" s="128">
        <v>0</v>
      </c>
      <c r="BA706" s="128">
        <v>0</v>
      </c>
      <c r="BB706" s="15">
        <f t="shared" si="30"/>
        <v>0</v>
      </c>
      <c r="BC706" s="15">
        <f t="shared" si="31"/>
        <v>0</v>
      </c>
      <c r="BD706" s="15">
        <f t="shared" si="32"/>
        <v>0</v>
      </c>
    </row>
    <row r="707" spans="1:56" x14ac:dyDescent="0.35">
      <c r="A707" s="168" t="s">
        <v>2166</v>
      </c>
      <c r="B707" s="64" t="s">
        <v>558</v>
      </c>
      <c r="C707" s="65">
        <v>4</v>
      </c>
      <c r="D707" s="66" t="s">
        <v>31</v>
      </c>
      <c r="E707" s="64" t="s">
        <v>467</v>
      </c>
      <c r="F707" s="64" t="s">
        <v>648</v>
      </c>
      <c r="G707" s="64" t="s">
        <v>931</v>
      </c>
      <c r="H707" s="64" t="s">
        <v>669</v>
      </c>
      <c r="I707" s="64" t="s">
        <v>932</v>
      </c>
      <c r="J707" s="64" t="s">
        <v>671</v>
      </c>
      <c r="K707" s="64" t="s">
        <v>485</v>
      </c>
      <c r="L707" s="64" t="s">
        <v>650</v>
      </c>
      <c r="M707" s="64" t="s">
        <v>663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59">
        <v>44013</v>
      </c>
      <c r="AF707" s="159">
        <v>46204</v>
      </c>
      <c r="AG707" s="160">
        <v>362997.5</v>
      </c>
      <c r="AH707" s="91">
        <v>1.7527777777777778</v>
      </c>
      <c r="AI707" s="91">
        <v>6</v>
      </c>
      <c r="AJ707" s="161">
        <v>5.3600000000000002E-2</v>
      </c>
      <c r="AK707" s="169" t="s">
        <v>664</v>
      </c>
      <c r="AL707" s="169" t="s">
        <v>665</v>
      </c>
      <c r="AM707" s="128">
        <v>1621.39</v>
      </c>
      <c r="AN707" s="128">
        <v>1621.39</v>
      </c>
      <c r="AO707" s="128">
        <v>1621.39</v>
      </c>
      <c r="AP707" s="128">
        <v>1621.39</v>
      </c>
      <c r="AQ707" s="128">
        <v>1621.39</v>
      </c>
      <c r="AR707" s="128">
        <v>1621.39</v>
      </c>
      <c r="AS707" s="128">
        <v>1621.39</v>
      </c>
      <c r="AT707" s="128">
        <v>1621.39</v>
      </c>
      <c r="AU707" s="128">
        <v>1621.39</v>
      </c>
      <c r="AV707" s="128">
        <v>1621.39</v>
      </c>
      <c r="AW707" s="128">
        <v>1621.39</v>
      </c>
      <c r="AX707" s="128">
        <v>1621.39</v>
      </c>
      <c r="AY707" s="128">
        <v>1621.39</v>
      </c>
      <c r="AZ707" s="128">
        <v>1621.39</v>
      </c>
      <c r="BA707" s="128">
        <v>1621.39</v>
      </c>
      <c r="BB707" s="15">
        <f t="shared" ref="BB707:BB770" si="33">SUM(AM707:AO707)</f>
        <v>4864.17</v>
      </c>
      <c r="BC707" s="15">
        <f t="shared" si="31"/>
        <v>19456.679999999997</v>
      </c>
      <c r="BD707" s="15">
        <f t="shared" si="32"/>
        <v>24320.85</v>
      </c>
    </row>
    <row r="708" spans="1:56" x14ac:dyDescent="0.35">
      <c r="A708" s="168" t="s">
        <v>2167</v>
      </c>
      <c r="B708" s="64" t="s">
        <v>558</v>
      </c>
      <c r="C708" s="65">
        <v>5</v>
      </c>
      <c r="D708" s="66" t="s">
        <v>31</v>
      </c>
      <c r="E708" s="64" t="s">
        <v>467</v>
      </c>
      <c r="F708" s="64" t="s">
        <v>648</v>
      </c>
      <c r="G708" s="64" t="s">
        <v>931</v>
      </c>
      <c r="H708" s="64" t="s">
        <v>669</v>
      </c>
      <c r="I708" s="64" t="s">
        <v>932</v>
      </c>
      <c r="J708" s="64" t="s">
        <v>671</v>
      </c>
      <c r="K708" s="64" t="s">
        <v>485</v>
      </c>
      <c r="L708" s="64" t="s">
        <v>650</v>
      </c>
      <c r="M708" s="64" t="s">
        <v>663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59">
        <v>44013</v>
      </c>
      <c r="AF708" s="159">
        <v>46569</v>
      </c>
      <c r="AG708" s="160">
        <v>1695365</v>
      </c>
      <c r="AH708" s="91">
        <v>2.7527777777777778</v>
      </c>
      <c r="AI708" s="91">
        <v>7</v>
      </c>
      <c r="AJ708" s="161">
        <v>5.6399999999999999E-2</v>
      </c>
      <c r="AK708" s="169" t="s">
        <v>664</v>
      </c>
      <c r="AL708" s="169" t="s">
        <v>665</v>
      </c>
      <c r="AM708" s="128">
        <v>7968.22</v>
      </c>
      <c r="AN708" s="128">
        <v>7968.22</v>
      </c>
      <c r="AO708" s="128">
        <v>7968.22</v>
      </c>
      <c r="AP708" s="128">
        <v>7968.22</v>
      </c>
      <c r="AQ708" s="128">
        <v>7968.22</v>
      </c>
      <c r="AR708" s="128">
        <v>7968.22</v>
      </c>
      <c r="AS708" s="128">
        <v>7968.22</v>
      </c>
      <c r="AT708" s="128">
        <v>7968.22</v>
      </c>
      <c r="AU708" s="128">
        <v>7968.22</v>
      </c>
      <c r="AV708" s="128">
        <v>7968.22</v>
      </c>
      <c r="AW708" s="128">
        <v>7968.22</v>
      </c>
      <c r="AX708" s="128">
        <v>7968.22</v>
      </c>
      <c r="AY708" s="128">
        <v>7968.22</v>
      </c>
      <c r="AZ708" s="128">
        <v>7968.22</v>
      </c>
      <c r="BA708" s="128">
        <v>7968.22</v>
      </c>
      <c r="BB708" s="15">
        <f t="shared" si="33"/>
        <v>23904.66</v>
      </c>
      <c r="BC708" s="15">
        <f t="shared" ref="BC708:BC771" si="34">SUM(AP708:BA708)</f>
        <v>95618.64</v>
      </c>
      <c r="BD708" s="15">
        <f t="shared" ref="BD708:BD771" si="35">BB708+BC708</f>
        <v>119523.3</v>
      </c>
    </row>
    <row r="709" spans="1:56" x14ac:dyDescent="0.35">
      <c r="A709" s="168" t="s">
        <v>2168</v>
      </c>
      <c r="B709" s="64" t="s">
        <v>558</v>
      </c>
      <c r="C709" s="65">
        <v>6</v>
      </c>
      <c r="D709" s="66" t="s">
        <v>31</v>
      </c>
      <c r="E709" s="64" t="s">
        <v>467</v>
      </c>
      <c r="F709" s="64" t="s">
        <v>648</v>
      </c>
      <c r="G709" s="64" t="s">
        <v>931</v>
      </c>
      <c r="H709" s="64" t="s">
        <v>669</v>
      </c>
      <c r="I709" s="64" t="s">
        <v>932</v>
      </c>
      <c r="J709" s="64" t="s">
        <v>671</v>
      </c>
      <c r="K709" s="64" t="s">
        <v>485</v>
      </c>
      <c r="L709" s="64" t="s">
        <v>650</v>
      </c>
      <c r="M709" s="64" t="s">
        <v>663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59">
        <v>44013</v>
      </c>
      <c r="AF709" s="159">
        <v>46935</v>
      </c>
      <c r="AG709" s="160">
        <v>264467.5</v>
      </c>
      <c r="AH709" s="91">
        <v>3.7527777777777778</v>
      </c>
      <c r="AI709" s="91">
        <v>8</v>
      </c>
      <c r="AJ709" s="161">
        <v>5.9299999999999999E-2</v>
      </c>
      <c r="AK709" s="169" t="s">
        <v>664</v>
      </c>
      <c r="AL709" s="169" t="s">
        <v>665</v>
      </c>
      <c r="AM709" s="128">
        <v>1306.9100000000001</v>
      </c>
      <c r="AN709" s="128">
        <v>1306.9100000000001</v>
      </c>
      <c r="AO709" s="128">
        <v>1306.9100000000001</v>
      </c>
      <c r="AP709" s="128">
        <v>1306.9100000000001</v>
      </c>
      <c r="AQ709" s="128">
        <v>1306.9100000000001</v>
      </c>
      <c r="AR709" s="128">
        <v>1306.9100000000001</v>
      </c>
      <c r="AS709" s="128">
        <v>1306.9100000000001</v>
      </c>
      <c r="AT709" s="128">
        <v>1306.9100000000001</v>
      </c>
      <c r="AU709" s="128">
        <v>1306.9100000000001</v>
      </c>
      <c r="AV709" s="128">
        <v>1306.9100000000001</v>
      </c>
      <c r="AW709" s="128">
        <v>1306.9100000000001</v>
      </c>
      <c r="AX709" s="128">
        <v>1306.9100000000001</v>
      </c>
      <c r="AY709" s="128">
        <v>1306.9100000000001</v>
      </c>
      <c r="AZ709" s="128">
        <v>1306.9100000000001</v>
      </c>
      <c r="BA709" s="128">
        <v>1306.9100000000001</v>
      </c>
      <c r="BB709" s="15">
        <f t="shared" si="33"/>
        <v>3920.7300000000005</v>
      </c>
      <c r="BC709" s="15">
        <f t="shared" si="34"/>
        <v>15682.92</v>
      </c>
      <c r="BD709" s="15">
        <f t="shared" si="35"/>
        <v>19603.650000000001</v>
      </c>
    </row>
    <row r="710" spans="1:56" x14ac:dyDescent="0.35">
      <c r="A710" s="168" t="s">
        <v>2169</v>
      </c>
      <c r="B710" s="64" t="s">
        <v>559</v>
      </c>
      <c r="C710" s="65">
        <v>3</v>
      </c>
      <c r="D710" s="66" t="s">
        <v>31</v>
      </c>
      <c r="E710" s="64" t="s">
        <v>467</v>
      </c>
      <c r="F710" s="64" t="s">
        <v>648</v>
      </c>
      <c r="G710" s="64" t="s">
        <v>931</v>
      </c>
      <c r="H710" s="64" t="s">
        <v>669</v>
      </c>
      <c r="I710" s="64" t="s">
        <v>932</v>
      </c>
      <c r="J710" s="64" t="s">
        <v>671</v>
      </c>
      <c r="K710" s="64" t="s">
        <v>485</v>
      </c>
      <c r="L710" s="64" t="s">
        <v>650</v>
      </c>
      <c r="M710" s="64" t="s">
        <v>663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0</v>
      </c>
      <c r="X710" s="63">
        <v>0</v>
      </c>
      <c r="Y710" s="63">
        <v>0</v>
      </c>
      <c r="Z710" s="63">
        <v>0</v>
      </c>
      <c r="AA710" s="63">
        <v>0</v>
      </c>
      <c r="AB710" s="63">
        <v>0</v>
      </c>
      <c r="AC710" s="63">
        <v>0</v>
      </c>
      <c r="AD710" s="63">
        <v>0</v>
      </c>
      <c r="AE710" s="159">
        <v>44021</v>
      </c>
      <c r="AF710" s="159">
        <v>45482</v>
      </c>
      <c r="AG710" s="160">
        <v>397217.5</v>
      </c>
      <c r="AH710" s="91">
        <v>0</v>
      </c>
      <c r="AI710" s="91">
        <v>0</v>
      </c>
      <c r="AJ710" s="161">
        <v>4.7100000000000003E-2</v>
      </c>
      <c r="AK710" s="169" t="s">
        <v>664</v>
      </c>
      <c r="AL710" s="169" t="s">
        <v>665</v>
      </c>
      <c r="AM710" s="128">
        <v>0</v>
      </c>
      <c r="AN710" s="128">
        <v>0</v>
      </c>
      <c r="AO710" s="128">
        <v>0</v>
      </c>
      <c r="AP710" s="128">
        <v>0</v>
      </c>
      <c r="AQ710" s="128">
        <v>0</v>
      </c>
      <c r="AR710" s="128">
        <v>0</v>
      </c>
      <c r="AS710" s="128">
        <v>0</v>
      </c>
      <c r="AT710" s="128">
        <v>0</v>
      </c>
      <c r="AU710" s="128">
        <v>0</v>
      </c>
      <c r="AV710" s="128">
        <v>0</v>
      </c>
      <c r="AW710" s="128">
        <v>0</v>
      </c>
      <c r="AX710" s="128">
        <v>0</v>
      </c>
      <c r="AY710" s="128">
        <v>0</v>
      </c>
      <c r="AZ710" s="128">
        <v>0</v>
      </c>
      <c r="BA710" s="128">
        <v>0</v>
      </c>
      <c r="BB710" s="15">
        <f t="shared" si="33"/>
        <v>0</v>
      </c>
      <c r="BC710" s="15">
        <f t="shared" si="34"/>
        <v>0</v>
      </c>
      <c r="BD710" s="15">
        <f t="shared" si="35"/>
        <v>0</v>
      </c>
    </row>
    <row r="711" spans="1:56" x14ac:dyDescent="0.35">
      <c r="A711" s="168" t="s">
        <v>2170</v>
      </c>
      <c r="B711" s="64" t="s">
        <v>559</v>
      </c>
      <c r="C711" s="65">
        <v>4</v>
      </c>
      <c r="D711" s="66" t="s">
        <v>31</v>
      </c>
      <c r="E711" s="64" t="s">
        <v>467</v>
      </c>
      <c r="F711" s="64" t="s">
        <v>648</v>
      </c>
      <c r="G711" s="64" t="s">
        <v>931</v>
      </c>
      <c r="H711" s="64" t="s">
        <v>669</v>
      </c>
      <c r="I711" s="64" t="s">
        <v>932</v>
      </c>
      <c r="J711" s="64" t="s">
        <v>671</v>
      </c>
      <c r="K711" s="64" t="s">
        <v>485</v>
      </c>
      <c r="L711" s="64" t="s">
        <v>650</v>
      </c>
      <c r="M711" s="64" t="s">
        <v>663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59">
        <v>44021</v>
      </c>
      <c r="AF711" s="159">
        <v>45847</v>
      </c>
      <c r="AG711" s="160">
        <v>333202.5</v>
      </c>
      <c r="AH711" s="91">
        <v>0.77500000000000002</v>
      </c>
      <c r="AI711" s="91">
        <v>5</v>
      </c>
      <c r="AJ711" s="161">
        <v>5.0700000000000002E-2</v>
      </c>
      <c r="AK711" s="169" t="s">
        <v>664</v>
      </c>
      <c r="AL711" s="169" t="s">
        <v>665</v>
      </c>
      <c r="AM711" s="128">
        <v>1407.78</v>
      </c>
      <c r="AN711" s="128">
        <v>1407.78</v>
      </c>
      <c r="AO711" s="128">
        <v>1407.78</v>
      </c>
      <c r="AP711" s="128">
        <v>1407.78</v>
      </c>
      <c r="AQ711" s="128">
        <v>703.89</v>
      </c>
      <c r="AR711" s="128">
        <v>703.89</v>
      </c>
      <c r="AS711" s="128">
        <v>703.89</v>
      </c>
      <c r="AT711" s="128">
        <v>703.89</v>
      </c>
      <c r="AU711" s="128">
        <v>703.89</v>
      </c>
      <c r="AV711" s="128">
        <v>703.89</v>
      </c>
      <c r="AW711" s="128">
        <v>0</v>
      </c>
      <c r="AX711" s="128">
        <v>0</v>
      </c>
      <c r="AY711" s="128">
        <v>0</v>
      </c>
      <c r="AZ711" s="128">
        <v>0</v>
      </c>
      <c r="BA711" s="128">
        <v>0</v>
      </c>
      <c r="BB711" s="15">
        <f t="shared" si="33"/>
        <v>4223.34</v>
      </c>
      <c r="BC711" s="15">
        <f t="shared" si="34"/>
        <v>5631.1200000000008</v>
      </c>
      <c r="BD711" s="15">
        <f t="shared" si="35"/>
        <v>9854.4600000000009</v>
      </c>
    </row>
    <row r="712" spans="1:56" x14ac:dyDescent="0.35">
      <c r="A712" s="168" t="s">
        <v>2171</v>
      </c>
      <c r="B712" s="64" t="s">
        <v>559</v>
      </c>
      <c r="C712" s="65">
        <v>5</v>
      </c>
      <c r="D712" s="66" t="s">
        <v>31</v>
      </c>
      <c r="E712" s="64" t="s">
        <v>467</v>
      </c>
      <c r="F712" s="64" t="s">
        <v>648</v>
      </c>
      <c r="G712" s="64" t="s">
        <v>931</v>
      </c>
      <c r="H712" s="64" t="s">
        <v>669</v>
      </c>
      <c r="I712" s="64" t="s">
        <v>932</v>
      </c>
      <c r="J712" s="64" t="s">
        <v>671</v>
      </c>
      <c r="K712" s="64" t="s">
        <v>485</v>
      </c>
      <c r="L712" s="64" t="s">
        <v>650</v>
      </c>
      <c r="M712" s="64" t="s">
        <v>663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59">
        <v>44021</v>
      </c>
      <c r="AF712" s="159">
        <v>46212</v>
      </c>
      <c r="AG712" s="160">
        <v>975270</v>
      </c>
      <c r="AH712" s="91">
        <v>1.7749999999999999</v>
      </c>
      <c r="AI712" s="91">
        <v>6</v>
      </c>
      <c r="AJ712" s="161">
        <v>5.3600000000000002E-2</v>
      </c>
      <c r="AK712" s="169" t="s">
        <v>664</v>
      </c>
      <c r="AL712" s="169" t="s">
        <v>665</v>
      </c>
      <c r="AM712" s="128">
        <v>4356.21</v>
      </c>
      <c r="AN712" s="128">
        <v>4356.21</v>
      </c>
      <c r="AO712" s="128">
        <v>4356.21</v>
      </c>
      <c r="AP712" s="128">
        <v>4356.21</v>
      </c>
      <c r="AQ712" s="128">
        <v>4356.21</v>
      </c>
      <c r="AR712" s="128">
        <v>4356.21</v>
      </c>
      <c r="AS712" s="128">
        <v>4356.21</v>
      </c>
      <c r="AT712" s="128">
        <v>4356.21</v>
      </c>
      <c r="AU712" s="128">
        <v>4356.21</v>
      </c>
      <c r="AV712" s="128">
        <v>4356.21</v>
      </c>
      <c r="AW712" s="128">
        <v>4356.21</v>
      </c>
      <c r="AX712" s="128">
        <v>4356.21</v>
      </c>
      <c r="AY712" s="128">
        <v>4356.21</v>
      </c>
      <c r="AZ712" s="128">
        <v>4356.21</v>
      </c>
      <c r="BA712" s="128">
        <v>4356.21</v>
      </c>
      <c r="BB712" s="15">
        <f t="shared" si="33"/>
        <v>13068.630000000001</v>
      </c>
      <c r="BC712" s="15">
        <f t="shared" si="34"/>
        <v>52274.52</v>
      </c>
      <c r="BD712" s="15">
        <f t="shared" si="35"/>
        <v>65343.149999999994</v>
      </c>
    </row>
    <row r="713" spans="1:56" x14ac:dyDescent="0.35">
      <c r="A713" s="168" t="s">
        <v>2172</v>
      </c>
      <c r="B713" s="64" t="s">
        <v>559</v>
      </c>
      <c r="C713" s="65">
        <v>6</v>
      </c>
      <c r="D713" s="66" t="s">
        <v>31</v>
      </c>
      <c r="E713" s="64" t="s">
        <v>467</v>
      </c>
      <c r="F713" s="64" t="s">
        <v>648</v>
      </c>
      <c r="G713" s="64" t="s">
        <v>931</v>
      </c>
      <c r="H713" s="64" t="s">
        <v>669</v>
      </c>
      <c r="I713" s="64" t="s">
        <v>932</v>
      </c>
      <c r="J713" s="64" t="s">
        <v>671</v>
      </c>
      <c r="K713" s="64" t="s">
        <v>485</v>
      </c>
      <c r="L713" s="64" t="s">
        <v>650</v>
      </c>
      <c r="M713" s="64" t="s">
        <v>663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59">
        <v>44021</v>
      </c>
      <c r="AF713" s="159">
        <v>46577</v>
      </c>
      <c r="AG713" s="160">
        <v>314322.5</v>
      </c>
      <c r="AH713" s="91">
        <v>2.7749999999999999</v>
      </c>
      <c r="AI713" s="91">
        <v>7</v>
      </c>
      <c r="AJ713" s="161">
        <v>5.6399999999999999E-2</v>
      </c>
      <c r="AK713" s="169" t="s">
        <v>664</v>
      </c>
      <c r="AL713" s="169" t="s">
        <v>665</v>
      </c>
      <c r="AM713" s="128">
        <v>1477.32</v>
      </c>
      <c r="AN713" s="128">
        <v>1477.32</v>
      </c>
      <c r="AO713" s="128">
        <v>1477.32</v>
      </c>
      <c r="AP713" s="128">
        <v>1477.32</v>
      </c>
      <c r="AQ713" s="128">
        <v>1477.32</v>
      </c>
      <c r="AR713" s="128">
        <v>1477.32</v>
      </c>
      <c r="AS713" s="128">
        <v>1477.32</v>
      </c>
      <c r="AT713" s="128">
        <v>1477.32</v>
      </c>
      <c r="AU713" s="128">
        <v>1477.32</v>
      </c>
      <c r="AV713" s="128">
        <v>1477.32</v>
      </c>
      <c r="AW713" s="128">
        <v>1477.32</v>
      </c>
      <c r="AX713" s="128">
        <v>1477.32</v>
      </c>
      <c r="AY713" s="128">
        <v>1477.32</v>
      </c>
      <c r="AZ713" s="128">
        <v>1477.32</v>
      </c>
      <c r="BA713" s="128">
        <v>1477.32</v>
      </c>
      <c r="BB713" s="15">
        <f t="shared" si="33"/>
        <v>4431.96</v>
      </c>
      <c r="BC713" s="15">
        <f t="shared" si="34"/>
        <v>17727.84</v>
      </c>
      <c r="BD713" s="15">
        <f t="shared" si="35"/>
        <v>22159.8</v>
      </c>
    </row>
    <row r="714" spans="1:56" x14ac:dyDescent="0.35">
      <c r="A714" s="168" t="s">
        <v>2173</v>
      </c>
      <c r="B714" s="64" t="s">
        <v>559</v>
      </c>
      <c r="C714" s="65">
        <v>7</v>
      </c>
      <c r="D714" s="66" t="s">
        <v>31</v>
      </c>
      <c r="E714" s="64" t="s">
        <v>467</v>
      </c>
      <c r="F714" s="64" t="s">
        <v>648</v>
      </c>
      <c r="G714" s="64" t="s">
        <v>931</v>
      </c>
      <c r="H714" s="64" t="s">
        <v>669</v>
      </c>
      <c r="I714" s="64" t="s">
        <v>932</v>
      </c>
      <c r="J714" s="64" t="s">
        <v>671</v>
      </c>
      <c r="K714" s="64" t="s">
        <v>485</v>
      </c>
      <c r="L714" s="64" t="s">
        <v>650</v>
      </c>
      <c r="M714" s="64" t="s">
        <v>663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59">
        <v>44021</v>
      </c>
      <c r="AF714" s="159">
        <v>46943</v>
      </c>
      <c r="AG714" s="160">
        <v>264320</v>
      </c>
      <c r="AH714" s="91">
        <v>3.7749999999999999</v>
      </c>
      <c r="AI714" s="91">
        <v>8</v>
      </c>
      <c r="AJ714" s="161">
        <v>5.9299999999999999E-2</v>
      </c>
      <c r="AK714" s="169" t="s">
        <v>664</v>
      </c>
      <c r="AL714" s="169" t="s">
        <v>665</v>
      </c>
      <c r="AM714" s="128">
        <v>1306.18</v>
      </c>
      <c r="AN714" s="128">
        <v>1306.18</v>
      </c>
      <c r="AO714" s="128">
        <v>1306.18</v>
      </c>
      <c r="AP714" s="128">
        <v>1306.18</v>
      </c>
      <c r="AQ714" s="128">
        <v>1306.18</v>
      </c>
      <c r="AR714" s="128">
        <v>1306.18</v>
      </c>
      <c r="AS714" s="128">
        <v>1306.18</v>
      </c>
      <c r="AT714" s="128">
        <v>1306.18</v>
      </c>
      <c r="AU714" s="128">
        <v>1306.18</v>
      </c>
      <c r="AV714" s="128">
        <v>1306.18</v>
      </c>
      <c r="AW714" s="128">
        <v>1306.18</v>
      </c>
      <c r="AX714" s="128">
        <v>1306.18</v>
      </c>
      <c r="AY714" s="128">
        <v>1306.18</v>
      </c>
      <c r="AZ714" s="128">
        <v>1306.18</v>
      </c>
      <c r="BA714" s="128">
        <v>1306.18</v>
      </c>
      <c r="BB714" s="15">
        <f t="shared" si="33"/>
        <v>3918.54</v>
      </c>
      <c r="BC714" s="15">
        <f t="shared" si="34"/>
        <v>15674.160000000002</v>
      </c>
      <c r="BD714" s="15">
        <f t="shared" si="35"/>
        <v>19592.7</v>
      </c>
    </row>
    <row r="715" spans="1:56" x14ac:dyDescent="0.35">
      <c r="A715" s="168" t="s">
        <v>2174</v>
      </c>
      <c r="B715" s="64" t="s">
        <v>961</v>
      </c>
      <c r="C715" s="65">
        <v>1</v>
      </c>
      <c r="D715" s="66" t="s">
        <v>31</v>
      </c>
      <c r="E715" s="64" t="s">
        <v>467</v>
      </c>
      <c r="F715" s="64" t="s">
        <v>648</v>
      </c>
      <c r="G715" s="64" t="s">
        <v>931</v>
      </c>
      <c r="H715" s="64" t="s">
        <v>669</v>
      </c>
      <c r="I715" s="64" t="s">
        <v>932</v>
      </c>
      <c r="J715" s="64" t="s">
        <v>671</v>
      </c>
      <c r="K715" s="64" t="s">
        <v>485</v>
      </c>
      <c r="L715" s="64" t="s">
        <v>650</v>
      </c>
      <c r="M715" s="64" t="s">
        <v>663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59">
        <v>44029</v>
      </c>
      <c r="AF715" s="159">
        <v>46220</v>
      </c>
      <c r="AG715" s="160">
        <v>498402.5</v>
      </c>
      <c r="AH715" s="91">
        <v>1.7972222222222223</v>
      </c>
      <c r="AI715" s="91">
        <v>6</v>
      </c>
      <c r="AJ715" s="161">
        <v>5.3600000000000002E-2</v>
      </c>
      <c r="AK715" s="169" t="s">
        <v>664</v>
      </c>
      <c r="AL715" s="169" t="s">
        <v>665</v>
      </c>
      <c r="AM715" s="128">
        <v>2226.1999999999998</v>
      </c>
      <c r="AN715" s="128">
        <v>2226.1999999999998</v>
      </c>
      <c r="AO715" s="128">
        <v>2226.1999999999998</v>
      </c>
      <c r="AP715" s="128">
        <v>2226.1999999999998</v>
      </c>
      <c r="AQ715" s="128">
        <v>2226.1999999999998</v>
      </c>
      <c r="AR715" s="128">
        <v>2226.1999999999998</v>
      </c>
      <c r="AS715" s="128">
        <v>2226.1999999999998</v>
      </c>
      <c r="AT715" s="128">
        <v>2226.1999999999998</v>
      </c>
      <c r="AU715" s="128">
        <v>2226.1999999999998</v>
      </c>
      <c r="AV715" s="128">
        <v>2226.1999999999998</v>
      </c>
      <c r="AW715" s="128">
        <v>2226.1999999999998</v>
      </c>
      <c r="AX715" s="128">
        <v>2226.1999999999998</v>
      </c>
      <c r="AY715" s="128">
        <v>2226.1999999999998</v>
      </c>
      <c r="AZ715" s="128">
        <v>2226.1999999999998</v>
      </c>
      <c r="BA715" s="128">
        <v>2226.1999999999998</v>
      </c>
      <c r="BB715" s="15">
        <f t="shared" si="33"/>
        <v>6678.5999999999995</v>
      </c>
      <c r="BC715" s="15">
        <f t="shared" si="34"/>
        <v>26714.400000000005</v>
      </c>
      <c r="BD715" s="15">
        <f t="shared" si="35"/>
        <v>33393.000000000007</v>
      </c>
    </row>
    <row r="716" spans="1:56" x14ac:dyDescent="0.35">
      <c r="A716" s="168" t="s">
        <v>2175</v>
      </c>
      <c r="B716" s="64" t="s">
        <v>961</v>
      </c>
      <c r="C716" s="65">
        <v>2</v>
      </c>
      <c r="D716" s="66" t="s">
        <v>31</v>
      </c>
      <c r="E716" s="64" t="s">
        <v>467</v>
      </c>
      <c r="F716" s="64" t="s">
        <v>648</v>
      </c>
      <c r="G716" s="64" t="s">
        <v>931</v>
      </c>
      <c r="H716" s="64" t="s">
        <v>669</v>
      </c>
      <c r="I716" s="64" t="s">
        <v>932</v>
      </c>
      <c r="J716" s="64" t="s">
        <v>671</v>
      </c>
      <c r="K716" s="64" t="s">
        <v>485</v>
      </c>
      <c r="L716" s="64" t="s">
        <v>650</v>
      </c>
      <c r="M716" s="64" t="s">
        <v>663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59">
        <v>44029</v>
      </c>
      <c r="AF716" s="159">
        <v>46585</v>
      </c>
      <c r="AG716" s="160">
        <v>1812480</v>
      </c>
      <c r="AH716" s="91">
        <v>2.7972222222222221</v>
      </c>
      <c r="AI716" s="91">
        <v>7</v>
      </c>
      <c r="AJ716" s="161">
        <v>5.6399999999999999E-2</v>
      </c>
      <c r="AK716" s="169" t="s">
        <v>664</v>
      </c>
      <c r="AL716" s="169" t="s">
        <v>665</v>
      </c>
      <c r="AM716" s="128">
        <v>8518.66</v>
      </c>
      <c r="AN716" s="128">
        <v>8518.66</v>
      </c>
      <c r="AO716" s="128">
        <v>8518.66</v>
      </c>
      <c r="AP716" s="128">
        <v>8518.66</v>
      </c>
      <c r="AQ716" s="128">
        <v>8518.66</v>
      </c>
      <c r="AR716" s="128">
        <v>8518.66</v>
      </c>
      <c r="AS716" s="128">
        <v>8518.66</v>
      </c>
      <c r="AT716" s="128">
        <v>8518.66</v>
      </c>
      <c r="AU716" s="128">
        <v>8518.66</v>
      </c>
      <c r="AV716" s="128">
        <v>8518.66</v>
      </c>
      <c r="AW716" s="128">
        <v>8518.66</v>
      </c>
      <c r="AX716" s="128">
        <v>8518.66</v>
      </c>
      <c r="AY716" s="128">
        <v>8518.66</v>
      </c>
      <c r="AZ716" s="128">
        <v>8518.66</v>
      </c>
      <c r="BA716" s="128">
        <v>8518.66</v>
      </c>
      <c r="BB716" s="15">
        <f t="shared" si="33"/>
        <v>25555.98</v>
      </c>
      <c r="BC716" s="15">
        <f t="shared" si="34"/>
        <v>102223.92000000003</v>
      </c>
      <c r="BD716" s="15">
        <f t="shared" si="35"/>
        <v>127779.90000000002</v>
      </c>
    </row>
    <row r="717" spans="1:56" x14ac:dyDescent="0.35">
      <c r="A717" s="168" t="s">
        <v>2176</v>
      </c>
      <c r="B717" s="64" t="s">
        <v>961</v>
      </c>
      <c r="C717" s="65">
        <v>3</v>
      </c>
      <c r="D717" s="66" t="s">
        <v>31</v>
      </c>
      <c r="E717" s="64" t="s">
        <v>467</v>
      </c>
      <c r="F717" s="64" t="s">
        <v>648</v>
      </c>
      <c r="G717" s="64" t="s">
        <v>931</v>
      </c>
      <c r="H717" s="64" t="s">
        <v>669</v>
      </c>
      <c r="I717" s="64" t="s">
        <v>932</v>
      </c>
      <c r="J717" s="64" t="s">
        <v>671</v>
      </c>
      <c r="K717" s="64" t="s">
        <v>485</v>
      </c>
      <c r="L717" s="64" t="s">
        <v>650</v>
      </c>
      <c r="M717" s="64" t="s">
        <v>663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59">
        <v>44029</v>
      </c>
      <c r="AF717" s="159">
        <v>46951</v>
      </c>
      <c r="AG717" s="160">
        <v>156792.5</v>
      </c>
      <c r="AH717" s="91">
        <v>3.7972222222222221</v>
      </c>
      <c r="AI717" s="91">
        <v>8</v>
      </c>
      <c r="AJ717" s="161">
        <v>5.9299999999999999E-2</v>
      </c>
      <c r="AK717" s="169" t="s">
        <v>664</v>
      </c>
      <c r="AL717" s="169" t="s">
        <v>665</v>
      </c>
      <c r="AM717" s="128">
        <v>774.82</v>
      </c>
      <c r="AN717" s="128">
        <v>774.82</v>
      </c>
      <c r="AO717" s="128">
        <v>774.82</v>
      </c>
      <c r="AP717" s="128">
        <v>774.82</v>
      </c>
      <c r="AQ717" s="128">
        <v>774.82</v>
      </c>
      <c r="AR717" s="128">
        <v>774.82</v>
      </c>
      <c r="AS717" s="128">
        <v>774.82</v>
      </c>
      <c r="AT717" s="128">
        <v>774.82</v>
      </c>
      <c r="AU717" s="128">
        <v>774.82</v>
      </c>
      <c r="AV717" s="128">
        <v>774.82</v>
      </c>
      <c r="AW717" s="128">
        <v>774.82</v>
      </c>
      <c r="AX717" s="128">
        <v>774.82</v>
      </c>
      <c r="AY717" s="128">
        <v>774.82</v>
      </c>
      <c r="AZ717" s="128">
        <v>774.82</v>
      </c>
      <c r="BA717" s="128">
        <v>774.82</v>
      </c>
      <c r="BB717" s="15">
        <f t="shared" si="33"/>
        <v>2324.46</v>
      </c>
      <c r="BC717" s="15">
        <f t="shared" si="34"/>
        <v>9297.8399999999983</v>
      </c>
      <c r="BD717" s="15">
        <f t="shared" si="35"/>
        <v>11622.3</v>
      </c>
    </row>
    <row r="718" spans="1:56" x14ac:dyDescent="0.35">
      <c r="A718" s="168" t="s">
        <v>2177</v>
      </c>
      <c r="B718" s="64" t="s">
        <v>962</v>
      </c>
      <c r="C718" s="65">
        <v>1</v>
      </c>
      <c r="D718" s="66" t="s">
        <v>31</v>
      </c>
      <c r="E718" s="64" t="s">
        <v>467</v>
      </c>
      <c r="F718" s="64" t="s">
        <v>648</v>
      </c>
      <c r="G718" s="64" t="s">
        <v>931</v>
      </c>
      <c r="H718" s="64" t="s">
        <v>669</v>
      </c>
      <c r="I718" s="64" t="s">
        <v>932</v>
      </c>
      <c r="J718" s="64" t="s">
        <v>671</v>
      </c>
      <c r="K718" s="64" t="s">
        <v>485</v>
      </c>
      <c r="L718" s="64" t="s">
        <v>650</v>
      </c>
      <c r="M718" s="64" t="s">
        <v>663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59">
        <v>44040</v>
      </c>
      <c r="AF718" s="159">
        <v>46596</v>
      </c>
      <c r="AG718" s="160">
        <v>241457.5</v>
      </c>
      <c r="AH718" s="91">
        <v>2.8277777777777779</v>
      </c>
      <c r="AI718" s="91">
        <v>7</v>
      </c>
      <c r="AJ718" s="161">
        <v>5.6399999999999999E-2</v>
      </c>
      <c r="AK718" s="169" t="s">
        <v>664</v>
      </c>
      <c r="AL718" s="169" t="s">
        <v>665</v>
      </c>
      <c r="AM718" s="128">
        <v>1134.8499999999999</v>
      </c>
      <c r="AN718" s="128">
        <v>1134.8499999999999</v>
      </c>
      <c r="AO718" s="128">
        <v>1134.8499999999999</v>
      </c>
      <c r="AP718" s="128">
        <v>1134.8499999999999</v>
      </c>
      <c r="AQ718" s="128">
        <v>1134.8499999999999</v>
      </c>
      <c r="AR718" s="128">
        <v>1134.8499999999999</v>
      </c>
      <c r="AS718" s="128">
        <v>1134.8499999999999</v>
      </c>
      <c r="AT718" s="128">
        <v>1134.8499999999999</v>
      </c>
      <c r="AU718" s="128">
        <v>1134.8499999999999</v>
      </c>
      <c r="AV718" s="128">
        <v>1134.8499999999999</v>
      </c>
      <c r="AW718" s="128">
        <v>1134.8499999999999</v>
      </c>
      <c r="AX718" s="128">
        <v>1134.8499999999999</v>
      </c>
      <c r="AY718" s="128">
        <v>1134.8499999999999</v>
      </c>
      <c r="AZ718" s="128">
        <v>1134.8499999999999</v>
      </c>
      <c r="BA718" s="128">
        <v>1134.8499999999999</v>
      </c>
      <c r="BB718" s="15">
        <f t="shared" si="33"/>
        <v>3404.5499999999997</v>
      </c>
      <c r="BC718" s="15">
        <f t="shared" si="34"/>
        <v>13618.200000000003</v>
      </c>
      <c r="BD718" s="15">
        <f t="shared" si="35"/>
        <v>17022.750000000004</v>
      </c>
    </row>
    <row r="719" spans="1:56" x14ac:dyDescent="0.35">
      <c r="A719" s="168" t="s">
        <v>2178</v>
      </c>
      <c r="B719" s="64" t="s">
        <v>962</v>
      </c>
      <c r="C719" s="65">
        <v>2</v>
      </c>
      <c r="D719" s="66" t="s">
        <v>31</v>
      </c>
      <c r="E719" s="64" t="s">
        <v>467</v>
      </c>
      <c r="F719" s="64" t="s">
        <v>648</v>
      </c>
      <c r="G719" s="64" t="s">
        <v>931</v>
      </c>
      <c r="H719" s="64" t="s">
        <v>669</v>
      </c>
      <c r="I719" s="64" t="s">
        <v>932</v>
      </c>
      <c r="J719" s="64" t="s">
        <v>671</v>
      </c>
      <c r="K719" s="64" t="s">
        <v>485</v>
      </c>
      <c r="L719" s="64" t="s">
        <v>650</v>
      </c>
      <c r="M719" s="64" t="s">
        <v>663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59">
        <v>44040</v>
      </c>
      <c r="AF719" s="159">
        <v>46962</v>
      </c>
      <c r="AG719" s="160">
        <v>2259257.5</v>
      </c>
      <c r="AH719" s="91">
        <v>3.8277777777777779</v>
      </c>
      <c r="AI719" s="91">
        <v>8</v>
      </c>
      <c r="AJ719" s="161">
        <v>5.9299999999999999E-2</v>
      </c>
      <c r="AK719" s="169" t="s">
        <v>664</v>
      </c>
      <c r="AL719" s="169" t="s">
        <v>665</v>
      </c>
      <c r="AM719" s="128">
        <v>11164.5</v>
      </c>
      <c r="AN719" s="128">
        <v>11164.5</v>
      </c>
      <c r="AO719" s="128">
        <v>11164.5</v>
      </c>
      <c r="AP719" s="128">
        <v>11164.5</v>
      </c>
      <c r="AQ719" s="128">
        <v>11164.5</v>
      </c>
      <c r="AR719" s="128">
        <v>11164.5</v>
      </c>
      <c r="AS719" s="128">
        <v>11164.5</v>
      </c>
      <c r="AT719" s="128">
        <v>11164.5</v>
      </c>
      <c r="AU719" s="128">
        <v>11164.5</v>
      </c>
      <c r="AV719" s="128">
        <v>11164.5</v>
      </c>
      <c r="AW719" s="128">
        <v>11164.5</v>
      </c>
      <c r="AX719" s="128">
        <v>11164.5</v>
      </c>
      <c r="AY719" s="128">
        <v>11164.5</v>
      </c>
      <c r="AZ719" s="128">
        <v>11164.5</v>
      </c>
      <c r="BA719" s="128">
        <v>11164.5</v>
      </c>
      <c r="BB719" s="15">
        <f t="shared" si="33"/>
        <v>33493.5</v>
      </c>
      <c r="BC719" s="15">
        <f t="shared" si="34"/>
        <v>133974</v>
      </c>
      <c r="BD719" s="15">
        <f t="shared" si="35"/>
        <v>167467.5</v>
      </c>
    </row>
    <row r="720" spans="1:56" x14ac:dyDescent="0.35">
      <c r="A720" s="168" t="s">
        <v>2179</v>
      </c>
      <c r="B720" s="64" t="s">
        <v>962</v>
      </c>
      <c r="C720" s="65">
        <v>3</v>
      </c>
      <c r="D720" s="66" t="s">
        <v>31</v>
      </c>
      <c r="E720" s="64" t="s">
        <v>467</v>
      </c>
      <c r="F720" s="64" t="s">
        <v>648</v>
      </c>
      <c r="G720" s="64" t="s">
        <v>931</v>
      </c>
      <c r="H720" s="64" t="s">
        <v>669</v>
      </c>
      <c r="I720" s="64" t="s">
        <v>932</v>
      </c>
      <c r="J720" s="64" t="s">
        <v>671</v>
      </c>
      <c r="K720" s="64" t="s">
        <v>485</v>
      </c>
      <c r="L720" s="64" t="s">
        <v>650</v>
      </c>
      <c r="M720" s="64" t="s">
        <v>663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59">
        <v>44040</v>
      </c>
      <c r="AF720" s="159">
        <v>47327</v>
      </c>
      <c r="AG720" s="160">
        <v>53100</v>
      </c>
      <c r="AH720" s="91">
        <v>4.8277777777777775</v>
      </c>
      <c r="AI720" s="91">
        <v>9</v>
      </c>
      <c r="AJ720" s="161">
        <v>6.2100000000000002E-2</v>
      </c>
      <c r="AK720" s="169" t="s">
        <v>664</v>
      </c>
      <c r="AL720" s="169" t="s">
        <v>665</v>
      </c>
      <c r="AM720" s="128">
        <v>274.79000000000002</v>
      </c>
      <c r="AN720" s="128">
        <v>274.79000000000002</v>
      </c>
      <c r="AO720" s="128">
        <v>274.79000000000002</v>
      </c>
      <c r="AP720" s="128">
        <v>274.79000000000002</v>
      </c>
      <c r="AQ720" s="128">
        <v>274.79000000000002</v>
      </c>
      <c r="AR720" s="128">
        <v>274.79000000000002</v>
      </c>
      <c r="AS720" s="128">
        <v>274.79000000000002</v>
      </c>
      <c r="AT720" s="128">
        <v>274.79000000000002</v>
      </c>
      <c r="AU720" s="128">
        <v>274.79000000000002</v>
      </c>
      <c r="AV720" s="128">
        <v>274.79000000000002</v>
      </c>
      <c r="AW720" s="128">
        <v>274.79000000000002</v>
      </c>
      <c r="AX720" s="128">
        <v>274.79000000000002</v>
      </c>
      <c r="AY720" s="128">
        <v>274.79000000000002</v>
      </c>
      <c r="AZ720" s="128">
        <v>274.79000000000002</v>
      </c>
      <c r="BA720" s="128">
        <v>274.79000000000002</v>
      </c>
      <c r="BB720" s="15">
        <f t="shared" si="33"/>
        <v>824.37000000000012</v>
      </c>
      <c r="BC720" s="15">
        <f t="shared" si="34"/>
        <v>3297.48</v>
      </c>
      <c r="BD720" s="15">
        <f t="shared" si="35"/>
        <v>4121.8500000000004</v>
      </c>
    </row>
    <row r="721" spans="1:56" x14ac:dyDescent="0.35">
      <c r="A721" s="168" t="s">
        <v>2180</v>
      </c>
      <c r="B721" s="64" t="s">
        <v>560</v>
      </c>
      <c r="C721" s="65">
        <v>3</v>
      </c>
      <c r="D721" s="66" t="s">
        <v>31</v>
      </c>
      <c r="E721" s="64" t="s">
        <v>467</v>
      </c>
      <c r="F721" s="64" t="s">
        <v>648</v>
      </c>
      <c r="G721" s="64" t="s">
        <v>931</v>
      </c>
      <c r="H721" s="64" t="s">
        <v>669</v>
      </c>
      <c r="I721" s="64" t="s">
        <v>932</v>
      </c>
      <c r="J721" s="64" t="s">
        <v>671</v>
      </c>
      <c r="K721" s="64" t="s">
        <v>485</v>
      </c>
      <c r="L721" s="64" t="s">
        <v>650</v>
      </c>
      <c r="M721" s="64" t="s">
        <v>663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0</v>
      </c>
      <c r="X721" s="63">
        <v>0</v>
      </c>
      <c r="Y721" s="63">
        <v>0</v>
      </c>
      <c r="Z721" s="63">
        <v>0</v>
      </c>
      <c r="AA721" s="63">
        <v>0</v>
      </c>
      <c r="AB721" s="63">
        <v>0</v>
      </c>
      <c r="AC721" s="63">
        <v>0</v>
      </c>
      <c r="AD721" s="63">
        <v>0</v>
      </c>
      <c r="AE721" s="159">
        <v>44050</v>
      </c>
      <c r="AF721" s="159">
        <v>45511</v>
      </c>
      <c r="AG721" s="160">
        <v>309307.5</v>
      </c>
      <c r="AH721" s="91">
        <v>0</v>
      </c>
      <c r="AI721" s="91">
        <v>0</v>
      </c>
      <c r="AJ721" s="161">
        <v>4.7100000000000003E-2</v>
      </c>
      <c r="AK721" s="169" t="s">
        <v>664</v>
      </c>
      <c r="AL721" s="169" t="s">
        <v>665</v>
      </c>
      <c r="AM721" s="128">
        <v>0</v>
      </c>
      <c r="AN721" s="128">
        <v>0</v>
      </c>
      <c r="AO721" s="128">
        <v>0</v>
      </c>
      <c r="AP721" s="128">
        <v>0</v>
      </c>
      <c r="AQ721" s="128">
        <v>0</v>
      </c>
      <c r="AR721" s="128">
        <v>0</v>
      </c>
      <c r="AS721" s="128">
        <v>0</v>
      </c>
      <c r="AT721" s="128">
        <v>0</v>
      </c>
      <c r="AU721" s="128">
        <v>0</v>
      </c>
      <c r="AV721" s="128">
        <v>0</v>
      </c>
      <c r="AW721" s="128">
        <v>0</v>
      </c>
      <c r="AX721" s="128">
        <v>0</v>
      </c>
      <c r="AY721" s="128">
        <v>0</v>
      </c>
      <c r="AZ721" s="128">
        <v>0</v>
      </c>
      <c r="BA721" s="128">
        <v>0</v>
      </c>
      <c r="BB721" s="15">
        <f t="shared" si="33"/>
        <v>0</v>
      </c>
      <c r="BC721" s="15">
        <f t="shared" si="34"/>
        <v>0</v>
      </c>
      <c r="BD721" s="15">
        <f t="shared" si="35"/>
        <v>0</v>
      </c>
    </row>
    <row r="722" spans="1:56" x14ac:dyDescent="0.35">
      <c r="A722" s="168" t="s">
        <v>2181</v>
      </c>
      <c r="B722" s="64" t="s">
        <v>560</v>
      </c>
      <c r="C722" s="65">
        <v>4</v>
      </c>
      <c r="D722" s="66" t="s">
        <v>31</v>
      </c>
      <c r="E722" s="64" t="s">
        <v>467</v>
      </c>
      <c r="F722" s="64" t="s">
        <v>648</v>
      </c>
      <c r="G722" s="64" t="s">
        <v>931</v>
      </c>
      <c r="H722" s="64" t="s">
        <v>669</v>
      </c>
      <c r="I722" s="64" t="s">
        <v>932</v>
      </c>
      <c r="J722" s="64" t="s">
        <v>671</v>
      </c>
      <c r="K722" s="64" t="s">
        <v>485</v>
      </c>
      <c r="L722" s="64" t="s">
        <v>650</v>
      </c>
      <c r="M722" s="64" t="s">
        <v>663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59">
        <v>44050</v>
      </c>
      <c r="AF722" s="159">
        <v>45876</v>
      </c>
      <c r="AG722" s="160">
        <v>633660</v>
      </c>
      <c r="AH722" s="91">
        <v>0.85277777777777775</v>
      </c>
      <c r="AI722" s="91">
        <v>5</v>
      </c>
      <c r="AJ722" s="161">
        <v>5.0700000000000002E-2</v>
      </c>
      <c r="AK722" s="169" t="s">
        <v>664</v>
      </c>
      <c r="AL722" s="169" t="s">
        <v>665</v>
      </c>
      <c r="AM722" s="128">
        <v>2677.21</v>
      </c>
      <c r="AN722" s="128">
        <v>2677.21</v>
      </c>
      <c r="AO722" s="128">
        <v>2677.21</v>
      </c>
      <c r="AP722" s="128">
        <v>2677.21</v>
      </c>
      <c r="AQ722" s="128">
        <v>2677.21</v>
      </c>
      <c r="AR722" s="128">
        <v>1338.61</v>
      </c>
      <c r="AS722" s="128">
        <v>1338.61</v>
      </c>
      <c r="AT722" s="128">
        <v>1338.61</v>
      </c>
      <c r="AU722" s="128">
        <v>1338.61</v>
      </c>
      <c r="AV722" s="128">
        <v>1338.61</v>
      </c>
      <c r="AW722" s="128">
        <v>1338.61</v>
      </c>
      <c r="AX722" s="128">
        <v>0</v>
      </c>
      <c r="AY722" s="128">
        <v>0</v>
      </c>
      <c r="AZ722" s="128">
        <v>0</v>
      </c>
      <c r="BA722" s="128">
        <v>0</v>
      </c>
      <c r="BB722" s="15">
        <f t="shared" si="33"/>
        <v>8031.63</v>
      </c>
      <c r="BC722" s="15">
        <f t="shared" si="34"/>
        <v>13386.080000000002</v>
      </c>
      <c r="BD722" s="15">
        <f t="shared" si="35"/>
        <v>21417.710000000003</v>
      </c>
    </row>
    <row r="723" spans="1:56" x14ac:dyDescent="0.35">
      <c r="A723" s="168" t="s">
        <v>2182</v>
      </c>
      <c r="B723" s="64" t="s">
        <v>560</v>
      </c>
      <c r="C723" s="65">
        <v>5</v>
      </c>
      <c r="D723" s="66" t="s">
        <v>31</v>
      </c>
      <c r="E723" s="64" t="s">
        <v>467</v>
      </c>
      <c r="F723" s="64" t="s">
        <v>648</v>
      </c>
      <c r="G723" s="64" t="s">
        <v>931</v>
      </c>
      <c r="H723" s="64" t="s">
        <v>669</v>
      </c>
      <c r="I723" s="64" t="s">
        <v>932</v>
      </c>
      <c r="J723" s="64" t="s">
        <v>671</v>
      </c>
      <c r="K723" s="64" t="s">
        <v>485</v>
      </c>
      <c r="L723" s="64" t="s">
        <v>650</v>
      </c>
      <c r="M723" s="64" t="s">
        <v>663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59">
        <v>44050</v>
      </c>
      <c r="AF723" s="159">
        <v>46241</v>
      </c>
      <c r="AG723" s="160">
        <v>461675</v>
      </c>
      <c r="AH723" s="91">
        <v>1.8527777777777779</v>
      </c>
      <c r="AI723" s="91">
        <v>6</v>
      </c>
      <c r="AJ723" s="161">
        <v>5.3600000000000002E-2</v>
      </c>
      <c r="AK723" s="169" t="s">
        <v>664</v>
      </c>
      <c r="AL723" s="169" t="s">
        <v>665</v>
      </c>
      <c r="AM723" s="128">
        <v>2062.15</v>
      </c>
      <c r="AN723" s="128">
        <v>2062.15</v>
      </c>
      <c r="AO723" s="128">
        <v>2062.15</v>
      </c>
      <c r="AP723" s="128">
        <v>2062.15</v>
      </c>
      <c r="AQ723" s="128">
        <v>2062.15</v>
      </c>
      <c r="AR723" s="128">
        <v>2062.15</v>
      </c>
      <c r="AS723" s="128">
        <v>2062.15</v>
      </c>
      <c r="AT723" s="128">
        <v>2062.15</v>
      </c>
      <c r="AU723" s="128">
        <v>2062.15</v>
      </c>
      <c r="AV723" s="128">
        <v>2062.15</v>
      </c>
      <c r="AW723" s="128">
        <v>2062.15</v>
      </c>
      <c r="AX723" s="128">
        <v>2062.15</v>
      </c>
      <c r="AY723" s="128">
        <v>2062.15</v>
      </c>
      <c r="AZ723" s="128">
        <v>2062.15</v>
      </c>
      <c r="BA723" s="128">
        <v>2062.15</v>
      </c>
      <c r="BB723" s="15">
        <f t="shared" si="33"/>
        <v>6186.4500000000007</v>
      </c>
      <c r="BC723" s="15">
        <f t="shared" si="34"/>
        <v>24745.800000000007</v>
      </c>
      <c r="BD723" s="15">
        <f t="shared" si="35"/>
        <v>30932.250000000007</v>
      </c>
    </row>
    <row r="724" spans="1:56" x14ac:dyDescent="0.35">
      <c r="A724" s="168" t="s">
        <v>2183</v>
      </c>
      <c r="B724" s="64" t="s">
        <v>560</v>
      </c>
      <c r="C724" s="65">
        <v>6</v>
      </c>
      <c r="D724" s="66" t="s">
        <v>31</v>
      </c>
      <c r="E724" s="64" t="s">
        <v>467</v>
      </c>
      <c r="F724" s="64" t="s">
        <v>648</v>
      </c>
      <c r="G724" s="64" t="s">
        <v>931</v>
      </c>
      <c r="H724" s="64" t="s">
        <v>669</v>
      </c>
      <c r="I724" s="64" t="s">
        <v>932</v>
      </c>
      <c r="J724" s="64" t="s">
        <v>671</v>
      </c>
      <c r="K724" s="64" t="s">
        <v>485</v>
      </c>
      <c r="L724" s="64" t="s">
        <v>650</v>
      </c>
      <c r="M724" s="64" t="s">
        <v>663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59">
        <v>44050</v>
      </c>
      <c r="AF724" s="159">
        <v>46606</v>
      </c>
      <c r="AG724" s="160">
        <v>837210</v>
      </c>
      <c r="AH724" s="91">
        <v>2.8527777777777779</v>
      </c>
      <c r="AI724" s="91">
        <v>7</v>
      </c>
      <c r="AJ724" s="161">
        <v>5.6399999999999999E-2</v>
      </c>
      <c r="AK724" s="169" t="s">
        <v>664</v>
      </c>
      <c r="AL724" s="169" t="s">
        <v>665</v>
      </c>
      <c r="AM724" s="128">
        <v>3934.89</v>
      </c>
      <c r="AN724" s="128">
        <v>3934.89</v>
      </c>
      <c r="AO724" s="128">
        <v>3934.89</v>
      </c>
      <c r="AP724" s="128">
        <v>3934.89</v>
      </c>
      <c r="AQ724" s="128">
        <v>3934.89</v>
      </c>
      <c r="AR724" s="128">
        <v>3934.89</v>
      </c>
      <c r="AS724" s="128">
        <v>3934.89</v>
      </c>
      <c r="AT724" s="128">
        <v>3934.89</v>
      </c>
      <c r="AU724" s="128">
        <v>3934.89</v>
      </c>
      <c r="AV724" s="128">
        <v>3934.89</v>
      </c>
      <c r="AW724" s="128">
        <v>3934.89</v>
      </c>
      <c r="AX724" s="128">
        <v>3934.89</v>
      </c>
      <c r="AY724" s="128">
        <v>3934.89</v>
      </c>
      <c r="AZ724" s="128">
        <v>3934.89</v>
      </c>
      <c r="BA724" s="128">
        <v>3934.89</v>
      </c>
      <c r="BB724" s="15">
        <f t="shared" si="33"/>
        <v>11804.67</v>
      </c>
      <c r="BC724" s="15">
        <f t="shared" si="34"/>
        <v>47218.68</v>
      </c>
      <c r="BD724" s="15">
        <f t="shared" si="35"/>
        <v>59023.35</v>
      </c>
    </row>
    <row r="725" spans="1:56" x14ac:dyDescent="0.35">
      <c r="A725" s="168" t="s">
        <v>2184</v>
      </c>
      <c r="B725" s="64" t="s">
        <v>560</v>
      </c>
      <c r="C725" s="65">
        <v>7</v>
      </c>
      <c r="D725" s="66" t="s">
        <v>31</v>
      </c>
      <c r="E725" s="64" t="s">
        <v>467</v>
      </c>
      <c r="F725" s="64" t="s">
        <v>648</v>
      </c>
      <c r="G725" s="64" t="s">
        <v>931</v>
      </c>
      <c r="H725" s="64" t="s">
        <v>669</v>
      </c>
      <c r="I725" s="64" t="s">
        <v>932</v>
      </c>
      <c r="J725" s="64" t="s">
        <v>671</v>
      </c>
      <c r="K725" s="64" t="s">
        <v>485</v>
      </c>
      <c r="L725" s="64" t="s">
        <v>650</v>
      </c>
      <c r="M725" s="64" t="s">
        <v>663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59">
        <v>44050</v>
      </c>
      <c r="AF725" s="159">
        <v>46972</v>
      </c>
      <c r="AG725" s="160">
        <v>106200</v>
      </c>
      <c r="AH725" s="91">
        <v>3.8527777777777779</v>
      </c>
      <c r="AI725" s="91">
        <v>8</v>
      </c>
      <c r="AJ725" s="161">
        <v>5.9299999999999999E-2</v>
      </c>
      <c r="AK725" s="169" t="s">
        <v>664</v>
      </c>
      <c r="AL725" s="169" t="s">
        <v>665</v>
      </c>
      <c r="AM725" s="128">
        <v>524.79999999999995</v>
      </c>
      <c r="AN725" s="128">
        <v>524.79999999999995</v>
      </c>
      <c r="AO725" s="128">
        <v>524.79999999999995</v>
      </c>
      <c r="AP725" s="128">
        <v>524.79999999999995</v>
      </c>
      <c r="AQ725" s="128">
        <v>524.79999999999995</v>
      </c>
      <c r="AR725" s="128">
        <v>524.79999999999995</v>
      </c>
      <c r="AS725" s="128">
        <v>524.79999999999995</v>
      </c>
      <c r="AT725" s="128">
        <v>524.79999999999995</v>
      </c>
      <c r="AU725" s="128">
        <v>524.79999999999995</v>
      </c>
      <c r="AV725" s="128">
        <v>524.79999999999995</v>
      </c>
      <c r="AW725" s="128">
        <v>524.79999999999995</v>
      </c>
      <c r="AX725" s="128">
        <v>524.79999999999995</v>
      </c>
      <c r="AY725" s="128">
        <v>524.79999999999995</v>
      </c>
      <c r="AZ725" s="128">
        <v>524.79999999999995</v>
      </c>
      <c r="BA725" s="128">
        <v>524.79999999999995</v>
      </c>
      <c r="BB725" s="15">
        <f t="shared" si="33"/>
        <v>1574.3999999999999</v>
      </c>
      <c r="BC725" s="15">
        <f t="shared" si="34"/>
        <v>6297.6000000000013</v>
      </c>
      <c r="BD725" s="15">
        <f t="shared" si="35"/>
        <v>7872.0000000000009</v>
      </c>
    </row>
    <row r="726" spans="1:56" x14ac:dyDescent="0.35">
      <c r="A726" s="168" t="s">
        <v>2185</v>
      </c>
      <c r="B726" s="64" t="s">
        <v>560</v>
      </c>
      <c r="C726" s="65">
        <v>8</v>
      </c>
      <c r="D726" s="66" t="s">
        <v>31</v>
      </c>
      <c r="E726" s="64" t="s">
        <v>467</v>
      </c>
      <c r="F726" s="64" t="s">
        <v>648</v>
      </c>
      <c r="G726" s="64" t="s">
        <v>931</v>
      </c>
      <c r="H726" s="64" t="s">
        <v>669</v>
      </c>
      <c r="I726" s="64" t="s">
        <v>932</v>
      </c>
      <c r="J726" s="64" t="s">
        <v>671</v>
      </c>
      <c r="K726" s="64" t="s">
        <v>485</v>
      </c>
      <c r="L726" s="64" t="s">
        <v>650</v>
      </c>
      <c r="M726" s="64" t="s">
        <v>663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59">
        <v>44050</v>
      </c>
      <c r="AF726" s="159">
        <v>47337</v>
      </c>
      <c r="AG726" s="160">
        <v>53100</v>
      </c>
      <c r="AH726" s="91">
        <v>4.8527777777777779</v>
      </c>
      <c r="AI726" s="91">
        <v>9</v>
      </c>
      <c r="AJ726" s="161">
        <v>6.2100000000000002E-2</v>
      </c>
      <c r="AK726" s="169" t="s">
        <v>664</v>
      </c>
      <c r="AL726" s="169" t="s">
        <v>665</v>
      </c>
      <c r="AM726" s="128">
        <v>274.79000000000002</v>
      </c>
      <c r="AN726" s="128">
        <v>274.79000000000002</v>
      </c>
      <c r="AO726" s="128">
        <v>274.79000000000002</v>
      </c>
      <c r="AP726" s="128">
        <v>274.79000000000002</v>
      </c>
      <c r="AQ726" s="128">
        <v>274.79000000000002</v>
      </c>
      <c r="AR726" s="128">
        <v>274.79000000000002</v>
      </c>
      <c r="AS726" s="128">
        <v>274.79000000000002</v>
      </c>
      <c r="AT726" s="128">
        <v>274.79000000000002</v>
      </c>
      <c r="AU726" s="128">
        <v>274.79000000000002</v>
      </c>
      <c r="AV726" s="128">
        <v>274.79000000000002</v>
      </c>
      <c r="AW726" s="128">
        <v>274.79000000000002</v>
      </c>
      <c r="AX726" s="128">
        <v>274.79000000000002</v>
      </c>
      <c r="AY726" s="128">
        <v>274.79000000000002</v>
      </c>
      <c r="AZ726" s="128">
        <v>274.79000000000002</v>
      </c>
      <c r="BA726" s="128">
        <v>274.79000000000002</v>
      </c>
      <c r="BB726" s="15">
        <f t="shared" si="33"/>
        <v>824.37000000000012</v>
      </c>
      <c r="BC726" s="15">
        <f t="shared" si="34"/>
        <v>3297.48</v>
      </c>
      <c r="BD726" s="15">
        <f t="shared" si="35"/>
        <v>4121.8500000000004</v>
      </c>
    </row>
    <row r="727" spans="1:56" x14ac:dyDescent="0.35">
      <c r="A727" s="168" t="s">
        <v>2186</v>
      </c>
      <c r="B727" s="64" t="s">
        <v>561</v>
      </c>
      <c r="C727" s="65">
        <v>3</v>
      </c>
      <c r="D727" s="66" t="s">
        <v>31</v>
      </c>
      <c r="E727" s="64" t="s">
        <v>467</v>
      </c>
      <c r="F727" s="64" t="s">
        <v>648</v>
      </c>
      <c r="G727" s="64" t="s">
        <v>931</v>
      </c>
      <c r="H727" s="64" t="s">
        <v>669</v>
      </c>
      <c r="I727" s="64" t="s">
        <v>932</v>
      </c>
      <c r="J727" s="64" t="s">
        <v>671</v>
      </c>
      <c r="K727" s="64" t="s">
        <v>485</v>
      </c>
      <c r="L727" s="64" t="s">
        <v>650</v>
      </c>
      <c r="M727" s="64" t="s">
        <v>663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0</v>
      </c>
      <c r="X727" s="63">
        <v>0</v>
      </c>
      <c r="Y727" s="63">
        <v>0</v>
      </c>
      <c r="Z727" s="63">
        <v>0</v>
      </c>
      <c r="AA727" s="63">
        <v>0</v>
      </c>
      <c r="AB727" s="63">
        <v>0</v>
      </c>
      <c r="AC727" s="63">
        <v>0</v>
      </c>
      <c r="AD727" s="63">
        <v>0</v>
      </c>
      <c r="AE727" s="159">
        <v>44063</v>
      </c>
      <c r="AF727" s="159">
        <v>45524</v>
      </c>
      <c r="AG727" s="160">
        <v>103987.5</v>
      </c>
      <c r="AH727" s="91">
        <v>0</v>
      </c>
      <c r="AI727" s="91">
        <v>0</v>
      </c>
      <c r="AJ727" s="161">
        <v>4.7100000000000003E-2</v>
      </c>
      <c r="AK727" s="169" t="s">
        <v>664</v>
      </c>
      <c r="AL727" s="169" t="s">
        <v>665</v>
      </c>
      <c r="AM727" s="128">
        <v>0</v>
      </c>
      <c r="AN727" s="128">
        <v>0</v>
      </c>
      <c r="AO727" s="128">
        <v>0</v>
      </c>
      <c r="AP727" s="128">
        <v>0</v>
      </c>
      <c r="AQ727" s="128">
        <v>0</v>
      </c>
      <c r="AR727" s="128">
        <v>0</v>
      </c>
      <c r="AS727" s="128">
        <v>0</v>
      </c>
      <c r="AT727" s="128">
        <v>0</v>
      </c>
      <c r="AU727" s="128">
        <v>0</v>
      </c>
      <c r="AV727" s="128">
        <v>0</v>
      </c>
      <c r="AW727" s="128">
        <v>0</v>
      </c>
      <c r="AX727" s="128">
        <v>0</v>
      </c>
      <c r="AY727" s="128">
        <v>0</v>
      </c>
      <c r="AZ727" s="128">
        <v>0</v>
      </c>
      <c r="BA727" s="128">
        <v>0</v>
      </c>
      <c r="BB727" s="15">
        <f t="shared" si="33"/>
        <v>0</v>
      </c>
      <c r="BC727" s="15">
        <f t="shared" si="34"/>
        <v>0</v>
      </c>
      <c r="BD727" s="15">
        <f t="shared" si="35"/>
        <v>0</v>
      </c>
    </row>
    <row r="728" spans="1:56" x14ac:dyDescent="0.35">
      <c r="A728" s="168" t="s">
        <v>2187</v>
      </c>
      <c r="B728" s="64" t="s">
        <v>561</v>
      </c>
      <c r="C728" s="65">
        <v>4</v>
      </c>
      <c r="D728" s="66" t="s">
        <v>31</v>
      </c>
      <c r="E728" s="64" t="s">
        <v>467</v>
      </c>
      <c r="F728" s="64" t="s">
        <v>648</v>
      </c>
      <c r="G728" s="64" t="s">
        <v>931</v>
      </c>
      <c r="H728" s="64" t="s">
        <v>669</v>
      </c>
      <c r="I728" s="64" t="s">
        <v>932</v>
      </c>
      <c r="J728" s="64" t="s">
        <v>671</v>
      </c>
      <c r="K728" s="64" t="s">
        <v>485</v>
      </c>
      <c r="L728" s="64" t="s">
        <v>650</v>
      </c>
      <c r="M728" s="64" t="s">
        <v>663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59">
        <v>44063</v>
      </c>
      <c r="AF728" s="159">
        <v>45889</v>
      </c>
      <c r="AG728" s="160">
        <v>360785</v>
      </c>
      <c r="AH728" s="91">
        <v>0.88888888888888884</v>
      </c>
      <c r="AI728" s="91">
        <v>5</v>
      </c>
      <c r="AJ728" s="161">
        <v>5.0700000000000002E-2</v>
      </c>
      <c r="AK728" s="169" t="s">
        <v>664</v>
      </c>
      <c r="AL728" s="169" t="s">
        <v>665</v>
      </c>
      <c r="AM728" s="128">
        <v>1524.32</v>
      </c>
      <c r="AN728" s="128">
        <v>1524.32</v>
      </c>
      <c r="AO728" s="128">
        <v>1524.32</v>
      </c>
      <c r="AP728" s="128">
        <v>1524.32</v>
      </c>
      <c r="AQ728" s="128">
        <v>1524.32</v>
      </c>
      <c r="AR728" s="128">
        <v>762.16</v>
      </c>
      <c r="AS728" s="128">
        <v>762.16</v>
      </c>
      <c r="AT728" s="128">
        <v>762.16</v>
      </c>
      <c r="AU728" s="128">
        <v>762.16</v>
      </c>
      <c r="AV728" s="128">
        <v>762.16</v>
      </c>
      <c r="AW728" s="128">
        <v>762.16</v>
      </c>
      <c r="AX728" s="128">
        <v>0</v>
      </c>
      <c r="AY728" s="128">
        <v>0</v>
      </c>
      <c r="AZ728" s="128">
        <v>0</v>
      </c>
      <c r="BA728" s="128">
        <v>0</v>
      </c>
      <c r="BB728" s="15">
        <f t="shared" si="33"/>
        <v>4572.96</v>
      </c>
      <c r="BC728" s="15">
        <f t="shared" si="34"/>
        <v>7621.5999999999995</v>
      </c>
      <c r="BD728" s="15">
        <f t="shared" si="35"/>
        <v>12194.56</v>
      </c>
    </row>
    <row r="729" spans="1:56" x14ac:dyDescent="0.35">
      <c r="A729" s="168" t="s">
        <v>2188</v>
      </c>
      <c r="B729" s="64" t="s">
        <v>561</v>
      </c>
      <c r="C729" s="65">
        <v>5</v>
      </c>
      <c r="D729" s="66" t="s">
        <v>31</v>
      </c>
      <c r="E729" s="64" t="s">
        <v>467</v>
      </c>
      <c r="F729" s="64" t="s">
        <v>648</v>
      </c>
      <c r="G729" s="64" t="s">
        <v>931</v>
      </c>
      <c r="H729" s="64" t="s">
        <v>669</v>
      </c>
      <c r="I729" s="64" t="s">
        <v>932</v>
      </c>
      <c r="J729" s="64" t="s">
        <v>671</v>
      </c>
      <c r="K729" s="64" t="s">
        <v>485</v>
      </c>
      <c r="L729" s="64" t="s">
        <v>650</v>
      </c>
      <c r="M729" s="64" t="s">
        <v>663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59">
        <v>44063</v>
      </c>
      <c r="AF729" s="159">
        <v>46254</v>
      </c>
      <c r="AG729" s="160">
        <v>707115</v>
      </c>
      <c r="AH729" s="91">
        <v>1.8888888888888888</v>
      </c>
      <c r="AI729" s="91">
        <v>6</v>
      </c>
      <c r="AJ729" s="161">
        <v>5.3600000000000002E-2</v>
      </c>
      <c r="AK729" s="169" t="s">
        <v>664</v>
      </c>
      <c r="AL729" s="169" t="s">
        <v>665</v>
      </c>
      <c r="AM729" s="128">
        <v>3158.45</v>
      </c>
      <c r="AN729" s="128">
        <v>3158.45</v>
      </c>
      <c r="AO729" s="128">
        <v>3158.45</v>
      </c>
      <c r="AP729" s="128">
        <v>3158.45</v>
      </c>
      <c r="AQ729" s="128">
        <v>3158.45</v>
      </c>
      <c r="AR729" s="128">
        <v>3158.45</v>
      </c>
      <c r="AS729" s="128">
        <v>3158.45</v>
      </c>
      <c r="AT729" s="128">
        <v>3158.45</v>
      </c>
      <c r="AU729" s="128">
        <v>3158.45</v>
      </c>
      <c r="AV729" s="128">
        <v>3158.45</v>
      </c>
      <c r="AW729" s="128">
        <v>3158.45</v>
      </c>
      <c r="AX729" s="128">
        <v>3158.45</v>
      </c>
      <c r="AY729" s="128">
        <v>3158.45</v>
      </c>
      <c r="AZ729" s="128">
        <v>3158.45</v>
      </c>
      <c r="BA729" s="128">
        <v>3158.45</v>
      </c>
      <c r="BB729" s="15">
        <f t="shared" si="33"/>
        <v>9475.3499999999985</v>
      </c>
      <c r="BC729" s="15">
        <f t="shared" si="34"/>
        <v>37901.4</v>
      </c>
      <c r="BD729" s="15">
        <f t="shared" si="35"/>
        <v>47376.75</v>
      </c>
    </row>
    <row r="730" spans="1:56" x14ac:dyDescent="0.35">
      <c r="A730" s="168" t="s">
        <v>2189</v>
      </c>
      <c r="B730" s="64" t="s">
        <v>561</v>
      </c>
      <c r="C730" s="65">
        <v>6</v>
      </c>
      <c r="D730" s="66" t="s">
        <v>31</v>
      </c>
      <c r="E730" s="64" t="s">
        <v>467</v>
      </c>
      <c r="F730" s="64" t="s">
        <v>648</v>
      </c>
      <c r="G730" s="64" t="s">
        <v>931</v>
      </c>
      <c r="H730" s="64" t="s">
        <v>669</v>
      </c>
      <c r="I730" s="64" t="s">
        <v>932</v>
      </c>
      <c r="J730" s="64" t="s">
        <v>671</v>
      </c>
      <c r="K730" s="64" t="s">
        <v>485</v>
      </c>
      <c r="L730" s="64" t="s">
        <v>650</v>
      </c>
      <c r="M730" s="64" t="s">
        <v>663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59">
        <v>44063</v>
      </c>
      <c r="AF730" s="159">
        <v>46619</v>
      </c>
      <c r="AG730" s="160">
        <v>1085010</v>
      </c>
      <c r="AH730" s="91">
        <v>2.8888888888888888</v>
      </c>
      <c r="AI730" s="91">
        <v>7</v>
      </c>
      <c r="AJ730" s="161">
        <v>5.6399999999999999E-2</v>
      </c>
      <c r="AK730" s="169" t="s">
        <v>664</v>
      </c>
      <c r="AL730" s="169" t="s">
        <v>665</v>
      </c>
      <c r="AM730" s="128">
        <v>5099.55</v>
      </c>
      <c r="AN730" s="128">
        <v>5099.55</v>
      </c>
      <c r="AO730" s="128">
        <v>5099.55</v>
      </c>
      <c r="AP730" s="128">
        <v>5099.55</v>
      </c>
      <c r="AQ730" s="128">
        <v>5099.55</v>
      </c>
      <c r="AR730" s="128">
        <v>5099.55</v>
      </c>
      <c r="AS730" s="128">
        <v>5099.55</v>
      </c>
      <c r="AT730" s="128">
        <v>5099.55</v>
      </c>
      <c r="AU730" s="128">
        <v>5099.55</v>
      </c>
      <c r="AV730" s="128">
        <v>5099.55</v>
      </c>
      <c r="AW730" s="128">
        <v>5099.55</v>
      </c>
      <c r="AX730" s="128">
        <v>5099.55</v>
      </c>
      <c r="AY730" s="128">
        <v>5099.55</v>
      </c>
      <c r="AZ730" s="128">
        <v>5099.55</v>
      </c>
      <c r="BA730" s="128">
        <v>5099.55</v>
      </c>
      <c r="BB730" s="15">
        <f t="shared" si="33"/>
        <v>15298.650000000001</v>
      </c>
      <c r="BC730" s="15">
        <f t="shared" si="34"/>
        <v>61194.600000000013</v>
      </c>
      <c r="BD730" s="15">
        <f t="shared" si="35"/>
        <v>76493.250000000015</v>
      </c>
    </row>
    <row r="731" spans="1:56" x14ac:dyDescent="0.35">
      <c r="A731" s="168" t="s">
        <v>2190</v>
      </c>
      <c r="B731" s="64" t="s">
        <v>561</v>
      </c>
      <c r="C731" s="65">
        <v>7</v>
      </c>
      <c r="D731" s="66" t="s">
        <v>31</v>
      </c>
      <c r="E731" s="64" t="s">
        <v>467</v>
      </c>
      <c r="F731" s="64" t="s">
        <v>648</v>
      </c>
      <c r="G731" s="64" t="s">
        <v>931</v>
      </c>
      <c r="H731" s="64" t="s">
        <v>669</v>
      </c>
      <c r="I731" s="64" t="s">
        <v>932</v>
      </c>
      <c r="J731" s="64" t="s">
        <v>671</v>
      </c>
      <c r="K731" s="64" t="s">
        <v>485</v>
      </c>
      <c r="L731" s="64" t="s">
        <v>650</v>
      </c>
      <c r="M731" s="64" t="s">
        <v>663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59">
        <v>44063</v>
      </c>
      <c r="AF731" s="159">
        <v>46985</v>
      </c>
      <c r="AG731" s="160">
        <v>106200</v>
      </c>
      <c r="AH731" s="91">
        <v>3.8888888888888888</v>
      </c>
      <c r="AI731" s="91">
        <v>8</v>
      </c>
      <c r="AJ731" s="161">
        <v>5.9299999999999999E-2</v>
      </c>
      <c r="AK731" s="169" t="s">
        <v>664</v>
      </c>
      <c r="AL731" s="169" t="s">
        <v>665</v>
      </c>
      <c r="AM731" s="128">
        <v>524.79999999999995</v>
      </c>
      <c r="AN731" s="128">
        <v>524.79999999999995</v>
      </c>
      <c r="AO731" s="128">
        <v>524.79999999999995</v>
      </c>
      <c r="AP731" s="128">
        <v>524.79999999999995</v>
      </c>
      <c r="AQ731" s="128">
        <v>524.79999999999995</v>
      </c>
      <c r="AR731" s="128">
        <v>524.79999999999995</v>
      </c>
      <c r="AS731" s="128">
        <v>524.79999999999995</v>
      </c>
      <c r="AT731" s="128">
        <v>524.79999999999995</v>
      </c>
      <c r="AU731" s="128">
        <v>524.79999999999995</v>
      </c>
      <c r="AV731" s="128">
        <v>524.79999999999995</v>
      </c>
      <c r="AW731" s="128">
        <v>524.79999999999995</v>
      </c>
      <c r="AX731" s="128">
        <v>524.79999999999995</v>
      </c>
      <c r="AY731" s="128">
        <v>524.79999999999995</v>
      </c>
      <c r="AZ731" s="128">
        <v>524.79999999999995</v>
      </c>
      <c r="BA731" s="128">
        <v>524.79999999999995</v>
      </c>
      <c r="BB731" s="15">
        <f t="shared" si="33"/>
        <v>1574.3999999999999</v>
      </c>
      <c r="BC731" s="15">
        <f t="shared" si="34"/>
        <v>6297.6000000000013</v>
      </c>
      <c r="BD731" s="15">
        <f t="shared" si="35"/>
        <v>7872.0000000000009</v>
      </c>
    </row>
    <row r="732" spans="1:56" x14ac:dyDescent="0.35">
      <c r="A732" s="168" t="s">
        <v>2191</v>
      </c>
      <c r="B732" s="64" t="s">
        <v>562</v>
      </c>
      <c r="C732" s="65">
        <v>4</v>
      </c>
      <c r="D732" s="66" t="s">
        <v>31</v>
      </c>
      <c r="E732" s="64" t="s">
        <v>467</v>
      </c>
      <c r="F732" s="64" t="s">
        <v>648</v>
      </c>
      <c r="G732" s="64" t="s">
        <v>931</v>
      </c>
      <c r="H732" s="64" t="s">
        <v>669</v>
      </c>
      <c r="I732" s="64" t="s">
        <v>932</v>
      </c>
      <c r="J732" s="64" t="s">
        <v>671</v>
      </c>
      <c r="K732" s="64" t="s">
        <v>485</v>
      </c>
      <c r="L732" s="64" t="s">
        <v>650</v>
      </c>
      <c r="M732" s="64" t="s">
        <v>663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0</v>
      </c>
      <c r="X732" s="63">
        <v>0</v>
      </c>
      <c r="Y732" s="63">
        <v>0</v>
      </c>
      <c r="Z732" s="63">
        <v>0</v>
      </c>
      <c r="AA732" s="63">
        <v>0</v>
      </c>
      <c r="AB732" s="63">
        <v>0</v>
      </c>
      <c r="AC732" s="63">
        <v>0</v>
      </c>
      <c r="AD732" s="63">
        <v>0</v>
      </c>
      <c r="AE732" s="159">
        <v>44071</v>
      </c>
      <c r="AF732" s="159">
        <v>45532</v>
      </c>
      <c r="AG732" s="160">
        <v>252962.5</v>
      </c>
      <c r="AH732" s="91">
        <v>0</v>
      </c>
      <c r="AI732" s="91">
        <v>0</v>
      </c>
      <c r="AJ732" s="161">
        <v>4.7100000000000003E-2</v>
      </c>
      <c r="AK732" s="169" t="s">
        <v>664</v>
      </c>
      <c r="AL732" s="169" t="s">
        <v>665</v>
      </c>
      <c r="AM732" s="128">
        <v>0</v>
      </c>
      <c r="AN732" s="128">
        <v>0</v>
      </c>
      <c r="AO732" s="128">
        <v>0</v>
      </c>
      <c r="AP732" s="128">
        <v>0</v>
      </c>
      <c r="AQ732" s="128">
        <v>0</v>
      </c>
      <c r="AR732" s="128">
        <v>0</v>
      </c>
      <c r="AS732" s="128">
        <v>0</v>
      </c>
      <c r="AT732" s="128">
        <v>0</v>
      </c>
      <c r="AU732" s="128">
        <v>0</v>
      </c>
      <c r="AV732" s="128">
        <v>0</v>
      </c>
      <c r="AW732" s="128">
        <v>0</v>
      </c>
      <c r="AX732" s="128">
        <v>0</v>
      </c>
      <c r="AY732" s="128">
        <v>0</v>
      </c>
      <c r="AZ732" s="128">
        <v>0</v>
      </c>
      <c r="BA732" s="128">
        <v>0</v>
      </c>
      <c r="BB732" s="15">
        <f t="shared" si="33"/>
        <v>0</v>
      </c>
      <c r="BC732" s="15">
        <f t="shared" si="34"/>
        <v>0</v>
      </c>
      <c r="BD732" s="15">
        <f t="shared" si="35"/>
        <v>0</v>
      </c>
    </row>
    <row r="733" spans="1:56" x14ac:dyDescent="0.35">
      <c r="A733" s="168" t="s">
        <v>2192</v>
      </c>
      <c r="B733" s="64" t="s">
        <v>562</v>
      </c>
      <c r="C733" s="65">
        <v>5</v>
      </c>
      <c r="D733" s="66" t="s">
        <v>31</v>
      </c>
      <c r="E733" s="64" t="s">
        <v>467</v>
      </c>
      <c r="F733" s="64" t="s">
        <v>648</v>
      </c>
      <c r="G733" s="64" t="s">
        <v>931</v>
      </c>
      <c r="H733" s="64" t="s">
        <v>669</v>
      </c>
      <c r="I733" s="64" t="s">
        <v>932</v>
      </c>
      <c r="J733" s="64" t="s">
        <v>671</v>
      </c>
      <c r="K733" s="64" t="s">
        <v>485</v>
      </c>
      <c r="L733" s="64" t="s">
        <v>650</v>
      </c>
      <c r="M733" s="64" t="s">
        <v>663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59">
        <v>44071</v>
      </c>
      <c r="AF733" s="159">
        <v>45897</v>
      </c>
      <c r="AG733" s="160">
        <v>227297.5</v>
      </c>
      <c r="AH733" s="91">
        <v>0.91111111111111109</v>
      </c>
      <c r="AI733" s="91">
        <v>5</v>
      </c>
      <c r="AJ733" s="161">
        <v>5.0700000000000002E-2</v>
      </c>
      <c r="AK733" s="169" t="s">
        <v>664</v>
      </c>
      <c r="AL733" s="169" t="s">
        <v>665</v>
      </c>
      <c r="AM733" s="128">
        <v>960.33</v>
      </c>
      <c r="AN733" s="128">
        <v>960.33</v>
      </c>
      <c r="AO733" s="128">
        <v>960.33</v>
      </c>
      <c r="AP733" s="128">
        <v>960.33</v>
      </c>
      <c r="AQ733" s="128">
        <v>960.33</v>
      </c>
      <c r="AR733" s="128">
        <v>480.17</v>
      </c>
      <c r="AS733" s="128">
        <v>480.17</v>
      </c>
      <c r="AT733" s="128">
        <v>480.17</v>
      </c>
      <c r="AU733" s="128">
        <v>480.17</v>
      </c>
      <c r="AV733" s="128">
        <v>480.17</v>
      </c>
      <c r="AW733" s="128">
        <v>480.17</v>
      </c>
      <c r="AX733" s="128">
        <v>0</v>
      </c>
      <c r="AY733" s="128">
        <v>0</v>
      </c>
      <c r="AZ733" s="128">
        <v>0</v>
      </c>
      <c r="BA733" s="128">
        <v>0</v>
      </c>
      <c r="BB733" s="15">
        <f t="shared" si="33"/>
        <v>2880.9900000000002</v>
      </c>
      <c r="BC733" s="15">
        <f t="shared" si="34"/>
        <v>4801.68</v>
      </c>
      <c r="BD733" s="15">
        <f t="shared" si="35"/>
        <v>7682.67</v>
      </c>
    </row>
    <row r="734" spans="1:56" x14ac:dyDescent="0.35">
      <c r="A734" s="168" t="s">
        <v>2193</v>
      </c>
      <c r="B734" s="64" t="s">
        <v>562</v>
      </c>
      <c r="C734" s="65">
        <v>6</v>
      </c>
      <c r="D734" s="66" t="s">
        <v>31</v>
      </c>
      <c r="E734" s="64" t="s">
        <v>467</v>
      </c>
      <c r="F734" s="64" t="s">
        <v>648</v>
      </c>
      <c r="G734" s="64" t="s">
        <v>931</v>
      </c>
      <c r="H734" s="64" t="s">
        <v>669</v>
      </c>
      <c r="I734" s="64" t="s">
        <v>932</v>
      </c>
      <c r="J734" s="64" t="s">
        <v>671</v>
      </c>
      <c r="K734" s="64" t="s">
        <v>485</v>
      </c>
      <c r="L734" s="64" t="s">
        <v>650</v>
      </c>
      <c r="M734" s="64" t="s">
        <v>663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59">
        <v>44071</v>
      </c>
      <c r="AF734" s="159">
        <v>46262</v>
      </c>
      <c r="AG734" s="160">
        <v>354737.5</v>
      </c>
      <c r="AH734" s="91">
        <v>1.9111111111111112</v>
      </c>
      <c r="AI734" s="91">
        <v>6</v>
      </c>
      <c r="AJ734" s="161">
        <v>5.3600000000000002E-2</v>
      </c>
      <c r="AK734" s="169" t="s">
        <v>664</v>
      </c>
      <c r="AL734" s="169" t="s">
        <v>665</v>
      </c>
      <c r="AM734" s="128">
        <v>1584.49</v>
      </c>
      <c r="AN734" s="128">
        <v>1584.49</v>
      </c>
      <c r="AO734" s="128">
        <v>1584.49</v>
      </c>
      <c r="AP734" s="128">
        <v>1584.49</v>
      </c>
      <c r="AQ734" s="128">
        <v>1584.49</v>
      </c>
      <c r="AR734" s="128">
        <v>1584.49</v>
      </c>
      <c r="AS734" s="128">
        <v>1584.49</v>
      </c>
      <c r="AT734" s="128">
        <v>1584.49</v>
      </c>
      <c r="AU734" s="128">
        <v>1584.49</v>
      </c>
      <c r="AV734" s="128">
        <v>1584.49</v>
      </c>
      <c r="AW734" s="128">
        <v>1584.49</v>
      </c>
      <c r="AX734" s="128">
        <v>1584.49</v>
      </c>
      <c r="AY734" s="128">
        <v>1584.49</v>
      </c>
      <c r="AZ734" s="128">
        <v>1584.49</v>
      </c>
      <c r="BA734" s="128">
        <v>1584.49</v>
      </c>
      <c r="BB734" s="15">
        <f t="shared" si="33"/>
        <v>4753.47</v>
      </c>
      <c r="BC734" s="15">
        <f t="shared" si="34"/>
        <v>19013.88</v>
      </c>
      <c r="BD734" s="15">
        <f t="shared" si="35"/>
        <v>23767.350000000002</v>
      </c>
    </row>
    <row r="735" spans="1:56" x14ac:dyDescent="0.35">
      <c r="A735" s="168" t="s">
        <v>2194</v>
      </c>
      <c r="B735" s="64" t="s">
        <v>562</v>
      </c>
      <c r="C735" s="65">
        <v>7</v>
      </c>
      <c r="D735" s="66" t="s">
        <v>31</v>
      </c>
      <c r="E735" s="64" t="s">
        <v>467</v>
      </c>
      <c r="F735" s="64" t="s">
        <v>648</v>
      </c>
      <c r="G735" s="64" t="s">
        <v>931</v>
      </c>
      <c r="H735" s="64" t="s">
        <v>669</v>
      </c>
      <c r="I735" s="64" t="s">
        <v>932</v>
      </c>
      <c r="J735" s="64" t="s">
        <v>671</v>
      </c>
      <c r="K735" s="64" t="s">
        <v>485</v>
      </c>
      <c r="L735" s="64" t="s">
        <v>650</v>
      </c>
      <c r="M735" s="64" t="s">
        <v>663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59">
        <v>44071</v>
      </c>
      <c r="AF735" s="159">
        <v>46627</v>
      </c>
      <c r="AG735" s="160">
        <v>469935</v>
      </c>
      <c r="AH735" s="91">
        <v>2.911111111111111</v>
      </c>
      <c r="AI735" s="91">
        <v>7</v>
      </c>
      <c r="AJ735" s="161">
        <v>5.6399999999999999E-2</v>
      </c>
      <c r="AK735" s="169" t="s">
        <v>664</v>
      </c>
      <c r="AL735" s="169" t="s">
        <v>665</v>
      </c>
      <c r="AM735" s="128">
        <v>2208.69</v>
      </c>
      <c r="AN735" s="128">
        <v>2208.69</v>
      </c>
      <c r="AO735" s="128">
        <v>2208.69</v>
      </c>
      <c r="AP735" s="128">
        <v>2208.69</v>
      </c>
      <c r="AQ735" s="128">
        <v>2208.69</v>
      </c>
      <c r="AR735" s="128">
        <v>2208.69</v>
      </c>
      <c r="AS735" s="128">
        <v>2208.69</v>
      </c>
      <c r="AT735" s="128">
        <v>2208.69</v>
      </c>
      <c r="AU735" s="128">
        <v>2208.69</v>
      </c>
      <c r="AV735" s="128">
        <v>2208.69</v>
      </c>
      <c r="AW735" s="128">
        <v>2208.69</v>
      </c>
      <c r="AX735" s="128">
        <v>2208.69</v>
      </c>
      <c r="AY735" s="128">
        <v>2208.69</v>
      </c>
      <c r="AZ735" s="128">
        <v>2208.69</v>
      </c>
      <c r="BA735" s="128">
        <v>2208.69</v>
      </c>
      <c r="BB735" s="15">
        <f t="shared" si="33"/>
        <v>6626.07</v>
      </c>
      <c r="BC735" s="15">
        <f t="shared" si="34"/>
        <v>26504.279999999995</v>
      </c>
      <c r="BD735" s="15">
        <f t="shared" si="35"/>
        <v>33130.349999999991</v>
      </c>
    </row>
    <row r="736" spans="1:56" x14ac:dyDescent="0.35">
      <c r="A736" s="168" t="s">
        <v>2195</v>
      </c>
      <c r="B736" s="64" t="s">
        <v>562</v>
      </c>
      <c r="C736" s="65">
        <v>8</v>
      </c>
      <c r="D736" s="66" t="s">
        <v>31</v>
      </c>
      <c r="E736" s="64" t="s">
        <v>467</v>
      </c>
      <c r="F736" s="64" t="s">
        <v>648</v>
      </c>
      <c r="G736" s="64" t="s">
        <v>931</v>
      </c>
      <c r="H736" s="64" t="s">
        <v>669</v>
      </c>
      <c r="I736" s="64" t="s">
        <v>932</v>
      </c>
      <c r="J736" s="64" t="s">
        <v>671</v>
      </c>
      <c r="K736" s="64" t="s">
        <v>485</v>
      </c>
      <c r="L736" s="64" t="s">
        <v>650</v>
      </c>
      <c r="M736" s="64" t="s">
        <v>663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59">
        <v>44071</v>
      </c>
      <c r="AF736" s="159">
        <v>46993</v>
      </c>
      <c r="AG736" s="160">
        <v>964502.5</v>
      </c>
      <c r="AH736" s="91">
        <v>3.911111111111111</v>
      </c>
      <c r="AI736" s="91">
        <v>8</v>
      </c>
      <c r="AJ736" s="161">
        <v>5.9299999999999999E-2</v>
      </c>
      <c r="AK736" s="169" t="s">
        <v>664</v>
      </c>
      <c r="AL736" s="169" t="s">
        <v>665</v>
      </c>
      <c r="AM736" s="128">
        <v>4766.25</v>
      </c>
      <c r="AN736" s="128">
        <v>4766.25</v>
      </c>
      <c r="AO736" s="128">
        <v>4766.25</v>
      </c>
      <c r="AP736" s="128">
        <v>4766.25</v>
      </c>
      <c r="AQ736" s="128">
        <v>4766.25</v>
      </c>
      <c r="AR736" s="128">
        <v>4766.25</v>
      </c>
      <c r="AS736" s="128">
        <v>4766.25</v>
      </c>
      <c r="AT736" s="128">
        <v>4766.25</v>
      </c>
      <c r="AU736" s="128">
        <v>4766.25</v>
      </c>
      <c r="AV736" s="128">
        <v>4766.25</v>
      </c>
      <c r="AW736" s="128">
        <v>4766.25</v>
      </c>
      <c r="AX736" s="128">
        <v>4766.25</v>
      </c>
      <c r="AY736" s="128">
        <v>4766.25</v>
      </c>
      <c r="AZ736" s="128">
        <v>4766.25</v>
      </c>
      <c r="BA736" s="128">
        <v>4766.25</v>
      </c>
      <c r="BB736" s="15">
        <f t="shared" si="33"/>
        <v>14298.75</v>
      </c>
      <c r="BC736" s="15">
        <f t="shared" si="34"/>
        <v>57195</v>
      </c>
      <c r="BD736" s="15">
        <f t="shared" si="35"/>
        <v>71493.75</v>
      </c>
    </row>
    <row r="737" spans="1:56" x14ac:dyDescent="0.35">
      <c r="A737" s="168" t="s">
        <v>2196</v>
      </c>
      <c r="B737" s="64" t="s">
        <v>562</v>
      </c>
      <c r="C737" s="65">
        <v>9</v>
      </c>
      <c r="D737" s="66" t="s">
        <v>31</v>
      </c>
      <c r="E737" s="64" t="s">
        <v>467</v>
      </c>
      <c r="F737" s="64" t="s">
        <v>648</v>
      </c>
      <c r="G737" s="64" t="s">
        <v>931</v>
      </c>
      <c r="H737" s="64" t="s">
        <v>669</v>
      </c>
      <c r="I737" s="64" t="s">
        <v>932</v>
      </c>
      <c r="J737" s="64" t="s">
        <v>671</v>
      </c>
      <c r="K737" s="64" t="s">
        <v>485</v>
      </c>
      <c r="L737" s="64" t="s">
        <v>650</v>
      </c>
      <c r="M737" s="64" t="s">
        <v>663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59">
        <v>44071</v>
      </c>
      <c r="AF737" s="159">
        <v>47358</v>
      </c>
      <c r="AG737" s="160">
        <v>1102562.5</v>
      </c>
      <c r="AH737" s="91">
        <v>4.9111111111111114</v>
      </c>
      <c r="AI737" s="91">
        <v>9</v>
      </c>
      <c r="AJ737" s="161">
        <v>6.2100000000000002E-2</v>
      </c>
      <c r="AK737" s="169" t="s">
        <v>664</v>
      </c>
      <c r="AL737" s="169" t="s">
        <v>665</v>
      </c>
      <c r="AM737" s="128">
        <v>5705.76</v>
      </c>
      <c r="AN737" s="128">
        <v>5705.76</v>
      </c>
      <c r="AO737" s="128">
        <v>5705.76</v>
      </c>
      <c r="AP737" s="128">
        <v>5705.76</v>
      </c>
      <c r="AQ737" s="128">
        <v>5705.76</v>
      </c>
      <c r="AR737" s="128">
        <v>5705.76</v>
      </c>
      <c r="AS737" s="128">
        <v>5705.76</v>
      </c>
      <c r="AT737" s="128">
        <v>5705.76</v>
      </c>
      <c r="AU737" s="128">
        <v>5705.76</v>
      </c>
      <c r="AV737" s="128">
        <v>5705.76</v>
      </c>
      <c r="AW737" s="128">
        <v>5705.76</v>
      </c>
      <c r="AX737" s="128">
        <v>5705.76</v>
      </c>
      <c r="AY737" s="128">
        <v>5705.76</v>
      </c>
      <c r="AZ737" s="128">
        <v>5705.76</v>
      </c>
      <c r="BA737" s="128">
        <v>5705.76</v>
      </c>
      <c r="BB737" s="15">
        <f t="shared" si="33"/>
        <v>17117.28</v>
      </c>
      <c r="BC737" s="15">
        <f t="shared" si="34"/>
        <v>68469.12000000001</v>
      </c>
      <c r="BD737" s="15">
        <f t="shared" si="35"/>
        <v>85586.400000000009</v>
      </c>
    </row>
    <row r="738" spans="1:56" x14ac:dyDescent="0.35">
      <c r="A738" s="168" t="s">
        <v>2197</v>
      </c>
      <c r="B738" s="64" t="s">
        <v>562</v>
      </c>
      <c r="C738" s="65">
        <v>10</v>
      </c>
      <c r="D738" s="66" t="s">
        <v>31</v>
      </c>
      <c r="E738" s="64" t="s">
        <v>467</v>
      </c>
      <c r="F738" s="64" t="s">
        <v>648</v>
      </c>
      <c r="G738" s="64" t="s">
        <v>931</v>
      </c>
      <c r="H738" s="64" t="s">
        <v>669</v>
      </c>
      <c r="I738" s="64" t="s">
        <v>932</v>
      </c>
      <c r="J738" s="64" t="s">
        <v>671</v>
      </c>
      <c r="K738" s="64" t="s">
        <v>485</v>
      </c>
      <c r="L738" s="64" t="s">
        <v>650</v>
      </c>
      <c r="M738" s="64" t="s">
        <v>663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59">
        <v>44071</v>
      </c>
      <c r="AF738" s="159">
        <v>47723</v>
      </c>
      <c r="AG738" s="160">
        <v>265500</v>
      </c>
      <c r="AH738" s="91">
        <v>5.9111111111111114</v>
      </c>
      <c r="AI738" s="91">
        <v>10</v>
      </c>
      <c r="AJ738" s="161">
        <v>6.5000000000000002E-2</v>
      </c>
      <c r="AK738" s="169" t="s">
        <v>664</v>
      </c>
      <c r="AL738" s="169" t="s">
        <v>665</v>
      </c>
      <c r="AM738" s="128">
        <v>1438.12</v>
      </c>
      <c r="AN738" s="128">
        <v>1438.12</v>
      </c>
      <c r="AO738" s="128">
        <v>1438.12</v>
      </c>
      <c r="AP738" s="128">
        <v>1438.12</v>
      </c>
      <c r="AQ738" s="128">
        <v>1438.12</v>
      </c>
      <c r="AR738" s="128">
        <v>1438.12</v>
      </c>
      <c r="AS738" s="128">
        <v>1438.12</v>
      </c>
      <c r="AT738" s="128">
        <v>1438.12</v>
      </c>
      <c r="AU738" s="128">
        <v>1438.12</v>
      </c>
      <c r="AV738" s="128">
        <v>1438.12</v>
      </c>
      <c r="AW738" s="128">
        <v>1438.12</v>
      </c>
      <c r="AX738" s="128">
        <v>1438.12</v>
      </c>
      <c r="AY738" s="128">
        <v>1438.12</v>
      </c>
      <c r="AZ738" s="128">
        <v>1438.12</v>
      </c>
      <c r="BA738" s="128">
        <v>1438.12</v>
      </c>
      <c r="BB738" s="15">
        <f t="shared" si="33"/>
        <v>4314.3599999999997</v>
      </c>
      <c r="BC738" s="15">
        <f t="shared" si="34"/>
        <v>17257.439999999995</v>
      </c>
      <c r="BD738" s="15">
        <f t="shared" si="35"/>
        <v>21571.799999999996</v>
      </c>
    </row>
    <row r="739" spans="1:56" x14ac:dyDescent="0.35">
      <c r="A739" s="168" t="s">
        <v>2198</v>
      </c>
      <c r="B739" s="64" t="s">
        <v>563</v>
      </c>
      <c r="C739" s="65">
        <v>4</v>
      </c>
      <c r="D739" s="66" t="s">
        <v>31</v>
      </c>
      <c r="E739" s="64" t="s">
        <v>467</v>
      </c>
      <c r="F739" s="64" t="s">
        <v>648</v>
      </c>
      <c r="G739" s="64" t="s">
        <v>931</v>
      </c>
      <c r="H739" s="64" t="s">
        <v>669</v>
      </c>
      <c r="I739" s="64" t="s">
        <v>932</v>
      </c>
      <c r="J739" s="64" t="s">
        <v>671</v>
      </c>
      <c r="K739" s="64" t="s">
        <v>485</v>
      </c>
      <c r="L739" s="64" t="s">
        <v>650</v>
      </c>
      <c r="M739" s="64" t="s">
        <v>663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159078.75</v>
      </c>
      <c r="Z739" s="63">
        <v>624.38</v>
      </c>
      <c r="AA739" s="63">
        <v>0</v>
      </c>
      <c r="AB739" s="63">
        <v>0</v>
      </c>
      <c r="AC739" s="63">
        <v>0</v>
      </c>
      <c r="AD739" s="63">
        <v>0</v>
      </c>
      <c r="AE739" s="159">
        <v>44085</v>
      </c>
      <c r="AF739" s="159">
        <v>45546</v>
      </c>
      <c r="AG739" s="160">
        <v>318157.5</v>
      </c>
      <c r="AH739" s="91">
        <v>0</v>
      </c>
      <c r="AI739" s="91">
        <v>0</v>
      </c>
      <c r="AJ739" s="161">
        <v>4.7100000000000003E-2</v>
      </c>
      <c r="AK739" s="169" t="s">
        <v>664</v>
      </c>
      <c r="AL739" s="169" t="s">
        <v>665</v>
      </c>
      <c r="AM739" s="128">
        <v>0</v>
      </c>
      <c r="AN739" s="128">
        <v>0</v>
      </c>
      <c r="AO739" s="128">
        <v>0</v>
      </c>
      <c r="AP739" s="128">
        <v>0</v>
      </c>
      <c r="AQ739" s="128">
        <v>0</v>
      </c>
      <c r="AR739" s="128">
        <v>0</v>
      </c>
      <c r="AS739" s="128">
        <v>0</v>
      </c>
      <c r="AT739" s="128">
        <v>0</v>
      </c>
      <c r="AU739" s="128">
        <v>0</v>
      </c>
      <c r="AV739" s="128">
        <v>0</v>
      </c>
      <c r="AW739" s="128">
        <v>0</v>
      </c>
      <c r="AX739" s="128">
        <v>0</v>
      </c>
      <c r="AY739" s="128">
        <v>0</v>
      </c>
      <c r="AZ739" s="128">
        <v>0</v>
      </c>
      <c r="BA739" s="128">
        <v>0</v>
      </c>
      <c r="BB739" s="15">
        <f t="shared" si="33"/>
        <v>0</v>
      </c>
      <c r="BC739" s="15">
        <f t="shared" si="34"/>
        <v>0</v>
      </c>
      <c r="BD739" s="15">
        <f t="shared" si="35"/>
        <v>0</v>
      </c>
    </row>
    <row r="740" spans="1:56" x14ac:dyDescent="0.35">
      <c r="A740" s="168" t="s">
        <v>2199</v>
      </c>
      <c r="B740" s="64" t="s">
        <v>563</v>
      </c>
      <c r="C740" s="65">
        <v>5</v>
      </c>
      <c r="D740" s="66" t="s">
        <v>31</v>
      </c>
      <c r="E740" s="64" t="s">
        <v>467</v>
      </c>
      <c r="F740" s="64" t="s">
        <v>648</v>
      </c>
      <c r="G740" s="64" t="s">
        <v>931</v>
      </c>
      <c r="H740" s="64" t="s">
        <v>669</v>
      </c>
      <c r="I740" s="64" t="s">
        <v>932</v>
      </c>
      <c r="J740" s="64" t="s">
        <v>671</v>
      </c>
      <c r="K740" s="64" t="s">
        <v>485</v>
      </c>
      <c r="L740" s="64" t="s">
        <v>650</v>
      </c>
      <c r="M740" s="64" t="s">
        <v>663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59">
        <v>44085</v>
      </c>
      <c r="AF740" s="159">
        <v>45911</v>
      </c>
      <c r="AG740" s="160">
        <v>334382.5</v>
      </c>
      <c r="AH740" s="91">
        <v>0.94722222222222219</v>
      </c>
      <c r="AI740" s="91">
        <v>5</v>
      </c>
      <c r="AJ740" s="161">
        <v>5.0700000000000002E-2</v>
      </c>
      <c r="AK740" s="169" t="s">
        <v>664</v>
      </c>
      <c r="AL740" s="169" t="s">
        <v>665</v>
      </c>
      <c r="AM740" s="128">
        <v>1412.77</v>
      </c>
      <c r="AN740" s="128">
        <v>1412.77</v>
      </c>
      <c r="AO740" s="128">
        <v>1412.77</v>
      </c>
      <c r="AP740" s="128">
        <v>1412.77</v>
      </c>
      <c r="AQ740" s="128">
        <v>1412.77</v>
      </c>
      <c r="AR740" s="128">
        <v>1412.77</v>
      </c>
      <c r="AS740" s="128">
        <v>706.38</v>
      </c>
      <c r="AT740" s="128">
        <v>706.38</v>
      </c>
      <c r="AU740" s="128">
        <v>706.38</v>
      </c>
      <c r="AV740" s="128">
        <v>706.38</v>
      </c>
      <c r="AW740" s="128">
        <v>706.38</v>
      </c>
      <c r="AX740" s="128">
        <v>706.38</v>
      </c>
      <c r="AY740" s="128">
        <v>0</v>
      </c>
      <c r="AZ740" s="128">
        <v>0</v>
      </c>
      <c r="BA740" s="128">
        <v>0</v>
      </c>
      <c r="BB740" s="15">
        <f t="shared" si="33"/>
        <v>4238.3099999999995</v>
      </c>
      <c r="BC740" s="15">
        <f t="shared" si="34"/>
        <v>8476.59</v>
      </c>
      <c r="BD740" s="15">
        <f t="shared" si="35"/>
        <v>12714.9</v>
      </c>
    </row>
    <row r="741" spans="1:56" x14ac:dyDescent="0.35">
      <c r="A741" s="168" t="s">
        <v>2200</v>
      </c>
      <c r="B741" s="64" t="s">
        <v>563</v>
      </c>
      <c r="C741" s="65">
        <v>6</v>
      </c>
      <c r="D741" s="66" t="s">
        <v>31</v>
      </c>
      <c r="E741" s="64" t="s">
        <v>467</v>
      </c>
      <c r="F741" s="64" t="s">
        <v>648</v>
      </c>
      <c r="G741" s="64" t="s">
        <v>931</v>
      </c>
      <c r="H741" s="64" t="s">
        <v>669</v>
      </c>
      <c r="I741" s="64" t="s">
        <v>932</v>
      </c>
      <c r="J741" s="64" t="s">
        <v>671</v>
      </c>
      <c r="K741" s="64" t="s">
        <v>485</v>
      </c>
      <c r="L741" s="64" t="s">
        <v>650</v>
      </c>
      <c r="M741" s="64" t="s">
        <v>663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59">
        <v>44085</v>
      </c>
      <c r="AF741" s="159">
        <v>46276</v>
      </c>
      <c r="AG741" s="160">
        <v>638675</v>
      </c>
      <c r="AH741" s="91">
        <v>1.9472222222222222</v>
      </c>
      <c r="AI741" s="91">
        <v>6</v>
      </c>
      <c r="AJ741" s="161">
        <v>5.3600000000000002E-2</v>
      </c>
      <c r="AK741" s="169" t="s">
        <v>664</v>
      </c>
      <c r="AL741" s="169" t="s">
        <v>665</v>
      </c>
      <c r="AM741" s="128">
        <v>2852.75</v>
      </c>
      <c r="AN741" s="128">
        <v>2852.75</v>
      </c>
      <c r="AO741" s="128">
        <v>2852.75</v>
      </c>
      <c r="AP741" s="128">
        <v>2852.75</v>
      </c>
      <c r="AQ741" s="128">
        <v>2852.75</v>
      </c>
      <c r="AR741" s="128">
        <v>2852.75</v>
      </c>
      <c r="AS741" s="128">
        <v>2852.75</v>
      </c>
      <c r="AT741" s="128">
        <v>2852.75</v>
      </c>
      <c r="AU741" s="128">
        <v>2852.75</v>
      </c>
      <c r="AV741" s="128">
        <v>2852.75</v>
      </c>
      <c r="AW741" s="128">
        <v>2852.75</v>
      </c>
      <c r="AX741" s="128">
        <v>2852.75</v>
      </c>
      <c r="AY741" s="128">
        <v>2852.75</v>
      </c>
      <c r="AZ741" s="128">
        <v>2852.75</v>
      </c>
      <c r="BA741" s="128">
        <v>2852.75</v>
      </c>
      <c r="BB741" s="15">
        <f t="shared" si="33"/>
        <v>8558.25</v>
      </c>
      <c r="BC741" s="15">
        <f t="shared" si="34"/>
        <v>34233</v>
      </c>
      <c r="BD741" s="15">
        <f t="shared" si="35"/>
        <v>42791.25</v>
      </c>
    </row>
    <row r="742" spans="1:56" x14ac:dyDescent="0.35">
      <c r="A742" s="168" t="s">
        <v>2201</v>
      </c>
      <c r="B742" s="64" t="s">
        <v>563</v>
      </c>
      <c r="C742" s="65">
        <v>7</v>
      </c>
      <c r="D742" s="66" t="s">
        <v>31</v>
      </c>
      <c r="E742" s="64" t="s">
        <v>467</v>
      </c>
      <c r="F742" s="64" t="s">
        <v>648</v>
      </c>
      <c r="G742" s="64" t="s">
        <v>931</v>
      </c>
      <c r="H742" s="64" t="s">
        <v>669</v>
      </c>
      <c r="I742" s="64" t="s">
        <v>932</v>
      </c>
      <c r="J742" s="64" t="s">
        <v>671</v>
      </c>
      <c r="K742" s="64" t="s">
        <v>485</v>
      </c>
      <c r="L742" s="64" t="s">
        <v>650</v>
      </c>
      <c r="M742" s="64" t="s">
        <v>663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59">
        <v>44085</v>
      </c>
      <c r="AF742" s="159">
        <v>46641</v>
      </c>
      <c r="AG742" s="160">
        <v>1091500</v>
      </c>
      <c r="AH742" s="91">
        <v>2.9472222222222224</v>
      </c>
      <c r="AI742" s="91">
        <v>7</v>
      </c>
      <c r="AJ742" s="161">
        <v>5.6399999999999999E-2</v>
      </c>
      <c r="AK742" s="169" t="s">
        <v>664</v>
      </c>
      <c r="AL742" s="169" t="s">
        <v>665</v>
      </c>
      <c r="AM742" s="128">
        <v>5130.05</v>
      </c>
      <c r="AN742" s="128">
        <v>5130.05</v>
      </c>
      <c r="AO742" s="128">
        <v>5130.05</v>
      </c>
      <c r="AP742" s="128">
        <v>5130.05</v>
      </c>
      <c r="AQ742" s="128">
        <v>5130.05</v>
      </c>
      <c r="AR742" s="128">
        <v>5130.05</v>
      </c>
      <c r="AS742" s="128">
        <v>5130.05</v>
      </c>
      <c r="AT742" s="128">
        <v>5130.05</v>
      </c>
      <c r="AU742" s="128">
        <v>5130.05</v>
      </c>
      <c r="AV742" s="128">
        <v>5130.05</v>
      </c>
      <c r="AW742" s="128">
        <v>5130.05</v>
      </c>
      <c r="AX742" s="128">
        <v>5130.05</v>
      </c>
      <c r="AY742" s="128">
        <v>5130.05</v>
      </c>
      <c r="AZ742" s="128">
        <v>5130.05</v>
      </c>
      <c r="BA742" s="128">
        <v>5130.05</v>
      </c>
      <c r="BB742" s="15">
        <f t="shared" si="33"/>
        <v>15390.150000000001</v>
      </c>
      <c r="BC742" s="15">
        <f t="shared" si="34"/>
        <v>61560.600000000013</v>
      </c>
      <c r="BD742" s="15">
        <f t="shared" si="35"/>
        <v>76950.750000000015</v>
      </c>
    </row>
    <row r="743" spans="1:56" x14ac:dyDescent="0.35">
      <c r="A743" s="168" t="s">
        <v>2202</v>
      </c>
      <c r="B743" s="64" t="s">
        <v>563</v>
      </c>
      <c r="C743" s="65">
        <v>8</v>
      </c>
      <c r="D743" s="66" t="s">
        <v>31</v>
      </c>
      <c r="E743" s="64" t="s">
        <v>467</v>
      </c>
      <c r="F743" s="64" t="s">
        <v>648</v>
      </c>
      <c r="G743" s="64" t="s">
        <v>931</v>
      </c>
      <c r="H743" s="64" t="s">
        <v>669</v>
      </c>
      <c r="I743" s="64" t="s">
        <v>932</v>
      </c>
      <c r="J743" s="64" t="s">
        <v>671</v>
      </c>
      <c r="K743" s="64" t="s">
        <v>485</v>
      </c>
      <c r="L743" s="64" t="s">
        <v>650</v>
      </c>
      <c r="M743" s="64" t="s">
        <v>663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59">
        <v>44085</v>
      </c>
      <c r="AF743" s="159">
        <v>47007</v>
      </c>
      <c r="AG743" s="160">
        <v>698412.5</v>
      </c>
      <c r="AH743" s="91">
        <v>3.9472222222222224</v>
      </c>
      <c r="AI743" s="91">
        <v>8</v>
      </c>
      <c r="AJ743" s="161">
        <v>5.9299999999999999E-2</v>
      </c>
      <c r="AK743" s="169" t="s">
        <v>664</v>
      </c>
      <c r="AL743" s="169" t="s">
        <v>665</v>
      </c>
      <c r="AM743" s="128">
        <v>3451.32</v>
      </c>
      <c r="AN743" s="128">
        <v>3451.32</v>
      </c>
      <c r="AO743" s="128">
        <v>3451.32</v>
      </c>
      <c r="AP743" s="128">
        <v>3451.32</v>
      </c>
      <c r="AQ743" s="128">
        <v>3451.32</v>
      </c>
      <c r="AR743" s="128">
        <v>3451.32</v>
      </c>
      <c r="AS743" s="128">
        <v>3451.32</v>
      </c>
      <c r="AT743" s="128">
        <v>3451.32</v>
      </c>
      <c r="AU743" s="128">
        <v>3451.32</v>
      </c>
      <c r="AV743" s="128">
        <v>3451.32</v>
      </c>
      <c r="AW743" s="128">
        <v>3451.32</v>
      </c>
      <c r="AX743" s="128">
        <v>3451.32</v>
      </c>
      <c r="AY743" s="128">
        <v>3451.32</v>
      </c>
      <c r="AZ743" s="128">
        <v>3451.32</v>
      </c>
      <c r="BA743" s="128">
        <v>3451.32</v>
      </c>
      <c r="BB743" s="15">
        <f t="shared" si="33"/>
        <v>10353.960000000001</v>
      </c>
      <c r="BC743" s="15">
        <f t="shared" si="34"/>
        <v>41415.840000000004</v>
      </c>
      <c r="BD743" s="15">
        <f t="shared" si="35"/>
        <v>51769.8</v>
      </c>
    </row>
    <row r="744" spans="1:56" x14ac:dyDescent="0.35">
      <c r="A744" s="168" t="s">
        <v>2203</v>
      </c>
      <c r="B744" s="64" t="s">
        <v>563</v>
      </c>
      <c r="C744" s="65">
        <v>9</v>
      </c>
      <c r="D744" s="66" t="s">
        <v>31</v>
      </c>
      <c r="E744" s="64" t="s">
        <v>467</v>
      </c>
      <c r="F744" s="64" t="s">
        <v>648</v>
      </c>
      <c r="G744" s="64" t="s">
        <v>931</v>
      </c>
      <c r="H744" s="64" t="s">
        <v>669</v>
      </c>
      <c r="I744" s="64" t="s">
        <v>932</v>
      </c>
      <c r="J744" s="64" t="s">
        <v>671</v>
      </c>
      <c r="K744" s="64" t="s">
        <v>485</v>
      </c>
      <c r="L744" s="64" t="s">
        <v>650</v>
      </c>
      <c r="M744" s="64" t="s">
        <v>663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59">
        <v>44085</v>
      </c>
      <c r="AF744" s="159">
        <v>47372</v>
      </c>
      <c r="AG744" s="160">
        <v>1217612.5</v>
      </c>
      <c r="AH744" s="91">
        <v>4.947222222222222</v>
      </c>
      <c r="AI744" s="91">
        <v>9</v>
      </c>
      <c r="AJ744" s="161">
        <v>6.2100000000000002E-2</v>
      </c>
      <c r="AK744" s="169" t="s">
        <v>664</v>
      </c>
      <c r="AL744" s="169" t="s">
        <v>665</v>
      </c>
      <c r="AM744" s="128">
        <v>6301.14</v>
      </c>
      <c r="AN744" s="128">
        <v>6301.14</v>
      </c>
      <c r="AO744" s="128">
        <v>6301.14</v>
      </c>
      <c r="AP744" s="128">
        <v>6301.14</v>
      </c>
      <c r="AQ744" s="128">
        <v>6301.14</v>
      </c>
      <c r="AR744" s="128">
        <v>6301.14</v>
      </c>
      <c r="AS744" s="128">
        <v>6301.14</v>
      </c>
      <c r="AT744" s="128">
        <v>6301.14</v>
      </c>
      <c r="AU744" s="128">
        <v>6301.14</v>
      </c>
      <c r="AV744" s="128">
        <v>6301.14</v>
      </c>
      <c r="AW744" s="128">
        <v>6301.14</v>
      </c>
      <c r="AX744" s="128">
        <v>6301.14</v>
      </c>
      <c r="AY744" s="128">
        <v>6301.14</v>
      </c>
      <c r="AZ744" s="128">
        <v>6301.14</v>
      </c>
      <c r="BA744" s="128">
        <v>6301.14</v>
      </c>
      <c r="BB744" s="15">
        <f t="shared" si="33"/>
        <v>18903.420000000002</v>
      </c>
      <c r="BC744" s="15">
        <f t="shared" si="34"/>
        <v>75613.680000000008</v>
      </c>
      <c r="BD744" s="15">
        <f t="shared" si="35"/>
        <v>94517.1</v>
      </c>
    </row>
    <row r="745" spans="1:56" x14ac:dyDescent="0.35">
      <c r="A745" s="168" t="s">
        <v>2204</v>
      </c>
      <c r="B745" s="64" t="s">
        <v>563</v>
      </c>
      <c r="C745" s="65">
        <v>10</v>
      </c>
      <c r="D745" s="66" t="s">
        <v>31</v>
      </c>
      <c r="E745" s="64" t="s">
        <v>467</v>
      </c>
      <c r="F745" s="64" t="s">
        <v>648</v>
      </c>
      <c r="G745" s="64" t="s">
        <v>931</v>
      </c>
      <c r="H745" s="64" t="s">
        <v>669</v>
      </c>
      <c r="I745" s="64" t="s">
        <v>932</v>
      </c>
      <c r="J745" s="64" t="s">
        <v>671</v>
      </c>
      <c r="K745" s="64" t="s">
        <v>485</v>
      </c>
      <c r="L745" s="64" t="s">
        <v>650</v>
      </c>
      <c r="M745" s="64" t="s">
        <v>663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59">
        <v>44085</v>
      </c>
      <c r="AF745" s="159">
        <v>47737</v>
      </c>
      <c r="AG745" s="160">
        <v>512562.5</v>
      </c>
      <c r="AH745" s="91">
        <v>5.947222222222222</v>
      </c>
      <c r="AI745" s="91">
        <v>10</v>
      </c>
      <c r="AJ745" s="161">
        <v>6.5000000000000002E-2</v>
      </c>
      <c r="AK745" s="169" t="s">
        <v>664</v>
      </c>
      <c r="AL745" s="169" t="s">
        <v>665</v>
      </c>
      <c r="AM745" s="128">
        <v>2776.38</v>
      </c>
      <c r="AN745" s="128">
        <v>2776.38</v>
      </c>
      <c r="AO745" s="128">
        <v>2776.38</v>
      </c>
      <c r="AP745" s="128">
        <v>2776.38</v>
      </c>
      <c r="AQ745" s="128">
        <v>2776.38</v>
      </c>
      <c r="AR745" s="128">
        <v>2776.38</v>
      </c>
      <c r="AS745" s="128">
        <v>2776.38</v>
      </c>
      <c r="AT745" s="128">
        <v>2776.38</v>
      </c>
      <c r="AU745" s="128">
        <v>2776.38</v>
      </c>
      <c r="AV745" s="128">
        <v>2776.38</v>
      </c>
      <c r="AW745" s="128">
        <v>2776.38</v>
      </c>
      <c r="AX745" s="128">
        <v>2776.38</v>
      </c>
      <c r="AY745" s="128">
        <v>2776.38</v>
      </c>
      <c r="AZ745" s="128">
        <v>2776.38</v>
      </c>
      <c r="BA745" s="128">
        <v>2776.38</v>
      </c>
      <c r="BB745" s="15">
        <f t="shared" si="33"/>
        <v>8329.14</v>
      </c>
      <c r="BC745" s="15">
        <f t="shared" si="34"/>
        <v>33316.560000000005</v>
      </c>
      <c r="BD745" s="15">
        <f t="shared" si="35"/>
        <v>41645.700000000004</v>
      </c>
    </row>
    <row r="746" spans="1:56" x14ac:dyDescent="0.35">
      <c r="A746" s="168" t="s">
        <v>2205</v>
      </c>
      <c r="B746" s="64" t="s">
        <v>564</v>
      </c>
      <c r="C746" s="65">
        <v>4</v>
      </c>
      <c r="D746" s="66" t="s">
        <v>31</v>
      </c>
      <c r="E746" s="64" t="s">
        <v>467</v>
      </c>
      <c r="F746" s="64" t="s">
        <v>648</v>
      </c>
      <c r="G746" s="64" t="s">
        <v>931</v>
      </c>
      <c r="H746" s="64" t="s">
        <v>669</v>
      </c>
      <c r="I746" s="64" t="s">
        <v>932</v>
      </c>
      <c r="J746" s="64" t="s">
        <v>671</v>
      </c>
      <c r="K746" s="64" t="s">
        <v>485</v>
      </c>
      <c r="L746" s="64" t="s">
        <v>650</v>
      </c>
      <c r="M746" s="64" t="s">
        <v>663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126481.25</v>
      </c>
      <c r="X746" s="63">
        <v>0</v>
      </c>
      <c r="Y746" s="63">
        <v>0</v>
      </c>
      <c r="Z746" s="63">
        <v>496.44</v>
      </c>
      <c r="AA746" s="63">
        <v>0</v>
      </c>
      <c r="AB746" s="63">
        <v>0</v>
      </c>
      <c r="AC746" s="63">
        <v>0</v>
      </c>
      <c r="AD746" s="63">
        <v>126481.25</v>
      </c>
      <c r="AE746" s="159">
        <v>44159</v>
      </c>
      <c r="AF746" s="159">
        <v>45620</v>
      </c>
      <c r="AG746" s="160">
        <v>252962.5</v>
      </c>
      <c r="AH746" s="91">
        <v>0.15</v>
      </c>
      <c r="AI746" s="91">
        <v>4</v>
      </c>
      <c r="AJ746" s="161">
        <v>4.7100000000000003E-2</v>
      </c>
      <c r="AK746" s="169" t="s">
        <v>664</v>
      </c>
      <c r="AL746" s="169" t="s">
        <v>665</v>
      </c>
      <c r="AM746" s="128">
        <v>496.44</v>
      </c>
      <c r="AN746" s="128">
        <v>496.44</v>
      </c>
      <c r="AO746" s="128">
        <v>0</v>
      </c>
      <c r="AP746" s="128">
        <v>0</v>
      </c>
      <c r="AQ746" s="128">
        <v>0</v>
      </c>
      <c r="AR746" s="128">
        <v>0</v>
      </c>
      <c r="AS746" s="128">
        <v>0</v>
      </c>
      <c r="AT746" s="128">
        <v>0</v>
      </c>
      <c r="AU746" s="128">
        <v>0</v>
      </c>
      <c r="AV746" s="128">
        <v>0</v>
      </c>
      <c r="AW746" s="128">
        <v>0</v>
      </c>
      <c r="AX746" s="128">
        <v>0</v>
      </c>
      <c r="AY746" s="128">
        <v>0</v>
      </c>
      <c r="AZ746" s="128">
        <v>0</v>
      </c>
      <c r="BA746" s="128">
        <v>0</v>
      </c>
      <c r="BB746" s="15">
        <f t="shared" si="33"/>
        <v>992.88</v>
      </c>
      <c r="BC746" s="15">
        <f t="shared" si="34"/>
        <v>0</v>
      </c>
      <c r="BD746" s="15">
        <f t="shared" si="35"/>
        <v>992.88</v>
      </c>
    </row>
    <row r="747" spans="1:56" x14ac:dyDescent="0.35">
      <c r="A747" s="168" t="s">
        <v>2206</v>
      </c>
      <c r="B747" s="64" t="s">
        <v>564</v>
      </c>
      <c r="C747" s="65">
        <v>5</v>
      </c>
      <c r="D747" s="66" t="s">
        <v>31</v>
      </c>
      <c r="E747" s="64" t="s">
        <v>467</v>
      </c>
      <c r="F747" s="64" t="s">
        <v>648</v>
      </c>
      <c r="G747" s="64" t="s">
        <v>931</v>
      </c>
      <c r="H747" s="64" t="s">
        <v>669</v>
      </c>
      <c r="I747" s="64" t="s">
        <v>932</v>
      </c>
      <c r="J747" s="64" t="s">
        <v>671</v>
      </c>
      <c r="K747" s="64" t="s">
        <v>485</v>
      </c>
      <c r="L747" s="64" t="s">
        <v>650</v>
      </c>
      <c r="M747" s="64" t="s">
        <v>663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59">
        <v>44159</v>
      </c>
      <c r="AF747" s="159">
        <v>45985</v>
      </c>
      <c r="AG747" s="160">
        <v>301047.5</v>
      </c>
      <c r="AH747" s="91">
        <v>1.1499999999999999</v>
      </c>
      <c r="AI747" s="91">
        <v>5</v>
      </c>
      <c r="AJ747" s="161">
        <v>5.0700000000000002E-2</v>
      </c>
      <c r="AK747" s="169" t="s">
        <v>664</v>
      </c>
      <c r="AL747" s="169" t="s">
        <v>665</v>
      </c>
      <c r="AM747" s="128">
        <v>1271.93</v>
      </c>
      <c r="AN747" s="128">
        <v>1271.93</v>
      </c>
      <c r="AO747" s="128">
        <v>1271.93</v>
      </c>
      <c r="AP747" s="128">
        <v>1271.93</v>
      </c>
      <c r="AQ747" s="128">
        <v>1271.93</v>
      </c>
      <c r="AR747" s="128">
        <v>1271.93</v>
      </c>
      <c r="AS747" s="128">
        <v>1271.93</v>
      </c>
      <c r="AT747" s="128">
        <v>1271.93</v>
      </c>
      <c r="AU747" s="128">
        <v>635.96</v>
      </c>
      <c r="AV747" s="128">
        <v>635.96</v>
      </c>
      <c r="AW747" s="128">
        <v>635.96</v>
      </c>
      <c r="AX747" s="128">
        <v>635.96</v>
      </c>
      <c r="AY747" s="128">
        <v>635.96</v>
      </c>
      <c r="AZ747" s="128">
        <v>635.96</v>
      </c>
      <c r="BA747" s="128">
        <v>0</v>
      </c>
      <c r="BB747" s="15">
        <f t="shared" si="33"/>
        <v>3815.79</v>
      </c>
      <c r="BC747" s="15">
        <f t="shared" si="34"/>
        <v>10175.41</v>
      </c>
      <c r="BD747" s="15">
        <f t="shared" si="35"/>
        <v>13991.2</v>
      </c>
    </row>
    <row r="748" spans="1:56" x14ac:dyDescent="0.35">
      <c r="A748" s="168" t="s">
        <v>2207</v>
      </c>
      <c r="B748" s="64" t="s">
        <v>564</v>
      </c>
      <c r="C748" s="65">
        <v>6</v>
      </c>
      <c r="D748" s="66" t="s">
        <v>31</v>
      </c>
      <c r="E748" s="64" t="s">
        <v>467</v>
      </c>
      <c r="F748" s="64" t="s">
        <v>648</v>
      </c>
      <c r="G748" s="64" t="s">
        <v>931</v>
      </c>
      <c r="H748" s="64" t="s">
        <v>669</v>
      </c>
      <c r="I748" s="64" t="s">
        <v>932</v>
      </c>
      <c r="J748" s="64" t="s">
        <v>671</v>
      </c>
      <c r="K748" s="64" t="s">
        <v>485</v>
      </c>
      <c r="L748" s="64" t="s">
        <v>650</v>
      </c>
      <c r="M748" s="64" t="s">
        <v>663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59">
        <v>44159</v>
      </c>
      <c r="AF748" s="159">
        <v>46350</v>
      </c>
      <c r="AG748" s="160">
        <v>621122.5</v>
      </c>
      <c r="AH748" s="91">
        <v>2.15</v>
      </c>
      <c r="AI748" s="91">
        <v>6</v>
      </c>
      <c r="AJ748" s="161">
        <v>5.3600000000000002E-2</v>
      </c>
      <c r="AK748" s="169" t="s">
        <v>664</v>
      </c>
      <c r="AL748" s="169" t="s">
        <v>665</v>
      </c>
      <c r="AM748" s="128">
        <v>2774.35</v>
      </c>
      <c r="AN748" s="128">
        <v>2774.35</v>
      </c>
      <c r="AO748" s="128">
        <v>2774.35</v>
      </c>
      <c r="AP748" s="128">
        <v>2774.35</v>
      </c>
      <c r="AQ748" s="128">
        <v>2774.35</v>
      </c>
      <c r="AR748" s="128">
        <v>2774.35</v>
      </c>
      <c r="AS748" s="128">
        <v>2774.35</v>
      </c>
      <c r="AT748" s="128">
        <v>2774.35</v>
      </c>
      <c r="AU748" s="128">
        <v>2774.35</v>
      </c>
      <c r="AV748" s="128">
        <v>2774.35</v>
      </c>
      <c r="AW748" s="128">
        <v>2774.35</v>
      </c>
      <c r="AX748" s="128">
        <v>2774.35</v>
      </c>
      <c r="AY748" s="128">
        <v>2774.35</v>
      </c>
      <c r="AZ748" s="128">
        <v>2774.35</v>
      </c>
      <c r="BA748" s="128">
        <v>2774.35</v>
      </c>
      <c r="BB748" s="15">
        <f t="shared" si="33"/>
        <v>8323.0499999999993</v>
      </c>
      <c r="BC748" s="15">
        <f t="shared" si="34"/>
        <v>33292.19999999999</v>
      </c>
      <c r="BD748" s="15">
        <f t="shared" si="35"/>
        <v>41615.249999999985</v>
      </c>
    </row>
    <row r="749" spans="1:56" x14ac:dyDescent="0.35">
      <c r="A749" s="168" t="s">
        <v>2208</v>
      </c>
      <c r="B749" s="64" t="s">
        <v>564</v>
      </c>
      <c r="C749" s="65">
        <v>7</v>
      </c>
      <c r="D749" s="66" t="s">
        <v>31</v>
      </c>
      <c r="E749" s="64" t="s">
        <v>467</v>
      </c>
      <c r="F749" s="64" t="s">
        <v>648</v>
      </c>
      <c r="G749" s="64" t="s">
        <v>931</v>
      </c>
      <c r="H749" s="64" t="s">
        <v>669</v>
      </c>
      <c r="I749" s="64" t="s">
        <v>932</v>
      </c>
      <c r="J749" s="64" t="s">
        <v>671</v>
      </c>
      <c r="K749" s="64" t="s">
        <v>485</v>
      </c>
      <c r="L749" s="64" t="s">
        <v>650</v>
      </c>
      <c r="M749" s="64" t="s">
        <v>663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59">
        <v>44159</v>
      </c>
      <c r="AF749" s="159">
        <v>46715</v>
      </c>
      <c r="AG749" s="160">
        <v>202370</v>
      </c>
      <c r="AH749" s="91">
        <v>3.15</v>
      </c>
      <c r="AI749" s="91">
        <v>7</v>
      </c>
      <c r="AJ749" s="161">
        <v>5.6399999999999999E-2</v>
      </c>
      <c r="AK749" s="169" t="s">
        <v>664</v>
      </c>
      <c r="AL749" s="169" t="s">
        <v>665</v>
      </c>
      <c r="AM749" s="128">
        <v>951.14</v>
      </c>
      <c r="AN749" s="128">
        <v>951.14</v>
      </c>
      <c r="AO749" s="128">
        <v>951.14</v>
      </c>
      <c r="AP749" s="128">
        <v>951.14</v>
      </c>
      <c r="AQ749" s="128">
        <v>951.14</v>
      </c>
      <c r="AR749" s="128">
        <v>951.14</v>
      </c>
      <c r="AS749" s="128">
        <v>951.14</v>
      </c>
      <c r="AT749" s="128">
        <v>951.14</v>
      </c>
      <c r="AU749" s="128">
        <v>951.14</v>
      </c>
      <c r="AV749" s="128">
        <v>951.14</v>
      </c>
      <c r="AW749" s="128">
        <v>951.14</v>
      </c>
      <c r="AX749" s="128">
        <v>951.14</v>
      </c>
      <c r="AY749" s="128">
        <v>951.14</v>
      </c>
      <c r="AZ749" s="128">
        <v>951.14</v>
      </c>
      <c r="BA749" s="128">
        <v>951.14</v>
      </c>
      <c r="BB749" s="15">
        <f t="shared" si="33"/>
        <v>2853.42</v>
      </c>
      <c r="BC749" s="15">
        <f t="shared" si="34"/>
        <v>11413.679999999998</v>
      </c>
      <c r="BD749" s="15">
        <f t="shared" si="35"/>
        <v>14267.099999999999</v>
      </c>
    </row>
    <row r="750" spans="1:56" x14ac:dyDescent="0.35">
      <c r="A750" s="168" t="s">
        <v>2209</v>
      </c>
      <c r="B750" s="64" t="s">
        <v>564</v>
      </c>
      <c r="C750" s="65">
        <v>8</v>
      </c>
      <c r="D750" s="66" t="s">
        <v>31</v>
      </c>
      <c r="E750" s="64" t="s">
        <v>467</v>
      </c>
      <c r="F750" s="64" t="s">
        <v>648</v>
      </c>
      <c r="G750" s="64" t="s">
        <v>931</v>
      </c>
      <c r="H750" s="64" t="s">
        <v>669</v>
      </c>
      <c r="I750" s="64" t="s">
        <v>932</v>
      </c>
      <c r="J750" s="64" t="s">
        <v>671</v>
      </c>
      <c r="K750" s="64" t="s">
        <v>485</v>
      </c>
      <c r="L750" s="64" t="s">
        <v>650</v>
      </c>
      <c r="M750" s="64" t="s">
        <v>663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59">
        <v>44159</v>
      </c>
      <c r="AF750" s="159">
        <v>47081</v>
      </c>
      <c r="AG750" s="160">
        <v>318600</v>
      </c>
      <c r="AH750" s="91">
        <v>4.1500000000000004</v>
      </c>
      <c r="AI750" s="91">
        <v>8</v>
      </c>
      <c r="AJ750" s="161">
        <v>5.9299999999999999E-2</v>
      </c>
      <c r="AK750" s="169" t="s">
        <v>664</v>
      </c>
      <c r="AL750" s="169" t="s">
        <v>665</v>
      </c>
      <c r="AM750" s="128">
        <v>1574.41</v>
      </c>
      <c r="AN750" s="128">
        <v>1574.41</v>
      </c>
      <c r="AO750" s="128">
        <v>1574.41</v>
      </c>
      <c r="AP750" s="128">
        <v>1574.41</v>
      </c>
      <c r="AQ750" s="128">
        <v>1574.41</v>
      </c>
      <c r="AR750" s="128">
        <v>1574.41</v>
      </c>
      <c r="AS750" s="128">
        <v>1574.41</v>
      </c>
      <c r="AT750" s="128">
        <v>1574.41</v>
      </c>
      <c r="AU750" s="128">
        <v>1574.41</v>
      </c>
      <c r="AV750" s="128">
        <v>1574.41</v>
      </c>
      <c r="AW750" s="128">
        <v>1574.41</v>
      </c>
      <c r="AX750" s="128">
        <v>1574.41</v>
      </c>
      <c r="AY750" s="128">
        <v>1574.41</v>
      </c>
      <c r="AZ750" s="128">
        <v>1574.41</v>
      </c>
      <c r="BA750" s="128">
        <v>1574.41</v>
      </c>
      <c r="BB750" s="15">
        <f t="shared" si="33"/>
        <v>4723.2300000000005</v>
      </c>
      <c r="BC750" s="15">
        <f t="shared" si="34"/>
        <v>18892.920000000002</v>
      </c>
      <c r="BD750" s="15">
        <f t="shared" si="35"/>
        <v>23616.15</v>
      </c>
    </row>
    <row r="751" spans="1:56" x14ac:dyDescent="0.35">
      <c r="A751" s="168" t="s">
        <v>2210</v>
      </c>
      <c r="B751" s="64" t="s">
        <v>565</v>
      </c>
      <c r="C751" s="65">
        <v>4</v>
      </c>
      <c r="D751" s="66" t="s">
        <v>31</v>
      </c>
      <c r="E751" s="64" t="s">
        <v>467</v>
      </c>
      <c r="F751" s="64" t="s">
        <v>648</v>
      </c>
      <c r="G751" s="64" t="s">
        <v>931</v>
      </c>
      <c r="H751" s="64" t="s">
        <v>669</v>
      </c>
      <c r="I751" s="64" t="s">
        <v>932</v>
      </c>
      <c r="J751" s="64" t="s">
        <v>671</v>
      </c>
      <c r="K751" s="64" t="s">
        <v>485</v>
      </c>
      <c r="L751" s="64" t="s">
        <v>650</v>
      </c>
      <c r="M751" s="64" t="s">
        <v>663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247578.75</v>
      </c>
      <c r="X751" s="63">
        <v>0</v>
      </c>
      <c r="Y751" s="63">
        <v>0</v>
      </c>
      <c r="Z751" s="63">
        <v>971.75</v>
      </c>
      <c r="AA751" s="63">
        <v>0</v>
      </c>
      <c r="AB751" s="63">
        <v>0</v>
      </c>
      <c r="AC751" s="63">
        <v>0</v>
      </c>
      <c r="AD751" s="63">
        <v>247578.75</v>
      </c>
      <c r="AE751" s="159">
        <v>44162</v>
      </c>
      <c r="AF751" s="159">
        <v>45623</v>
      </c>
      <c r="AG751" s="160">
        <v>495157.5</v>
      </c>
      <c r="AH751" s="91">
        <v>0.15833333333333333</v>
      </c>
      <c r="AI751" s="91">
        <v>4</v>
      </c>
      <c r="AJ751" s="161">
        <v>4.7100000000000003E-2</v>
      </c>
      <c r="AK751" s="169" t="s">
        <v>664</v>
      </c>
      <c r="AL751" s="169" t="s">
        <v>665</v>
      </c>
      <c r="AM751" s="128">
        <v>971.75</v>
      </c>
      <c r="AN751" s="128">
        <v>971.75</v>
      </c>
      <c r="AO751" s="128">
        <v>0</v>
      </c>
      <c r="AP751" s="128">
        <v>0</v>
      </c>
      <c r="AQ751" s="128">
        <v>0</v>
      </c>
      <c r="AR751" s="128">
        <v>0</v>
      </c>
      <c r="AS751" s="128">
        <v>0</v>
      </c>
      <c r="AT751" s="128">
        <v>0</v>
      </c>
      <c r="AU751" s="128">
        <v>0</v>
      </c>
      <c r="AV751" s="128">
        <v>0</v>
      </c>
      <c r="AW751" s="128">
        <v>0</v>
      </c>
      <c r="AX751" s="128">
        <v>0</v>
      </c>
      <c r="AY751" s="128">
        <v>0</v>
      </c>
      <c r="AZ751" s="128">
        <v>0</v>
      </c>
      <c r="BA751" s="128">
        <v>0</v>
      </c>
      <c r="BB751" s="15">
        <f t="shared" si="33"/>
        <v>1943.5</v>
      </c>
      <c r="BC751" s="15">
        <f t="shared" si="34"/>
        <v>0</v>
      </c>
      <c r="BD751" s="15">
        <f t="shared" si="35"/>
        <v>1943.5</v>
      </c>
    </row>
    <row r="752" spans="1:56" x14ac:dyDescent="0.35">
      <c r="A752" s="168" t="s">
        <v>2211</v>
      </c>
      <c r="B752" s="64" t="s">
        <v>565</v>
      </c>
      <c r="C752" s="65">
        <v>5</v>
      </c>
      <c r="D752" s="66" t="s">
        <v>31</v>
      </c>
      <c r="E752" s="64" t="s">
        <v>467</v>
      </c>
      <c r="F752" s="64" t="s">
        <v>648</v>
      </c>
      <c r="G752" s="64" t="s">
        <v>931</v>
      </c>
      <c r="H752" s="64" t="s">
        <v>669</v>
      </c>
      <c r="I752" s="64" t="s">
        <v>932</v>
      </c>
      <c r="J752" s="64" t="s">
        <v>671</v>
      </c>
      <c r="K752" s="64" t="s">
        <v>485</v>
      </c>
      <c r="L752" s="64" t="s">
        <v>650</v>
      </c>
      <c r="M752" s="64" t="s">
        <v>663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59">
        <v>44162</v>
      </c>
      <c r="AF752" s="159">
        <v>45988</v>
      </c>
      <c r="AG752" s="160">
        <v>676582.5</v>
      </c>
      <c r="AH752" s="91">
        <v>1.1583333333333334</v>
      </c>
      <c r="AI752" s="91">
        <v>5</v>
      </c>
      <c r="AJ752" s="161">
        <v>5.0700000000000002E-2</v>
      </c>
      <c r="AK752" s="169" t="s">
        <v>664</v>
      </c>
      <c r="AL752" s="169" t="s">
        <v>665</v>
      </c>
      <c r="AM752" s="128">
        <v>2858.56</v>
      </c>
      <c r="AN752" s="128">
        <v>2858.56</v>
      </c>
      <c r="AO752" s="128">
        <v>2858.56</v>
      </c>
      <c r="AP752" s="128">
        <v>2858.56</v>
      </c>
      <c r="AQ752" s="128">
        <v>2858.56</v>
      </c>
      <c r="AR752" s="128">
        <v>2858.56</v>
      </c>
      <c r="AS752" s="128">
        <v>2858.56</v>
      </c>
      <c r="AT752" s="128">
        <v>2858.56</v>
      </c>
      <c r="AU752" s="128">
        <v>1429.28</v>
      </c>
      <c r="AV752" s="128">
        <v>1429.28</v>
      </c>
      <c r="AW752" s="128">
        <v>1429.28</v>
      </c>
      <c r="AX752" s="128">
        <v>1429.28</v>
      </c>
      <c r="AY752" s="128">
        <v>1429.28</v>
      </c>
      <c r="AZ752" s="128">
        <v>1429.28</v>
      </c>
      <c r="BA752" s="128">
        <v>0</v>
      </c>
      <c r="BB752" s="15">
        <f t="shared" si="33"/>
        <v>8575.68</v>
      </c>
      <c r="BC752" s="15">
        <f t="shared" si="34"/>
        <v>22868.479999999996</v>
      </c>
      <c r="BD752" s="15">
        <f t="shared" si="35"/>
        <v>31444.159999999996</v>
      </c>
    </row>
    <row r="753" spans="1:56" x14ac:dyDescent="0.35">
      <c r="A753" s="168" t="s">
        <v>2212</v>
      </c>
      <c r="B753" s="64" t="s">
        <v>565</v>
      </c>
      <c r="C753" s="65">
        <v>6</v>
      </c>
      <c r="D753" s="66" t="s">
        <v>31</v>
      </c>
      <c r="E753" s="64" t="s">
        <v>467</v>
      </c>
      <c r="F753" s="64" t="s">
        <v>648</v>
      </c>
      <c r="G753" s="64" t="s">
        <v>931</v>
      </c>
      <c r="H753" s="64" t="s">
        <v>669</v>
      </c>
      <c r="I753" s="64" t="s">
        <v>932</v>
      </c>
      <c r="J753" s="64" t="s">
        <v>671</v>
      </c>
      <c r="K753" s="64" t="s">
        <v>485</v>
      </c>
      <c r="L753" s="64" t="s">
        <v>650</v>
      </c>
      <c r="M753" s="64" t="s">
        <v>663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59">
        <v>44162</v>
      </c>
      <c r="AF753" s="159">
        <v>46353</v>
      </c>
      <c r="AG753" s="160">
        <v>1916615</v>
      </c>
      <c r="AH753" s="91">
        <v>2.1583333333333332</v>
      </c>
      <c r="AI753" s="91">
        <v>6</v>
      </c>
      <c r="AJ753" s="161">
        <v>5.3600000000000002E-2</v>
      </c>
      <c r="AK753" s="169" t="s">
        <v>664</v>
      </c>
      <c r="AL753" s="169" t="s">
        <v>665</v>
      </c>
      <c r="AM753" s="128">
        <v>8560.8799999999992</v>
      </c>
      <c r="AN753" s="128">
        <v>8560.8799999999992</v>
      </c>
      <c r="AO753" s="128">
        <v>8560.8799999999992</v>
      </c>
      <c r="AP753" s="128">
        <v>8560.8799999999992</v>
      </c>
      <c r="AQ753" s="128">
        <v>8560.8799999999992</v>
      </c>
      <c r="AR753" s="128">
        <v>8560.8799999999992</v>
      </c>
      <c r="AS753" s="128">
        <v>8560.8799999999992</v>
      </c>
      <c r="AT753" s="128">
        <v>8560.8799999999992</v>
      </c>
      <c r="AU753" s="128">
        <v>8560.8799999999992</v>
      </c>
      <c r="AV753" s="128">
        <v>8560.8799999999992</v>
      </c>
      <c r="AW753" s="128">
        <v>8560.8799999999992</v>
      </c>
      <c r="AX753" s="128">
        <v>8560.8799999999992</v>
      </c>
      <c r="AY753" s="128">
        <v>8560.8799999999992</v>
      </c>
      <c r="AZ753" s="128">
        <v>8560.8799999999992</v>
      </c>
      <c r="BA753" s="128">
        <v>8560.8799999999992</v>
      </c>
      <c r="BB753" s="15">
        <f t="shared" si="33"/>
        <v>25682.639999999999</v>
      </c>
      <c r="BC753" s="15">
        <f t="shared" si="34"/>
        <v>102730.56000000001</v>
      </c>
      <c r="BD753" s="15">
        <f t="shared" si="35"/>
        <v>128413.20000000001</v>
      </c>
    </row>
    <row r="754" spans="1:56" x14ac:dyDescent="0.35">
      <c r="A754" s="168" t="s">
        <v>2213</v>
      </c>
      <c r="B754" s="64" t="s">
        <v>565</v>
      </c>
      <c r="C754" s="65">
        <v>7</v>
      </c>
      <c r="D754" s="66" t="s">
        <v>31</v>
      </c>
      <c r="E754" s="64" t="s">
        <v>467</v>
      </c>
      <c r="F754" s="64" t="s">
        <v>648</v>
      </c>
      <c r="G754" s="64" t="s">
        <v>931</v>
      </c>
      <c r="H754" s="64" t="s">
        <v>669</v>
      </c>
      <c r="I754" s="64" t="s">
        <v>932</v>
      </c>
      <c r="J754" s="64" t="s">
        <v>671</v>
      </c>
      <c r="K754" s="64" t="s">
        <v>485</v>
      </c>
      <c r="L754" s="64" t="s">
        <v>650</v>
      </c>
      <c r="M754" s="64" t="s">
        <v>663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59">
        <v>44162</v>
      </c>
      <c r="AF754" s="159">
        <v>46718</v>
      </c>
      <c r="AG754" s="160">
        <v>2099367.5</v>
      </c>
      <c r="AH754" s="91">
        <v>3.1583333333333332</v>
      </c>
      <c r="AI754" s="91">
        <v>7</v>
      </c>
      <c r="AJ754" s="161">
        <v>5.6399999999999999E-2</v>
      </c>
      <c r="AK754" s="169" t="s">
        <v>664</v>
      </c>
      <c r="AL754" s="169" t="s">
        <v>665</v>
      </c>
      <c r="AM754" s="128">
        <v>9867.0300000000007</v>
      </c>
      <c r="AN754" s="128">
        <v>9867.0300000000007</v>
      </c>
      <c r="AO754" s="128">
        <v>9867.0300000000007</v>
      </c>
      <c r="AP754" s="128">
        <v>9867.0300000000007</v>
      </c>
      <c r="AQ754" s="128">
        <v>9867.0300000000007</v>
      </c>
      <c r="AR754" s="128">
        <v>9867.0300000000007</v>
      </c>
      <c r="AS754" s="128">
        <v>9867.0300000000007</v>
      </c>
      <c r="AT754" s="128">
        <v>9867.0300000000007</v>
      </c>
      <c r="AU754" s="128">
        <v>9867.0300000000007</v>
      </c>
      <c r="AV754" s="128">
        <v>9867.0300000000007</v>
      </c>
      <c r="AW754" s="128">
        <v>9867.0300000000007</v>
      </c>
      <c r="AX754" s="128">
        <v>9867.0300000000007</v>
      </c>
      <c r="AY754" s="128">
        <v>9867.0300000000007</v>
      </c>
      <c r="AZ754" s="128">
        <v>9867.0300000000007</v>
      </c>
      <c r="BA754" s="128">
        <v>9867.0300000000007</v>
      </c>
      <c r="BB754" s="15">
        <f t="shared" si="33"/>
        <v>29601.090000000004</v>
      </c>
      <c r="BC754" s="15">
        <f t="shared" si="34"/>
        <v>118404.36</v>
      </c>
      <c r="BD754" s="15">
        <f t="shared" si="35"/>
        <v>148005.45000000001</v>
      </c>
    </row>
    <row r="755" spans="1:56" x14ac:dyDescent="0.35">
      <c r="A755" s="168" t="s">
        <v>2214</v>
      </c>
      <c r="B755" s="64" t="s">
        <v>565</v>
      </c>
      <c r="C755" s="65">
        <v>8</v>
      </c>
      <c r="D755" s="66" t="s">
        <v>31</v>
      </c>
      <c r="E755" s="64" t="s">
        <v>467</v>
      </c>
      <c r="F755" s="64" t="s">
        <v>648</v>
      </c>
      <c r="G755" s="64" t="s">
        <v>931</v>
      </c>
      <c r="H755" s="64" t="s">
        <v>669</v>
      </c>
      <c r="I755" s="64" t="s">
        <v>932</v>
      </c>
      <c r="J755" s="64" t="s">
        <v>671</v>
      </c>
      <c r="K755" s="64" t="s">
        <v>485</v>
      </c>
      <c r="L755" s="64" t="s">
        <v>650</v>
      </c>
      <c r="M755" s="64" t="s">
        <v>663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59">
        <v>44162</v>
      </c>
      <c r="AF755" s="159">
        <v>47084</v>
      </c>
      <c r="AG755" s="160">
        <v>1105512.5</v>
      </c>
      <c r="AH755" s="91">
        <v>4.1583333333333332</v>
      </c>
      <c r="AI755" s="91">
        <v>8</v>
      </c>
      <c r="AJ755" s="161">
        <v>5.9299999999999999E-2</v>
      </c>
      <c r="AK755" s="169" t="s">
        <v>664</v>
      </c>
      <c r="AL755" s="169" t="s">
        <v>665</v>
      </c>
      <c r="AM755" s="128">
        <v>5463.07</v>
      </c>
      <c r="AN755" s="128">
        <v>5463.07</v>
      </c>
      <c r="AO755" s="128">
        <v>5463.07</v>
      </c>
      <c r="AP755" s="128">
        <v>5463.07</v>
      </c>
      <c r="AQ755" s="128">
        <v>5463.07</v>
      </c>
      <c r="AR755" s="128">
        <v>5463.07</v>
      </c>
      <c r="AS755" s="128">
        <v>5463.07</v>
      </c>
      <c r="AT755" s="128">
        <v>5463.07</v>
      </c>
      <c r="AU755" s="128">
        <v>5463.07</v>
      </c>
      <c r="AV755" s="128">
        <v>5463.07</v>
      </c>
      <c r="AW755" s="128">
        <v>5463.07</v>
      </c>
      <c r="AX755" s="128">
        <v>5463.07</v>
      </c>
      <c r="AY755" s="128">
        <v>5463.07</v>
      </c>
      <c r="AZ755" s="128">
        <v>5463.07</v>
      </c>
      <c r="BA755" s="128">
        <v>5463.07</v>
      </c>
      <c r="BB755" s="15">
        <f t="shared" si="33"/>
        <v>16389.21</v>
      </c>
      <c r="BC755" s="15">
        <f t="shared" si="34"/>
        <v>65556.84</v>
      </c>
      <c r="BD755" s="15">
        <f t="shared" si="35"/>
        <v>81946.049999999988</v>
      </c>
    </row>
    <row r="756" spans="1:56" x14ac:dyDescent="0.35">
      <c r="A756" s="168" t="s">
        <v>2215</v>
      </c>
      <c r="B756" s="64" t="s">
        <v>566</v>
      </c>
      <c r="C756" s="65">
        <v>3</v>
      </c>
      <c r="D756" s="66" t="s">
        <v>31</v>
      </c>
      <c r="E756" s="64" t="s">
        <v>467</v>
      </c>
      <c r="F756" s="64" t="s">
        <v>648</v>
      </c>
      <c r="G756" s="64" t="s">
        <v>931</v>
      </c>
      <c r="H756" s="64" t="s">
        <v>669</v>
      </c>
      <c r="I756" s="64" t="s">
        <v>932</v>
      </c>
      <c r="J756" s="64" t="s">
        <v>671</v>
      </c>
      <c r="K756" s="64" t="s">
        <v>485</v>
      </c>
      <c r="L756" s="64" t="s">
        <v>650</v>
      </c>
      <c r="M756" s="64" t="s">
        <v>663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117483.75</v>
      </c>
      <c r="X756" s="63">
        <v>0</v>
      </c>
      <c r="Y756" s="63">
        <v>0</v>
      </c>
      <c r="Z756" s="63">
        <v>461.12</v>
      </c>
      <c r="AA756" s="63">
        <v>0</v>
      </c>
      <c r="AB756" s="63">
        <v>0</v>
      </c>
      <c r="AC756" s="63">
        <v>0</v>
      </c>
      <c r="AD756" s="63">
        <v>117483.75</v>
      </c>
      <c r="AE756" s="159">
        <v>44169</v>
      </c>
      <c r="AF756" s="159">
        <v>45630</v>
      </c>
      <c r="AG756" s="160">
        <v>234967.5</v>
      </c>
      <c r="AH756" s="91">
        <v>0.17777777777777778</v>
      </c>
      <c r="AI756" s="91">
        <v>4</v>
      </c>
      <c r="AJ756" s="161">
        <v>4.7100000000000003E-2</v>
      </c>
      <c r="AK756" s="169" t="s">
        <v>664</v>
      </c>
      <c r="AL756" s="169" t="s">
        <v>665</v>
      </c>
      <c r="AM756" s="128">
        <v>461.12</v>
      </c>
      <c r="AN756" s="128">
        <v>461.12</v>
      </c>
      <c r="AO756" s="128">
        <v>461.12</v>
      </c>
      <c r="AP756" s="128">
        <v>0</v>
      </c>
      <c r="AQ756" s="128">
        <v>0</v>
      </c>
      <c r="AR756" s="128">
        <v>0</v>
      </c>
      <c r="AS756" s="128">
        <v>0</v>
      </c>
      <c r="AT756" s="128">
        <v>0</v>
      </c>
      <c r="AU756" s="128">
        <v>0</v>
      </c>
      <c r="AV756" s="128">
        <v>0</v>
      </c>
      <c r="AW756" s="128">
        <v>0</v>
      </c>
      <c r="AX756" s="128">
        <v>0</v>
      </c>
      <c r="AY756" s="128">
        <v>0</v>
      </c>
      <c r="AZ756" s="128">
        <v>0</v>
      </c>
      <c r="BA756" s="128">
        <v>0</v>
      </c>
      <c r="BB756" s="15">
        <f t="shared" si="33"/>
        <v>1383.3600000000001</v>
      </c>
      <c r="BC756" s="15">
        <f t="shared" si="34"/>
        <v>0</v>
      </c>
      <c r="BD756" s="15">
        <f t="shared" si="35"/>
        <v>1383.3600000000001</v>
      </c>
    </row>
    <row r="757" spans="1:56" x14ac:dyDescent="0.35">
      <c r="A757" s="168" t="s">
        <v>2216</v>
      </c>
      <c r="B757" s="64" t="s">
        <v>566</v>
      </c>
      <c r="C757" s="65">
        <v>4</v>
      </c>
      <c r="D757" s="66" t="s">
        <v>31</v>
      </c>
      <c r="E757" s="64" t="s">
        <v>467</v>
      </c>
      <c r="F757" s="64" t="s">
        <v>648</v>
      </c>
      <c r="G757" s="64" t="s">
        <v>931</v>
      </c>
      <c r="H757" s="64" t="s">
        <v>669</v>
      </c>
      <c r="I757" s="64" t="s">
        <v>932</v>
      </c>
      <c r="J757" s="64" t="s">
        <v>671</v>
      </c>
      <c r="K757" s="64" t="s">
        <v>485</v>
      </c>
      <c r="L757" s="64" t="s">
        <v>650</v>
      </c>
      <c r="M757" s="64" t="s">
        <v>663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59">
        <v>44169</v>
      </c>
      <c r="AF757" s="159">
        <v>45995</v>
      </c>
      <c r="AG757" s="160">
        <v>38645</v>
      </c>
      <c r="AH757" s="91">
        <v>1.1777777777777778</v>
      </c>
      <c r="AI757" s="91">
        <v>5</v>
      </c>
      <c r="AJ757" s="161">
        <v>5.0700000000000002E-2</v>
      </c>
      <c r="AK757" s="169" t="s">
        <v>664</v>
      </c>
      <c r="AL757" s="169" t="s">
        <v>665</v>
      </c>
      <c r="AM757" s="128">
        <v>163.28</v>
      </c>
      <c r="AN757" s="128">
        <v>163.28</v>
      </c>
      <c r="AO757" s="128">
        <v>163.28</v>
      </c>
      <c r="AP757" s="128">
        <v>163.28</v>
      </c>
      <c r="AQ757" s="128">
        <v>163.28</v>
      </c>
      <c r="AR757" s="128">
        <v>163.28</v>
      </c>
      <c r="AS757" s="128">
        <v>163.28</v>
      </c>
      <c r="AT757" s="128">
        <v>163.28</v>
      </c>
      <c r="AU757" s="128">
        <v>163.28</v>
      </c>
      <c r="AV757" s="128">
        <v>81.64</v>
      </c>
      <c r="AW757" s="128">
        <v>81.64</v>
      </c>
      <c r="AX757" s="128">
        <v>81.64</v>
      </c>
      <c r="AY757" s="128">
        <v>81.64</v>
      </c>
      <c r="AZ757" s="128">
        <v>81.64</v>
      </c>
      <c r="BA757" s="128">
        <v>81.64</v>
      </c>
      <c r="BB757" s="15">
        <f t="shared" si="33"/>
        <v>489.84000000000003</v>
      </c>
      <c r="BC757" s="15">
        <f t="shared" si="34"/>
        <v>1469.5200000000004</v>
      </c>
      <c r="BD757" s="15">
        <f t="shared" si="35"/>
        <v>1959.3600000000006</v>
      </c>
    </row>
    <row r="758" spans="1:56" x14ac:dyDescent="0.35">
      <c r="A758" s="168" t="s">
        <v>2217</v>
      </c>
      <c r="B758" s="64" t="s">
        <v>566</v>
      </c>
      <c r="C758" s="65">
        <v>5</v>
      </c>
      <c r="D758" s="66" t="s">
        <v>31</v>
      </c>
      <c r="E758" s="64" t="s">
        <v>467</v>
      </c>
      <c r="F758" s="64" t="s">
        <v>648</v>
      </c>
      <c r="G758" s="64" t="s">
        <v>931</v>
      </c>
      <c r="H758" s="64" t="s">
        <v>669</v>
      </c>
      <c r="I758" s="64" t="s">
        <v>932</v>
      </c>
      <c r="J758" s="64" t="s">
        <v>671</v>
      </c>
      <c r="K758" s="64" t="s">
        <v>485</v>
      </c>
      <c r="L758" s="64" t="s">
        <v>650</v>
      </c>
      <c r="M758" s="64" t="s">
        <v>663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59">
        <v>44169</v>
      </c>
      <c r="AF758" s="159">
        <v>46360</v>
      </c>
      <c r="AG758" s="160">
        <v>362850</v>
      </c>
      <c r="AH758" s="91">
        <v>2.1777777777777776</v>
      </c>
      <c r="AI758" s="91">
        <v>6</v>
      </c>
      <c r="AJ758" s="161">
        <v>5.3600000000000002E-2</v>
      </c>
      <c r="AK758" s="169" t="s">
        <v>664</v>
      </c>
      <c r="AL758" s="169" t="s">
        <v>665</v>
      </c>
      <c r="AM758" s="128">
        <v>1620.73</v>
      </c>
      <c r="AN758" s="128">
        <v>1620.73</v>
      </c>
      <c r="AO758" s="128">
        <v>1620.73</v>
      </c>
      <c r="AP758" s="128">
        <v>1620.73</v>
      </c>
      <c r="AQ758" s="128">
        <v>1620.73</v>
      </c>
      <c r="AR758" s="128">
        <v>1620.73</v>
      </c>
      <c r="AS758" s="128">
        <v>1620.73</v>
      </c>
      <c r="AT758" s="128">
        <v>1620.73</v>
      </c>
      <c r="AU758" s="128">
        <v>1620.73</v>
      </c>
      <c r="AV758" s="128">
        <v>1620.73</v>
      </c>
      <c r="AW758" s="128">
        <v>1620.73</v>
      </c>
      <c r="AX758" s="128">
        <v>1620.73</v>
      </c>
      <c r="AY758" s="128">
        <v>1620.73</v>
      </c>
      <c r="AZ758" s="128">
        <v>1620.73</v>
      </c>
      <c r="BA758" s="128">
        <v>1620.73</v>
      </c>
      <c r="BB758" s="15">
        <f t="shared" si="33"/>
        <v>4862.1900000000005</v>
      </c>
      <c r="BC758" s="15">
        <f t="shared" si="34"/>
        <v>19448.759999999998</v>
      </c>
      <c r="BD758" s="15">
        <f t="shared" si="35"/>
        <v>24310.949999999997</v>
      </c>
    </row>
    <row r="759" spans="1:56" x14ac:dyDescent="0.35">
      <c r="A759" s="168" t="s">
        <v>2218</v>
      </c>
      <c r="B759" s="64" t="s">
        <v>566</v>
      </c>
      <c r="C759" s="65">
        <v>6</v>
      </c>
      <c r="D759" s="66" t="s">
        <v>31</v>
      </c>
      <c r="E759" s="64" t="s">
        <v>467</v>
      </c>
      <c r="F759" s="64" t="s">
        <v>648</v>
      </c>
      <c r="G759" s="64" t="s">
        <v>931</v>
      </c>
      <c r="H759" s="64" t="s">
        <v>669</v>
      </c>
      <c r="I759" s="64" t="s">
        <v>932</v>
      </c>
      <c r="J759" s="64" t="s">
        <v>671</v>
      </c>
      <c r="K759" s="64" t="s">
        <v>485</v>
      </c>
      <c r="L759" s="64" t="s">
        <v>650</v>
      </c>
      <c r="M759" s="64" t="s">
        <v>663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59">
        <v>44169</v>
      </c>
      <c r="AF759" s="159">
        <v>46725</v>
      </c>
      <c r="AG759" s="160">
        <v>2556027.5</v>
      </c>
      <c r="AH759" s="91">
        <v>3.1777777777777776</v>
      </c>
      <c r="AI759" s="91">
        <v>7</v>
      </c>
      <c r="AJ759" s="161">
        <v>5.6399999999999999E-2</v>
      </c>
      <c r="AK759" s="169" t="s">
        <v>664</v>
      </c>
      <c r="AL759" s="169" t="s">
        <v>665</v>
      </c>
      <c r="AM759" s="128">
        <v>12013.33</v>
      </c>
      <c r="AN759" s="128">
        <v>12013.33</v>
      </c>
      <c r="AO759" s="128">
        <v>12013.33</v>
      </c>
      <c r="AP759" s="128">
        <v>12013.33</v>
      </c>
      <c r="AQ759" s="128">
        <v>12013.33</v>
      </c>
      <c r="AR759" s="128">
        <v>12013.33</v>
      </c>
      <c r="AS759" s="128">
        <v>12013.33</v>
      </c>
      <c r="AT759" s="128">
        <v>12013.33</v>
      </c>
      <c r="AU759" s="128">
        <v>12013.33</v>
      </c>
      <c r="AV759" s="128">
        <v>12013.33</v>
      </c>
      <c r="AW759" s="128">
        <v>12013.33</v>
      </c>
      <c r="AX759" s="128">
        <v>12013.33</v>
      </c>
      <c r="AY759" s="128">
        <v>12013.33</v>
      </c>
      <c r="AZ759" s="128">
        <v>12013.33</v>
      </c>
      <c r="BA759" s="128">
        <v>12013.33</v>
      </c>
      <c r="BB759" s="15">
        <f t="shared" si="33"/>
        <v>36039.99</v>
      </c>
      <c r="BC759" s="15">
        <f t="shared" si="34"/>
        <v>144159.96</v>
      </c>
      <c r="BD759" s="15">
        <f t="shared" si="35"/>
        <v>180199.94999999998</v>
      </c>
    </row>
    <row r="760" spans="1:56" x14ac:dyDescent="0.35">
      <c r="A760" s="168" t="s">
        <v>2219</v>
      </c>
      <c r="B760" s="64" t="s">
        <v>566</v>
      </c>
      <c r="C760" s="65">
        <v>7</v>
      </c>
      <c r="D760" s="66" t="s">
        <v>31</v>
      </c>
      <c r="E760" s="64" t="s">
        <v>467</v>
      </c>
      <c r="F760" s="64" t="s">
        <v>648</v>
      </c>
      <c r="G760" s="64" t="s">
        <v>931</v>
      </c>
      <c r="H760" s="64" t="s">
        <v>669</v>
      </c>
      <c r="I760" s="64" t="s">
        <v>932</v>
      </c>
      <c r="J760" s="64" t="s">
        <v>671</v>
      </c>
      <c r="K760" s="64" t="s">
        <v>485</v>
      </c>
      <c r="L760" s="64" t="s">
        <v>650</v>
      </c>
      <c r="M760" s="64" t="s">
        <v>663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59">
        <v>44169</v>
      </c>
      <c r="AF760" s="159">
        <v>47091</v>
      </c>
      <c r="AG760" s="160">
        <v>1548160</v>
      </c>
      <c r="AH760" s="91">
        <v>4.177777777777778</v>
      </c>
      <c r="AI760" s="91">
        <v>8</v>
      </c>
      <c r="AJ760" s="161">
        <v>5.9299999999999999E-2</v>
      </c>
      <c r="AK760" s="169" t="s">
        <v>664</v>
      </c>
      <c r="AL760" s="169" t="s">
        <v>665</v>
      </c>
      <c r="AM760" s="128">
        <v>7650.49</v>
      </c>
      <c r="AN760" s="128">
        <v>7650.49</v>
      </c>
      <c r="AO760" s="128">
        <v>7650.49</v>
      </c>
      <c r="AP760" s="128">
        <v>7650.49</v>
      </c>
      <c r="AQ760" s="128">
        <v>7650.49</v>
      </c>
      <c r="AR760" s="128">
        <v>7650.49</v>
      </c>
      <c r="AS760" s="128">
        <v>7650.49</v>
      </c>
      <c r="AT760" s="128">
        <v>7650.49</v>
      </c>
      <c r="AU760" s="128">
        <v>7650.49</v>
      </c>
      <c r="AV760" s="128">
        <v>7650.49</v>
      </c>
      <c r="AW760" s="128">
        <v>7650.49</v>
      </c>
      <c r="AX760" s="128">
        <v>7650.49</v>
      </c>
      <c r="AY760" s="128">
        <v>7650.49</v>
      </c>
      <c r="AZ760" s="128">
        <v>7650.49</v>
      </c>
      <c r="BA760" s="128">
        <v>7650.49</v>
      </c>
      <c r="BB760" s="15">
        <f t="shared" si="33"/>
        <v>22951.47</v>
      </c>
      <c r="BC760" s="15">
        <f t="shared" si="34"/>
        <v>91805.88</v>
      </c>
      <c r="BD760" s="15">
        <f t="shared" si="35"/>
        <v>114757.35</v>
      </c>
    </row>
    <row r="761" spans="1:56" x14ac:dyDescent="0.35">
      <c r="A761" s="168" t="s">
        <v>2220</v>
      </c>
      <c r="B761" s="64" t="s">
        <v>566</v>
      </c>
      <c r="C761" s="65">
        <v>8</v>
      </c>
      <c r="D761" s="66" t="s">
        <v>31</v>
      </c>
      <c r="E761" s="64" t="s">
        <v>467</v>
      </c>
      <c r="F761" s="64" t="s">
        <v>648</v>
      </c>
      <c r="G761" s="64" t="s">
        <v>931</v>
      </c>
      <c r="H761" s="64" t="s">
        <v>669</v>
      </c>
      <c r="I761" s="64" t="s">
        <v>932</v>
      </c>
      <c r="J761" s="64" t="s">
        <v>671</v>
      </c>
      <c r="K761" s="64" t="s">
        <v>485</v>
      </c>
      <c r="L761" s="64" t="s">
        <v>650</v>
      </c>
      <c r="M761" s="64" t="s">
        <v>663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59">
        <v>44169</v>
      </c>
      <c r="AF761" s="159">
        <v>47456</v>
      </c>
      <c r="AG761" s="160">
        <v>346772.5</v>
      </c>
      <c r="AH761" s="91">
        <v>5.177777777777778</v>
      </c>
      <c r="AI761" s="91">
        <v>9</v>
      </c>
      <c r="AJ761" s="161">
        <v>6.2100000000000002E-2</v>
      </c>
      <c r="AK761" s="169" t="s">
        <v>664</v>
      </c>
      <c r="AL761" s="169" t="s">
        <v>665</v>
      </c>
      <c r="AM761" s="128">
        <v>1794.55</v>
      </c>
      <c r="AN761" s="128">
        <v>1794.55</v>
      </c>
      <c r="AO761" s="128">
        <v>1794.55</v>
      </c>
      <c r="AP761" s="128">
        <v>1794.55</v>
      </c>
      <c r="AQ761" s="128">
        <v>1794.55</v>
      </c>
      <c r="AR761" s="128">
        <v>1794.55</v>
      </c>
      <c r="AS761" s="128">
        <v>1794.55</v>
      </c>
      <c r="AT761" s="128">
        <v>1794.55</v>
      </c>
      <c r="AU761" s="128">
        <v>1794.55</v>
      </c>
      <c r="AV761" s="128">
        <v>1794.55</v>
      </c>
      <c r="AW761" s="128">
        <v>1794.55</v>
      </c>
      <c r="AX761" s="128">
        <v>1794.55</v>
      </c>
      <c r="AY761" s="128">
        <v>1794.55</v>
      </c>
      <c r="AZ761" s="128">
        <v>1794.55</v>
      </c>
      <c r="BA761" s="128">
        <v>1794.55</v>
      </c>
      <c r="BB761" s="15">
        <f t="shared" si="33"/>
        <v>5383.65</v>
      </c>
      <c r="BC761" s="15">
        <f t="shared" si="34"/>
        <v>21534.599999999995</v>
      </c>
      <c r="BD761" s="15">
        <f t="shared" si="35"/>
        <v>26918.249999999993</v>
      </c>
    </row>
    <row r="762" spans="1:56" x14ac:dyDescent="0.35">
      <c r="A762" s="168" t="s">
        <v>2221</v>
      </c>
      <c r="B762" s="64" t="s">
        <v>566</v>
      </c>
      <c r="C762" s="65">
        <v>9</v>
      </c>
      <c r="D762" s="66" t="s">
        <v>31</v>
      </c>
      <c r="E762" s="64" t="s">
        <v>467</v>
      </c>
      <c r="F762" s="64" t="s">
        <v>648</v>
      </c>
      <c r="G762" s="64" t="s">
        <v>931</v>
      </c>
      <c r="H762" s="64" t="s">
        <v>669</v>
      </c>
      <c r="I762" s="64" t="s">
        <v>932</v>
      </c>
      <c r="J762" s="64" t="s">
        <v>671</v>
      </c>
      <c r="K762" s="64" t="s">
        <v>485</v>
      </c>
      <c r="L762" s="64" t="s">
        <v>650</v>
      </c>
      <c r="M762" s="64" t="s">
        <v>663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59">
        <v>44169</v>
      </c>
      <c r="AF762" s="159">
        <v>47821</v>
      </c>
      <c r="AG762" s="160">
        <v>92040</v>
      </c>
      <c r="AH762" s="91">
        <v>6.177777777777778</v>
      </c>
      <c r="AI762" s="91">
        <v>10</v>
      </c>
      <c r="AJ762" s="161">
        <v>6.5000000000000002E-2</v>
      </c>
      <c r="AK762" s="169" t="s">
        <v>664</v>
      </c>
      <c r="AL762" s="169" t="s">
        <v>665</v>
      </c>
      <c r="AM762" s="128">
        <v>498.55</v>
      </c>
      <c r="AN762" s="128">
        <v>498.55</v>
      </c>
      <c r="AO762" s="128">
        <v>498.55</v>
      </c>
      <c r="AP762" s="128">
        <v>498.55</v>
      </c>
      <c r="AQ762" s="128">
        <v>498.55</v>
      </c>
      <c r="AR762" s="128">
        <v>498.55</v>
      </c>
      <c r="AS762" s="128">
        <v>498.55</v>
      </c>
      <c r="AT762" s="128">
        <v>498.55</v>
      </c>
      <c r="AU762" s="128">
        <v>498.55</v>
      </c>
      <c r="AV762" s="128">
        <v>498.55</v>
      </c>
      <c r="AW762" s="128">
        <v>498.55</v>
      </c>
      <c r="AX762" s="128">
        <v>498.55</v>
      </c>
      <c r="AY762" s="128">
        <v>498.55</v>
      </c>
      <c r="AZ762" s="128">
        <v>498.55</v>
      </c>
      <c r="BA762" s="128">
        <v>498.55</v>
      </c>
      <c r="BB762" s="15">
        <f t="shared" si="33"/>
        <v>1495.65</v>
      </c>
      <c r="BC762" s="15">
        <f t="shared" si="34"/>
        <v>5982.6000000000013</v>
      </c>
      <c r="BD762" s="15">
        <f t="shared" si="35"/>
        <v>7478.2500000000018</v>
      </c>
    </row>
    <row r="763" spans="1:56" x14ac:dyDescent="0.35">
      <c r="A763" s="168" t="s">
        <v>2222</v>
      </c>
      <c r="B763" s="64" t="s">
        <v>567</v>
      </c>
      <c r="C763" s="65">
        <v>4</v>
      </c>
      <c r="D763" s="66" t="s">
        <v>31</v>
      </c>
      <c r="E763" s="64" t="s">
        <v>467</v>
      </c>
      <c r="F763" s="64" t="s">
        <v>648</v>
      </c>
      <c r="G763" s="64" t="s">
        <v>931</v>
      </c>
      <c r="H763" s="64" t="s">
        <v>669</v>
      </c>
      <c r="I763" s="64" t="s">
        <v>932</v>
      </c>
      <c r="J763" s="64" t="s">
        <v>671</v>
      </c>
      <c r="K763" s="64" t="s">
        <v>485</v>
      </c>
      <c r="L763" s="64" t="s">
        <v>650</v>
      </c>
      <c r="M763" s="64" t="s">
        <v>663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409091.25</v>
      </c>
      <c r="X763" s="63">
        <v>0</v>
      </c>
      <c r="Y763" s="63">
        <v>0</v>
      </c>
      <c r="Z763" s="63">
        <v>1605.68</v>
      </c>
      <c r="AA763" s="63">
        <v>0</v>
      </c>
      <c r="AB763" s="63">
        <v>0</v>
      </c>
      <c r="AC763" s="63">
        <v>0</v>
      </c>
      <c r="AD763" s="63">
        <v>409091.25</v>
      </c>
      <c r="AE763" s="159">
        <v>44188</v>
      </c>
      <c r="AF763" s="159">
        <v>45649</v>
      </c>
      <c r="AG763" s="160">
        <v>818182.5</v>
      </c>
      <c r="AH763" s="91">
        <v>0.23055555555555557</v>
      </c>
      <c r="AI763" s="91">
        <v>4</v>
      </c>
      <c r="AJ763" s="161">
        <v>4.7100000000000003E-2</v>
      </c>
      <c r="AK763" s="169" t="s">
        <v>664</v>
      </c>
      <c r="AL763" s="169" t="s">
        <v>665</v>
      </c>
      <c r="AM763" s="128">
        <v>1605.68</v>
      </c>
      <c r="AN763" s="128">
        <v>1605.68</v>
      </c>
      <c r="AO763" s="128">
        <v>1605.68</v>
      </c>
      <c r="AP763" s="128">
        <v>0</v>
      </c>
      <c r="AQ763" s="128">
        <v>0</v>
      </c>
      <c r="AR763" s="128">
        <v>0</v>
      </c>
      <c r="AS763" s="128">
        <v>0</v>
      </c>
      <c r="AT763" s="128">
        <v>0</v>
      </c>
      <c r="AU763" s="128">
        <v>0</v>
      </c>
      <c r="AV763" s="128">
        <v>0</v>
      </c>
      <c r="AW763" s="128">
        <v>0</v>
      </c>
      <c r="AX763" s="128">
        <v>0</v>
      </c>
      <c r="AY763" s="128">
        <v>0</v>
      </c>
      <c r="AZ763" s="128">
        <v>0</v>
      </c>
      <c r="BA763" s="128">
        <v>0</v>
      </c>
      <c r="BB763" s="15">
        <f t="shared" si="33"/>
        <v>4817.04</v>
      </c>
      <c r="BC763" s="15">
        <f t="shared" si="34"/>
        <v>0</v>
      </c>
      <c r="BD763" s="15">
        <f t="shared" si="35"/>
        <v>4817.04</v>
      </c>
    </row>
    <row r="764" spans="1:56" x14ac:dyDescent="0.35">
      <c r="A764" s="168" t="s">
        <v>2223</v>
      </c>
      <c r="B764" s="64" t="s">
        <v>567</v>
      </c>
      <c r="C764" s="65">
        <v>5</v>
      </c>
      <c r="D764" s="66" t="s">
        <v>31</v>
      </c>
      <c r="E764" s="64" t="s">
        <v>467</v>
      </c>
      <c r="F764" s="64" t="s">
        <v>648</v>
      </c>
      <c r="G764" s="64" t="s">
        <v>931</v>
      </c>
      <c r="H764" s="64" t="s">
        <v>669</v>
      </c>
      <c r="I764" s="64" t="s">
        <v>932</v>
      </c>
      <c r="J764" s="64" t="s">
        <v>671</v>
      </c>
      <c r="K764" s="64" t="s">
        <v>485</v>
      </c>
      <c r="L764" s="64" t="s">
        <v>650</v>
      </c>
      <c r="M764" s="64" t="s">
        <v>663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59">
        <v>44188</v>
      </c>
      <c r="AF764" s="159">
        <v>46014</v>
      </c>
      <c r="AG764" s="160">
        <v>260485</v>
      </c>
      <c r="AH764" s="91">
        <v>1.2305555555555556</v>
      </c>
      <c r="AI764" s="91">
        <v>5</v>
      </c>
      <c r="AJ764" s="161">
        <v>5.0700000000000002E-2</v>
      </c>
      <c r="AK764" s="169" t="s">
        <v>664</v>
      </c>
      <c r="AL764" s="169" t="s">
        <v>665</v>
      </c>
      <c r="AM764" s="128">
        <v>1100.55</v>
      </c>
      <c r="AN764" s="128">
        <v>1100.55</v>
      </c>
      <c r="AO764" s="128">
        <v>1100.55</v>
      </c>
      <c r="AP764" s="128">
        <v>1100.55</v>
      </c>
      <c r="AQ764" s="128">
        <v>1100.55</v>
      </c>
      <c r="AR764" s="128">
        <v>1100.55</v>
      </c>
      <c r="AS764" s="128">
        <v>1100.55</v>
      </c>
      <c r="AT764" s="128">
        <v>1100.55</v>
      </c>
      <c r="AU764" s="128">
        <v>1100.55</v>
      </c>
      <c r="AV764" s="128">
        <v>550.27</v>
      </c>
      <c r="AW764" s="128">
        <v>550.27</v>
      </c>
      <c r="AX764" s="128">
        <v>550.27</v>
      </c>
      <c r="AY764" s="128">
        <v>550.27</v>
      </c>
      <c r="AZ764" s="128">
        <v>550.27</v>
      </c>
      <c r="BA764" s="128">
        <v>550.27</v>
      </c>
      <c r="BB764" s="15">
        <f t="shared" si="33"/>
        <v>3301.6499999999996</v>
      </c>
      <c r="BC764" s="15">
        <f t="shared" si="34"/>
        <v>9904.9200000000019</v>
      </c>
      <c r="BD764" s="15">
        <f t="shared" si="35"/>
        <v>13206.570000000002</v>
      </c>
    </row>
    <row r="765" spans="1:56" x14ac:dyDescent="0.35">
      <c r="A765" s="168" t="s">
        <v>2224</v>
      </c>
      <c r="B765" s="64" t="s">
        <v>567</v>
      </c>
      <c r="C765" s="65">
        <v>6</v>
      </c>
      <c r="D765" s="66" t="s">
        <v>31</v>
      </c>
      <c r="E765" s="64" t="s">
        <v>467</v>
      </c>
      <c r="F765" s="64" t="s">
        <v>648</v>
      </c>
      <c r="G765" s="64" t="s">
        <v>931</v>
      </c>
      <c r="H765" s="64" t="s">
        <v>669</v>
      </c>
      <c r="I765" s="64" t="s">
        <v>932</v>
      </c>
      <c r="J765" s="64" t="s">
        <v>671</v>
      </c>
      <c r="K765" s="64" t="s">
        <v>485</v>
      </c>
      <c r="L765" s="64" t="s">
        <v>650</v>
      </c>
      <c r="M765" s="64" t="s">
        <v>663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59">
        <v>44188</v>
      </c>
      <c r="AF765" s="159">
        <v>46379</v>
      </c>
      <c r="AG765" s="160">
        <v>2745712.5</v>
      </c>
      <c r="AH765" s="91">
        <v>2.2305555555555556</v>
      </c>
      <c r="AI765" s="91">
        <v>6</v>
      </c>
      <c r="AJ765" s="161">
        <v>5.3600000000000002E-2</v>
      </c>
      <c r="AK765" s="169" t="s">
        <v>664</v>
      </c>
      <c r="AL765" s="169" t="s">
        <v>665</v>
      </c>
      <c r="AM765" s="128">
        <v>12264.18</v>
      </c>
      <c r="AN765" s="128">
        <v>12264.18</v>
      </c>
      <c r="AO765" s="128">
        <v>12264.18</v>
      </c>
      <c r="AP765" s="128">
        <v>12264.18</v>
      </c>
      <c r="AQ765" s="128">
        <v>12264.18</v>
      </c>
      <c r="AR765" s="128">
        <v>12264.18</v>
      </c>
      <c r="AS765" s="128">
        <v>12264.18</v>
      </c>
      <c r="AT765" s="128">
        <v>12264.18</v>
      </c>
      <c r="AU765" s="128">
        <v>12264.18</v>
      </c>
      <c r="AV765" s="128">
        <v>12264.18</v>
      </c>
      <c r="AW765" s="128">
        <v>12264.18</v>
      </c>
      <c r="AX765" s="128">
        <v>12264.18</v>
      </c>
      <c r="AY765" s="128">
        <v>12264.18</v>
      </c>
      <c r="AZ765" s="128">
        <v>12264.18</v>
      </c>
      <c r="BA765" s="128">
        <v>12264.18</v>
      </c>
      <c r="BB765" s="15">
        <f t="shared" si="33"/>
        <v>36792.54</v>
      </c>
      <c r="BC765" s="15">
        <f t="shared" si="34"/>
        <v>147170.15999999997</v>
      </c>
      <c r="BD765" s="15">
        <f t="shared" si="35"/>
        <v>183962.69999999998</v>
      </c>
    </row>
    <row r="766" spans="1:56" x14ac:dyDescent="0.35">
      <c r="A766" s="168" t="s">
        <v>2225</v>
      </c>
      <c r="B766" s="64" t="s">
        <v>567</v>
      </c>
      <c r="C766" s="65">
        <v>7</v>
      </c>
      <c r="D766" s="66" t="s">
        <v>31</v>
      </c>
      <c r="E766" s="64" t="s">
        <v>467</v>
      </c>
      <c r="F766" s="64" t="s">
        <v>648</v>
      </c>
      <c r="G766" s="64" t="s">
        <v>931</v>
      </c>
      <c r="H766" s="64" t="s">
        <v>669</v>
      </c>
      <c r="I766" s="64" t="s">
        <v>932</v>
      </c>
      <c r="J766" s="64" t="s">
        <v>671</v>
      </c>
      <c r="K766" s="64" t="s">
        <v>485</v>
      </c>
      <c r="L766" s="64" t="s">
        <v>650</v>
      </c>
      <c r="M766" s="64" t="s">
        <v>663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59">
        <v>44188</v>
      </c>
      <c r="AF766" s="159">
        <v>46744</v>
      </c>
      <c r="AG766" s="160">
        <v>9553280</v>
      </c>
      <c r="AH766" s="91">
        <v>3.2305555555555556</v>
      </c>
      <c r="AI766" s="91">
        <v>7</v>
      </c>
      <c r="AJ766" s="161">
        <v>5.6399999999999999E-2</v>
      </c>
      <c r="AK766" s="169" t="s">
        <v>664</v>
      </c>
      <c r="AL766" s="169" t="s">
        <v>665</v>
      </c>
      <c r="AM766" s="128">
        <v>44900.42</v>
      </c>
      <c r="AN766" s="128">
        <v>44900.42</v>
      </c>
      <c r="AO766" s="128">
        <v>44900.42</v>
      </c>
      <c r="AP766" s="128">
        <v>44900.42</v>
      </c>
      <c r="AQ766" s="128">
        <v>44900.42</v>
      </c>
      <c r="AR766" s="128">
        <v>44900.42</v>
      </c>
      <c r="AS766" s="128">
        <v>44900.42</v>
      </c>
      <c r="AT766" s="128">
        <v>44900.42</v>
      </c>
      <c r="AU766" s="128">
        <v>44900.42</v>
      </c>
      <c r="AV766" s="128">
        <v>44900.42</v>
      </c>
      <c r="AW766" s="128">
        <v>44900.42</v>
      </c>
      <c r="AX766" s="128">
        <v>44900.42</v>
      </c>
      <c r="AY766" s="128">
        <v>44900.42</v>
      </c>
      <c r="AZ766" s="128">
        <v>44900.42</v>
      </c>
      <c r="BA766" s="128">
        <v>44900.42</v>
      </c>
      <c r="BB766" s="15">
        <f t="shared" si="33"/>
        <v>134701.26</v>
      </c>
      <c r="BC766" s="15">
        <f t="shared" si="34"/>
        <v>538805.03999999992</v>
      </c>
      <c r="BD766" s="15">
        <f t="shared" si="35"/>
        <v>673506.29999999993</v>
      </c>
    </row>
    <row r="767" spans="1:56" x14ac:dyDescent="0.35">
      <c r="A767" s="168" t="s">
        <v>2226</v>
      </c>
      <c r="B767" s="64" t="s">
        <v>567</v>
      </c>
      <c r="C767" s="65">
        <v>8</v>
      </c>
      <c r="D767" s="66" t="s">
        <v>31</v>
      </c>
      <c r="E767" s="64" t="s">
        <v>467</v>
      </c>
      <c r="F767" s="64" t="s">
        <v>648</v>
      </c>
      <c r="G767" s="64" t="s">
        <v>931</v>
      </c>
      <c r="H767" s="64" t="s">
        <v>669</v>
      </c>
      <c r="I767" s="64" t="s">
        <v>932</v>
      </c>
      <c r="J767" s="64" t="s">
        <v>671</v>
      </c>
      <c r="K767" s="64" t="s">
        <v>485</v>
      </c>
      <c r="L767" s="64" t="s">
        <v>650</v>
      </c>
      <c r="M767" s="64" t="s">
        <v>663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59">
        <v>44188</v>
      </c>
      <c r="AF767" s="159">
        <v>47110</v>
      </c>
      <c r="AG767" s="160">
        <v>4651265</v>
      </c>
      <c r="AH767" s="91">
        <v>4.2305555555555552</v>
      </c>
      <c r="AI767" s="91">
        <v>8</v>
      </c>
      <c r="AJ767" s="161">
        <v>5.9299999999999999E-2</v>
      </c>
      <c r="AK767" s="169" t="s">
        <v>664</v>
      </c>
      <c r="AL767" s="169" t="s">
        <v>665</v>
      </c>
      <c r="AM767" s="128">
        <v>22985</v>
      </c>
      <c r="AN767" s="128">
        <v>22985</v>
      </c>
      <c r="AO767" s="128">
        <v>22985</v>
      </c>
      <c r="AP767" s="128">
        <v>22985</v>
      </c>
      <c r="AQ767" s="128">
        <v>22985</v>
      </c>
      <c r="AR767" s="128">
        <v>22985</v>
      </c>
      <c r="AS767" s="128">
        <v>22985</v>
      </c>
      <c r="AT767" s="128">
        <v>22985</v>
      </c>
      <c r="AU767" s="128">
        <v>22985</v>
      </c>
      <c r="AV767" s="128">
        <v>22985</v>
      </c>
      <c r="AW767" s="128">
        <v>22985</v>
      </c>
      <c r="AX767" s="128">
        <v>22985</v>
      </c>
      <c r="AY767" s="128">
        <v>22985</v>
      </c>
      <c r="AZ767" s="128">
        <v>22985</v>
      </c>
      <c r="BA767" s="128">
        <v>22985</v>
      </c>
      <c r="BB767" s="15">
        <f t="shared" si="33"/>
        <v>68955</v>
      </c>
      <c r="BC767" s="15">
        <f t="shared" si="34"/>
        <v>275820</v>
      </c>
      <c r="BD767" s="15">
        <f t="shared" si="35"/>
        <v>344775</v>
      </c>
    </row>
    <row r="768" spans="1:56" x14ac:dyDescent="0.35">
      <c r="A768" s="168" t="s">
        <v>2227</v>
      </c>
      <c r="B768" s="64" t="s">
        <v>567</v>
      </c>
      <c r="C768" s="65">
        <v>9</v>
      </c>
      <c r="D768" s="66" t="s">
        <v>31</v>
      </c>
      <c r="E768" s="64" t="s">
        <v>467</v>
      </c>
      <c r="F768" s="64" t="s">
        <v>648</v>
      </c>
      <c r="G768" s="64" t="s">
        <v>931</v>
      </c>
      <c r="H768" s="64" t="s">
        <v>669</v>
      </c>
      <c r="I768" s="64" t="s">
        <v>932</v>
      </c>
      <c r="J768" s="64" t="s">
        <v>671</v>
      </c>
      <c r="K768" s="64" t="s">
        <v>485</v>
      </c>
      <c r="L768" s="64" t="s">
        <v>650</v>
      </c>
      <c r="M768" s="64" t="s">
        <v>663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59">
        <v>44188</v>
      </c>
      <c r="AF768" s="159">
        <v>47475</v>
      </c>
      <c r="AG768" s="160">
        <v>53100</v>
      </c>
      <c r="AH768" s="91">
        <v>5.2305555555555552</v>
      </c>
      <c r="AI768" s="91">
        <v>9</v>
      </c>
      <c r="AJ768" s="161">
        <v>6.2100000000000002E-2</v>
      </c>
      <c r="AK768" s="169" t="s">
        <v>664</v>
      </c>
      <c r="AL768" s="169" t="s">
        <v>665</v>
      </c>
      <c r="AM768" s="128">
        <v>274.79000000000002</v>
      </c>
      <c r="AN768" s="128">
        <v>274.79000000000002</v>
      </c>
      <c r="AO768" s="128">
        <v>274.79000000000002</v>
      </c>
      <c r="AP768" s="128">
        <v>274.79000000000002</v>
      </c>
      <c r="AQ768" s="128">
        <v>274.79000000000002</v>
      </c>
      <c r="AR768" s="128">
        <v>274.79000000000002</v>
      </c>
      <c r="AS768" s="128">
        <v>274.79000000000002</v>
      </c>
      <c r="AT768" s="128">
        <v>274.79000000000002</v>
      </c>
      <c r="AU768" s="128">
        <v>274.79000000000002</v>
      </c>
      <c r="AV768" s="128">
        <v>274.79000000000002</v>
      </c>
      <c r="AW768" s="128">
        <v>274.79000000000002</v>
      </c>
      <c r="AX768" s="128">
        <v>274.79000000000002</v>
      </c>
      <c r="AY768" s="128">
        <v>274.79000000000002</v>
      </c>
      <c r="AZ768" s="128">
        <v>274.79000000000002</v>
      </c>
      <c r="BA768" s="128">
        <v>274.79000000000002</v>
      </c>
      <c r="BB768" s="15">
        <f t="shared" si="33"/>
        <v>824.37000000000012</v>
      </c>
      <c r="BC768" s="15">
        <f t="shared" si="34"/>
        <v>3297.48</v>
      </c>
      <c r="BD768" s="15">
        <f t="shared" si="35"/>
        <v>4121.8500000000004</v>
      </c>
    </row>
    <row r="769" spans="1:56" x14ac:dyDescent="0.35">
      <c r="A769" s="168" t="s">
        <v>1389</v>
      </c>
      <c r="B769" s="64" t="s">
        <v>568</v>
      </c>
      <c r="C769" s="65">
        <v>3</v>
      </c>
      <c r="D769" s="66" t="s">
        <v>31</v>
      </c>
      <c r="E769" s="64" t="s">
        <v>467</v>
      </c>
      <c r="F769" s="64" t="s">
        <v>648</v>
      </c>
      <c r="G769" s="64" t="s">
        <v>931</v>
      </c>
      <c r="H769" s="64" t="s">
        <v>669</v>
      </c>
      <c r="I769" s="64" t="s">
        <v>932</v>
      </c>
      <c r="J769" s="64" t="s">
        <v>671</v>
      </c>
      <c r="K769" s="64" t="s">
        <v>485</v>
      </c>
      <c r="L769" s="64" t="s">
        <v>650</v>
      </c>
      <c r="M769" s="64" t="s">
        <v>663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59">
        <v>44301</v>
      </c>
      <c r="AF769" s="159">
        <v>45397</v>
      </c>
      <c r="AG769" s="160">
        <v>974680</v>
      </c>
      <c r="AH769" s="91">
        <v>0</v>
      </c>
      <c r="AI769" s="91">
        <v>0</v>
      </c>
      <c r="AJ769" s="161">
        <v>4.2999999999999997E-2</v>
      </c>
      <c r="AK769" s="169" t="s">
        <v>664</v>
      </c>
      <c r="AL769" s="169" t="s">
        <v>665</v>
      </c>
      <c r="AM769" s="128">
        <v>0</v>
      </c>
      <c r="AN769" s="128">
        <v>0</v>
      </c>
      <c r="AO769" s="128">
        <v>0</v>
      </c>
      <c r="AP769" s="128">
        <v>0</v>
      </c>
      <c r="AQ769" s="128">
        <v>0</v>
      </c>
      <c r="AR769" s="128">
        <v>0</v>
      </c>
      <c r="AS769" s="128">
        <v>0</v>
      </c>
      <c r="AT769" s="128">
        <v>0</v>
      </c>
      <c r="AU769" s="128">
        <v>0</v>
      </c>
      <c r="AV769" s="128">
        <v>0</v>
      </c>
      <c r="AW769" s="128">
        <v>0</v>
      </c>
      <c r="AX769" s="128">
        <v>0</v>
      </c>
      <c r="AY769" s="128">
        <v>0</v>
      </c>
      <c r="AZ769" s="128">
        <v>0</v>
      </c>
      <c r="BA769" s="128">
        <v>0</v>
      </c>
      <c r="BB769" s="15">
        <f t="shared" si="33"/>
        <v>0</v>
      </c>
      <c r="BC769" s="15">
        <f t="shared" si="34"/>
        <v>0</v>
      </c>
      <c r="BD769" s="15">
        <f t="shared" si="35"/>
        <v>0</v>
      </c>
    </row>
    <row r="770" spans="1:56" x14ac:dyDescent="0.35">
      <c r="A770" s="168" t="s">
        <v>2228</v>
      </c>
      <c r="B770" s="64" t="s">
        <v>568</v>
      </c>
      <c r="C770" s="65">
        <v>4</v>
      </c>
      <c r="D770" s="66" t="s">
        <v>31</v>
      </c>
      <c r="E770" s="64" t="s">
        <v>467</v>
      </c>
      <c r="F770" s="64" t="s">
        <v>648</v>
      </c>
      <c r="G770" s="64" t="s">
        <v>931</v>
      </c>
      <c r="H770" s="64" t="s">
        <v>669</v>
      </c>
      <c r="I770" s="64" t="s">
        <v>932</v>
      </c>
      <c r="J770" s="64" t="s">
        <v>671</v>
      </c>
      <c r="K770" s="64" t="s">
        <v>485</v>
      </c>
      <c r="L770" s="64" t="s">
        <v>650</v>
      </c>
      <c r="M770" s="64" t="s">
        <v>663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59">
        <v>44301</v>
      </c>
      <c r="AF770" s="159">
        <v>45762</v>
      </c>
      <c r="AG770" s="160">
        <v>1775900</v>
      </c>
      <c r="AH770" s="91">
        <v>0.54166666666666663</v>
      </c>
      <c r="AI770" s="91">
        <v>4</v>
      </c>
      <c r="AJ770" s="161">
        <v>4.7100000000000003E-2</v>
      </c>
      <c r="AK770" s="169" t="s">
        <v>664</v>
      </c>
      <c r="AL770" s="169" t="s">
        <v>665</v>
      </c>
      <c r="AM770" s="128">
        <v>6970.41</v>
      </c>
      <c r="AN770" s="128">
        <v>3485.2</v>
      </c>
      <c r="AO770" s="128">
        <v>3485.2</v>
      </c>
      <c r="AP770" s="128">
        <v>3485.2</v>
      </c>
      <c r="AQ770" s="128">
        <v>3485.2</v>
      </c>
      <c r="AR770" s="128">
        <v>3485.2</v>
      </c>
      <c r="AS770" s="128">
        <v>3485.2</v>
      </c>
      <c r="AT770" s="128">
        <v>0</v>
      </c>
      <c r="AU770" s="128">
        <v>0</v>
      </c>
      <c r="AV770" s="128">
        <v>0</v>
      </c>
      <c r="AW770" s="128">
        <v>0</v>
      </c>
      <c r="AX770" s="128">
        <v>0</v>
      </c>
      <c r="AY770" s="128">
        <v>0</v>
      </c>
      <c r="AZ770" s="128">
        <v>0</v>
      </c>
      <c r="BA770" s="128">
        <v>0</v>
      </c>
      <c r="BB770" s="15">
        <f t="shared" si="33"/>
        <v>13940.810000000001</v>
      </c>
      <c r="BC770" s="15">
        <f t="shared" si="34"/>
        <v>13940.8</v>
      </c>
      <c r="BD770" s="15">
        <f t="shared" si="35"/>
        <v>27881.61</v>
      </c>
    </row>
    <row r="771" spans="1:56" x14ac:dyDescent="0.35">
      <c r="A771" s="168" t="s">
        <v>2229</v>
      </c>
      <c r="B771" s="64" t="s">
        <v>568</v>
      </c>
      <c r="C771" s="65">
        <v>5</v>
      </c>
      <c r="D771" s="66" t="s">
        <v>31</v>
      </c>
      <c r="E771" s="64" t="s">
        <v>467</v>
      </c>
      <c r="F771" s="64" t="s">
        <v>648</v>
      </c>
      <c r="G771" s="64" t="s">
        <v>931</v>
      </c>
      <c r="H771" s="64" t="s">
        <v>669</v>
      </c>
      <c r="I771" s="64" t="s">
        <v>932</v>
      </c>
      <c r="J771" s="64" t="s">
        <v>671</v>
      </c>
      <c r="K771" s="64" t="s">
        <v>485</v>
      </c>
      <c r="L771" s="64" t="s">
        <v>650</v>
      </c>
      <c r="M771" s="64" t="s">
        <v>663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59">
        <v>44301</v>
      </c>
      <c r="AF771" s="159">
        <v>46127</v>
      </c>
      <c r="AG771" s="160">
        <v>737205</v>
      </c>
      <c r="AH771" s="91">
        <v>1.5416666666666667</v>
      </c>
      <c r="AI771" s="91">
        <v>5</v>
      </c>
      <c r="AJ771" s="161">
        <v>5.0700000000000002E-2</v>
      </c>
      <c r="AK771" s="169" t="s">
        <v>664</v>
      </c>
      <c r="AL771" s="169" t="s">
        <v>665</v>
      </c>
      <c r="AM771" s="128">
        <v>3114.69</v>
      </c>
      <c r="AN771" s="128">
        <v>3114.69</v>
      </c>
      <c r="AO771" s="128">
        <v>3114.69</v>
      </c>
      <c r="AP771" s="128">
        <v>3114.69</v>
      </c>
      <c r="AQ771" s="128">
        <v>3114.69</v>
      </c>
      <c r="AR771" s="128">
        <v>3114.69</v>
      </c>
      <c r="AS771" s="128">
        <v>3114.69</v>
      </c>
      <c r="AT771" s="128">
        <v>3114.69</v>
      </c>
      <c r="AU771" s="128">
        <v>3114.69</v>
      </c>
      <c r="AV771" s="128">
        <v>3114.69</v>
      </c>
      <c r="AW771" s="128">
        <v>3114.69</v>
      </c>
      <c r="AX771" s="128">
        <v>3114.69</v>
      </c>
      <c r="AY771" s="128">
        <v>3114.69</v>
      </c>
      <c r="AZ771" s="128">
        <v>1557.35</v>
      </c>
      <c r="BA771" s="128">
        <v>1557.35</v>
      </c>
      <c r="BB771" s="15">
        <f t="shared" ref="BB771:BB834" si="36">SUM(AM771:AO771)</f>
        <v>9344.07</v>
      </c>
      <c r="BC771" s="15">
        <f t="shared" si="34"/>
        <v>34261.599999999991</v>
      </c>
      <c r="BD771" s="15">
        <f t="shared" si="35"/>
        <v>43605.669999999991</v>
      </c>
    </row>
    <row r="772" spans="1:56" x14ac:dyDescent="0.35">
      <c r="A772" s="168" t="s">
        <v>2230</v>
      </c>
      <c r="B772" s="64" t="s">
        <v>568</v>
      </c>
      <c r="C772" s="65">
        <v>6</v>
      </c>
      <c r="D772" s="66" t="s">
        <v>31</v>
      </c>
      <c r="E772" s="64" t="s">
        <v>467</v>
      </c>
      <c r="F772" s="64" t="s">
        <v>648</v>
      </c>
      <c r="G772" s="64" t="s">
        <v>931</v>
      </c>
      <c r="H772" s="64" t="s">
        <v>669</v>
      </c>
      <c r="I772" s="64" t="s">
        <v>932</v>
      </c>
      <c r="J772" s="64" t="s">
        <v>671</v>
      </c>
      <c r="K772" s="64" t="s">
        <v>485</v>
      </c>
      <c r="L772" s="64" t="s">
        <v>650</v>
      </c>
      <c r="M772" s="64" t="s">
        <v>663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59">
        <v>44301</v>
      </c>
      <c r="AF772" s="159">
        <v>46492</v>
      </c>
      <c r="AG772" s="160">
        <v>751955</v>
      </c>
      <c r="AH772" s="91">
        <v>2.5416666666666665</v>
      </c>
      <c r="AI772" s="91">
        <v>6</v>
      </c>
      <c r="AJ772" s="161">
        <v>5.3600000000000002E-2</v>
      </c>
      <c r="AK772" s="169" t="s">
        <v>664</v>
      </c>
      <c r="AL772" s="169" t="s">
        <v>665</v>
      </c>
      <c r="AM772" s="128">
        <v>3358.73</v>
      </c>
      <c r="AN772" s="128">
        <v>3358.73</v>
      </c>
      <c r="AO772" s="128">
        <v>3358.73</v>
      </c>
      <c r="AP772" s="128">
        <v>3358.73</v>
      </c>
      <c r="AQ772" s="128">
        <v>3358.73</v>
      </c>
      <c r="AR772" s="128">
        <v>3358.73</v>
      </c>
      <c r="AS772" s="128">
        <v>3358.73</v>
      </c>
      <c r="AT772" s="128">
        <v>3358.73</v>
      </c>
      <c r="AU772" s="128">
        <v>3358.73</v>
      </c>
      <c r="AV772" s="128">
        <v>3358.73</v>
      </c>
      <c r="AW772" s="128">
        <v>3358.73</v>
      </c>
      <c r="AX772" s="128">
        <v>3358.73</v>
      </c>
      <c r="AY772" s="128">
        <v>3358.73</v>
      </c>
      <c r="AZ772" s="128">
        <v>3358.73</v>
      </c>
      <c r="BA772" s="128">
        <v>3358.73</v>
      </c>
      <c r="BB772" s="15">
        <f t="shared" si="36"/>
        <v>10076.19</v>
      </c>
      <c r="BC772" s="15">
        <f t="shared" ref="BC772:BC835" si="37">SUM(AP772:BA772)</f>
        <v>40304.760000000009</v>
      </c>
      <c r="BD772" s="15">
        <f t="shared" ref="BD772:BD835" si="38">BB772+BC772</f>
        <v>50380.950000000012</v>
      </c>
    </row>
    <row r="773" spans="1:56" x14ac:dyDescent="0.35">
      <c r="A773" s="168" t="s">
        <v>2231</v>
      </c>
      <c r="B773" s="64" t="s">
        <v>568</v>
      </c>
      <c r="C773" s="65">
        <v>7</v>
      </c>
      <c r="D773" s="66" t="s">
        <v>31</v>
      </c>
      <c r="E773" s="64" t="s">
        <v>467</v>
      </c>
      <c r="F773" s="64" t="s">
        <v>648</v>
      </c>
      <c r="G773" s="64" t="s">
        <v>931</v>
      </c>
      <c r="H773" s="64" t="s">
        <v>669</v>
      </c>
      <c r="I773" s="64" t="s">
        <v>932</v>
      </c>
      <c r="J773" s="64" t="s">
        <v>671</v>
      </c>
      <c r="K773" s="64" t="s">
        <v>485</v>
      </c>
      <c r="L773" s="64" t="s">
        <v>650</v>
      </c>
      <c r="M773" s="64" t="s">
        <v>663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59">
        <v>44301</v>
      </c>
      <c r="AF773" s="159">
        <v>46858</v>
      </c>
      <c r="AG773" s="160">
        <v>106200</v>
      </c>
      <c r="AH773" s="91">
        <v>3.5416666666666665</v>
      </c>
      <c r="AI773" s="91">
        <v>7</v>
      </c>
      <c r="AJ773" s="161">
        <v>5.6399999999999999E-2</v>
      </c>
      <c r="AK773" s="169" t="s">
        <v>664</v>
      </c>
      <c r="AL773" s="169" t="s">
        <v>665</v>
      </c>
      <c r="AM773" s="128">
        <v>499.14</v>
      </c>
      <c r="AN773" s="128">
        <v>499.14</v>
      </c>
      <c r="AO773" s="128">
        <v>499.14</v>
      </c>
      <c r="AP773" s="128">
        <v>499.14</v>
      </c>
      <c r="AQ773" s="128">
        <v>499.14</v>
      </c>
      <c r="AR773" s="128">
        <v>499.14</v>
      </c>
      <c r="AS773" s="128">
        <v>499.14</v>
      </c>
      <c r="AT773" s="128">
        <v>499.14</v>
      </c>
      <c r="AU773" s="128">
        <v>499.14</v>
      </c>
      <c r="AV773" s="128">
        <v>499.14</v>
      </c>
      <c r="AW773" s="128">
        <v>499.14</v>
      </c>
      <c r="AX773" s="128">
        <v>499.14</v>
      </c>
      <c r="AY773" s="128">
        <v>499.14</v>
      </c>
      <c r="AZ773" s="128">
        <v>499.14</v>
      </c>
      <c r="BA773" s="128">
        <v>499.14</v>
      </c>
      <c r="BB773" s="15">
        <f t="shared" si="36"/>
        <v>1497.42</v>
      </c>
      <c r="BC773" s="15">
        <f t="shared" si="37"/>
        <v>5989.68</v>
      </c>
      <c r="BD773" s="15">
        <f t="shared" si="38"/>
        <v>7487.1</v>
      </c>
    </row>
    <row r="774" spans="1:56" x14ac:dyDescent="0.35">
      <c r="A774" s="168" t="s">
        <v>2232</v>
      </c>
      <c r="B774" s="64" t="s">
        <v>568</v>
      </c>
      <c r="C774" s="65">
        <v>8</v>
      </c>
      <c r="D774" s="66" t="s">
        <v>31</v>
      </c>
      <c r="E774" s="64" t="s">
        <v>467</v>
      </c>
      <c r="F774" s="64" t="s">
        <v>648</v>
      </c>
      <c r="G774" s="64" t="s">
        <v>931</v>
      </c>
      <c r="H774" s="64" t="s">
        <v>669</v>
      </c>
      <c r="I774" s="64" t="s">
        <v>932</v>
      </c>
      <c r="J774" s="64" t="s">
        <v>671</v>
      </c>
      <c r="K774" s="64" t="s">
        <v>485</v>
      </c>
      <c r="L774" s="64" t="s">
        <v>650</v>
      </c>
      <c r="M774" s="64" t="s">
        <v>663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59">
        <v>44301</v>
      </c>
      <c r="AF774" s="159">
        <v>47223</v>
      </c>
      <c r="AG774" s="160">
        <v>53100</v>
      </c>
      <c r="AH774" s="91">
        <v>4.541666666666667</v>
      </c>
      <c r="AI774" s="91">
        <v>8</v>
      </c>
      <c r="AJ774" s="161">
        <v>5.9299999999999999E-2</v>
      </c>
      <c r="AK774" s="169" t="s">
        <v>664</v>
      </c>
      <c r="AL774" s="169" t="s">
        <v>665</v>
      </c>
      <c r="AM774" s="128">
        <v>262.39999999999998</v>
      </c>
      <c r="AN774" s="128">
        <v>262.39999999999998</v>
      </c>
      <c r="AO774" s="128">
        <v>262.39999999999998</v>
      </c>
      <c r="AP774" s="128">
        <v>262.39999999999998</v>
      </c>
      <c r="AQ774" s="128">
        <v>262.39999999999998</v>
      </c>
      <c r="AR774" s="128">
        <v>262.39999999999998</v>
      </c>
      <c r="AS774" s="128">
        <v>262.39999999999998</v>
      </c>
      <c r="AT774" s="128">
        <v>262.39999999999998</v>
      </c>
      <c r="AU774" s="128">
        <v>262.39999999999998</v>
      </c>
      <c r="AV774" s="128">
        <v>262.39999999999998</v>
      </c>
      <c r="AW774" s="128">
        <v>262.39999999999998</v>
      </c>
      <c r="AX774" s="128">
        <v>262.39999999999998</v>
      </c>
      <c r="AY774" s="128">
        <v>262.39999999999998</v>
      </c>
      <c r="AZ774" s="128">
        <v>262.39999999999998</v>
      </c>
      <c r="BA774" s="128">
        <v>262.39999999999998</v>
      </c>
      <c r="BB774" s="15">
        <f t="shared" si="36"/>
        <v>787.19999999999993</v>
      </c>
      <c r="BC774" s="15">
        <f t="shared" si="37"/>
        <v>3148.8000000000006</v>
      </c>
      <c r="BD774" s="15">
        <f t="shared" si="38"/>
        <v>3936.0000000000005</v>
      </c>
    </row>
    <row r="775" spans="1:56" x14ac:dyDescent="0.35">
      <c r="A775" s="168" t="s">
        <v>1390</v>
      </c>
      <c r="B775" s="64" t="s">
        <v>569</v>
      </c>
      <c r="C775" s="65">
        <v>3</v>
      </c>
      <c r="D775" s="66" t="s">
        <v>31</v>
      </c>
      <c r="E775" s="64" t="s">
        <v>467</v>
      </c>
      <c r="F775" s="64" t="s">
        <v>648</v>
      </c>
      <c r="G775" s="64" t="s">
        <v>931</v>
      </c>
      <c r="H775" s="64" t="s">
        <v>669</v>
      </c>
      <c r="I775" s="64" t="s">
        <v>932</v>
      </c>
      <c r="J775" s="64" t="s">
        <v>671</v>
      </c>
      <c r="K775" s="64" t="s">
        <v>485</v>
      </c>
      <c r="L775" s="64" t="s">
        <v>650</v>
      </c>
      <c r="M775" s="64" t="s">
        <v>663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63">
        <v>0</v>
      </c>
      <c r="AE775" s="159">
        <v>44321</v>
      </c>
      <c r="AF775" s="159">
        <v>45417</v>
      </c>
      <c r="AG775" s="160">
        <v>224495</v>
      </c>
      <c r="AH775" s="91">
        <v>0</v>
      </c>
      <c r="AI775" s="91">
        <v>0</v>
      </c>
      <c r="AJ775" s="161">
        <v>4.2999999999999997E-2</v>
      </c>
      <c r="AK775" s="169" t="s">
        <v>664</v>
      </c>
      <c r="AL775" s="169" t="s">
        <v>665</v>
      </c>
      <c r="AM775" s="128">
        <v>0</v>
      </c>
      <c r="AN775" s="128">
        <v>0</v>
      </c>
      <c r="AO775" s="128">
        <v>0</v>
      </c>
      <c r="AP775" s="128">
        <v>0</v>
      </c>
      <c r="AQ775" s="128">
        <v>0</v>
      </c>
      <c r="AR775" s="128">
        <v>0</v>
      </c>
      <c r="AS775" s="128">
        <v>0</v>
      </c>
      <c r="AT775" s="128">
        <v>0</v>
      </c>
      <c r="AU775" s="128">
        <v>0</v>
      </c>
      <c r="AV775" s="128">
        <v>0</v>
      </c>
      <c r="AW775" s="128">
        <v>0</v>
      </c>
      <c r="AX775" s="128">
        <v>0</v>
      </c>
      <c r="AY775" s="128">
        <v>0</v>
      </c>
      <c r="AZ775" s="128">
        <v>0</v>
      </c>
      <c r="BA775" s="128">
        <v>0</v>
      </c>
      <c r="BB775" s="15">
        <f t="shared" si="36"/>
        <v>0</v>
      </c>
      <c r="BC775" s="15">
        <f t="shared" si="37"/>
        <v>0</v>
      </c>
      <c r="BD775" s="15">
        <f t="shared" si="38"/>
        <v>0</v>
      </c>
    </row>
    <row r="776" spans="1:56" x14ac:dyDescent="0.35">
      <c r="A776" s="168" t="s">
        <v>2233</v>
      </c>
      <c r="B776" s="64" t="s">
        <v>569</v>
      </c>
      <c r="C776" s="65">
        <v>4</v>
      </c>
      <c r="D776" s="66" t="s">
        <v>31</v>
      </c>
      <c r="E776" s="64" t="s">
        <v>467</v>
      </c>
      <c r="F776" s="64" t="s">
        <v>648</v>
      </c>
      <c r="G776" s="64" t="s">
        <v>931</v>
      </c>
      <c r="H776" s="64" t="s">
        <v>669</v>
      </c>
      <c r="I776" s="64" t="s">
        <v>932</v>
      </c>
      <c r="J776" s="64" t="s">
        <v>671</v>
      </c>
      <c r="K776" s="64" t="s">
        <v>485</v>
      </c>
      <c r="L776" s="64" t="s">
        <v>650</v>
      </c>
      <c r="M776" s="64" t="s">
        <v>663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59">
        <v>44321</v>
      </c>
      <c r="AF776" s="159">
        <v>45782</v>
      </c>
      <c r="AG776" s="160">
        <v>14160</v>
      </c>
      <c r="AH776" s="91">
        <v>0.59722222222222221</v>
      </c>
      <c r="AI776" s="91">
        <v>4</v>
      </c>
      <c r="AJ776" s="161">
        <v>4.7100000000000003E-2</v>
      </c>
      <c r="AK776" s="169" t="s">
        <v>664</v>
      </c>
      <c r="AL776" s="169" t="s">
        <v>665</v>
      </c>
      <c r="AM776" s="128">
        <v>55.58</v>
      </c>
      <c r="AN776" s="128">
        <v>55.58</v>
      </c>
      <c r="AO776" s="128">
        <v>27.79</v>
      </c>
      <c r="AP776" s="128">
        <v>27.79</v>
      </c>
      <c r="AQ776" s="128">
        <v>27.79</v>
      </c>
      <c r="AR776" s="128">
        <v>27.79</v>
      </c>
      <c r="AS776" s="128">
        <v>27.79</v>
      </c>
      <c r="AT776" s="128">
        <v>27.79</v>
      </c>
      <c r="AU776" s="128">
        <v>0</v>
      </c>
      <c r="AV776" s="128">
        <v>0</v>
      </c>
      <c r="AW776" s="128">
        <v>0</v>
      </c>
      <c r="AX776" s="128">
        <v>0</v>
      </c>
      <c r="AY776" s="128">
        <v>0</v>
      </c>
      <c r="AZ776" s="128">
        <v>0</v>
      </c>
      <c r="BA776" s="128">
        <v>0</v>
      </c>
      <c r="BB776" s="15">
        <f t="shared" si="36"/>
        <v>138.94999999999999</v>
      </c>
      <c r="BC776" s="15">
        <f t="shared" si="37"/>
        <v>138.94999999999999</v>
      </c>
      <c r="BD776" s="15">
        <f t="shared" si="38"/>
        <v>277.89999999999998</v>
      </c>
    </row>
    <row r="777" spans="1:56" x14ac:dyDescent="0.35">
      <c r="A777" s="168" t="s">
        <v>2234</v>
      </c>
      <c r="B777" s="64" t="s">
        <v>569</v>
      </c>
      <c r="C777" s="65">
        <v>5</v>
      </c>
      <c r="D777" s="66" t="s">
        <v>31</v>
      </c>
      <c r="E777" s="64" t="s">
        <v>467</v>
      </c>
      <c r="F777" s="64" t="s">
        <v>648</v>
      </c>
      <c r="G777" s="64" t="s">
        <v>931</v>
      </c>
      <c r="H777" s="64" t="s">
        <v>669</v>
      </c>
      <c r="I777" s="64" t="s">
        <v>932</v>
      </c>
      <c r="J777" s="64" t="s">
        <v>671</v>
      </c>
      <c r="K777" s="64" t="s">
        <v>485</v>
      </c>
      <c r="L777" s="64" t="s">
        <v>650</v>
      </c>
      <c r="M777" s="64" t="s">
        <v>663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59">
        <v>44321</v>
      </c>
      <c r="AF777" s="159">
        <v>46147</v>
      </c>
      <c r="AG777" s="160">
        <v>435715</v>
      </c>
      <c r="AH777" s="91">
        <v>1.5972222222222223</v>
      </c>
      <c r="AI777" s="91">
        <v>5</v>
      </c>
      <c r="AJ777" s="161">
        <v>5.0700000000000002E-2</v>
      </c>
      <c r="AK777" s="169" t="s">
        <v>664</v>
      </c>
      <c r="AL777" s="169" t="s">
        <v>665</v>
      </c>
      <c r="AM777" s="128">
        <v>1840.9</v>
      </c>
      <c r="AN777" s="128">
        <v>1840.9</v>
      </c>
      <c r="AO777" s="128">
        <v>1840.9</v>
      </c>
      <c r="AP777" s="128">
        <v>1840.9</v>
      </c>
      <c r="AQ777" s="128">
        <v>1840.9</v>
      </c>
      <c r="AR777" s="128">
        <v>1840.9</v>
      </c>
      <c r="AS777" s="128">
        <v>1840.9</v>
      </c>
      <c r="AT777" s="128">
        <v>1840.9</v>
      </c>
      <c r="AU777" s="128">
        <v>1840.9</v>
      </c>
      <c r="AV777" s="128">
        <v>1840.9</v>
      </c>
      <c r="AW777" s="128">
        <v>1840.9</v>
      </c>
      <c r="AX777" s="128">
        <v>1840.9</v>
      </c>
      <c r="AY777" s="128">
        <v>1840.9</v>
      </c>
      <c r="AZ777" s="128">
        <v>1840.9</v>
      </c>
      <c r="BA777" s="128">
        <v>920.45</v>
      </c>
      <c r="BB777" s="15">
        <f t="shared" si="36"/>
        <v>5522.7000000000007</v>
      </c>
      <c r="BC777" s="15">
        <f t="shared" si="37"/>
        <v>21170.350000000002</v>
      </c>
      <c r="BD777" s="15">
        <f t="shared" si="38"/>
        <v>26693.050000000003</v>
      </c>
    </row>
    <row r="778" spans="1:56" x14ac:dyDescent="0.35">
      <c r="A778" s="168" t="s">
        <v>2235</v>
      </c>
      <c r="B778" s="64" t="s">
        <v>569</v>
      </c>
      <c r="C778" s="65">
        <v>6</v>
      </c>
      <c r="D778" s="66" t="s">
        <v>31</v>
      </c>
      <c r="E778" s="64" t="s">
        <v>467</v>
      </c>
      <c r="F778" s="64" t="s">
        <v>648</v>
      </c>
      <c r="G778" s="64" t="s">
        <v>931</v>
      </c>
      <c r="H778" s="64" t="s">
        <v>669</v>
      </c>
      <c r="I778" s="64" t="s">
        <v>932</v>
      </c>
      <c r="J778" s="64" t="s">
        <v>671</v>
      </c>
      <c r="K778" s="64" t="s">
        <v>485</v>
      </c>
      <c r="L778" s="64" t="s">
        <v>650</v>
      </c>
      <c r="M778" s="64" t="s">
        <v>663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59">
        <v>44321</v>
      </c>
      <c r="AF778" s="159">
        <v>46512</v>
      </c>
      <c r="AG778" s="160">
        <v>1729290</v>
      </c>
      <c r="AH778" s="91">
        <v>2.5972222222222223</v>
      </c>
      <c r="AI778" s="91">
        <v>6</v>
      </c>
      <c r="AJ778" s="161">
        <v>5.3600000000000002E-2</v>
      </c>
      <c r="AK778" s="169" t="s">
        <v>664</v>
      </c>
      <c r="AL778" s="169" t="s">
        <v>665</v>
      </c>
      <c r="AM778" s="128">
        <v>7724.16</v>
      </c>
      <c r="AN778" s="128">
        <v>7724.16</v>
      </c>
      <c r="AO778" s="128">
        <v>7724.16</v>
      </c>
      <c r="AP778" s="128">
        <v>7724.16</v>
      </c>
      <c r="AQ778" s="128">
        <v>7724.16</v>
      </c>
      <c r="AR778" s="128">
        <v>7724.16</v>
      </c>
      <c r="AS778" s="128">
        <v>7724.16</v>
      </c>
      <c r="AT778" s="128">
        <v>7724.16</v>
      </c>
      <c r="AU778" s="128">
        <v>7724.16</v>
      </c>
      <c r="AV778" s="128">
        <v>7724.16</v>
      </c>
      <c r="AW778" s="128">
        <v>7724.16</v>
      </c>
      <c r="AX778" s="128">
        <v>7724.16</v>
      </c>
      <c r="AY778" s="128">
        <v>7724.16</v>
      </c>
      <c r="AZ778" s="128">
        <v>7724.16</v>
      </c>
      <c r="BA778" s="128">
        <v>7724.16</v>
      </c>
      <c r="BB778" s="15">
        <f t="shared" si="36"/>
        <v>23172.48</v>
      </c>
      <c r="BC778" s="15">
        <f t="shared" si="37"/>
        <v>92689.920000000027</v>
      </c>
      <c r="BD778" s="15">
        <f t="shared" si="38"/>
        <v>115862.40000000002</v>
      </c>
    </row>
    <row r="779" spans="1:56" x14ac:dyDescent="0.35">
      <c r="A779" s="168" t="s">
        <v>2236</v>
      </c>
      <c r="B779" s="64" t="s">
        <v>569</v>
      </c>
      <c r="C779" s="65">
        <v>7</v>
      </c>
      <c r="D779" s="66" t="s">
        <v>31</v>
      </c>
      <c r="E779" s="64" t="s">
        <v>467</v>
      </c>
      <c r="F779" s="64" t="s">
        <v>648</v>
      </c>
      <c r="G779" s="64" t="s">
        <v>931</v>
      </c>
      <c r="H779" s="64" t="s">
        <v>669</v>
      </c>
      <c r="I779" s="64" t="s">
        <v>932</v>
      </c>
      <c r="J779" s="64" t="s">
        <v>671</v>
      </c>
      <c r="K779" s="64" t="s">
        <v>485</v>
      </c>
      <c r="L779" s="64" t="s">
        <v>650</v>
      </c>
      <c r="M779" s="64" t="s">
        <v>663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59">
        <v>44321</v>
      </c>
      <c r="AF779" s="159">
        <v>46878</v>
      </c>
      <c r="AG779" s="160">
        <v>6743847.5</v>
      </c>
      <c r="AH779" s="91">
        <v>3.5972222222222223</v>
      </c>
      <c r="AI779" s="91">
        <v>7</v>
      </c>
      <c r="AJ779" s="161">
        <v>5.6399999999999999E-2</v>
      </c>
      <c r="AK779" s="169" t="s">
        <v>664</v>
      </c>
      <c r="AL779" s="169" t="s">
        <v>665</v>
      </c>
      <c r="AM779" s="128">
        <v>31696.080000000002</v>
      </c>
      <c r="AN779" s="128">
        <v>31696.080000000002</v>
      </c>
      <c r="AO779" s="128">
        <v>31696.080000000002</v>
      </c>
      <c r="AP779" s="128">
        <v>31696.080000000002</v>
      </c>
      <c r="AQ779" s="128">
        <v>31696.080000000002</v>
      </c>
      <c r="AR779" s="128">
        <v>31696.080000000002</v>
      </c>
      <c r="AS779" s="128">
        <v>31696.080000000002</v>
      </c>
      <c r="AT779" s="128">
        <v>31696.080000000002</v>
      </c>
      <c r="AU779" s="128">
        <v>31696.080000000002</v>
      </c>
      <c r="AV779" s="128">
        <v>31696.080000000002</v>
      </c>
      <c r="AW779" s="128">
        <v>31696.080000000002</v>
      </c>
      <c r="AX779" s="128">
        <v>31696.080000000002</v>
      </c>
      <c r="AY779" s="128">
        <v>31696.080000000002</v>
      </c>
      <c r="AZ779" s="128">
        <v>31696.080000000002</v>
      </c>
      <c r="BA779" s="128">
        <v>31696.080000000002</v>
      </c>
      <c r="BB779" s="15">
        <f t="shared" si="36"/>
        <v>95088.24</v>
      </c>
      <c r="BC779" s="15">
        <f t="shared" si="37"/>
        <v>380352.96000000014</v>
      </c>
      <c r="BD779" s="15">
        <f t="shared" si="38"/>
        <v>475441.20000000013</v>
      </c>
    </row>
    <row r="780" spans="1:56" x14ac:dyDescent="0.35">
      <c r="A780" s="168" t="s">
        <v>2237</v>
      </c>
      <c r="B780" s="64" t="s">
        <v>569</v>
      </c>
      <c r="C780" s="65">
        <v>8</v>
      </c>
      <c r="D780" s="66" t="s">
        <v>31</v>
      </c>
      <c r="E780" s="64" t="s">
        <v>467</v>
      </c>
      <c r="F780" s="64" t="s">
        <v>648</v>
      </c>
      <c r="G780" s="64" t="s">
        <v>931</v>
      </c>
      <c r="H780" s="64" t="s">
        <v>669</v>
      </c>
      <c r="I780" s="64" t="s">
        <v>932</v>
      </c>
      <c r="J780" s="64" t="s">
        <v>671</v>
      </c>
      <c r="K780" s="64" t="s">
        <v>485</v>
      </c>
      <c r="L780" s="64" t="s">
        <v>650</v>
      </c>
      <c r="M780" s="64" t="s">
        <v>663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59">
        <v>44321</v>
      </c>
      <c r="AF780" s="159">
        <v>47243</v>
      </c>
      <c r="AG780" s="160">
        <v>53100</v>
      </c>
      <c r="AH780" s="91">
        <v>4.5972222222222223</v>
      </c>
      <c r="AI780" s="91">
        <v>8</v>
      </c>
      <c r="AJ780" s="161">
        <v>5.9299999999999999E-2</v>
      </c>
      <c r="AK780" s="169" t="s">
        <v>664</v>
      </c>
      <c r="AL780" s="169" t="s">
        <v>665</v>
      </c>
      <c r="AM780" s="128">
        <v>262.39999999999998</v>
      </c>
      <c r="AN780" s="128">
        <v>262.39999999999998</v>
      </c>
      <c r="AO780" s="128">
        <v>262.39999999999998</v>
      </c>
      <c r="AP780" s="128">
        <v>262.39999999999998</v>
      </c>
      <c r="AQ780" s="128">
        <v>262.39999999999998</v>
      </c>
      <c r="AR780" s="128">
        <v>262.39999999999998</v>
      </c>
      <c r="AS780" s="128">
        <v>262.39999999999998</v>
      </c>
      <c r="AT780" s="128">
        <v>262.39999999999998</v>
      </c>
      <c r="AU780" s="128">
        <v>262.39999999999998</v>
      </c>
      <c r="AV780" s="128">
        <v>262.39999999999998</v>
      </c>
      <c r="AW780" s="128">
        <v>262.39999999999998</v>
      </c>
      <c r="AX780" s="128">
        <v>262.39999999999998</v>
      </c>
      <c r="AY780" s="128">
        <v>262.39999999999998</v>
      </c>
      <c r="AZ780" s="128">
        <v>262.39999999999998</v>
      </c>
      <c r="BA780" s="128">
        <v>262.39999999999998</v>
      </c>
      <c r="BB780" s="15">
        <f t="shared" si="36"/>
        <v>787.19999999999993</v>
      </c>
      <c r="BC780" s="15">
        <f t="shared" si="37"/>
        <v>3148.8000000000006</v>
      </c>
      <c r="BD780" s="15">
        <f t="shared" si="38"/>
        <v>3936.0000000000005</v>
      </c>
    </row>
    <row r="781" spans="1:56" x14ac:dyDescent="0.35">
      <c r="A781" s="168" t="s">
        <v>2238</v>
      </c>
      <c r="B781" s="64" t="s">
        <v>569</v>
      </c>
      <c r="C781" s="65">
        <v>9</v>
      </c>
      <c r="D781" s="66" t="s">
        <v>31</v>
      </c>
      <c r="E781" s="64" t="s">
        <v>467</v>
      </c>
      <c r="F781" s="64" t="s">
        <v>648</v>
      </c>
      <c r="G781" s="64" t="s">
        <v>931</v>
      </c>
      <c r="H781" s="64" t="s">
        <v>669</v>
      </c>
      <c r="I781" s="64" t="s">
        <v>932</v>
      </c>
      <c r="J781" s="64" t="s">
        <v>671</v>
      </c>
      <c r="K781" s="64" t="s">
        <v>485</v>
      </c>
      <c r="L781" s="64" t="s">
        <v>650</v>
      </c>
      <c r="M781" s="64" t="s">
        <v>663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59">
        <v>44321</v>
      </c>
      <c r="AF781" s="159">
        <v>47973</v>
      </c>
      <c r="AG781" s="160">
        <v>53100</v>
      </c>
      <c r="AH781" s="91">
        <v>6.5972222222222223</v>
      </c>
      <c r="AI781" s="91">
        <v>10</v>
      </c>
      <c r="AJ781" s="161">
        <v>6.5000000000000002E-2</v>
      </c>
      <c r="AK781" s="169" t="s">
        <v>664</v>
      </c>
      <c r="AL781" s="169" t="s">
        <v>665</v>
      </c>
      <c r="AM781" s="128">
        <v>287.62</v>
      </c>
      <c r="AN781" s="128">
        <v>287.62</v>
      </c>
      <c r="AO781" s="128">
        <v>287.62</v>
      </c>
      <c r="AP781" s="128">
        <v>287.62</v>
      </c>
      <c r="AQ781" s="128">
        <v>287.62</v>
      </c>
      <c r="AR781" s="128">
        <v>287.62</v>
      </c>
      <c r="AS781" s="128">
        <v>287.62</v>
      </c>
      <c r="AT781" s="128">
        <v>287.62</v>
      </c>
      <c r="AU781" s="128">
        <v>287.62</v>
      </c>
      <c r="AV781" s="128">
        <v>287.62</v>
      </c>
      <c r="AW781" s="128">
        <v>287.62</v>
      </c>
      <c r="AX781" s="128">
        <v>287.62</v>
      </c>
      <c r="AY781" s="128">
        <v>287.62</v>
      </c>
      <c r="AZ781" s="128">
        <v>287.62</v>
      </c>
      <c r="BA781" s="128">
        <v>287.62</v>
      </c>
      <c r="BB781" s="15">
        <f t="shared" si="36"/>
        <v>862.86</v>
      </c>
      <c r="BC781" s="15">
        <f t="shared" si="37"/>
        <v>3451.4399999999991</v>
      </c>
      <c r="BD781" s="15">
        <f t="shared" si="38"/>
        <v>4314.2999999999993</v>
      </c>
    </row>
    <row r="782" spans="1:56" x14ac:dyDescent="0.35">
      <c r="A782" s="168" t="s">
        <v>1391</v>
      </c>
      <c r="B782" s="64" t="s">
        <v>570</v>
      </c>
      <c r="C782" s="65">
        <v>2</v>
      </c>
      <c r="D782" s="66" t="s">
        <v>31</v>
      </c>
      <c r="E782" s="64" t="s">
        <v>467</v>
      </c>
      <c r="F782" s="64" t="s">
        <v>648</v>
      </c>
      <c r="G782" s="64" t="s">
        <v>931</v>
      </c>
      <c r="H782" s="64" t="s">
        <v>669</v>
      </c>
      <c r="I782" s="64" t="s">
        <v>932</v>
      </c>
      <c r="J782" s="64" t="s">
        <v>671</v>
      </c>
      <c r="K782" s="64" t="s">
        <v>485</v>
      </c>
      <c r="L782" s="64" t="s">
        <v>650</v>
      </c>
      <c r="M782" s="64" t="s">
        <v>663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0</v>
      </c>
      <c r="X782" s="63">
        <v>0</v>
      </c>
      <c r="Y782" s="63">
        <v>0</v>
      </c>
      <c r="Z782" s="63">
        <v>0</v>
      </c>
      <c r="AA782" s="63">
        <v>0</v>
      </c>
      <c r="AB782" s="63">
        <v>0</v>
      </c>
      <c r="AC782" s="63">
        <v>0</v>
      </c>
      <c r="AD782" s="63">
        <v>0</v>
      </c>
      <c r="AE782" s="159">
        <v>44328</v>
      </c>
      <c r="AF782" s="159">
        <v>45424</v>
      </c>
      <c r="AG782" s="160">
        <v>293672.5</v>
      </c>
      <c r="AH782" s="91">
        <v>0</v>
      </c>
      <c r="AI782" s="91">
        <v>0</v>
      </c>
      <c r="AJ782" s="161">
        <v>4.2999999999999997E-2</v>
      </c>
      <c r="AK782" s="169" t="s">
        <v>664</v>
      </c>
      <c r="AL782" s="169" t="s">
        <v>665</v>
      </c>
      <c r="AM782" s="128">
        <v>0</v>
      </c>
      <c r="AN782" s="128">
        <v>0</v>
      </c>
      <c r="AO782" s="128">
        <v>0</v>
      </c>
      <c r="AP782" s="128">
        <v>0</v>
      </c>
      <c r="AQ782" s="128">
        <v>0</v>
      </c>
      <c r="AR782" s="128">
        <v>0</v>
      </c>
      <c r="AS782" s="128">
        <v>0</v>
      </c>
      <c r="AT782" s="128">
        <v>0</v>
      </c>
      <c r="AU782" s="128">
        <v>0</v>
      </c>
      <c r="AV782" s="128">
        <v>0</v>
      </c>
      <c r="AW782" s="128">
        <v>0</v>
      </c>
      <c r="AX782" s="128">
        <v>0</v>
      </c>
      <c r="AY782" s="128">
        <v>0</v>
      </c>
      <c r="AZ782" s="128">
        <v>0</v>
      </c>
      <c r="BA782" s="128">
        <v>0</v>
      </c>
      <c r="BB782" s="15">
        <f t="shared" si="36"/>
        <v>0</v>
      </c>
      <c r="BC782" s="15">
        <f t="shared" si="37"/>
        <v>0</v>
      </c>
      <c r="BD782" s="15">
        <f t="shared" si="38"/>
        <v>0</v>
      </c>
    </row>
    <row r="783" spans="1:56" x14ac:dyDescent="0.35">
      <c r="A783" s="168" t="s">
        <v>2239</v>
      </c>
      <c r="B783" s="64" t="s">
        <v>570</v>
      </c>
      <c r="C783" s="65">
        <v>3</v>
      </c>
      <c r="D783" s="66" t="s">
        <v>31</v>
      </c>
      <c r="E783" s="64" t="s">
        <v>467</v>
      </c>
      <c r="F783" s="64" t="s">
        <v>648</v>
      </c>
      <c r="G783" s="64" t="s">
        <v>931</v>
      </c>
      <c r="H783" s="64" t="s">
        <v>669</v>
      </c>
      <c r="I783" s="64" t="s">
        <v>932</v>
      </c>
      <c r="J783" s="64" t="s">
        <v>671</v>
      </c>
      <c r="K783" s="64" t="s">
        <v>485</v>
      </c>
      <c r="L783" s="64" t="s">
        <v>650</v>
      </c>
      <c r="M783" s="64" t="s">
        <v>663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59">
        <v>44328</v>
      </c>
      <c r="AF783" s="159">
        <v>45789</v>
      </c>
      <c r="AG783" s="160">
        <v>624367.5</v>
      </c>
      <c r="AH783" s="91">
        <v>0.6166666666666667</v>
      </c>
      <c r="AI783" s="91">
        <v>4</v>
      </c>
      <c r="AJ783" s="161">
        <v>4.7100000000000003E-2</v>
      </c>
      <c r="AK783" s="169" t="s">
        <v>664</v>
      </c>
      <c r="AL783" s="169" t="s">
        <v>665</v>
      </c>
      <c r="AM783" s="128">
        <v>2450.64</v>
      </c>
      <c r="AN783" s="128">
        <v>2450.64</v>
      </c>
      <c r="AO783" s="128">
        <v>1225.32</v>
      </c>
      <c r="AP783" s="128">
        <v>1225.32</v>
      </c>
      <c r="AQ783" s="128">
        <v>1225.32</v>
      </c>
      <c r="AR783" s="128">
        <v>1225.32</v>
      </c>
      <c r="AS783" s="128">
        <v>1225.32</v>
      </c>
      <c r="AT783" s="128">
        <v>1225.32</v>
      </c>
      <c r="AU783" s="128">
        <v>0</v>
      </c>
      <c r="AV783" s="128">
        <v>0</v>
      </c>
      <c r="AW783" s="128">
        <v>0</v>
      </c>
      <c r="AX783" s="128">
        <v>0</v>
      </c>
      <c r="AY783" s="128">
        <v>0</v>
      </c>
      <c r="AZ783" s="128">
        <v>0</v>
      </c>
      <c r="BA783" s="128">
        <v>0</v>
      </c>
      <c r="BB783" s="15">
        <f t="shared" si="36"/>
        <v>6126.5999999999995</v>
      </c>
      <c r="BC783" s="15">
        <f t="shared" si="37"/>
        <v>6126.5999999999995</v>
      </c>
      <c r="BD783" s="15">
        <f t="shared" si="38"/>
        <v>12253.199999999999</v>
      </c>
    </row>
    <row r="784" spans="1:56" x14ac:dyDescent="0.35">
      <c r="A784" s="168" t="s">
        <v>2240</v>
      </c>
      <c r="B784" s="64" t="s">
        <v>570</v>
      </c>
      <c r="C784" s="65">
        <v>4</v>
      </c>
      <c r="D784" s="66" t="s">
        <v>31</v>
      </c>
      <c r="E784" s="64" t="s">
        <v>467</v>
      </c>
      <c r="F784" s="64" t="s">
        <v>648</v>
      </c>
      <c r="G784" s="64" t="s">
        <v>931</v>
      </c>
      <c r="H784" s="64" t="s">
        <v>669</v>
      </c>
      <c r="I784" s="64" t="s">
        <v>932</v>
      </c>
      <c r="J784" s="64" t="s">
        <v>671</v>
      </c>
      <c r="K784" s="64" t="s">
        <v>485</v>
      </c>
      <c r="L784" s="64" t="s">
        <v>650</v>
      </c>
      <c r="M784" s="64" t="s">
        <v>663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59">
        <v>44328</v>
      </c>
      <c r="AF784" s="159">
        <v>46154</v>
      </c>
      <c r="AG784" s="160">
        <v>924382.5</v>
      </c>
      <c r="AH784" s="91">
        <v>1.6166666666666667</v>
      </c>
      <c r="AI784" s="91">
        <v>5</v>
      </c>
      <c r="AJ784" s="161">
        <v>5.0700000000000002E-2</v>
      </c>
      <c r="AK784" s="169" t="s">
        <v>664</v>
      </c>
      <c r="AL784" s="169" t="s">
        <v>665</v>
      </c>
      <c r="AM784" s="128">
        <v>3905.52</v>
      </c>
      <c r="AN784" s="128">
        <v>3905.52</v>
      </c>
      <c r="AO784" s="128">
        <v>3905.52</v>
      </c>
      <c r="AP784" s="128">
        <v>3905.52</v>
      </c>
      <c r="AQ784" s="128">
        <v>3905.52</v>
      </c>
      <c r="AR784" s="128">
        <v>3905.52</v>
      </c>
      <c r="AS784" s="128">
        <v>3905.52</v>
      </c>
      <c r="AT784" s="128">
        <v>3905.52</v>
      </c>
      <c r="AU784" s="128">
        <v>3905.52</v>
      </c>
      <c r="AV784" s="128">
        <v>3905.52</v>
      </c>
      <c r="AW784" s="128">
        <v>3905.52</v>
      </c>
      <c r="AX784" s="128">
        <v>3905.52</v>
      </c>
      <c r="AY784" s="128">
        <v>3905.52</v>
      </c>
      <c r="AZ784" s="128">
        <v>3905.52</v>
      </c>
      <c r="BA784" s="128">
        <v>1952.76</v>
      </c>
      <c r="BB784" s="15">
        <f t="shared" si="36"/>
        <v>11716.56</v>
      </c>
      <c r="BC784" s="15">
        <f t="shared" si="37"/>
        <v>44913.479999999996</v>
      </c>
      <c r="BD784" s="15">
        <f t="shared" si="38"/>
        <v>56630.039999999994</v>
      </c>
    </row>
    <row r="785" spans="1:56" x14ac:dyDescent="0.35">
      <c r="A785" s="168" t="s">
        <v>2241</v>
      </c>
      <c r="B785" s="64" t="s">
        <v>570</v>
      </c>
      <c r="C785" s="65">
        <v>5</v>
      </c>
      <c r="D785" s="66" t="s">
        <v>31</v>
      </c>
      <c r="E785" s="64" t="s">
        <v>467</v>
      </c>
      <c r="F785" s="64" t="s">
        <v>648</v>
      </c>
      <c r="G785" s="64" t="s">
        <v>931</v>
      </c>
      <c r="H785" s="64" t="s">
        <v>669</v>
      </c>
      <c r="I785" s="64" t="s">
        <v>932</v>
      </c>
      <c r="J785" s="64" t="s">
        <v>671</v>
      </c>
      <c r="K785" s="64" t="s">
        <v>485</v>
      </c>
      <c r="L785" s="64" t="s">
        <v>650</v>
      </c>
      <c r="M785" s="64" t="s">
        <v>663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59">
        <v>44328</v>
      </c>
      <c r="AF785" s="159">
        <v>46519</v>
      </c>
      <c r="AG785" s="160">
        <v>1943460</v>
      </c>
      <c r="AH785" s="91">
        <v>2.6166666666666667</v>
      </c>
      <c r="AI785" s="91">
        <v>6</v>
      </c>
      <c r="AJ785" s="161">
        <v>5.3600000000000002E-2</v>
      </c>
      <c r="AK785" s="169" t="s">
        <v>664</v>
      </c>
      <c r="AL785" s="169" t="s">
        <v>665</v>
      </c>
      <c r="AM785" s="128">
        <v>8680.7900000000009</v>
      </c>
      <c r="AN785" s="128">
        <v>8680.7900000000009</v>
      </c>
      <c r="AO785" s="128">
        <v>8680.7900000000009</v>
      </c>
      <c r="AP785" s="128">
        <v>8680.7900000000009</v>
      </c>
      <c r="AQ785" s="128">
        <v>8680.7900000000009</v>
      </c>
      <c r="AR785" s="128">
        <v>8680.7900000000009</v>
      </c>
      <c r="AS785" s="128">
        <v>8680.7900000000009</v>
      </c>
      <c r="AT785" s="128">
        <v>8680.7900000000009</v>
      </c>
      <c r="AU785" s="128">
        <v>8680.7900000000009</v>
      </c>
      <c r="AV785" s="128">
        <v>8680.7900000000009</v>
      </c>
      <c r="AW785" s="128">
        <v>8680.7900000000009</v>
      </c>
      <c r="AX785" s="128">
        <v>8680.7900000000009</v>
      </c>
      <c r="AY785" s="128">
        <v>8680.7900000000009</v>
      </c>
      <c r="AZ785" s="128">
        <v>8680.7900000000009</v>
      </c>
      <c r="BA785" s="128">
        <v>8680.7900000000009</v>
      </c>
      <c r="BB785" s="15">
        <f t="shared" si="36"/>
        <v>26042.370000000003</v>
      </c>
      <c r="BC785" s="15">
        <f t="shared" si="37"/>
        <v>104169.48000000004</v>
      </c>
      <c r="BD785" s="15">
        <f t="shared" si="38"/>
        <v>130211.85000000003</v>
      </c>
    </row>
    <row r="786" spans="1:56" x14ac:dyDescent="0.35">
      <c r="A786" s="168" t="s">
        <v>2242</v>
      </c>
      <c r="B786" s="64" t="s">
        <v>570</v>
      </c>
      <c r="C786" s="65">
        <v>6</v>
      </c>
      <c r="D786" s="66" t="s">
        <v>31</v>
      </c>
      <c r="E786" s="64" t="s">
        <v>467</v>
      </c>
      <c r="F786" s="64" t="s">
        <v>648</v>
      </c>
      <c r="G786" s="64" t="s">
        <v>931</v>
      </c>
      <c r="H786" s="64" t="s">
        <v>669</v>
      </c>
      <c r="I786" s="64" t="s">
        <v>932</v>
      </c>
      <c r="J786" s="64" t="s">
        <v>671</v>
      </c>
      <c r="K786" s="64" t="s">
        <v>485</v>
      </c>
      <c r="L786" s="64" t="s">
        <v>650</v>
      </c>
      <c r="M786" s="64" t="s">
        <v>663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59">
        <v>44328</v>
      </c>
      <c r="AF786" s="159">
        <v>46885</v>
      </c>
      <c r="AG786" s="160">
        <v>856237.5</v>
      </c>
      <c r="AH786" s="91">
        <v>3.6166666666666667</v>
      </c>
      <c r="AI786" s="91">
        <v>7</v>
      </c>
      <c r="AJ786" s="161">
        <v>5.6399999999999999E-2</v>
      </c>
      <c r="AK786" s="169" t="s">
        <v>664</v>
      </c>
      <c r="AL786" s="169" t="s">
        <v>665</v>
      </c>
      <c r="AM786" s="128">
        <v>4024.32</v>
      </c>
      <c r="AN786" s="128">
        <v>4024.32</v>
      </c>
      <c r="AO786" s="128">
        <v>4024.32</v>
      </c>
      <c r="AP786" s="128">
        <v>4024.32</v>
      </c>
      <c r="AQ786" s="128">
        <v>4024.32</v>
      </c>
      <c r="AR786" s="128">
        <v>4024.32</v>
      </c>
      <c r="AS786" s="128">
        <v>4024.32</v>
      </c>
      <c r="AT786" s="128">
        <v>4024.32</v>
      </c>
      <c r="AU786" s="128">
        <v>4024.32</v>
      </c>
      <c r="AV786" s="128">
        <v>4024.32</v>
      </c>
      <c r="AW786" s="128">
        <v>4024.32</v>
      </c>
      <c r="AX786" s="128">
        <v>4024.32</v>
      </c>
      <c r="AY786" s="128">
        <v>4024.32</v>
      </c>
      <c r="AZ786" s="128">
        <v>4024.32</v>
      </c>
      <c r="BA786" s="128">
        <v>4024.32</v>
      </c>
      <c r="BB786" s="15">
        <f t="shared" si="36"/>
        <v>12072.960000000001</v>
      </c>
      <c r="BC786" s="15">
        <f t="shared" si="37"/>
        <v>48291.840000000004</v>
      </c>
      <c r="BD786" s="15">
        <f t="shared" si="38"/>
        <v>60364.800000000003</v>
      </c>
    </row>
    <row r="787" spans="1:56" x14ac:dyDescent="0.35">
      <c r="A787" s="168" t="s">
        <v>1392</v>
      </c>
      <c r="B787" s="64" t="s">
        <v>571</v>
      </c>
      <c r="C787" s="65">
        <v>3</v>
      </c>
      <c r="D787" s="66" t="s">
        <v>31</v>
      </c>
      <c r="E787" s="64" t="s">
        <v>467</v>
      </c>
      <c r="F787" s="64" t="s">
        <v>648</v>
      </c>
      <c r="G787" s="64" t="s">
        <v>931</v>
      </c>
      <c r="H787" s="64" t="s">
        <v>669</v>
      </c>
      <c r="I787" s="64" t="s">
        <v>932</v>
      </c>
      <c r="J787" s="64" t="s">
        <v>671</v>
      </c>
      <c r="K787" s="64" t="s">
        <v>485</v>
      </c>
      <c r="L787" s="64" t="s">
        <v>650</v>
      </c>
      <c r="M787" s="64" t="s">
        <v>663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63">
        <v>0</v>
      </c>
      <c r="AE787" s="159">
        <v>44328</v>
      </c>
      <c r="AF787" s="159">
        <v>45424</v>
      </c>
      <c r="AG787" s="160">
        <v>541177.5</v>
      </c>
      <c r="AH787" s="91">
        <v>0</v>
      </c>
      <c r="AI787" s="91">
        <v>0</v>
      </c>
      <c r="AJ787" s="161">
        <v>4.2999999999999997E-2</v>
      </c>
      <c r="AK787" s="169" t="s">
        <v>664</v>
      </c>
      <c r="AL787" s="169" t="s">
        <v>665</v>
      </c>
      <c r="AM787" s="128">
        <v>0</v>
      </c>
      <c r="AN787" s="128">
        <v>0</v>
      </c>
      <c r="AO787" s="128">
        <v>0</v>
      </c>
      <c r="AP787" s="128">
        <v>0</v>
      </c>
      <c r="AQ787" s="128">
        <v>0</v>
      </c>
      <c r="AR787" s="128">
        <v>0</v>
      </c>
      <c r="AS787" s="128">
        <v>0</v>
      </c>
      <c r="AT787" s="128">
        <v>0</v>
      </c>
      <c r="AU787" s="128">
        <v>0</v>
      </c>
      <c r="AV787" s="128">
        <v>0</v>
      </c>
      <c r="AW787" s="128">
        <v>0</v>
      </c>
      <c r="AX787" s="128">
        <v>0</v>
      </c>
      <c r="AY787" s="128">
        <v>0</v>
      </c>
      <c r="AZ787" s="128">
        <v>0</v>
      </c>
      <c r="BA787" s="128">
        <v>0</v>
      </c>
      <c r="BB787" s="15">
        <f t="shared" si="36"/>
        <v>0</v>
      </c>
      <c r="BC787" s="15">
        <f t="shared" si="37"/>
        <v>0</v>
      </c>
      <c r="BD787" s="15">
        <f t="shared" si="38"/>
        <v>0</v>
      </c>
    </row>
    <row r="788" spans="1:56" x14ac:dyDescent="0.35">
      <c r="A788" s="168" t="s">
        <v>2243</v>
      </c>
      <c r="B788" s="64" t="s">
        <v>571</v>
      </c>
      <c r="C788" s="65">
        <v>4</v>
      </c>
      <c r="D788" s="66" t="s">
        <v>31</v>
      </c>
      <c r="E788" s="64" t="s">
        <v>467</v>
      </c>
      <c r="F788" s="64" t="s">
        <v>648</v>
      </c>
      <c r="G788" s="64" t="s">
        <v>931</v>
      </c>
      <c r="H788" s="64" t="s">
        <v>669</v>
      </c>
      <c r="I788" s="64" t="s">
        <v>932</v>
      </c>
      <c r="J788" s="64" t="s">
        <v>671</v>
      </c>
      <c r="K788" s="64" t="s">
        <v>485</v>
      </c>
      <c r="L788" s="64" t="s">
        <v>650</v>
      </c>
      <c r="M788" s="64" t="s">
        <v>663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59">
        <v>44328</v>
      </c>
      <c r="AF788" s="159">
        <v>45789</v>
      </c>
      <c r="AG788" s="160">
        <v>1410542.5</v>
      </c>
      <c r="AH788" s="91">
        <v>0.6166666666666667</v>
      </c>
      <c r="AI788" s="91">
        <v>4</v>
      </c>
      <c r="AJ788" s="161">
        <v>4.7100000000000003E-2</v>
      </c>
      <c r="AK788" s="169" t="s">
        <v>664</v>
      </c>
      <c r="AL788" s="169" t="s">
        <v>665</v>
      </c>
      <c r="AM788" s="128">
        <v>5536.38</v>
      </c>
      <c r="AN788" s="128">
        <v>5536.38</v>
      </c>
      <c r="AO788" s="128">
        <v>2768.19</v>
      </c>
      <c r="AP788" s="128">
        <v>2768.19</v>
      </c>
      <c r="AQ788" s="128">
        <v>2768.19</v>
      </c>
      <c r="AR788" s="128">
        <v>2768.19</v>
      </c>
      <c r="AS788" s="128">
        <v>2768.19</v>
      </c>
      <c r="AT788" s="128">
        <v>2768.19</v>
      </c>
      <c r="AU788" s="128">
        <v>0</v>
      </c>
      <c r="AV788" s="128">
        <v>0</v>
      </c>
      <c r="AW788" s="128">
        <v>0</v>
      </c>
      <c r="AX788" s="128">
        <v>0</v>
      </c>
      <c r="AY788" s="128">
        <v>0</v>
      </c>
      <c r="AZ788" s="128">
        <v>0</v>
      </c>
      <c r="BA788" s="128">
        <v>0</v>
      </c>
      <c r="BB788" s="15">
        <f t="shared" si="36"/>
        <v>13840.95</v>
      </c>
      <c r="BC788" s="15">
        <f t="shared" si="37"/>
        <v>13840.95</v>
      </c>
      <c r="BD788" s="15">
        <f t="shared" si="38"/>
        <v>27681.9</v>
      </c>
    </row>
    <row r="789" spans="1:56" x14ac:dyDescent="0.35">
      <c r="A789" s="168" t="s">
        <v>2244</v>
      </c>
      <c r="B789" s="64" t="s">
        <v>571</v>
      </c>
      <c r="C789" s="65">
        <v>5</v>
      </c>
      <c r="D789" s="66" t="s">
        <v>31</v>
      </c>
      <c r="E789" s="64" t="s">
        <v>467</v>
      </c>
      <c r="F789" s="64" t="s">
        <v>648</v>
      </c>
      <c r="G789" s="64" t="s">
        <v>931</v>
      </c>
      <c r="H789" s="64" t="s">
        <v>669</v>
      </c>
      <c r="I789" s="64" t="s">
        <v>932</v>
      </c>
      <c r="J789" s="64" t="s">
        <v>671</v>
      </c>
      <c r="K789" s="64" t="s">
        <v>485</v>
      </c>
      <c r="L789" s="64" t="s">
        <v>650</v>
      </c>
      <c r="M789" s="64" t="s">
        <v>663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59">
        <v>44328</v>
      </c>
      <c r="AF789" s="159">
        <v>46154</v>
      </c>
      <c r="AG789" s="160">
        <v>869955</v>
      </c>
      <c r="AH789" s="91">
        <v>1.6166666666666667</v>
      </c>
      <c r="AI789" s="91">
        <v>5</v>
      </c>
      <c r="AJ789" s="161">
        <v>5.0700000000000002E-2</v>
      </c>
      <c r="AK789" s="169" t="s">
        <v>664</v>
      </c>
      <c r="AL789" s="169" t="s">
        <v>665</v>
      </c>
      <c r="AM789" s="128">
        <v>3675.56</v>
      </c>
      <c r="AN789" s="128">
        <v>3675.56</v>
      </c>
      <c r="AO789" s="128">
        <v>3675.56</v>
      </c>
      <c r="AP789" s="128">
        <v>3675.56</v>
      </c>
      <c r="AQ789" s="128">
        <v>3675.56</v>
      </c>
      <c r="AR789" s="128">
        <v>3675.56</v>
      </c>
      <c r="AS789" s="128">
        <v>3675.56</v>
      </c>
      <c r="AT789" s="128">
        <v>3675.56</v>
      </c>
      <c r="AU789" s="128">
        <v>3675.56</v>
      </c>
      <c r="AV789" s="128">
        <v>3675.56</v>
      </c>
      <c r="AW789" s="128">
        <v>3675.56</v>
      </c>
      <c r="AX789" s="128">
        <v>3675.56</v>
      </c>
      <c r="AY789" s="128">
        <v>3675.56</v>
      </c>
      <c r="AZ789" s="128">
        <v>3675.56</v>
      </c>
      <c r="BA789" s="128">
        <v>1837.78</v>
      </c>
      <c r="BB789" s="15">
        <f t="shared" si="36"/>
        <v>11026.68</v>
      </c>
      <c r="BC789" s="15">
        <f t="shared" si="37"/>
        <v>42268.939999999995</v>
      </c>
      <c r="BD789" s="15">
        <f t="shared" si="38"/>
        <v>53295.619999999995</v>
      </c>
    </row>
    <row r="790" spans="1:56" x14ac:dyDescent="0.35">
      <c r="A790" s="168" t="s">
        <v>2245</v>
      </c>
      <c r="B790" s="64" t="s">
        <v>571</v>
      </c>
      <c r="C790" s="65">
        <v>6</v>
      </c>
      <c r="D790" s="66" t="s">
        <v>31</v>
      </c>
      <c r="E790" s="64" t="s">
        <v>467</v>
      </c>
      <c r="F790" s="64" t="s">
        <v>648</v>
      </c>
      <c r="G790" s="64" t="s">
        <v>931</v>
      </c>
      <c r="H790" s="64" t="s">
        <v>669</v>
      </c>
      <c r="I790" s="64" t="s">
        <v>932</v>
      </c>
      <c r="J790" s="64" t="s">
        <v>671</v>
      </c>
      <c r="K790" s="64" t="s">
        <v>485</v>
      </c>
      <c r="L790" s="64" t="s">
        <v>650</v>
      </c>
      <c r="M790" s="64" t="s">
        <v>663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59">
        <v>44328</v>
      </c>
      <c r="AF790" s="159">
        <v>46519</v>
      </c>
      <c r="AG790" s="160">
        <v>1517185</v>
      </c>
      <c r="AH790" s="91">
        <v>2.6166666666666667</v>
      </c>
      <c r="AI790" s="91">
        <v>6</v>
      </c>
      <c r="AJ790" s="161">
        <v>5.3600000000000002E-2</v>
      </c>
      <c r="AK790" s="169" t="s">
        <v>664</v>
      </c>
      <c r="AL790" s="169" t="s">
        <v>665</v>
      </c>
      <c r="AM790" s="128">
        <v>6776.76</v>
      </c>
      <c r="AN790" s="128">
        <v>6776.76</v>
      </c>
      <c r="AO790" s="128">
        <v>6776.76</v>
      </c>
      <c r="AP790" s="128">
        <v>6776.76</v>
      </c>
      <c r="AQ790" s="128">
        <v>6776.76</v>
      </c>
      <c r="AR790" s="128">
        <v>6776.76</v>
      </c>
      <c r="AS790" s="128">
        <v>6776.76</v>
      </c>
      <c r="AT790" s="128">
        <v>6776.76</v>
      </c>
      <c r="AU790" s="128">
        <v>6776.76</v>
      </c>
      <c r="AV790" s="128">
        <v>6776.76</v>
      </c>
      <c r="AW790" s="128">
        <v>6776.76</v>
      </c>
      <c r="AX790" s="128">
        <v>6776.76</v>
      </c>
      <c r="AY790" s="128">
        <v>6776.76</v>
      </c>
      <c r="AZ790" s="128">
        <v>6776.76</v>
      </c>
      <c r="BA790" s="128">
        <v>6776.76</v>
      </c>
      <c r="BB790" s="15">
        <f t="shared" si="36"/>
        <v>20330.28</v>
      </c>
      <c r="BC790" s="15">
        <f t="shared" si="37"/>
        <v>81321.119999999995</v>
      </c>
      <c r="BD790" s="15">
        <f t="shared" si="38"/>
        <v>101651.4</v>
      </c>
    </row>
    <row r="791" spans="1:56" x14ac:dyDescent="0.35">
      <c r="A791" s="168" t="s">
        <v>2246</v>
      </c>
      <c r="B791" s="64" t="s">
        <v>571</v>
      </c>
      <c r="C791" s="65">
        <v>7</v>
      </c>
      <c r="D791" s="66" t="s">
        <v>31</v>
      </c>
      <c r="E791" s="64" t="s">
        <v>467</v>
      </c>
      <c r="F791" s="64" t="s">
        <v>648</v>
      </c>
      <c r="G791" s="64" t="s">
        <v>931</v>
      </c>
      <c r="H791" s="64" t="s">
        <v>669</v>
      </c>
      <c r="I791" s="64" t="s">
        <v>932</v>
      </c>
      <c r="J791" s="64" t="s">
        <v>671</v>
      </c>
      <c r="K791" s="64" t="s">
        <v>485</v>
      </c>
      <c r="L791" s="64" t="s">
        <v>650</v>
      </c>
      <c r="M791" s="64" t="s">
        <v>663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59">
        <v>44328</v>
      </c>
      <c r="AF791" s="159">
        <v>46885</v>
      </c>
      <c r="AG791" s="160">
        <v>2326370</v>
      </c>
      <c r="AH791" s="91">
        <v>3.6166666666666667</v>
      </c>
      <c r="AI791" s="91">
        <v>7</v>
      </c>
      <c r="AJ791" s="161">
        <v>5.6399999999999999E-2</v>
      </c>
      <c r="AK791" s="169" t="s">
        <v>664</v>
      </c>
      <c r="AL791" s="169" t="s">
        <v>665</v>
      </c>
      <c r="AM791" s="128">
        <v>10933.94</v>
      </c>
      <c r="AN791" s="128">
        <v>10933.94</v>
      </c>
      <c r="AO791" s="128">
        <v>10933.94</v>
      </c>
      <c r="AP791" s="128">
        <v>10933.94</v>
      </c>
      <c r="AQ791" s="128">
        <v>10933.94</v>
      </c>
      <c r="AR791" s="128">
        <v>10933.94</v>
      </c>
      <c r="AS791" s="128">
        <v>10933.94</v>
      </c>
      <c r="AT791" s="128">
        <v>10933.94</v>
      </c>
      <c r="AU791" s="128">
        <v>10933.94</v>
      </c>
      <c r="AV791" s="128">
        <v>10933.94</v>
      </c>
      <c r="AW791" s="128">
        <v>10933.94</v>
      </c>
      <c r="AX791" s="128">
        <v>10933.94</v>
      </c>
      <c r="AY791" s="128">
        <v>10933.94</v>
      </c>
      <c r="AZ791" s="128">
        <v>10933.94</v>
      </c>
      <c r="BA791" s="128">
        <v>10933.94</v>
      </c>
      <c r="BB791" s="15">
        <f t="shared" si="36"/>
        <v>32801.82</v>
      </c>
      <c r="BC791" s="15">
        <f t="shared" si="37"/>
        <v>131207.28</v>
      </c>
      <c r="BD791" s="15">
        <f t="shared" si="38"/>
        <v>164009.1</v>
      </c>
    </row>
    <row r="792" spans="1:56" x14ac:dyDescent="0.35">
      <c r="A792" s="168" t="s">
        <v>2247</v>
      </c>
      <c r="B792" s="64" t="s">
        <v>571</v>
      </c>
      <c r="C792" s="65">
        <v>8</v>
      </c>
      <c r="D792" s="66" t="s">
        <v>31</v>
      </c>
      <c r="E792" s="64" t="s">
        <v>467</v>
      </c>
      <c r="F792" s="64" t="s">
        <v>648</v>
      </c>
      <c r="G792" s="64" t="s">
        <v>931</v>
      </c>
      <c r="H792" s="64" t="s">
        <v>669</v>
      </c>
      <c r="I792" s="64" t="s">
        <v>932</v>
      </c>
      <c r="J792" s="64" t="s">
        <v>671</v>
      </c>
      <c r="K792" s="64" t="s">
        <v>485</v>
      </c>
      <c r="L792" s="64" t="s">
        <v>650</v>
      </c>
      <c r="M792" s="64" t="s">
        <v>663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59">
        <v>44328</v>
      </c>
      <c r="AF792" s="159">
        <v>47250</v>
      </c>
      <c r="AG792" s="160">
        <v>3002657.5</v>
      </c>
      <c r="AH792" s="91">
        <v>4.6166666666666663</v>
      </c>
      <c r="AI792" s="91">
        <v>8</v>
      </c>
      <c r="AJ792" s="161">
        <v>5.9299999999999999E-2</v>
      </c>
      <c r="AK792" s="169" t="s">
        <v>664</v>
      </c>
      <c r="AL792" s="169" t="s">
        <v>665</v>
      </c>
      <c r="AM792" s="128">
        <v>14838.13</v>
      </c>
      <c r="AN792" s="128">
        <v>14838.13</v>
      </c>
      <c r="AO792" s="128">
        <v>14838.13</v>
      </c>
      <c r="AP792" s="128">
        <v>14838.13</v>
      </c>
      <c r="AQ792" s="128">
        <v>14838.13</v>
      </c>
      <c r="AR792" s="128">
        <v>14838.13</v>
      </c>
      <c r="AS792" s="128">
        <v>14838.13</v>
      </c>
      <c r="AT792" s="128">
        <v>14838.13</v>
      </c>
      <c r="AU792" s="128">
        <v>14838.13</v>
      </c>
      <c r="AV792" s="128">
        <v>14838.13</v>
      </c>
      <c r="AW792" s="128">
        <v>14838.13</v>
      </c>
      <c r="AX792" s="128">
        <v>14838.13</v>
      </c>
      <c r="AY792" s="128">
        <v>14838.13</v>
      </c>
      <c r="AZ792" s="128">
        <v>14838.13</v>
      </c>
      <c r="BA792" s="128">
        <v>14838.13</v>
      </c>
      <c r="BB792" s="15">
        <f t="shared" si="36"/>
        <v>44514.39</v>
      </c>
      <c r="BC792" s="15">
        <f t="shared" si="37"/>
        <v>178057.56000000003</v>
      </c>
      <c r="BD792" s="15">
        <f t="shared" si="38"/>
        <v>222571.95</v>
      </c>
    </row>
    <row r="793" spans="1:56" x14ac:dyDescent="0.35">
      <c r="A793" s="168" t="s">
        <v>2248</v>
      </c>
      <c r="B793" s="64" t="s">
        <v>571</v>
      </c>
      <c r="C793" s="65">
        <v>9</v>
      </c>
      <c r="D793" s="66" t="s">
        <v>31</v>
      </c>
      <c r="E793" s="64" t="s">
        <v>467</v>
      </c>
      <c r="F793" s="64" t="s">
        <v>648</v>
      </c>
      <c r="G793" s="64" t="s">
        <v>931</v>
      </c>
      <c r="H793" s="64" t="s">
        <v>669</v>
      </c>
      <c r="I793" s="64" t="s">
        <v>932</v>
      </c>
      <c r="J793" s="64" t="s">
        <v>671</v>
      </c>
      <c r="K793" s="64" t="s">
        <v>485</v>
      </c>
      <c r="L793" s="64" t="s">
        <v>650</v>
      </c>
      <c r="M793" s="64" t="s">
        <v>663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59">
        <v>44328</v>
      </c>
      <c r="AF793" s="159">
        <v>47615</v>
      </c>
      <c r="AG793" s="160">
        <v>2472395</v>
      </c>
      <c r="AH793" s="91">
        <v>5.6166666666666663</v>
      </c>
      <c r="AI793" s="91">
        <v>9</v>
      </c>
      <c r="AJ793" s="161">
        <v>6.2100000000000002E-2</v>
      </c>
      <c r="AK793" s="169" t="s">
        <v>664</v>
      </c>
      <c r="AL793" s="169" t="s">
        <v>665</v>
      </c>
      <c r="AM793" s="128">
        <v>12794.64</v>
      </c>
      <c r="AN793" s="128">
        <v>12794.64</v>
      </c>
      <c r="AO793" s="128">
        <v>12794.64</v>
      </c>
      <c r="AP793" s="128">
        <v>12794.64</v>
      </c>
      <c r="AQ793" s="128">
        <v>12794.64</v>
      </c>
      <c r="AR793" s="128">
        <v>12794.64</v>
      </c>
      <c r="AS793" s="128">
        <v>12794.64</v>
      </c>
      <c r="AT793" s="128">
        <v>12794.64</v>
      </c>
      <c r="AU793" s="128">
        <v>12794.64</v>
      </c>
      <c r="AV793" s="128">
        <v>12794.64</v>
      </c>
      <c r="AW793" s="128">
        <v>12794.64</v>
      </c>
      <c r="AX793" s="128">
        <v>12794.64</v>
      </c>
      <c r="AY793" s="128">
        <v>12794.64</v>
      </c>
      <c r="AZ793" s="128">
        <v>12794.64</v>
      </c>
      <c r="BA793" s="128">
        <v>12794.64</v>
      </c>
      <c r="BB793" s="15">
        <f t="shared" si="36"/>
        <v>38383.919999999998</v>
      </c>
      <c r="BC793" s="15">
        <f t="shared" si="37"/>
        <v>153535.67999999999</v>
      </c>
      <c r="BD793" s="15">
        <f t="shared" si="38"/>
        <v>191919.59999999998</v>
      </c>
    </row>
    <row r="794" spans="1:56" x14ac:dyDescent="0.35">
      <c r="A794" s="168" t="s">
        <v>2249</v>
      </c>
      <c r="B794" s="64" t="s">
        <v>571</v>
      </c>
      <c r="C794" s="65">
        <v>10</v>
      </c>
      <c r="D794" s="66" t="s">
        <v>31</v>
      </c>
      <c r="E794" s="64" t="s">
        <v>467</v>
      </c>
      <c r="F794" s="64" t="s">
        <v>648</v>
      </c>
      <c r="G794" s="64" t="s">
        <v>931</v>
      </c>
      <c r="H794" s="64" t="s">
        <v>669</v>
      </c>
      <c r="I794" s="64" t="s">
        <v>932</v>
      </c>
      <c r="J794" s="64" t="s">
        <v>671</v>
      </c>
      <c r="K794" s="64" t="s">
        <v>485</v>
      </c>
      <c r="L794" s="64" t="s">
        <v>650</v>
      </c>
      <c r="M794" s="64" t="s">
        <v>663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59">
        <v>44328</v>
      </c>
      <c r="AF794" s="159">
        <v>47980</v>
      </c>
      <c r="AG794" s="160">
        <v>97940</v>
      </c>
      <c r="AH794" s="91">
        <v>6.6166666666666663</v>
      </c>
      <c r="AI794" s="91">
        <v>10</v>
      </c>
      <c r="AJ794" s="161">
        <v>6.5000000000000002E-2</v>
      </c>
      <c r="AK794" s="169" t="s">
        <v>664</v>
      </c>
      <c r="AL794" s="169" t="s">
        <v>665</v>
      </c>
      <c r="AM794" s="128">
        <v>530.51</v>
      </c>
      <c r="AN794" s="128">
        <v>530.51</v>
      </c>
      <c r="AO794" s="128">
        <v>530.51</v>
      </c>
      <c r="AP794" s="128">
        <v>530.51</v>
      </c>
      <c r="AQ794" s="128">
        <v>530.51</v>
      </c>
      <c r="AR794" s="128">
        <v>530.51</v>
      </c>
      <c r="AS794" s="128">
        <v>530.51</v>
      </c>
      <c r="AT794" s="128">
        <v>530.51</v>
      </c>
      <c r="AU794" s="128">
        <v>530.51</v>
      </c>
      <c r="AV794" s="128">
        <v>530.51</v>
      </c>
      <c r="AW794" s="128">
        <v>530.51</v>
      </c>
      <c r="AX794" s="128">
        <v>530.51</v>
      </c>
      <c r="AY794" s="128">
        <v>530.51</v>
      </c>
      <c r="AZ794" s="128">
        <v>530.51</v>
      </c>
      <c r="BA794" s="128">
        <v>530.51</v>
      </c>
      <c r="BB794" s="15">
        <f t="shared" si="36"/>
        <v>1591.53</v>
      </c>
      <c r="BC794" s="15">
        <f t="shared" si="37"/>
        <v>6366.1200000000017</v>
      </c>
      <c r="BD794" s="15">
        <f t="shared" si="38"/>
        <v>7957.6500000000015</v>
      </c>
    </row>
    <row r="795" spans="1:56" x14ac:dyDescent="0.35">
      <c r="A795" s="168" t="s">
        <v>1393</v>
      </c>
      <c r="B795" s="64" t="s">
        <v>572</v>
      </c>
      <c r="C795" s="65">
        <v>3</v>
      </c>
      <c r="D795" s="66" t="s">
        <v>31</v>
      </c>
      <c r="E795" s="64" t="s">
        <v>467</v>
      </c>
      <c r="F795" s="64" t="s">
        <v>648</v>
      </c>
      <c r="G795" s="64" t="s">
        <v>931</v>
      </c>
      <c r="H795" s="64" t="s">
        <v>669</v>
      </c>
      <c r="I795" s="64" t="s">
        <v>932</v>
      </c>
      <c r="J795" s="64" t="s">
        <v>671</v>
      </c>
      <c r="K795" s="64" t="s">
        <v>485</v>
      </c>
      <c r="L795" s="64" t="s">
        <v>650</v>
      </c>
      <c r="M795" s="64" t="s">
        <v>663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0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63">
        <v>0</v>
      </c>
      <c r="AE795" s="159">
        <v>44333</v>
      </c>
      <c r="AF795" s="159">
        <v>45429</v>
      </c>
      <c r="AG795" s="160">
        <v>595752.5</v>
      </c>
      <c r="AH795" s="91">
        <v>0</v>
      </c>
      <c r="AI795" s="91">
        <v>0</v>
      </c>
      <c r="AJ795" s="161">
        <v>4.2999999999999997E-2</v>
      </c>
      <c r="AK795" s="169" t="s">
        <v>664</v>
      </c>
      <c r="AL795" s="169" t="s">
        <v>665</v>
      </c>
      <c r="AM795" s="128">
        <v>0</v>
      </c>
      <c r="AN795" s="128">
        <v>0</v>
      </c>
      <c r="AO795" s="128">
        <v>0</v>
      </c>
      <c r="AP795" s="128">
        <v>0</v>
      </c>
      <c r="AQ795" s="128">
        <v>0</v>
      </c>
      <c r="AR795" s="128">
        <v>0</v>
      </c>
      <c r="AS795" s="128">
        <v>0</v>
      </c>
      <c r="AT795" s="128">
        <v>0</v>
      </c>
      <c r="AU795" s="128">
        <v>0</v>
      </c>
      <c r="AV795" s="128">
        <v>0</v>
      </c>
      <c r="AW795" s="128">
        <v>0</v>
      </c>
      <c r="AX795" s="128">
        <v>0</v>
      </c>
      <c r="AY795" s="128">
        <v>0</v>
      </c>
      <c r="AZ795" s="128">
        <v>0</v>
      </c>
      <c r="BA795" s="128">
        <v>0</v>
      </c>
      <c r="BB795" s="15">
        <f t="shared" si="36"/>
        <v>0</v>
      </c>
      <c r="BC795" s="15">
        <f t="shared" si="37"/>
        <v>0</v>
      </c>
      <c r="BD795" s="15">
        <f t="shared" si="38"/>
        <v>0</v>
      </c>
    </row>
    <row r="796" spans="1:56" x14ac:dyDescent="0.35">
      <c r="A796" s="168" t="s">
        <v>2250</v>
      </c>
      <c r="B796" s="64" t="s">
        <v>572</v>
      </c>
      <c r="C796" s="65">
        <v>4</v>
      </c>
      <c r="D796" s="66" t="s">
        <v>31</v>
      </c>
      <c r="E796" s="64" t="s">
        <v>467</v>
      </c>
      <c r="F796" s="64" t="s">
        <v>648</v>
      </c>
      <c r="G796" s="64" t="s">
        <v>931</v>
      </c>
      <c r="H796" s="64" t="s">
        <v>669</v>
      </c>
      <c r="I796" s="64" t="s">
        <v>932</v>
      </c>
      <c r="J796" s="64" t="s">
        <v>671</v>
      </c>
      <c r="K796" s="64" t="s">
        <v>485</v>
      </c>
      <c r="L796" s="64" t="s">
        <v>650</v>
      </c>
      <c r="M796" s="64" t="s">
        <v>663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59">
        <v>44333</v>
      </c>
      <c r="AF796" s="159">
        <v>45794</v>
      </c>
      <c r="AG796" s="160">
        <v>559025</v>
      </c>
      <c r="AH796" s="91">
        <v>0.63055555555555554</v>
      </c>
      <c r="AI796" s="91">
        <v>4</v>
      </c>
      <c r="AJ796" s="161">
        <v>4.7100000000000003E-2</v>
      </c>
      <c r="AK796" s="169" t="s">
        <v>664</v>
      </c>
      <c r="AL796" s="169" t="s">
        <v>665</v>
      </c>
      <c r="AM796" s="128">
        <v>2194.17</v>
      </c>
      <c r="AN796" s="128">
        <v>2194.17</v>
      </c>
      <c r="AO796" s="128">
        <v>1097.0899999999999</v>
      </c>
      <c r="AP796" s="128">
        <v>1097.0899999999999</v>
      </c>
      <c r="AQ796" s="128">
        <v>1097.0899999999999</v>
      </c>
      <c r="AR796" s="128">
        <v>1097.0899999999999</v>
      </c>
      <c r="AS796" s="128">
        <v>1097.0899999999999</v>
      </c>
      <c r="AT796" s="128">
        <v>1097.0899999999999</v>
      </c>
      <c r="AU796" s="128">
        <v>0</v>
      </c>
      <c r="AV796" s="128">
        <v>0</v>
      </c>
      <c r="AW796" s="128">
        <v>0</v>
      </c>
      <c r="AX796" s="128">
        <v>0</v>
      </c>
      <c r="AY796" s="128">
        <v>0</v>
      </c>
      <c r="AZ796" s="128">
        <v>0</v>
      </c>
      <c r="BA796" s="128">
        <v>0</v>
      </c>
      <c r="BB796" s="15">
        <f t="shared" si="36"/>
        <v>5485.43</v>
      </c>
      <c r="BC796" s="15">
        <f t="shared" si="37"/>
        <v>5485.45</v>
      </c>
      <c r="BD796" s="15">
        <f t="shared" si="38"/>
        <v>10970.880000000001</v>
      </c>
    </row>
    <row r="797" spans="1:56" x14ac:dyDescent="0.35">
      <c r="A797" s="168" t="s">
        <v>2251</v>
      </c>
      <c r="B797" s="64" t="s">
        <v>572</v>
      </c>
      <c r="C797" s="65">
        <v>5</v>
      </c>
      <c r="D797" s="66" t="s">
        <v>31</v>
      </c>
      <c r="E797" s="64" t="s">
        <v>467</v>
      </c>
      <c r="F797" s="64" t="s">
        <v>648</v>
      </c>
      <c r="G797" s="64" t="s">
        <v>931</v>
      </c>
      <c r="H797" s="64" t="s">
        <v>669</v>
      </c>
      <c r="I797" s="64" t="s">
        <v>932</v>
      </c>
      <c r="J797" s="64" t="s">
        <v>671</v>
      </c>
      <c r="K797" s="64" t="s">
        <v>485</v>
      </c>
      <c r="L797" s="64" t="s">
        <v>650</v>
      </c>
      <c r="M797" s="64" t="s">
        <v>663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59">
        <v>44333</v>
      </c>
      <c r="AF797" s="159">
        <v>46159</v>
      </c>
      <c r="AG797" s="160">
        <v>925415</v>
      </c>
      <c r="AH797" s="91">
        <v>1.6305555555555555</v>
      </c>
      <c r="AI797" s="91">
        <v>5</v>
      </c>
      <c r="AJ797" s="161">
        <v>5.0700000000000002E-2</v>
      </c>
      <c r="AK797" s="169" t="s">
        <v>664</v>
      </c>
      <c r="AL797" s="169" t="s">
        <v>665</v>
      </c>
      <c r="AM797" s="128">
        <v>3909.88</v>
      </c>
      <c r="AN797" s="128">
        <v>3909.88</v>
      </c>
      <c r="AO797" s="128">
        <v>3909.88</v>
      </c>
      <c r="AP797" s="128">
        <v>3909.88</v>
      </c>
      <c r="AQ797" s="128">
        <v>3909.88</v>
      </c>
      <c r="AR797" s="128">
        <v>3909.88</v>
      </c>
      <c r="AS797" s="128">
        <v>3909.88</v>
      </c>
      <c r="AT797" s="128">
        <v>3909.88</v>
      </c>
      <c r="AU797" s="128">
        <v>3909.88</v>
      </c>
      <c r="AV797" s="128">
        <v>3909.88</v>
      </c>
      <c r="AW797" s="128">
        <v>3909.88</v>
      </c>
      <c r="AX797" s="128">
        <v>3909.88</v>
      </c>
      <c r="AY797" s="128">
        <v>3909.88</v>
      </c>
      <c r="AZ797" s="128">
        <v>3909.88</v>
      </c>
      <c r="BA797" s="128">
        <v>1954.94</v>
      </c>
      <c r="BB797" s="15">
        <f t="shared" si="36"/>
        <v>11729.64</v>
      </c>
      <c r="BC797" s="15">
        <f t="shared" si="37"/>
        <v>44963.62</v>
      </c>
      <c r="BD797" s="15">
        <f t="shared" si="38"/>
        <v>56693.26</v>
      </c>
    </row>
    <row r="798" spans="1:56" x14ac:dyDescent="0.35">
      <c r="A798" s="168" t="s">
        <v>2252</v>
      </c>
      <c r="B798" s="64" t="s">
        <v>572</v>
      </c>
      <c r="C798" s="65">
        <v>6</v>
      </c>
      <c r="D798" s="66" t="s">
        <v>31</v>
      </c>
      <c r="E798" s="64" t="s">
        <v>467</v>
      </c>
      <c r="F798" s="64" t="s">
        <v>648</v>
      </c>
      <c r="G798" s="64" t="s">
        <v>931</v>
      </c>
      <c r="H798" s="64" t="s">
        <v>669</v>
      </c>
      <c r="I798" s="64" t="s">
        <v>932</v>
      </c>
      <c r="J798" s="64" t="s">
        <v>671</v>
      </c>
      <c r="K798" s="64" t="s">
        <v>485</v>
      </c>
      <c r="L798" s="64" t="s">
        <v>650</v>
      </c>
      <c r="M798" s="64" t="s">
        <v>663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59">
        <v>44333</v>
      </c>
      <c r="AF798" s="159">
        <v>46524</v>
      </c>
      <c r="AG798" s="160">
        <v>6710070</v>
      </c>
      <c r="AH798" s="91">
        <v>2.6305555555555555</v>
      </c>
      <c r="AI798" s="91">
        <v>6</v>
      </c>
      <c r="AJ798" s="161">
        <v>5.3600000000000002E-2</v>
      </c>
      <c r="AK798" s="169" t="s">
        <v>664</v>
      </c>
      <c r="AL798" s="169" t="s">
        <v>665</v>
      </c>
      <c r="AM798" s="128">
        <v>29971.65</v>
      </c>
      <c r="AN798" s="128">
        <v>29971.65</v>
      </c>
      <c r="AO798" s="128">
        <v>29971.65</v>
      </c>
      <c r="AP798" s="128">
        <v>29971.65</v>
      </c>
      <c r="AQ798" s="128">
        <v>29971.65</v>
      </c>
      <c r="AR798" s="128">
        <v>29971.65</v>
      </c>
      <c r="AS798" s="128">
        <v>29971.65</v>
      </c>
      <c r="AT798" s="128">
        <v>29971.65</v>
      </c>
      <c r="AU798" s="128">
        <v>29971.65</v>
      </c>
      <c r="AV798" s="128">
        <v>29971.65</v>
      </c>
      <c r="AW798" s="128">
        <v>29971.65</v>
      </c>
      <c r="AX798" s="128">
        <v>29971.65</v>
      </c>
      <c r="AY798" s="128">
        <v>29971.65</v>
      </c>
      <c r="AZ798" s="128">
        <v>29971.65</v>
      </c>
      <c r="BA798" s="128">
        <v>29971.65</v>
      </c>
      <c r="BB798" s="15">
        <f t="shared" si="36"/>
        <v>89914.950000000012</v>
      </c>
      <c r="BC798" s="15">
        <f t="shared" si="37"/>
        <v>359659.80000000005</v>
      </c>
      <c r="BD798" s="15">
        <f t="shared" si="38"/>
        <v>449574.75000000006</v>
      </c>
    </row>
    <row r="799" spans="1:56" x14ac:dyDescent="0.35">
      <c r="A799" s="168" t="s">
        <v>2253</v>
      </c>
      <c r="B799" s="64" t="s">
        <v>572</v>
      </c>
      <c r="C799" s="65">
        <v>7</v>
      </c>
      <c r="D799" s="66" t="s">
        <v>31</v>
      </c>
      <c r="E799" s="64" t="s">
        <v>467</v>
      </c>
      <c r="F799" s="64" t="s">
        <v>648</v>
      </c>
      <c r="G799" s="64" t="s">
        <v>931</v>
      </c>
      <c r="H799" s="64" t="s">
        <v>669</v>
      </c>
      <c r="I799" s="64" t="s">
        <v>932</v>
      </c>
      <c r="J799" s="64" t="s">
        <v>671</v>
      </c>
      <c r="K799" s="64" t="s">
        <v>485</v>
      </c>
      <c r="L799" s="64" t="s">
        <v>650</v>
      </c>
      <c r="M799" s="64" t="s">
        <v>663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59">
        <v>44333</v>
      </c>
      <c r="AF799" s="159">
        <v>46890</v>
      </c>
      <c r="AG799" s="160">
        <v>15747100</v>
      </c>
      <c r="AH799" s="91">
        <v>3.6305555555555555</v>
      </c>
      <c r="AI799" s="91">
        <v>7</v>
      </c>
      <c r="AJ799" s="161">
        <v>5.6399999999999999E-2</v>
      </c>
      <c r="AK799" s="169" t="s">
        <v>664</v>
      </c>
      <c r="AL799" s="169" t="s">
        <v>665</v>
      </c>
      <c r="AM799" s="128">
        <v>74011.37</v>
      </c>
      <c r="AN799" s="128">
        <v>74011.37</v>
      </c>
      <c r="AO799" s="128">
        <v>74011.37</v>
      </c>
      <c r="AP799" s="128">
        <v>74011.37</v>
      </c>
      <c r="AQ799" s="128">
        <v>74011.37</v>
      </c>
      <c r="AR799" s="128">
        <v>74011.37</v>
      </c>
      <c r="AS799" s="128">
        <v>74011.37</v>
      </c>
      <c r="AT799" s="128">
        <v>74011.37</v>
      </c>
      <c r="AU799" s="128">
        <v>74011.37</v>
      </c>
      <c r="AV799" s="128">
        <v>74011.37</v>
      </c>
      <c r="AW799" s="128">
        <v>74011.37</v>
      </c>
      <c r="AX799" s="128">
        <v>74011.37</v>
      </c>
      <c r="AY799" s="128">
        <v>74011.37</v>
      </c>
      <c r="AZ799" s="128">
        <v>74011.37</v>
      </c>
      <c r="BA799" s="128">
        <v>74011.37</v>
      </c>
      <c r="BB799" s="15">
        <f t="shared" si="36"/>
        <v>222034.11</v>
      </c>
      <c r="BC799" s="15">
        <f t="shared" si="37"/>
        <v>888136.44</v>
      </c>
      <c r="BD799" s="15">
        <f t="shared" si="38"/>
        <v>1110170.5499999998</v>
      </c>
    </row>
    <row r="800" spans="1:56" x14ac:dyDescent="0.35">
      <c r="A800" s="168" t="s">
        <v>2254</v>
      </c>
      <c r="B800" s="64" t="s">
        <v>572</v>
      </c>
      <c r="C800" s="65">
        <v>8</v>
      </c>
      <c r="D800" s="66" t="s">
        <v>31</v>
      </c>
      <c r="E800" s="64" t="s">
        <v>467</v>
      </c>
      <c r="F800" s="64" t="s">
        <v>648</v>
      </c>
      <c r="G800" s="64" t="s">
        <v>931</v>
      </c>
      <c r="H800" s="64" t="s">
        <v>669</v>
      </c>
      <c r="I800" s="64" t="s">
        <v>932</v>
      </c>
      <c r="J800" s="64" t="s">
        <v>671</v>
      </c>
      <c r="K800" s="64" t="s">
        <v>485</v>
      </c>
      <c r="L800" s="64" t="s">
        <v>650</v>
      </c>
      <c r="M800" s="64" t="s">
        <v>663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59">
        <v>44333</v>
      </c>
      <c r="AF800" s="159">
        <v>47255</v>
      </c>
      <c r="AG800" s="160">
        <v>3438667.5</v>
      </c>
      <c r="AH800" s="91">
        <v>4.6305555555555555</v>
      </c>
      <c r="AI800" s="91">
        <v>8</v>
      </c>
      <c r="AJ800" s="161">
        <v>5.9299999999999999E-2</v>
      </c>
      <c r="AK800" s="169" t="s">
        <v>664</v>
      </c>
      <c r="AL800" s="169" t="s">
        <v>665</v>
      </c>
      <c r="AM800" s="128">
        <v>16992.75</v>
      </c>
      <c r="AN800" s="128">
        <v>16992.75</v>
      </c>
      <c r="AO800" s="128">
        <v>16992.75</v>
      </c>
      <c r="AP800" s="128">
        <v>16992.75</v>
      </c>
      <c r="AQ800" s="128">
        <v>16992.75</v>
      </c>
      <c r="AR800" s="128">
        <v>16992.75</v>
      </c>
      <c r="AS800" s="128">
        <v>16992.75</v>
      </c>
      <c r="AT800" s="128">
        <v>16992.75</v>
      </c>
      <c r="AU800" s="128">
        <v>16992.75</v>
      </c>
      <c r="AV800" s="128">
        <v>16992.75</v>
      </c>
      <c r="AW800" s="128">
        <v>16992.75</v>
      </c>
      <c r="AX800" s="128">
        <v>16992.75</v>
      </c>
      <c r="AY800" s="128">
        <v>16992.75</v>
      </c>
      <c r="AZ800" s="128">
        <v>16992.75</v>
      </c>
      <c r="BA800" s="128">
        <v>16992.75</v>
      </c>
      <c r="BB800" s="15">
        <f t="shared" si="36"/>
        <v>50978.25</v>
      </c>
      <c r="BC800" s="15">
        <f t="shared" si="37"/>
        <v>203913</v>
      </c>
      <c r="BD800" s="15">
        <f t="shared" si="38"/>
        <v>254891.25</v>
      </c>
    </row>
    <row r="801" spans="1:56" x14ac:dyDescent="0.35">
      <c r="A801" s="168" t="s">
        <v>2255</v>
      </c>
      <c r="B801" s="64" t="s">
        <v>572</v>
      </c>
      <c r="C801" s="65">
        <v>9</v>
      </c>
      <c r="D801" s="66" t="s">
        <v>31</v>
      </c>
      <c r="E801" s="64" t="s">
        <v>467</v>
      </c>
      <c r="F801" s="64" t="s">
        <v>648</v>
      </c>
      <c r="G801" s="64" t="s">
        <v>931</v>
      </c>
      <c r="H801" s="64" t="s">
        <v>669</v>
      </c>
      <c r="I801" s="64" t="s">
        <v>932</v>
      </c>
      <c r="J801" s="64" t="s">
        <v>671</v>
      </c>
      <c r="K801" s="64" t="s">
        <v>485</v>
      </c>
      <c r="L801" s="64" t="s">
        <v>650</v>
      </c>
      <c r="M801" s="64" t="s">
        <v>663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59">
        <v>44333</v>
      </c>
      <c r="AF801" s="159">
        <v>47620</v>
      </c>
      <c r="AG801" s="160">
        <v>211957.5</v>
      </c>
      <c r="AH801" s="91">
        <v>5.6305555555555555</v>
      </c>
      <c r="AI801" s="91">
        <v>9</v>
      </c>
      <c r="AJ801" s="161">
        <v>6.2100000000000002E-2</v>
      </c>
      <c r="AK801" s="169" t="s">
        <v>664</v>
      </c>
      <c r="AL801" s="169" t="s">
        <v>665</v>
      </c>
      <c r="AM801" s="128">
        <v>1096.8800000000001</v>
      </c>
      <c r="AN801" s="128">
        <v>1096.8800000000001</v>
      </c>
      <c r="AO801" s="128">
        <v>1096.8800000000001</v>
      </c>
      <c r="AP801" s="128">
        <v>1096.8800000000001</v>
      </c>
      <c r="AQ801" s="128">
        <v>1096.8800000000001</v>
      </c>
      <c r="AR801" s="128">
        <v>1096.8800000000001</v>
      </c>
      <c r="AS801" s="128">
        <v>1096.8800000000001</v>
      </c>
      <c r="AT801" s="128">
        <v>1096.8800000000001</v>
      </c>
      <c r="AU801" s="128">
        <v>1096.8800000000001</v>
      </c>
      <c r="AV801" s="128">
        <v>1096.8800000000001</v>
      </c>
      <c r="AW801" s="128">
        <v>1096.8800000000001</v>
      </c>
      <c r="AX801" s="128">
        <v>1096.8800000000001</v>
      </c>
      <c r="AY801" s="128">
        <v>1096.8800000000001</v>
      </c>
      <c r="AZ801" s="128">
        <v>1096.8800000000001</v>
      </c>
      <c r="BA801" s="128">
        <v>1096.8800000000001</v>
      </c>
      <c r="BB801" s="15">
        <f t="shared" si="36"/>
        <v>3290.6400000000003</v>
      </c>
      <c r="BC801" s="15">
        <f t="shared" si="37"/>
        <v>13162.560000000005</v>
      </c>
      <c r="BD801" s="15">
        <f t="shared" si="38"/>
        <v>16453.200000000004</v>
      </c>
    </row>
    <row r="802" spans="1:56" x14ac:dyDescent="0.35">
      <c r="A802" s="168" t="s">
        <v>1394</v>
      </c>
      <c r="B802" s="64" t="s">
        <v>573</v>
      </c>
      <c r="C802" s="65">
        <v>3</v>
      </c>
      <c r="D802" s="66" t="s">
        <v>31</v>
      </c>
      <c r="E802" s="64" t="s">
        <v>467</v>
      </c>
      <c r="F802" s="64" t="s">
        <v>648</v>
      </c>
      <c r="G802" s="64" t="s">
        <v>931</v>
      </c>
      <c r="H802" s="64" t="s">
        <v>669</v>
      </c>
      <c r="I802" s="64" t="s">
        <v>932</v>
      </c>
      <c r="J802" s="64" t="s">
        <v>671</v>
      </c>
      <c r="K802" s="64" t="s">
        <v>485</v>
      </c>
      <c r="L802" s="64" t="s">
        <v>650</v>
      </c>
      <c r="M802" s="64" t="s">
        <v>663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0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63">
        <v>0</v>
      </c>
      <c r="AE802" s="159">
        <v>44335</v>
      </c>
      <c r="AF802" s="159">
        <v>45431</v>
      </c>
      <c r="AG802" s="160">
        <v>346477.5</v>
      </c>
      <c r="AH802" s="91">
        <v>0</v>
      </c>
      <c r="AI802" s="91">
        <v>0</v>
      </c>
      <c r="AJ802" s="161">
        <v>4.2999999999999997E-2</v>
      </c>
      <c r="AK802" s="169" t="s">
        <v>664</v>
      </c>
      <c r="AL802" s="169" t="s">
        <v>665</v>
      </c>
      <c r="AM802" s="128">
        <v>0</v>
      </c>
      <c r="AN802" s="128">
        <v>0</v>
      </c>
      <c r="AO802" s="128">
        <v>0</v>
      </c>
      <c r="AP802" s="128">
        <v>0</v>
      </c>
      <c r="AQ802" s="128">
        <v>0</v>
      </c>
      <c r="AR802" s="128">
        <v>0</v>
      </c>
      <c r="AS802" s="128">
        <v>0</v>
      </c>
      <c r="AT802" s="128">
        <v>0</v>
      </c>
      <c r="AU802" s="128">
        <v>0</v>
      </c>
      <c r="AV802" s="128">
        <v>0</v>
      </c>
      <c r="AW802" s="128">
        <v>0</v>
      </c>
      <c r="AX802" s="128">
        <v>0</v>
      </c>
      <c r="AY802" s="128">
        <v>0</v>
      </c>
      <c r="AZ802" s="128">
        <v>0</v>
      </c>
      <c r="BA802" s="128">
        <v>0</v>
      </c>
      <c r="BB802" s="15">
        <f t="shared" si="36"/>
        <v>0</v>
      </c>
      <c r="BC802" s="15">
        <f t="shared" si="37"/>
        <v>0</v>
      </c>
      <c r="BD802" s="15">
        <f t="shared" si="38"/>
        <v>0</v>
      </c>
    </row>
    <row r="803" spans="1:56" x14ac:dyDescent="0.35">
      <c r="A803" s="168" t="s">
        <v>2256</v>
      </c>
      <c r="B803" s="64" t="s">
        <v>573</v>
      </c>
      <c r="C803" s="65">
        <v>4</v>
      </c>
      <c r="D803" s="66" t="s">
        <v>31</v>
      </c>
      <c r="E803" s="64" t="s">
        <v>467</v>
      </c>
      <c r="F803" s="64" t="s">
        <v>648</v>
      </c>
      <c r="G803" s="64" t="s">
        <v>931</v>
      </c>
      <c r="H803" s="64" t="s">
        <v>669</v>
      </c>
      <c r="I803" s="64" t="s">
        <v>932</v>
      </c>
      <c r="J803" s="64" t="s">
        <v>671</v>
      </c>
      <c r="K803" s="64" t="s">
        <v>485</v>
      </c>
      <c r="L803" s="64" t="s">
        <v>650</v>
      </c>
      <c r="M803" s="64" t="s">
        <v>663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59">
        <v>44335</v>
      </c>
      <c r="AF803" s="159">
        <v>45796</v>
      </c>
      <c r="AG803" s="160">
        <v>139977.5</v>
      </c>
      <c r="AH803" s="91">
        <v>0.63611111111111107</v>
      </c>
      <c r="AI803" s="91">
        <v>4</v>
      </c>
      <c r="AJ803" s="161">
        <v>4.7100000000000003E-2</v>
      </c>
      <c r="AK803" s="169" t="s">
        <v>664</v>
      </c>
      <c r="AL803" s="169" t="s">
        <v>665</v>
      </c>
      <c r="AM803" s="128">
        <v>549.41</v>
      </c>
      <c r="AN803" s="128">
        <v>549.41</v>
      </c>
      <c r="AO803" s="128">
        <v>274.70999999999998</v>
      </c>
      <c r="AP803" s="128">
        <v>274.70999999999998</v>
      </c>
      <c r="AQ803" s="128">
        <v>274.70999999999998</v>
      </c>
      <c r="AR803" s="128">
        <v>274.70999999999998</v>
      </c>
      <c r="AS803" s="128">
        <v>274.70999999999998</v>
      </c>
      <c r="AT803" s="128">
        <v>274.70999999999998</v>
      </c>
      <c r="AU803" s="128">
        <v>0</v>
      </c>
      <c r="AV803" s="128">
        <v>0</v>
      </c>
      <c r="AW803" s="128">
        <v>0</v>
      </c>
      <c r="AX803" s="128">
        <v>0</v>
      </c>
      <c r="AY803" s="128">
        <v>0</v>
      </c>
      <c r="AZ803" s="128">
        <v>0</v>
      </c>
      <c r="BA803" s="128">
        <v>0</v>
      </c>
      <c r="BB803" s="15">
        <f t="shared" si="36"/>
        <v>1373.53</v>
      </c>
      <c r="BC803" s="15">
        <f t="shared" si="37"/>
        <v>1373.55</v>
      </c>
      <c r="BD803" s="15">
        <f t="shared" si="38"/>
        <v>2747.08</v>
      </c>
    </row>
    <row r="804" spans="1:56" x14ac:dyDescent="0.35">
      <c r="A804" s="168" t="s">
        <v>2257</v>
      </c>
      <c r="B804" s="64" t="s">
        <v>573</v>
      </c>
      <c r="C804" s="65">
        <v>5</v>
      </c>
      <c r="D804" s="66" t="s">
        <v>31</v>
      </c>
      <c r="E804" s="64" t="s">
        <v>467</v>
      </c>
      <c r="F804" s="64" t="s">
        <v>648</v>
      </c>
      <c r="G804" s="64" t="s">
        <v>931</v>
      </c>
      <c r="H804" s="64" t="s">
        <v>669</v>
      </c>
      <c r="I804" s="64" t="s">
        <v>932</v>
      </c>
      <c r="J804" s="64" t="s">
        <v>671</v>
      </c>
      <c r="K804" s="64" t="s">
        <v>485</v>
      </c>
      <c r="L804" s="64" t="s">
        <v>650</v>
      </c>
      <c r="M804" s="64" t="s">
        <v>663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59">
        <v>44335</v>
      </c>
      <c r="AF804" s="159">
        <v>46161</v>
      </c>
      <c r="AG804" s="160">
        <v>234377.5</v>
      </c>
      <c r="AH804" s="91">
        <v>1.6361111111111111</v>
      </c>
      <c r="AI804" s="91">
        <v>5</v>
      </c>
      <c r="AJ804" s="161">
        <v>5.0700000000000002E-2</v>
      </c>
      <c r="AK804" s="169" t="s">
        <v>664</v>
      </c>
      <c r="AL804" s="169" t="s">
        <v>665</v>
      </c>
      <c r="AM804" s="128">
        <v>990.24</v>
      </c>
      <c r="AN804" s="128">
        <v>990.24</v>
      </c>
      <c r="AO804" s="128">
        <v>990.24</v>
      </c>
      <c r="AP804" s="128">
        <v>990.24</v>
      </c>
      <c r="AQ804" s="128">
        <v>990.24</v>
      </c>
      <c r="AR804" s="128">
        <v>990.24</v>
      </c>
      <c r="AS804" s="128">
        <v>990.24</v>
      </c>
      <c r="AT804" s="128">
        <v>990.24</v>
      </c>
      <c r="AU804" s="128">
        <v>990.24</v>
      </c>
      <c r="AV804" s="128">
        <v>990.24</v>
      </c>
      <c r="AW804" s="128">
        <v>990.24</v>
      </c>
      <c r="AX804" s="128">
        <v>990.24</v>
      </c>
      <c r="AY804" s="128">
        <v>990.24</v>
      </c>
      <c r="AZ804" s="128">
        <v>990.24</v>
      </c>
      <c r="BA804" s="128">
        <v>495.12</v>
      </c>
      <c r="BB804" s="15">
        <f t="shared" si="36"/>
        <v>2970.7200000000003</v>
      </c>
      <c r="BC804" s="15">
        <f t="shared" si="37"/>
        <v>11387.76</v>
      </c>
      <c r="BD804" s="15">
        <f t="shared" si="38"/>
        <v>14358.48</v>
      </c>
    </row>
    <row r="805" spans="1:56" x14ac:dyDescent="0.35">
      <c r="A805" s="168" t="s">
        <v>2258</v>
      </c>
      <c r="B805" s="64" t="s">
        <v>573</v>
      </c>
      <c r="C805" s="65">
        <v>6</v>
      </c>
      <c r="D805" s="66" t="s">
        <v>31</v>
      </c>
      <c r="E805" s="64" t="s">
        <v>467</v>
      </c>
      <c r="F805" s="64" t="s">
        <v>648</v>
      </c>
      <c r="G805" s="64" t="s">
        <v>931</v>
      </c>
      <c r="H805" s="64" t="s">
        <v>669</v>
      </c>
      <c r="I805" s="64" t="s">
        <v>932</v>
      </c>
      <c r="J805" s="64" t="s">
        <v>671</v>
      </c>
      <c r="K805" s="64" t="s">
        <v>485</v>
      </c>
      <c r="L805" s="64" t="s">
        <v>650</v>
      </c>
      <c r="M805" s="64" t="s">
        <v>663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59">
        <v>44335</v>
      </c>
      <c r="AF805" s="159">
        <v>46526</v>
      </c>
      <c r="AG805" s="160">
        <v>1180000</v>
      </c>
      <c r="AH805" s="91">
        <v>2.6361111111111111</v>
      </c>
      <c r="AI805" s="91">
        <v>6</v>
      </c>
      <c r="AJ805" s="161">
        <v>5.3600000000000002E-2</v>
      </c>
      <c r="AK805" s="169" t="s">
        <v>664</v>
      </c>
      <c r="AL805" s="169" t="s">
        <v>665</v>
      </c>
      <c r="AM805" s="128">
        <v>5270.67</v>
      </c>
      <c r="AN805" s="128">
        <v>5270.67</v>
      </c>
      <c r="AO805" s="128">
        <v>5270.67</v>
      </c>
      <c r="AP805" s="128">
        <v>5270.67</v>
      </c>
      <c r="AQ805" s="128">
        <v>5270.67</v>
      </c>
      <c r="AR805" s="128">
        <v>5270.67</v>
      </c>
      <c r="AS805" s="128">
        <v>5270.67</v>
      </c>
      <c r="AT805" s="128">
        <v>5270.67</v>
      </c>
      <c r="AU805" s="128">
        <v>5270.67</v>
      </c>
      <c r="AV805" s="128">
        <v>5270.67</v>
      </c>
      <c r="AW805" s="128">
        <v>5270.67</v>
      </c>
      <c r="AX805" s="128">
        <v>5270.67</v>
      </c>
      <c r="AY805" s="128">
        <v>5270.67</v>
      </c>
      <c r="AZ805" s="128">
        <v>5270.67</v>
      </c>
      <c r="BA805" s="128">
        <v>5270.67</v>
      </c>
      <c r="BB805" s="15">
        <f t="shared" si="36"/>
        <v>15812.01</v>
      </c>
      <c r="BC805" s="15">
        <f t="shared" si="37"/>
        <v>63248.039999999986</v>
      </c>
      <c r="BD805" s="15">
        <f t="shared" si="38"/>
        <v>79060.049999999988</v>
      </c>
    </row>
    <row r="806" spans="1:56" x14ac:dyDescent="0.35">
      <c r="A806" s="168" t="s">
        <v>2259</v>
      </c>
      <c r="B806" s="64" t="s">
        <v>573</v>
      </c>
      <c r="C806" s="65">
        <v>7</v>
      </c>
      <c r="D806" s="66" t="s">
        <v>31</v>
      </c>
      <c r="E806" s="64" t="s">
        <v>467</v>
      </c>
      <c r="F806" s="64" t="s">
        <v>648</v>
      </c>
      <c r="G806" s="64" t="s">
        <v>931</v>
      </c>
      <c r="H806" s="64" t="s">
        <v>669</v>
      </c>
      <c r="I806" s="64" t="s">
        <v>932</v>
      </c>
      <c r="J806" s="64" t="s">
        <v>671</v>
      </c>
      <c r="K806" s="64" t="s">
        <v>485</v>
      </c>
      <c r="L806" s="64" t="s">
        <v>650</v>
      </c>
      <c r="M806" s="64" t="s">
        <v>663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59">
        <v>44335</v>
      </c>
      <c r="AF806" s="159">
        <v>46892</v>
      </c>
      <c r="AG806" s="160">
        <v>2779047.5</v>
      </c>
      <c r="AH806" s="91">
        <v>3.6361111111111111</v>
      </c>
      <c r="AI806" s="91">
        <v>7</v>
      </c>
      <c r="AJ806" s="161">
        <v>5.6399999999999999E-2</v>
      </c>
      <c r="AK806" s="169" t="s">
        <v>664</v>
      </c>
      <c r="AL806" s="169" t="s">
        <v>665</v>
      </c>
      <c r="AM806" s="128">
        <v>13061.52</v>
      </c>
      <c r="AN806" s="128">
        <v>13061.52</v>
      </c>
      <c r="AO806" s="128">
        <v>13061.52</v>
      </c>
      <c r="AP806" s="128">
        <v>13061.52</v>
      </c>
      <c r="AQ806" s="128">
        <v>13061.52</v>
      </c>
      <c r="AR806" s="128">
        <v>13061.52</v>
      </c>
      <c r="AS806" s="128">
        <v>13061.52</v>
      </c>
      <c r="AT806" s="128">
        <v>13061.52</v>
      </c>
      <c r="AU806" s="128">
        <v>13061.52</v>
      </c>
      <c r="AV806" s="128">
        <v>13061.52</v>
      </c>
      <c r="AW806" s="128">
        <v>13061.52</v>
      </c>
      <c r="AX806" s="128">
        <v>13061.52</v>
      </c>
      <c r="AY806" s="128">
        <v>13061.52</v>
      </c>
      <c r="AZ806" s="128">
        <v>13061.52</v>
      </c>
      <c r="BA806" s="128">
        <v>13061.52</v>
      </c>
      <c r="BB806" s="15">
        <f t="shared" si="36"/>
        <v>39184.559999999998</v>
      </c>
      <c r="BC806" s="15">
        <f t="shared" si="37"/>
        <v>156738.24000000002</v>
      </c>
      <c r="BD806" s="15">
        <f t="shared" si="38"/>
        <v>195922.80000000002</v>
      </c>
    </row>
    <row r="807" spans="1:56" x14ac:dyDescent="0.35">
      <c r="A807" s="168" t="s">
        <v>2260</v>
      </c>
      <c r="B807" s="64" t="s">
        <v>573</v>
      </c>
      <c r="C807" s="65">
        <v>8</v>
      </c>
      <c r="D807" s="66" t="s">
        <v>31</v>
      </c>
      <c r="E807" s="64" t="s">
        <v>467</v>
      </c>
      <c r="F807" s="64" t="s">
        <v>648</v>
      </c>
      <c r="G807" s="64" t="s">
        <v>931</v>
      </c>
      <c r="H807" s="64" t="s">
        <v>669</v>
      </c>
      <c r="I807" s="64" t="s">
        <v>932</v>
      </c>
      <c r="J807" s="64" t="s">
        <v>671</v>
      </c>
      <c r="K807" s="64" t="s">
        <v>485</v>
      </c>
      <c r="L807" s="64" t="s">
        <v>650</v>
      </c>
      <c r="M807" s="64" t="s">
        <v>663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59">
        <v>44335</v>
      </c>
      <c r="AF807" s="159">
        <v>47257</v>
      </c>
      <c r="AG807" s="160">
        <v>683662.5</v>
      </c>
      <c r="AH807" s="91">
        <v>4.6361111111111111</v>
      </c>
      <c r="AI807" s="91">
        <v>8</v>
      </c>
      <c r="AJ807" s="161">
        <v>5.9299999999999999E-2</v>
      </c>
      <c r="AK807" s="169" t="s">
        <v>664</v>
      </c>
      <c r="AL807" s="169" t="s">
        <v>665</v>
      </c>
      <c r="AM807" s="128">
        <v>3378.43</v>
      </c>
      <c r="AN807" s="128">
        <v>3378.43</v>
      </c>
      <c r="AO807" s="128">
        <v>3378.43</v>
      </c>
      <c r="AP807" s="128">
        <v>3378.43</v>
      </c>
      <c r="AQ807" s="128">
        <v>3378.43</v>
      </c>
      <c r="AR807" s="128">
        <v>3378.43</v>
      </c>
      <c r="AS807" s="128">
        <v>3378.43</v>
      </c>
      <c r="AT807" s="128">
        <v>3378.43</v>
      </c>
      <c r="AU807" s="128">
        <v>3378.43</v>
      </c>
      <c r="AV807" s="128">
        <v>3378.43</v>
      </c>
      <c r="AW807" s="128">
        <v>3378.43</v>
      </c>
      <c r="AX807" s="128">
        <v>3378.43</v>
      </c>
      <c r="AY807" s="128">
        <v>3378.43</v>
      </c>
      <c r="AZ807" s="128">
        <v>3378.43</v>
      </c>
      <c r="BA807" s="128">
        <v>3378.43</v>
      </c>
      <c r="BB807" s="15">
        <f t="shared" si="36"/>
        <v>10135.289999999999</v>
      </c>
      <c r="BC807" s="15">
        <f t="shared" si="37"/>
        <v>40541.159999999996</v>
      </c>
      <c r="BD807" s="15">
        <f t="shared" si="38"/>
        <v>50676.45</v>
      </c>
    </row>
    <row r="808" spans="1:56" x14ac:dyDescent="0.35">
      <c r="A808" s="168" t="s">
        <v>2261</v>
      </c>
      <c r="B808" s="64" t="s">
        <v>573</v>
      </c>
      <c r="C808" s="65">
        <v>9</v>
      </c>
      <c r="D808" s="66" t="s">
        <v>31</v>
      </c>
      <c r="E808" s="64" t="s">
        <v>467</v>
      </c>
      <c r="F808" s="64" t="s">
        <v>648</v>
      </c>
      <c r="G808" s="64" t="s">
        <v>931</v>
      </c>
      <c r="H808" s="64" t="s">
        <v>669</v>
      </c>
      <c r="I808" s="64" t="s">
        <v>932</v>
      </c>
      <c r="J808" s="64" t="s">
        <v>671</v>
      </c>
      <c r="K808" s="64" t="s">
        <v>485</v>
      </c>
      <c r="L808" s="64" t="s">
        <v>650</v>
      </c>
      <c r="M808" s="64" t="s">
        <v>663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59">
        <v>44335</v>
      </c>
      <c r="AF808" s="159">
        <v>47622</v>
      </c>
      <c r="AG808" s="160">
        <v>106200</v>
      </c>
      <c r="AH808" s="91">
        <v>5.6361111111111111</v>
      </c>
      <c r="AI808" s="91">
        <v>9</v>
      </c>
      <c r="AJ808" s="161">
        <v>6.2100000000000002E-2</v>
      </c>
      <c r="AK808" s="169" t="s">
        <v>664</v>
      </c>
      <c r="AL808" s="169" t="s">
        <v>665</v>
      </c>
      <c r="AM808" s="128">
        <v>549.58000000000004</v>
      </c>
      <c r="AN808" s="128">
        <v>549.58000000000004</v>
      </c>
      <c r="AO808" s="128">
        <v>549.58000000000004</v>
      </c>
      <c r="AP808" s="128">
        <v>549.58000000000004</v>
      </c>
      <c r="AQ808" s="128">
        <v>549.58000000000004</v>
      </c>
      <c r="AR808" s="128">
        <v>549.58000000000004</v>
      </c>
      <c r="AS808" s="128">
        <v>549.58000000000004</v>
      </c>
      <c r="AT808" s="128">
        <v>549.58000000000004</v>
      </c>
      <c r="AU808" s="128">
        <v>549.58000000000004</v>
      </c>
      <c r="AV808" s="128">
        <v>549.58000000000004</v>
      </c>
      <c r="AW808" s="128">
        <v>549.58000000000004</v>
      </c>
      <c r="AX808" s="128">
        <v>549.58000000000004</v>
      </c>
      <c r="AY808" s="128">
        <v>549.58000000000004</v>
      </c>
      <c r="AZ808" s="128">
        <v>549.58000000000004</v>
      </c>
      <c r="BA808" s="128">
        <v>549.58000000000004</v>
      </c>
      <c r="BB808" s="15">
        <f t="shared" si="36"/>
        <v>1648.7400000000002</v>
      </c>
      <c r="BC808" s="15">
        <f t="shared" si="37"/>
        <v>6594.96</v>
      </c>
      <c r="BD808" s="15">
        <f t="shared" si="38"/>
        <v>8243.7000000000007</v>
      </c>
    </row>
    <row r="809" spans="1:56" x14ac:dyDescent="0.35">
      <c r="A809" s="168" t="s">
        <v>2262</v>
      </c>
      <c r="B809" s="64" t="s">
        <v>573</v>
      </c>
      <c r="C809" s="65">
        <v>10</v>
      </c>
      <c r="D809" s="66" t="s">
        <v>31</v>
      </c>
      <c r="E809" s="64" t="s">
        <v>467</v>
      </c>
      <c r="F809" s="64" t="s">
        <v>648</v>
      </c>
      <c r="G809" s="64" t="s">
        <v>931</v>
      </c>
      <c r="H809" s="64" t="s">
        <v>669</v>
      </c>
      <c r="I809" s="64" t="s">
        <v>932</v>
      </c>
      <c r="J809" s="64" t="s">
        <v>671</v>
      </c>
      <c r="K809" s="64" t="s">
        <v>485</v>
      </c>
      <c r="L809" s="64" t="s">
        <v>650</v>
      </c>
      <c r="M809" s="64" t="s">
        <v>663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59">
        <v>44335</v>
      </c>
      <c r="AF809" s="159">
        <v>47987</v>
      </c>
      <c r="AG809" s="160">
        <v>53100</v>
      </c>
      <c r="AH809" s="91">
        <v>6.6361111111111111</v>
      </c>
      <c r="AI809" s="91">
        <v>10</v>
      </c>
      <c r="AJ809" s="161">
        <v>6.5000000000000002E-2</v>
      </c>
      <c r="AK809" s="169" t="s">
        <v>664</v>
      </c>
      <c r="AL809" s="169" t="s">
        <v>665</v>
      </c>
      <c r="AM809" s="128">
        <v>287.62</v>
      </c>
      <c r="AN809" s="128">
        <v>287.62</v>
      </c>
      <c r="AO809" s="128">
        <v>287.62</v>
      </c>
      <c r="AP809" s="128">
        <v>287.62</v>
      </c>
      <c r="AQ809" s="128">
        <v>287.62</v>
      </c>
      <c r="AR809" s="128">
        <v>287.62</v>
      </c>
      <c r="AS809" s="128">
        <v>287.62</v>
      </c>
      <c r="AT809" s="128">
        <v>287.62</v>
      </c>
      <c r="AU809" s="128">
        <v>287.62</v>
      </c>
      <c r="AV809" s="128">
        <v>287.62</v>
      </c>
      <c r="AW809" s="128">
        <v>287.62</v>
      </c>
      <c r="AX809" s="128">
        <v>287.62</v>
      </c>
      <c r="AY809" s="128">
        <v>287.62</v>
      </c>
      <c r="AZ809" s="128">
        <v>287.62</v>
      </c>
      <c r="BA809" s="128">
        <v>287.62</v>
      </c>
      <c r="BB809" s="15">
        <f t="shared" si="36"/>
        <v>862.86</v>
      </c>
      <c r="BC809" s="15">
        <f t="shared" si="37"/>
        <v>3451.4399999999991</v>
      </c>
      <c r="BD809" s="15">
        <f t="shared" si="38"/>
        <v>4314.2999999999993</v>
      </c>
    </row>
    <row r="810" spans="1:56" x14ac:dyDescent="0.35">
      <c r="A810" s="168" t="s">
        <v>1395</v>
      </c>
      <c r="B810" s="64" t="s">
        <v>574</v>
      </c>
      <c r="C810" s="65">
        <v>3</v>
      </c>
      <c r="D810" s="66" t="s">
        <v>31</v>
      </c>
      <c r="E810" s="64" t="s">
        <v>467</v>
      </c>
      <c r="F810" s="64" t="s">
        <v>648</v>
      </c>
      <c r="G810" s="64" t="s">
        <v>931</v>
      </c>
      <c r="H810" s="64" t="s">
        <v>669</v>
      </c>
      <c r="I810" s="64" t="s">
        <v>932</v>
      </c>
      <c r="J810" s="64" t="s">
        <v>671</v>
      </c>
      <c r="K810" s="64" t="s">
        <v>485</v>
      </c>
      <c r="L810" s="64" t="s">
        <v>650</v>
      </c>
      <c r="M810" s="64" t="s">
        <v>663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0</v>
      </c>
      <c r="X810" s="63">
        <v>0</v>
      </c>
      <c r="Y810" s="63">
        <v>0</v>
      </c>
      <c r="Z810" s="63">
        <v>0</v>
      </c>
      <c r="AA810" s="63">
        <v>0</v>
      </c>
      <c r="AB810" s="63">
        <v>0</v>
      </c>
      <c r="AC810" s="63">
        <v>0</v>
      </c>
      <c r="AD810" s="63">
        <v>0</v>
      </c>
      <c r="AE810" s="159">
        <v>44363</v>
      </c>
      <c r="AF810" s="159">
        <v>45459</v>
      </c>
      <c r="AG810" s="160">
        <v>284675</v>
      </c>
      <c r="AH810" s="91">
        <v>0</v>
      </c>
      <c r="AI810" s="91">
        <v>0</v>
      </c>
      <c r="AJ810" s="161">
        <v>4.2999999999999997E-2</v>
      </c>
      <c r="AK810" s="169" t="s">
        <v>664</v>
      </c>
      <c r="AL810" s="169" t="s">
        <v>665</v>
      </c>
      <c r="AM810" s="128">
        <v>0</v>
      </c>
      <c r="AN810" s="128">
        <v>0</v>
      </c>
      <c r="AO810" s="128">
        <v>0</v>
      </c>
      <c r="AP810" s="128">
        <v>0</v>
      </c>
      <c r="AQ810" s="128">
        <v>0</v>
      </c>
      <c r="AR810" s="128">
        <v>0</v>
      </c>
      <c r="AS810" s="128">
        <v>0</v>
      </c>
      <c r="AT810" s="128">
        <v>0</v>
      </c>
      <c r="AU810" s="128">
        <v>0</v>
      </c>
      <c r="AV810" s="128">
        <v>0</v>
      </c>
      <c r="AW810" s="128">
        <v>0</v>
      </c>
      <c r="AX810" s="128">
        <v>0</v>
      </c>
      <c r="AY810" s="128">
        <v>0</v>
      </c>
      <c r="AZ810" s="128">
        <v>0</v>
      </c>
      <c r="BA810" s="128">
        <v>0</v>
      </c>
      <c r="BB810" s="15">
        <f t="shared" si="36"/>
        <v>0</v>
      </c>
      <c r="BC810" s="15">
        <f t="shared" si="37"/>
        <v>0</v>
      </c>
      <c r="BD810" s="15">
        <f t="shared" si="38"/>
        <v>0</v>
      </c>
    </row>
    <row r="811" spans="1:56" x14ac:dyDescent="0.35">
      <c r="A811" s="168" t="s">
        <v>2263</v>
      </c>
      <c r="B811" s="64" t="s">
        <v>574</v>
      </c>
      <c r="C811" s="65">
        <v>4</v>
      </c>
      <c r="D811" s="66" t="s">
        <v>31</v>
      </c>
      <c r="E811" s="64" t="s">
        <v>467</v>
      </c>
      <c r="F811" s="64" t="s">
        <v>648</v>
      </c>
      <c r="G811" s="64" t="s">
        <v>931</v>
      </c>
      <c r="H811" s="64" t="s">
        <v>669</v>
      </c>
      <c r="I811" s="64" t="s">
        <v>932</v>
      </c>
      <c r="J811" s="64" t="s">
        <v>671</v>
      </c>
      <c r="K811" s="64" t="s">
        <v>485</v>
      </c>
      <c r="L811" s="64" t="s">
        <v>650</v>
      </c>
      <c r="M811" s="64" t="s">
        <v>663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59">
        <v>44363</v>
      </c>
      <c r="AF811" s="159">
        <v>45824</v>
      </c>
      <c r="AG811" s="160">
        <v>244997.5</v>
      </c>
      <c r="AH811" s="91">
        <v>0.71111111111111114</v>
      </c>
      <c r="AI811" s="91">
        <v>4</v>
      </c>
      <c r="AJ811" s="161">
        <v>4.7100000000000003E-2</v>
      </c>
      <c r="AK811" s="169" t="s">
        <v>664</v>
      </c>
      <c r="AL811" s="169" t="s">
        <v>665</v>
      </c>
      <c r="AM811" s="128">
        <v>961.62</v>
      </c>
      <c r="AN811" s="128">
        <v>961.62</v>
      </c>
      <c r="AO811" s="128">
        <v>961.62</v>
      </c>
      <c r="AP811" s="128">
        <v>480.81</v>
      </c>
      <c r="AQ811" s="128">
        <v>480.81</v>
      </c>
      <c r="AR811" s="128">
        <v>480.81</v>
      </c>
      <c r="AS811" s="128">
        <v>480.81</v>
      </c>
      <c r="AT811" s="128">
        <v>480.81</v>
      </c>
      <c r="AU811" s="128">
        <v>480.81</v>
      </c>
      <c r="AV811" s="128">
        <v>0</v>
      </c>
      <c r="AW811" s="128">
        <v>0</v>
      </c>
      <c r="AX811" s="128">
        <v>0</v>
      </c>
      <c r="AY811" s="128">
        <v>0</v>
      </c>
      <c r="AZ811" s="128">
        <v>0</v>
      </c>
      <c r="BA811" s="128">
        <v>0</v>
      </c>
      <c r="BB811" s="15">
        <f t="shared" si="36"/>
        <v>2884.86</v>
      </c>
      <c r="BC811" s="15">
        <f t="shared" si="37"/>
        <v>2884.86</v>
      </c>
      <c r="BD811" s="15">
        <f t="shared" si="38"/>
        <v>5769.72</v>
      </c>
    </row>
    <row r="812" spans="1:56" x14ac:dyDescent="0.35">
      <c r="A812" s="168" t="s">
        <v>2264</v>
      </c>
      <c r="B812" s="64" t="s">
        <v>574</v>
      </c>
      <c r="C812" s="65">
        <v>5</v>
      </c>
      <c r="D812" s="66" t="s">
        <v>31</v>
      </c>
      <c r="E812" s="64" t="s">
        <v>467</v>
      </c>
      <c r="F812" s="64" t="s">
        <v>648</v>
      </c>
      <c r="G812" s="64" t="s">
        <v>931</v>
      </c>
      <c r="H812" s="64" t="s">
        <v>669</v>
      </c>
      <c r="I812" s="64" t="s">
        <v>932</v>
      </c>
      <c r="J812" s="64" t="s">
        <v>671</v>
      </c>
      <c r="K812" s="64" t="s">
        <v>485</v>
      </c>
      <c r="L812" s="64" t="s">
        <v>650</v>
      </c>
      <c r="M812" s="64" t="s">
        <v>663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59">
        <v>44363</v>
      </c>
      <c r="AF812" s="159">
        <v>46189</v>
      </c>
      <c r="AG812" s="160">
        <v>206647.5</v>
      </c>
      <c r="AH812" s="91">
        <v>1.711111111111111</v>
      </c>
      <c r="AI812" s="91">
        <v>5</v>
      </c>
      <c r="AJ812" s="161">
        <v>5.0700000000000002E-2</v>
      </c>
      <c r="AK812" s="169" t="s">
        <v>664</v>
      </c>
      <c r="AL812" s="169" t="s">
        <v>665</v>
      </c>
      <c r="AM812" s="128">
        <v>873.09</v>
      </c>
      <c r="AN812" s="128">
        <v>873.09</v>
      </c>
      <c r="AO812" s="128">
        <v>873.09</v>
      </c>
      <c r="AP812" s="128">
        <v>873.09</v>
      </c>
      <c r="AQ812" s="128">
        <v>873.09</v>
      </c>
      <c r="AR812" s="128">
        <v>873.09</v>
      </c>
      <c r="AS812" s="128">
        <v>873.09</v>
      </c>
      <c r="AT812" s="128">
        <v>873.09</v>
      </c>
      <c r="AU812" s="128">
        <v>873.09</v>
      </c>
      <c r="AV812" s="128">
        <v>873.09</v>
      </c>
      <c r="AW812" s="128">
        <v>873.09</v>
      </c>
      <c r="AX812" s="128">
        <v>873.09</v>
      </c>
      <c r="AY812" s="128">
        <v>873.09</v>
      </c>
      <c r="AZ812" s="128">
        <v>873.09</v>
      </c>
      <c r="BA812" s="128">
        <v>873.09</v>
      </c>
      <c r="BB812" s="15">
        <f t="shared" si="36"/>
        <v>2619.27</v>
      </c>
      <c r="BC812" s="15">
        <f t="shared" si="37"/>
        <v>10477.08</v>
      </c>
      <c r="BD812" s="15">
        <f t="shared" si="38"/>
        <v>13096.35</v>
      </c>
    </row>
    <row r="813" spans="1:56" x14ac:dyDescent="0.35">
      <c r="A813" s="168" t="s">
        <v>2265</v>
      </c>
      <c r="B813" s="64" t="s">
        <v>574</v>
      </c>
      <c r="C813" s="65">
        <v>6</v>
      </c>
      <c r="D813" s="66" t="s">
        <v>31</v>
      </c>
      <c r="E813" s="64" t="s">
        <v>467</v>
      </c>
      <c r="F813" s="64" t="s">
        <v>648</v>
      </c>
      <c r="G813" s="64" t="s">
        <v>931</v>
      </c>
      <c r="H813" s="64" t="s">
        <v>669</v>
      </c>
      <c r="I813" s="64" t="s">
        <v>932</v>
      </c>
      <c r="J813" s="64" t="s">
        <v>671</v>
      </c>
      <c r="K813" s="64" t="s">
        <v>485</v>
      </c>
      <c r="L813" s="64" t="s">
        <v>650</v>
      </c>
      <c r="M813" s="64" t="s">
        <v>663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59">
        <v>44363</v>
      </c>
      <c r="AF813" s="159">
        <v>46554</v>
      </c>
      <c r="AG813" s="160">
        <v>216677.5</v>
      </c>
      <c r="AH813" s="91">
        <v>2.7111111111111112</v>
      </c>
      <c r="AI813" s="91">
        <v>6</v>
      </c>
      <c r="AJ813" s="161">
        <v>5.3600000000000002E-2</v>
      </c>
      <c r="AK813" s="169" t="s">
        <v>664</v>
      </c>
      <c r="AL813" s="169" t="s">
        <v>665</v>
      </c>
      <c r="AM813" s="128">
        <v>967.83</v>
      </c>
      <c r="AN813" s="128">
        <v>967.83</v>
      </c>
      <c r="AO813" s="128">
        <v>967.83</v>
      </c>
      <c r="AP813" s="128">
        <v>967.83</v>
      </c>
      <c r="AQ813" s="128">
        <v>967.83</v>
      </c>
      <c r="AR813" s="128">
        <v>967.83</v>
      </c>
      <c r="AS813" s="128">
        <v>967.83</v>
      </c>
      <c r="AT813" s="128">
        <v>967.83</v>
      </c>
      <c r="AU813" s="128">
        <v>967.83</v>
      </c>
      <c r="AV813" s="128">
        <v>967.83</v>
      </c>
      <c r="AW813" s="128">
        <v>967.83</v>
      </c>
      <c r="AX813" s="128">
        <v>967.83</v>
      </c>
      <c r="AY813" s="128">
        <v>967.83</v>
      </c>
      <c r="AZ813" s="128">
        <v>967.83</v>
      </c>
      <c r="BA813" s="128">
        <v>967.83</v>
      </c>
      <c r="BB813" s="15">
        <f t="shared" si="36"/>
        <v>2903.4900000000002</v>
      </c>
      <c r="BC813" s="15">
        <f t="shared" si="37"/>
        <v>11613.960000000001</v>
      </c>
      <c r="BD813" s="15">
        <f t="shared" si="38"/>
        <v>14517.45</v>
      </c>
    </row>
    <row r="814" spans="1:56" x14ac:dyDescent="0.35">
      <c r="A814" s="168" t="s">
        <v>2266</v>
      </c>
      <c r="B814" s="64" t="s">
        <v>574</v>
      </c>
      <c r="C814" s="65">
        <v>7</v>
      </c>
      <c r="D814" s="66" t="s">
        <v>31</v>
      </c>
      <c r="E814" s="64" t="s">
        <v>467</v>
      </c>
      <c r="F814" s="64" t="s">
        <v>648</v>
      </c>
      <c r="G814" s="64" t="s">
        <v>931</v>
      </c>
      <c r="H814" s="64" t="s">
        <v>669</v>
      </c>
      <c r="I814" s="64" t="s">
        <v>932</v>
      </c>
      <c r="J814" s="64" t="s">
        <v>671</v>
      </c>
      <c r="K814" s="64" t="s">
        <v>485</v>
      </c>
      <c r="L814" s="64" t="s">
        <v>650</v>
      </c>
      <c r="M814" s="64" t="s">
        <v>663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59">
        <v>44363</v>
      </c>
      <c r="AF814" s="159">
        <v>46920</v>
      </c>
      <c r="AG814" s="160">
        <v>548847.5</v>
      </c>
      <c r="AH814" s="91">
        <v>3.7111111111111112</v>
      </c>
      <c r="AI814" s="91">
        <v>7</v>
      </c>
      <c r="AJ814" s="161">
        <v>5.6399999999999999E-2</v>
      </c>
      <c r="AK814" s="169" t="s">
        <v>664</v>
      </c>
      <c r="AL814" s="169" t="s">
        <v>665</v>
      </c>
      <c r="AM814" s="128">
        <v>2579.58</v>
      </c>
      <c r="AN814" s="128">
        <v>2579.58</v>
      </c>
      <c r="AO814" s="128">
        <v>2579.58</v>
      </c>
      <c r="AP814" s="128">
        <v>2579.58</v>
      </c>
      <c r="AQ814" s="128">
        <v>2579.58</v>
      </c>
      <c r="AR814" s="128">
        <v>2579.58</v>
      </c>
      <c r="AS814" s="128">
        <v>2579.58</v>
      </c>
      <c r="AT814" s="128">
        <v>2579.58</v>
      </c>
      <c r="AU814" s="128">
        <v>2579.58</v>
      </c>
      <c r="AV814" s="128">
        <v>2579.58</v>
      </c>
      <c r="AW814" s="128">
        <v>2579.58</v>
      </c>
      <c r="AX814" s="128">
        <v>2579.58</v>
      </c>
      <c r="AY814" s="128">
        <v>2579.58</v>
      </c>
      <c r="AZ814" s="128">
        <v>2579.58</v>
      </c>
      <c r="BA814" s="128">
        <v>2579.58</v>
      </c>
      <c r="BB814" s="15">
        <f t="shared" si="36"/>
        <v>7738.74</v>
      </c>
      <c r="BC814" s="15">
        <f t="shared" si="37"/>
        <v>30954.960000000006</v>
      </c>
      <c r="BD814" s="15">
        <f t="shared" si="38"/>
        <v>38693.700000000004</v>
      </c>
    </row>
    <row r="815" spans="1:56" x14ac:dyDescent="0.35">
      <c r="A815" s="168" t="s">
        <v>2267</v>
      </c>
      <c r="B815" s="64" t="s">
        <v>574</v>
      </c>
      <c r="C815" s="65">
        <v>8</v>
      </c>
      <c r="D815" s="66" t="s">
        <v>31</v>
      </c>
      <c r="E815" s="64" t="s">
        <v>467</v>
      </c>
      <c r="F815" s="64" t="s">
        <v>648</v>
      </c>
      <c r="G815" s="64" t="s">
        <v>931</v>
      </c>
      <c r="H815" s="64" t="s">
        <v>669</v>
      </c>
      <c r="I815" s="64" t="s">
        <v>932</v>
      </c>
      <c r="J815" s="64" t="s">
        <v>671</v>
      </c>
      <c r="K815" s="64" t="s">
        <v>485</v>
      </c>
      <c r="L815" s="64" t="s">
        <v>650</v>
      </c>
      <c r="M815" s="64" t="s">
        <v>663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59">
        <v>44363</v>
      </c>
      <c r="AF815" s="159">
        <v>47285</v>
      </c>
      <c r="AG815" s="160">
        <v>402527.5</v>
      </c>
      <c r="AH815" s="91">
        <v>4.7111111111111112</v>
      </c>
      <c r="AI815" s="91">
        <v>8</v>
      </c>
      <c r="AJ815" s="161">
        <v>5.9299999999999999E-2</v>
      </c>
      <c r="AK815" s="169" t="s">
        <v>664</v>
      </c>
      <c r="AL815" s="169" t="s">
        <v>665</v>
      </c>
      <c r="AM815" s="128">
        <v>1989.16</v>
      </c>
      <c r="AN815" s="128">
        <v>1989.16</v>
      </c>
      <c r="AO815" s="128">
        <v>1989.16</v>
      </c>
      <c r="AP815" s="128">
        <v>1989.16</v>
      </c>
      <c r="AQ815" s="128">
        <v>1989.16</v>
      </c>
      <c r="AR815" s="128">
        <v>1989.16</v>
      </c>
      <c r="AS815" s="128">
        <v>1989.16</v>
      </c>
      <c r="AT815" s="128">
        <v>1989.16</v>
      </c>
      <c r="AU815" s="128">
        <v>1989.16</v>
      </c>
      <c r="AV815" s="128">
        <v>1989.16</v>
      </c>
      <c r="AW815" s="128">
        <v>1989.16</v>
      </c>
      <c r="AX815" s="128">
        <v>1989.16</v>
      </c>
      <c r="AY815" s="128">
        <v>1989.16</v>
      </c>
      <c r="AZ815" s="128">
        <v>1989.16</v>
      </c>
      <c r="BA815" s="128">
        <v>1989.16</v>
      </c>
      <c r="BB815" s="15">
        <f t="shared" si="36"/>
        <v>5967.4800000000005</v>
      </c>
      <c r="BC815" s="15">
        <f t="shared" si="37"/>
        <v>23869.920000000002</v>
      </c>
      <c r="BD815" s="15">
        <f t="shared" si="38"/>
        <v>29837.4</v>
      </c>
    </row>
    <row r="816" spans="1:56" x14ac:dyDescent="0.35">
      <c r="A816" s="168" t="s">
        <v>2268</v>
      </c>
      <c r="B816" s="64" t="s">
        <v>574</v>
      </c>
      <c r="C816" s="65">
        <v>9</v>
      </c>
      <c r="D816" s="66" t="s">
        <v>31</v>
      </c>
      <c r="E816" s="64" t="s">
        <v>467</v>
      </c>
      <c r="F816" s="64" t="s">
        <v>648</v>
      </c>
      <c r="G816" s="64" t="s">
        <v>931</v>
      </c>
      <c r="H816" s="64" t="s">
        <v>669</v>
      </c>
      <c r="I816" s="64" t="s">
        <v>932</v>
      </c>
      <c r="J816" s="64" t="s">
        <v>671</v>
      </c>
      <c r="K816" s="64" t="s">
        <v>485</v>
      </c>
      <c r="L816" s="64" t="s">
        <v>650</v>
      </c>
      <c r="M816" s="64" t="s">
        <v>663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59">
        <v>44363</v>
      </c>
      <c r="AF816" s="159">
        <v>47650</v>
      </c>
      <c r="AG816" s="160">
        <v>74340</v>
      </c>
      <c r="AH816" s="91">
        <v>5.7111111111111112</v>
      </c>
      <c r="AI816" s="91">
        <v>9</v>
      </c>
      <c r="AJ816" s="161">
        <v>6.2100000000000002E-2</v>
      </c>
      <c r="AK816" s="169" t="s">
        <v>664</v>
      </c>
      <c r="AL816" s="169" t="s">
        <v>665</v>
      </c>
      <c r="AM816" s="128">
        <v>384.71</v>
      </c>
      <c r="AN816" s="128">
        <v>384.71</v>
      </c>
      <c r="AO816" s="128">
        <v>384.71</v>
      </c>
      <c r="AP816" s="128">
        <v>384.71</v>
      </c>
      <c r="AQ816" s="128">
        <v>384.71</v>
      </c>
      <c r="AR816" s="128">
        <v>384.71</v>
      </c>
      <c r="AS816" s="128">
        <v>384.71</v>
      </c>
      <c r="AT816" s="128">
        <v>384.71</v>
      </c>
      <c r="AU816" s="128">
        <v>384.71</v>
      </c>
      <c r="AV816" s="128">
        <v>384.71</v>
      </c>
      <c r="AW816" s="128">
        <v>384.71</v>
      </c>
      <c r="AX816" s="128">
        <v>384.71</v>
      </c>
      <c r="AY816" s="128">
        <v>384.71</v>
      </c>
      <c r="AZ816" s="128">
        <v>384.71</v>
      </c>
      <c r="BA816" s="128">
        <v>384.71</v>
      </c>
      <c r="BB816" s="15">
        <f t="shared" si="36"/>
        <v>1154.1299999999999</v>
      </c>
      <c r="BC816" s="15">
        <f t="shared" si="37"/>
        <v>4616.5199999999995</v>
      </c>
      <c r="BD816" s="15">
        <f t="shared" si="38"/>
        <v>5770.65</v>
      </c>
    </row>
    <row r="817" spans="1:56" x14ac:dyDescent="0.35">
      <c r="A817" s="168" t="s">
        <v>1412</v>
      </c>
      <c r="B817" s="64" t="s">
        <v>585</v>
      </c>
      <c r="C817" s="65">
        <v>1</v>
      </c>
      <c r="D817" s="66" t="s">
        <v>31</v>
      </c>
      <c r="E817" s="64" t="s">
        <v>467</v>
      </c>
      <c r="F817" s="64" t="s">
        <v>648</v>
      </c>
      <c r="G817" s="64" t="s">
        <v>64</v>
      </c>
      <c r="H817" s="64" t="s">
        <v>661</v>
      </c>
      <c r="I817" s="64" t="s">
        <v>649</v>
      </c>
      <c r="J817" s="64" t="s">
        <v>662</v>
      </c>
      <c r="K817" s="64" t="s">
        <v>596</v>
      </c>
      <c r="L817" s="64" t="s">
        <v>650</v>
      </c>
      <c r="M817" s="64" t="s">
        <v>663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9090909.0999999903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9090909.0999999903</v>
      </c>
      <c r="AE817" s="159">
        <v>41228</v>
      </c>
      <c r="AF817" s="159">
        <v>45611</v>
      </c>
      <c r="AG817" s="160">
        <v>100000000</v>
      </c>
      <c r="AH817" s="91">
        <v>0.125</v>
      </c>
      <c r="AI817" s="91">
        <v>12</v>
      </c>
      <c r="AJ817" s="161">
        <v>7.4999999999999997E-2</v>
      </c>
      <c r="AK817" s="169" t="s">
        <v>664</v>
      </c>
      <c r="AL817" s="169" t="s">
        <v>665</v>
      </c>
      <c r="AM817" s="128">
        <v>0</v>
      </c>
      <c r="AN817" s="128">
        <v>340909.09</v>
      </c>
      <c r="AO817" s="128">
        <v>0</v>
      </c>
      <c r="AP817" s="128">
        <v>0</v>
      </c>
      <c r="AQ817" s="128">
        <v>0</v>
      </c>
      <c r="AR817" s="128">
        <v>0</v>
      </c>
      <c r="AS817" s="128">
        <v>0</v>
      </c>
      <c r="AT817" s="128">
        <v>0</v>
      </c>
      <c r="AU817" s="128">
        <v>0</v>
      </c>
      <c r="AV817" s="128">
        <v>0</v>
      </c>
      <c r="AW817" s="128">
        <v>0</v>
      </c>
      <c r="AX817" s="128">
        <v>0</v>
      </c>
      <c r="AY817" s="128">
        <v>0</v>
      </c>
      <c r="AZ817" s="128">
        <v>0</v>
      </c>
      <c r="BA817" s="128">
        <v>0</v>
      </c>
      <c r="BB817" s="15">
        <f t="shared" si="36"/>
        <v>340909.09</v>
      </c>
      <c r="BC817" s="15">
        <f t="shared" si="37"/>
        <v>0</v>
      </c>
      <c r="BD817" s="15">
        <f t="shared" si="38"/>
        <v>340909.09</v>
      </c>
    </row>
    <row r="818" spans="1:56" x14ac:dyDescent="0.35">
      <c r="A818" s="168" t="s">
        <v>1413</v>
      </c>
      <c r="B818" s="64" t="s">
        <v>585</v>
      </c>
      <c r="C818" s="65">
        <v>2</v>
      </c>
      <c r="D818" s="66" t="s">
        <v>31</v>
      </c>
      <c r="E818" s="64" t="s">
        <v>467</v>
      </c>
      <c r="F818" s="64" t="s">
        <v>648</v>
      </c>
      <c r="G818" s="64" t="s">
        <v>64</v>
      </c>
      <c r="H818" s="64" t="s">
        <v>661</v>
      </c>
      <c r="I818" s="64" t="s">
        <v>649</v>
      </c>
      <c r="J818" s="64" t="s">
        <v>662</v>
      </c>
      <c r="K818" s="64" t="s">
        <v>596</v>
      </c>
      <c r="L818" s="64" t="s">
        <v>650</v>
      </c>
      <c r="M818" s="64" t="s">
        <v>663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4545454.4999999972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4545454.4999999972</v>
      </c>
      <c r="AE818" s="159">
        <v>41236</v>
      </c>
      <c r="AF818" s="159">
        <v>45619</v>
      </c>
      <c r="AG818" s="160">
        <v>50000000</v>
      </c>
      <c r="AH818" s="91">
        <v>0.14722222222222223</v>
      </c>
      <c r="AI818" s="91">
        <v>12</v>
      </c>
      <c r="AJ818" s="161">
        <v>7.4999999999999997E-2</v>
      </c>
      <c r="AK818" s="169" t="s">
        <v>664</v>
      </c>
      <c r="AL818" s="169" t="s">
        <v>665</v>
      </c>
      <c r="AM818" s="128">
        <v>0</v>
      </c>
      <c r="AN818" s="128">
        <v>170454.54</v>
      </c>
      <c r="AO818" s="128">
        <v>0</v>
      </c>
      <c r="AP818" s="128">
        <v>0</v>
      </c>
      <c r="AQ818" s="128">
        <v>0</v>
      </c>
      <c r="AR818" s="128">
        <v>0</v>
      </c>
      <c r="AS818" s="128">
        <v>0</v>
      </c>
      <c r="AT818" s="128">
        <v>0</v>
      </c>
      <c r="AU818" s="128">
        <v>0</v>
      </c>
      <c r="AV818" s="128">
        <v>0</v>
      </c>
      <c r="AW818" s="128">
        <v>0</v>
      </c>
      <c r="AX818" s="128">
        <v>0</v>
      </c>
      <c r="AY818" s="128">
        <v>0</v>
      </c>
      <c r="AZ818" s="128">
        <v>0</v>
      </c>
      <c r="BA818" s="128">
        <v>0</v>
      </c>
      <c r="BB818" s="15">
        <f t="shared" si="36"/>
        <v>170454.54</v>
      </c>
      <c r="BC818" s="15">
        <f t="shared" si="37"/>
        <v>0</v>
      </c>
      <c r="BD818" s="15">
        <f t="shared" si="38"/>
        <v>170454.54</v>
      </c>
    </row>
    <row r="819" spans="1:56" x14ac:dyDescent="0.35">
      <c r="A819" s="168" t="s">
        <v>1414</v>
      </c>
      <c r="B819" s="64" t="s">
        <v>585</v>
      </c>
      <c r="C819" s="65">
        <v>3</v>
      </c>
      <c r="D819" s="66" t="s">
        <v>31</v>
      </c>
      <c r="E819" s="64" t="s">
        <v>467</v>
      </c>
      <c r="F819" s="64" t="s">
        <v>648</v>
      </c>
      <c r="G819" s="64" t="s">
        <v>64</v>
      </c>
      <c r="H819" s="64" t="s">
        <v>661</v>
      </c>
      <c r="I819" s="64" t="s">
        <v>649</v>
      </c>
      <c r="J819" s="64" t="s">
        <v>662</v>
      </c>
      <c r="K819" s="64" t="s">
        <v>596</v>
      </c>
      <c r="L819" s="64" t="s">
        <v>650</v>
      </c>
      <c r="M819" s="64" t="s">
        <v>663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2272727.3000000021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2272727.3000000021</v>
      </c>
      <c r="AE819" s="159">
        <v>41246</v>
      </c>
      <c r="AF819" s="159">
        <v>45629</v>
      </c>
      <c r="AG819" s="160">
        <v>25000000</v>
      </c>
      <c r="AH819" s="91">
        <v>0.17499999999999999</v>
      </c>
      <c r="AI819" s="91">
        <v>12</v>
      </c>
      <c r="AJ819" s="161">
        <v>7.4999999999999997E-2</v>
      </c>
      <c r="AK819" s="169" t="s">
        <v>664</v>
      </c>
      <c r="AL819" s="169" t="s">
        <v>665</v>
      </c>
      <c r="AM819" s="128">
        <v>0</v>
      </c>
      <c r="AN819" s="128">
        <v>0</v>
      </c>
      <c r="AO819" s="128">
        <v>85227.27</v>
      </c>
      <c r="AP819" s="128">
        <v>0</v>
      </c>
      <c r="AQ819" s="128">
        <v>0</v>
      </c>
      <c r="AR819" s="128">
        <v>0</v>
      </c>
      <c r="AS819" s="128">
        <v>0</v>
      </c>
      <c r="AT819" s="128">
        <v>0</v>
      </c>
      <c r="AU819" s="128">
        <v>0</v>
      </c>
      <c r="AV819" s="128">
        <v>0</v>
      </c>
      <c r="AW819" s="128">
        <v>0</v>
      </c>
      <c r="AX819" s="128">
        <v>0</v>
      </c>
      <c r="AY819" s="128">
        <v>0</v>
      </c>
      <c r="AZ819" s="128">
        <v>0</v>
      </c>
      <c r="BA819" s="128">
        <v>0</v>
      </c>
      <c r="BB819" s="15">
        <f t="shared" si="36"/>
        <v>85227.27</v>
      </c>
      <c r="BC819" s="15">
        <f t="shared" si="37"/>
        <v>0</v>
      </c>
      <c r="BD819" s="15">
        <f t="shared" si="38"/>
        <v>85227.27</v>
      </c>
    </row>
    <row r="820" spans="1:56" x14ac:dyDescent="0.35">
      <c r="A820" s="168" t="s">
        <v>1415</v>
      </c>
      <c r="B820" s="64" t="s">
        <v>585</v>
      </c>
      <c r="C820" s="65">
        <v>4</v>
      </c>
      <c r="D820" s="66" t="s">
        <v>31</v>
      </c>
      <c r="E820" s="64" t="s">
        <v>467</v>
      </c>
      <c r="F820" s="64" t="s">
        <v>648</v>
      </c>
      <c r="G820" s="64" t="s">
        <v>64</v>
      </c>
      <c r="H820" s="64" t="s">
        <v>661</v>
      </c>
      <c r="I820" s="64" t="s">
        <v>649</v>
      </c>
      <c r="J820" s="64" t="s">
        <v>662</v>
      </c>
      <c r="K820" s="64" t="s">
        <v>596</v>
      </c>
      <c r="L820" s="64" t="s">
        <v>650</v>
      </c>
      <c r="M820" s="64" t="s">
        <v>663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2272727.3000000021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2272727.3000000021</v>
      </c>
      <c r="AE820" s="159">
        <v>41264</v>
      </c>
      <c r="AF820" s="159">
        <v>45647</v>
      </c>
      <c r="AG820" s="160">
        <v>25000000</v>
      </c>
      <c r="AH820" s="91">
        <v>0.22500000000000001</v>
      </c>
      <c r="AI820" s="91">
        <v>12</v>
      </c>
      <c r="AJ820" s="161">
        <v>7.4999999999999997E-2</v>
      </c>
      <c r="AK820" s="169" t="s">
        <v>664</v>
      </c>
      <c r="AL820" s="169" t="s">
        <v>665</v>
      </c>
      <c r="AM820" s="128">
        <v>0</v>
      </c>
      <c r="AN820" s="128">
        <v>0</v>
      </c>
      <c r="AO820" s="128">
        <v>85227.27</v>
      </c>
      <c r="AP820" s="128">
        <v>0</v>
      </c>
      <c r="AQ820" s="128">
        <v>0</v>
      </c>
      <c r="AR820" s="128">
        <v>0</v>
      </c>
      <c r="AS820" s="128">
        <v>0</v>
      </c>
      <c r="AT820" s="128">
        <v>0</v>
      </c>
      <c r="AU820" s="128">
        <v>0</v>
      </c>
      <c r="AV820" s="128">
        <v>0</v>
      </c>
      <c r="AW820" s="128">
        <v>0</v>
      </c>
      <c r="AX820" s="128">
        <v>0</v>
      </c>
      <c r="AY820" s="128">
        <v>0</v>
      </c>
      <c r="AZ820" s="128">
        <v>0</v>
      </c>
      <c r="BA820" s="128">
        <v>0</v>
      </c>
      <c r="BB820" s="15">
        <f t="shared" si="36"/>
        <v>85227.27</v>
      </c>
      <c r="BC820" s="15">
        <f t="shared" si="37"/>
        <v>0</v>
      </c>
      <c r="BD820" s="15">
        <f t="shared" si="38"/>
        <v>85227.27</v>
      </c>
    </row>
    <row r="821" spans="1:56" x14ac:dyDescent="0.35">
      <c r="A821" s="168" t="s">
        <v>1421</v>
      </c>
      <c r="B821" s="64" t="s">
        <v>586</v>
      </c>
      <c r="C821" s="65">
        <v>18</v>
      </c>
      <c r="D821" s="66" t="s">
        <v>31</v>
      </c>
      <c r="E821" s="64" t="s">
        <v>467</v>
      </c>
      <c r="F821" s="64" t="s">
        <v>648</v>
      </c>
      <c r="G821" s="64" t="s">
        <v>64</v>
      </c>
      <c r="H821" s="64" t="s">
        <v>661</v>
      </c>
      <c r="I821" s="64" t="s">
        <v>649</v>
      </c>
      <c r="J821" s="64" t="s">
        <v>662</v>
      </c>
      <c r="K821" s="64" t="s">
        <v>596</v>
      </c>
      <c r="L821" s="64" t="s">
        <v>650</v>
      </c>
      <c r="M821" s="64" t="s">
        <v>663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7272727.2399999946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7272727.2399999946</v>
      </c>
      <c r="AE821" s="159">
        <v>41421</v>
      </c>
      <c r="AF821" s="159">
        <v>45804</v>
      </c>
      <c r="AG821" s="160">
        <v>40000000</v>
      </c>
      <c r="AH821" s="91">
        <v>0.65833333333333333</v>
      </c>
      <c r="AI821" s="91">
        <v>12</v>
      </c>
      <c r="AJ821" s="161">
        <v>7.4999999999999997E-2</v>
      </c>
      <c r="AK821" s="169" t="s">
        <v>664</v>
      </c>
      <c r="AL821" s="169" t="s">
        <v>665</v>
      </c>
      <c r="AM821" s="128">
        <v>0</v>
      </c>
      <c r="AN821" s="128">
        <v>272727.27</v>
      </c>
      <c r="AO821" s="128">
        <v>0</v>
      </c>
      <c r="AP821" s="128">
        <v>0</v>
      </c>
      <c r="AQ821" s="128">
        <v>0</v>
      </c>
      <c r="AR821" s="128">
        <v>0</v>
      </c>
      <c r="AS821" s="128">
        <v>0</v>
      </c>
      <c r="AT821" s="128">
        <v>136363.64000000001</v>
      </c>
      <c r="AU821" s="128">
        <v>0</v>
      </c>
      <c r="AV821" s="128">
        <v>0</v>
      </c>
      <c r="AW821" s="128">
        <v>0</v>
      </c>
      <c r="AX821" s="128">
        <v>0</v>
      </c>
      <c r="AY821" s="128">
        <v>0</v>
      </c>
      <c r="AZ821" s="128">
        <v>0</v>
      </c>
      <c r="BA821" s="128">
        <v>0</v>
      </c>
      <c r="BB821" s="15">
        <f t="shared" si="36"/>
        <v>272727.27</v>
      </c>
      <c r="BC821" s="15">
        <f t="shared" si="37"/>
        <v>136363.64000000001</v>
      </c>
      <c r="BD821" s="15">
        <f t="shared" si="38"/>
        <v>409090.91000000003</v>
      </c>
    </row>
    <row r="822" spans="1:56" x14ac:dyDescent="0.35">
      <c r="A822" s="168" t="s">
        <v>1422</v>
      </c>
      <c r="B822" s="64" t="s">
        <v>586</v>
      </c>
      <c r="C822" s="65">
        <v>19</v>
      </c>
      <c r="D822" s="66" t="s">
        <v>31</v>
      </c>
      <c r="E822" s="64" t="s">
        <v>467</v>
      </c>
      <c r="F822" s="64" t="s">
        <v>648</v>
      </c>
      <c r="G822" s="64" t="s">
        <v>64</v>
      </c>
      <c r="H822" s="64" t="s">
        <v>661</v>
      </c>
      <c r="I822" s="64" t="s">
        <v>649</v>
      </c>
      <c r="J822" s="64" t="s">
        <v>662</v>
      </c>
      <c r="K822" s="64" t="s">
        <v>596</v>
      </c>
      <c r="L822" s="64" t="s">
        <v>650</v>
      </c>
      <c r="M822" s="64" t="s">
        <v>663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12727272.760000005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12727272.760000005</v>
      </c>
      <c r="AE822" s="159">
        <v>41424</v>
      </c>
      <c r="AF822" s="159">
        <v>45807</v>
      </c>
      <c r="AG822" s="160">
        <v>70000000</v>
      </c>
      <c r="AH822" s="91">
        <v>0.66666666666666663</v>
      </c>
      <c r="AI822" s="91">
        <v>12</v>
      </c>
      <c r="AJ822" s="161">
        <v>7.4999999999999997E-2</v>
      </c>
      <c r="AK822" s="169" t="s">
        <v>664</v>
      </c>
      <c r="AL822" s="169" t="s">
        <v>665</v>
      </c>
      <c r="AM822" s="128">
        <v>0</v>
      </c>
      <c r="AN822" s="128">
        <v>477272.73</v>
      </c>
      <c r="AO822" s="128">
        <v>0</v>
      </c>
      <c r="AP822" s="128">
        <v>0</v>
      </c>
      <c r="AQ822" s="128">
        <v>0</v>
      </c>
      <c r="AR822" s="128">
        <v>0</v>
      </c>
      <c r="AS822" s="128">
        <v>0</v>
      </c>
      <c r="AT822" s="128">
        <v>238636.37</v>
      </c>
      <c r="AU822" s="128">
        <v>0</v>
      </c>
      <c r="AV822" s="128">
        <v>0</v>
      </c>
      <c r="AW822" s="128">
        <v>0</v>
      </c>
      <c r="AX822" s="128">
        <v>0</v>
      </c>
      <c r="AY822" s="128">
        <v>0</v>
      </c>
      <c r="AZ822" s="128">
        <v>0</v>
      </c>
      <c r="BA822" s="128">
        <v>0</v>
      </c>
      <c r="BB822" s="15">
        <f t="shared" si="36"/>
        <v>477272.73</v>
      </c>
      <c r="BC822" s="15">
        <f t="shared" si="37"/>
        <v>238636.37</v>
      </c>
      <c r="BD822" s="15">
        <f t="shared" si="38"/>
        <v>715909.1</v>
      </c>
    </row>
    <row r="823" spans="1:56" x14ac:dyDescent="0.35">
      <c r="A823" s="168" t="s">
        <v>1425</v>
      </c>
      <c r="B823" s="64" t="s">
        <v>586</v>
      </c>
      <c r="C823" s="65">
        <v>23</v>
      </c>
      <c r="D823" s="66" t="s">
        <v>31</v>
      </c>
      <c r="E823" s="64" t="s">
        <v>467</v>
      </c>
      <c r="F823" s="64" t="s">
        <v>648</v>
      </c>
      <c r="G823" s="64" t="s">
        <v>64</v>
      </c>
      <c r="H823" s="64" t="s">
        <v>661</v>
      </c>
      <c r="I823" s="64" t="s">
        <v>649</v>
      </c>
      <c r="J823" s="64" t="s">
        <v>662</v>
      </c>
      <c r="K823" s="64" t="s">
        <v>596</v>
      </c>
      <c r="L823" s="64" t="s">
        <v>650</v>
      </c>
      <c r="M823" s="64" t="s">
        <v>663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7272727.2399999946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7272727.2399999946</v>
      </c>
      <c r="AE823" s="159">
        <v>41467</v>
      </c>
      <c r="AF823" s="159">
        <v>45850</v>
      </c>
      <c r="AG823" s="160">
        <v>40000000</v>
      </c>
      <c r="AH823" s="91">
        <v>0.78333333333333333</v>
      </c>
      <c r="AI823" s="91">
        <v>12</v>
      </c>
      <c r="AJ823" s="161">
        <v>7.4999999999999997E-2</v>
      </c>
      <c r="AK823" s="169" t="s">
        <v>664</v>
      </c>
      <c r="AL823" s="169" t="s">
        <v>665</v>
      </c>
      <c r="AM823" s="128">
        <v>0</v>
      </c>
      <c r="AN823" s="128">
        <v>0</v>
      </c>
      <c r="AO823" s="128">
        <v>0</v>
      </c>
      <c r="AP823" s="128">
        <v>272727.27</v>
      </c>
      <c r="AQ823" s="128">
        <v>0</v>
      </c>
      <c r="AR823" s="128">
        <v>0</v>
      </c>
      <c r="AS823" s="128">
        <v>0</v>
      </c>
      <c r="AT823" s="128">
        <v>0</v>
      </c>
      <c r="AU823" s="128">
        <v>0</v>
      </c>
      <c r="AV823" s="128">
        <v>136363.64000000001</v>
      </c>
      <c r="AW823" s="128">
        <v>0</v>
      </c>
      <c r="AX823" s="128">
        <v>0</v>
      </c>
      <c r="AY823" s="128">
        <v>0</v>
      </c>
      <c r="AZ823" s="128">
        <v>0</v>
      </c>
      <c r="BA823" s="128">
        <v>0</v>
      </c>
      <c r="BB823" s="15">
        <f t="shared" si="36"/>
        <v>0</v>
      </c>
      <c r="BC823" s="15">
        <f t="shared" si="37"/>
        <v>409090.91000000003</v>
      </c>
      <c r="BD823" s="15">
        <f t="shared" si="38"/>
        <v>409090.91000000003</v>
      </c>
    </row>
    <row r="824" spans="1:56" x14ac:dyDescent="0.35">
      <c r="A824" s="168" t="s">
        <v>1429</v>
      </c>
      <c r="B824" s="64" t="s">
        <v>586</v>
      </c>
      <c r="C824" s="65">
        <v>30</v>
      </c>
      <c r="D824" s="66" t="s">
        <v>31</v>
      </c>
      <c r="E824" s="64" t="s">
        <v>467</v>
      </c>
      <c r="F824" s="64" t="s">
        <v>648</v>
      </c>
      <c r="G824" s="64" t="s">
        <v>64</v>
      </c>
      <c r="H824" s="64" t="s">
        <v>661</v>
      </c>
      <c r="I824" s="64" t="s">
        <v>649</v>
      </c>
      <c r="J824" s="64" t="s">
        <v>662</v>
      </c>
      <c r="K824" s="64" t="s">
        <v>596</v>
      </c>
      <c r="L824" s="64" t="s">
        <v>650</v>
      </c>
      <c r="M824" s="64" t="s">
        <v>663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21818181.810000025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21818181.810000025</v>
      </c>
      <c r="AE824" s="159">
        <v>41488</v>
      </c>
      <c r="AF824" s="159">
        <v>45871</v>
      </c>
      <c r="AG824" s="160">
        <v>120000000</v>
      </c>
      <c r="AH824" s="91">
        <v>0.83888888888888891</v>
      </c>
      <c r="AI824" s="91">
        <v>12</v>
      </c>
      <c r="AJ824" s="161">
        <v>7.4999999999999997E-2</v>
      </c>
      <c r="AK824" s="169" t="s">
        <v>664</v>
      </c>
      <c r="AL824" s="169" t="s">
        <v>665</v>
      </c>
      <c r="AM824" s="128">
        <v>0</v>
      </c>
      <c r="AN824" s="128">
        <v>0</v>
      </c>
      <c r="AO824" s="128">
        <v>0</v>
      </c>
      <c r="AP824" s="128">
        <v>0</v>
      </c>
      <c r="AQ824" s="128">
        <v>818181.82</v>
      </c>
      <c r="AR824" s="128">
        <v>0</v>
      </c>
      <c r="AS824" s="128">
        <v>0</v>
      </c>
      <c r="AT824" s="128">
        <v>0</v>
      </c>
      <c r="AU824" s="128">
        <v>0</v>
      </c>
      <c r="AV824" s="128">
        <v>0</v>
      </c>
      <c r="AW824" s="128">
        <v>409090.91</v>
      </c>
      <c r="AX824" s="128">
        <v>0</v>
      </c>
      <c r="AY824" s="128">
        <v>0</v>
      </c>
      <c r="AZ824" s="128">
        <v>0</v>
      </c>
      <c r="BA824" s="128">
        <v>0</v>
      </c>
      <c r="BB824" s="15">
        <f t="shared" si="36"/>
        <v>0</v>
      </c>
      <c r="BC824" s="15">
        <f t="shared" si="37"/>
        <v>1227272.73</v>
      </c>
      <c r="BD824" s="15">
        <f t="shared" si="38"/>
        <v>1227272.73</v>
      </c>
    </row>
    <row r="825" spans="1:56" x14ac:dyDescent="0.35">
      <c r="A825" s="168" t="s">
        <v>1482</v>
      </c>
      <c r="B825" s="64" t="s">
        <v>595</v>
      </c>
      <c r="C825" s="65">
        <v>1</v>
      </c>
      <c r="D825" s="66" t="s">
        <v>31</v>
      </c>
      <c r="E825" s="64" t="s">
        <v>467</v>
      </c>
      <c r="F825" s="64" t="s">
        <v>648</v>
      </c>
      <c r="G825" s="64" t="s">
        <v>64</v>
      </c>
      <c r="H825" s="64" t="s">
        <v>661</v>
      </c>
      <c r="I825" s="64" t="s">
        <v>649</v>
      </c>
      <c r="J825" s="64" t="s">
        <v>662</v>
      </c>
      <c r="K825" s="64" t="s">
        <v>596</v>
      </c>
      <c r="L825" s="64" t="s">
        <v>650</v>
      </c>
      <c r="M825" s="64" t="s">
        <v>663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27272727.279999975</v>
      </c>
      <c r="AE825" s="159">
        <v>41557</v>
      </c>
      <c r="AF825" s="159">
        <v>45940</v>
      </c>
      <c r="AG825" s="160">
        <v>100000000</v>
      </c>
      <c r="AH825" s="91">
        <v>1.0277777777777777</v>
      </c>
      <c r="AI825" s="91">
        <v>12</v>
      </c>
      <c r="AJ825" s="161">
        <v>7.4999999999999997E-2</v>
      </c>
      <c r="AK825" s="169" t="s">
        <v>664</v>
      </c>
      <c r="AL825" s="169" t="s">
        <v>665</v>
      </c>
      <c r="AM825" s="128">
        <v>1022727.27</v>
      </c>
      <c r="AN825" s="128">
        <v>0</v>
      </c>
      <c r="AO825" s="128">
        <v>0</v>
      </c>
      <c r="AP825" s="128">
        <v>0</v>
      </c>
      <c r="AQ825" s="128">
        <v>0</v>
      </c>
      <c r="AR825" s="128">
        <v>0</v>
      </c>
      <c r="AS825" s="128">
        <v>681818.18</v>
      </c>
      <c r="AT825" s="128">
        <v>0</v>
      </c>
      <c r="AU825" s="128">
        <v>0</v>
      </c>
      <c r="AV825" s="128">
        <v>0</v>
      </c>
      <c r="AW825" s="128">
        <v>0</v>
      </c>
      <c r="AX825" s="128">
        <v>0</v>
      </c>
      <c r="AY825" s="128">
        <v>340909.09</v>
      </c>
      <c r="AZ825" s="128">
        <v>0</v>
      </c>
      <c r="BA825" s="128">
        <v>0</v>
      </c>
      <c r="BB825" s="15">
        <f t="shared" si="36"/>
        <v>1022727.27</v>
      </c>
      <c r="BC825" s="15">
        <f t="shared" si="37"/>
        <v>1022727.27</v>
      </c>
      <c r="BD825" s="15">
        <f t="shared" si="38"/>
        <v>2045454.54</v>
      </c>
    </row>
    <row r="826" spans="1:56" x14ac:dyDescent="0.35">
      <c r="A826" s="168" t="s">
        <v>1483</v>
      </c>
      <c r="B826" s="64" t="s">
        <v>595</v>
      </c>
      <c r="C826" s="65">
        <v>2</v>
      </c>
      <c r="D826" s="66" t="s">
        <v>31</v>
      </c>
      <c r="E826" s="64" t="s">
        <v>467</v>
      </c>
      <c r="F826" s="64" t="s">
        <v>648</v>
      </c>
      <c r="G826" s="64" t="s">
        <v>64</v>
      </c>
      <c r="H826" s="64" t="s">
        <v>661</v>
      </c>
      <c r="I826" s="64" t="s">
        <v>649</v>
      </c>
      <c r="J826" s="64" t="s">
        <v>662</v>
      </c>
      <c r="K826" s="64" t="s">
        <v>596</v>
      </c>
      <c r="L826" s="64" t="s">
        <v>650</v>
      </c>
      <c r="M826" s="64" t="s">
        <v>663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76363636.400000021</v>
      </c>
      <c r="AE826" s="159">
        <v>41565</v>
      </c>
      <c r="AF826" s="159">
        <v>45948</v>
      </c>
      <c r="AG826" s="160">
        <v>280000000</v>
      </c>
      <c r="AH826" s="91">
        <v>1.05</v>
      </c>
      <c r="AI826" s="91">
        <v>12</v>
      </c>
      <c r="AJ826" s="161">
        <v>7.4999999999999997E-2</v>
      </c>
      <c r="AK826" s="169" t="s">
        <v>664</v>
      </c>
      <c r="AL826" s="169" t="s">
        <v>665</v>
      </c>
      <c r="AM826" s="128">
        <v>2863636.37</v>
      </c>
      <c r="AN826" s="128">
        <v>0</v>
      </c>
      <c r="AO826" s="128">
        <v>0</v>
      </c>
      <c r="AP826" s="128">
        <v>0</v>
      </c>
      <c r="AQ826" s="128">
        <v>0</v>
      </c>
      <c r="AR826" s="128">
        <v>0</v>
      </c>
      <c r="AS826" s="128">
        <v>1909090.91</v>
      </c>
      <c r="AT826" s="128">
        <v>0</v>
      </c>
      <c r="AU826" s="128">
        <v>0</v>
      </c>
      <c r="AV826" s="128">
        <v>0</v>
      </c>
      <c r="AW826" s="128">
        <v>0</v>
      </c>
      <c r="AX826" s="128">
        <v>0</v>
      </c>
      <c r="AY826" s="128">
        <v>954545.46</v>
      </c>
      <c r="AZ826" s="128">
        <v>0</v>
      </c>
      <c r="BA826" s="128">
        <v>0</v>
      </c>
      <c r="BB826" s="15">
        <f t="shared" si="36"/>
        <v>2863636.37</v>
      </c>
      <c r="BC826" s="15">
        <f t="shared" si="37"/>
        <v>2863636.37</v>
      </c>
      <c r="BD826" s="15">
        <f t="shared" si="38"/>
        <v>5727272.7400000002</v>
      </c>
    </row>
    <row r="827" spans="1:56" x14ac:dyDescent="0.35">
      <c r="A827" s="168" t="s">
        <v>1484</v>
      </c>
      <c r="B827" s="64" t="s">
        <v>595</v>
      </c>
      <c r="C827" s="65">
        <v>3</v>
      </c>
      <c r="D827" s="66" t="s">
        <v>31</v>
      </c>
      <c r="E827" s="64" t="s">
        <v>467</v>
      </c>
      <c r="F827" s="64" t="s">
        <v>648</v>
      </c>
      <c r="G827" s="64" t="s">
        <v>64</v>
      </c>
      <c r="H827" s="64" t="s">
        <v>661</v>
      </c>
      <c r="I827" s="64" t="s">
        <v>649</v>
      </c>
      <c r="J827" s="64" t="s">
        <v>662</v>
      </c>
      <c r="K827" s="64" t="s">
        <v>596</v>
      </c>
      <c r="L827" s="64" t="s">
        <v>650</v>
      </c>
      <c r="M827" s="64" t="s">
        <v>663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5454545.4399999976</v>
      </c>
      <c r="AE827" s="159">
        <v>41572</v>
      </c>
      <c r="AF827" s="159">
        <v>45955</v>
      </c>
      <c r="AG827" s="160">
        <v>20000000</v>
      </c>
      <c r="AH827" s="91">
        <v>1.0694444444444444</v>
      </c>
      <c r="AI827" s="91">
        <v>12</v>
      </c>
      <c r="AJ827" s="161">
        <v>7.4999999999999997E-2</v>
      </c>
      <c r="AK827" s="169" t="s">
        <v>664</v>
      </c>
      <c r="AL827" s="169" t="s">
        <v>665</v>
      </c>
      <c r="AM827" s="128">
        <v>204545.45</v>
      </c>
      <c r="AN827" s="128">
        <v>0</v>
      </c>
      <c r="AO827" s="128">
        <v>0</v>
      </c>
      <c r="AP827" s="128">
        <v>0</v>
      </c>
      <c r="AQ827" s="128">
        <v>0</v>
      </c>
      <c r="AR827" s="128">
        <v>0</v>
      </c>
      <c r="AS827" s="128">
        <v>136363.64000000001</v>
      </c>
      <c r="AT827" s="128">
        <v>0</v>
      </c>
      <c r="AU827" s="128">
        <v>0</v>
      </c>
      <c r="AV827" s="128">
        <v>0</v>
      </c>
      <c r="AW827" s="128">
        <v>0</v>
      </c>
      <c r="AX827" s="128">
        <v>0</v>
      </c>
      <c r="AY827" s="128">
        <v>68181.820000000007</v>
      </c>
      <c r="AZ827" s="128">
        <v>0</v>
      </c>
      <c r="BA827" s="128">
        <v>0</v>
      </c>
      <c r="BB827" s="15">
        <f t="shared" si="36"/>
        <v>204545.45</v>
      </c>
      <c r="BC827" s="15">
        <f t="shared" si="37"/>
        <v>204545.46000000002</v>
      </c>
      <c r="BD827" s="15">
        <f t="shared" si="38"/>
        <v>409090.91000000003</v>
      </c>
    </row>
    <row r="828" spans="1:56" x14ac:dyDescent="0.35">
      <c r="A828" s="168" t="s">
        <v>1485</v>
      </c>
      <c r="B828" s="64" t="s">
        <v>595</v>
      </c>
      <c r="C828" s="65">
        <v>4</v>
      </c>
      <c r="D828" s="66" t="s">
        <v>31</v>
      </c>
      <c r="E828" s="64" t="s">
        <v>467</v>
      </c>
      <c r="F828" s="64" t="s">
        <v>648</v>
      </c>
      <c r="G828" s="64" t="s">
        <v>64</v>
      </c>
      <c r="H828" s="64" t="s">
        <v>661</v>
      </c>
      <c r="I828" s="64" t="s">
        <v>649</v>
      </c>
      <c r="J828" s="64" t="s">
        <v>662</v>
      </c>
      <c r="K828" s="64" t="s">
        <v>596</v>
      </c>
      <c r="L828" s="64" t="s">
        <v>650</v>
      </c>
      <c r="M828" s="64" t="s">
        <v>663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24136363.600000016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24136363.600000016</v>
      </c>
      <c r="AE828" s="159">
        <v>41635</v>
      </c>
      <c r="AF828" s="159">
        <v>46018</v>
      </c>
      <c r="AG828" s="160">
        <v>88500000</v>
      </c>
      <c r="AH828" s="91">
        <v>1.2416666666666667</v>
      </c>
      <c r="AI828" s="91">
        <v>12</v>
      </c>
      <c r="AJ828" s="161">
        <v>7.4999999999999997E-2</v>
      </c>
      <c r="AK828" s="169" t="s">
        <v>664</v>
      </c>
      <c r="AL828" s="169" t="s">
        <v>665</v>
      </c>
      <c r="AM828" s="128">
        <v>0</v>
      </c>
      <c r="AN828" s="128">
        <v>0</v>
      </c>
      <c r="AO828" s="128">
        <v>905113.64</v>
      </c>
      <c r="AP828" s="128">
        <v>0</v>
      </c>
      <c r="AQ828" s="128">
        <v>0</v>
      </c>
      <c r="AR828" s="128">
        <v>0</v>
      </c>
      <c r="AS828" s="128">
        <v>0</v>
      </c>
      <c r="AT828" s="128">
        <v>0</v>
      </c>
      <c r="AU828" s="128">
        <v>603409.09</v>
      </c>
      <c r="AV828" s="128">
        <v>0</v>
      </c>
      <c r="AW828" s="128">
        <v>0</v>
      </c>
      <c r="AX828" s="128">
        <v>0</v>
      </c>
      <c r="AY828" s="128">
        <v>0</v>
      </c>
      <c r="AZ828" s="128">
        <v>0</v>
      </c>
      <c r="BA828" s="128">
        <v>301704.53999999998</v>
      </c>
      <c r="BB828" s="15">
        <f t="shared" si="36"/>
        <v>905113.64</v>
      </c>
      <c r="BC828" s="15">
        <f t="shared" si="37"/>
        <v>905113.62999999989</v>
      </c>
      <c r="BD828" s="15">
        <f t="shared" si="38"/>
        <v>1810227.27</v>
      </c>
    </row>
    <row r="829" spans="1:56" x14ac:dyDescent="0.35">
      <c r="A829" s="168" t="s">
        <v>1447</v>
      </c>
      <c r="B829" s="64" t="s">
        <v>588</v>
      </c>
      <c r="C829" s="65">
        <v>3</v>
      </c>
      <c r="D829" s="66" t="s">
        <v>31</v>
      </c>
      <c r="E829" s="64" t="s">
        <v>467</v>
      </c>
      <c r="F829" s="64" t="s">
        <v>648</v>
      </c>
      <c r="G829" s="64" t="s">
        <v>64</v>
      </c>
      <c r="H829" s="64" t="s">
        <v>661</v>
      </c>
      <c r="I829" s="64" t="s">
        <v>649</v>
      </c>
      <c r="J829" s="64" t="s">
        <v>662</v>
      </c>
      <c r="K829" s="64" t="s">
        <v>596</v>
      </c>
      <c r="L829" s="64" t="s">
        <v>650</v>
      </c>
      <c r="M829" s="64" t="s">
        <v>663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27272727.279999975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27272727.279999975</v>
      </c>
      <c r="AE829" s="159">
        <v>41674</v>
      </c>
      <c r="AF829" s="159">
        <v>46057</v>
      </c>
      <c r="AG829" s="160">
        <v>100000000</v>
      </c>
      <c r="AH829" s="91">
        <v>1.3444444444444446</v>
      </c>
      <c r="AI829" s="91">
        <v>12</v>
      </c>
      <c r="AJ829" s="161">
        <v>7.4999999999999997E-2</v>
      </c>
      <c r="AK829" s="169" t="s">
        <v>664</v>
      </c>
      <c r="AL829" s="169" t="s">
        <v>665</v>
      </c>
      <c r="AM829" s="128">
        <v>0</v>
      </c>
      <c r="AN829" s="128">
        <v>0</v>
      </c>
      <c r="AO829" s="128">
        <v>0</v>
      </c>
      <c r="AP829" s="128">
        <v>0</v>
      </c>
      <c r="AQ829" s="128">
        <v>1022727.27</v>
      </c>
      <c r="AR829" s="128">
        <v>0</v>
      </c>
      <c r="AS829" s="128">
        <v>0</v>
      </c>
      <c r="AT829" s="128">
        <v>0</v>
      </c>
      <c r="AU829" s="128">
        <v>0</v>
      </c>
      <c r="AV829" s="128">
        <v>0</v>
      </c>
      <c r="AW829" s="128">
        <v>681818.18</v>
      </c>
      <c r="AX829" s="128">
        <v>0</v>
      </c>
      <c r="AY829" s="128">
        <v>0</v>
      </c>
      <c r="AZ829" s="128">
        <v>0</v>
      </c>
      <c r="BA829" s="128">
        <v>0</v>
      </c>
      <c r="BB829" s="15">
        <f t="shared" si="36"/>
        <v>0</v>
      </c>
      <c r="BC829" s="15">
        <f t="shared" si="37"/>
        <v>1704545.4500000002</v>
      </c>
      <c r="BD829" s="15">
        <f t="shared" si="38"/>
        <v>1704545.4500000002</v>
      </c>
    </row>
    <row r="830" spans="1:56" x14ac:dyDescent="0.35">
      <c r="A830" s="168" t="s">
        <v>1449</v>
      </c>
      <c r="B830" s="64" t="s">
        <v>588</v>
      </c>
      <c r="C830" s="65">
        <v>4</v>
      </c>
      <c r="D830" s="66" t="s">
        <v>31</v>
      </c>
      <c r="E830" s="64" t="s">
        <v>467</v>
      </c>
      <c r="F830" s="64" t="s">
        <v>648</v>
      </c>
      <c r="G830" s="64" t="s">
        <v>64</v>
      </c>
      <c r="H830" s="64" t="s">
        <v>661</v>
      </c>
      <c r="I830" s="64" t="s">
        <v>649</v>
      </c>
      <c r="J830" s="64" t="s">
        <v>662</v>
      </c>
      <c r="K830" s="64" t="s">
        <v>596</v>
      </c>
      <c r="L830" s="64" t="s">
        <v>650</v>
      </c>
      <c r="M830" s="64" t="s">
        <v>663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27272727.279999975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27272727.279999975</v>
      </c>
      <c r="AE830" s="159">
        <v>41675</v>
      </c>
      <c r="AF830" s="159">
        <v>46058</v>
      </c>
      <c r="AG830" s="160">
        <v>100000000</v>
      </c>
      <c r="AH830" s="91">
        <v>1.3472222222222223</v>
      </c>
      <c r="AI830" s="91">
        <v>12</v>
      </c>
      <c r="AJ830" s="161">
        <v>7.4999999999999997E-2</v>
      </c>
      <c r="AK830" s="169" t="s">
        <v>664</v>
      </c>
      <c r="AL830" s="169" t="s">
        <v>665</v>
      </c>
      <c r="AM830" s="128">
        <v>0</v>
      </c>
      <c r="AN830" s="128">
        <v>0</v>
      </c>
      <c r="AO830" s="128">
        <v>0</v>
      </c>
      <c r="AP830" s="128">
        <v>0</v>
      </c>
      <c r="AQ830" s="128">
        <v>1022727.27</v>
      </c>
      <c r="AR830" s="128">
        <v>0</v>
      </c>
      <c r="AS830" s="128">
        <v>0</v>
      </c>
      <c r="AT830" s="128">
        <v>0</v>
      </c>
      <c r="AU830" s="128">
        <v>0</v>
      </c>
      <c r="AV830" s="128">
        <v>0</v>
      </c>
      <c r="AW830" s="128">
        <v>681818.18</v>
      </c>
      <c r="AX830" s="128">
        <v>0</v>
      </c>
      <c r="AY830" s="128">
        <v>0</v>
      </c>
      <c r="AZ830" s="128">
        <v>0</v>
      </c>
      <c r="BA830" s="128">
        <v>0</v>
      </c>
      <c r="BB830" s="15">
        <f t="shared" si="36"/>
        <v>0</v>
      </c>
      <c r="BC830" s="15">
        <f t="shared" si="37"/>
        <v>1704545.4500000002</v>
      </c>
      <c r="BD830" s="15">
        <f t="shared" si="38"/>
        <v>1704545.4500000002</v>
      </c>
    </row>
    <row r="831" spans="1:56" x14ac:dyDescent="0.35">
      <c r="A831" s="168" t="s">
        <v>1454</v>
      </c>
      <c r="B831" s="64" t="s">
        <v>588</v>
      </c>
      <c r="C831" s="65">
        <v>5</v>
      </c>
      <c r="D831" s="66" t="s">
        <v>31</v>
      </c>
      <c r="E831" s="64" t="s">
        <v>467</v>
      </c>
      <c r="F831" s="64" t="s">
        <v>648</v>
      </c>
      <c r="G831" s="64" t="s">
        <v>64</v>
      </c>
      <c r="H831" s="64" t="s">
        <v>661</v>
      </c>
      <c r="I831" s="64" t="s">
        <v>649</v>
      </c>
      <c r="J831" s="64" t="s">
        <v>662</v>
      </c>
      <c r="K831" s="64" t="s">
        <v>596</v>
      </c>
      <c r="L831" s="64" t="s">
        <v>650</v>
      </c>
      <c r="M831" s="64" t="s">
        <v>663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40909090.88000001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40909090.88000001</v>
      </c>
      <c r="AE831" s="159">
        <v>41676</v>
      </c>
      <c r="AF831" s="159">
        <v>46059</v>
      </c>
      <c r="AG831" s="160">
        <v>150000000</v>
      </c>
      <c r="AH831" s="91">
        <v>1.35</v>
      </c>
      <c r="AI831" s="91">
        <v>12</v>
      </c>
      <c r="AJ831" s="161">
        <v>7.4999999999999997E-2</v>
      </c>
      <c r="AK831" s="169" t="s">
        <v>664</v>
      </c>
      <c r="AL831" s="169" t="s">
        <v>665</v>
      </c>
      <c r="AM831" s="128">
        <v>0</v>
      </c>
      <c r="AN831" s="128">
        <v>0</v>
      </c>
      <c r="AO831" s="128">
        <v>0</v>
      </c>
      <c r="AP831" s="128">
        <v>0</v>
      </c>
      <c r="AQ831" s="128">
        <v>1534090.91</v>
      </c>
      <c r="AR831" s="128">
        <v>0</v>
      </c>
      <c r="AS831" s="128">
        <v>0</v>
      </c>
      <c r="AT831" s="128">
        <v>0</v>
      </c>
      <c r="AU831" s="128">
        <v>0</v>
      </c>
      <c r="AV831" s="128">
        <v>0</v>
      </c>
      <c r="AW831" s="128">
        <v>1022727.27</v>
      </c>
      <c r="AX831" s="128">
        <v>0</v>
      </c>
      <c r="AY831" s="128">
        <v>0</v>
      </c>
      <c r="AZ831" s="128">
        <v>0</v>
      </c>
      <c r="BA831" s="128">
        <v>0</v>
      </c>
      <c r="BB831" s="15">
        <f t="shared" si="36"/>
        <v>0</v>
      </c>
      <c r="BC831" s="15">
        <f t="shared" si="37"/>
        <v>2556818.1799999997</v>
      </c>
      <c r="BD831" s="15">
        <f t="shared" si="38"/>
        <v>2556818.1799999997</v>
      </c>
    </row>
    <row r="832" spans="1:56" x14ac:dyDescent="0.35">
      <c r="A832" s="168" t="s">
        <v>1445</v>
      </c>
      <c r="B832" s="64" t="s">
        <v>588</v>
      </c>
      <c r="C832" s="65">
        <v>14</v>
      </c>
      <c r="D832" s="66" t="s">
        <v>31</v>
      </c>
      <c r="E832" s="64" t="s">
        <v>467</v>
      </c>
      <c r="F832" s="64" t="s">
        <v>648</v>
      </c>
      <c r="G832" s="64" t="s">
        <v>64</v>
      </c>
      <c r="H832" s="64" t="s">
        <v>661</v>
      </c>
      <c r="I832" s="64" t="s">
        <v>649</v>
      </c>
      <c r="J832" s="64" t="s">
        <v>662</v>
      </c>
      <c r="K832" s="64" t="s">
        <v>596</v>
      </c>
      <c r="L832" s="64" t="s">
        <v>650</v>
      </c>
      <c r="M832" s="64" t="s">
        <v>663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13636363.640000001</v>
      </c>
      <c r="Z832" s="63">
        <v>2045454.54</v>
      </c>
      <c r="AA832" s="63">
        <v>0</v>
      </c>
      <c r="AB832" s="63">
        <v>0</v>
      </c>
      <c r="AC832" s="63">
        <v>0</v>
      </c>
      <c r="AD832" s="63">
        <v>40909090.88000001</v>
      </c>
      <c r="AE832" s="159">
        <v>41712</v>
      </c>
      <c r="AF832" s="159">
        <v>46095</v>
      </c>
      <c r="AG832" s="160">
        <v>150000000</v>
      </c>
      <c r="AH832" s="91">
        <v>1.4555555555555555</v>
      </c>
      <c r="AI832" s="91">
        <v>12</v>
      </c>
      <c r="AJ832" s="161">
        <v>7.4999999999999997E-2</v>
      </c>
      <c r="AK832" s="169" t="s">
        <v>664</v>
      </c>
      <c r="AL832" s="169" t="s">
        <v>665</v>
      </c>
      <c r="AM832" s="128">
        <v>0</v>
      </c>
      <c r="AN832" s="128">
        <v>0</v>
      </c>
      <c r="AO832" s="128">
        <v>0</v>
      </c>
      <c r="AP832" s="128">
        <v>0</v>
      </c>
      <c r="AQ832" s="128">
        <v>0</v>
      </c>
      <c r="AR832" s="128">
        <v>1534090.91</v>
      </c>
      <c r="AS832" s="128">
        <v>0</v>
      </c>
      <c r="AT832" s="128">
        <v>0</v>
      </c>
      <c r="AU832" s="128">
        <v>0</v>
      </c>
      <c r="AV832" s="128">
        <v>0</v>
      </c>
      <c r="AW832" s="128">
        <v>0</v>
      </c>
      <c r="AX832" s="128">
        <v>1022727.27</v>
      </c>
      <c r="AY832" s="128">
        <v>0</v>
      </c>
      <c r="AZ832" s="128">
        <v>0</v>
      </c>
      <c r="BA832" s="128">
        <v>0</v>
      </c>
      <c r="BB832" s="15">
        <f t="shared" si="36"/>
        <v>0</v>
      </c>
      <c r="BC832" s="15">
        <f t="shared" si="37"/>
        <v>2556818.1799999997</v>
      </c>
      <c r="BD832" s="15">
        <f t="shared" si="38"/>
        <v>2556818.1799999997</v>
      </c>
    </row>
    <row r="833" spans="1:56" x14ac:dyDescent="0.35">
      <c r="A833" s="168" t="s">
        <v>1452</v>
      </c>
      <c r="B833" s="64" t="s">
        <v>588</v>
      </c>
      <c r="C833" s="65">
        <v>46</v>
      </c>
      <c r="D833" s="66" t="s">
        <v>31</v>
      </c>
      <c r="E833" s="64" t="s">
        <v>467</v>
      </c>
      <c r="F833" s="64" t="s">
        <v>648</v>
      </c>
      <c r="G833" s="64" t="s">
        <v>64</v>
      </c>
      <c r="H833" s="64" t="s">
        <v>661</v>
      </c>
      <c r="I833" s="64" t="s">
        <v>649</v>
      </c>
      <c r="J833" s="64" t="s">
        <v>662</v>
      </c>
      <c r="K833" s="64" t="s">
        <v>596</v>
      </c>
      <c r="L833" s="64" t="s">
        <v>650</v>
      </c>
      <c r="M833" s="64" t="s">
        <v>663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36363636.369999975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36363636.369999975</v>
      </c>
      <c r="AE833" s="159">
        <v>41789</v>
      </c>
      <c r="AF833" s="159">
        <v>46172</v>
      </c>
      <c r="AG833" s="160">
        <v>100000000</v>
      </c>
      <c r="AH833" s="91">
        <v>1.6666666666666667</v>
      </c>
      <c r="AI833" s="91">
        <v>12</v>
      </c>
      <c r="AJ833" s="161">
        <v>7.4999999999999997E-2</v>
      </c>
      <c r="AK833" s="169" t="s">
        <v>664</v>
      </c>
      <c r="AL833" s="169" t="s">
        <v>665</v>
      </c>
      <c r="AM833" s="128">
        <v>0</v>
      </c>
      <c r="AN833" s="128">
        <v>1363636.36</v>
      </c>
      <c r="AO833" s="128">
        <v>0</v>
      </c>
      <c r="AP833" s="128">
        <v>0</v>
      </c>
      <c r="AQ833" s="128">
        <v>0</v>
      </c>
      <c r="AR833" s="128">
        <v>0</v>
      </c>
      <c r="AS833" s="128">
        <v>0</v>
      </c>
      <c r="AT833" s="128">
        <v>1022727.27</v>
      </c>
      <c r="AU833" s="128">
        <v>0</v>
      </c>
      <c r="AV833" s="128">
        <v>0</v>
      </c>
      <c r="AW833" s="128">
        <v>0</v>
      </c>
      <c r="AX833" s="128">
        <v>0</v>
      </c>
      <c r="AY833" s="128">
        <v>0</v>
      </c>
      <c r="AZ833" s="128">
        <v>681818.18</v>
      </c>
      <c r="BA833" s="128">
        <v>0</v>
      </c>
      <c r="BB833" s="15">
        <f t="shared" si="36"/>
        <v>1363636.36</v>
      </c>
      <c r="BC833" s="15">
        <f t="shared" si="37"/>
        <v>1704545.4500000002</v>
      </c>
      <c r="BD833" s="15">
        <f t="shared" si="38"/>
        <v>3068181.8100000005</v>
      </c>
    </row>
    <row r="834" spans="1:56" x14ac:dyDescent="0.35">
      <c r="A834" s="168" t="s">
        <v>1459</v>
      </c>
      <c r="B834" s="64" t="s">
        <v>589</v>
      </c>
      <c r="C834" s="65">
        <v>28</v>
      </c>
      <c r="D834" s="66" t="s">
        <v>31</v>
      </c>
      <c r="E834" s="64" t="s">
        <v>467</v>
      </c>
      <c r="F834" s="64" t="s">
        <v>648</v>
      </c>
      <c r="G834" s="64" t="s">
        <v>64</v>
      </c>
      <c r="H834" s="64" t="s">
        <v>661</v>
      </c>
      <c r="I834" s="64" t="s">
        <v>649</v>
      </c>
      <c r="J834" s="64" t="s">
        <v>662</v>
      </c>
      <c r="K834" s="64" t="s">
        <v>596</v>
      </c>
      <c r="L834" s="64" t="s">
        <v>650</v>
      </c>
      <c r="M834" s="64" t="s">
        <v>663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59">
        <v>41873</v>
      </c>
      <c r="AF834" s="159">
        <v>46256</v>
      </c>
      <c r="AG834" s="160">
        <v>80000000</v>
      </c>
      <c r="AH834" s="91">
        <v>1.8944444444444444</v>
      </c>
      <c r="AI834" s="91">
        <v>12</v>
      </c>
      <c r="AJ834" s="161">
        <v>7.4999999999999997E-2</v>
      </c>
      <c r="AK834" s="169" t="s">
        <v>664</v>
      </c>
      <c r="AL834" s="169" t="s">
        <v>665</v>
      </c>
      <c r="AM834" s="128">
        <v>0</v>
      </c>
      <c r="AN834" s="128">
        <v>0</v>
      </c>
      <c r="AO834" s="128">
        <v>0</v>
      </c>
      <c r="AP834" s="128">
        <v>0</v>
      </c>
      <c r="AQ834" s="128">
        <v>1500000</v>
      </c>
      <c r="AR834" s="128">
        <v>0</v>
      </c>
      <c r="AS834" s="128">
        <v>0</v>
      </c>
      <c r="AT834" s="128">
        <v>0</v>
      </c>
      <c r="AU834" s="128">
        <v>0</v>
      </c>
      <c r="AV834" s="128">
        <v>0</v>
      </c>
      <c r="AW834" s="128">
        <v>1000000</v>
      </c>
      <c r="AX834" s="128">
        <v>0</v>
      </c>
      <c r="AY834" s="128">
        <v>0</v>
      </c>
      <c r="AZ834" s="128">
        <v>0</v>
      </c>
      <c r="BA834" s="128">
        <v>0</v>
      </c>
      <c r="BB834" s="15">
        <f t="shared" si="36"/>
        <v>0</v>
      </c>
      <c r="BC834" s="15">
        <f t="shared" si="37"/>
        <v>2500000</v>
      </c>
      <c r="BD834" s="15">
        <f t="shared" si="38"/>
        <v>2500000</v>
      </c>
    </row>
    <row r="835" spans="1:56" x14ac:dyDescent="0.35">
      <c r="A835" s="168" t="s">
        <v>1460</v>
      </c>
      <c r="B835" s="64" t="s">
        <v>589</v>
      </c>
      <c r="C835" s="65">
        <v>33</v>
      </c>
      <c r="D835" s="66" t="s">
        <v>31</v>
      </c>
      <c r="E835" s="64" t="s">
        <v>467</v>
      </c>
      <c r="F835" s="64" t="s">
        <v>648</v>
      </c>
      <c r="G835" s="64" t="s">
        <v>64</v>
      </c>
      <c r="H835" s="64" t="s">
        <v>661</v>
      </c>
      <c r="I835" s="64" t="s">
        <v>649</v>
      </c>
      <c r="J835" s="64" t="s">
        <v>662</v>
      </c>
      <c r="K835" s="64" t="s">
        <v>596</v>
      </c>
      <c r="L835" s="64" t="s">
        <v>650</v>
      </c>
      <c r="M835" s="64" t="s">
        <v>663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1837500</v>
      </c>
      <c r="AA835" s="63">
        <v>0</v>
      </c>
      <c r="AB835" s="63">
        <v>0</v>
      </c>
      <c r="AC835" s="63">
        <v>0</v>
      </c>
      <c r="AD835" s="63">
        <v>49000000.010000005</v>
      </c>
      <c r="AE835" s="159">
        <v>41900</v>
      </c>
      <c r="AF835" s="159">
        <v>46283</v>
      </c>
      <c r="AG835" s="160">
        <v>98000000</v>
      </c>
      <c r="AH835" s="91">
        <v>1.9666666666666666</v>
      </c>
      <c r="AI835" s="91">
        <v>12</v>
      </c>
      <c r="AJ835" s="161">
        <v>7.4999999999999997E-2</v>
      </c>
      <c r="AK835" s="169" t="s">
        <v>664</v>
      </c>
      <c r="AL835" s="169" t="s">
        <v>665</v>
      </c>
      <c r="AM835" s="128">
        <v>0</v>
      </c>
      <c r="AN835" s="128">
        <v>0</v>
      </c>
      <c r="AO835" s="128">
        <v>0</v>
      </c>
      <c r="AP835" s="128">
        <v>0</v>
      </c>
      <c r="AQ835" s="128">
        <v>0</v>
      </c>
      <c r="AR835" s="128">
        <v>1837500</v>
      </c>
      <c r="AS835" s="128">
        <v>0</v>
      </c>
      <c r="AT835" s="128">
        <v>0</v>
      </c>
      <c r="AU835" s="128">
        <v>0</v>
      </c>
      <c r="AV835" s="128">
        <v>0</v>
      </c>
      <c r="AW835" s="128">
        <v>0</v>
      </c>
      <c r="AX835" s="128">
        <v>1225000</v>
      </c>
      <c r="AY835" s="128">
        <v>0</v>
      </c>
      <c r="AZ835" s="128">
        <v>0</v>
      </c>
      <c r="BA835" s="128">
        <v>0</v>
      </c>
      <c r="BB835" s="15">
        <f t="shared" ref="BB835:BB898" si="39">SUM(AM835:AO835)</f>
        <v>0</v>
      </c>
      <c r="BC835" s="15">
        <f t="shared" si="37"/>
        <v>3062500</v>
      </c>
      <c r="BD835" s="15">
        <f t="shared" si="38"/>
        <v>3062500</v>
      </c>
    </row>
    <row r="836" spans="1:56" x14ac:dyDescent="0.35">
      <c r="A836" s="168" t="s">
        <v>1462</v>
      </c>
      <c r="B836" s="64" t="s">
        <v>589</v>
      </c>
      <c r="C836" s="65">
        <v>47</v>
      </c>
      <c r="D836" s="66" t="s">
        <v>31</v>
      </c>
      <c r="E836" s="64" t="s">
        <v>467</v>
      </c>
      <c r="F836" s="64" t="s">
        <v>648</v>
      </c>
      <c r="G836" s="64" t="s">
        <v>64</v>
      </c>
      <c r="H836" s="64" t="s">
        <v>661</v>
      </c>
      <c r="I836" s="64" t="s">
        <v>649</v>
      </c>
      <c r="J836" s="64" t="s">
        <v>662</v>
      </c>
      <c r="K836" s="64" t="s">
        <v>596</v>
      </c>
      <c r="L836" s="64" t="s">
        <v>650</v>
      </c>
      <c r="M836" s="64" t="s">
        <v>663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23625000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23625000</v>
      </c>
      <c r="AE836" s="159">
        <v>41984</v>
      </c>
      <c r="AF836" s="159">
        <v>47463</v>
      </c>
      <c r="AG836" s="160">
        <v>31500000</v>
      </c>
      <c r="AH836" s="91">
        <v>5.197222222222222</v>
      </c>
      <c r="AI836" s="91">
        <v>15</v>
      </c>
      <c r="AJ836" s="161">
        <v>8.2040000000000002E-2</v>
      </c>
      <c r="AK836" s="169" t="s">
        <v>664</v>
      </c>
      <c r="AL836" s="169" t="s">
        <v>665</v>
      </c>
      <c r="AM836" s="128">
        <v>0</v>
      </c>
      <c r="AN836" s="128">
        <v>0</v>
      </c>
      <c r="AO836" s="128">
        <v>969097.5</v>
      </c>
      <c r="AP836" s="128">
        <v>0</v>
      </c>
      <c r="AQ836" s="128">
        <v>0</v>
      </c>
      <c r="AR836" s="128">
        <v>0</v>
      </c>
      <c r="AS836" s="128">
        <v>0</v>
      </c>
      <c r="AT836" s="128">
        <v>0</v>
      </c>
      <c r="AU836" s="128">
        <v>969097.5</v>
      </c>
      <c r="AV836" s="128">
        <v>0</v>
      </c>
      <c r="AW836" s="128">
        <v>0</v>
      </c>
      <c r="AX836" s="128">
        <v>0</v>
      </c>
      <c r="AY836" s="128">
        <v>0</v>
      </c>
      <c r="AZ836" s="128">
        <v>0</v>
      </c>
      <c r="BA836" s="128">
        <v>807581.25</v>
      </c>
      <c r="BB836" s="15">
        <f t="shared" si="39"/>
        <v>969097.5</v>
      </c>
      <c r="BC836" s="15">
        <f t="shared" ref="BC836:BC899" si="40">SUM(AP836:BA836)</f>
        <v>1776678.75</v>
      </c>
      <c r="BD836" s="15">
        <f t="shared" ref="BD836:BD899" si="41">BB836+BC836</f>
        <v>2745776.25</v>
      </c>
    </row>
    <row r="837" spans="1:56" x14ac:dyDescent="0.35">
      <c r="A837" s="168" t="s">
        <v>1471</v>
      </c>
      <c r="B837" s="64" t="s">
        <v>590</v>
      </c>
      <c r="C837" s="65">
        <v>7</v>
      </c>
      <c r="D837" s="66" t="s">
        <v>31</v>
      </c>
      <c r="E837" s="64" t="s">
        <v>467</v>
      </c>
      <c r="F837" s="64" t="s">
        <v>648</v>
      </c>
      <c r="G837" s="64" t="s">
        <v>64</v>
      </c>
      <c r="H837" s="64" t="s">
        <v>661</v>
      </c>
      <c r="I837" s="64" t="s">
        <v>649</v>
      </c>
      <c r="J837" s="64" t="s">
        <v>662</v>
      </c>
      <c r="K837" s="64" t="s">
        <v>596</v>
      </c>
      <c r="L837" s="64" t="s">
        <v>650</v>
      </c>
      <c r="M837" s="64" t="s">
        <v>663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21000000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21000000</v>
      </c>
      <c r="AE837" s="159">
        <v>41984</v>
      </c>
      <c r="AF837" s="159">
        <v>46367</v>
      </c>
      <c r="AG837" s="160">
        <v>42000000</v>
      </c>
      <c r="AH837" s="91">
        <v>2.1972222222222224</v>
      </c>
      <c r="AI837" s="91">
        <v>12</v>
      </c>
      <c r="AJ837" s="161">
        <v>7.4999999999999997E-2</v>
      </c>
      <c r="AK837" s="169" t="s">
        <v>664</v>
      </c>
      <c r="AL837" s="169" t="s">
        <v>665</v>
      </c>
      <c r="AM837" s="128">
        <v>0</v>
      </c>
      <c r="AN837" s="128">
        <v>0</v>
      </c>
      <c r="AO837" s="128">
        <v>787500</v>
      </c>
      <c r="AP837" s="128">
        <v>0</v>
      </c>
      <c r="AQ837" s="128">
        <v>0</v>
      </c>
      <c r="AR837" s="128">
        <v>0</v>
      </c>
      <c r="AS837" s="128">
        <v>0</v>
      </c>
      <c r="AT837" s="128">
        <v>0</v>
      </c>
      <c r="AU837" s="128">
        <v>787500</v>
      </c>
      <c r="AV837" s="128">
        <v>0</v>
      </c>
      <c r="AW837" s="128">
        <v>0</v>
      </c>
      <c r="AX837" s="128">
        <v>0</v>
      </c>
      <c r="AY837" s="128">
        <v>0</v>
      </c>
      <c r="AZ837" s="128">
        <v>0</v>
      </c>
      <c r="BA837" s="128">
        <v>525000</v>
      </c>
      <c r="BB837" s="15">
        <f t="shared" si="39"/>
        <v>787500</v>
      </c>
      <c r="BC837" s="15">
        <f t="shared" si="40"/>
        <v>1312500</v>
      </c>
      <c r="BD837" s="15">
        <f t="shared" si="41"/>
        <v>2100000</v>
      </c>
    </row>
    <row r="838" spans="1:56" x14ac:dyDescent="0.35">
      <c r="A838" s="168" t="s">
        <v>1467</v>
      </c>
      <c r="B838" s="64" t="s">
        <v>590</v>
      </c>
      <c r="C838" s="65">
        <v>16</v>
      </c>
      <c r="D838" s="66" t="s">
        <v>31</v>
      </c>
      <c r="E838" s="64" t="s">
        <v>467</v>
      </c>
      <c r="F838" s="64" t="s">
        <v>648</v>
      </c>
      <c r="G838" s="64" t="s">
        <v>64</v>
      </c>
      <c r="H838" s="64" t="s">
        <v>661</v>
      </c>
      <c r="I838" s="64" t="s">
        <v>649</v>
      </c>
      <c r="J838" s="64" t="s">
        <v>662</v>
      </c>
      <c r="K838" s="64" t="s">
        <v>596</v>
      </c>
      <c r="L838" s="64" t="s">
        <v>650</v>
      </c>
      <c r="M838" s="64" t="s">
        <v>663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63250000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63250000</v>
      </c>
      <c r="AE838" s="159">
        <v>41995</v>
      </c>
      <c r="AF838" s="159">
        <v>47474</v>
      </c>
      <c r="AG838" s="160">
        <v>115000000</v>
      </c>
      <c r="AH838" s="91">
        <v>5.2277777777777779</v>
      </c>
      <c r="AI838" s="91">
        <v>15</v>
      </c>
      <c r="AJ838" s="161">
        <v>8.2000000000000003E-2</v>
      </c>
      <c r="AK838" s="169" t="s">
        <v>664</v>
      </c>
      <c r="AL838" s="169" t="s">
        <v>665</v>
      </c>
      <c r="AM838" s="128">
        <v>0</v>
      </c>
      <c r="AN838" s="128">
        <v>0</v>
      </c>
      <c r="AO838" s="128">
        <v>2593250</v>
      </c>
      <c r="AP838" s="128">
        <v>0</v>
      </c>
      <c r="AQ838" s="128">
        <v>0</v>
      </c>
      <c r="AR838" s="128">
        <v>0</v>
      </c>
      <c r="AS838" s="128">
        <v>0</v>
      </c>
      <c r="AT838" s="128">
        <v>0</v>
      </c>
      <c r="AU838" s="128">
        <v>2357500</v>
      </c>
      <c r="AV838" s="128">
        <v>0</v>
      </c>
      <c r="AW838" s="128">
        <v>0</v>
      </c>
      <c r="AX838" s="128">
        <v>0</v>
      </c>
      <c r="AY838" s="128">
        <v>0</v>
      </c>
      <c r="AZ838" s="128">
        <v>0</v>
      </c>
      <c r="BA838" s="128">
        <v>2121750</v>
      </c>
      <c r="BB838" s="15">
        <f t="shared" si="39"/>
        <v>2593250</v>
      </c>
      <c r="BC838" s="15">
        <f t="shared" si="40"/>
        <v>4479250</v>
      </c>
      <c r="BD838" s="15">
        <f t="shared" si="41"/>
        <v>7072500</v>
      </c>
    </row>
    <row r="839" spans="1:56" x14ac:dyDescent="0.35">
      <c r="A839" s="168" t="s">
        <v>1468</v>
      </c>
      <c r="B839" s="64" t="s">
        <v>590</v>
      </c>
      <c r="C839" s="65">
        <v>17</v>
      </c>
      <c r="D839" s="66" t="s">
        <v>31</v>
      </c>
      <c r="E839" s="64" t="s">
        <v>467</v>
      </c>
      <c r="F839" s="64" t="s">
        <v>648</v>
      </c>
      <c r="G839" s="64" t="s">
        <v>64</v>
      </c>
      <c r="H839" s="64" t="s">
        <v>661</v>
      </c>
      <c r="I839" s="64" t="s">
        <v>649</v>
      </c>
      <c r="J839" s="64" t="s">
        <v>662</v>
      </c>
      <c r="K839" s="64" t="s">
        <v>596</v>
      </c>
      <c r="L839" s="64" t="s">
        <v>650</v>
      </c>
      <c r="M839" s="64" t="s">
        <v>663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60500000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60500000</v>
      </c>
      <c r="AE839" s="159">
        <v>41996</v>
      </c>
      <c r="AF839" s="159">
        <v>47475</v>
      </c>
      <c r="AG839" s="160">
        <v>110000000</v>
      </c>
      <c r="AH839" s="91">
        <v>5.2305555555555552</v>
      </c>
      <c r="AI839" s="91">
        <v>15</v>
      </c>
      <c r="AJ839" s="161">
        <v>8.2000000000000003E-2</v>
      </c>
      <c r="AK839" s="169" t="s">
        <v>664</v>
      </c>
      <c r="AL839" s="169" t="s">
        <v>665</v>
      </c>
      <c r="AM839" s="128">
        <v>0</v>
      </c>
      <c r="AN839" s="128">
        <v>0</v>
      </c>
      <c r="AO839" s="128">
        <v>2480500</v>
      </c>
      <c r="AP839" s="128">
        <v>0</v>
      </c>
      <c r="AQ839" s="128">
        <v>0</v>
      </c>
      <c r="AR839" s="128">
        <v>0</v>
      </c>
      <c r="AS839" s="128">
        <v>0</v>
      </c>
      <c r="AT839" s="128">
        <v>0</v>
      </c>
      <c r="AU839" s="128">
        <v>2255000</v>
      </c>
      <c r="AV839" s="128">
        <v>0</v>
      </c>
      <c r="AW839" s="128">
        <v>0</v>
      </c>
      <c r="AX839" s="128">
        <v>0</v>
      </c>
      <c r="AY839" s="128">
        <v>0</v>
      </c>
      <c r="AZ839" s="128">
        <v>0</v>
      </c>
      <c r="BA839" s="128">
        <v>2029500</v>
      </c>
      <c r="BB839" s="15">
        <f t="shared" si="39"/>
        <v>2480500</v>
      </c>
      <c r="BC839" s="15">
        <f t="shared" si="40"/>
        <v>4284500</v>
      </c>
      <c r="BD839" s="15">
        <f t="shared" si="41"/>
        <v>6765000</v>
      </c>
    </row>
    <row r="840" spans="1:56" x14ac:dyDescent="0.35">
      <c r="A840" s="168" t="s">
        <v>1486</v>
      </c>
      <c r="B840" s="64" t="s">
        <v>597</v>
      </c>
      <c r="C840" s="65">
        <v>1</v>
      </c>
      <c r="D840" s="66" t="s">
        <v>31</v>
      </c>
      <c r="E840" s="64" t="s">
        <v>467</v>
      </c>
      <c r="F840" s="64" t="s">
        <v>648</v>
      </c>
      <c r="G840" s="64" t="s">
        <v>64</v>
      </c>
      <c r="H840" s="64" t="s">
        <v>661</v>
      </c>
      <c r="I840" s="64" t="s">
        <v>649</v>
      </c>
      <c r="J840" s="64" t="s">
        <v>662</v>
      </c>
      <c r="K840" s="64" t="s">
        <v>596</v>
      </c>
      <c r="L840" s="64" t="s">
        <v>650</v>
      </c>
      <c r="M840" s="64" t="s">
        <v>663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0</v>
      </c>
      <c r="AE840" s="159">
        <v>43707</v>
      </c>
      <c r="AF840" s="159">
        <v>45534</v>
      </c>
      <c r="AG840" s="160">
        <v>250000000</v>
      </c>
      <c r="AH840" s="91">
        <v>0</v>
      </c>
      <c r="AI840" s="91">
        <v>0</v>
      </c>
      <c r="AJ840" s="161">
        <v>5.3999999999999999E-2</v>
      </c>
      <c r="AK840" s="169" t="s">
        <v>664</v>
      </c>
      <c r="AL840" s="169" t="s">
        <v>665</v>
      </c>
      <c r="AM840" s="128">
        <v>0</v>
      </c>
      <c r="AN840" s="128">
        <v>0</v>
      </c>
      <c r="AO840" s="128">
        <v>0</v>
      </c>
      <c r="AP840" s="128">
        <v>0</v>
      </c>
      <c r="AQ840" s="128">
        <v>0</v>
      </c>
      <c r="AR840" s="128">
        <v>0</v>
      </c>
      <c r="AS840" s="128">
        <v>0</v>
      </c>
      <c r="AT840" s="128">
        <v>0</v>
      </c>
      <c r="AU840" s="128">
        <v>0</v>
      </c>
      <c r="AV840" s="128">
        <v>0</v>
      </c>
      <c r="AW840" s="128">
        <v>0</v>
      </c>
      <c r="AX840" s="128">
        <v>0</v>
      </c>
      <c r="AY840" s="128">
        <v>0</v>
      </c>
      <c r="AZ840" s="128">
        <v>0</v>
      </c>
      <c r="BA840" s="128">
        <v>0</v>
      </c>
      <c r="BB840" s="15">
        <f t="shared" si="39"/>
        <v>0</v>
      </c>
      <c r="BC840" s="15">
        <f t="shared" si="40"/>
        <v>0</v>
      </c>
      <c r="BD840" s="15">
        <f t="shared" si="41"/>
        <v>0</v>
      </c>
    </row>
    <row r="841" spans="1:56" x14ac:dyDescent="0.35">
      <c r="A841" s="168" t="s">
        <v>1480</v>
      </c>
      <c r="B841" s="64" t="s">
        <v>594</v>
      </c>
      <c r="C841" s="65">
        <v>1</v>
      </c>
      <c r="D841" s="66" t="s">
        <v>31</v>
      </c>
      <c r="E841" s="64" t="s">
        <v>467</v>
      </c>
      <c r="F841" s="64" t="s">
        <v>648</v>
      </c>
      <c r="G841" s="64" t="s">
        <v>64</v>
      </c>
      <c r="H841" s="64" t="s">
        <v>661</v>
      </c>
      <c r="I841" s="64" t="s">
        <v>649</v>
      </c>
      <c r="J841" s="64" t="s">
        <v>662</v>
      </c>
      <c r="K841" s="64" t="s">
        <v>596</v>
      </c>
      <c r="L841" s="64" t="s">
        <v>650</v>
      </c>
      <c r="M841" s="64" t="s">
        <v>663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50000000</v>
      </c>
      <c r="Z841" s="63">
        <v>1525000</v>
      </c>
      <c r="AA841" s="63">
        <v>0</v>
      </c>
      <c r="AB841" s="63">
        <v>0</v>
      </c>
      <c r="AC841" s="63">
        <v>0</v>
      </c>
      <c r="AD841" s="63">
        <v>0</v>
      </c>
      <c r="AE841" s="159">
        <v>43733</v>
      </c>
      <c r="AF841" s="159">
        <v>45560</v>
      </c>
      <c r="AG841" s="160">
        <v>250000000</v>
      </c>
      <c r="AH841" s="91">
        <v>0</v>
      </c>
      <c r="AI841" s="91">
        <v>0</v>
      </c>
      <c r="AJ841" s="161">
        <v>6.0999999999999999E-2</v>
      </c>
      <c r="AK841" s="169" t="s">
        <v>664</v>
      </c>
      <c r="AL841" s="169" t="s">
        <v>665</v>
      </c>
      <c r="AM841" s="128">
        <v>0</v>
      </c>
      <c r="AN841" s="128">
        <v>0</v>
      </c>
      <c r="AO841" s="128">
        <v>0</v>
      </c>
      <c r="AP841" s="128">
        <v>0</v>
      </c>
      <c r="AQ841" s="128">
        <v>0</v>
      </c>
      <c r="AR841" s="128">
        <v>0</v>
      </c>
      <c r="AS841" s="128">
        <v>0</v>
      </c>
      <c r="AT841" s="128">
        <v>0</v>
      </c>
      <c r="AU841" s="128">
        <v>0</v>
      </c>
      <c r="AV841" s="128">
        <v>0</v>
      </c>
      <c r="AW841" s="128">
        <v>0</v>
      </c>
      <c r="AX841" s="128">
        <v>0</v>
      </c>
      <c r="AY841" s="128">
        <v>0</v>
      </c>
      <c r="AZ841" s="128">
        <v>0</v>
      </c>
      <c r="BA841" s="128">
        <v>0</v>
      </c>
      <c r="BB841" s="15">
        <f t="shared" si="39"/>
        <v>0</v>
      </c>
      <c r="BC841" s="15">
        <f t="shared" si="40"/>
        <v>0</v>
      </c>
      <c r="BD841" s="15">
        <f t="shared" si="41"/>
        <v>0</v>
      </c>
    </row>
    <row r="842" spans="1:56" x14ac:dyDescent="0.35">
      <c r="A842" s="168" t="s">
        <v>1481</v>
      </c>
      <c r="B842" s="64" t="s">
        <v>594</v>
      </c>
      <c r="C842" s="65">
        <v>3</v>
      </c>
      <c r="D842" s="66" t="s">
        <v>31</v>
      </c>
      <c r="E842" s="64" t="s">
        <v>467</v>
      </c>
      <c r="F842" s="64" t="s">
        <v>648</v>
      </c>
      <c r="G842" s="64" t="s">
        <v>64</v>
      </c>
      <c r="H842" s="64" t="s">
        <v>661</v>
      </c>
      <c r="I842" s="64" t="s">
        <v>649</v>
      </c>
      <c r="J842" s="64" t="s">
        <v>662</v>
      </c>
      <c r="K842" s="64" t="s">
        <v>596</v>
      </c>
      <c r="L842" s="64" t="s">
        <v>650</v>
      </c>
      <c r="M842" s="64" t="s">
        <v>663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59">
        <v>43769</v>
      </c>
      <c r="AF842" s="159">
        <v>47422</v>
      </c>
      <c r="AG842" s="160">
        <v>220000000</v>
      </c>
      <c r="AH842" s="91">
        <v>5.083333333333333</v>
      </c>
      <c r="AI842" s="91">
        <v>10</v>
      </c>
      <c r="AJ842" s="161">
        <v>7.1499999999999994E-2</v>
      </c>
      <c r="AK842" s="169" t="s">
        <v>664</v>
      </c>
      <c r="AL842" s="169" t="s">
        <v>665</v>
      </c>
      <c r="AM842" s="128">
        <v>4826250</v>
      </c>
      <c r="AN842" s="128">
        <v>0</v>
      </c>
      <c r="AO842" s="128">
        <v>0</v>
      </c>
      <c r="AP842" s="128">
        <v>0</v>
      </c>
      <c r="AQ842" s="128">
        <v>0</v>
      </c>
      <c r="AR842" s="128">
        <v>0</v>
      </c>
      <c r="AS842" s="128">
        <v>4021875</v>
      </c>
      <c r="AT842" s="128">
        <v>0</v>
      </c>
      <c r="AU842" s="128">
        <v>0</v>
      </c>
      <c r="AV842" s="128">
        <v>0</v>
      </c>
      <c r="AW842" s="128">
        <v>0</v>
      </c>
      <c r="AX842" s="128">
        <v>0</v>
      </c>
      <c r="AY842" s="128">
        <v>4021875</v>
      </c>
      <c r="AZ842" s="128">
        <v>0</v>
      </c>
      <c r="BA842" s="128">
        <v>0</v>
      </c>
      <c r="BB842" s="15">
        <f t="shared" si="39"/>
        <v>4826250</v>
      </c>
      <c r="BC842" s="15">
        <f t="shared" si="40"/>
        <v>8043750</v>
      </c>
      <c r="BD842" s="15">
        <f t="shared" si="41"/>
        <v>12870000</v>
      </c>
    </row>
    <row r="843" spans="1:56" x14ac:dyDescent="0.35">
      <c r="A843" s="168" t="s">
        <v>1487</v>
      </c>
      <c r="B843" s="64" t="s">
        <v>598</v>
      </c>
      <c r="C843" s="65">
        <v>1</v>
      </c>
      <c r="D843" s="66" t="s">
        <v>31</v>
      </c>
      <c r="E843" s="64" t="s">
        <v>467</v>
      </c>
      <c r="F843" s="64" t="s">
        <v>648</v>
      </c>
      <c r="G843" s="64" t="s">
        <v>64</v>
      </c>
      <c r="H843" s="64" t="s">
        <v>661</v>
      </c>
      <c r="I843" s="64" t="s">
        <v>649</v>
      </c>
      <c r="J843" s="64" t="s">
        <v>662</v>
      </c>
      <c r="K843" s="64" t="s">
        <v>596</v>
      </c>
      <c r="L843" s="64" t="s">
        <v>650</v>
      </c>
      <c r="M843" s="64" t="s">
        <v>663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59">
        <v>43823</v>
      </c>
      <c r="AF843" s="159">
        <v>45650</v>
      </c>
      <c r="AG843" s="160">
        <v>100000000</v>
      </c>
      <c r="AH843" s="91">
        <v>0.23333333333333334</v>
      </c>
      <c r="AI843" s="91">
        <v>5</v>
      </c>
      <c r="AJ843" s="161">
        <v>6.0999999999999999E-2</v>
      </c>
      <c r="AK843" s="169" t="s">
        <v>664</v>
      </c>
      <c r="AL843" s="169" t="s">
        <v>665</v>
      </c>
      <c r="AM843" s="128">
        <v>0</v>
      </c>
      <c r="AN843" s="128">
        <v>0</v>
      </c>
      <c r="AO843" s="128">
        <v>1122110.49</v>
      </c>
      <c r="AP843" s="128">
        <v>0</v>
      </c>
      <c r="AQ843" s="128">
        <v>0</v>
      </c>
      <c r="AR843" s="128">
        <v>0</v>
      </c>
      <c r="AS843" s="128">
        <v>0</v>
      </c>
      <c r="AT843" s="128">
        <v>0</v>
      </c>
      <c r="AU843" s="128">
        <v>0</v>
      </c>
      <c r="AV843" s="128">
        <v>0</v>
      </c>
      <c r="AW843" s="128">
        <v>0</v>
      </c>
      <c r="AX843" s="128">
        <v>0</v>
      </c>
      <c r="AY843" s="128">
        <v>0</v>
      </c>
      <c r="AZ843" s="128">
        <v>0</v>
      </c>
      <c r="BA843" s="128">
        <v>0</v>
      </c>
      <c r="BB843" s="15">
        <f t="shared" si="39"/>
        <v>1122110.49</v>
      </c>
      <c r="BC843" s="15">
        <f t="shared" si="40"/>
        <v>0</v>
      </c>
      <c r="BD843" s="15">
        <f t="shared" si="41"/>
        <v>1122110.49</v>
      </c>
    </row>
    <row r="844" spans="1:56" x14ac:dyDescent="0.35">
      <c r="A844" s="168" t="s">
        <v>2269</v>
      </c>
      <c r="B844" s="64" t="s">
        <v>963</v>
      </c>
      <c r="C844" s="65">
        <v>1</v>
      </c>
      <c r="D844" s="66" t="s">
        <v>31</v>
      </c>
      <c r="E844" s="64" t="s">
        <v>467</v>
      </c>
      <c r="F844" s="64" t="s">
        <v>648</v>
      </c>
      <c r="G844" s="64" t="s">
        <v>64</v>
      </c>
      <c r="H844" s="64" t="s">
        <v>661</v>
      </c>
      <c r="I844" s="64" t="s">
        <v>649</v>
      </c>
      <c r="J844" s="64" t="s">
        <v>662</v>
      </c>
      <c r="K844" s="64" t="s">
        <v>596</v>
      </c>
      <c r="L844" s="64" t="s">
        <v>650</v>
      </c>
      <c r="M844" s="64" t="s">
        <v>663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59">
        <v>43826</v>
      </c>
      <c r="AF844" s="159">
        <v>46383</v>
      </c>
      <c r="AG844" s="160">
        <v>350000000</v>
      </c>
      <c r="AH844" s="91">
        <v>2.2416666666666667</v>
      </c>
      <c r="AI844" s="91">
        <v>7</v>
      </c>
      <c r="AJ844" s="161">
        <v>8.5000000000000006E-2</v>
      </c>
      <c r="AK844" s="169" t="s">
        <v>664</v>
      </c>
      <c r="AL844" s="169" t="s">
        <v>665</v>
      </c>
      <c r="AM844" s="128">
        <v>0</v>
      </c>
      <c r="AN844" s="128">
        <v>0</v>
      </c>
      <c r="AO844" s="128">
        <v>14875000</v>
      </c>
      <c r="AP844" s="128">
        <v>0</v>
      </c>
      <c r="AQ844" s="128">
        <v>0</v>
      </c>
      <c r="AR844" s="128">
        <v>0</v>
      </c>
      <c r="AS844" s="128">
        <v>0</v>
      </c>
      <c r="AT844" s="128">
        <v>0</v>
      </c>
      <c r="AU844" s="128">
        <v>14875000</v>
      </c>
      <c r="AV844" s="128">
        <v>0</v>
      </c>
      <c r="AW844" s="128">
        <v>0</v>
      </c>
      <c r="AX844" s="128">
        <v>0</v>
      </c>
      <c r="AY844" s="128">
        <v>0</v>
      </c>
      <c r="AZ844" s="128">
        <v>0</v>
      </c>
      <c r="BA844" s="128">
        <v>14875000</v>
      </c>
      <c r="BB844" s="15">
        <f t="shared" si="39"/>
        <v>14875000</v>
      </c>
      <c r="BC844" s="15">
        <f t="shared" si="40"/>
        <v>29750000</v>
      </c>
      <c r="BD844" s="15">
        <f t="shared" si="41"/>
        <v>44625000</v>
      </c>
    </row>
    <row r="845" spans="1:56" x14ac:dyDescent="0.35">
      <c r="A845" s="168" t="s">
        <v>2270</v>
      </c>
      <c r="B845" s="64" t="s">
        <v>964</v>
      </c>
      <c r="C845" s="65">
        <v>1</v>
      </c>
      <c r="D845" s="66" t="s">
        <v>31</v>
      </c>
      <c r="E845" s="64" t="s">
        <v>467</v>
      </c>
      <c r="F845" s="64" t="s">
        <v>648</v>
      </c>
      <c r="G845" s="64" t="s">
        <v>64</v>
      </c>
      <c r="H845" s="64" t="s">
        <v>661</v>
      </c>
      <c r="I845" s="64" t="s">
        <v>649</v>
      </c>
      <c r="J845" s="64" t="s">
        <v>662</v>
      </c>
      <c r="K845" s="64" t="s">
        <v>596</v>
      </c>
      <c r="L845" s="64" t="s">
        <v>650</v>
      </c>
      <c r="M845" s="64" t="s">
        <v>663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59">
        <v>43826</v>
      </c>
      <c r="AF845" s="159">
        <v>46383</v>
      </c>
      <c r="AG845" s="160">
        <v>200000000</v>
      </c>
      <c r="AH845" s="91">
        <v>2.2416666666666667</v>
      </c>
      <c r="AI845" s="91">
        <v>7</v>
      </c>
      <c r="AJ845" s="161">
        <v>8.5000000000000006E-2</v>
      </c>
      <c r="AK845" s="169" t="s">
        <v>664</v>
      </c>
      <c r="AL845" s="169" t="s">
        <v>665</v>
      </c>
      <c r="AM845" s="128">
        <v>0</v>
      </c>
      <c r="AN845" s="128">
        <v>0</v>
      </c>
      <c r="AO845" s="128">
        <v>8500000</v>
      </c>
      <c r="AP845" s="128">
        <v>0</v>
      </c>
      <c r="AQ845" s="128">
        <v>0</v>
      </c>
      <c r="AR845" s="128">
        <v>0</v>
      </c>
      <c r="AS845" s="128">
        <v>0</v>
      </c>
      <c r="AT845" s="128">
        <v>0</v>
      </c>
      <c r="AU845" s="128">
        <v>8500000</v>
      </c>
      <c r="AV845" s="128">
        <v>0</v>
      </c>
      <c r="AW845" s="128">
        <v>0</v>
      </c>
      <c r="AX845" s="128">
        <v>0</v>
      </c>
      <c r="AY845" s="128">
        <v>0</v>
      </c>
      <c r="AZ845" s="128">
        <v>0</v>
      </c>
      <c r="BA845" s="128">
        <v>8500000</v>
      </c>
      <c r="BB845" s="15">
        <f t="shared" si="39"/>
        <v>8500000</v>
      </c>
      <c r="BC845" s="15">
        <f t="shared" si="40"/>
        <v>17000000</v>
      </c>
      <c r="BD845" s="15">
        <f t="shared" si="41"/>
        <v>25500000</v>
      </c>
    </row>
    <row r="846" spans="1:56" x14ac:dyDescent="0.35">
      <c r="A846" s="168" t="s">
        <v>2271</v>
      </c>
      <c r="B846" s="64" t="s">
        <v>965</v>
      </c>
      <c r="C846" s="65">
        <v>1</v>
      </c>
      <c r="D846" s="66" t="s">
        <v>31</v>
      </c>
      <c r="E846" s="64" t="s">
        <v>467</v>
      </c>
      <c r="F846" s="64" t="s">
        <v>648</v>
      </c>
      <c r="G846" s="64" t="s">
        <v>64</v>
      </c>
      <c r="H846" s="64" t="s">
        <v>661</v>
      </c>
      <c r="I846" s="64" t="s">
        <v>649</v>
      </c>
      <c r="J846" s="64" t="s">
        <v>662</v>
      </c>
      <c r="K846" s="64" t="s">
        <v>596</v>
      </c>
      <c r="L846" s="64" t="s">
        <v>650</v>
      </c>
      <c r="M846" s="64" t="s">
        <v>663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59">
        <v>43826</v>
      </c>
      <c r="AF846" s="159">
        <v>46383</v>
      </c>
      <c r="AG846" s="160">
        <v>90000000</v>
      </c>
      <c r="AH846" s="91">
        <v>2.2416666666666667</v>
      </c>
      <c r="AI846" s="91">
        <v>7</v>
      </c>
      <c r="AJ846" s="161">
        <v>8.5000000000000006E-2</v>
      </c>
      <c r="AK846" s="169" t="s">
        <v>664</v>
      </c>
      <c r="AL846" s="169" t="s">
        <v>665</v>
      </c>
      <c r="AM846" s="128">
        <v>0</v>
      </c>
      <c r="AN846" s="128">
        <v>0</v>
      </c>
      <c r="AO846" s="128">
        <v>3825000</v>
      </c>
      <c r="AP846" s="128">
        <v>0</v>
      </c>
      <c r="AQ846" s="128">
        <v>0</v>
      </c>
      <c r="AR846" s="128">
        <v>0</v>
      </c>
      <c r="AS846" s="128">
        <v>0</v>
      </c>
      <c r="AT846" s="128">
        <v>0</v>
      </c>
      <c r="AU846" s="128">
        <v>3825000</v>
      </c>
      <c r="AV846" s="128">
        <v>0</v>
      </c>
      <c r="AW846" s="128">
        <v>0</v>
      </c>
      <c r="AX846" s="128">
        <v>0</v>
      </c>
      <c r="AY846" s="128">
        <v>0</v>
      </c>
      <c r="AZ846" s="128">
        <v>0</v>
      </c>
      <c r="BA846" s="128">
        <v>3825000</v>
      </c>
      <c r="BB846" s="15">
        <f t="shared" si="39"/>
        <v>3825000</v>
      </c>
      <c r="BC846" s="15">
        <f t="shared" si="40"/>
        <v>7650000</v>
      </c>
      <c r="BD846" s="15">
        <f t="shared" si="41"/>
        <v>11475000</v>
      </c>
    </row>
    <row r="847" spans="1:56" x14ac:dyDescent="0.35">
      <c r="A847" s="168" t="s">
        <v>2272</v>
      </c>
      <c r="B847" s="64" t="s">
        <v>966</v>
      </c>
      <c r="C847" s="65">
        <v>1</v>
      </c>
      <c r="D847" s="66" t="s">
        <v>31</v>
      </c>
      <c r="E847" s="64" t="s">
        <v>467</v>
      </c>
      <c r="F847" s="64" t="s">
        <v>648</v>
      </c>
      <c r="G847" s="64" t="s">
        <v>64</v>
      </c>
      <c r="H847" s="64" t="s">
        <v>661</v>
      </c>
      <c r="I847" s="64" t="s">
        <v>649</v>
      </c>
      <c r="J847" s="64" t="s">
        <v>662</v>
      </c>
      <c r="K847" s="64" t="s">
        <v>596</v>
      </c>
      <c r="L847" s="64" t="s">
        <v>650</v>
      </c>
      <c r="M847" s="64" t="s">
        <v>663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59">
        <v>43826</v>
      </c>
      <c r="AF847" s="159">
        <v>46383</v>
      </c>
      <c r="AG847" s="160">
        <v>90000000</v>
      </c>
      <c r="AH847" s="91">
        <v>2.2416666666666667</v>
      </c>
      <c r="AI847" s="91">
        <v>7</v>
      </c>
      <c r="AJ847" s="161">
        <v>8.5000000000000006E-2</v>
      </c>
      <c r="AK847" s="169" t="s">
        <v>664</v>
      </c>
      <c r="AL847" s="169" t="s">
        <v>665</v>
      </c>
      <c r="AM847" s="128">
        <v>0</v>
      </c>
      <c r="AN847" s="128">
        <v>0</v>
      </c>
      <c r="AO847" s="128">
        <v>3825000</v>
      </c>
      <c r="AP847" s="128">
        <v>0</v>
      </c>
      <c r="AQ847" s="128">
        <v>0</v>
      </c>
      <c r="AR847" s="128">
        <v>0</v>
      </c>
      <c r="AS847" s="128">
        <v>0</v>
      </c>
      <c r="AT847" s="128">
        <v>0</v>
      </c>
      <c r="AU847" s="128">
        <v>3825000</v>
      </c>
      <c r="AV847" s="128">
        <v>0</v>
      </c>
      <c r="AW847" s="128">
        <v>0</v>
      </c>
      <c r="AX847" s="128">
        <v>0</v>
      </c>
      <c r="AY847" s="128">
        <v>0</v>
      </c>
      <c r="AZ847" s="128">
        <v>0</v>
      </c>
      <c r="BA847" s="128">
        <v>3825000</v>
      </c>
      <c r="BB847" s="15">
        <f t="shared" si="39"/>
        <v>3825000</v>
      </c>
      <c r="BC847" s="15">
        <f t="shared" si="40"/>
        <v>7650000</v>
      </c>
      <c r="BD847" s="15">
        <f t="shared" si="41"/>
        <v>11475000</v>
      </c>
    </row>
    <row r="848" spans="1:56" x14ac:dyDescent="0.35">
      <c r="A848" s="168" t="s">
        <v>2273</v>
      </c>
      <c r="B848" s="64" t="s">
        <v>967</v>
      </c>
      <c r="C848" s="65">
        <v>1</v>
      </c>
      <c r="D848" s="66" t="s">
        <v>31</v>
      </c>
      <c r="E848" s="64" t="s">
        <v>467</v>
      </c>
      <c r="F848" s="64" t="s">
        <v>648</v>
      </c>
      <c r="G848" s="64" t="s">
        <v>64</v>
      </c>
      <c r="H848" s="64" t="s">
        <v>661</v>
      </c>
      <c r="I848" s="64" t="s">
        <v>649</v>
      </c>
      <c r="J848" s="64" t="s">
        <v>662</v>
      </c>
      <c r="K848" s="64" t="s">
        <v>596</v>
      </c>
      <c r="L848" s="64" t="s">
        <v>650</v>
      </c>
      <c r="M848" s="64" t="s">
        <v>663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59">
        <v>43826</v>
      </c>
      <c r="AF848" s="159">
        <v>46383</v>
      </c>
      <c r="AG848" s="160">
        <v>89756147.980000004</v>
      </c>
      <c r="AH848" s="91">
        <v>2.2416666666666667</v>
      </c>
      <c r="AI848" s="91">
        <v>7</v>
      </c>
      <c r="AJ848" s="161">
        <v>8.5000000000000006E-2</v>
      </c>
      <c r="AK848" s="169" t="s">
        <v>664</v>
      </c>
      <c r="AL848" s="169" t="s">
        <v>665</v>
      </c>
      <c r="AM848" s="128">
        <v>0</v>
      </c>
      <c r="AN848" s="128">
        <v>0</v>
      </c>
      <c r="AO848" s="128">
        <v>3814636.29</v>
      </c>
      <c r="AP848" s="128">
        <v>0</v>
      </c>
      <c r="AQ848" s="128">
        <v>0</v>
      </c>
      <c r="AR848" s="128">
        <v>0</v>
      </c>
      <c r="AS848" s="128">
        <v>0</v>
      </c>
      <c r="AT848" s="128">
        <v>0</v>
      </c>
      <c r="AU848" s="128">
        <v>3814636.29</v>
      </c>
      <c r="AV848" s="128">
        <v>0</v>
      </c>
      <c r="AW848" s="128">
        <v>0</v>
      </c>
      <c r="AX848" s="128">
        <v>0</v>
      </c>
      <c r="AY848" s="128">
        <v>0</v>
      </c>
      <c r="AZ848" s="128">
        <v>0</v>
      </c>
      <c r="BA848" s="128">
        <v>3814636.29</v>
      </c>
      <c r="BB848" s="15">
        <f t="shared" si="39"/>
        <v>3814636.29</v>
      </c>
      <c r="BC848" s="15">
        <f t="shared" si="40"/>
        <v>7629272.5800000001</v>
      </c>
      <c r="BD848" s="15">
        <f t="shared" si="41"/>
        <v>11443908.870000001</v>
      </c>
    </row>
    <row r="849" spans="1:56" x14ac:dyDescent="0.35">
      <c r="A849" s="168" t="s">
        <v>2274</v>
      </c>
      <c r="B849" s="64" t="s">
        <v>968</v>
      </c>
      <c r="C849" s="65">
        <v>1</v>
      </c>
      <c r="D849" s="66" t="s">
        <v>31</v>
      </c>
      <c r="E849" s="64" t="s">
        <v>467</v>
      </c>
      <c r="F849" s="64" t="s">
        <v>648</v>
      </c>
      <c r="G849" s="64" t="s">
        <v>64</v>
      </c>
      <c r="H849" s="64" t="s">
        <v>661</v>
      </c>
      <c r="I849" s="64" t="s">
        <v>649</v>
      </c>
      <c r="J849" s="64" t="s">
        <v>662</v>
      </c>
      <c r="K849" s="64" t="s">
        <v>596</v>
      </c>
      <c r="L849" s="64" t="s">
        <v>650</v>
      </c>
      <c r="M849" s="64" t="s">
        <v>663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59">
        <v>43826</v>
      </c>
      <c r="AF849" s="159">
        <v>46383</v>
      </c>
      <c r="AG849" s="160">
        <v>88930180.959999993</v>
      </c>
      <c r="AH849" s="91">
        <v>2.2416666666666667</v>
      </c>
      <c r="AI849" s="91">
        <v>7</v>
      </c>
      <c r="AJ849" s="161">
        <v>8.5000000000000006E-2</v>
      </c>
      <c r="AK849" s="169" t="s">
        <v>664</v>
      </c>
      <c r="AL849" s="169" t="s">
        <v>665</v>
      </c>
      <c r="AM849" s="128">
        <v>0</v>
      </c>
      <c r="AN849" s="128">
        <v>0</v>
      </c>
      <c r="AO849" s="128">
        <v>3779532.69</v>
      </c>
      <c r="AP849" s="128">
        <v>0</v>
      </c>
      <c r="AQ849" s="128">
        <v>0</v>
      </c>
      <c r="AR849" s="128">
        <v>0</v>
      </c>
      <c r="AS849" s="128">
        <v>0</v>
      </c>
      <c r="AT849" s="128">
        <v>0</v>
      </c>
      <c r="AU849" s="128">
        <v>3779532.69</v>
      </c>
      <c r="AV849" s="128">
        <v>0</v>
      </c>
      <c r="AW849" s="128">
        <v>0</v>
      </c>
      <c r="AX849" s="128">
        <v>0</v>
      </c>
      <c r="AY849" s="128">
        <v>0</v>
      </c>
      <c r="AZ849" s="128">
        <v>0</v>
      </c>
      <c r="BA849" s="128">
        <v>3779532.69</v>
      </c>
      <c r="BB849" s="15">
        <f t="shared" si="39"/>
        <v>3779532.69</v>
      </c>
      <c r="BC849" s="15">
        <f t="shared" si="40"/>
        <v>7559065.3799999999</v>
      </c>
      <c r="BD849" s="15">
        <f t="shared" si="41"/>
        <v>11338598.07</v>
      </c>
    </row>
    <row r="850" spans="1:56" x14ac:dyDescent="0.35">
      <c r="A850" s="168" t="s">
        <v>2275</v>
      </c>
      <c r="B850" s="64" t="s">
        <v>969</v>
      </c>
      <c r="C850" s="65">
        <v>1</v>
      </c>
      <c r="D850" s="66" t="s">
        <v>31</v>
      </c>
      <c r="E850" s="64" t="s">
        <v>467</v>
      </c>
      <c r="F850" s="64" t="s">
        <v>648</v>
      </c>
      <c r="G850" s="64" t="s">
        <v>64</v>
      </c>
      <c r="H850" s="64" t="s">
        <v>661</v>
      </c>
      <c r="I850" s="64" t="s">
        <v>649</v>
      </c>
      <c r="J850" s="64" t="s">
        <v>662</v>
      </c>
      <c r="K850" s="64" t="s">
        <v>596</v>
      </c>
      <c r="L850" s="64" t="s">
        <v>650</v>
      </c>
      <c r="M850" s="64" t="s">
        <v>663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59">
        <v>44050</v>
      </c>
      <c r="AF850" s="159">
        <v>46606</v>
      </c>
      <c r="AG850" s="160">
        <v>49457562.909999996</v>
      </c>
      <c r="AH850" s="91">
        <v>2.8527777777777779</v>
      </c>
      <c r="AI850" s="91">
        <v>7</v>
      </c>
      <c r="AJ850" s="161">
        <v>7.5481999999999994E-2</v>
      </c>
      <c r="AK850" s="169" t="s">
        <v>664</v>
      </c>
      <c r="AL850" s="169" t="s">
        <v>665</v>
      </c>
      <c r="AM850" s="128">
        <v>0</v>
      </c>
      <c r="AN850" s="128">
        <v>0</v>
      </c>
      <c r="AO850" s="128">
        <v>0</v>
      </c>
      <c r="AP850" s="128">
        <v>0</v>
      </c>
      <c r="AQ850" s="128">
        <v>1866577.88</v>
      </c>
      <c r="AR850" s="128">
        <v>0</v>
      </c>
      <c r="AS850" s="128">
        <v>0</v>
      </c>
      <c r="AT850" s="128">
        <v>0</v>
      </c>
      <c r="AU850" s="128">
        <v>0</v>
      </c>
      <c r="AV850" s="128">
        <v>0</v>
      </c>
      <c r="AW850" s="128">
        <v>1866577.88</v>
      </c>
      <c r="AX850" s="128">
        <v>0</v>
      </c>
      <c r="AY850" s="128">
        <v>0</v>
      </c>
      <c r="AZ850" s="128">
        <v>0</v>
      </c>
      <c r="BA850" s="128">
        <v>0</v>
      </c>
      <c r="BB850" s="15">
        <f t="shared" si="39"/>
        <v>0</v>
      </c>
      <c r="BC850" s="15">
        <f t="shared" si="40"/>
        <v>3733155.76</v>
      </c>
      <c r="BD850" s="15">
        <f t="shared" si="41"/>
        <v>3733155.76</v>
      </c>
    </row>
    <row r="851" spans="1:56" x14ac:dyDescent="0.35">
      <c r="A851" s="168" t="s">
        <v>2276</v>
      </c>
      <c r="B851" s="64" t="s">
        <v>970</v>
      </c>
      <c r="C851" s="65">
        <v>1</v>
      </c>
      <c r="D851" s="66" t="s">
        <v>31</v>
      </c>
      <c r="E851" s="64" t="s">
        <v>467</v>
      </c>
      <c r="F851" s="64" t="s">
        <v>648</v>
      </c>
      <c r="G851" s="64" t="s">
        <v>64</v>
      </c>
      <c r="H851" s="64" t="s">
        <v>661</v>
      </c>
      <c r="I851" s="64" t="s">
        <v>649</v>
      </c>
      <c r="J851" s="64" t="s">
        <v>662</v>
      </c>
      <c r="K851" s="64" t="s">
        <v>596</v>
      </c>
      <c r="L851" s="64" t="s">
        <v>650</v>
      </c>
      <c r="M851" s="64" t="s">
        <v>663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59">
        <v>44130</v>
      </c>
      <c r="AF851" s="159">
        <v>47782</v>
      </c>
      <c r="AG851" s="160">
        <v>198155650.84999999</v>
      </c>
      <c r="AH851" s="91">
        <v>6.072222222222222</v>
      </c>
      <c r="AI851" s="91">
        <v>10</v>
      </c>
      <c r="AJ851" s="161">
        <v>7.8262999999999999E-2</v>
      </c>
      <c r="AK851" s="169" t="s">
        <v>664</v>
      </c>
      <c r="AL851" s="169" t="s">
        <v>665</v>
      </c>
      <c r="AM851" s="128">
        <v>7754127.8499999996</v>
      </c>
      <c r="AN851" s="128">
        <v>0</v>
      </c>
      <c r="AO851" s="128">
        <v>0</v>
      </c>
      <c r="AP851" s="128">
        <v>0</v>
      </c>
      <c r="AQ851" s="128">
        <v>0</v>
      </c>
      <c r="AR851" s="128">
        <v>0</v>
      </c>
      <c r="AS851" s="128">
        <v>7754127.8499999996</v>
      </c>
      <c r="AT851" s="128">
        <v>0</v>
      </c>
      <c r="AU851" s="128">
        <v>0</v>
      </c>
      <c r="AV851" s="128">
        <v>0</v>
      </c>
      <c r="AW851" s="128">
        <v>0</v>
      </c>
      <c r="AX851" s="128">
        <v>0</v>
      </c>
      <c r="AY851" s="128">
        <v>7754127.8499999996</v>
      </c>
      <c r="AZ851" s="128">
        <v>0</v>
      </c>
      <c r="BA851" s="128">
        <v>0</v>
      </c>
      <c r="BB851" s="15">
        <f t="shared" si="39"/>
        <v>7754127.8499999996</v>
      </c>
      <c r="BC851" s="15">
        <f t="shared" si="40"/>
        <v>15508255.699999999</v>
      </c>
      <c r="BD851" s="15">
        <f t="shared" si="41"/>
        <v>23262383.549999997</v>
      </c>
    </row>
    <row r="852" spans="1:56" x14ac:dyDescent="0.35">
      <c r="A852" s="168" t="s">
        <v>2277</v>
      </c>
      <c r="B852" s="64" t="s">
        <v>971</v>
      </c>
      <c r="C852" s="65">
        <v>1</v>
      </c>
      <c r="D852" s="66" t="s">
        <v>31</v>
      </c>
      <c r="E852" s="64" t="s">
        <v>467</v>
      </c>
      <c r="F852" s="64" t="s">
        <v>648</v>
      </c>
      <c r="G852" s="64" t="s">
        <v>64</v>
      </c>
      <c r="H852" s="64" t="s">
        <v>661</v>
      </c>
      <c r="I852" s="64" t="s">
        <v>649</v>
      </c>
      <c r="J852" s="64" t="s">
        <v>662</v>
      </c>
      <c r="K852" s="64" t="s">
        <v>596</v>
      </c>
      <c r="L852" s="64" t="s">
        <v>650</v>
      </c>
      <c r="M852" s="64" t="s">
        <v>663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59">
        <v>44130</v>
      </c>
      <c r="AF852" s="159">
        <v>47782</v>
      </c>
      <c r="AG852" s="160">
        <v>185351572.81999999</v>
      </c>
      <c r="AH852" s="91">
        <v>6.072222222222222</v>
      </c>
      <c r="AI852" s="91">
        <v>10</v>
      </c>
      <c r="AJ852" s="161">
        <v>7.8262999999999999E-2</v>
      </c>
      <c r="AK852" s="169" t="s">
        <v>664</v>
      </c>
      <c r="AL852" s="169" t="s">
        <v>665</v>
      </c>
      <c r="AM852" s="128">
        <v>7253085.0700000003</v>
      </c>
      <c r="AN852" s="128">
        <v>0</v>
      </c>
      <c r="AO852" s="128">
        <v>0</v>
      </c>
      <c r="AP852" s="128">
        <v>0</v>
      </c>
      <c r="AQ852" s="128">
        <v>0</v>
      </c>
      <c r="AR852" s="128">
        <v>0</v>
      </c>
      <c r="AS852" s="128">
        <v>7253085.0700000003</v>
      </c>
      <c r="AT852" s="128">
        <v>0</v>
      </c>
      <c r="AU852" s="128">
        <v>0</v>
      </c>
      <c r="AV852" s="128">
        <v>0</v>
      </c>
      <c r="AW852" s="128">
        <v>0</v>
      </c>
      <c r="AX852" s="128">
        <v>0</v>
      </c>
      <c r="AY852" s="128">
        <v>7253085.0700000003</v>
      </c>
      <c r="AZ852" s="128">
        <v>0</v>
      </c>
      <c r="BA852" s="128">
        <v>0</v>
      </c>
      <c r="BB852" s="15">
        <f t="shared" si="39"/>
        <v>7253085.0700000003</v>
      </c>
      <c r="BC852" s="15">
        <f t="shared" si="40"/>
        <v>14506170.140000001</v>
      </c>
      <c r="BD852" s="15">
        <f t="shared" si="41"/>
        <v>21759255.210000001</v>
      </c>
    </row>
    <row r="853" spans="1:56" x14ac:dyDescent="0.35">
      <c r="A853" s="168" t="s">
        <v>2278</v>
      </c>
      <c r="B853" s="64" t="s">
        <v>972</v>
      </c>
      <c r="C853" s="65">
        <v>1</v>
      </c>
      <c r="D853" s="66" t="s">
        <v>31</v>
      </c>
      <c r="E853" s="64" t="s">
        <v>467</v>
      </c>
      <c r="F853" s="64" t="s">
        <v>648</v>
      </c>
      <c r="G853" s="64" t="s">
        <v>64</v>
      </c>
      <c r="H853" s="64" t="s">
        <v>661</v>
      </c>
      <c r="I853" s="64" t="s">
        <v>649</v>
      </c>
      <c r="J853" s="64" t="s">
        <v>662</v>
      </c>
      <c r="K853" s="64" t="s">
        <v>596</v>
      </c>
      <c r="L853" s="64" t="s">
        <v>650</v>
      </c>
      <c r="M853" s="64" t="s">
        <v>663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59">
        <v>44134</v>
      </c>
      <c r="AF853" s="159">
        <v>49612</v>
      </c>
      <c r="AG853" s="160">
        <v>123673164.18000001</v>
      </c>
      <c r="AH853" s="91">
        <v>11.083333333333334</v>
      </c>
      <c r="AI853" s="91">
        <v>15</v>
      </c>
      <c r="AJ853" s="161">
        <v>7.9848000000000002E-2</v>
      </c>
      <c r="AK853" s="169" t="s">
        <v>664</v>
      </c>
      <c r="AL853" s="169" t="s">
        <v>665</v>
      </c>
      <c r="AM853" s="128">
        <v>4937527.41</v>
      </c>
      <c r="AN853" s="128">
        <v>0</v>
      </c>
      <c r="AO853" s="128">
        <v>0</v>
      </c>
      <c r="AP853" s="128">
        <v>0</v>
      </c>
      <c r="AQ853" s="128">
        <v>0</v>
      </c>
      <c r="AR853" s="128">
        <v>0</v>
      </c>
      <c r="AS853" s="128">
        <v>4937527.41</v>
      </c>
      <c r="AT853" s="128">
        <v>0</v>
      </c>
      <c r="AU853" s="128">
        <v>0</v>
      </c>
      <c r="AV853" s="128">
        <v>0</v>
      </c>
      <c r="AW853" s="128">
        <v>0</v>
      </c>
      <c r="AX853" s="128">
        <v>0</v>
      </c>
      <c r="AY853" s="128">
        <v>4937527.41</v>
      </c>
      <c r="AZ853" s="128">
        <v>0</v>
      </c>
      <c r="BA853" s="128">
        <v>0</v>
      </c>
      <c r="BB853" s="15">
        <f t="shared" si="39"/>
        <v>4937527.41</v>
      </c>
      <c r="BC853" s="15">
        <f t="shared" si="40"/>
        <v>9875054.8200000003</v>
      </c>
      <c r="BD853" s="15">
        <f t="shared" si="41"/>
        <v>14812582.23</v>
      </c>
    </row>
    <row r="854" spans="1:56" x14ac:dyDescent="0.35">
      <c r="A854" s="168" t="s">
        <v>2279</v>
      </c>
      <c r="B854" s="64" t="s">
        <v>973</v>
      </c>
      <c r="C854" s="65">
        <v>1</v>
      </c>
      <c r="D854" s="66" t="s">
        <v>31</v>
      </c>
      <c r="E854" s="64" t="s">
        <v>467</v>
      </c>
      <c r="F854" s="64" t="s">
        <v>648</v>
      </c>
      <c r="G854" s="64" t="s">
        <v>64</v>
      </c>
      <c r="H854" s="64" t="s">
        <v>661</v>
      </c>
      <c r="I854" s="64" t="s">
        <v>649</v>
      </c>
      <c r="J854" s="64" t="s">
        <v>662</v>
      </c>
      <c r="K854" s="64" t="s">
        <v>596</v>
      </c>
      <c r="L854" s="64" t="s">
        <v>650</v>
      </c>
      <c r="M854" s="64" t="s">
        <v>663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59">
        <v>44130</v>
      </c>
      <c r="AF854" s="159">
        <v>47782</v>
      </c>
      <c r="AG854" s="160">
        <v>43259469.170000002</v>
      </c>
      <c r="AH854" s="91">
        <v>6.072222222222222</v>
      </c>
      <c r="AI854" s="91">
        <v>10</v>
      </c>
      <c r="AJ854" s="161">
        <v>7.8262999999999999E-2</v>
      </c>
      <c r="AK854" s="169" t="s">
        <v>664</v>
      </c>
      <c r="AL854" s="169" t="s">
        <v>665</v>
      </c>
      <c r="AM854" s="128">
        <v>1692807.92</v>
      </c>
      <c r="AN854" s="128">
        <v>0</v>
      </c>
      <c r="AO854" s="128">
        <v>0</v>
      </c>
      <c r="AP854" s="128">
        <v>0</v>
      </c>
      <c r="AQ854" s="128">
        <v>0</v>
      </c>
      <c r="AR854" s="128">
        <v>0</v>
      </c>
      <c r="AS854" s="128">
        <v>1692807.92</v>
      </c>
      <c r="AT854" s="128">
        <v>0</v>
      </c>
      <c r="AU854" s="128">
        <v>0</v>
      </c>
      <c r="AV854" s="128">
        <v>0</v>
      </c>
      <c r="AW854" s="128">
        <v>0</v>
      </c>
      <c r="AX854" s="128">
        <v>0</v>
      </c>
      <c r="AY854" s="128">
        <v>1692807.92</v>
      </c>
      <c r="AZ854" s="128">
        <v>0</v>
      </c>
      <c r="BA854" s="128">
        <v>0</v>
      </c>
      <c r="BB854" s="15">
        <f t="shared" si="39"/>
        <v>1692807.92</v>
      </c>
      <c r="BC854" s="15">
        <f t="shared" si="40"/>
        <v>3385615.84</v>
      </c>
      <c r="BD854" s="15">
        <f t="shared" si="41"/>
        <v>5078423.76</v>
      </c>
    </row>
    <row r="855" spans="1:56" x14ac:dyDescent="0.35">
      <c r="A855" s="168" t="s">
        <v>2280</v>
      </c>
      <c r="B855" s="64" t="s">
        <v>974</v>
      </c>
      <c r="C855" s="65">
        <v>1</v>
      </c>
      <c r="D855" s="66" t="s">
        <v>31</v>
      </c>
      <c r="E855" s="64" t="s">
        <v>467</v>
      </c>
      <c r="F855" s="64" t="s">
        <v>648</v>
      </c>
      <c r="G855" s="64" t="s">
        <v>64</v>
      </c>
      <c r="H855" s="64" t="s">
        <v>661</v>
      </c>
      <c r="I855" s="64" t="s">
        <v>649</v>
      </c>
      <c r="J855" s="64" t="s">
        <v>662</v>
      </c>
      <c r="K855" s="64" t="s">
        <v>596</v>
      </c>
      <c r="L855" s="64" t="s">
        <v>650</v>
      </c>
      <c r="M855" s="64" t="s">
        <v>663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59">
        <v>44130</v>
      </c>
      <c r="AF855" s="159">
        <v>47782</v>
      </c>
      <c r="AG855" s="160">
        <v>184641459.61000001</v>
      </c>
      <c r="AH855" s="91">
        <v>6.072222222222222</v>
      </c>
      <c r="AI855" s="91">
        <v>10</v>
      </c>
      <c r="AJ855" s="161">
        <v>7.8262999999999999E-2</v>
      </c>
      <c r="AK855" s="169" t="s">
        <v>664</v>
      </c>
      <c r="AL855" s="169" t="s">
        <v>665</v>
      </c>
      <c r="AM855" s="128">
        <v>7225297.2800000003</v>
      </c>
      <c r="AN855" s="128">
        <v>0</v>
      </c>
      <c r="AO855" s="128">
        <v>0</v>
      </c>
      <c r="AP855" s="128">
        <v>0</v>
      </c>
      <c r="AQ855" s="128">
        <v>0</v>
      </c>
      <c r="AR855" s="128">
        <v>0</v>
      </c>
      <c r="AS855" s="128">
        <v>7225297.2800000003</v>
      </c>
      <c r="AT855" s="128">
        <v>0</v>
      </c>
      <c r="AU855" s="128">
        <v>0</v>
      </c>
      <c r="AV855" s="128">
        <v>0</v>
      </c>
      <c r="AW855" s="128">
        <v>0</v>
      </c>
      <c r="AX855" s="128">
        <v>0</v>
      </c>
      <c r="AY855" s="128">
        <v>7225297.2800000003</v>
      </c>
      <c r="AZ855" s="128">
        <v>0</v>
      </c>
      <c r="BA855" s="128">
        <v>0</v>
      </c>
      <c r="BB855" s="15">
        <f t="shared" si="39"/>
        <v>7225297.2800000003</v>
      </c>
      <c r="BC855" s="15">
        <f t="shared" si="40"/>
        <v>14450594.560000001</v>
      </c>
      <c r="BD855" s="15">
        <f t="shared" si="41"/>
        <v>21675891.84</v>
      </c>
    </row>
    <row r="856" spans="1:56" x14ac:dyDescent="0.35">
      <c r="A856" s="168" t="s">
        <v>2281</v>
      </c>
      <c r="B856" s="64" t="s">
        <v>975</v>
      </c>
      <c r="C856" s="65">
        <v>1</v>
      </c>
      <c r="D856" s="66" t="s">
        <v>31</v>
      </c>
      <c r="E856" s="64" t="s">
        <v>467</v>
      </c>
      <c r="F856" s="64" t="s">
        <v>648</v>
      </c>
      <c r="G856" s="64" t="s">
        <v>64</v>
      </c>
      <c r="H856" s="64" t="s">
        <v>661</v>
      </c>
      <c r="I856" s="64" t="s">
        <v>649</v>
      </c>
      <c r="J856" s="64" t="s">
        <v>662</v>
      </c>
      <c r="K856" s="64" t="s">
        <v>596</v>
      </c>
      <c r="L856" s="64" t="s">
        <v>650</v>
      </c>
      <c r="M856" s="64" t="s">
        <v>663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59">
        <v>44134</v>
      </c>
      <c r="AF856" s="159">
        <v>49612</v>
      </c>
      <c r="AG856" s="160">
        <v>123163170.16</v>
      </c>
      <c r="AH856" s="91">
        <v>11.083333333333334</v>
      </c>
      <c r="AI856" s="91">
        <v>15</v>
      </c>
      <c r="AJ856" s="161">
        <v>7.9848000000000002E-2</v>
      </c>
      <c r="AK856" s="169" t="s">
        <v>664</v>
      </c>
      <c r="AL856" s="169" t="s">
        <v>665</v>
      </c>
      <c r="AM856" s="128">
        <v>4917166.41</v>
      </c>
      <c r="AN856" s="128">
        <v>0</v>
      </c>
      <c r="AO856" s="128">
        <v>0</v>
      </c>
      <c r="AP856" s="128">
        <v>0</v>
      </c>
      <c r="AQ856" s="128">
        <v>0</v>
      </c>
      <c r="AR856" s="128">
        <v>0</v>
      </c>
      <c r="AS856" s="128">
        <v>4917166.41</v>
      </c>
      <c r="AT856" s="128">
        <v>0</v>
      </c>
      <c r="AU856" s="128">
        <v>0</v>
      </c>
      <c r="AV856" s="128">
        <v>0</v>
      </c>
      <c r="AW856" s="128">
        <v>0</v>
      </c>
      <c r="AX856" s="128">
        <v>0</v>
      </c>
      <c r="AY856" s="128">
        <v>4917166.41</v>
      </c>
      <c r="AZ856" s="128">
        <v>0</v>
      </c>
      <c r="BA856" s="128">
        <v>0</v>
      </c>
      <c r="BB856" s="15">
        <f t="shared" si="39"/>
        <v>4917166.41</v>
      </c>
      <c r="BC856" s="15">
        <f t="shared" si="40"/>
        <v>9834332.8200000003</v>
      </c>
      <c r="BD856" s="15">
        <f t="shared" si="41"/>
        <v>14751499.23</v>
      </c>
    </row>
    <row r="857" spans="1:56" x14ac:dyDescent="0.35">
      <c r="A857" s="168" t="s">
        <v>2282</v>
      </c>
      <c r="B857" s="64" t="s">
        <v>976</v>
      </c>
      <c r="C857" s="65">
        <v>1</v>
      </c>
      <c r="D857" s="66" t="s">
        <v>31</v>
      </c>
      <c r="E857" s="64" t="s">
        <v>467</v>
      </c>
      <c r="F857" s="64" t="s">
        <v>648</v>
      </c>
      <c r="G857" s="64" t="s">
        <v>64</v>
      </c>
      <c r="H857" s="64" t="s">
        <v>661</v>
      </c>
      <c r="I857" s="64" t="s">
        <v>649</v>
      </c>
      <c r="J857" s="64" t="s">
        <v>662</v>
      </c>
      <c r="K857" s="64" t="s">
        <v>596</v>
      </c>
      <c r="L857" s="64" t="s">
        <v>650</v>
      </c>
      <c r="M857" s="64" t="s">
        <v>663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59">
        <v>44130</v>
      </c>
      <c r="AF857" s="159">
        <v>47782</v>
      </c>
      <c r="AG857" s="160">
        <v>183503106.19999999</v>
      </c>
      <c r="AH857" s="91">
        <v>6.072222222222222</v>
      </c>
      <c r="AI857" s="91">
        <v>10</v>
      </c>
      <c r="AJ857" s="161">
        <v>7.8262999999999999E-2</v>
      </c>
      <c r="AK857" s="169" t="s">
        <v>664</v>
      </c>
      <c r="AL857" s="169" t="s">
        <v>665</v>
      </c>
      <c r="AM857" s="128">
        <v>7180751.7999999998</v>
      </c>
      <c r="AN857" s="128">
        <v>0</v>
      </c>
      <c r="AO857" s="128">
        <v>0</v>
      </c>
      <c r="AP857" s="128">
        <v>0</v>
      </c>
      <c r="AQ857" s="128">
        <v>0</v>
      </c>
      <c r="AR857" s="128">
        <v>0</v>
      </c>
      <c r="AS857" s="128">
        <v>7180751.7999999998</v>
      </c>
      <c r="AT857" s="128">
        <v>0</v>
      </c>
      <c r="AU857" s="128">
        <v>0</v>
      </c>
      <c r="AV857" s="128">
        <v>0</v>
      </c>
      <c r="AW857" s="128">
        <v>0</v>
      </c>
      <c r="AX857" s="128">
        <v>0</v>
      </c>
      <c r="AY857" s="128">
        <v>7180751.7999999998</v>
      </c>
      <c r="AZ857" s="128">
        <v>0</v>
      </c>
      <c r="BA857" s="128">
        <v>0</v>
      </c>
      <c r="BB857" s="15">
        <f t="shared" si="39"/>
        <v>7180751.7999999998</v>
      </c>
      <c r="BC857" s="15">
        <f t="shared" si="40"/>
        <v>14361503.6</v>
      </c>
      <c r="BD857" s="15">
        <f t="shared" si="41"/>
        <v>21542255.399999999</v>
      </c>
    </row>
    <row r="858" spans="1:56" x14ac:dyDescent="0.35">
      <c r="A858" s="168" t="s">
        <v>2283</v>
      </c>
      <c r="B858" s="64" t="s">
        <v>977</v>
      </c>
      <c r="C858" s="65">
        <v>1</v>
      </c>
      <c r="D858" s="66" t="s">
        <v>31</v>
      </c>
      <c r="E858" s="64" t="s">
        <v>467</v>
      </c>
      <c r="F858" s="64" t="s">
        <v>648</v>
      </c>
      <c r="G858" s="64" t="s">
        <v>64</v>
      </c>
      <c r="H858" s="64" t="s">
        <v>661</v>
      </c>
      <c r="I858" s="64" t="s">
        <v>649</v>
      </c>
      <c r="J858" s="64" t="s">
        <v>662</v>
      </c>
      <c r="K858" s="64" t="s">
        <v>596</v>
      </c>
      <c r="L858" s="64" t="s">
        <v>650</v>
      </c>
      <c r="M858" s="64" t="s">
        <v>663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59">
        <v>44134</v>
      </c>
      <c r="AF858" s="159">
        <v>49612</v>
      </c>
      <c r="AG858" s="160">
        <v>122255792.54000001</v>
      </c>
      <c r="AH858" s="91">
        <v>11.083333333333334</v>
      </c>
      <c r="AI858" s="91">
        <v>15</v>
      </c>
      <c r="AJ858" s="161">
        <v>7.9848000000000002E-2</v>
      </c>
      <c r="AK858" s="169" t="s">
        <v>664</v>
      </c>
      <c r="AL858" s="169" t="s">
        <v>665</v>
      </c>
      <c r="AM858" s="128">
        <v>4880940.26</v>
      </c>
      <c r="AN858" s="128">
        <v>0</v>
      </c>
      <c r="AO858" s="128">
        <v>0</v>
      </c>
      <c r="AP858" s="128">
        <v>0</v>
      </c>
      <c r="AQ858" s="128">
        <v>0</v>
      </c>
      <c r="AR858" s="128">
        <v>0</v>
      </c>
      <c r="AS858" s="128">
        <v>4880940.26</v>
      </c>
      <c r="AT858" s="128">
        <v>0</v>
      </c>
      <c r="AU858" s="128">
        <v>0</v>
      </c>
      <c r="AV858" s="128">
        <v>0</v>
      </c>
      <c r="AW858" s="128">
        <v>0</v>
      </c>
      <c r="AX858" s="128">
        <v>0</v>
      </c>
      <c r="AY858" s="128">
        <v>4880940.26</v>
      </c>
      <c r="AZ858" s="128">
        <v>0</v>
      </c>
      <c r="BA858" s="128">
        <v>0</v>
      </c>
      <c r="BB858" s="15">
        <f t="shared" si="39"/>
        <v>4880940.26</v>
      </c>
      <c r="BC858" s="15">
        <f t="shared" si="40"/>
        <v>9761880.5199999996</v>
      </c>
      <c r="BD858" s="15">
        <f t="shared" si="41"/>
        <v>14642820.779999999</v>
      </c>
    </row>
    <row r="859" spans="1:56" x14ac:dyDescent="0.35">
      <c r="A859" s="168" t="s">
        <v>2284</v>
      </c>
      <c r="B859" s="64" t="s">
        <v>978</v>
      </c>
      <c r="C859" s="65">
        <v>1</v>
      </c>
      <c r="D859" s="66" t="s">
        <v>31</v>
      </c>
      <c r="E859" s="64" t="s">
        <v>467</v>
      </c>
      <c r="F859" s="64" t="s">
        <v>648</v>
      </c>
      <c r="G859" s="64" t="s">
        <v>64</v>
      </c>
      <c r="H859" s="64" t="s">
        <v>661</v>
      </c>
      <c r="I859" s="64" t="s">
        <v>649</v>
      </c>
      <c r="J859" s="64" t="s">
        <v>662</v>
      </c>
      <c r="K859" s="64" t="s">
        <v>596</v>
      </c>
      <c r="L859" s="64" t="s">
        <v>650</v>
      </c>
      <c r="M859" s="64" t="s">
        <v>663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59">
        <v>44314</v>
      </c>
      <c r="AF859" s="159">
        <v>47966</v>
      </c>
      <c r="AG859" s="160">
        <v>122400000</v>
      </c>
      <c r="AH859" s="91">
        <v>6.5777777777777775</v>
      </c>
      <c r="AI859" s="91">
        <v>10</v>
      </c>
      <c r="AJ859" s="161">
        <v>7.8262999999999999E-2</v>
      </c>
      <c r="AK859" s="169" t="s">
        <v>664</v>
      </c>
      <c r="AL859" s="169" t="s">
        <v>665</v>
      </c>
      <c r="AM859" s="128">
        <v>4789695.5999999996</v>
      </c>
      <c r="AN859" s="128">
        <v>0</v>
      </c>
      <c r="AO859" s="128">
        <v>0</v>
      </c>
      <c r="AP859" s="128">
        <v>0</v>
      </c>
      <c r="AQ859" s="128">
        <v>0</v>
      </c>
      <c r="AR859" s="128">
        <v>0</v>
      </c>
      <c r="AS859" s="128">
        <v>4789695.5999999996</v>
      </c>
      <c r="AT859" s="128">
        <v>0</v>
      </c>
      <c r="AU859" s="128">
        <v>0</v>
      </c>
      <c r="AV859" s="128">
        <v>0</v>
      </c>
      <c r="AW859" s="128">
        <v>0</v>
      </c>
      <c r="AX859" s="128">
        <v>0</v>
      </c>
      <c r="AY859" s="128">
        <v>4789695.5999999996</v>
      </c>
      <c r="AZ859" s="128">
        <v>0</v>
      </c>
      <c r="BA859" s="128">
        <v>0</v>
      </c>
      <c r="BB859" s="15">
        <f t="shared" si="39"/>
        <v>4789695.5999999996</v>
      </c>
      <c r="BC859" s="15">
        <f t="shared" si="40"/>
        <v>9579391.1999999993</v>
      </c>
      <c r="BD859" s="15">
        <f t="shared" si="41"/>
        <v>14369086.799999999</v>
      </c>
    </row>
    <row r="860" spans="1:56" x14ac:dyDescent="0.35">
      <c r="A860" s="168" t="s">
        <v>2285</v>
      </c>
      <c r="B860" s="64" t="s">
        <v>979</v>
      </c>
      <c r="C860" s="65">
        <v>1</v>
      </c>
      <c r="D860" s="66" t="s">
        <v>31</v>
      </c>
      <c r="E860" s="64" t="s">
        <v>467</v>
      </c>
      <c r="F860" s="64" t="s">
        <v>648</v>
      </c>
      <c r="G860" s="64" t="s">
        <v>64</v>
      </c>
      <c r="H860" s="64" t="s">
        <v>661</v>
      </c>
      <c r="I860" s="64" t="s">
        <v>649</v>
      </c>
      <c r="J860" s="64" t="s">
        <v>662</v>
      </c>
      <c r="K860" s="64" t="s">
        <v>596</v>
      </c>
      <c r="L860" s="64" t="s">
        <v>650</v>
      </c>
      <c r="M860" s="64" t="s">
        <v>663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59">
        <v>44315</v>
      </c>
      <c r="AF860" s="159">
        <v>48698</v>
      </c>
      <c r="AG860" s="160">
        <v>81600000</v>
      </c>
      <c r="AH860" s="91">
        <v>8.5805555555555557</v>
      </c>
      <c r="AI860" s="91">
        <v>12</v>
      </c>
      <c r="AJ860" s="161">
        <v>7.9153000000000001E-2</v>
      </c>
      <c r="AK860" s="169" t="s">
        <v>664</v>
      </c>
      <c r="AL860" s="169" t="s">
        <v>665</v>
      </c>
      <c r="AM860" s="128">
        <v>3229442.4</v>
      </c>
      <c r="AN860" s="128">
        <v>0</v>
      </c>
      <c r="AO860" s="128">
        <v>0</v>
      </c>
      <c r="AP860" s="128">
        <v>0</v>
      </c>
      <c r="AQ860" s="128">
        <v>0</v>
      </c>
      <c r="AR860" s="128">
        <v>0</v>
      </c>
      <c r="AS860" s="128">
        <v>3229442.4</v>
      </c>
      <c r="AT860" s="128">
        <v>0</v>
      </c>
      <c r="AU860" s="128">
        <v>0</v>
      </c>
      <c r="AV860" s="128">
        <v>0</v>
      </c>
      <c r="AW860" s="128">
        <v>0</v>
      </c>
      <c r="AX860" s="128">
        <v>0</v>
      </c>
      <c r="AY860" s="128">
        <v>3229442.4</v>
      </c>
      <c r="AZ860" s="128">
        <v>0</v>
      </c>
      <c r="BA860" s="128">
        <v>0</v>
      </c>
      <c r="BB860" s="15">
        <f t="shared" si="39"/>
        <v>3229442.4</v>
      </c>
      <c r="BC860" s="15">
        <f t="shared" si="40"/>
        <v>6458884.7999999998</v>
      </c>
      <c r="BD860" s="15">
        <f t="shared" si="41"/>
        <v>9688327.1999999993</v>
      </c>
    </row>
    <row r="861" spans="1:56" x14ac:dyDescent="0.35">
      <c r="A861" s="168" t="s">
        <v>1488</v>
      </c>
      <c r="B861" s="64" t="s">
        <v>599</v>
      </c>
      <c r="C861" s="65">
        <v>1</v>
      </c>
      <c r="D861" s="66" t="s">
        <v>31</v>
      </c>
      <c r="E861" s="64" t="s">
        <v>467</v>
      </c>
      <c r="F861" s="64" t="s">
        <v>648</v>
      </c>
      <c r="G861" s="64" t="s">
        <v>79</v>
      </c>
      <c r="H861" s="64" t="s">
        <v>661</v>
      </c>
      <c r="I861" s="64" t="s">
        <v>653</v>
      </c>
      <c r="J861" s="64" t="s">
        <v>662</v>
      </c>
      <c r="K861" s="64" t="s">
        <v>79</v>
      </c>
      <c r="L861" s="64" t="s">
        <v>650</v>
      </c>
      <c r="M861" s="64" t="s">
        <v>663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654545.46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654545.46</v>
      </c>
      <c r="AE861" s="159">
        <v>41598</v>
      </c>
      <c r="AF861" s="159">
        <v>47077</v>
      </c>
      <c r="AG861" s="160">
        <v>800000</v>
      </c>
      <c r="AH861" s="91">
        <v>4.1388888888888893</v>
      </c>
      <c r="AI861" s="91">
        <v>15</v>
      </c>
      <c r="AJ861" s="161">
        <v>7.7499999999999999E-2</v>
      </c>
      <c r="AK861" s="169" t="s">
        <v>664</v>
      </c>
      <c r="AL861" s="169" t="s">
        <v>665</v>
      </c>
      <c r="AM861" s="128">
        <v>0</v>
      </c>
      <c r="AN861" s="128">
        <v>25363.64</v>
      </c>
      <c r="AO861" s="128">
        <v>0</v>
      </c>
      <c r="AP861" s="128">
        <v>0</v>
      </c>
      <c r="AQ861" s="128">
        <v>0</v>
      </c>
      <c r="AR861" s="128">
        <v>0</v>
      </c>
      <c r="AS861" s="128">
        <v>0</v>
      </c>
      <c r="AT861" s="128">
        <v>22545.45</v>
      </c>
      <c r="AU861" s="128">
        <v>0</v>
      </c>
      <c r="AV861" s="128">
        <v>0</v>
      </c>
      <c r="AW861" s="128">
        <v>0</v>
      </c>
      <c r="AX861" s="128">
        <v>0</v>
      </c>
      <c r="AY861" s="128">
        <v>0</v>
      </c>
      <c r="AZ861" s="128">
        <v>19727.27</v>
      </c>
      <c r="BA861" s="128">
        <v>0</v>
      </c>
      <c r="BB861" s="15">
        <f t="shared" si="39"/>
        <v>25363.64</v>
      </c>
      <c r="BC861" s="15">
        <f t="shared" si="40"/>
        <v>42272.72</v>
      </c>
      <c r="BD861" s="15">
        <f t="shared" si="41"/>
        <v>67636.36</v>
      </c>
    </row>
    <row r="862" spans="1:56" x14ac:dyDescent="0.35">
      <c r="A862" s="168" t="s">
        <v>2286</v>
      </c>
      <c r="B862" s="64" t="s">
        <v>588</v>
      </c>
      <c r="C862" s="65">
        <v>57</v>
      </c>
      <c r="D862" s="66" t="s">
        <v>31</v>
      </c>
      <c r="E862" s="64" t="s">
        <v>467</v>
      </c>
      <c r="F862" s="64" t="s">
        <v>648</v>
      </c>
      <c r="G862" s="64" t="s">
        <v>79</v>
      </c>
      <c r="H862" s="64" t="s">
        <v>661</v>
      </c>
      <c r="I862" s="64" t="s">
        <v>653</v>
      </c>
      <c r="J862" s="64" t="s">
        <v>662</v>
      </c>
      <c r="K862" s="64" t="s">
        <v>79</v>
      </c>
      <c r="L862" s="64" t="s">
        <v>650</v>
      </c>
      <c r="M862" s="64" t="s">
        <v>663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59">
        <v>41815</v>
      </c>
      <c r="AF862" s="159">
        <v>49120</v>
      </c>
      <c r="AG862" s="160">
        <v>700000</v>
      </c>
      <c r="AH862" s="91">
        <v>9.7361111111111107</v>
      </c>
      <c r="AI862" s="91">
        <v>20</v>
      </c>
      <c r="AJ862" s="161">
        <v>8.4500000000000006E-2</v>
      </c>
      <c r="AK862" s="169" t="s">
        <v>664</v>
      </c>
      <c r="AL862" s="169" t="s">
        <v>665</v>
      </c>
      <c r="AM862" s="128">
        <v>0</v>
      </c>
      <c r="AN862" s="128">
        <v>0</v>
      </c>
      <c r="AO862" s="128">
        <v>29575</v>
      </c>
      <c r="AP862" s="128">
        <v>0</v>
      </c>
      <c r="AQ862" s="128">
        <v>0</v>
      </c>
      <c r="AR862" s="128">
        <v>0</v>
      </c>
      <c r="AS862" s="128">
        <v>0</v>
      </c>
      <c r="AT862" s="128">
        <v>0</v>
      </c>
      <c r="AU862" s="128">
        <v>28096.25</v>
      </c>
      <c r="AV862" s="128">
        <v>0</v>
      </c>
      <c r="AW862" s="128">
        <v>0</v>
      </c>
      <c r="AX862" s="128">
        <v>0</v>
      </c>
      <c r="AY862" s="128">
        <v>0</v>
      </c>
      <c r="AZ862" s="128">
        <v>0</v>
      </c>
      <c r="BA862" s="128">
        <v>26617.5</v>
      </c>
      <c r="BB862" s="15">
        <f t="shared" si="39"/>
        <v>29575</v>
      </c>
      <c r="BC862" s="15">
        <f t="shared" si="40"/>
        <v>54713.75</v>
      </c>
      <c r="BD862" s="15">
        <f t="shared" si="41"/>
        <v>84288.75</v>
      </c>
    </row>
    <row r="863" spans="1:56" x14ac:dyDescent="0.35">
      <c r="A863" s="168" t="s">
        <v>1466</v>
      </c>
      <c r="B863" s="64" t="s">
        <v>590</v>
      </c>
      <c r="C863" s="65">
        <v>10</v>
      </c>
      <c r="D863" s="66" t="s">
        <v>31</v>
      </c>
      <c r="E863" s="64" t="s">
        <v>467</v>
      </c>
      <c r="F863" s="64" t="s">
        <v>648</v>
      </c>
      <c r="G863" s="64" t="s">
        <v>79</v>
      </c>
      <c r="H863" s="64" t="s">
        <v>661</v>
      </c>
      <c r="I863" s="64" t="s">
        <v>653</v>
      </c>
      <c r="J863" s="64" t="s">
        <v>662</v>
      </c>
      <c r="K863" s="64" t="s">
        <v>79</v>
      </c>
      <c r="L863" s="64" t="s">
        <v>650</v>
      </c>
      <c r="M863" s="64" t="s">
        <v>663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8000000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8000000</v>
      </c>
      <c r="AE863" s="159">
        <v>41991</v>
      </c>
      <c r="AF863" s="159">
        <v>45644</v>
      </c>
      <c r="AG863" s="160">
        <v>80000000</v>
      </c>
      <c r="AH863" s="91">
        <v>0.21666666666666667</v>
      </c>
      <c r="AI863" s="91">
        <v>10</v>
      </c>
      <c r="AJ863" s="161">
        <v>6.4000000000000001E-2</v>
      </c>
      <c r="AK863" s="169" t="s">
        <v>664</v>
      </c>
      <c r="AL863" s="169" t="s">
        <v>665</v>
      </c>
      <c r="AM863" s="128">
        <v>0</v>
      </c>
      <c r="AN863" s="128">
        <v>0</v>
      </c>
      <c r="AO863" s="128">
        <v>256000</v>
      </c>
      <c r="AP863" s="128">
        <v>0</v>
      </c>
      <c r="AQ863" s="128">
        <v>0</v>
      </c>
      <c r="AR863" s="128">
        <v>0</v>
      </c>
      <c r="AS863" s="128">
        <v>0</v>
      </c>
      <c r="AT863" s="128">
        <v>0</v>
      </c>
      <c r="AU863" s="128">
        <v>0</v>
      </c>
      <c r="AV863" s="128">
        <v>0</v>
      </c>
      <c r="AW863" s="128">
        <v>0</v>
      </c>
      <c r="AX863" s="128">
        <v>0</v>
      </c>
      <c r="AY863" s="128">
        <v>0</v>
      </c>
      <c r="AZ863" s="128">
        <v>0</v>
      </c>
      <c r="BA863" s="128">
        <v>0</v>
      </c>
      <c r="BB863" s="15">
        <f t="shared" si="39"/>
        <v>256000</v>
      </c>
      <c r="BC863" s="15">
        <f t="shared" si="40"/>
        <v>0</v>
      </c>
      <c r="BD863" s="15">
        <f t="shared" si="41"/>
        <v>256000</v>
      </c>
    </row>
    <row r="864" spans="1:56" x14ac:dyDescent="0.35">
      <c r="A864" s="168" t="s">
        <v>2287</v>
      </c>
      <c r="B864" s="64" t="s">
        <v>591</v>
      </c>
      <c r="C864" s="65">
        <v>9</v>
      </c>
      <c r="D864" s="66" t="s">
        <v>31</v>
      </c>
      <c r="E864" s="64" t="s">
        <v>467</v>
      </c>
      <c r="F864" s="64" t="s">
        <v>648</v>
      </c>
      <c r="G864" s="64" t="s">
        <v>79</v>
      </c>
      <c r="H864" s="64" t="s">
        <v>661</v>
      </c>
      <c r="I864" s="64" t="s">
        <v>653</v>
      </c>
      <c r="J864" s="64" t="s">
        <v>662</v>
      </c>
      <c r="K864" s="64" t="s">
        <v>79</v>
      </c>
      <c r="L864" s="64" t="s">
        <v>650</v>
      </c>
      <c r="M864" s="64" t="s">
        <v>663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12675</v>
      </c>
      <c r="AA864" s="63">
        <v>0</v>
      </c>
      <c r="AB864" s="63">
        <v>0</v>
      </c>
      <c r="AC864" s="63">
        <v>0</v>
      </c>
      <c r="AD864" s="63">
        <v>300000</v>
      </c>
      <c r="AE864" s="159">
        <v>42090</v>
      </c>
      <c r="AF864" s="159">
        <v>49395</v>
      </c>
      <c r="AG864" s="160">
        <v>300000</v>
      </c>
      <c r="AH864" s="91">
        <v>10.491666666666667</v>
      </c>
      <c r="AI864" s="91">
        <v>20</v>
      </c>
      <c r="AJ864" s="161">
        <v>8.4500000000000006E-2</v>
      </c>
      <c r="AK864" s="169" t="s">
        <v>664</v>
      </c>
      <c r="AL864" s="169" t="s">
        <v>665</v>
      </c>
      <c r="AM864" s="128">
        <v>0</v>
      </c>
      <c r="AN864" s="128">
        <v>0</v>
      </c>
      <c r="AO864" s="128">
        <v>0</v>
      </c>
      <c r="AP864" s="128">
        <v>0</v>
      </c>
      <c r="AQ864" s="128">
        <v>0</v>
      </c>
      <c r="AR864" s="128">
        <v>12675</v>
      </c>
      <c r="AS864" s="128">
        <v>0</v>
      </c>
      <c r="AT864" s="128">
        <v>0</v>
      </c>
      <c r="AU864" s="128">
        <v>0</v>
      </c>
      <c r="AV864" s="128">
        <v>0</v>
      </c>
      <c r="AW864" s="128">
        <v>0</v>
      </c>
      <c r="AX864" s="128">
        <v>12675</v>
      </c>
      <c r="AY864" s="128">
        <v>0</v>
      </c>
      <c r="AZ864" s="128">
        <v>0</v>
      </c>
      <c r="BA864" s="128">
        <v>0</v>
      </c>
      <c r="BB864" s="15">
        <f t="shared" si="39"/>
        <v>0</v>
      </c>
      <c r="BC864" s="15">
        <f t="shared" si="40"/>
        <v>25350</v>
      </c>
      <c r="BD864" s="15">
        <f t="shared" si="41"/>
        <v>25350</v>
      </c>
    </row>
    <row r="865" spans="1:56" x14ac:dyDescent="0.35">
      <c r="A865" s="168" t="s">
        <v>2288</v>
      </c>
      <c r="B865" s="64" t="s">
        <v>591</v>
      </c>
      <c r="C865" s="65">
        <v>16</v>
      </c>
      <c r="D865" s="66" t="s">
        <v>31</v>
      </c>
      <c r="E865" s="64" t="s">
        <v>467</v>
      </c>
      <c r="F865" s="64" t="s">
        <v>648</v>
      </c>
      <c r="G865" s="64" t="s">
        <v>79</v>
      </c>
      <c r="H865" s="64" t="s">
        <v>661</v>
      </c>
      <c r="I865" s="64" t="s">
        <v>653</v>
      </c>
      <c r="J865" s="64" t="s">
        <v>662</v>
      </c>
      <c r="K865" s="64" t="s">
        <v>79</v>
      </c>
      <c r="L865" s="64" t="s">
        <v>650</v>
      </c>
      <c r="M865" s="64" t="s">
        <v>663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59">
        <v>42124</v>
      </c>
      <c r="AF865" s="159">
        <v>49429</v>
      </c>
      <c r="AG865" s="160">
        <v>350000</v>
      </c>
      <c r="AH865" s="91">
        <v>10.583333333333334</v>
      </c>
      <c r="AI865" s="91">
        <v>20</v>
      </c>
      <c r="AJ865" s="161">
        <v>8.4500000000000006E-2</v>
      </c>
      <c r="AK865" s="169" t="s">
        <v>664</v>
      </c>
      <c r="AL865" s="169" t="s">
        <v>665</v>
      </c>
      <c r="AM865" s="128">
        <v>14787.5</v>
      </c>
      <c r="AN865" s="128">
        <v>0</v>
      </c>
      <c r="AO865" s="128">
        <v>0</v>
      </c>
      <c r="AP865" s="128">
        <v>0</v>
      </c>
      <c r="AQ865" s="128">
        <v>0</v>
      </c>
      <c r="AR865" s="128">
        <v>0</v>
      </c>
      <c r="AS865" s="128">
        <v>14787.5</v>
      </c>
      <c r="AT865" s="128">
        <v>0</v>
      </c>
      <c r="AU865" s="128">
        <v>0</v>
      </c>
      <c r="AV865" s="128">
        <v>0</v>
      </c>
      <c r="AW865" s="128">
        <v>0</v>
      </c>
      <c r="AX865" s="128">
        <v>0</v>
      </c>
      <c r="AY865" s="128">
        <v>14787.5</v>
      </c>
      <c r="AZ865" s="128">
        <v>0</v>
      </c>
      <c r="BA865" s="128">
        <v>0</v>
      </c>
      <c r="BB865" s="15">
        <f t="shared" si="39"/>
        <v>14787.5</v>
      </c>
      <c r="BC865" s="15">
        <f t="shared" si="40"/>
        <v>29575</v>
      </c>
      <c r="BD865" s="15">
        <f t="shared" si="41"/>
        <v>44362.5</v>
      </c>
    </row>
    <row r="866" spans="1:56" x14ac:dyDescent="0.35">
      <c r="A866" s="168" t="s">
        <v>2289</v>
      </c>
      <c r="B866" s="64" t="s">
        <v>980</v>
      </c>
      <c r="C866" s="65">
        <v>13</v>
      </c>
      <c r="D866" s="66" t="s">
        <v>31</v>
      </c>
      <c r="E866" s="64" t="s">
        <v>467</v>
      </c>
      <c r="F866" s="64" t="s">
        <v>648</v>
      </c>
      <c r="G866" s="64" t="s">
        <v>79</v>
      </c>
      <c r="H866" s="64" t="s">
        <v>661</v>
      </c>
      <c r="I866" s="64" t="s">
        <v>653</v>
      </c>
      <c r="J866" s="64" t="s">
        <v>662</v>
      </c>
      <c r="K866" s="64" t="s">
        <v>79</v>
      </c>
      <c r="L866" s="64" t="s">
        <v>650</v>
      </c>
      <c r="M866" s="64" t="s">
        <v>663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59">
        <v>42522</v>
      </c>
      <c r="AF866" s="159">
        <v>49827</v>
      </c>
      <c r="AG866" s="160">
        <v>350000</v>
      </c>
      <c r="AH866" s="91">
        <v>11.669444444444444</v>
      </c>
      <c r="AI866" s="91">
        <v>20</v>
      </c>
      <c r="AJ866" s="161">
        <v>8.4500000000000006E-2</v>
      </c>
      <c r="AK866" s="169" t="s">
        <v>664</v>
      </c>
      <c r="AL866" s="169" t="s">
        <v>665</v>
      </c>
      <c r="AM866" s="128">
        <v>0</v>
      </c>
      <c r="AN866" s="128">
        <v>0</v>
      </c>
      <c r="AO866" s="128">
        <v>14787.5</v>
      </c>
      <c r="AP866" s="128">
        <v>0</v>
      </c>
      <c r="AQ866" s="128">
        <v>0</v>
      </c>
      <c r="AR866" s="128">
        <v>0</v>
      </c>
      <c r="AS866" s="128">
        <v>0</v>
      </c>
      <c r="AT866" s="128">
        <v>0</v>
      </c>
      <c r="AU866" s="128">
        <v>14787.5</v>
      </c>
      <c r="AV866" s="128">
        <v>0</v>
      </c>
      <c r="AW866" s="128">
        <v>0</v>
      </c>
      <c r="AX866" s="128">
        <v>0</v>
      </c>
      <c r="AY866" s="128">
        <v>0</v>
      </c>
      <c r="AZ866" s="128">
        <v>0</v>
      </c>
      <c r="BA866" s="128">
        <v>14787.5</v>
      </c>
      <c r="BB866" s="15">
        <f t="shared" si="39"/>
        <v>14787.5</v>
      </c>
      <c r="BC866" s="15">
        <f t="shared" si="40"/>
        <v>29575</v>
      </c>
      <c r="BD866" s="15">
        <f t="shared" si="41"/>
        <v>44362.5</v>
      </c>
    </row>
    <row r="867" spans="1:56" x14ac:dyDescent="0.35">
      <c r="A867" s="168" t="s">
        <v>2290</v>
      </c>
      <c r="B867" s="64" t="s">
        <v>980</v>
      </c>
      <c r="C867" s="65">
        <v>22</v>
      </c>
      <c r="D867" s="66" t="s">
        <v>31</v>
      </c>
      <c r="E867" s="64" t="s">
        <v>467</v>
      </c>
      <c r="F867" s="64" t="s">
        <v>648</v>
      </c>
      <c r="G867" s="64" t="s">
        <v>79</v>
      </c>
      <c r="H867" s="64" t="s">
        <v>661</v>
      </c>
      <c r="I867" s="64" t="s">
        <v>653</v>
      </c>
      <c r="J867" s="64" t="s">
        <v>662</v>
      </c>
      <c r="K867" s="64" t="s">
        <v>79</v>
      </c>
      <c r="L867" s="64" t="s">
        <v>650</v>
      </c>
      <c r="M867" s="64" t="s">
        <v>663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59">
        <v>42598</v>
      </c>
      <c r="AF867" s="159">
        <v>49903</v>
      </c>
      <c r="AG867" s="160">
        <v>200000</v>
      </c>
      <c r="AH867" s="91">
        <v>11.877777777777778</v>
      </c>
      <c r="AI867" s="91">
        <v>20</v>
      </c>
      <c r="AJ867" s="161">
        <v>8.4500000000000006E-2</v>
      </c>
      <c r="AK867" s="169" t="s">
        <v>664</v>
      </c>
      <c r="AL867" s="169" t="s">
        <v>665</v>
      </c>
      <c r="AM867" s="128">
        <v>0</v>
      </c>
      <c r="AN867" s="128">
        <v>4225</v>
      </c>
      <c r="AO867" s="128">
        <v>0</v>
      </c>
      <c r="AP867" s="128">
        <v>0</v>
      </c>
      <c r="AQ867" s="128">
        <v>4225</v>
      </c>
      <c r="AR867" s="128">
        <v>0</v>
      </c>
      <c r="AS867" s="128">
        <v>0</v>
      </c>
      <c r="AT867" s="128">
        <v>4225</v>
      </c>
      <c r="AU867" s="128">
        <v>0</v>
      </c>
      <c r="AV867" s="128">
        <v>0</v>
      </c>
      <c r="AW867" s="128">
        <v>4225</v>
      </c>
      <c r="AX867" s="128">
        <v>0</v>
      </c>
      <c r="AY867" s="128">
        <v>0</v>
      </c>
      <c r="AZ867" s="128">
        <v>4225</v>
      </c>
      <c r="BA867" s="128">
        <v>0</v>
      </c>
      <c r="BB867" s="15">
        <f t="shared" si="39"/>
        <v>4225</v>
      </c>
      <c r="BC867" s="15">
        <f t="shared" si="40"/>
        <v>16900</v>
      </c>
      <c r="BD867" s="15">
        <f t="shared" si="41"/>
        <v>21125</v>
      </c>
    </row>
    <row r="868" spans="1:56" x14ac:dyDescent="0.35">
      <c r="A868" s="168" t="s">
        <v>2291</v>
      </c>
      <c r="B868" s="64" t="s">
        <v>980</v>
      </c>
      <c r="C868" s="65">
        <v>32</v>
      </c>
      <c r="D868" s="66" t="s">
        <v>31</v>
      </c>
      <c r="E868" s="64" t="s">
        <v>467</v>
      </c>
      <c r="F868" s="64" t="s">
        <v>648</v>
      </c>
      <c r="G868" s="64" t="s">
        <v>79</v>
      </c>
      <c r="H868" s="64" t="s">
        <v>661</v>
      </c>
      <c r="I868" s="64" t="s">
        <v>653</v>
      </c>
      <c r="J868" s="64" t="s">
        <v>662</v>
      </c>
      <c r="K868" s="64" t="s">
        <v>79</v>
      </c>
      <c r="L868" s="64" t="s">
        <v>650</v>
      </c>
      <c r="M868" s="64" t="s">
        <v>663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59">
        <v>42754</v>
      </c>
      <c r="AF868" s="159">
        <v>50059</v>
      </c>
      <c r="AG868" s="160">
        <v>100000</v>
      </c>
      <c r="AH868" s="91">
        <v>12.302777777777777</v>
      </c>
      <c r="AI868" s="91">
        <v>20</v>
      </c>
      <c r="AJ868" s="161">
        <v>8.4500000000000006E-2</v>
      </c>
      <c r="AK868" s="169" t="s">
        <v>664</v>
      </c>
      <c r="AL868" s="169" t="s">
        <v>665</v>
      </c>
      <c r="AM868" s="128">
        <v>0</v>
      </c>
      <c r="AN868" s="128">
        <v>0</v>
      </c>
      <c r="AO868" s="128">
        <v>0</v>
      </c>
      <c r="AP868" s="128">
        <v>4225</v>
      </c>
      <c r="AQ868" s="128">
        <v>0</v>
      </c>
      <c r="AR868" s="128">
        <v>0</v>
      </c>
      <c r="AS868" s="128">
        <v>0</v>
      </c>
      <c r="AT868" s="128">
        <v>0</v>
      </c>
      <c r="AU868" s="128">
        <v>0</v>
      </c>
      <c r="AV868" s="128">
        <v>4225</v>
      </c>
      <c r="AW868" s="128">
        <v>0</v>
      </c>
      <c r="AX868" s="128">
        <v>0</v>
      </c>
      <c r="AY868" s="128">
        <v>0</v>
      </c>
      <c r="AZ868" s="128">
        <v>0</v>
      </c>
      <c r="BA868" s="128">
        <v>0</v>
      </c>
      <c r="BB868" s="15">
        <f t="shared" si="39"/>
        <v>0</v>
      </c>
      <c r="BC868" s="15">
        <f t="shared" si="40"/>
        <v>8450</v>
      </c>
      <c r="BD868" s="15">
        <f t="shared" si="41"/>
        <v>8450</v>
      </c>
    </row>
    <row r="869" spans="1:56" x14ac:dyDescent="0.35">
      <c r="A869" s="168" t="s">
        <v>2292</v>
      </c>
      <c r="B869" s="64" t="s">
        <v>593</v>
      </c>
      <c r="C869" s="65">
        <v>23</v>
      </c>
      <c r="D869" s="66" t="s">
        <v>31</v>
      </c>
      <c r="E869" s="64" t="s">
        <v>467</v>
      </c>
      <c r="F869" s="64" t="s">
        <v>648</v>
      </c>
      <c r="G869" s="64" t="s">
        <v>79</v>
      </c>
      <c r="H869" s="64" t="s">
        <v>661</v>
      </c>
      <c r="I869" s="64" t="s">
        <v>653</v>
      </c>
      <c r="J869" s="64" t="s">
        <v>662</v>
      </c>
      <c r="K869" s="64" t="s">
        <v>79</v>
      </c>
      <c r="L869" s="64" t="s">
        <v>650</v>
      </c>
      <c r="M869" s="64" t="s">
        <v>663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59">
        <v>42866</v>
      </c>
      <c r="AF869" s="159">
        <v>50171</v>
      </c>
      <c r="AG869" s="160">
        <v>350000</v>
      </c>
      <c r="AH869" s="91">
        <v>12.613888888888889</v>
      </c>
      <c r="AI869" s="91">
        <v>20</v>
      </c>
      <c r="AJ869" s="161">
        <v>8.4500000000000006E-2</v>
      </c>
      <c r="AK869" s="169" t="s">
        <v>664</v>
      </c>
      <c r="AL869" s="169" t="s">
        <v>665</v>
      </c>
      <c r="AM869" s="128">
        <v>0</v>
      </c>
      <c r="AN869" s="128">
        <v>7393.75</v>
      </c>
      <c r="AO869" s="128">
        <v>0</v>
      </c>
      <c r="AP869" s="128">
        <v>0</v>
      </c>
      <c r="AQ869" s="128">
        <v>7393.75</v>
      </c>
      <c r="AR869" s="128">
        <v>0</v>
      </c>
      <c r="AS869" s="128">
        <v>0</v>
      </c>
      <c r="AT869" s="128">
        <v>7393.75</v>
      </c>
      <c r="AU869" s="128">
        <v>0</v>
      </c>
      <c r="AV869" s="128">
        <v>0</v>
      </c>
      <c r="AW869" s="128">
        <v>7393.75</v>
      </c>
      <c r="AX869" s="128">
        <v>0</v>
      </c>
      <c r="AY869" s="128">
        <v>0</v>
      </c>
      <c r="AZ869" s="128">
        <v>7393.75</v>
      </c>
      <c r="BA869" s="128">
        <v>0</v>
      </c>
      <c r="BB869" s="15">
        <f t="shared" si="39"/>
        <v>7393.75</v>
      </c>
      <c r="BC869" s="15">
        <f t="shared" si="40"/>
        <v>29575</v>
      </c>
      <c r="BD869" s="15">
        <f t="shared" si="41"/>
        <v>36968.75</v>
      </c>
    </row>
    <row r="870" spans="1:56" x14ac:dyDescent="0.35">
      <c r="A870" s="168" t="s">
        <v>2293</v>
      </c>
      <c r="B870" s="64" t="s">
        <v>981</v>
      </c>
      <c r="C870" s="65">
        <v>1</v>
      </c>
      <c r="D870" s="66" t="s">
        <v>31</v>
      </c>
      <c r="E870" s="64" t="s">
        <v>467</v>
      </c>
      <c r="F870" s="64" t="s">
        <v>648</v>
      </c>
      <c r="G870" s="64" t="s">
        <v>600</v>
      </c>
      <c r="H870" s="64" t="s">
        <v>661</v>
      </c>
      <c r="I870" s="64" t="s">
        <v>649</v>
      </c>
      <c r="J870" s="64" t="s">
        <v>662</v>
      </c>
      <c r="K870" s="64" t="s">
        <v>600</v>
      </c>
      <c r="L870" s="64" t="s">
        <v>650</v>
      </c>
      <c r="M870" s="64" t="s">
        <v>663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59">
        <v>44168</v>
      </c>
      <c r="AF870" s="159">
        <v>45994</v>
      </c>
      <c r="AG870" s="160">
        <v>6074539.5899999999</v>
      </c>
      <c r="AH870" s="91">
        <v>1.175</v>
      </c>
      <c r="AI870" s="91">
        <v>5</v>
      </c>
      <c r="AJ870" s="161">
        <v>7.1294999999999997E-2</v>
      </c>
      <c r="AK870" s="169" t="s">
        <v>664</v>
      </c>
      <c r="AL870" s="169" t="s">
        <v>665</v>
      </c>
      <c r="AM870" s="128">
        <v>0</v>
      </c>
      <c r="AN870" s="128">
        <v>0</v>
      </c>
      <c r="AO870" s="128">
        <v>216542.15</v>
      </c>
      <c r="AP870" s="128">
        <v>0</v>
      </c>
      <c r="AQ870" s="128">
        <v>0</v>
      </c>
      <c r="AR870" s="128">
        <v>0</v>
      </c>
      <c r="AS870" s="128">
        <v>0</v>
      </c>
      <c r="AT870" s="128">
        <v>0</v>
      </c>
      <c r="AU870" s="128">
        <v>216542.15</v>
      </c>
      <c r="AV870" s="128">
        <v>0</v>
      </c>
      <c r="AW870" s="128">
        <v>0</v>
      </c>
      <c r="AX870" s="128">
        <v>0</v>
      </c>
      <c r="AY870" s="128">
        <v>0</v>
      </c>
      <c r="AZ870" s="128">
        <v>0</v>
      </c>
      <c r="BA870" s="128">
        <v>216542.15</v>
      </c>
      <c r="BB870" s="15">
        <f t="shared" si="39"/>
        <v>216542.15</v>
      </c>
      <c r="BC870" s="15">
        <f t="shared" si="40"/>
        <v>433084.3</v>
      </c>
      <c r="BD870" s="15">
        <f t="shared" si="41"/>
        <v>649626.44999999995</v>
      </c>
    </row>
    <row r="871" spans="1:56" x14ac:dyDescent="0.35">
      <c r="A871" s="168" t="s">
        <v>2294</v>
      </c>
      <c r="B871" s="64" t="s">
        <v>982</v>
      </c>
      <c r="C871" s="65">
        <v>1</v>
      </c>
      <c r="D871" s="66" t="s">
        <v>31</v>
      </c>
      <c r="E871" s="64" t="s">
        <v>467</v>
      </c>
      <c r="F871" s="64" t="s">
        <v>648</v>
      </c>
      <c r="G871" s="64" t="s">
        <v>600</v>
      </c>
      <c r="H871" s="64" t="s">
        <v>661</v>
      </c>
      <c r="I871" s="64" t="s">
        <v>649</v>
      </c>
      <c r="J871" s="64" t="s">
        <v>662</v>
      </c>
      <c r="K871" s="64" t="s">
        <v>600</v>
      </c>
      <c r="L871" s="64" t="s">
        <v>650</v>
      </c>
      <c r="M871" s="64" t="s">
        <v>663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59">
        <v>44186</v>
      </c>
      <c r="AF871" s="159">
        <v>46742</v>
      </c>
      <c r="AG871" s="160">
        <v>1523963.52</v>
      </c>
      <c r="AH871" s="91">
        <v>3.2250000000000001</v>
      </c>
      <c r="AI871" s="91">
        <v>7</v>
      </c>
      <c r="AJ871" s="161">
        <v>7.5481999999999994E-2</v>
      </c>
      <c r="AK871" s="169" t="s">
        <v>664</v>
      </c>
      <c r="AL871" s="169" t="s">
        <v>665</v>
      </c>
      <c r="AM871" s="128">
        <v>0</v>
      </c>
      <c r="AN871" s="128">
        <v>0</v>
      </c>
      <c r="AO871" s="128">
        <v>57515.91</v>
      </c>
      <c r="AP871" s="128">
        <v>0</v>
      </c>
      <c r="AQ871" s="128">
        <v>0</v>
      </c>
      <c r="AR871" s="128">
        <v>0</v>
      </c>
      <c r="AS871" s="128">
        <v>0</v>
      </c>
      <c r="AT871" s="128">
        <v>0</v>
      </c>
      <c r="AU871" s="128">
        <v>57515.91</v>
      </c>
      <c r="AV871" s="128">
        <v>0</v>
      </c>
      <c r="AW871" s="128">
        <v>0</v>
      </c>
      <c r="AX871" s="128">
        <v>0</v>
      </c>
      <c r="AY871" s="128">
        <v>0</v>
      </c>
      <c r="AZ871" s="128">
        <v>0</v>
      </c>
      <c r="BA871" s="128">
        <v>57515.91</v>
      </c>
      <c r="BB871" s="15">
        <f t="shared" si="39"/>
        <v>57515.91</v>
      </c>
      <c r="BC871" s="15">
        <f t="shared" si="40"/>
        <v>115031.82</v>
      </c>
      <c r="BD871" s="15">
        <f t="shared" si="41"/>
        <v>172547.73</v>
      </c>
    </row>
    <row r="872" spans="1:56" x14ac:dyDescent="0.35">
      <c r="A872" s="168" t="s">
        <v>2295</v>
      </c>
      <c r="B872" s="64" t="s">
        <v>983</v>
      </c>
      <c r="C872" s="65">
        <v>1</v>
      </c>
      <c r="D872" s="66" t="s">
        <v>31</v>
      </c>
      <c r="E872" s="64" t="s">
        <v>467</v>
      </c>
      <c r="F872" s="64" t="s">
        <v>648</v>
      </c>
      <c r="G872" s="64" t="s">
        <v>600</v>
      </c>
      <c r="H872" s="64" t="s">
        <v>661</v>
      </c>
      <c r="I872" s="64" t="s">
        <v>649</v>
      </c>
      <c r="J872" s="64" t="s">
        <v>662</v>
      </c>
      <c r="K872" s="64" t="s">
        <v>600</v>
      </c>
      <c r="L872" s="64" t="s">
        <v>650</v>
      </c>
      <c r="M872" s="64" t="s">
        <v>663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59">
        <v>44291</v>
      </c>
      <c r="AF872" s="159">
        <v>45387</v>
      </c>
      <c r="AG872" s="160">
        <v>929680.72</v>
      </c>
      <c r="AH872" s="91">
        <v>0</v>
      </c>
      <c r="AI872" s="91">
        <v>0</v>
      </c>
      <c r="AJ872" s="161">
        <v>6.1652999999999999E-2</v>
      </c>
      <c r="AK872" s="169" t="s">
        <v>664</v>
      </c>
      <c r="AL872" s="169" t="s">
        <v>665</v>
      </c>
      <c r="AM872" s="128">
        <v>0</v>
      </c>
      <c r="AN872" s="128">
        <v>0</v>
      </c>
      <c r="AO872" s="128">
        <v>0</v>
      </c>
      <c r="AP872" s="128">
        <v>0</v>
      </c>
      <c r="AQ872" s="128">
        <v>0</v>
      </c>
      <c r="AR872" s="128">
        <v>0</v>
      </c>
      <c r="AS872" s="128">
        <v>0</v>
      </c>
      <c r="AT872" s="128">
        <v>0</v>
      </c>
      <c r="AU872" s="128">
        <v>0</v>
      </c>
      <c r="AV872" s="128">
        <v>0</v>
      </c>
      <c r="AW872" s="128">
        <v>0</v>
      </c>
      <c r="AX872" s="128">
        <v>0</v>
      </c>
      <c r="AY872" s="128">
        <v>0</v>
      </c>
      <c r="AZ872" s="128">
        <v>0</v>
      </c>
      <c r="BA872" s="128">
        <v>0</v>
      </c>
      <c r="BB872" s="15">
        <f t="shared" si="39"/>
        <v>0</v>
      </c>
      <c r="BC872" s="15">
        <f t="shared" si="40"/>
        <v>0</v>
      </c>
      <c r="BD872" s="15">
        <f t="shared" si="41"/>
        <v>0</v>
      </c>
    </row>
    <row r="873" spans="1:56" x14ac:dyDescent="0.35">
      <c r="A873" s="168" t="s">
        <v>2296</v>
      </c>
      <c r="B873" s="64" t="s">
        <v>984</v>
      </c>
      <c r="C873" s="65">
        <v>1</v>
      </c>
      <c r="D873" s="66" t="s">
        <v>31</v>
      </c>
      <c r="E873" s="64" t="s">
        <v>467</v>
      </c>
      <c r="F873" s="64" t="s">
        <v>648</v>
      </c>
      <c r="G873" s="64" t="s">
        <v>660</v>
      </c>
      <c r="H873" s="64" t="s">
        <v>661</v>
      </c>
      <c r="I873" s="64" t="s">
        <v>649</v>
      </c>
      <c r="J873" s="64" t="s">
        <v>662</v>
      </c>
      <c r="K873" s="64" t="s">
        <v>601</v>
      </c>
      <c r="L873" s="64" t="s">
        <v>650</v>
      </c>
      <c r="M873" s="64" t="s">
        <v>663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59">
        <v>43860</v>
      </c>
      <c r="AF873" s="159">
        <v>45687</v>
      </c>
      <c r="AG873" s="160">
        <v>632439.62</v>
      </c>
      <c r="AH873" s="91">
        <v>0.33333333333333331</v>
      </c>
      <c r="AI873" s="91">
        <v>5</v>
      </c>
      <c r="AJ873" s="161">
        <v>7.85E-2</v>
      </c>
      <c r="AK873" s="169" t="s">
        <v>664</v>
      </c>
      <c r="AL873" s="169" t="s">
        <v>665</v>
      </c>
      <c r="AM873" s="128">
        <v>0</v>
      </c>
      <c r="AN873" s="128">
        <v>0</v>
      </c>
      <c r="AO873" s="128">
        <v>0</v>
      </c>
      <c r="AP873" s="128">
        <v>24823.26</v>
      </c>
      <c r="AQ873" s="128">
        <v>0</v>
      </c>
      <c r="AR873" s="128">
        <v>0</v>
      </c>
      <c r="AS873" s="128">
        <v>0</v>
      </c>
      <c r="AT873" s="128">
        <v>0</v>
      </c>
      <c r="AU873" s="128">
        <v>0</v>
      </c>
      <c r="AV873" s="128">
        <v>0</v>
      </c>
      <c r="AW873" s="128">
        <v>0</v>
      </c>
      <c r="AX873" s="128">
        <v>0</v>
      </c>
      <c r="AY873" s="128">
        <v>0</v>
      </c>
      <c r="AZ873" s="128">
        <v>0</v>
      </c>
      <c r="BA873" s="128">
        <v>0</v>
      </c>
      <c r="BB873" s="15">
        <f t="shared" si="39"/>
        <v>0</v>
      </c>
      <c r="BC873" s="15">
        <f t="shared" si="40"/>
        <v>24823.26</v>
      </c>
      <c r="BD873" s="15">
        <f t="shared" si="41"/>
        <v>24823.26</v>
      </c>
    </row>
    <row r="874" spans="1:56" x14ac:dyDescent="0.35">
      <c r="A874" s="168" t="s">
        <v>2297</v>
      </c>
      <c r="B874" s="64" t="s">
        <v>985</v>
      </c>
      <c r="C874" s="65">
        <v>1</v>
      </c>
      <c r="D874" s="66" t="s">
        <v>31</v>
      </c>
      <c r="E874" s="64" t="s">
        <v>467</v>
      </c>
      <c r="F874" s="64" t="s">
        <v>648</v>
      </c>
      <c r="G874" s="64" t="s">
        <v>660</v>
      </c>
      <c r="H874" s="64" t="s">
        <v>661</v>
      </c>
      <c r="I874" s="64" t="s">
        <v>649</v>
      </c>
      <c r="J874" s="64" t="s">
        <v>662</v>
      </c>
      <c r="K874" s="64" t="s">
        <v>601</v>
      </c>
      <c r="L874" s="64" t="s">
        <v>650</v>
      </c>
      <c r="M874" s="64" t="s">
        <v>663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59">
        <v>43826</v>
      </c>
      <c r="AF874" s="159">
        <v>46383</v>
      </c>
      <c r="AG874" s="160">
        <v>626913.92000000004</v>
      </c>
      <c r="AH874" s="91">
        <v>2.2416666666666667</v>
      </c>
      <c r="AI874" s="91">
        <v>7</v>
      </c>
      <c r="AJ874" s="161">
        <v>8.5000000000000006E-2</v>
      </c>
      <c r="AK874" s="169" t="s">
        <v>664</v>
      </c>
      <c r="AL874" s="169" t="s">
        <v>665</v>
      </c>
      <c r="AM874" s="128">
        <v>0</v>
      </c>
      <c r="AN874" s="128">
        <v>0</v>
      </c>
      <c r="AO874" s="128">
        <v>26643.84</v>
      </c>
      <c r="AP874" s="128">
        <v>0</v>
      </c>
      <c r="AQ874" s="128">
        <v>0</v>
      </c>
      <c r="AR874" s="128">
        <v>0</v>
      </c>
      <c r="AS874" s="128">
        <v>0</v>
      </c>
      <c r="AT874" s="128">
        <v>0</v>
      </c>
      <c r="AU874" s="128">
        <v>26643.84</v>
      </c>
      <c r="AV874" s="128">
        <v>0</v>
      </c>
      <c r="AW874" s="128">
        <v>0</v>
      </c>
      <c r="AX874" s="128">
        <v>0</v>
      </c>
      <c r="AY874" s="128">
        <v>0</v>
      </c>
      <c r="AZ874" s="128">
        <v>0</v>
      </c>
      <c r="BA874" s="128">
        <v>26643.84</v>
      </c>
      <c r="BB874" s="15">
        <f t="shared" si="39"/>
        <v>26643.84</v>
      </c>
      <c r="BC874" s="15">
        <f t="shared" si="40"/>
        <v>53287.68</v>
      </c>
      <c r="BD874" s="15">
        <f t="shared" si="41"/>
        <v>79931.520000000004</v>
      </c>
    </row>
    <row r="875" spans="1:56" x14ac:dyDescent="0.35">
      <c r="A875" s="168" t="s">
        <v>2298</v>
      </c>
      <c r="B875" s="64" t="s">
        <v>986</v>
      </c>
      <c r="C875" s="65">
        <v>1</v>
      </c>
      <c r="D875" s="66" t="s">
        <v>31</v>
      </c>
      <c r="E875" s="64" t="s">
        <v>467</v>
      </c>
      <c r="F875" s="64" t="s">
        <v>648</v>
      </c>
      <c r="G875" s="64" t="s">
        <v>660</v>
      </c>
      <c r="H875" s="64" t="s">
        <v>661</v>
      </c>
      <c r="I875" s="64" t="s">
        <v>649</v>
      </c>
      <c r="J875" s="64" t="s">
        <v>662</v>
      </c>
      <c r="K875" s="64" t="s">
        <v>601</v>
      </c>
      <c r="L875" s="64" t="s">
        <v>650</v>
      </c>
      <c r="M875" s="64" t="s">
        <v>663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59">
        <v>44291</v>
      </c>
      <c r="AF875" s="159">
        <v>45387</v>
      </c>
      <c r="AG875" s="160">
        <v>1659088.31</v>
      </c>
      <c r="AH875" s="91">
        <v>0</v>
      </c>
      <c r="AI875" s="91">
        <v>0</v>
      </c>
      <c r="AJ875" s="161">
        <v>6.1652999999999999E-2</v>
      </c>
      <c r="AK875" s="169" t="s">
        <v>664</v>
      </c>
      <c r="AL875" s="169" t="s">
        <v>665</v>
      </c>
      <c r="AM875" s="128">
        <v>0</v>
      </c>
      <c r="AN875" s="128">
        <v>0</v>
      </c>
      <c r="AO875" s="128">
        <v>0</v>
      </c>
      <c r="AP875" s="128">
        <v>0</v>
      </c>
      <c r="AQ875" s="128">
        <v>0</v>
      </c>
      <c r="AR875" s="128">
        <v>0</v>
      </c>
      <c r="AS875" s="128">
        <v>0</v>
      </c>
      <c r="AT875" s="128">
        <v>0</v>
      </c>
      <c r="AU875" s="128">
        <v>0</v>
      </c>
      <c r="AV875" s="128">
        <v>0</v>
      </c>
      <c r="AW875" s="128">
        <v>0</v>
      </c>
      <c r="AX875" s="128">
        <v>0</v>
      </c>
      <c r="AY875" s="128">
        <v>0</v>
      </c>
      <c r="AZ875" s="128">
        <v>0</v>
      </c>
      <c r="BA875" s="128">
        <v>0</v>
      </c>
      <c r="BB875" s="15">
        <f t="shared" si="39"/>
        <v>0</v>
      </c>
      <c r="BC875" s="15">
        <f t="shared" si="40"/>
        <v>0</v>
      </c>
      <c r="BD875" s="15">
        <f t="shared" si="41"/>
        <v>0</v>
      </c>
    </row>
    <row r="876" spans="1:56" x14ac:dyDescent="0.35">
      <c r="A876" s="168" t="s">
        <v>2299</v>
      </c>
      <c r="B876" s="64" t="s">
        <v>987</v>
      </c>
      <c r="C876" s="65">
        <v>1</v>
      </c>
      <c r="D876" s="66" t="s">
        <v>31</v>
      </c>
      <c r="E876" s="64" t="s">
        <v>467</v>
      </c>
      <c r="F876" s="64" t="s">
        <v>648</v>
      </c>
      <c r="G876" s="64" t="s">
        <v>660</v>
      </c>
      <c r="H876" s="64" t="s">
        <v>661</v>
      </c>
      <c r="I876" s="64" t="s">
        <v>649</v>
      </c>
      <c r="J876" s="64" t="s">
        <v>662</v>
      </c>
      <c r="K876" s="64" t="s">
        <v>601</v>
      </c>
      <c r="L876" s="64" t="s">
        <v>650</v>
      </c>
      <c r="M876" s="64" t="s">
        <v>663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59">
        <v>44291</v>
      </c>
      <c r="AF876" s="159">
        <v>46117</v>
      </c>
      <c r="AG876" s="160">
        <v>1657111.2</v>
      </c>
      <c r="AH876" s="91">
        <v>1.5138888888888888</v>
      </c>
      <c r="AI876" s="91">
        <v>5</v>
      </c>
      <c r="AJ876" s="161">
        <v>7.1294999999999997E-2</v>
      </c>
      <c r="AK876" s="169" t="s">
        <v>664</v>
      </c>
      <c r="AL876" s="169" t="s">
        <v>665</v>
      </c>
      <c r="AM876" s="128">
        <v>59071.87</v>
      </c>
      <c r="AN876" s="128">
        <v>0</v>
      </c>
      <c r="AO876" s="128">
        <v>0</v>
      </c>
      <c r="AP876" s="128">
        <v>0</v>
      </c>
      <c r="AQ876" s="128">
        <v>0</v>
      </c>
      <c r="AR876" s="128">
        <v>0</v>
      </c>
      <c r="AS876" s="128">
        <v>59071.87</v>
      </c>
      <c r="AT876" s="128">
        <v>0</v>
      </c>
      <c r="AU876" s="128">
        <v>0</v>
      </c>
      <c r="AV876" s="128">
        <v>0</v>
      </c>
      <c r="AW876" s="128">
        <v>0</v>
      </c>
      <c r="AX876" s="128">
        <v>0</v>
      </c>
      <c r="AY876" s="128">
        <v>59071.87</v>
      </c>
      <c r="AZ876" s="128">
        <v>0</v>
      </c>
      <c r="BA876" s="128">
        <v>0</v>
      </c>
      <c r="BB876" s="15">
        <f t="shared" si="39"/>
        <v>59071.87</v>
      </c>
      <c r="BC876" s="15">
        <f t="shared" si="40"/>
        <v>118143.74</v>
      </c>
      <c r="BD876" s="15">
        <f t="shared" si="41"/>
        <v>177215.61000000002</v>
      </c>
    </row>
    <row r="877" spans="1:56" x14ac:dyDescent="0.35">
      <c r="A877" s="168" t="s">
        <v>2300</v>
      </c>
      <c r="B877" s="64" t="s">
        <v>988</v>
      </c>
      <c r="C877" s="65">
        <v>1</v>
      </c>
      <c r="D877" s="66" t="s">
        <v>31</v>
      </c>
      <c r="E877" s="64" t="s">
        <v>467</v>
      </c>
      <c r="F877" s="64" t="s">
        <v>648</v>
      </c>
      <c r="G877" s="64" t="s">
        <v>660</v>
      </c>
      <c r="H877" s="64" t="s">
        <v>661</v>
      </c>
      <c r="I877" s="64" t="s">
        <v>649</v>
      </c>
      <c r="J877" s="64" t="s">
        <v>662</v>
      </c>
      <c r="K877" s="64" t="s">
        <v>602</v>
      </c>
      <c r="L877" s="64" t="s">
        <v>650</v>
      </c>
      <c r="M877" s="64" t="s">
        <v>663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59">
        <v>44291</v>
      </c>
      <c r="AF877" s="159">
        <v>45387</v>
      </c>
      <c r="AG877" s="160">
        <v>23844749.079999998</v>
      </c>
      <c r="AH877" s="91">
        <v>0</v>
      </c>
      <c r="AI877" s="91">
        <v>0</v>
      </c>
      <c r="AJ877" s="161">
        <v>6.1652999999999999E-2</v>
      </c>
      <c r="AK877" s="169" t="s">
        <v>664</v>
      </c>
      <c r="AL877" s="169" t="s">
        <v>665</v>
      </c>
      <c r="AM877" s="128">
        <v>0</v>
      </c>
      <c r="AN877" s="128">
        <v>0</v>
      </c>
      <c r="AO877" s="128">
        <v>0</v>
      </c>
      <c r="AP877" s="128">
        <v>0</v>
      </c>
      <c r="AQ877" s="128">
        <v>0</v>
      </c>
      <c r="AR877" s="128">
        <v>0</v>
      </c>
      <c r="AS877" s="128">
        <v>0</v>
      </c>
      <c r="AT877" s="128">
        <v>0</v>
      </c>
      <c r="AU877" s="128">
        <v>0</v>
      </c>
      <c r="AV877" s="128">
        <v>0</v>
      </c>
      <c r="AW877" s="128">
        <v>0</v>
      </c>
      <c r="AX877" s="128">
        <v>0</v>
      </c>
      <c r="AY877" s="128">
        <v>0</v>
      </c>
      <c r="AZ877" s="128">
        <v>0</v>
      </c>
      <c r="BA877" s="128">
        <v>0</v>
      </c>
      <c r="BB877" s="15">
        <f t="shared" si="39"/>
        <v>0</v>
      </c>
      <c r="BC877" s="15">
        <f t="shared" si="40"/>
        <v>0</v>
      </c>
      <c r="BD877" s="15">
        <f t="shared" si="41"/>
        <v>0</v>
      </c>
    </row>
    <row r="878" spans="1:56" x14ac:dyDescent="0.35">
      <c r="A878" s="168" t="s">
        <v>2301</v>
      </c>
      <c r="B878" s="64" t="s">
        <v>989</v>
      </c>
      <c r="C878" s="65">
        <v>1</v>
      </c>
      <c r="D878" s="66" t="s">
        <v>31</v>
      </c>
      <c r="E878" s="64" t="s">
        <v>467</v>
      </c>
      <c r="F878" s="64" t="s">
        <v>648</v>
      </c>
      <c r="G878" s="64" t="s">
        <v>660</v>
      </c>
      <c r="H878" s="64" t="s">
        <v>661</v>
      </c>
      <c r="I878" s="64" t="s">
        <v>649</v>
      </c>
      <c r="J878" s="64" t="s">
        <v>662</v>
      </c>
      <c r="K878" s="64" t="s">
        <v>104</v>
      </c>
      <c r="L878" s="64" t="s">
        <v>650</v>
      </c>
      <c r="M878" s="64" t="s">
        <v>663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59">
        <v>44291</v>
      </c>
      <c r="AF878" s="159">
        <v>45387</v>
      </c>
      <c r="AG878" s="160">
        <v>616977.66</v>
      </c>
      <c r="AH878" s="91">
        <v>0</v>
      </c>
      <c r="AI878" s="91">
        <v>0</v>
      </c>
      <c r="AJ878" s="161">
        <v>6.1652999999999999E-2</v>
      </c>
      <c r="AK878" s="169" t="s">
        <v>664</v>
      </c>
      <c r="AL878" s="169" t="s">
        <v>665</v>
      </c>
      <c r="AM878" s="128">
        <v>0</v>
      </c>
      <c r="AN878" s="128">
        <v>0</v>
      </c>
      <c r="AO878" s="128">
        <v>0</v>
      </c>
      <c r="AP878" s="128">
        <v>0</v>
      </c>
      <c r="AQ878" s="128">
        <v>0</v>
      </c>
      <c r="AR878" s="128">
        <v>0</v>
      </c>
      <c r="AS878" s="128">
        <v>0</v>
      </c>
      <c r="AT878" s="128">
        <v>0</v>
      </c>
      <c r="AU878" s="128">
        <v>0</v>
      </c>
      <c r="AV878" s="128">
        <v>0</v>
      </c>
      <c r="AW878" s="128">
        <v>0</v>
      </c>
      <c r="AX878" s="128">
        <v>0</v>
      </c>
      <c r="AY878" s="128">
        <v>0</v>
      </c>
      <c r="AZ878" s="128">
        <v>0</v>
      </c>
      <c r="BA878" s="128">
        <v>0</v>
      </c>
      <c r="BB878" s="15">
        <f t="shared" si="39"/>
        <v>0</v>
      </c>
      <c r="BC878" s="15">
        <f t="shared" si="40"/>
        <v>0</v>
      </c>
      <c r="BD878" s="15">
        <f t="shared" si="41"/>
        <v>0</v>
      </c>
    </row>
    <row r="879" spans="1:56" x14ac:dyDescent="0.35">
      <c r="A879" s="168" t="s">
        <v>2302</v>
      </c>
      <c r="B879" s="64" t="s">
        <v>990</v>
      </c>
      <c r="C879" s="65">
        <v>1</v>
      </c>
      <c r="D879" s="66" t="s">
        <v>31</v>
      </c>
      <c r="E879" s="64" t="s">
        <v>467</v>
      </c>
      <c r="F879" s="64" t="s">
        <v>648</v>
      </c>
      <c r="G879" s="64" t="s">
        <v>660</v>
      </c>
      <c r="H879" s="64" t="s">
        <v>661</v>
      </c>
      <c r="I879" s="64" t="s">
        <v>649</v>
      </c>
      <c r="J879" s="64" t="s">
        <v>662</v>
      </c>
      <c r="K879" s="64" t="s">
        <v>104</v>
      </c>
      <c r="L879" s="64" t="s">
        <v>650</v>
      </c>
      <c r="M879" s="64" t="s">
        <v>663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59">
        <v>44291</v>
      </c>
      <c r="AF879" s="159">
        <v>46117</v>
      </c>
      <c r="AG879" s="160">
        <v>770482.75</v>
      </c>
      <c r="AH879" s="91">
        <v>1.5138888888888888</v>
      </c>
      <c r="AI879" s="91">
        <v>5</v>
      </c>
      <c r="AJ879" s="161">
        <v>7.1294999999999997E-2</v>
      </c>
      <c r="AK879" s="169" t="s">
        <v>664</v>
      </c>
      <c r="AL879" s="169" t="s">
        <v>665</v>
      </c>
      <c r="AM879" s="128">
        <v>27465.78</v>
      </c>
      <c r="AN879" s="128">
        <v>0</v>
      </c>
      <c r="AO879" s="128">
        <v>0</v>
      </c>
      <c r="AP879" s="128">
        <v>0</v>
      </c>
      <c r="AQ879" s="128">
        <v>0</v>
      </c>
      <c r="AR879" s="128">
        <v>0</v>
      </c>
      <c r="AS879" s="128">
        <v>27465.78</v>
      </c>
      <c r="AT879" s="128">
        <v>0</v>
      </c>
      <c r="AU879" s="128">
        <v>0</v>
      </c>
      <c r="AV879" s="128">
        <v>0</v>
      </c>
      <c r="AW879" s="128">
        <v>0</v>
      </c>
      <c r="AX879" s="128">
        <v>0</v>
      </c>
      <c r="AY879" s="128">
        <v>27465.78</v>
      </c>
      <c r="AZ879" s="128">
        <v>0</v>
      </c>
      <c r="BA879" s="128">
        <v>0</v>
      </c>
      <c r="BB879" s="15">
        <f t="shared" si="39"/>
        <v>27465.78</v>
      </c>
      <c r="BC879" s="15">
        <f t="shared" si="40"/>
        <v>54931.56</v>
      </c>
      <c r="BD879" s="15">
        <f t="shared" si="41"/>
        <v>82397.34</v>
      </c>
    </row>
    <row r="880" spans="1:56" x14ac:dyDescent="0.35">
      <c r="A880" s="168" t="s">
        <v>2303</v>
      </c>
      <c r="B880" s="64" t="s">
        <v>992</v>
      </c>
      <c r="C880" s="65">
        <v>1</v>
      </c>
      <c r="D880" s="66" t="s">
        <v>31</v>
      </c>
      <c r="E880" s="64" t="s">
        <v>467</v>
      </c>
      <c r="F880" s="64" t="s">
        <v>648</v>
      </c>
      <c r="G880" s="64" t="s">
        <v>991</v>
      </c>
      <c r="H880" s="64" t="s">
        <v>661</v>
      </c>
      <c r="I880" s="64" t="s">
        <v>653</v>
      </c>
      <c r="J880" s="64" t="s">
        <v>662</v>
      </c>
      <c r="K880" s="64" t="s">
        <v>991</v>
      </c>
      <c r="L880" s="64" t="s">
        <v>650</v>
      </c>
      <c r="M880" s="64" t="s">
        <v>663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59">
        <v>44291</v>
      </c>
      <c r="AF880" s="159">
        <v>45387</v>
      </c>
      <c r="AG880" s="160">
        <v>108000000</v>
      </c>
      <c r="AH880" s="91">
        <v>0</v>
      </c>
      <c r="AI880" s="91">
        <v>0</v>
      </c>
      <c r="AJ880" s="161">
        <v>6.1652999999999999E-2</v>
      </c>
      <c r="AK880" s="169" t="s">
        <v>664</v>
      </c>
      <c r="AL880" s="169" t="s">
        <v>665</v>
      </c>
      <c r="AM880" s="128">
        <v>0</v>
      </c>
      <c r="AN880" s="128">
        <v>0</v>
      </c>
      <c r="AO880" s="128">
        <v>0</v>
      </c>
      <c r="AP880" s="128">
        <v>0</v>
      </c>
      <c r="AQ880" s="128">
        <v>0</v>
      </c>
      <c r="AR880" s="128">
        <v>0</v>
      </c>
      <c r="AS880" s="128">
        <v>0</v>
      </c>
      <c r="AT880" s="128">
        <v>0</v>
      </c>
      <c r="AU880" s="128">
        <v>0</v>
      </c>
      <c r="AV880" s="128">
        <v>0</v>
      </c>
      <c r="AW880" s="128">
        <v>0</v>
      </c>
      <c r="AX880" s="128">
        <v>0</v>
      </c>
      <c r="AY880" s="128">
        <v>0</v>
      </c>
      <c r="AZ880" s="128">
        <v>0</v>
      </c>
      <c r="BA880" s="128">
        <v>0</v>
      </c>
      <c r="BB880" s="15">
        <f t="shared" si="39"/>
        <v>0</v>
      </c>
      <c r="BC880" s="15">
        <f t="shared" si="40"/>
        <v>0</v>
      </c>
      <c r="BD880" s="15">
        <f t="shared" si="41"/>
        <v>0</v>
      </c>
    </row>
    <row r="881" spans="1:56" x14ac:dyDescent="0.35">
      <c r="A881" s="168" t="s">
        <v>2304</v>
      </c>
      <c r="B881" s="64" t="s">
        <v>993</v>
      </c>
      <c r="C881" s="65">
        <v>1</v>
      </c>
      <c r="D881" s="66" t="s">
        <v>31</v>
      </c>
      <c r="E881" s="64" t="s">
        <v>467</v>
      </c>
      <c r="F881" s="64" t="s">
        <v>648</v>
      </c>
      <c r="G881" s="64" t="s">
        <v>991</v>
      </c>
      <c r="H881" s="64" t="s">
        <v>661</v>
      </c>
      <c r="I881" s="64" t="s">
        <v>653</v>
      </c>
      <c r="J881" s="64" t="s">
        <v>662</v>
      </c>
      <c r="K881" s="64" t="s">
        <v>991</v>
      </c>
      <c r="L881" s="64" t="s">
        <v>650</v>
      </c>
      <c r="M881" s="64" t="s">
        <v>663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59">
        <v>44291</v>
      </c>
      <c r="AF881" s="159">
        <v>45387</v>
      </c>
      <c r="AG881" s="160">
        <v>29919146.73</v>
      </c>
      <c r="AH881" s="91">
        <v>0</v>
      </c>
      <c r="AI881" s="91">
        <v>0</v>
      </c>
      <c r="AJ881" s="161">
        <v>6.1652999999999999E-2</v>
      </c>
      <c r="AK881" s="169" t="s">
        <v>664</v>
      </c>
      <c r="AL881" s="169" t="s">
        <v>665</v>
      </c>
      <c r="AM881" s="128">
        <v>0</v>
      </c>
      <c r="AN881" s="128">
        <v>0</v>
      </c>
      <c r="AO881" s="128">
        <v>0</v>
      </c>
      <c r="AP881" s="128">
        <v>0</v>
      </c>
      <c r="AQ881" s="128">
        <v>0</v>
      </c>
      <c r="AR881" s="128">
        <v>0</v>
      </c>
      <c r="AS881" s="128">
        <v>0</v>
      </c>
      <c r="AT881" s="128">
        <v>0</v>
      </c>
      <c r="AU881" s="128">
        <v>0</v>
      </c>
      <c r="AV881" s="128">
        <v>0</v>
      </c>
      <c r="AW881" s="128">
        <v>0</v>
      </c>
      <c r="AX881" s="128">
        <v>0</v>
      </c>
      <c r="AY881" s="128">
        <v>0</v>
      </c>
      <c r="AZ881" s="128">
        <v>0</v>
      </c>
      <c r="BA881" s="128">
        <v>0</v>
      </c>
      <c r="BB881" s="15">
        <f t="shared" si="39"/>
        <v>0</v>
      </c>
      <c r="BC881" s="15">
        <f t="shared" si="40"/>
        <v>0</v>
      </c>
      <c r="BD881" s="15">
        <f t="shared" si="41"/>
        <v>0</v>
      </c>
    </row>
    <row r="882" spans="1:56" x14ac:dyDescent="0.35">
      <c r="A882" s="168" t="s">
        <v>2305</v>
      </c>
      <c r="B882" s="64" t="s">
        <v>994</v>
      </c>
      <c r="C882" s="65">
        <v>1</v>
      </c>
      <c r="D882" s="66" t="s">
        <v>31</v>
      </c>
      <c r="E882" s="64" t="s">
        <v>467</v>
      </c>
      <c r="F882" s="64" t="s">
        <v>648</v>
      </c>
      <c r="G882" s="64" t="s">
        <v>991</v>
      </c>
      <c r="H882" s="64" t="s">
        <v>661</v>
      </c>
      <c r="I882" s="64" t="s">
        <v>653</v>
      </c>
      <c r="J882" s="64" t="s">
        <v>662</v>
      </c>
      <c r="K882" s="64" t="s">
        <v>991</v>
      </c>
      <c r="L882" s="64" t="s">
        <v>650</v>
      </c>
      <c r="M882" s="64" t="s">
        <v>663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59">
        <v>44291</v>
      </c>
      <c r="AF882" s="159">
        <v>45387</v>
      </c>
      <c r="AG882" s="160">
        <v>28008166.710000001</v>
      </c>
      <c r="AH882" s="91">
        <v>0</v>
      </c>
      <c r="AI882" s="91">
        <v>0</v>
      </c>
      <c r="AJ882" s="161">
        <v>6.1652999999999999E-2</v>
      </c>
      <c r="AK882" s="169" t="s">
        <v>664</v>
      </c>
      <c r="AL882" s="169" t="s">
        <v>665</v>
      </c>
      <c r="AM882" s="128">
        <v>0</v>
      </c>
      <c r="AN882" s="128">
        <v>0</v>
      </c>
      <c r="AO882" s="128">
        <v>0</v>
      </c>
      <c r="AP882" s="128">
        <v>0</v>
      </c>
      <c r="AQ882" s="128">
        <v>0</v>
      </c>
      <c r="AR882" s="128">
        <v>0</v>
      </c>
      <c r="AS882" s="128">
        <v>0</v>
      </c>
      <c r="AT882" s="128">
        <v>0</v>
      </c>
      <c r="AU882" s="128">
        <v>0</v>
      </c>
      <c r="AV882" s="128">
        <v>0</v>
      </c>
      <c r="AW882" s="128">
        <v>0</v>
      </c>
      <c r="AX882" s="128">
        <v>0</v>
      </c>
      <c r="AY882" s="128">
        <v>0</v>
      </c>
      <c r="AZ882" s="128">
        <v>0</v>
      </c>
      <c r="BA882" s="128">
        <v>0</v>
      </c>
      <c r="BB882" s="15">
        <f t="shared" si="39"/>
        <v>0</v>
      </c>
      <c r="BC882" s="15">
        <f t="shared" si="40"/>
        <v>0</v>
      </c>
      <c r="BD882" s="15">
        <f t="shared" si="41"/>
        <v>0</v>
      </c>
    </row>
    <row r="883" spans="1:56" x14ac:dyDescent="0.35">
      <c r="A883" s="168" t="s">
        <v>2306</v>
      </c>
      <c r="B883" s="64" t="s">
        <v>995</v>
      </c>
      <c r="C883" s="65">
        <v>1</v>
      </c>
      <c r="D883" s="66" t="s">
        <v>31</v>
      </c>
      <c r="E883" s="64" t="s">
        <v>467</v>
      </c>
      <c r="F883" s="64" t="s">
        <v>648</v>
      </c>
      <c r="G883" s="64" t="s">
        <v>996</v>
      </c>
      <c r="H883" s="64" t="s">
        <v>661</v>
      </c>
      <c r="I883" s="64" t="s">
        <v>649</v>
      </c>
      <c r="J883" s="64" t="s">
        <v>662</v>
      </c>
      <c r="K883" s="64" t="s">
        <v>996</v>
      </c>
      <c r="L883" s="64" t="s">
        <v>650</v>
      </c>
      <c r="M883" s="64" t="s">
        <v>663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59">
        <v>44291</v>
      </c>
      <c r="AF883" s="159">
        <v>45387</v>
      </c>
      <c r="AG883" s="160">
        <v>7082696.4900000002</v>
      </c>
      <c r="AH883" s="91">
        <v>0</v>
      </c>
      <c r="AI883" s="91">
        <v>0</v>
      </c>
      <c r="AJ883" s="161">
        <v>6.1652999999999999E-2</v>
      </c>
      <c r="AK883" s="169" t="s">
        <v>664</v>
      </c>
      <c r="AL883" s="169" t="s">
        <v>665</v>
      </c>
      <c r="AM883" s="128">
        <v>0</v>
      </c>
      <c r="AN883" s="128">
        <v>0</v>
      </c>
      <c r="AO883" s="128">
        <v>0</v>
      </c>
      <c r="AP883" s="128">
        <v>0</v>
      </c>
      <c r="AQ883" s="128">
        <v>0</v>
      </c>
      <c r="AR883" s="128">
        <v>0</v>
      </c>
      <c r="AS883" s="128">
        <v>0</v>
      </c>
      <c r="AT883" s="128">
        <v>0</v>
      </c>
      <c r="AU883" s="128">
        <v>0</v>
      </c>
      <c r="AV883" s="128">
        <v>0</v>
      </c>
      <c r="AW883" s="128">
        <v>0</v>
      </c>
      <c r="AX883" s="128">
        <v>0</v>
      </c>
      <c r="AY883" s="128">
        <v>0</v>
      </c>
      <c r="AZ883" s="128">
        <v>0</v>
      </c>
      <c r="BA883" s="128">
        <v>0</v>
      </c>
      <c r="BB883" s="15">
        <f t="shared" si="39"/>
        <v>0</v>
      </c>
      <c r="BC883" s="15">
        <f t="shared" si="40"/>
        <v>0</v>
      </c>
      <c r="BD883" s="15">
        <f t="shared" si="41"/>
        <v>0</v>
      </c>
    </row>
    <row r="884" spans="1:56" x14ac:dyDescent="0.35">
      <c r="A884" s="168" t="s">
        <v>2307</v>
      </c>
      <c r="B884" s="64" t="s">
        <v>997</v>
      </c>
      <c r="C884" s="65">
        <v>1</v>
      </c>
      <c r="D884" s="66" t="s">
        <v>31</v>
      </c>
      <c r="E884" s="64" t="s">
        <v>467</v>
      </c>
      <c r="F884" s="64" t="s">
        <v>648</v>
      </c>
      <c r="G884" s="64" t="s">
        <v>996</v>
      </c>
      <c r="H884" s="64" t="s">
        <v>661</v>
      </c>
      <c r="I884" s="64" t="s">
        <v>649</v>
      </c>
      <c r="J884" s="64" t="s">
        <v>662</v>
      </c>
      <c r="K884" s="64" t="s">
        <v>996</v>
      </c>
      <c r="L884" s="64" t="s">
        <v>650</v>
      </c>
      <c r="M884" s="64" t="s">
        <v>663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59">
        <v>44291</v>
      </c>
      <c r="AF884" s="159">
        <v>45387</v>
      </c>
      <c r="AG884" s="160">
        <v>440000</v>
      </c>
      <c r="AH884" s="91">
        <v>0</v>
      </c>
      <c r="AI884" s="91">
        <v>0</v>
      </c>
      <c r="AJ884" s="161">
        <v>6.1652999999999999E-2</v>
      </c>
      <c r="AK884" s="169" t="s">
        <v>664</v>
      </c>
      <c r="AL884" s="169" t="s">
        <v>665</v>
      </c>
      <c r="AM884" s="128">
        <v>0</v>
      </c>
      <c r="AN884" s="128">
        <v>0</v>
      </c>
      <c r="AO884" s="128">
        <v>0</v>
      </c>
      <c r="AP884" s="128">
        <v>0</v>
      </c>
      <c r="AQ884" s="128">
        <v>0</v>
      </c>
      <c r="AR884" s="128">
        <v>0</v>
      </c>
      <c r="AS884" s="128">
        <v>0</v>
      </c>
      <c r="AT884" s="128">
        <v>0</v>
      </c>
      <c r="AU884" s="128">
        <v>0</v>
      </c>
      <c r="AV884" s="128">
        <v>0</v>
      </c>
      <c r="AW884" s="128">
        <v>0</v>
      </c>
      <c r="AX884" s="128">
        <v>0</v>
      </c>
      <c r="AY884" s="128">
        <v>0</v>
      </c>
      <c r="AZ884" s="128">
        <v>0</v>
      </c>
      <c r="BA884" s="128">
        <v>0</v>
      </c>
      <c r="BB884" s="15">
        <f t="shared" si="39"/>
        <v>0</v>
      </c>
      <c r="BC884" s="15">
        <f t="shared" si="40"/>
        <v>0</v>
      </c>
      <c r="BD884" s="15">
        <f t="shared" si="41"/>
        <v>0</v>
      </c>
    </row>
    <row r="885" spans="1:56" x14ac:dyDescent="0.35">
      <c r="A885" s="168" t="s">
        <v>2308</v>
      </c>
      <c r="B885" s="64" t="s">
        <v>998</v>
      </c>
      <c r="C885" s="65">
        <v>1</v>
      </c>
      <c r="D885" s="66" t="s">
        <v>31</v>
      </c>
      <c r="E885" s="64" t="s">
        <v>467</v>
      </c>
      <c r="F885" s="64" t="s">
        <v>648</v>
      </c>
      <c r="G885" s="64" t="s">
        <v>660</v>
      </c>
      <c r="H885" s="64" t="s">
        <v>661</v>
      </c>
      <c r="I885" s="64" t="s">
        <v>649</v>
      </c>
      <c r="J885" s="64" t="s">
        <v>662</v>
      </c>
      <c r="K885" s="64" t="s">
        <v>177</v>
      </c>
      <c r="L885" s="64" t="s">
        <v>650</v>
      </c>
      <c r="M885" s="64" t="s">
        <v>663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59">
        <v>44050</v>
      </c>
      <c r="AF885" s="159">
        <v>45876</v>
      </c>
      <c r="AG885" s="160">
        <v>17633784.73</v>
      </c>
      <c r="AH885" s="91">
        <v>0.85277777777777775</v>
      </c>
      <c r="AI885" s="91">
        <v>5</v>
      </c>
      <c r="AJ885" s="161">
        <v>7.1294999999999997E-2</v>
      </c>
      <c r="AK885" s="169" t="s">
        <v>664</v>
      </c>
      <c r="AL885" s="169" t="s">
        <v>665</v>
      </c>
      <c r="AM885" s="128">
        <v>0</v>
      </c>
      <c r="AN885" s="128">
        <v>0</v>
      </c>
      <c r="AO885" s="128">
        <v>0</v>
      </c>
      <c r="AP885" s="128">
        <v>0</v>
      </c>
      <c r="AQ885" s="128">
        <v>628600.34</v>
      </c>
      <c r="AR885" s="128">
        <v>0</v>
      </c>
      <c r="AS885" s="128">
        <v>0</v>
      </c>
      <c r="AT885" s="128">
        <v>0</v>
      </c>
      <c r="AU885" s="128">
        <v>0</v>
      </c>
      <c r="AV885" s="128">
        <v>0</v>
      </c>
      <c r="AW885" s="128">
        <v>628600.34</v>
      </c>
      <c r="AX885" s="128">
        <v>0</v>
      </c>
      <c r="AY885" s="128">
        <v>0</v>
      </c>
      <c r="AZ885" s="128">
        <v>0</v>
      </c>
      <c r="BA885" s="128">
        <v>0</v>
      </c>
      <c r="BB885" s="15">
        <f t="shared" si="39"/>
        <v>0</v>
      </c>
      <c r="BC885" s="15">
        <f t="shared" si="40"/>
        <v>1257200.68</v>
      </c>
      <c r="BD885" s="15">
        <f t="shared" si="41"/>
        <v>1257200.68</v>
      </c>
    </row>
    <row r="886" spans="1:56" x14ac:dyDescent="0.35">
      <c r="A886" s="168" t="s">
        <v>2309</v>
      </c>
      <c r="B886" s="64" t="s">
        <v>999</v>
      </c>
      <c r="C886" s="65">
        <v>1</v>
      </c>
      <c r="D886" s="66" t="s">
        <v>31</v>
      </c>
      <c r="E886" s="64" t="s">
        <v>467</v>
      </c>
      <c r="F886" s="64" t="s">
        <v>648</v>
      </c>
      <c r="G886" s="64" t="s">
        <v>660</v>
      </c>
      <c r="H886" s="64" t="s">
        <v>661</v>
      </c>
      <c r="I886" s="64" t="s">
        <v>649</v>
      </c>
      <c r="J886" s="64" t="s">
        <v>662</v>
      </c>
      <c r="K886" s="64" t="s">
        <v>177</v>
      </c>
      <c r="L886" s="64" t="s">
        <v>650</v>
      </c>
      <c r="M886" s="64" t="s">
        <v>663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59">
        <v>44291</v>
      </c>
      <c r="AF886" s="159">
        <v>45387</v>
      </c>
      <c r="AG886" s="160">
        <v>30113313.41</v>
      </c>
      <c r="AH886" s="91">
        <v>0</v>
      </c>
      <c r="AI886" s="91">
        <v>0</v>
      </c>
      <c r="AJ886" s="161">
        <v>6.1652999999999999E-2</v>
      </c>
      <c r="AK886" s="169" t="s">
        <v>664</v>
      </c>
      <c r="AL886" s="169" t="s">
        <v>665</v>
      </c>
      <c r="AM886" s="128">
        <v>0</v>
      </c>
      <c r="AN886" s="128">
        <v>0</v>
      </c>
      <c r="AO886" s="128">
        <v>0</v>
      </c>
      <c r="AP886" s="128">
        <v>0</v>
      </c>
      <c r="AQ886" s="128">
        <v>0</v>
      </c>
      <c r="AR886" s="128">
        <v>0</v>
      </c>
      <c r="AS886" s="128">
        <v>0</v>
      </c>
      <c r="AT886" s="128">
        <v>0</v>
      </c>
      <c r="AU886" s="128">
        <v>0</v>
      </c>
      <c r="AV886" s="128">
        <v>0</v>
      </c>
      <c r="AW886" s="128">
        <v>0</v>
      </c>
      <c r="AX886" s="128">
        <v>0</v>
      </c>
      <c r="AY886" s="128">
        <v>0</v>
      </c>
      <c r="AZ886" s="128">
        <v>0</v>
      </c>
      <c r="BA886" s="128">
        <v>0</v>
      </c>
      <c r="BB886" s="15">
        <f t="shared" si="39"/>
        <v>0</v>
      </c>
      <c r="BC886" s="15">
        <f t="shared" si="40"/>
        <v>0</v>
      </c>
      <c r="BD886" s="15">
        <f t="shared" si="41"/>
        <v>0</v>
      </c>
    </row>
    <row r="887" spans="1:56" x14ac:dyDescent="0.35">
      <c r="A887" s="168" t="s">
        <v>2310</v>
      </c>
      <c r="B887" s="64" t="s">
        <v>1000</v>
      </c>
      <c r="C887" s="65">
        <v>1</v>
      </c>
      <c r="D887" s="66" t="s">
        <v>31</v>
      </c>
      <c r="E887" s="64" t="s">
        <v>467</v>
      </c>
      <c r="F887" s="64" t="s">
        <v>648</v>
      </c>
      <c r="G887" s="64" t="s">
        <v>1001</v>
      </c>
      <c r="H887" s="64" t="s">
        <v>669</v>
      </c>
      <c r="I887" s="64" t="s">
        <v>1002</v>
      </c>
      <c r="J887" s="64" t="s">
        <v>671</v>
      </c>
      <c r="K887" s="64" t="s">
        <v>1003</v>
      </c>
      <c r="L887" s="64" t="s">
        <v>650</v>
      </c>
      <c r="M887" s="64" t="s">
        <v>663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59">
        <v>44291</v>
      </c>
      <c r="AF887" s="159">
        <v>45387</v>
      </c>
      <c r="AG887" s="160">
        <v>134728.43</v>
      </c>
      <c r="AH887" s="91">
        <v>0</v>
      </c>
      <c r="AI887" s="91">
        <v>0</v>
      </c>
      <c r="AJ887" s="161">
        <v>6.1652999999999999E-2</v>
      </c>
      <c r="AK887" s="169" t="s">
        <v>664</v>
      </c>
      <c r="AL887" s="169" t="s">
        <v>665</v>
      </c>
      <c r="AM887" s="128">
        <v>0</v>
      </c>
      <c r="AN887" s="128">
        <v>0</v>
      </c>
      <c r="AO887" s="128">
        <v>0</v>
      </c>
      <c r="AP887" s="128">
        <v>0</v>
      </c>
      <c r="AQ887" s="128">
        <v>0</v>
      </c>
      <c r="AR887" s="128">
        <v>0</v>
      </c>
      <c r="AS887" s="128">
        <v>0</v>
      </c>
      <c r="AT887" s="128">
        <v>0</v>
      </c>
      <c r="AU887" s="128">
        <v>0</v>
      </c>
      <c r="AV887" s="128">
        <v>0</v>
      </c>
      <c r="AW887" s="128">
        <v>0</v>
      </c>
      <c r="AX887" s="128">
        <v>0</v>
      </c>
      <c r="AY887" s="128">
        <v>0</v>
      </c>
      <c r="AZ887" s="128">
        <v>0</v>
      </c>
      <c r="BA887" s="128">
        <v>0</v>
      </c>
      <c r="BB887" s="15">
        <f t="shared" si="39"/>
        <v>0</v>
      </c>
      <c r="BC887" s="15">
        <f t="shared" si="40"/>
        <v>0</v>
      </c>
      <c r="BD887" s="15">
        <f t="shared" si="41"/>
        <v>0</v>
      </c>
    </row>
    <row r="888" spans="1:56" x14ac:dyDescent="0.35">
      <c r="A888" s="168" t="s">
        <v>2311</v>
      </c>
      <c r="B888" s="64" t="s">
        <v>1004</v>
      </c>
      <c r="C888" s="65">
        <v>1</v>
      </c>
      <c r="D888" s="66" t="s">
        <v>31</v>
      </c>
      <c r="E888" s="64" t="s">
        <v>467</v>
      </c>
      <c r="F888" s="64" t="s">
        <v>648</v>
      </c>
      <c r="G888" s="64" t="s">
        <v>1001</v>
      </c>
      <c r="H888" s="64" t="s">
        <v>669</v>
      </c>
      <c r="I888" s="64" t="s">
        <v>1002</v>
      </c>
      <c r="J888" s="64" t="s">
        <v>671</v>
      </c>
      <c r="K888" s="64" t="s">
        <v>1003</v>
      </c>
      <c r="L888" s="64" t="s">
        <v>650</v>
      </c>
      <c r="M888" s="64" t="s">
        <v>663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59">
        <v>44291</v>
      </c>
      <c r="AF888" s="159">
        <v>46117</v>
      </c>
      <c r="AG888" s="160">
        <v>134728.43</v>
      </c>
      <c r="AH888" s="91">
        <v>1.5138888888888888</v>
      </c>
      <c r="AI888" s="91">
        <v>5</v>
      </c>
      <c r="AJ888" s="161">
        <v>7.1294999999999997E-2</v>
      </c>
      <c r="AK888" s="169" t="s">
        <v>664</v>
      </c>
      <c r="AL888" s="169" t="s">
        <v>665</v>
      </c>
      <c r="AM888" s="128">
        <v>4802.7299999999996</v>
      </c>
      <c r="AN888" s="128">
        <v>0</v>
      </c>
      <c r="AO888" s="128">
        <v>0</v>
      </c>
      <c r="AP888" s="128">
        <v>0</v>
      </c>
      <c r="AQ888" s="128">
        <v>0</v>
      </c>
      <c r="AR888" s="128">
        <v>0</v>
      </c>
      <c r="AS888" s="128">
        <v>4802.7299999999996</v>
      </c>
      <c r="AT888" s="128">
        <v>0</v>
      </c>
      <c r="AU888" s="128">
        <v>0</v>
      </c>
      <c r="AV888" s="128">
        <v>0</v>
      </c>
      <c r="AW888" s="128">
        <v>0</v>
      </c>
      <c r="AX888" s="128">
        <v>0</v>
      </c>
      <c r="AY888" s="128">
        <v>4802.7299999999996</v>
      </c>
      <c r="AZ888" s="128">
        <v>0</v>
      </c>
      <c r="BA888" s="128">
        <v>0</v>
      </c>
      <c r="BB888" s="15">
        <f t="shared" si="39"/>
        <v>4802.7299999999996</v>
      </c>
      <c r="BC888" s="15">
        <f t="shared" si="40"/>
        <v>9605.4599999999991</v>
      </c>
      <c r="BD888" s="15">
        <f t="shared" si="41"/>
        <v>14408.189999999999</v>
      </c>
    </row>
    <row r="889" spans="1:56" x14ac:dyDescent="0.35">
      <c r="A889" s="168" t="s">
        <v>2312</v>
      </c>
      <c r="B889" s="64" t="s">
        <v>1005</v>
      </c>
      <c r="C889" s="65">
        <v>1</v>
      </c>
      <c r="D889" s="66" t="s">
        <v>31</v>
      </c>
      <c r="E889" s="64" t="s">
        <v>467</v>
      </c>
      <c r="F889" s="64" t="s">
        <v>648</v>
      </c>
      <c r="G889" s="64" t="s">
        <v>660</v>
      </c>
      <c r="H889" s="64" t="s">
        <v>661</v>
      </c>
      <c r="I889" s="64" t="s">
        <v>649</v>
      </c>
      <c r="J889" s="64" t="s">
        <v>662</v>
      </c>
      <c r="K889" s="64" t="s">
        <v>603</v>
      </c>
      <c r="L889" s="64" t="s">
        <v>650</v>
      </c>
      <c r="M889" s="64" t="s">
        <v>663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59">
        <v>44050</v>
      </c>
      <c r="AF889" s="159">
        <v>45876</v>
      </c>
      <c r="AG889" s="160">
        <v>2714030.49</v>
      </c>
      <c r="AH889" s="91">
        <v>0.85277777777777775</v>
      </c>
      <c r="AI889" s="91">
        <v>5</v>
      </c>
      <c r="AJ889" s="161">
        <v>7.1294999999999997E-2</v>
      </c>
      <c r="AK889" s="169" t="s">
        <v>664</v>
      </c>
      <c r="AL889" s="169" t="s">
        <v>665</v>
      </c>
      <c r="AM889" s="128">
        <v>0</v>
      </c>
      <c r="AN889" s="128">
        <v>0</v>
      </c>
      <c r="AO889" s="128">
        <v>0</v>
      </c>
      <c r="AP889" s="128">
        <v>0</v>
      </c>
      <c r="AQ889" s="128">
        <v>96748.4</v>
      </c>
      <c r="AR889" s="128">
        <v>0</v>
      </c>
      <c r="AS889" s="128">
        <v>0</v>
      </c>
      <c r="AT889" s="128">
        <v>0</v>
      </c>
      <c r="AU889" s="128">
        <v>0</v>
      </c>
      <c r="AV889" s="128">
        <v>0</v>
      </c>
      <c r="AW889" s="128">
        <v>96748.4</v>
      </c>
      <c r="AX889" s="128">
        <v>0</v>
      </c>
      <c r="AY889" s="128">
        <v>0</v>
      </c>
      <c r="AZ889" s="128">
        <v>0</v>
      </c>
      <c r="BA889" s="128">
        <v>0</v>
      </c>
      <c r="BB889" s="15">
        <f t="shared" si="39"/>
        <v>0</v>
      </c>
      <c r="BC889" s="15">
        <f t="shared" si="40"/>
        <v>193496.8</v>
      </c>
      <c r="BD889" s="15">
        <f t="shared" si="41"/>
        <v>193496.8</v>
      </c>
    </row>
    <row r="890" spans="1:56" x14ac:dyDescent="0.35">
      <c r="A890" s="168" t="s">
        <v>2313</v>
      </c>
      <c r="B890" s="64" t="s">
        <v>1006</v>
      </c>
      <c r="C890" s="65">
        <v>1</v>
      </c>
      <c r="D890" s="66" t="s">
        <v>31</v>
      </c>
      <c r="E890" s="64" t="s">
        <v>467</v>
      </c>
      <c r="F890" s="64" t="s">
        <v>648</v>
      </c>
      <c r="G890" s="64" t="s">
        <v>660</v>
      </c>
      <c r="H890" s="64" t="s">
        <v>661</v>
      </c>
      <c r="I890" s="64" t="s">
        <v>649</v>
      </c>
      <c r="J890" s="64" t="s">
        <v>662</v>
      </c>
      <c r="K890" s="64" t="s">
        <v>603</v>
      </c>
      <c r="L890" s="64" t="s">
        <v>650</v>
      </c>
      <c r="M890" s="64" t="s">
        <v>663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59">
        <v>44050</v>
      </c>
      <c r="AF890" s="159">
        <v>46606</v>
      </c>
      <c r="AG890" s="160">
        <v>2712598.82</v>
      </c>
      <c r="AH890" s="91">
        <v>2.8527777777777779</v>
      </c>
      <c r="AI890" s="91">
        <v>7</v>
      </c>
      <c r="AJ890" s="161">
        <v>7.5481999999999994E-2</v>
      </c>
      <c r="AK890" s="169" t="s">
        <v>664</v>
      </c>
      <c r="AL890" s="169" t="s">
        <v>665</v>
      </c>
      <c r="AM890" s="128">
        <v>0</v>
      </c>
      <c r="AN890" s="128">
        <v>0</v>
      </c>
      <c r="AO890" s="128">
        <v>0</v>
      </c>
      <c r="AP890" s="128">
        <v>0</v>
      </c>
      <c r="AQ890" s="128">
        <v>102376.19</v>
      </c>
      <c r="AR890" s="128">
        <v>0</v>
      </c>
      <c r="AS890" s="128">
        <v>0</v>
      </c>
      <c r="AT890" s="128">
        <v>0</v>
      </c>
      <c r="AU890" s="128">
        <v>0</v>
      </c>
      <c r="AV890" s="128">
        <v>0</v>
      </c>
      <c r="AW890" s="128">
        <v>102376.19</v>
      </c>
      <c r="AX890" s="128">
        <v>0</v>
      </c>
      <c r="AY890" s="128">
        <v>0</v>
      </c>
      <c r="AZ890" s="128">
        <v>0</v>
      </c>
      <c r="BA890" s="128">
        <v>0</v>
      </c>
      <c r="BB890" s="15">
        <f t="shared" si="39"/>
        <v>0</v>
      </c>
      <c r="BC890" s="15">
        <f t="shared" si="40"/>
        <v>204752.38</v>
      </c>
      <c r="BD890" s="15">
        <f t="shared" si="41"/>
        <v>204752.38</v>
      </c>
    </row>
    <row r="891" spans="1:56" x14ac:dyDescent="0.35">
      <c r="A891" s="168" t="s">
        <v>1403</v>
      </c>
      <c r="B891" s="64" t="s">
        <v>583</v>
      </c>
      <c r="C891" s="65">
        <v>1</v>
      </c>
      <c r="D891" s="66" t="s">
        <v>31</v>
      </c>
      <c r="E891" s="64" t="s">
        <v>467</v>
      </c>
      <c r="F891" s="64" t="s">
        <v>648</v>
      </c>
      <c r="G891" s="64" t="s">
        <v>64</v>
      </c>
      <c r="H891" s="64" t="s">
        <v>661</v>
      </c>
      <c r="I891" s="64" t="s">
        <v>649</v>
      </c>
      <c r="J891" s="64" t="s">
        <v>662</v>
      </c>
      <c r="K891" s="64" t="s">
        <v>605</v>
      </c>
      <c r="L891" s="64" t="s">
        <v>650</v>
      </c>
      <c r="M891" s="64" t="s">
        <v>663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59">
        <v>41025</v>
      </c>
      <c r="AF891" s="159">
        <v>45408</v>
      </c>
      <c r="AG891" s="160">
        <v>1318024814.1500001</v>
      </c>
      <c r="AH891" s="91">
        <v>0</v>
      </c>
      <c r="AI891" s="91">
        <v>0</v>
      </c>
      <c r="AJ891" s="161">
        <v>7.4999999999999997E-2</v>
      </c>
      <c r="AK891" s="169" t="s">
        <v>664</v>
      </c>
      <c r="AL891" s="169" t="s">
        <v>665</v>
      </c>
      <c r="AM891" s="128">
        <v>0</v>
      </c>
      <c r="AN891" s="128">
        <v>0</v>
      </c>
      <c r="AO891" s="128">
        <v>0</v>
      </c>
      <c r="AP891" s="128">
        <v>0</v>
      </c>
      <c r="AQ891" s="128">
        <v>0</v>
      </c>
      <c r="AR891" s="128">
        <v>0</v>
      </c>
      <c r="AS891" s="128">
        <v>0</v>
      </c>
      <c r="AT891" s="128">
        <v>0</v>
      </c>
      <c r="AU891" s="128">
        <v>0</v>
      </c>
      <c r="AV891" s="128">
        <v>0</v>
      </c>
      <c r="AW891" s="128">
        <v>0</v>
      </c>
      <c r="AX891" s="128">
        <v>0</v>
      </c>
      <c r="AY891" s="128">
        <v>0</v>
      </c>
      <c r="AZ891" s="128">
        <v>0</v>
      </c>
      <c r="BA891" s="128">
        <v>0</v>
      </c>
      <c r="BB891" s="15">
        <f t="shared" si="39"/>
        <v>0</v>
      </c>
      <c r="BC891" s="15">
        <f t="shared" si="40"/>
        <v>0</v>
      </c>
      <c r="BD891" s="15">
        <f t="shared" si="41"/>
        <v>0</v>
      </c>
    </row>
    <row r="892" spans="1:56" x14ac:dyDescent="0.35">
      <c r="A892" s="168" t="s">
        <v>1404</v>
      </c>
      <c r="B892" s="64" t="s">
        <v>584</v>
      </c>
      <c r="C892" s="65">
        <v>1</v>
      </c>
      <c r="D892" s="66" t="s">
        <v>31</v>
      </c>
      <c r="E892" s="64" t="s">
        <v>467</v>
      </c>
      <c r="F892" s="64" t="s">
        <v>648</v>
      </c>
      <c r="G892" s="64" t="s">
        <v>64</v>
      </c>
      <c r="H892" s="64" t="s">
        <v>661</v>
      </c>
      <c r="I892" s="64" t="s">
        <v>649</v>
      </c>
      <c r="J892" s="64" t="s">
        <v>662</v>
      </c>
      <c r="K892" s="64" t="s">
        <v>605</v>
      </c>
      <c r="L892" s="64" t="s">
        <v>650</v>
      </c>
      <c r="M892" s="64" t="s">
        <v>663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-1.7000000923871994E-2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-1.7000000923871994E-2</v>
      </c>
      <c r="AE892" s="159">
        <v>41075</v>
      </c>
      <c r="AF892" s="159">
        <v>45458</v>
      </c>
      <c r="AG892" s="160">
        <v>55581592.420000002</v>
      </c>
      <c r="AH892" s="91">
        <v>0</v>
      </c>
      <c r="AI892" s="91">
        <v>0</v>
      </c>
      <c r="AJ892" s="161">
        <v>7.4999999999999997E-2</v>
      </c>
      <c r="AK892" s="169" t="s">
        <v>664</v>
      </c>
      <c r="AL892" s="169" t="s">
        <v>665</v>
      </c>
      <c r="AM892" s="128">
        <v>0</v>
      </c>
      <c r="AN892" s="128">
        <v>0</v>
      </c>
      <c r="AO892" s="128">
        <v>0</v>
      </c>
      <c r="AP892" s="128">
        <v>0</v>
      </c>
      <c r="AQ892" s="128">
        <v>0</v>
      </c>
      <c r="AR892" s="128">
        <v>0</v>
      </c>
      <c r="AS892" s="128">
        <v>0</v>
      </c>
      <c r="AT892" s="128">
        <v>0</v>
      </c>
      <c r="AU892" s="128">
        <v>0</v>
      </c>
      <c r="AV892" s="128">
        <v>0</v>
      </c>
      <c r="AW892" s="128">
        <v>0</v>
      </c>
      <c r="AX892" s="128">
        <v>0</v>
      </c>
      <c r="AY892" s="128">
        <v>0</v>
      </c>
      <c r="AZ892" s="128">
        <v>0</v>
      </c>
      <c r="BA892" s="128">
        <v>0</v>
      </c>
      <c r="BB892" s="15">
        <f t="shared" si="39"/>
        <v>0</v>
      </c>
      <c r="BC892" s="15">
        <f t="shared" si="40"/>
        <v>0</v>
      </c>
      <c r="BD892" s="15">
        <f t="shared" si="41"/>
        <v>0</v>
      </c>
    </row>
    <row r="893" spans="1:56" x14ac:dyDescent="0.35">
      <c r="A893" s="168" t="s">
        <v>1405</v>
      </c>
      <c r="B893" s="64" t="s">
        <v>584</v>
      </c>
      <c r="C893" s="65">
        <v>2</v>
      </c>
      <c r="D893" s="66" t="s">
        <v>31</v>
      </c>
      <c r="E893" s="64" t="s">
        <v>467</v>
      </c>
      <c r="F893" s="64" t="s">
        <v>648</v>
      </c>
      <c r="G893" s="64" t="s">
        <v>64</v>
      </c>
      <c r="H893" s="64" t="s">
        <v>661</v>
      </c>
      <c r="I893" s="64" t="s">
        <v>649</v>
      </c>
      <c r="J893" s="64" t="s">
        <v>662</v>
      </c>
      <c r="K893" s="64" t="s">
        <v>605</v>
      </c>
      <c r="L893" s="64" t="s">
        <v>650</v>
      </c>
      <c r="M893" s="64" t="s">
        <v>663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0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0</v>
      </c>
      <c r="AE893" s="159">
        <v>41136</v>
      </c>
      <c r="AF893" s="159">
        <v>45519</v>
      </c>
      <c r="AG893" s="160">
        <v>55581592.420000002</v>
      </c>
      <c r="AH893" s="91">
        <v>0</v>
      </c>
      <c r="AI893" s="91">
        <v>0</v>
      </c>
      <c r="AJ893" s="161">
        <v>7.4999999999999997E-2</v>
      </c>
      <c r="AK893" s="169" t="s">
        <v>664</v>
      </c>
      <c r="AL893" s="169" t="s">
        <v>665</v>
      </c>
      <c r="AM893" s="128">
        <v>0</v>
      </c>
      <c r="AN893" s="128">
        <v>0</v>
      </c>
      <c r="AO893" s="128">
        <v>0</v>
      </c>
      <c r="AP893" s="128">
        <v>0</v>
      </c>
      <c r="AQ893" s="128">
        <v>0</v>
      </c>
      <c r="AR893" s="128">
        <v>0</v>
      </c>
      <c r="AS893" s="128">
        <v>0</v>
      </c>
      <c r="AT893" s="128">
        <v>0</v>
      </c>
      <c r="AU893" s="128">
        <v>0</v>
      </c>
      <c r="AV893" s="128">
        <v>0</v>
      </c>
      <c r="AW893" s="128">
        <v>0</v>
      </c>
      <c r="AX893" s="128">
        <v>0</v>
      </c>
      <c r="AY893" s="128">
        <v>0</v>
      </c>
      <c r="AZ893" s="128">
        <v>0</v>
      </c>
      <c r="BA893" s="128">
        <v>0</v>
      </c>
      <c r="BB893" s="15">
        <f t="shared" si="39"/>
        <v>0</v>
      </c>
      <c r="BC893" s="15">
        <f t="shared" si="40"/>
        <v>0</v>
      </c>
      <c r="BD893" s="15">
        <f t="shared" si="41"/>
        <v>0</v>
      </c>
    </row>
    <row r="894" spans="1:56" x14ac:dyDescent="0.35">
      <c r="A894" s="168" t="s">
        <v>1406</v>
      </c>
      <c r="B894" s="64" t="s">
        <v>584</v>
      </c>
      <c r="C894" s="65">
        <v>3</v>
      </c>
      <c r="D894" s="66" t="s">
        <v>31</v>
      </c>
      <c r="E894" s="64" t="s">
        <v>467</v>
      </c>
      <c r="F894" s="64" t="s">
        <v>648</v>
      </c>
      <c r="G894" s="64" t="s">
        <v>64</v>
      </c>
      <c r="H894" s="64" t="s">
        <v>661</v>
      </c>
      <c r="I894" s="64" t="s">
        <v>649</v>
      </c>
      <c r="J894" s="64" t="s">
        <v>662</v>
      </c>
      <c r="K894" s="64" t="s">
        <v>605</v>
      </c>
      <c r="L894" s="64" t="s">
        <v>650</v>
      </c>
      <c r="M894" s="64" t="s">
        <v>663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12745886.449999999</v>
      </c>
      <c r="Z894" s="63">
        <v>477970.74</v>
      </c>
      <c r="AA894" s="63">
        <v>0</v>
      </c>
      <c r="AB894" s="63">
        <v>0</v>
      </c>
      <c r="AC894" s="63">
        <v>0</v>
      </c>
      <c r="AD894" s="63">
        <v>0</v>
      </c>
      <c r="AE894" s="159">
        <v>41166</v>
      </c>
      <c r="AF894" s="159">
        <v>45549</v>
      </c>
      <c r="AG894" s="160">
        <v>76475318.599999994</v>
      </c>
      <c r="AH894" s="91">
        <v>0</v>
      </c>
      <c r="AI894" s="91">
        <v>0</v>
      </c>
      <c r="AJ894" s="161">
        <v>7.4999999999999997E-2</v>
      </c>
      <c r="AK894" s="169" t="s">
        <v>664</v>
      </c>
      <c r="AL894" s="169" t="s">
        <v>665</v>
      </c>
      <c r="AM894" s="128">
        <v>0</v>
      </c>
      <c r="AN894" s="128">
        <v>0</v>
      </c>
      <c r="AO894" s="128">
        <v>0</v>
      </c>
      <c r="AP894" s="128">
        <v>0</v>
      </c>
      <c r="AQ894" s="128">
        <v>0</v>
      </c>
      <c r="AR894" s="128">
        <v>0</v>
      </c>
      <c r="AS894" s="128">
        <v>0</v>
      </c>
      <c r="AT894" s="128">
        <v>0</v>
      </c>
      <c r="AU894" s="128">
        <v>0</v>
      </c>
      <c r="AV894" s="128">
        <v>0</v>
      </c>
      <c r="AW894" s="128">
        <v>0</v>
      </c>
      <c r="AX894" s="128">
        <v>0</v>
      </c>
      <c r="AY894" s="128">
        <v>0</v>
      </c>
      <c r="AZ894" s="128">
        <v>0</v>
      </c>
      <c r="BA894" s="128">
        <v>0</v>
      </c>
      <c r="BB894" s="15">
        <f t="shared" si="39"/>
        <v>0</v>
      </c>
      <c r="BC894" s="15">
        <f t="shared" si="40"/>
        <v>0</v>
      </c>
      <c r="BD894" s="15">
        <f t="shared" si="41"/>
        <v>0</v>
      </c>
    </row>
    <row r="895" spans="1:56" x14ac:dyDescent="0.35">
      <c r="A895" s="168" t="s">
        <v>1407</v>
      </c>
      <c r="B895" s="64" t="s">
        <v>584</v>
      </c>
      <c r="C895" s="65">
        <v>4</v>
      </c>
      <c r="D895" s="66" t="s">
        <v>31</v>
      </c>
      <c r="E895" s="64" t="s">
        <v>467</v>
      </c>
      <c r="F895" s="64" t="s">
        <v>648</v>
      </c>
      <c r="G895" s="64" t="s">
        <v>64</v>
      </c>
      <c r="H895" s="64" t="s">
        <v>661</v>
      </c>
      <c r="I895" s="64" t="s">
        <v>649</v>
      </c>
      <c r="J895" s="64" t="s">
        <v>662</v>
      </c>
      <c r="K895" s="64" t="s">
        <v>605</v>
      </c>
      <c r="L895" s="64" t="s">
        <v>650</v>
      </c>
      <c r="M895" s="64" t="s">
        <v>663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9263598.7199999932</v>
      </c>
      <c r="AE895" s="159">
        <v>41197</v>
      </c>
      <c r="AF895" s="159">
        <v>45580</v>
      </c>
      <c r="AG895" s="160">
        <v>55581592.420000002</v>
      </c>
      <c r="AH895" s="91">
        <v>4.1666666666666664E-2</v>
      </c>
      <c r="AI895" s="91">
        <v>12</v>
      </c>
      <c r="AJ895" s="161">
        <v>7.4999999999999997E-2</v>
      </c>
      <c r="AK895" s="169" t="s">
        <v>664</v>
      </c>
      <c r="AL895" s="169" t="s">
        <v>665</v>
      </c>
      <c r="AM895" s="128">
        <v>347384.95</v>
      </c>
      <c r="AN895" s="128">
        <v>0</v>
      </c>
      <c r="AO895" s="128">
        <v>0</v>
      </c>
      <c r="AP895" s="128">
        <v>0</v>
      </c>
      <c r="AQ895" s="128">
        <v>0</v>
      </c>
      <c r="AR895" s="128">
        <v>0</v>
      </c>
      <c r="AS895" s="128">
        <v>0</v>
      </c>
      <c r="AT895" s="128">
        <v>0</v>
      </c>
      <c r="AU895" s="128">
        <v>0</v>
      </c>
      <c r="AV895" s="128">
        <v>0</v>
      </c>
      <c r="AW895" s="128">
        <v>0</v>
      </c>
      <c r="AX895" s="128">
        <v>0</v>
      </c>
      <c r="AY895" s="128">
        <v>0</v>
      </c>
      <c r="AZ895" s="128">
        <v>0</v>
      </c>
      <c r="BA895" s="128">
        <v>0</v>
      </c>
      <c r="BB895" s="15">
        <f t="shared" si="39"/>
        <v>347384.95</v>
      </c>
      <c r="BC895" s="15">
        <f t="shared" si="40"/>
        <v>0</v>
      </c>
      <c r="BD895" s="15">
        <f t="shared" si="41"/>
        <v>347384.95</v>
      </c>
    </row>
    <row r="896" spans="1:56" x14ac:dyDescent="0.35">
      <c r="A896" s="168" t="s">
        <v>1408</v>
      </c>
      <c r="B896" s="64" t="s">
        <v>584</v>
      </c>
      <c r="C896" s="65">
        <v>5</v>
      </c>
      <c r="D896" s="66" t="s">
        <v>31</v>
      </c>
      <c r="E896" s="64" t="s">
        <v>467</v>
      </c>
      <c r="F896" s="64" t="s">
        <v>648</v>
      </c>
      <c r="G896" s="64" t="s">
        <v>64</v>
      </c>
      <c r="H896" s="64" t="s">
        <v>661</v>
      </c>
      <c r="I896" s="64" t="s">
        <v>649</v>
      </c>
      <c r="J896" s="64" t="s">
        <v>662</v>
      </c>
      <c r="K896" s="64" t="s">
        <v>605</v>
      </c>
      <c r="L896" s="64" t="s">
        <v>650</v>
      </c>
      <c r="M896" s="64" t="s">
        <v>663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9263598.7199999932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9263598.7199999932</v>
      </c>
      <c r="AE896" s="159">
        <v>41228</v>
      </c>
      <c r="AF896" s="159">
        <v>45611</v>
      </c>
      <c r="AG896" s="160">
        <v>55581592.420000002</v>
      </c>
      <c r="AH896" s="91">
        <v>0.125</v>
      </c>
      <c r="AI896" s="91">
        <v>12</v>
      </c>
      <c r="AJ896" s="161">
        <v>7.4999999999999997E-2</v>
      </c>
      <c r="AK896" s="169" t="s">
        <v>664</v>
      </c>
      <c r="AL896" s="169" t="s">
        <v>665</v>
      </c>
      <c r="AM896" s="128">
        <v>0</v>
      </c>
      <c r="AN896" s="128">
        <v>347384.95</v>
      </c>
      <c r="AO896" s="128">
        <v>0</v>
      </c>
      <c r="AP896" s="128">
        <v>0</v>
      </c>
      <c r="AQ896" s="128">
        <v>0</v>
      </c>
      <c r="AR896" s="128">
        <v>0</v>
      </c>
      <c r="AS896" s="128">
        <v>0</v>
      </c>
      <c r="AT896" s="128">
        <v>0</v>
      </c>
      <c r="AU896" s="128">
        <v>0</v>
      </c>
      <c r="AV896" s="128">
        <v>0</v>
      </c>
      <c r="AW896" s="128">
        <v>0</v>
      </c>
      <c r="AX896" s="128">
        <v>0</v>
      </c>
      <c r="AY896" s="128">
        <v>0</v>
      </c>
      <c r="AZ896" s="128">
        <v>0</v>
      </c>
      <c r="BA896" s="128">
        <v>0</v>
      </c>
      <c r="BB896" s="15">
        <f t="shared" si="39"/>
        <v>347384.95</v>
      </c>
      <c r="BC896" s="15">
        <f t="shared" si="40"/>
        <v>0</v>
      </c>
      <c r="BD896" s="15">
        <f t="shared" si="41"/>
        <v>347384.95</v>
      </c>
    </row>
    <row r="897" spans="1:56" x14ac:dyDescent="0.35">
      <c r="A897" s="168" t="s">
        <v>1409</v>
      </c>
      <c r="B897" s="64" t="s">
        <v>584</v>
      </c>
      <c r="C897" s="65">
        <v>6</v>
      </c>
      <c r="D897" s="66" t="s">
        <v>31</v>
      </c>
      <c r="E897" s="64" t="s">
        <v>467</v>
      </c>
      <c r="F897" s="64" t="s">
        <v>648</v>
      </c>
      <c r="G897" s="64" t="s">
        <v>64</v>
      </c>
      <c r="H897" s="64" t="s">
        <v>661</v>
      </c>
      <c r="I897" s="64" t="s">
        <v>649</v>
      </c>
      <c r="J897" s="64" t="s">
        <v>662</v>
      </c>
      <c r="K897" s="64" t="s">
        <v>605</v>
      </c>
      <c r="L897" s="64" t="s">
        <v>650</v>
      </c>
      <c r="M897" s="64" t="s">
        <v>663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9263598.7199999932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9263598.7199999932</v>
      </c>
      <c r="AE897" s="159">
        <v>41257</v>
      </c>
      <c r="AF897" s="159">
        <v>45640</v>
      </c>
      <c r="AG897" s="160">
        <v>55581592.420000002</v>
      </c>
      <c r="AH897" s="91">
        <v>0.20555555555555555</v>
      </c>
      <c r="AI897" s="91">
        <v>12</v>
      </c>
      <c r="AJ897" s="161">
        <v>7.4999999999999997E-2</v>
      </c>
      <c r="AK897" s="169" t="s">
        <v>664</v>
      </c>
      <c r="AL897" s="169" t="s">
        <v>665</v>
      </c>
      <c r="AM897" s="128">
        <v>0</v>
      </c>
      <c r="AN897" s="128">
        <v>0</v>
      </c>
      <c r="AO897" s="128">
        <v>347384.95</v>
      </c>
      <c r="AP897" s="128">
        <v>0</v>
      </c>
      <c r="AQ897" s="128">
        <v>0</v>
      </c>
      <c r="AR897" s="128">
        <v>0</v>
      </c>
      <c r="AS897" s="128">
        <v>0</v>
      </c>
      <c r="AT897" s="128">
        <v>0</v>
      </c>
      <c r="AU897" s="128">
        <v>0</v>
      </c>
      <c r="AV897" s="128">
        <v>0</v>
      </c>
      <c r="AW897" s="128">
        <v>0</v>
      </c>
      <c r="AX897" s="128">
        <v>0</v>
      </c>
      <c r="AY897" s="128">
        <v>0</v>
      </c>
      <c r="AZ897" s="128">
        <v>0</v>
      </c>
      <c r="BA897" s="128">
        <v>0</v>
      </c>
      <c r="BB897" s="15">
        <f t="shared" si="39"/>
        <v>347384.95</v>
      </c>
      <c r="BC897" s="15">
        <f t="shared" si="40"/>
        <v>0</v>
      </c>
      <c r="BD897" s="15">
        <f t="shared" si="41"/>
        <v>347384.95</v>
      </c>
    </row>
    <row r="898" spans="1:56" x14ac:dyDescent="0.35">
      <c r="A898" s="168" t="s">
        <v>1410</v>
      </c>
      <c r="B898" s="64" t="s">
        <v>584</v>
      </c>
      <c r="C898" s="65">
        <v>7</v>
      </c>
      <c r="D898" s="66" t="s">
        <v>31</v>
      </c>
      <c r="E898" s="64" t="s">
        <v>467</v>
      </c>
      <c r="F898" s="64" t="s">
        <v>648</v>
      </c>
      <c r="G898" s="64" t="s">
        <v>64</v>
      </c>
      <c r="H898" s="64" t="s">
        <v>661</v>
      </c>
      <c r="I898" s="64" t="s">
        <v>649</v>
      </c>
      <c r="J898" s="64" t="s">
        <v>662</v>
      </c>
      <c r="K898" s="64" t="s">
        <v>605</v>
      </c>
      <c r="L898" s="64" t="s">
        <v>650</v>
      </c>
      <c r="M898" s="64" t="s">
        <v>663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16747200.680000005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16747200.680000005</v>
      </c>
      <c r="AE898" s="159">
        <v>41289</v>
      </c>
      <c r="AF898" s="159">
        <v>45672</v>
      </c>
      <c r="AG898" s="160">
        <v>83736003.439999998</v>
      </c>
      <c r="AH898" s="91">
        <v>0.29166666666666669</v>
      </c>
      <c r="AI898" s="91">
        <v>12</v>
      </c>
      <c r="AJ898" s="161">
        <v>7.4999999999999997E-2</v>
      </c>
      <c r="AK898" s="169" t="s">
        <v>664</v>
      </c>
      <c r="AL898" s="169" t="s">
        <v>665</v>
      </c>
      <c r="AM898" s="128">
        <v>0</v>
      </c>
      <c r="AN898" s="128">
        <v>0</v>
      </c>
      <c r="AO898" s="128">
        <v>0</v>
      </c>
      <c r="AP898" s="128">
        <v>628020.03</v>
      </c>
      <c r="AQ898" s="128">
        <v>0</v>
      </c>
      <c r="AR898" s="128">
        <v>0</v>
      </c>
      <c r="AS898" s="128">
        <v>0</v>
      </c>
      <c r="AT898" s="128">
        <v>0</v>
      </c>
      <c r="AU898" s="128">
        <v>0</v>
      </c>
      <c r="AV898" s="128">
        <v>0</v>
      </c>
      <c r="AW898" s="128">
        <v>0</v>
      </c>
      <c r="AX898" s="128">
        <v>0</v>
      </c>
      <c r="AY898" s="128">
        <v>0</v>
      </c>
      <c r="AZ898" s="128">
        <v>0</v>
      </c>
      <c r="BA898" s="128">
        <v>0</v>
      </c>
      <c r="BB898" s="15">
        <f t="shared" si="39"/>
        <v>0</v>
      </c>
      <c r="BC898" s="15">
        <f t="shared" si="40"/>
        <v>628020.03</v>
      </c>
      <c r="BD898" s="15">
        <f t="shared" si="41"/>
        <v>628020.03</v>
      </c>
    </row>
    <row r="899" spans="1:56" x14ac:dyDescent="0.35">
      <c r="A899" s="168" t="s">
        <v>1411</v>
      </c>
      <c r="B899" s="64" t="s">
        <v>584</v>
      </c>
      <c r="C899" s="65">
        <v>8</v>
      </c>
      <c r="D899" s="66" t="s">
        <v>31</v>
      </c>
      <c r="E899" s="64" t="s">
        <v>467</v>
      </c>
      <c r="F899" s="64" t="s">
        <v>648</v>
      </c>
      <c r="G899" s="64" t="s">
        <v>64</v>
      </c>
      <c r="H899" s="64" t="s">
        <v>661</v>
      </c>
      <c r="I899" s="64" t="s">
        <v>649</v>
      </c>
      <c r="J899" s="64" t="s">
        <v>662</v>
      </c>
      <c r="K899" s="64" t="s">
        <v>605</v>
      </c>
      <c r="L899" s="64" t="s">
        <v>650</v>
      </c>
      <c r="M899" s="64" t="s">
        <v>663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11096227.020000003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11096227.020000003</v>
      </c>
      <c r="AE899" s="159">
        <v>41320</v>
      </c>
      <c r="AF899" s="159">
        <v>45703</v>
      </c>
      <c r="AG899" s="160">
        <v>66577362.219999999</v>
      </c>
      <c r="AH899" s="91">
        <v>0.375</v>
      </c>
      <c r="AI899" s="91">
        <v>12</v>
      </c>
      <c r="AJ899" s="161">
        <v>7.4999999999999997E-2</v>
      </c>
      <c r="AK899" s="169" t="s">
        <v>664</v>
      </c>
      <c r="AL899" s="169" t="s">
        <v>665</v>
      </c>
      <c r="AM899" s="128">
        <v>0</v>
      </c>
      <c r="AN899" s="128">
        <v>0</v>
      </c>
      <c r="AO899" s="128">
        <v>0</v>
      </c>
      <c r="AP899" s="128">
        <v>0</v>
      </c>
      <c r="AQ899" s="128">
        <v>416108.51</v>
      </c>
      <c r="AR899" s="128">
        <v>0</v>
      </c>
      <c r="AS899" s="128">
        <v>0</v>
      </c>
      <c r="AT899" s="128">
        <v>0</v>
      </c>
      <c r="AU899" s="128">
        <v>0</v>
      </c>
      <c r="AV899" s="128">
        <v>0</v>
      </c>
      <c r="AW899" s="128">
        <v>0</v>
      </c>
      <c r="AX899" s="128">
        <v>0</v>
      </c>
      <c r="AY899" s="128">
        <v>0</v>
      </c>
      <c r="AZ899" s="128">
        <v>0</v>
      </c>
      <c r="BA899" s="128">
        <v>0</v>
      </c>
      <c r="BB899" s="15">
        <f t="shared" ref="BB899:BB962" si="42">SUM(AM899:AO899)</f>
        <v>0</v>
      </c>
      <c r="BC899" s="15">
        <f t="shared" si="40"/>
        <v>416108.51</v>
      </c>
      <c r="BD899" s="15">
        <f t="shared" si="41"/>
        <v>416108.51</v>
      </c>
    </row>
    <row r="900" spans="1:56" x14ac:dyDescent="0.35">
      <c r="A900" s="168" t="s">
        <v>1428</v>
      </c>
      <c r="B900" s="64" t="s">
        <v>586</v>
      </c>
      <c r="C900" s="65">
        <v>3</v>
      </c>
      <c r="D900" s="66" t="s">
        <v>31</v>
      </c>
      <c r="E900" s="64" t="s">
        <v>467</v>
      </c>
      <c r="F900" s="64" t="s">
        <v>648</v>
      </c>
      <c r="G900" s="64" t="s">
        <v>64</v>
      </c>
      <c r="H900" s="64" t="s">
        <v>661</v>
      </c>
      <c r="I900" s="64" t="s">
        <v>649</v>
      </c>
      <c r="J900" s="64" t="s">
        <v>662</v>
      </c>
      <c r="K900" s="64" t="s">
        <v>605</v>
      </c>
      <c r="L900" s="64" t="s">
        <v>650</v>
      </c>
      <c r="M900" s="64" t="s">
        <v>663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11096227.039999999</v>
      </c>
      <c r="Z900" s="63">
        <v>832217.03</v>
      </c>
      <c r="AA900" s="63">
        <v>0</v>
      </c>
      <c r="AB900" s="63">
        <v>0</v>
      </c>
      <c r="AC900" s="63">
        <v>0</v>
      </c>
      <c r="AD900" s="63">
        <v>11096227.060000002</v>
      </c>
      <c r="AE900" s="159">
        <v>41348</v>
      </c>
      <c r="AF900" s="159">
        <v>45731</v>
      </c>
      <c r="AG900" s="160">
        <v>66577362.259999998</v>
      </c>
      <c r="AH900" s="91">
        <v>0.45833333333333331</v>
      </c>
      <c r="AI900" s="91">
        <v>12</v>
      </c>
      <c r="AJ900" s="161">
        <v>7.4999999999999997E-2</v>
      </c>
      <c r="AK900" s="169" t="s">
        <v>664</v>
      </c>
      <c r="AL900" s="169" t="s">
        <v>665</v>
      </c>
      <c r="AM900" s="128">
        <v>0</v>
      </c>
      <c r="AN900" s="128">
        <v>0</v>
      </c>
      <c r="AO900" s="128">
        <v>0</v>
      </c>
      <c r="AP900" s="128">
        <v>0</v>
      </c>
      <c r="AQ900" s="128">
        <v>0</v>
      </c>
      <c r="AR900" s="128">
        <v>416108.51</v>
      </c>
      <c r="AS900" s="128">
        <v>0</v>
      </c>
      <c r="AT900" s="128">
        <v>0</v>
      </c>
      <c r="AU900" s="128">
        <v>0</v>
      </c>
      <c r="AV900" s="128">
        <v>0</v>
      </c>
      <c r="AW900" s="128">
        <v>0</v>
      </c>
      <c r="AX900" s="128">
        <v>0</v>
      </c>
      <c r="AY900" s="128">
        <v>0</v>
      </c>
      <c r="AZ900" s="128">
        <v>0</v>
      </c>
      <c r="BA900" s="128">
        <v>0</v>
      </c>
      <c r="BB900" s="15">
        <f t="shared" si="42"/>
        <v>0</v>
      </c>
      <c r="BC900" s="15">
        <f t="shared" ref="BC900:BC963" si="43">SUM(AP900:BA900)</f>
        <v>416108.51</v>
      </c>
      <c r="BD900" s="15">
        <f t="shared" ref="BD900:BD963" si="44">BB900+BC900</f>
        <v>416108.51</v>
      </c>
    </row>
    <row r="901" spans="1:56" x14ac:dyDescent="0.35">
      <c r="A901" s="168" t="s">
        <v>1434</v>
      </c>
      <c r="B901" s="64" t="s">
        <v>586</v>
      </c>
      <c r="C901" s="65">
        <v>6</v>
      </c>
      <c r="D901" s="66" t="s">
        <v>31</v>
      </c>
      <c r="E901" s="64" t="s">
        <v>467</v>
      </c>
      <c r="F901" s="64" t="s">
        <v>648</v>
      </c>
      <c r="G901" s="64" t="s">
        <v>64</v>
      </c>
      <c r="H901" s="64" t="s">
        <v>661</v>
      </c>
      <c r="I901" s="64" t="s">
        <v>649</v>
      </c>
      <c r="J901" s="64" t="s">
        <v>662</v>
      </c>
      <c r="K901" s="64" t="s">
        <v>605</v>
      </c>
      <c r="L901" s="64" t="s">
        <v>650</v>
      </c>
      <c r="M901" s="64" t="s">
        <v>663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59">
        <v>41375</v>
      </c>
      <c r="AF901" s="159">
        <v>45758</v>
      </c>
      <c r="AG901" s="160">
        <v>81321499.579999998</v>
      </c>
      <c r="AH901" s="91">
        <v>0.53055555555555556</v>
      </c>
      <c r="AI901" s="91">
        <v>12</v>
      </c>
      <c r="AJ901" s="161">
        <v>7.4999999999999997E-2</v>
      </c>
      <c r="AK901" s="169" t="s">
        <v>664</v>
      </c>
      <c r="AL901" s="169" t="s">
        <v>665</v>
      </c>
      <c r="AM901" s="128">
        <v>1016518.75</v>
      </c>
      <c r="AN901" s="128">
        <v>0</v>
      </c>
      <c r="AO901" s="128">
        <v>0</v>
      </c>
      <c r="AP901" s="128">
        <v>0</v>
      </c>
      <c r="AQ901" s="128">
        <v>0</v>
      </c>
      <c r="AR901" s="128">
        <v>0</v>
      </c>
      <c r="AS901" s="128">
        <v>508259.37</v>
      </c>
      <c r="AT901" s="128">
        <v>0</v>
      </c>
      <c r="AU901" s="128">
        <v>0</v>
      </c>
      <c r="AV901" s="128">
        <v>0</v>
      </c>
      <c r="AW901" s="128">
        <v>0</v>
      </c>
      <c r="AX901" s="128">
        <v>0</v>
      </c>
      <c r="AY901" s="128">
        <v>0</v>
      </c>
      <c r="AZ901" s="128">
        <v>0</v>
      </c>
      <c r="BA901" s="128">
        <v>0</v>
      </c>
      <c r="BB901" s="15">
        <f t="shared" si="42"/>
        <v>1016518.75</v>
      </c>
      <c r="BC901" s="15">
        <f t="shared" si="43"/>
        <v>508259.37</v>
      </c>
      <c r="BD901" s="15">
        <f t="shared" si="44"/>
        <v>1524778.12</v>
      </c>
    </row>
    <row r="902" spans="1:56" x14ac:dyDescent="0.35">
      <c r="A902" s="168" t="s">
        <v>1419</v>
      </c>
      <c r="B902" s="64" t="s">
        <v>586</v>
      </c>
      <c r="C902" s="65">
        <v>16</v>
      </c>
      <c r="D902" s="66" t="s">
        <v>31</v>
      </c>
      <c r="E902" s="64" t="s">
        <v>467</v>
      </c>
      <c r="F902" s="64" t="s">
        <v>648</v>
      </c>
      <c r="G902" s="64" t="s">
        <v>64</v>
      </c>
      <c r="H902" s="64" t="s">
        <v>661</v>
      </c>
      <c r="I902" s="64" t="s">
        <v>649</v>
      </c>
      <c r="J902" s="64" t="s">
        <v>662</v>
      </c>
      <c r="K902" s="64" t="s">
        <v>605</v>
      </c>
      <c r="L902" s="64" t="s">
        <v>650</v>
      </c>
      <c r="M902" s="64" t="s">
        <v>663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59">
        <v>41409</v>
      </c>
      <c r="AF902" s="159">
        <v>45792</v>
      </c>
      <c r="AG902" s="160">
        <v>66577362.259999998</v>
      </c>
      <c r="AH902" s="91">
        <v>0.625</v>
      </c>
      <c r="AI902" s="91">
        <v>12</v>
      </c>
      <c r="AJ902" s="161">
        <v>7.4999999999999997E-2</v>
      </c>
      <c r="AK902" s="169" t="s">
        <v>664</v>
      </c>
      <c r="AL902" s="169" t="s">
        <v>665</v>
      </c>
      <c r="AM902" s="128">
        <v>0</v>
      </c>
      <c r="AN902" s="128">
        <v>832217.03</v>
      </c>
      <c r="AO902" s="128">
        <v>0</v>
      </c>
      <c r="AP902" s="128">
        <v>0</v>
      </c>
      <c r="AQ902" s="128">
        <v>0</v>
      </c>
      <c r="AR902" s="128">
        <v>0</v>
      </c>
      <c r="AS902" s="128">
        <v>0</v>
      </c>
      <c r="AT902" s="128">
        <v>416108.51</v>
      </c>
      <c r="AU902" s="128">
        <v>0</v>
      </c>
      <c r="AV902" s="128">
        <v>0</v>
      </c>
      <c r="AW902" s="128">
        <v>0</v>
      </c>
      <c r="AX902" s="128">
        <v>0</v>
      </c>
      <c r="AY902" s="128">
        <v>0</v>
      </c>
      <c r="AZ902" s="128">
        <v>0</v>
      </c>
      <c r="BA902" s="128">
        <v>0</v>
      </c>
      <c r="BB902" s="15">
        <f t="shared" si="42"/>
        <v>832217.03</v>
      </c>
      <c r="BC902" s="15">
        <f t="shared" si="43"/>
        <v>416108.51</v>
      </c>
      <c r="BD902" s="15">
        <f t="shared" si="44"/>
        <v>1248325.54</v>
      </c>
    </row>
    <row r="903" spans="1:56" x14ac:dyDescent="0.35">
      <c r="A903" s="168" t="s">
        <v>1423</v>
      </c>
      <c r="B903" s="64" t="s">
        <v>586</v>
      </c>
      <c r="C903" s="65">
        <v>20</v>
      </c>
      <c r="D903" s="66" t="s">
        <v>31</v>
      </c>
      <c r="E903" s="64" t="s">
        <v>467</v>
      </c>
      <c r="F903" s="64" t="s">
        <v>648</v>
      </c>
      <c r="G903" s="64" t="s">
        <v>64</v>
      </c>
      <c r="H903" s="64" t="s">
        <v>661</v>
      </c>
      <c r="I903" s="64" t="s">
        <v>649</v>
      </c>
      <c r="J903" s="64" t="s">
        <v>662</v>
      </c>
      <c r="K903" s="64" t="s">
        <v>605</v>
      </c>
      <c r="L903" s="64" t="s">
        <v>650</v>
      </c>
      <c r="M903" s="64" t="s">
        <v>663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59">
        <v>41439</v>
      </c>
      <c r="AF903" s="159">
        <v>45822</v>
      </c>
      <c r="AG903" s="160">
        <v>66577362.259999998</v>
      </c>
      <c r="AH903" s="91">
        <v>0.7055555555555556</v>
      </c>
      <c r="AI903" s="91">
        <v>12</v>
      </c>
      <c r="AJ903" s="161">
        <v>7.4999999999999997E-2</v>
      </c>
      <c r="AK903" s="169" t="s">
        <v>664</v>
      </c>
      <c r="AL903" s="169" t="s">
        <v>665</v>
      </c>
      <c r="AM903" s="128">
        <v>0</v>
      </c>
      <c r="AN903" s="128">
        <v>0</v>
      </c>
      <c r="AO903" s="128">
        <v>832217.03</v>
      </c>
      <c r="AP903" s="128">
        <v>0</v>
      </c>
      <c r="AQ903" s="128">
        <v>0</v>
      </c>
      <c r="AR903" s="128">
        <v>0</v>
      </c>
      <c r="AS903" s="128">
        <v>0</v>
      </c>
      <c r="AT903" s="128">
        <v>0</v>
      </c>
      <c r="AU903" s="128">
        <v>416108.51</v>
      </c>
      <c r="AV903" s="128">
        <v>0</v>
      </c>
      <c r="AW903" s="128">
        <v>0</v>
      </c>
      <c r="AX903" s="128">
        <v>0</v>
      </c>
      <c r="AY903" s="128">
        <v>0</v>
      </c>
      <c r="AZ903" s="128">
        <v>0</v>
      </c>
      <c r="BA903" s="128">
        <v>0</v>
      </c>
      <c r="BB903" s="15">
        <f t="shared" si="42"/>
        <v>832217.03</v>
      </c>
      <c r="BC903" s="15">
        <f t="shared" si="43"/>
        <v>416108.51</v>
      </c>
      <c r="BD903" s="15">
        <f t="shared" si="44"/>
        <v>1248325.54</v>
      </c>
    </row>
    <row r="904" spans="1:56" x14ac:dyDescent="0.35">
      <c r="A904" s="168" t="s">
        <v>1426</v>
      </c>
      <c r="B904" s="64" t="s">
        <v>586</v>
      </c>
      <c r="C904" s="65">
        <v>24</v>
      </c>
      <c r="D904" s="66" t="s">
        <v>31</v>
      </c>
      <c r="E904" s="64" t="s">
        <v>467</v>
      </c>
      <c r="F904" s="64" t="s">
        <v>648</v>
      </c>
      <c r="G904" s="64" t="s">
        <v>64</v>
      </c>
      <c r="H904" s="64" t="s">
        <v>661</v>
      </c>
      <c r="I904" s="64" t="s">
        <v>649</v>
      </c>
      <c r="J904" s="64" t="s">
        <v>662</v>
      </c>
      <c r="K904" s="64" t="s">
        <v>605</v>
      </c>
      <c r="L904" s="64" t="s">
        <v>650</v>
      </c>
      <c r="M904" s="64" t="s">
        <v>663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59">
        <v>41467</v>
      </c>
      <c r="AF904" s="159">
        <v>45850</v>
      </c>
      <c r="AG904" s="160">
        <v>66577362.259999998</v>
      </c>
      <c r="AH904" s="91">
        <v>0.78333333333333333</v>
      </c>
      <c r="AI904" s="91">
        <v>12</v>
      </c>
      <c r="AJ904" s="161">
        <v>7.4999999999999997E-2</v>
      </c>
      <c r="AK904" s="169" t="s">
        <v>664</v>
      </c>
      <c r="AL904" s="169" t="s">
        <v>665</v>
      </c>
      <c r="AM904" s="128">
        <v>0</v>
      </c>
      <c r="AN904" s="128">
        <v>0</v>
      </c>
      <c r="AO904" s="128">
        <v>0</v>
      </c>
      <c r="AP904" s="128">
        <v>832217.03</v>
      </c>
      <c r="AQ904" s="128">
        <v>0</v>
      </c>
      <c r="AR904" s="128">
        <v>0</v>
      </c>
      <c r="AS904" s="128">
        <v>0</v>
      </c>
      <c r="AT904" s="128">
        <v>0</v>
      </c>
      <c r="AU904" s="128">
        <v>0</v>
      </c>
      <c r="AV904" s="128">
        <v>416108.51</v>
      </c>
      <c r="AW904" s="128">
        <v>0</v>
      </c>
      <c r="AX904" s="128">
        <v>0</v>
      </c>
      <c r="AY904" s="128">
        <v>0</v>
      </c>
      <c r="AZ904" s="128">
        <v>0</v>
      </c>
      <c r="BA904" s="128">
        <v>0</v>
      </c>
      <c r="BB904" s="15">
        <f t="shared" si="42"/>
        <v>0</v>
      </c>
      <c r="BC904" s="15">
        <f t="shared" si="43"/>
        <v>1248325.54</v>
      </c>
      <c r="BD904" s="15">
        <f t="shared" si="44"/>
        <v>1248325.54</v>
      </c>
    </row>
    <row r="905" spans="1:56" x14ac:dyDescent="0.35">
      <c r="A905" s="168" t="s">
        <v>1431</v>
      </c>
      <c r="B905" s="64" t="s">
        <v>586</v>
      </c>
      <c r="C905" s="65">
        <v>34</v>
      </c>
      <c r="D905" s="66" t="s">
        <v>31</v>
      </c>
      <c r="E905" s="64" t="s">
        <v>467</v>
      </c>
      <c r="F905" s="64" t="s">
        <v>648</v>
      </c>
      <c r="G905" s="64" t="s">
        <v>64</v>
      </c>
      <c r="H905" s="64" t="s">
        <v>661</v>
      </c>
      <c r="I905" s="64" t="s">
        <v>649</v>
      </c>
      <c r="J905" s="64" t="s">
        <v>662</v>
      </c>
      <c r="K905" s="64" t="s">
        <v>605</v>
      </c>
      <c r="L905" s="64" t="s">
        <v>650</v>
      </c>
      <c r="M905" s="64" t="s">
        <v>663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59">
        <v>41501</v>
      </c>
      <c r="AF905" s="159">
        <v>45884</v>
      </c>
      <c r="AG905" s="160">
        <v>66577362.259999998</v>
      </c>
      <c r="AH905" s="91">
        <v>0.875</v>
      </c>
      <c r="AI905" s="91">
        <v>12</v>
      </c>
      <c r="AJ905" s="161">
        <v>7.4999999999999997E-2</v>
      </c>
      <c r="AK905" s="169" t="s">
        <v>664</v>
      </c>
      <c r="AL905" s="169" t="s">
        <v>665</v>
      </c>
      <c r="AM905" s="128">
        <v>0</v>
      </c>
      <c r="AN905" s="128">
        <v>0</v>
      </c>
      <c r="AO905" s="128">
        <v>0</v>
      </c>
      <c r="AP905" s="128">
        <v>0</v>
      </c>
      <c r="AQ905" s="128">
        <v>832217.03</v>
      </c>
      <c r="AR905" s="128">
        <v>0</v>
      </c>
      <c r="AS905" s="128">
        <v>0</v>
      </c>
      <c r="AT905" s="128">
        <v>0</v>
      </c>
      <c r="AU905" s="128">
        <v>0</v>
      </c>
      <c r="AV905" s="128">
        <v>0</v>
      </c>
      <c r="AW905" s="128">
        <v>416108.51</v>
      </c>
      <c r="AX905" s="128">
        <v>0</v>
      </c>
      <c r="AY905" s="128">
        <v>0</v>
      </c>
      <c r="AZ905" s="128">
        <v>0</v>
      </c>
      <c r="BA905" s="128">
        <v>0</v>
      </c>
      <c r="BB905" s="15">
        <f t="shared" si="42"/>
        <v>0</v>
      </c>
      <c r="BC905" s="15">
        <f t="shared" si="43"/>
        <v>1248325.54</v>
      </c>
      <c r="BD905" s="15">
        <f t="shared" si="44"/>
        <v>1248325.54</v>
      </c>
    </row>
    <row r="906" spans="1:56" x14ac:dyDescent="0.35">
      <c r="A906" s="168" t="s">
        <v>1433</v>
      </c>
      <c r="B906" s="64" t="s">
        <v>586</v>
      </c>
      <c r="C906" s="65">
        <v>42</v>
      </c>
      <c r="D906" s="66" t="s">
        <v>31</v>
      </c>
      <c r="E906" s="64" t="s">
        <v>467</v>
      </c>
      <c r="F906" s="64" t="s">
        <v>648</v>
      </c>
      <c r="G906" s="64" t="s">
        <v>64</v>
      </c>
      <c r="H906" s="64" t="s">
        <v>661</v>
      </c>
      <c r="I906" s="64" t="s">
        <v>649</v>
      </c>
      <c r="J906" s="64" t="s">
        <v>662</v>
      </c>
      <c r="K906" s="64" t="s">
        <v>605</v>
      </c>
      <c r="L906" s="64" t="s">
        <v>650</v>
      </c>
      <c r="M906" s="64" t="s">
        <v>663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1175333.25</v>
      </c>
      <c r="AA906" s="63">
        <v>0</v>
      </c>
      <c r="AB906" s="63">
        <v>0</v>
      </c>
      <c r="AC906" s="63">
        <v>0</v>
      </c>
      <c r="AD906" s="63">
        <v>31342219.979999997</v>
      </c>
      <c r="AE906" s="159">
        <v>41530</v>
      </c>
      <c r="AF906" s="159">
        <v>45913</v>
      </c>
      <c r="AG906" s="160">
        <v>94026659.939999998</v>
      </c>
      <c r="AH906" s="91">
        <v>0.95277777777777772</v>
      </c>
      <c r="AI906" s="91">
        <v>12</v>
      </c>
      <c r="AJ906" s="161">
        <v>7.4999999999999997E-2</v>
      </c>
      <c r="AK906" s="169" t="s">
        <v>664</v>
      </c>
      <c r="AL906" s="169" t="s">
        <v>665</v>
      </c>
      <c r="AM906" s="128">
        <v>0</v>
      </c>
      <c r="AN906" s="128">
        <v>0</v>
      </c>
      <c r="AO906" s="128">
        <v>0</v>
      </c>
      <c r="AP906" s="128">
        <v>0</v>
      </c>
      <c r="AQ906" s="128">
        <v>0</v>
      </c>
      <c r="AR906" s="128">
        <v>1175333.25</v>
      </c>
      <c r="AS906" s="128">
        <v>0</v>
      </c>
      <c r="AT906" s="128">
        <v>0</v>
      </c>
      <c r="AU906" s="128">
        <v>0</v>
      </c>
      <c r="AV906" s="128">
        <v>0</v>
      </c>
      <c r="AW906" s="128">
        <v>0</v>
      </c>
      <c r="AX906" s="128">
        <v>587666.62</v>
      </c>
      <c r="AY906" s="128">
        <v>0</v>
      </c>
      <c r="AZ906" s="128">
        <v>0</v>
      </c>
      <c r="BA906" s="128">
        <v>0</v>
      </c>
      <c r="BB906" s="15">
        <f t="shared" si="42"/>
        <v>0</v>
      </c>
      <c r="BC906" s="15">
        <f t="shared" si="43"/>
        <v>1762999.87</v>
      </c>
      <c r="BD906" s="15">
        <f t="shared" si="44"/>
        <v>1762999.87</v>
      </c>
    </row>
    <row r="907" spans="1:56" x14ac:dyDescent="0.35">
      <c r="A907" s="168" t="s">
        <v>1489</v>
      </c>
      <c r="B907" s="64" t="s">
        <v>604</v>
      </c>
      <c r="C907" s="65">
        <v>1</v>
      </c>
      <c r="D907" s="66" t="s">
        <v>31</v>
      </c>
      <c r="E907" s="64" t="s">
        <v>467</v>
      </c>
      <c r="F907" s="64" t="s">
        <v>648</v>
      </c>
      <c r="G907" s="64" t="s">
        <v>64</v>
      </c>
      <c r="H907" s="64" t="s">
        <v>661</v>
      </c>
      <c r="I907" s="64" t="s">
        <v>649</v>
      </c>
      <c r="J907" s="64" t="s">
        <v>662</v>
      </c>
      <c r="K907" s="64" t="s">
        <v>605</v>
      </c>
      <c r="L907" s="64" t="s">
        <v>650</v>
      </c>
      <c r="M907" s="64" t="s">
        <v>663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22192454.100000001</v>
      </c>
      <c r="AE907" s="159">
        <v>41562</v>
      </c>
      <c r="AF907" s="159">
        <v>45945</v>
      </c>
      <c r="AG907" s="160">
        <v>66577362.259999998</v>
      </c>
      <c r="AH907" s="91">
        <v>1.0416666666666667</v>
      </c>
      <c r="AI907" s="91">
        <v>12</v>
      </c>
      <c r="AJ907" s="161">
        <v>7.4999999999999997E-2</v>
      </c>
      <c r="AK907" s="169" t="s">
        <v>664</v>
      </c>
      <c r="AL907" s="169" t="s">
        <v>665</v>
      </c>
      <c r="AM907" s="128">
        <v>832217.03</v>
      </c>
      <c r="AN907" s="128">
        <v>0</v>
      </c>
      <c r="AO907" s="128">
        <v>0</v>
      </c>
      <c r="AP907" s="128">
        <v>0</v>
      </c>
      <c r="AQ907" s="128">
        <v>0</v>
      </c>
      <c r="AR907" s="128">
        <v>0</v>
      </c>
      <c r="AS907" s="128">
        <v>832217.03</v>
      </c>
      <c r="AT907" s="128">
        <v>0</v>
      </c>
      <c r="AU907" s="128">
        <v>0</v>
      </c>
      <c r="AV907" s="128">
        <v>0</v>
      </c>
      <c r="AW907" s="128">
        <v>0</v>
      </c>
      <c r="AX907" s="128">
        <v>0</v>
      </c>
      <c r="AY907" s="128">
        <v>416108.51</v>
      </c>
      <c r="AZ907" s="128">
        <v>0</v>
      </c>
      <c r="BA907" s="128">
        <v>0</v>
      </c>
      <c r="BB907" s="15">
        <f t="shared" si="42"/>
        <v>832217.03</v>
      </c>
      <c r="BC907" s="15">
        <f t="shared" si="43"/>
        <v>1248325.54</v>
      </c>
      <c r="BD907" s="15">
        <f t="shared" si="44"/>
        <v>2080542.57</v>
      </c>
    </row>
    <row r="908" spans="1:56" x14ac:dyDescent="0.35">
      <c r="A908" s="168" t="s">
        <v>1490</v>
      </c>
      <c r="B908" s="64" t="s">
        <v>604</v>
      </c>
      <c r="C908" s="65">
        <v>2</v>
      </c>
      <c r="D908" s="66" t="s">
        <v>31</v>
      </c>
      <c r="E908" s="64" t="s">
        <v>467</v>
      </c>
      <c r="F908" s="64" t="s">
        <v>648</v>
      </c>
      <c r="G908" s="64" t="s">
        <v>64</v>
      </c>
      <c r="H908" s="64" t="s">
        <v>661</v>
      </c>
      <c r="I908" s="64" t="s">
        <v>649</v>
      </c>
      <c r="J908" s="64" t="s">
        <v>662</v>
      </c>
      <c r="K908" s="64" t="s">
        <v>605</v>
      </c>
      <c r="L908" s="64" t="s">
        <v>650</v>
      </c>
      <c r="M908" s="64" t="s">
        <v>663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22192454.100000001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22192454.100000001</v>
      </c>
      <c r="AE908" s="159">
        <v>41593</v>
      </c>
      <c r="AF908" s="159">
        <v>45976</v>
      </c>
      <c r="AG908" s="160">
        <v>66577362.259999998</v>
      </c>
      <c r="AH908" s="91">
        <v>1.125</v>
      </c>
      <c r="AI908" s="91">
        <v>12</v>
      </c>
      <c r="AJ908" s="161">
        <v>7.4999999999999997E-2</v>
      </c>
      <c r="AK908" s="169" t="s">
        <v>664</v>
      </c>
      <c r="AL908" s="169" t="s">
        <v>665</v>
      </c>
      <c r="AM908" s="128">
        <v>0</v>
      </c>
      <c r="AN908" s="128">
        <v>832217.03</v>
      </c>
      <c r="AO908" s="128">
        <v>0</v>
      </c>
      <c r="AP908" s="128">
        <v>0</v>
      </c>
      <c r="AQ908" s="128">
        <v>0</v>
      </c>
      <c r="AR908" s="128">
        <v>0</v>
      </c>
      <c r="AS908" s="128">
        <v>0</v>
      </c>
      <c r="AT908" s="128">
        <v>832217.03</v>
      </c>
      <c r="AU908" s="128">
        <v>0</v>
      </c>
      <c r="AV908" s="128">
        <v>0</v>
      </c>
      <c r="AW908" s="128">
        <v>0</v>
      </c>
      <c r="AX908" s="128">
        <v>0</v>
      </c>
      <c r="AY908" s="128">
        <v>0</v>
      </c>
      <c r="AZ908" s="128">
        <v>416108.51</v>
      </c>
      <c r="BA908" s="128">
        <v>0</v>
      </c>
      <c r="BB908" s="15">
        <f t="shared" si="42"/>
        <v>832217.03</v>
      </c>
      <c r="BC908" s="15">
        <f t="shared" si="43"/>
        <v>1248325.54</v>
      </c>
      <c r="BD908" s="15">
        <f t="shared" si="44"/>
        <v>2080542.57</v>
      </c>
    </row>
    <row r="909" spans="1:56" x14ac:dyDescent="0.35">
      <c r="A909" s="168" t="s">
        <v>1491</v>
      </c>
      <c r="B909" s="64" t="s">
        <v>604</v>
      </c>
      <c r="C909" s="65">
        <v>3</v>
      </c>
      <c r="D909" s="66" t="s">
        <v>31</v>
      </c>
      <c r="E909" s="64" t="s">
        <v>467</v>
      </c>
      <c r="F909" s="64" t="s">
        <v>648</v>
      </c>
      <c r="G909" s="64" t="s">
        <v>64</v>
      </c>
      <c r="H909" s="64" t="s">
        <v>661</v>
      </c>
      <c r="I909" s="64" t="s">
        <v>649</v>
      </c>
      <c r="J909" s="64" t="s">
        <v>662</v>
      </c>
      <c r="K909" s="64" t="s">
        <v>605</v>
      </c>
      <c r="L909" s="64" t="s">
        <v>650</v>
      </c>
      <c r="M909" s="64" t="s">
        <v>663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22192454.100000001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22192454.100000001</v>
      </c>
      <c r="AE909" s="159">
        <v>41621</v>
      </c>
      <c r="AF909" s="159">
        <v>46004</v>
      </c>
      <c r="AG909" s="160">
        <v>66577362.259999998</v>
      </c>
      <c r="AH909" s="91">
        <v>1.2027777777777777</v>
      </c>
      <c r="AI909" s="91">
        <v>12</v>
      </c>
      <c r="AJ909" s="161">
        <v>7.4999999999999997E-2</v>
      </c>
      <c r="AK909" s="169" t="s">
        <v>664</v>
      </c>
      <c r="AL909" s="169" t="s">
        <v>665</v>
      </c>
      <c r="AM909" s="128">
        <v>0</v>
      </c>
      <c r="AN909" s="128">
        <v>0</v>
      </c>
      <c r="AO909" s="128">
        <v>832217.03</v>
      </c>
      <c r="AP909" s="128">
        <v>0</v>
      </c>
      <c r="AQ909" s="128">
        <v>0</v>
      </c>
      <c r="AR909" s="128">
        <v>0</v>
      </c>
      <c r="AS909" s="128">
        <v>0</v>
      </c>
      <c r="AT909" s="128">
        <v>0</v>
      </c>
      <c r="AU909" s="128">
        <v>832217.03</v>
      </c>
      <c r="AV909" s="128">
        <v>0</v>
      </c>
      <c r="AW909" s="128">
        <v>0</v>
      </c>
      <c r="AX909" s="128">
        <v>0</v>
      </c>
      <c r="AY909" s="128">
        <v>0</v>
      </c>
      <c r="AZ909" s="128">
        <v>0</v>
      </c>
      <c r="BA909" s="128">
        <v>416108.51</v>
      </c>
      <c r="BB909" s="15">
        <f t="shared" si="42"/>
        <v>832217.03</v>
      </c>
      <c r="BC909" s="15">
        <f t="shared" si="43"/>
        <v>1248325.54</v>
      </c>
      <c r="BD909" s="15">
        <f t="shared" si="44"/>
        <v>2080542.57</v>
      </c>
    </row>
    <row r="910" spans="1:56" x14ac:dyDescent="0.35">
      <c r="A910" s="168" t="s">
        <v>1443</v>
      </c>
      <c r="B910" s="64" t="s">
        <v>588</v>
      </c>
      <c r="C910" s="65">
        <v>1</v>
      </c>
      <c r="D910" s="66" t="s">
        <v>31</v>
      </c>
      <c r="E910" s="64" t="s">
        <v>467</v>
      </c>
      <c r="F910" s="64" t="s">
        <v>648</v>
      </c>
      <c r="G910" s="64" t="s">
        <v>64</v>
      </c>
      <c r="H910" s="64" t="s">
        <v>661</v>
      </c>
      <c r="I910" s="64" t="s">
        <v>649</v>
      </c>
      <c r="J910" s="64" t="s">
        <v>662</v>
      </c>
      <c r="K910" s="64" t="s">
        <v>605</v>
      </c>
      <c r="L910" s="64" t="s">
        <v>650</v>
      </c>
      <c r="M910" s="64" t="s">
        <v>663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38947132.640000001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38947132.640000001</v>
      </c>
      <c r="AE910" s="159">
        <v>41654</v>
      </c>
      <c r="AF910" s="159">
        <v>46037</v>
      </c>
      <c r="AG910" s="160">
        <v>116841397.92</v>
      </c>
      <c r="AH910" s="91">
        <v>1.2916666666666667</v>
      </c>
      <c r="AI910" s="91">
        <v>12</v>
      </c>
      <c r="AJ910" s="161">
        <v>7.4999999999999997E-2</v>
      </c>
      <c r="AK910" s="169" t="s">
        <v>664</v>
      </c>
      <c r="AL910" s="169" t="s">
        <v>665</v>
      </c>
      <c r="AM910" s="128">
        <v>0</v>
      </c>
      <c r="AN910" s="128">
        <v>0</v>
      </c>
      <c r="AO910" s="128">
        <v>0</v>
      </c>
      <c r="AP910" s="128">
        <v>1460517.47</v>
      </c>
      <c r="AQ910" s="128">
        <v>0</v>
      </c>
      <c r="AR910" s="128">
        <v>0</v>
      </c>
      <c r="AS910" s="128">
        <v>0</v>
      </c>
      <c r="AT910" s="128">
        <v>0</v>
      </c>
      <c r="AU910" s="128">
        <v>0</v>
      </c>
      <c r="AV910" s="128">
        <v>1460517.47</v>
      </c>
      <c r="AW910" s="128">
        <v>0</v>
      </c>
      <c r="AX910" s="128">
        <v>0</v>
      </c>
      <c r="AY910" s="128">
        <v>0</v>
      </c>
      <c r="AZ910" s="128">
        <v>0</v>
      </c>
      <c r="BA910" s="128">
        <v>0</v>
      </c>
      <c r="BB910" s="15">
        <f t="shared" si="42"/>
        <v>0</v>
      </c>
      <c r="BC910" s="15">
        <f t="shared" si="43"/>
        <v>2921034.94</v>
      </c>
      <c r="BD910" s="15">
        <f t="shared" si="44"/>
        <v>2921034.94</v>
      </c>
    </row>
    <row r="911" spans="1:56" x14ac:dyDescent="0.35">
      <c r="A911" s="168" t="s">
        <v>1457</v>
      </c>
      <c r="B911" s="64" t="s">
        <v>588</v>
      </c>
      <c r="C911" s="65">
        <v>9</v>
      </c>
      <c r="D911" s="66" t="s">
        <v>31</v>
      </c>
      <c r="E911" s="64" t="s">
        <v>467</v>
      </c>
      <c r="F911" s="64" t="s">
        <v>648</v>
      </c>
      <c r="G911" s="64" t="s">
        <v>64</v>
      </c>
      <c r="H911" s="64" t="s">
        <v>661</v>
      </c>
      <c r="I911" s="64" t="s">
        <v>649</v>
      </c>
      <c r="J911" s="64" t="s">
        <v>662</v>
      </c>
      <c r="K911" s="64" t="s">
        <v>605</v>
      </c>
      <c r="L911" s="64" t="s">
        <v>650</v>
      </c>
      <c r="M911" s="64" t="s">
        <v>663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24467881.229999989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24467881.229999989</v>
      </c>
      <c r="AE911" s="159">
        <v>41684</v>
      </c>
      <c r="AF911" s="159">
        <v>46067</v>
      </c>
      <c r="AG911" s="160">
        <v>73403643.75</v>
      </c>
      <c r="AH911" s="91">
        <v>1.3722222222222222</v>
      </c>
      <c r="AI911" s="91">
        <v>12</v>
      </c>
      <c r="AJ911" s="161">
        <v>7.4999999999999997E-2</v>
      </c>
      <c r="AK911" s="169" t="s">
        <v>664</v>
      </c>
      <c r="AL911" s="169" t="s">
        <v>665</v>
      </c>
      <c r="AM911" s="128">
        <v>0</v>
      </c>
      <c r="AN911" s="128">
        <v>0</v>
      </c>
      <c r="AO911" s="128">
        <v>0</v>
      </c>
      <c r="AP911" s="128">
        <v>0</v>
      </c>
      <c r="AQ911" s="128">
        <v>917545.55</v>
      </c>
      <c r="AR911" s="128">
        <v>0</v>
      </c>
      <c r="AS911" s="128">
        <v>0</v>
      </c>
      <c r="AT911" s="128">
        <v>0</v>
      </c>
      <c r="AU911" s="128">
        <v>0</v>
      </c>
      <c r="AV911" s="128">
        <v>0</v>
      </c>
      <c r="AW911" s="128">
        <v>917545.55</v>
      </c>
      <c r="AX911" s="128">
        <v>0</v>
      </c>
      <c r="AY911" s="128">
        <v>0</v>
      </c>
      <c r="AZ911" s="128">
        <v>0</v>
      </c>
      <c r="BA911" s="128">
        <v>0</v>
      </c>
      <c r="BB911" s="15">
        <f t="shared" si="42"/>
        <v>0</v>
      </c>
      <c r="BC911" s="15">
        <f t="shared" si="43"/>
        <v>1835091.1</v>
      </c>
      <c r="BD911" s="15">
        <f t="shared" si="44"/>
        <v>1835091.1</v>
      </c>
    </row>
    <row r="912" spans="1:56" x14ac:dyDescent="0.35">
      <c r="A912" s="168" t="s">
        <v>1444</v>
      </c>
      <c r="B912" s="64" t="s">
        <v>588</v>
      </c>
      <c r="C912" s="65">
        <v>13</v>
      </c>
      <c r="D912" s="66" t="s">
        <v>31</v>
      </c>
      <c r="E912" s="64" t="s">
        <v>467</v>
      </c>
      <c r="F912" s="64" t="s">
        <v>648</v>
      </c>
      <c r="G912" s="64" t="s">
        <v>64</v>
      </c>
      <c r="H912" s="64" t="s">
        <v>661</v>
      </c>
      <c r="I912" s="64" t="s">
        <v>649</v>
      </c>
      <c r="J912" s="64" t="s">
        <v>662</v>
      </c>
      <c r="K912" s="64" t="s">
        <v>605</v>
      </c>
      <c r="L912" s="64" t="s">
        <v>650</v>
      </c>
      <c r="M912" s="64" t="s">
        <v>663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12371828.07</v>
      </c>
      <c r="Z912" s="63">
        <v>1391830.66</v>
      </c>
      <c r="AA912" s="63">
        <v>0</v>
      </c>
      <c r="AB912" s="63">
        <v>0</v>
      </c>
      <c r="AC912" s="63">
        <v>0</v>
      </c>
      <c r="AD912" s="63">
        <v>24743656.129999995</v>
      </c>
      <c r="AE912" s="159">
        <v>41712</v>
      </c>
      <c r="AF912" s="159">
        <v>46095</v>
      </c>
      <c r="AG912" s="160">
        <v>74230968.409999996</v>
      </c>
      <c r="AH912" s="91">
        <v>1.4555555555555555</v>
      </c>
      <c r="AI912" s="91">
        <v>12</v>
      </c>
      <c r="AJ912" s="161">
        <v>7.4999999999999997E-2</v>
      </c>
      <c r="AK912" s="169" t="s">
        <v>664</v>
      </c>
      <c r="AL912" s="169" t="s">
        <v>665</v>
      </c>
      <c r="AM912" s="128">
        <v>0</v>
      </c>
      <c r="AN912" s="128">
        <v>0</v>
      </c>
      <c r="AO912" s="128">
        <v>0</v>
      </c>
      <c r="AP912" s="128">
        <v>0</v>
      </c>
      <c r="AQ912" s="128">
        <v>0</v>
      </c>
      <c r="AR912" s="128">
        <v>927887.1</v>
      </c>
      <c r="AS912" s="128">
        <v>0</v>
      </c>
      <c r="AT912" s="128">
        <v>0</v>
      </c>
      <c r="AU912" s="128">
        <v>0</v>
      </c>
      <c r="AV912" s="128">
        <v>0</v>
      </c>
      <c r="AW912" s="128">
        <v>0</v>
      </c>
      <c r="AX912" s="128">
        <v>927887.1</v>
      </c>
      <c r="AY912" s="128">
        <v>0</v>
      </c>
      <c r="AZ912" s="128">
        <v>0</v>
      </c>
      <c r="BA912" s="128">
        <v>0</v>
      </c>
      <c r="BB912" s="15">
        <f t="shared" si="42"/>
        <v>0</v>
      </c>
      <c r="BC912" s="15">
        <f t="shared" si="43"/>
        <v>1855774.2</v>
      </c>
      <c r="BD912" s="15">
        <f t="shared" si="44"/>
        <v>1855774.2</v>
      </c>
    </row>
    <row r="913" spans="1:56" x14ac:dyDescent="0.35">
      <c r="A913" s="168" t="s">
        <v>1446</v>
      </c>
      <c r="B913" s="64" t="s">
        <v>588</v>
      </c>
      <c r="C913" s="65">
        <v>25</v>
      </c>
      <c r="D913" s="66" t="s">
        <v>31</v>
      </c>
      <c r="E913" s="64" t="s">
        <v>467</v>
      </c>
      <c r="F913" s="64" t="s">
        <v>648</v>
      </c>
      <c r="G913" s="64" t="s">
        <v>64</v>
      </c>
      <c r="H913" s="64" t="s">
        <v>661</v>
      </c>
      <c r="I913" s="64" t="s">
        <v>649</v>
      </c>
      <c r="J913" s="64" t="s">
        <v>662</v>
      </c>
      <c r="K913" s="64" t="s">
        <v>605</v>
      </c>
      <c r="L913" s="64" t="s">
        <v>650</v>
      </c>
      <c r="M913" s="64" t="s">
        <v>663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59">
        <v>41744</v>
      </c>
      <c r="AF913" s="159">
        <v>46127</v>
      </c>
      <c r="AG913" s="160">
        <v>91230654.299999997</v>
      </c>
      <c r="AH913" s="91">
        <v>1.5416666666666667</v>
      </c>
      <c r="AI913" s="91">
        <v>12</v>
      </c>
      <c r="AJ913" s="161">
        <v>7.4999999999999997E-2</v>
      </c>
      <c r="AK913" s="169" t="s">
        <v>664</v>
      </c>
      <c r="AL913" s="169" t="s">
        <v>665</v>
      </c>
      <c r="AM913" s="128">
        <v>1710574.77</v>
      </c>
      <c r="AN913" s="128">
        <v>0</v>
      </c>
      <c r="AO913" s="128">
        <v>0</v>
      </c>
      <c r="AP913" s="128">
        <v>0</v>
      </c>
      <c r="AQ913" s="128">
        <v>0</v>
      </c>
      <c r="AR913" s="128">
        <v>0</v>
      </c>
      <c r="AS913" s="128">
        <v>1140383.18</v>
      </c>
      <c r="AT913" s="128">
        <v>0</v>
      </c>
      <c r="AU913" s="128">
        <v>0</v>
      </c>
      <c r="AV913" s="128">
        <v>0</v>
      </c>
      <c r="AW913" s="128">
        <v>0</v>
      </c>
      <c r="AX913" s="128">
        <v>0</v>
      </c>
      <c r="AY913" s="128">
        <v>1140383.18</v>
      </c>
      <c r="AZ913" s="128">
        <v>0</v>
      </c>
      <c r="BA913" s="128">
        <v>0</v>
      </c>
      <c r="BB913" s="15">
        <f t="shared" si="42"/>
        <v>1710574.77</v>
      </c>
      <c r="BC913" s="15">
        <f t="shared" si="43"/>
        <v>2280766.36</v>
      </c>
      <c r="BD913" s="15">
        <f t="shared" si="44"/>
        <v>3991341.13</v>
      </c>
    </row>
    <row r="914" spans="1:56" x14ac:dyDescent="0.35">
      <c r="A914" s="168" t="s">
        <v>1448</v>
      </c>
      <c r="B914" s="64" t="s">
        <v>588</v>
      </c>
      <c r="C914" s="65">
        <v>36</v>
      </c>
      <c r="D914" s="66" t="s">
        <v>31</v>
      </c>
      <c r="E914" s="64" t="s">
        <v>467</v>
      </c>
      <c r="F914" s="64" t="s">
        <v>648</v>
      </c>
      <c r="G914" s="64" t="s">
        <v>64</v>
      </c>
      <c r="H914" s="64" t="s">
        <v>661</v>
      </c>
      <c r="I914" s="64" t="s">
        <v>649</v>
      </c>
      <c r="J914" s="64" t="s">
        <v>662</v>
      </c>
      <c r="K914" s="64" t="s">
        <v>605</v>
      </c>
      <c r="L914" s="64" t="s">
        <v>650</v>
      </c>
      <c r="M914" s="64" t="s">
        <v>663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59">
        <v>41774</v>
      </c>
      <c r="AF914" s="159">
        <v>46157</v>
      </c>
      <c r="AG914" s="160">
        <v>75247453.769999996</v>
      </c>
      <c r="AH914" s="91">
        <v>1.625</v>
      </c>
      <c r="AI914" s="91">
        <v>12</v>
      </c>
      <c r="AJ914" s="161">
        <v>7.4999999999999997E-2</v>
      </c>
      <c r="AK914" s="169" t="s">
        <v>664</v>
      </c>
      <c r="AL914" s="169" t="s">
        <v>665</v>
      </c>
      <c r="AM914" s="128">
        <v>0</v>
      </c>
      <c r="AN914" s="128">
        <v>1410889.76</v>
      </c>
      <c r="AO914" s="128">
        <v>0</v>
      </c>
      <c r="AP914" s="128">
        <v>0</v>
      </c>
      <c r="AQ914" s="128">
        <v>0</v>
      </c>
      <c r="AR914" s="128">
        <v>0</v>
      </c>
      <c r="AS914" s="128">
        <v>0</v>
      </c>
      <c r="AT914" s="128">
        <v>940593.17</v>
      </c>
      <c r="AU914" s="128">
        <v>0</v>
      </c>
      <c r="AV914" s="128">
        <v>0</v>
      </c>
      <c r="AW914" s="128">
        <v>0</v>
      </c>
      <c r="AX914" s="128">
        <v>0</v>
      </c>
      <c r="AY914" s="128">
        <v>0</v>
      </c>
      <c r="AZ914" s="128">
        <v>940593.17</v>
      </c>
      <c r="BA914" s="128">
        <v>0</v>
      </c>
      <c r="BB914" s="15">
        <f t="shared" si="42"/>
        <v>1410889.76</v>
      </c>
      <c r="BC914" s="15">
        <f t="shared" si="43"/>
        <v>1881186.34</v>
      </c>
      <c r="BD914" s="15">
        <f t="shared" si="44"/>
        <v>3292076.1</v>
      </c>
    </row>
    <row r="915" spans="1:56" x14ac:dyDescent="0.35">
      <c r="A915" s="168" t="s">
        <v>1465</v>
      </c>
      <c r="B915" s="64" t="s">
        <v>589</v>
      </c>
      <c r="C915" s="65">
        <v>9</v>
      </c>
      <c r="D915" s="66" t="s">
        <v>31</v>
      </c>
      <c r="E915" s="64" t="s">
        <v>467</v>
      </c>
      <c r="F915" s="64" t="s">
        <v>648</v>
      </c>
      <c r="G915" s="64" t="s">
        <v>64</v>
      </c>
      <c r="H915" s="64" t="s">
        <v>661</v>
      </c>
      <c r="I915" s="64" t="s">
        <v>649</v>
      </c>
      <c r="J915" s="64" t="s">
        <v>662</v>
      </c>
      <c r="K915" s="64" t="s">
        <v>605</v>
      </c>
      <c r="L915" s="64" t="s">
        <v>650</v>
      </c>
      <c r="M915" s="64" t="s">
        <v>663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59">
        <v>41803</v>
      </c>
      <c r="AF915" s="159">
        <v>46186</v>
      </c>
      <c r="AG915" s="160">
        <v>58413258.609999999</v>
      </c>
      <c r="AH915" s="91">
        <v>1.7027777777777777</v>
      </c>
      <c r="AI915" s="91">
        <v>12</v>
      </c>
      <c r="AJ915" s="161">
        <v>7.4999999999999997E-2</v>
      </c>
      <c r="AK915" s="169" t="s">
        <v>664</v>
      </c>
      <c r="AL915" s="169" t="s">
        <v>665</v>
      </c>
      <c r="AM915" s="128">
        <v>0</v>
      </c>
      <c r="AN915" s="128">
        <v>0</v>
      </c>
      <c r="AO915" s="128">
        <v>1095248.6000000001</v>
      </c>
      <c r="AP915" s="128">
        <v>0</v>
      </c>
      <c r="AQ915" s="128">
        <v>0</v>
      </c>
      <c r="AR915" s="128">
        <v>0</v>
      </c>
      <c r="AS915" s="128">
        <v>0</v>
      </c>
      <c r="AT915" s="128">
        <v>0</v>
      </c>
      <c r="AU915" s="128">
        <v>730165.73</v>
      </c>
      <c r="AV915" s="128">
        <v>0</v>
      </c>
      <c r="AW915" s="128">
        <v>0</v>
      </c>
      <c r="AX915" s="128">
        <v>0</v>
      </c>
      <c r="AY915" s="128">
        <v>0</v>
      </c>
      <c r="AZ915" s="128">
        <v>0</v>
      </c>
      <c r="BA915" s="128">
        <v>730165.73</v>
      </c>
      <c r="BB915" s="15">
        <f t="shared" si="42"/>
        <v>1095248.6000000001</v>
      </c>
      <c r="BC915" s="15">
        <f t="shared" si="43"/>
        <v>1460331.46</v>
      </c>
      <c r="BD915" s="15">
        <f t="shared" si="44"/>
        <v>2555580.06</v>
      </c>
    </row>
    <row r="916" spans="1:56" x14ac:dyDescent="0.35">
      <c r="A916" s="168" t="s">
        <v>1458</v>
      </c>
      <c r="B916" s="64" t="s">
        <v>589</v>
      </c>
      <c r="C916" s="65">
        <v>17</v>
      </c>
      <c r="D916" s="66" t="s">
        <v>31</v>
      </c>
      <c r="E916" s="64" t="s">
        <v>467</v>
      </c>
      <c r="F916" s="64" t="s">
        <v>648</v>
      </c>
      <c r="G916" s="64" t="s">
        <v>64</v>
      </c>
      <c r="H916" s="64" t="s">
        <v>661</v>
      </c>
      <c r="I916" s="64" t="s">
        <v>649</v>
      </c>
      <c r="J916" s="64" t="s">
        <v>662</v>
      </c>
      <c r="K916" s="64" t="s">
        <v>605</v>
      </c>
      <c r="L916" s="64" t="s">
        <v>650</v>
      </c>
      <c r="M916" s="64" t="s">
        <v>663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59">
        <v>41835</v>
      </c>
      <c r="AF916" s="159">
        <v>46218</v>
      </c>
      <c r="AG916" s="160">
        <v>75386000.239999995</v>
      </c>
      <c r="AH916" s="91">
        <v>1.7916666666666667</v>
      </c>
      <c r="AI916" s="91">
        <v>12</v>
      </c>
      <c r="AJ916" s="161">
        <v>7.4999999999999997E-2</v>
      </c>
      <c r="AK916" s="169" t="s">
        <v>664</v>
      </c>
      <c r="AL916" s="169" t="s">
        <v>665</v>
      </c>
      <c r="AM916" s="128">
        <v>0</v>
      </c>
      <c r="AN916" s="128">
        <v>0</v>
      </c>
      <c r="AO916" s="128">
        <v>0</v>
      </c>
      <c r="AP916" s="128">
        <v>1413487.5</v>
      </c>
      <c r="AQ916" s="128">
        <v>0</v>
      </c>
      <c r="AR916" s="128">
        <v>0</v>
      </c>
      <c r="AS916" s="128">
        <v>0</v>
      </c>
      <c r="AT916" s="128">
        <v>0</v>
      </c>
      <c r="AU916" s="128">
        <v>0</v>
      </c>
      <c r="AV916" s="128">
        <v>942325</v>
      </c>
      <c r="AW916" s="128">
        <v>0</v>
      </c>
      <c r="AX916" s="128">
        <v>0</v>
      </c>
      <c r="AY916" s="128">
        <v>0</v>
      </c>
      <c r="AZ916" s="128">
        <v>0</v>
      </c>
      <c r="BA916" s="128">
        <v>0</v>
      </c>
      <c r="BB916" s="15">
        <f t="shared" si="42"/>
        <v>0</v>
      </c>
      <c r="BC916" s="15">
        <f t="shared" si="43"/>
        <v>2355812.5</v>
      </c>
      <c r="BD916" s="15">
        <f t="shared" si="44"/>
        <v>2355812.5</v>
      </c>
    </row>
    <row r="917" spans="1:56" x14ac:dyDescent="0.35">
      <c r="A917" s="168" t="s">
        <v>1470</v>
      </c>
      <c r="B917" s="64" t="s">
        <v>590</v>
      </c>
      <c r="C917" s="65">
        <v>4</v>
      </c>
      <c r="D917" s="66" t="s">
        <v>31</v>
      </c>
      <c r="E917" s="64" t="s">
        <v>467</v>
      </c>
      <c r="F917" s="64" t="s">
        <v>648</v>
      </c>
      <c r="G917" s="64" t="s">
        <v>64</v>
      </c>
      <c r="H917" s="64" t="s">
        <v>661</v>
      </c>
      <c r="I917" s="64" t="s">
        <v>649</v>
      </c>
      <c r="J917" s="64" t="s">
        <v>662</v>
      </c>
      <c r="K917" s="64" t="s">
        <v>605</v>
      </c>
      <c r="L917" s="64" t="s">
        <v>650</v>
      </c>
      <c r="M917" s="64" t="s">
        <v>663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39290749.210000001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39290749.210000001</v>
      </c>
      <c r="AE917" s="159">
        <v>41957</v>
      </c>
      <c r="AF917" s="159">
        <v>46340</v>
      </c>
      <c r="AG917" s="160">
        <v>78581498.409999996</v>
      </c>
      <c r="AH917" s="91">
        <v>2.1222222222222222</v>
      </c>
      <c r="AI917" s="91">
        <v>12</v>
      </c>
      <c r="AJ917" s="161">
        <v>7.4999999999999997E-2</v>
      </c>
      <c r="AK917" s="169" t="s">
        <v>664</v>
      </c>
      <c r="AL917" s="169" t="s">
        <v>665</v>
      </c>
      <c r="AM917" s="128">
        <v>0</v>
      </c>
      <c r="AN917" s="128">
        <v>1473403.1</v>
      </c>
      <c r="AO917" s="128">
        <v>0</v>
      </c>
      <c r="AP917" s="128">
        <v>0</v>
      </c>
      <c r="AQ917" s="128">
        <v>0</v>
      </c>
      <c r="AR917" s="128">
        <v>0</v>
      </c>
      <c r="AS917" s="128">
        <v>0</v>
      </c>
      <c r="AT917" s="128">
        <v>1473403.1</v>
      </c>
      <c r="AU917" s="128">
        <v>0</v>
      </c>
      <c r="AV917" s="128">
        <v>0</v>
      </c>
      <c r="AW917" s="128">
        <v>0</v>
      </c>
      <c r="AX917" s="128">
        <v>0</v>
      </c>
      <c r="AY917" s="128">
        <v>0</v>
      </c>
      <c r="AZ917" s="128">
        <v>982268.73</v>
      </c>
      <c r="BA917" s="128">
        <v>0</v>
      </c>
      <c r="BB917" s="15">
        <f t="shared" si="42"/>
        <v>1473403.1</v>
      </c>
      <c r="BC917" s="15">
        <f t="shared" si="43"/>
        <v>2455671.83</v>
      </c>
      <c r="BD917" s="15">
        <f t="shared" si="44"/>
        <v>3929074.93</v>
      </c>
    </row>
    <row r="918" spans="1:56" x14ac:dyDescent="0.35">
      <c r="A918" s="168" t="s">
        <v>1472</v>
      </c>
      <c r="B918" s="64" t="s">
        <v>590</v>
      </c>
      <c r="C918" s="65">
        <v>8</v>
      </c>
      <c r="D918" s="66" t="s">
        <v>31</v>
      </c>
      <c r="E918" s="64" t="s">
        <v>467</v>
      </c>
      <c r="F918" s="64" t="s">
        <v>648</v>
      </c>
      <c r="G918" s="64" t="s">
        <v>64</v>
      </c>
      <c r="H918" s="64" t="s">
        <v>661</v>
      </c>
      <c r="I918" s="64" t="s">
        <v>649</v>
      </c>
      <c r="J918" s="64" t="s">
        <v>662</v>
      </c>
      <c r="K918" s="64" t="s">
        <v>605</v>
      </c>
      <c r="L918" s="64" t="s">
        <v>650</v>
      </c>
      <c r="M918" s="64" t="s">
        <v>663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39252144.120000005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39252144.120000005</v>
      </c>
      <c r="AE918" s="159">
        <v>41988</v>
      </c>
      <c r="AF918" s="159">
        <v>46371</v>
      </c>
      <c r="AG918" s="160">
        <v>78504288.269999996</v>
      </c>
      <c r="AH918" s="91">
        <v>2.2083333333333335</v>
      </c>
      <c r="AI918" s="91">
        <v>12</v>
      </c>
      <c r="AJ918" s="161">
        <v>7.4999999999999997E-2</v>
      </c>
      <c r="AK918" s="169" t="s">
        <v>664</v>
      </c>
      <c r="AL918" s="169" t="s">
        <v>665</v>
      </c>
      <c r="AM918" s="128">
        <v>0</v>
      </c>
      <c r="AN918" s="128">
        <v>0</v>
      </c>
      <c r="AO918" s="128">
        <v>1471955.4</v>
      </c>
      <c r="AP918" s="128">
        <v>0</v>
      </c>
      <c r="AQ918" s="128">
        <v>0</v>
      </c>
      <c r="AR918" s="128">
        <v>0</v>
      </c>
      <c r="AS918" s="128">
        <v>0</v>
      </c>
      <c r="AT918" s="128">
        <v>0</v>
      </c>
      <c r="AU918" s="128">
        <v>1471955.4</v>
      </c>
      <c r="AV918" s="128">
        <v>0</v>
      </c>
      <c r="AW918" s="128">
        <v>0</v>
      </c>
      <c r="AX918" s="128">
        <v>0</v>
      </c>
      <c r="AY918" s="128">
        <v>0</v>
      </c>
      <c r="AZ918" s="128">
        <v>0</v>
      </c>
      <c r="BA918" s="128">
        <v>981303.6</v>
      </c>
      <c r="BB918" s="15">
        <f t="shared" si="42"/>
        <v>1471955.4</v>
      </c>
      <c r="BC918" s="15">
        <f t="shared" si="43"/>
        <v>2453259</v>
      </c>
      <c r="BD918" s="15">
        <f t="shared" si="44"/>
        <v>3925214.4</v>
      </c>
    </row>
    <row r="919" spans="1:56" x14ac:dyDescent="0.35">
      <c r="A919" s="168" t="s">
        <v>1469</v>
      </c>
      <c r="B919" s="64" t="s">
        <v>590</v>
      </c>
      <c r="C919" s="65">
        <v>18</v>
      </c>
      <c r="D919" s="66" t="s">
        <v>31</v>
      </c>
      <c r="E919" s="64" t="s">
        <v>467</v>
      </c>
      <c r="F919" s="64" t="s">
        <v>648</v>
      </c>
      <c r="G919" s="64" t="s">
        <v>64</v>
      </c>
      <c r="H919" s="64" t="s">
        <v>661</v>
      </c>
      <c r="I919" s="64" t="s">
        <v>649</v>
      </c>
      <c r="J919" s="64" t="s">
        <v>662</v>
      </c>
      <c r="K919" s="64" t="s">
        <v>605</v>
      </c>
      <c r="L919" s="64" t="s">
        <v>650</v>
      </c>
      <c r="M919" s="64" t="s">
        <v>663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75846138.459999979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75846138.459999979</v>
      </c>
      <c r="AE919" s="159">
        <v>42019</v>
      </c>
      <c r="AF919" s="159">
        <v>46402</v>
      </c>
      <c r="AG919" s="160">
        <v>151692276.91</v>
      </c>
      <c r="AH919" s="91">
        <v>2.2916666666666665</v>
      </c>
      <c r="AI919" s="91">
        <v>12</v>
      </c>
      <c r="AJ919" s="161">
        <v>7.4999999999999997E-2</v>
      </c>
      <c r="AK919" s="169" t="s">
        <v>664</v>
      </c>
      <c r="AL919" s="169" t="s">
        <v>665</v>
      </c>
      <c r="AM919" s="128">
        <v>0</v>
      </c>
      <c r="AN919" s="128">
        <v>0</v>
      </c>
      <c r="AO919" s="128">
        <v>0</v>
      </c>
      <c r="AP919" s="128">
        <v>2844230.19</v>
      </c>
      <c r="AQ919" s="128">
        <v>0</v>
      </c>
      <c r="AR919" s="128">
        <v>0</v>
      </c>
      <c r="AS919" s="128">
        <v>0</v>
      </c>
      <c r="AT919" s="128">
        <v>0</v>
      </c>
      <c r="AU919" s="128">
        <v>0</v>
      </c>
      <c r="AV919" s="128">
        <v>2844230.19</v>
      </c>
      <c r="AW919" s="128">
        <v>0</v>
      </c>
      <c r="AX919" s="128">
        <v>0</v>
      </c>
      <c r="AY919" s="128">
        <v>0</v>
      </c>
      <c r="AZ919" s="128">
        <v>0</v>
      </c>
      <c r="BA919" s="128">
        <v>0</v>
      </c>
      <c r="BB919" s="15">
        <f t="shared" si="42"/>
        <v>0</v>
      </c>
      <c r="BC919" s="15">
        <f t="shared" si="43"/>
        <v>5688460.3799999999</v>
      </c>
      <c r="BD919" s="15">
        <f t="shared" si="44"/>
        <v>5688460.3799999999</v>
      </c>
    </row>
    <row r="920" spans="1:56" x14ac:dyDescent="0.35">
      <c r="A920" s="168" t="s">
        <v>1474</v>
      </c>
      <c r="B920" s="64" t="s">
        <v>591</v>
      </c>
      <c r="C920" s="65">
        <v>7</v>
      </c>
      <c r="D920" s="66" t="s">
        <v>31</v>
      </c>
      <c r="E920" s="64" t="s">
        <v>467</v>
      </c>
      <c r="F920" s="64" t="s">
        <v>648</v>
      </c>
      <c r="G920" s="64" t="s">
        <v>64</v>
      </c>
      <c r="H920" s="64" t="s">
        <v>661</v>
      </c>
      <c r="I920" s="64" t="s">
        <v>649</v>
      </c>
      <c r="J920" s="64" t="s">
        <v>662</v>
      </c>
      <c r="K920" s="64" t="s">
        <v>605</v>
      </c>
      <c r="L920" s="64" t="s">
        <v>650</v>
      </c>
      <c r="M920" s="64" t="s">
        <v>663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14259089.1</v>
      </c>
      <c r="Z920" s="63">
        <v>2138863.37</v>
      </c>
      <c r="AA920" s="63">
        <v>0</v>
      </c>
      <c r="AB920" s="63">
        <v>0</v>
      </c>
      <c r="AC920" s="63">
        <v>0</v>
      </c>
      <c r="AD920" s="63">
        <v>42777267.310000002</v>
      </c>
      <c r="AE920" s="159">
        <v>42088</v>
      </c>
      <c r="AF920" s="159">
        <v>46471</v>
      </c>
      <c r="AG920" s="160">
        <v>85554534.609999999</v>
      </c>
      <c r="AH920" s="91">
        <v>2.4861111111111112</v>
      </c>
      <c r="AI920" s="91">
        <v>12</v>
      </c>
      <c r="AJ920" s="161">
        <v>7.4999999999999997E-2</v>
      </c>
      <c r="AK920" s="169" t="s">
        <v>664</v>
      </c>
      <c r="AL920" s="169" t="s">
        <v>665</v>
      </c>
      <c r="AM920" s="128">
        <v>0</v>
      </c>
      <c r="AN920" s="128">
        <v>0</v>
      </c>
      <c r="AO920" s="128">
        <v>0</v>
      </c>
      <c r="AP920" s="128">
        <v>0</v>
      </c>
      <c r="AQ920" s="128">
        <v>0</v>
      </c>
      <c r="AR920" s="128">
        <v>1604147.52</v>
      </c>
      <c r="AS920" s="128">
        <v>0</v>
      </c>
      <c r="AT920" s="128">
        <v>0</v>
      </c>
      <c r="AU920" s="128">
        <v>0</v>
      </c>
      <c r="AV920" s="128">
        <v>0</v>
      </c>
      <c r="AW920" s="128">
        <v>0</v>
      </c>
      <c r="AX920" s="128">
        <v>1604147.52</v>
      </c>
      <c r="AY920" s="128">
        <v>0</v>
      </c>
      <c r="AZ920" s="128">
        <v>0</v>
      </c>
      <c r="BA920" s="128">
        <v>0</v>
      </c>
      <c r="BB920" s="15">
        <f t="shared" si="42"/>
        <v>0</v>
      </c>
      <c r="BC920" s="15">
        <f t="shared" si="43"/>
        <v>3208295.04</v>
      </c>
      <c r="BD920" s="15">
        <f t="shared" si="44"/>
        <v>3208295.04</v>
      </c>
    </row>
    <row r="921" spans="1:56" x14ac:dyDescent="0.35">
      <c r="A921" s="168" t="s">
        <v>1475</v>
      </c>
      <c r="B921" s="64" t="s">
        <v>591</v>
      </c>
      <c r="C921" s="65">
        <v>8</v>
      </c>
      <c r="D921" s="66" t="s">
        <v>31</v>
      </c>
      <c r="E921" s="64" t="s">
        <v>467</v>
      </c>
      <c r="F921" s="64" t="s">
        <v>648</v>
      </c>
      <c r="G921" s="64" t="s">
        <v>64</v>
      </c>
      <c r="H921" s="64" t="s">
        <v>661</v>
      </c>
      <c r="I921" s="64" t="s">
        <v>649</v>
      </c>
      <c r="J921" s="64" t="s">
        <v>662</v>
      </c>
      <c r="K921" s="64" t="s">
        <v>605</v>
      </c>
      <c r="L921" s="64" t="s">
        <v>650</v>
      </c>
      <c r="M921" s="64" t="s">
        <v>663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14234118.34</v>
      </c>
      <c r="Z921" s="63">
        <v>2135117.75</v>
      </c>
      <c r="AA921" s="63">
        <v>0</v>
      </c>
      <c r="AB921" s="63">
        <v>0</v>
      </c>
      <c r="AC921" s="63">
        <v>0</v>
      </c>
      <c r="AD921" s="63">
        <v>42702354.989999995</v>
      </c>
      <c r="AE921" s="159">
        <v>42088</v>
      </c>
      <c r="AF921" s="159">
        <v>46471</v>
      </c>
      <c r="AG921" s="160">
        <v>85404710.010000005</v>
      </c>
      <c r="AH921" s="91">
        <v>2.4861111111111112</v>
      </c>
      <c r="AI921" s="91">
        <v>12</v>
      </c>
      <c r="AJ921" s="161">
        <v>7.4999999999999997E-2</v>
      </c>
      <c r="AK921" s="169" t="s">
        <v>664</v>
      </c>
      <c r="AL921" s="169" t="s">
        <v>665</v>
      </c>
      <c r="AM921" s="128">
        <v>0</v>
      </c>
      <c r="AN921" s="128">
        <v>0</v>
      </c>
      <c r="AO921" s="128">
        <v>0</v>
      </c>
      <c r="AP921" s="128">
        <v>0</v>
      </c>
      <c r="AQ921" s="128">
        <v>0</v>
      </c>
      <c r="AR921" s="128">
        <v>1601338.31</v>
      </c>
      <c r="AS921" s="128">
        <v>0</v>
      </c>
      <c r="AT921" s="128">
        <v>0</v>
      </c>
      <c r="AU921" s="128">
        <v>0</v>
      </c>
      <c r="AV921" s="128">
        <v>0</v>
      </c>
      <c r="AW921" s="128">
        <v>0</v>
      </c>
      <c r="AX921" s="128">
        <v>1601338.31</v>
      </c>
      <c r="AY921" s="128">
        <v>0</v>
      </c>
      <c r="AZ921" s="128">
        <v>0</v>
      </c>
      <c r="BA921" s="128">
        <v>0</v>
      </c>
      <c r="BB921" s="15">
        <f t="shared" si="42"/>
        <v>0</v>
      </c>
      <c r="BC921" s="15">
        <f t="shared" si="43"/>
        <v>3202676.62</v>
      </c>
      <c r="BD921" s="15">
        <f t="shared" si="44"/>
        <v>3202676.62</v>
      </c>
    </row>
    <row r="922" spans="1:56" x14ac:dyDescent="0.35">
      <c r="A922" s="168" t="s">
        <v>1473</v>
      </c>
      <c r="B922" s="64" t="s">
        <v>591</v>
      </c>
      <c r="C922" s="65">
        <v>15</v>
      </c>
      <c r="D922" s="66" t="s">
        <v>31</v>
      </c>
      <c r="E922" s="64" t="s">
        <v>467</v>
      </c>
      <c r="F922" s="64" t="s">
        <v>648</v>
      </c>
      <c r="G922" s="64" t="s">
        <v>64</v>
      </c>
      <c r="H922" s="64" t="s">
        <v>661</v>
      </c>
      <c r="I922" s="64" t="s">
        <v>649</v>
      </c>
      <c r="J922" s="64" t="s">
        <v>662</v>
      </c>
      <c r="K922" s="64" t="s">
        <v>605</v>
      </c>
      <c r="L922" s="64" t="s">
        <v>650</v>
      </c>
      <c r="M922" s="64" t="s">
        <v>663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59">
        <v>42109</v>
      </c>
      <c r="AF922" s="159">
        <v>46492</v>
      </c>
      <c r="AG922" s="160">
        <v>105463902.08</v>
      </c>
      <c r="AH922" s="91">
        <v>2.5416666666666665</v>
      </c>
      <c r="AI922" s="91">
        <v>12</v>
      </c>
      <c r="AJ922" s="161">
        <v>7.4999999999999997E-2</v>
      </c>
      <c r="AK922" s="169" t="s">
        <v>664</v>
      </c>
      <c r="AL922" s="169" t="s">
        <v>665</v>
      </c>
      <c r="AM922" s="128">
        <v>2636597.5499999998</v>
      </c>
      <c r="AN922" s="128">
        <v>0</v>
      </c>
      <c r="AO922" s="128">
        <v>0</v>
      </c>
      <c r="AP922" s="128">
        <v>0</v>
      </c>
      <c r="AQ922" s="128">
        <v>0</v>
      </c>
      <c r="AR922" s="128">
        <v>0</v>
      </c>
      <c r="AS922" s="128">
        <v>1977448.16</v>
      </c>
      <c r="AT922" s="128">
        <v>0</v>
      </c>
      <c r="AU922" s="128">
        <v>0</v>
      </c>
      <c r="AV922" s="128">
        <v>0</v>
      </c>
      <c r="AW922" s="128">
        <v>0</v>
      </c>
      <c r="AX922" s="128">
        <v>0</v>
      </c>
      <c r="AY922" s="128">
        <v>1977448.16</v>
      </c>
      <c r="AZ922" s="128">
        <v>0</v>
      </c>
      <c r="BA922" s="128">
        <v>0</v>
      </c>
      <c r="BB922" s="15">
        <f t="shared" si="42"/>
        <v>2636597.5499999998</v>
      </c>
      <c r="BC922" s="15">
        <f t="shared" si="43"/>
        <v>3954896.32</v>
      </c>
      <c r="BD922" s="15">
        <f t="shared" si="44"/>
        <v>6591493.8699999992</v>
      </c>
    </row>
    <row r="923" spans="1:56" x14ac:dyDescent="0.35">
      <c r="A923" s="168" t="s">
        <v>2314</v>
      </c>
      <c r="B923" s="64" t="s">
        <v>586</v>
      </c>
      <c r="C923" s="65">
        <v>26</v>
      </c>
      <c r="D923" s="66" t="s">
        <v>31</v>
      </c>
      <c r="E923" s="64" t="s">
        <v>467</v>
      </c>
      <c r="F923" s="64" t="s">
        <v>648</v>
      </c>
      <c r="G923" s="64" t="s">
        <v>1007</v>
      </c>
      <c r="H923" s="64" t="s">
        <v>661</v>
      </c>
      <c r="I923" s="64" t="s">
        <v>1008</v>
      </c>
      <c r="J923" s="64" t="s">
        <v>662</v>
      </c>
      <c r="K923" s="64" t="s">
        <v>1007</v>
      </c>
      <c r="L923" s="64" t="s">
        <v>650</v>
      </c>
      <c r="M923" s="64" t="s">
        <v>663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59">
        <v>41486</v>
      </c>
      <c r="AF923" s="159">
        <v>46965</v>
      </c>
      <c r="AG923" s="160">
        <v>5120329.3899999997</v>
      </c>
      <c r="AH923" s="91">
        <v>3.8333333333333335</v>
      </c>
      <c r="AI923" s="91">
        <v>15</v>
      </c>
      <c r="AJ923" s="161">
        <v>7.4999999999999997E-2</v>
      </c>
      <c r="AK923" s="169" t="s">
        <v>664</v>
      </c>
      <c r="AL923" s="169" t="s">
        <v>665</v>
      </c>
      <c r="AM923" s="128">
        <v>0</v>
      </c>
      <c r="AN923" s="128">
        <v>0</v>
      </c>
      <c r="AO923" s="128">
        <v>0</v>
      </c>
      <c r="AP923" s="128">
        <v>192012.35</v>
      </c>
      <c r="AQ923" s="128">
        <v>0</v>
      </c>
      <c r="AR923" s="128">
        <v>0</v>
      </c>
      <c r="AS923" s="128">
        <v>0</v>
      </c>
      <c r="AT923" s="128">
        <v>0</v>
      </c>
      <c r="AU923" s="128">
        <v>0</v>
      </c>
      <c r="AV923" s="128">
        <v>192012.35</v>
      </c>
      <c r="AW923" s="128">
        <v>0</v>
      </c>
      <c r="AX923" s="128">
        <v>0</v>
      </c>
      <c r="AY923" s="128">
        <v>0</v>
      </c>
      <c r="AZ923" s="128">
        <v>0</v>
      </c>
      <c r="BA923" s="128">
        <v>0</v>
      </c>
      <c r="BB923" s="15">
        <f t="shared" si="42"/>
        <v>0</v>
      </c>
      <c r="BC923" s="15">
        <f t="shared" si="43"/>
        <v>384024.7</v>
      </c>
      <c r="BD923" s="15">
        <f t="shared" si="44"/>
        <v>384024.7</v>
      </c>
    </row>
    <row r="924" spans="1:56" x14ac:dyDescent="0.35">
      <c r="A924" s="168" t="s">
        <v>2315</v>
      </c>
      <c r="B924" s="64" t="s">
        <v>588</v>
      </c>
      <c r="C924" s="65">
        <v>28</v>
      </c>
      <c r="D924" s="66" t="s">
        <v>31</v>
      </c>
      <c r="E924" s="64" t="s">
        <v>467</v>
      </c>
      <c r="F924" s="64" t="s">
        <v>648</v>
      </c>
      <c r="G924" s="64" t="s">
        <v>1007</v>
      </c>
      <c r="H924" s="64" t="s">
        <v>661</v>
      </c>
      <c r="I924" s="64" t="s">
        <v>1008</v>
      </c>
      <c r="J924" s="64" t="s">
        <v>662</v>
      </c>
      <c r="K924" s="64" t="s">
        <v>1007</v>
      </c>
      <c r="L924" s="64" t="s">
        <v>650</v>
      </c>
      <c r="M924" s="64" t="s">
        <v>663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59">
        <v>41751</v>
      </c>
      <c r="AF924" s="159">
        <v>49056</v>
      </c>
      <c r="AG924" s="160">
        <v>1284789.3400000001</v>
      </c>
      <c r="AH924" s="91">
        <v>9.5611111111111118</v>
      </c>
      <c r="AI924" s="91">
        <v>20</v>
      </c>
      <c r="AJ924" s="161">
        <v>7.4999999999999997E-3</v>
      </c>
      <c r="AK924" s="169" t="s">
        <v>664</v>
      </c>
      <c r="AL924" s="169" t="s">
        <v>665</v>
      </c>
      <c r="AM924" s="128">
        <v>0</v>
      </c>
      <c r="AN924" s="128">
        <v>0</v>
      </c>
      <c r="AO924" s="128">
        <v>0</v>
      </c>
      <c r="AP924" s="128">
        <v>0</v>
      </c>
      <c r="AQ924" s="128">
        <v>0</v>
      </c>
      <c r="AR924" s="128">
        <v>0</v>
      </c>
      <c r="AS924" s="128">
        <v>9635.92</v>
      </c>
      <c r="AT924" s="128">
        <v>0</v>
      </c>
      <c r="AU924" s="128">
        <v>0</v>
      </c>
      <c r="AV924" s="128">
        <v>0</v>
      </c>
      <c r="AW924" s="128">
        <v>0</v>
      </c>
      <c r="AX924" s="128">
        <v>0</v>
      </c>
      <c r="AY924" s="128">
        <v>0</v>
      </c>
      <c r="AZ924" s="128">
        <v>0</v>
      </c>
      <c r="BA924" s="128">
        <v>0</v>
      </c>
      <c r="BB924" s="15">
        <f t="shared" si="42"/>
        <v>0</v>
      </c>
      <c r="BC924" s="15">
        <f t="shared" si="43"/>
        <v>9635.92</v>
      </c>
      <c r="BD924" s="15">
        <f t="shared" si="44"/>
        <v>9635.92</v>
      </c>
    </row>
    <row r="925" spans="1:56" x14ac:dyDescent="0.35">
      <c r="A925" s="168" t="s">
        <v>1402</v>
      </c>
      <c r="B925" s="64" t="s">
        <v>582</v>
      </c>
      <c r="C925" s="65">
        <v>3</v>
      </c>
      <c r="D925" s="66" t="s">
        <v>31</v>
      </c>
      <c r="E925" s="64" t="s">
        <v>467</v>
      </c>
      <c r="F925" s="64" t="s">
        <v>648</v>
      </c>
      <c r="G925" s="64" t="s">
        <v>607</v>
      </c>
      <c r="H925" s="64" t="s">
        <v>661</v>
      </c>
      <c r="I925" s="64" t="s">
        <v>649</v>
      </c>
      <c r="J925" s="64" t="s">
        <v>662</v>
      </c>
      <c r="K925" s="64" t="s">
        <v>607</v>
      </c>
      <c r="L925" s="64" t="s">
        <v>650</v>
      </c>
      <c r="M925" s="64" t="s">
        <v>663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59">
        <v>40974</v>
      </c>
      <c r="AF925" s="159">
        <v>45357</v>
      </c>
      <c r="AG925" s="160">
        <v>8486581.9600000009</v>
      </c>
      <c r="AH925" s="91">
        <v>0</v>
      </c>
      <c r="AI925" s="91">
        <v>0</v>
      </c>
      <c r="AJ925" s="161">
        <v>7.0000000000000007E-2</v>
      </c>
      <c r="AK925" s="169" t="s">
        <v>664</v>
      </c>
      <c r="AL925" s="169" t="s">
        <v>665</v>
      </c>
      <c r="AM925" s="128">
        <v>0</v>
      </c>
      <c r="AN925" s="128">
        <v>0</v>
      </c>
      <c r="AO925" s="128">
        <v>0</v>
      </c>
      <c r="AP925" s="128">
        <v>0</v>
      </c>
      <c r="AQ925" s="128">
        <v>0</v>
      </c>
      <c r="AR925" s="128">
        <v>0</v>
      </c>
      <c r="AS925" s="128">
        <v>0</v>
      </c>
      <c r="AT925" s="128">
        <v>0</v>
      </c>
      <c r="AU925" s="128">
        <v>0</v>
      </c>
      <c r="AV925" s="128">
        <v>0</v>
      </c>
      <c r="AW925" s="128">
        <v>0</v>
      </c>
      <c r="AX925" s="128">
        <v>0</v>
      </c>
      <c r="AY925" s="128">
        <v>0</v>
      </c>
      <c r="AZ925" s="128">
        <v>0</v>
      </c>
      <c r="BA925" s="128">
        <v>0</v>
      </c>
      <c r="BB925" s="15">
        <f t="shared" si="42"/>
        <v>0</v>
      </c>
      <c r="BC925" s="15">
        <f t="shared" si="43"/>
        <v>0</v>
      </c>
      <c r="BD925" s="15">
        <f t="shared" si="44"/>
        <v>0</v>
      </c>
    </row>
    <row r="926" spans="1:56" x14ac:dyDescent="0.35">
      <c r="A926" s="168" t="s">
        <v>1416</v>
      </c>
      <c r="B926" s="64" t="s">
        <v>586</v>
      </c>
      <c r="C926" s="65">
        <v>11</v>
      </c>
      <c r="D926" s="66" t="s">
        <v>31</v>
      </c>
      <c r="E926" s="64" t="s">
        <v>467</v>
      </c>
      <c r="F926" s="64" t="s">
        <v>648</v>
      </c>
      <c r="G926" s="64" t="s">
        <v>607</v>
      </c>
      <c r="H926" s="64" t="s">
        <v>661</v>
      </c>
      <c r="I926" s="64" t="s">
        <v>649</v>
      </c>
      <c r="J926" s="64" t="s">
        <v>662</v>
      </c>
      <c r="K926" s="64" t="s">
        <v>607</v>
      </c>
      <c r="L926" s="64" t="s">
        <v>650</v>
      </c>
      <c r="M926" s="64" t="s">
        <v>663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10909090.920000002</v>
      </c>
      <c r="AE926" s="159">
        <v>41389</v>
      </c>
      <c r="AF926" s="159">
        <v>46868</v>
      </c>
      <c r="AG926" s="160">
        <v>15000000</v>
      </c>
      <c r="AH926" s="91">
        <v>3.5694444444444446</v>
      </c>
      <c r="AI926" s="91">
        <v>15</v>
      </c>
      <c r="AJ926" s="161">
        <v>7.7499999999999999E-2</v>
      </c>
      <c r="AK926" s="169" t="s">
        <v>664</v>
      </c>
      <c r="AL926" s="169" t="s">
        <v>665</v>
      </c>
      <c r="AM926" s="128">
        <v>422727.27</v>
      </c>
      <c r="AN926" s="128">
        <v>0</v>
      </c>
      <c r="AO926" s="128">
        <v>0</v>
      </c>
      <c r="AP926" s="128">
        <v>0</v>
      </c>
      <c r="AQ926" s="128">
        <v>0</v>
      </c>
      <c r="AR926" s="128">
        <v>0</v>
      </c>
      <c r="AS926" s="128">
        <v>369886.36</v>
      </c>
      <c r="AT926" s="128">
        <v>0</v>
      </c>
      <c r="AU926" s="128">
        <v>0</v>
      </c>
      <c r="AV926" s="128">
        <v>0</v>
      </c>
      <c r="AW926" s="128">
        <v>0</v>
      </c>
      <c r="AX926" s="128">
        <v>0</v>
      </c>
      <c r="AY926" s="128">
        <v>317045.46000000002</v>
      </c>
      <c r="AZ926" s="128">
        <v>0</v>
      </c>
      <c r="BA926" s="128">
        <v>0</v>
      </c>
      <c r="BB926" s="15">
        <f t="shared" si="42"/>
        <v>422727.27</v>
      </c>
      <c r="BC926" s="15">
        <f t="shared" si="43"/>
        <v>686931.82000000007</v>
      </c>
      <c r="BD926" s="15">
        <f t="shared" si="44"/>
        <v>1109659.0900000001</v>
      </c>
    </row>
    <row r="927" spans="1:56" x14ac:dyDescent="0.35">
      <c r="A927" s="168" t="s">
        <v>1424</v>
      </c>
      <c r="B927" s="64" t="s">
        <v>586</v>
      </c>
      <c r="C927" s="65">
        <v>22</v>
      </c>
      <c r="D927" s="66" t="s">
        <v>31</v>
      </c>
      <c r="E927" s="64" t="s">
        <v>467</v>
      </c>
      <c r="F927" s="64" t="s">
        <v>648</v>
      </c>
      <c r="G927" s="64" t="s">
        <v>607</v>
      </c>
      <c r="H927" s="64" t="s">
        <v>661</v>
      </c>
      <c r="I927" s="64" t="s">
        <v>649</v>
      </c>
      <c r="J927" s="64" t="s">
        <v>662</v>
      </c>
      <c r="K927" s="64" t="s">
        <v>607</v>
      </c>
      <c r="L927" s="64" t="s">
        <v>650</v>
      </c>
      <c r="M927" s="64" t="s">
        <v>663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13090909.079999998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13090909.079999998</v>
      </c>
      <c r="AE927" s="159">
        <v>41450</v>
      </c>
      <c r="AF927" s="159">
        <v>46929</v>
      </c>
      <c r="AG927" s="160">
        <v>18000000</v>
      </c>
      <c r="AH927" s="91">
        <v>3.7361111111111112</v>
      </c>
      <c r="AI927" s="91">
        <v>15</v>
      </c>
      <c r="AJ927" s="161">
        <v>7.7499999999999999E-2</v>
      </c>
      <c r="AK927" s="169" t="s">
        <v>664</v>
      </c>
      <c r="AL927" s="169" t="s">
        <v>665</v>
      </c>
      <c r="AM927" s="128">
        <v>0</v>
      </c>
      <c r="AN927" s="128">
        <v>0</v>
      </c>
      <c r="AO927" s="128">
        <v>507272.73</v>
      </c>
      <c r="AP927" s="128">
        <v>0</v>
      </c>
      <c r="AQ927" s="128">
        <v>0</v>
      </c>
      <c r="AR927" s="128">
        <v>0</v>
      </c>
      <c r="AS927" s="128">
        <v>0</v>
      </c>
      <c r="AT927" s="128">
        <v>0</v>
      </c>
      <c r="AU927" s="128">
        <v>443863.64</v>
      </c>
      <c r="AV927" s="128">
        <v>0</v>
      </c>
      <c r="AW927" s="128">
        <v>0</v>
      </c>
      <c r="AX927" s="128">
        <v>0</v>
      </c>
      <c r="AY927" s="128">
        <v>0</v>
      </c>
      <c r="AZ927" s="128">
        <v>0</v>
      </c>
      <c r="BA927" s="128">
        <v>380454.54</v>
      </c>
      <c r="BB927" s="15">
        <f t="shared" si="42"/>
        <v>507272.73</v>
      </c>
      <c r="BC927" s="15">
        <f t="shared" si="43"/>
        <v>824318.17999999993</v>
      </c>
      <c r="BD927" s="15">
        <f t="shared" si="44"/>
        <v>1331590.9099999999</v>
      </c>
    </row>
    <row r="928" spans="1:56" x14ac:dyDescent="0.35">
      <c r="A928" s="168" t="s">
        <v>1427</v>
      </c>
      <c r="B928" s="64" t="s">
        <v>586</v>
      </c>
      <c r="C928" s="65">
        <v>25</v>
      </c>
      <c r="D928" s="66" t="s">
        <v>31</v>
      </c>
      <c r="E928" s="64" t="s">
        <v>467</v>
      </c>
      <c r="F928" s="64" t="s">
        <v>648</v>
      </c>
      <c r="G928" s="64" t="s">
        <v>607</v>
      </c>
      <c r="H928" s="64" t="s">
        <v>661</v>
      </c>
      <c r="I928" s="64" t="s">
        <v>649</v>
      </c>
      <c r="J928" s="64" t="s">
        <v>662</v>
      </c>
      <c r="K928" s="64" t="s">
        <v>607</v>
      </c>
      <c r="L928" s="64" t="s">
        <v>650</v>
      </c>
      <c r="M928" s="64" t="s">
        <v>663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3636363.6499999994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3636363.6499999994</v>
      </c>
      <c r="AE928" s="159">
        <v>41479</v>
      </c>
      <c r="AF928" s="159">
        <v>46958</v>
      </c>
      <c r="AG928" s="160">
        <v>5000000</v>
      </c>
      <c r="AH928" s="91">
        <v>3.8166666666666669</v>
      </c>
      <c r="AI928" s="91">
        <v>15</v>
      </c>
      <c r="AJ928" s="161">
        <v>7.7499999999999999E-2</v>
      </c>
      <c r="AK928" s="169" t="s">
        <v>664</v>
      </c>
      <c r="AL928" s="169" t="s">
        <v>665</v>
      </c>
      <c r="AM928" s="128">
        <v>0</v>
      </c>
      <c r="AN928" s="128">
        <v>0</v>
      </c>
      <c r="AO928" s="128">
        <v>0</v>
      </c>
      <c r="AP928" s="128">
        <v>140909.09</v>
      </c>
      <c r="AQ928" s="128">
        <v>0</v>
      </c>
      <c r="AR928" s="128">
        <v>0</v>
      </c>
      <c r="AS928" s="128">
        <v>0</v>
      </c>
      <c r="AT928" s="128">
        <v>0</v>
      </c>
      <c r="AU928" s="128">
        <v>0</v>
      </c>
      <c r="AV928" s="128">
        <v>123295.46</v>
      </c>
      <c r="AW928" s="128">
        <v>0</v>
      </c>
      <c r="AX928" s="128">
        <v>0</v>
      </c>
      <c r="AY928" s="128">
        <v>0</v>
      </c>
      <c r="AZ928" s="128">
        <v>0</v>
      </c>
      <c r="BA928" s="128">
        <v>0</v>
      </c>
      <c r="BB928" s="15">
        <f t="shared" si="42"/>
        <v>0</v>
      </c>
      <c r="BC928" s="15">
        <f t="shared" si="43"/>
        <v>264204.55</v>
      </c>
      <c r="BD928" s="15">
        <f t="shared" si="44"/>
        <v>264204.55</v>
      </c>
    </row>
    <row r="929" spans="1:56" x14ac:dyDescent="0.35">
      <c r="A929" s="168" t="s">
        <v>1430</v>
      </c>
      <c r="B929" s="64" t="s">
        <v>586</v>
      </c>
      <c r="C929" s="65">
        <v>33</v>
      </c>
      <c r="D929" s="66" t="s">
        <v>31</v>
      </c>
      <c r="E929" s="64" t="s">
        <v>467</v>
      </c>
      <c r="F929" s="64" t="s">
        <v>648</v>
      </c>
      <c r="G929" s="64" t="s">
        <v>607</v>
      </c>
      <c r="H929" s="64" t="s">
        <v>661</v>
      </c>
      <c r="I929" s="64" t="s">
        <v>649</v>
      </c>
      <c r="J929" s="64" t="s">
        <v>662</v>
      </c>
      <c r="K929" s="64" t="s">
        <v>607</v>
      </c>
      <c r="L929" s="64" t="s">
        <v>650</v>
      </c>
      <c r="M929" s="64" t="s">
        <v>663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5454545.4600000009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5454545.4600000009</v>
      </c>
      <c r="AE929" s="159">
        <v>41487</v>
      </c>
      <c r="AF929" s="159">
        <v>46966</v>
      </c>
      <c r="AG929" s="160">
        <v>7500000</v>
      </c>
      <c r="AH929" s="91">
        <v>3.8361111111111112</v>
      </c>
      <c r="AI929" s="91">
        <v>15</v>
      </c>
      <c r="AJ929" s="161">
        <v>7.7499999999999999E-2</v>
      </c>
      <c r="AK929" s="169" t="s">
        <v>664</v>
      </c>
      <c r="AL929" s="169" t="s">
        <v>665</v>
      </c>
      <c r="AM929" s="128">
        <v>0</v>
      </c>
      <c r="AN929" s="128">
        <v>0</v>
      </c>
      <c r="AO929" s="128">
        <v>0</v>
      </c>
      <c r="AP929" s="128">
        <v>0</v>
      </c>
      <c r="AQ929" s="128">
        <v>211363.64</v>
      </c>
      <c r="AR929" s="128">
        <v>0</v>
      </c>
      <c r="AS929" s="128">
        <v>0</v>
      </c>
      <c r="AT929" s="128">
        <v>0</v>
      </c>
      <c r="AU929" s="128">
        <v>0</v>
      </c>
      <c r="AV929" s="128">
        <v>0</v>
      </c>
      <c r="AW929" s="128">
        <v>184943.18</v>
      </c>
      <c r="AX929" s="128">
        <v>0</v>
      </c>
      <c r="AY929" s="128">
        <v>0</v>
      </c>
      <c r="AZ929" s="128">
        <v>0</v>
      </c>
      <c r="BA929" s="128">
        <v>0</v>
      </c>
      <c r="BB929" s="15">
        <f t="shared" si="42"/>
        <v>0</v>
      </c>
      <c r="BC929" s="15">
        <f t="shared" si="43"/>
        <v>396306.82</v>
      </c>
      <c r="BD929" s="15">
        <f t="shared" si="44"/>
        <v>396306.82</v>
      </c>
    </row>
    <row r="930" spans="1:56" x14ac:dyDescent="0.35">
      <c r="A930" s="168" t="s">
        <v>1432</v>
      </c>
      <c r="B930" s="64" t="s">
        <v>586</v>
      </c>
      <c r="C930" s="65">
        <v>41</v>
      </c>
      <c r="D930" s="66" t="s">
        <v>31</v>
      </c>
      <c r="E930" s="64" t="s">
        <v>467</v>
      </c>
      <c r="F930" s="64" t="s">
        <v>648</v>
      </c>
      <c r="G930" s="64" t="s">
        <v>607</v>
      </c>
      <c r="H930" s="64" t="s">
        <v>661</v>
      </c>
      <c r="I930" s="64" t="s">
        <v>649</v>
      </c>
      <c r="J930" s="64" t="s">
        <v>662</v>
      </c>
      <c r="K930" s="64" t="s">
        <v>607</v>
      </c>
      <c r="L930" s="64" t="s">
        <v>650</v>
      </c>
      <c r="M930" s="64" t="s">
        <v>663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1181818.18</v>
      </c>
      <c r="Z930" s="63">
        <v>412159.09</v>
      </c>
      <c r="AA930" s="63">
        <v>0</v>
      </c>
      <c r="AB930" s="63">
        <v>0</v>
      </c>
      <c r="AC930" s="63">
        <v>0</v>
      </c>
      <c r="AD930" s="63">
        <v>9454545.4600000009</v>
      </c>
      <c r="AE930" s="159">
        <v>41528</v>
      </c>
      <c r="AF930" s="159">
        <v>47007</v>
      </c>
      <c r="AG930" s="160">
        <v>13000000</v>
      </c>
      <c r="AH930" s="91">
        <v>3.9472222222222224</v>
      </c>
      <c r="AI930" s="91">
        <v>15</v>
      </c>
      <c r="AJ930" s="161">
        <v>7.7499999999999999E-2</v>
      </c>
      <c r="AK930" s="169" t="s">
        <v>664</v>
      </c>
      <c r="AL930" s="169" t="s">
        <v>665</v>
      </c>
      <c r="AM930" s="128">
        <v>0</v>
      </c>
      <c r="AN930" s="128">
        <v>0</v>
      </c>
      <c r="AO930" s="128">
        <v>0</v>
      </c>
      <c r="AP930" s="128">
        <v>0</v>
      </c>
      <c r="AQ930" s="128">
        <v>0</v>
      </c>
      <c r="AR930" s="128">
        <v>366363.64</v>
      </c>
      <c r="AS930" s="128">
        <v>0</v>
      </c>
      <c r="AT930" s="128">
        <v>0</v>
      </c>
      <c r="AU930" s="128">
        <v>0</v>
      </c>
      <c r="AV930" s="128">
        <v>0</v>
      </c>
      <c r="AW930" s="128">
        <v>0</v>
      </c>
      <c r="AX930" s="128">
        <v>320568.18</v>
      </c>
      <c r="AY930" s="128">
        <v>0</v>
      </c>
      <c r="AZ930" s="128">
        <v>0</v>
      </c>
      <c r="BA930" s="128">
        <v>0</v>
      </c>
      <c r="BB930" s="15">
        <f t="shared" si="42"/>
        <v>0</v>
      </c>
      <c r="BC930" s="15">
        <f t="shared" si="43"/>
        <v>686931.82000000007</v>
      </c>
      <c r="BD930" s="15">
        <f t="shared" si="44"/>
        <v>686931.82000000007</v>
      </c>
    </row>
    <row r="931" spans="1:56" x14ac:dyDescent="0.35">
      <c r="A931" s="168" t="s">
        <v>1437</v>
      </c>
      <c r="B931" s="64" t="s">
        <v>587</v>
      </c>
      <c r="C931" s="65">
        <v>2</v>
      </c>
      <c r="D931" s="66" t="s">
        <v>31</v>
      </c>
      <c r="E931" s="64" t="s">
        <v>467</v>
      </c>
      <c r="F931" s="64" t="s">
        <v>648</v>
      </c>
      <c r="G931" s="64" t="s">
        <v>607</v>
      </c>
      <c r="H931" s="64" t="s">
        <v>661</v>
      </c>
      <c r="I931" s="64" t="s">
        <v>649</v>
      </c>
      <c r="J931" s="64" t="s">
        <v>662</v>
      </c>
      <c r="K931" s="64" t="s">
        <v>607</v>
      </c>
      <c r="L931" s="64" t="s">
        <v>650</v>
      </c>
      <c r="M931" s="64" t="s">
        <v>663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20454545.460000001</v>
      </c>
      <c r="AE931" s="159">
        <v>41570</v>
      </c>
      <c r="AF931" s="159">
        <v>47049</v>
      </c>
      <c r="AG931" s="160">
        <v>25000000</v>
      </c>
      <c r="AH931" s="91">
        <v>4.0638888888888891</v>
      </c>
      <c r="AI931" s="91">
        <v>15</v>
      </c>
      <c r="AJ931" s="161">
        <v>7.7499999999999999E-2</v>
      </c>
      <c r="AK931" s="169" t="s">
        <v>664</v>
      </c>
      <c r="AL931" s="169" t="s">
        <v>665</v>
      </c>
      <c r="AM931" s="128">
        <v>792613.64</v>
      </c>
      <c r="AN931" s="128">
        <v>0</v>
      </c>
      <c r="AO931" s="128">
        <v>0</v>
      </c>
      <c r="AP931" s="128">
        <v>0</v>
      </c>
      <c r="AQ931" s="128">
        <v>0</v>
      </c>
      <c r="AR931" s="128">
        <v>0</v>
      </c>
      <c r="AS931" s="128">
        <v>704545.45</v>
      </c>
      <c r="AT931" s="128">
        <v>0</v>
      </c>
      <c r="AU931" s="128">
        <v>0</v>
      </c>
      <c r="AV931" s="128">
        <v>0</v>
      </c>
      <c r="AW931" s="128">
        <v>0</v>
      </c>
      <c r="AX931" s="128">
        <v>0</v>
      </c>
      <c r="AY931" s="128">
        <v>616477.27</v>
      </c>
      <c r="AZ931" s="128">
        <v>0</v>
      </c>
      <c r="BA931" s="128">
        <v>0</v>
      </c>
      <c r="BB931" s="15">
        <f t="shared" si="42"/>
        <v>792613.64</v>
      </c>
      <c r="BC931" s="15">
        <f t="shared" si="43"/>
        <v>1321022.72</v>
      </c>
      <c r="BD931" s="15">
        <f t="shared" si="44"/>
        <v>2113636.36</v>
      </c>
    </row>
    <row r="932" spans="1:56" x14ac:dyDescent="0.35">
      <c r="A932" s="168" t="s">
        <v>1438</v>
      </c>
      <c r="B932" s="64" t="s">
        <v>587</v>
      </c>
      <c r="C932" s="65">
        <v>4</v>
      </c>
      <c r="D932" s="66" t="s">
        <v>31</v>
      </c>
      <c r="E932" s="64" t="s">
        <v>467</v>
      </c>
      <c r="F932" s="64" t="s">
        <v>648</v>
      </c>
      <c r="G932" s="64" t="s">
        <v>607</v>
      </c>
      <c r="H932" s="64" t="s">
        <v>661</v>
      </c>
      <c r="I932" s="64" t="s">
        <v>649</v>
      </c>
      <c r="J932" s="64" t="s">
        <v>662</v>
      </c>
      <c r="K932" s="64" t="s">
        <v>607</v>
      </c>
      <c r="L932" s="64" t="s">
        <v>650</v>
      </c>
      <c r="M932" s="64" t="s">
        <v>663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10227272.719999999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10227272.719999999</v>
      </c>
      <c r="AE932" s="159">
        <v>41585</v>
      </c>
      <c r="AF932" s="159">
        <v>47064</v>
      </c>
      <c r="AG932" s="160">
        <v>12500000</v>
      </c>
      <c r="AH932" s="91">
        <v>4.1027777777777779</v>
      </c>
      <c r="AI932" s="91">
        <v>15</v>
      </c>
      <c r="AJ932" s="161">
        <v>7.7499999999999999E-2</v>
      </c>
      <c r="AK932" s="169" t="s">
        <v>664</v>
      </c>
      <c r="AL932" s="169" t="s">
        <v>665</v>
      </c>
      <c r="AM932" s="128">
        <v>0</v>
      </c>
      <c r="AN932" s="128">
        <v>396306.82</v>
      </c>
      <c r="AO932" s="128">
        <v>0</v>
      </c>
      <c r="AP932" s="128">
        <v>0</v>
      </c>
      <c r="AQ932" s="128">
        <v>0</v>
      </c>
      <c r="AR932" s="128">
        <v>0</v>
      </c>
      <c r="AS932" s="128">
        <v>0</v>
      </c>
      <c r="AT932" s="128">
        <v>352272.73</v>
      </c>
      <c r="AU932" s="128">
        <v>0</v>
      </c>
      <c r="AV932" s="128">
        <v>0</v>
      </c>
      <c r="AW932" s="128">
        <v>0</v>
      </c>
      <c r="AX932" s="128">
        <v>0</v>
      </c>
      <c r="AY932" s="128">
        <v>0</v>
      </c>
      <c r="AZ932" s="128">
        <v>308238.64</v>
      </c>
      <c r="BA932" s="128">
        <v>0</v>
      </c>
      <c r="BB932" s="15">
        <f t="shared" si="42"/>
        <v>396306.82</v>
      </c>
      <c r="BC932" s="15">
        <f t="shared" si="43"/>
        <v>660511.37</v>
      </c>
      <c r="BD932" s="15">
        <f t="shared" si="44"/>
        <v>1056818.19</v>
      </c>
    </row>
    <row r="933" spans="1:56" x14ac:dyDescent="0.35">
      <c r="A933" s="168" t="s">
        <v>1439</v>
      </c>
      <c r="B933" s="64" t="s">
        <v>587</v>
      </c>
      <c r="C933" s="65">
        <v>5</v>
      </c>
      <c r="D933" s="66" t="s">
        <v>31</v>
      </c>
      <c r="E933" s="64" t="s">
        <v>467</v>
      </c>
      <c r="F933" s="64" t="s">
        <v>648</v>
      </c>
      <c r="G933" s="64" t="s">
        <v>607</v>
      </c>
      <c r="H933" s="64" t="s">
        <v>661</v>
      </c>
      <c r="I933" s="64" t="s">
        <v>649</v>
      </c>
      <c r="J933" s="64" t="s">
        <v>662</v>
      </c>
      <c r="K933" s="64" t="s">
        <v>607</v>
      </c>
      <c r="L933" s="64" t="s">
        <v>650</v>
      </c>
      <c r="M933" s="64" t="s">
        <v>663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10227272.719999999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10227272.719999999</v>
      </c>
      <c r="AE933" s="159">
        <v>41586</v>
      </c>
      <c r="AF933" s="159">
        <v>47065</v>
      </c>
      <c r="AG933" s="160">
        <v>12500000</v>
      </c>
      <c r="AH933" s="91">
        <v>4.1055555555555552</v>
      </c>
      <c r="AI933" s="91">
        <v>15</v>
      </c>
      <c r="AJ933" s="161">
        <v>7.7499999999999999E-2</v>
      </c>
      <c r="AK933" s="169" t="s">
        <v>664</v>
      </c>
      <c r="AL933" s="169" t="s">
        <v>665</v>
      </c>
      <c r="AM933" s="128">
        <v>0</v>
      </c>
      <c r="AN933" s="128">
        <v>396306.82</v>
      </c>
      <c r="AO933" s="128">
        <v>0</v>
      </c>
      <c r="AP933" s="128">
        <v>0</v>
      </c>
      <c r="AQ933" s="128">
        <v>0</v>
      </c>
      <c r="AR933" s="128">
        <v>0</v>
      </c>
      <c r="AS933" s="128">
        <v>0</v>
      </c>
      <c r="AT933" s="128">
        <v>352272.73</v>
      </c>
      <c r="AU933" s="128">
        <v>0</v>
      </c>
      <c r="AV933" s="128">
        <v>0</v>
      </c>
      <c r="AW933" s="128">
        <v>0</v>
      </c>
      <c r="AX933" s="128">
        <v>0</v>
      </c>
      <c r="AY933" s="128">
        <v>0</v>
      </c>
      <c r="AZ933" s="128">
        <v>308238.64</v>
      </c>
      <c r="BA933" s="128">
        <v>0</v>
      </c>
      <c r="BB933" s="15">
        <f t="shared" si="42"/>
        <v>396306.82</v>
      </c>
      <c r="BC933" s="15">
        <f t="shared" si="43"/>
        <v>660511.37</v>
      </c>
      <c r="BD933" s="15">
        <f t="shared" si="44"/>
        <v>1056818.19</v>
      </c>
    </row>
    <row r="934" spans="1:56" x14ac:dyDescent="0.35">
      <c r="A934" s="168" t="s">
        <v>1436</v>
      </c>
      <c r="B934" s="64" t="s">
        <v>587</v>
      </c>
      <c r="C934" s="65">
        <v>11</v>
      </c>
      <c r="D934" s="66" t="s">
        <v>31</v>
      </c>
      <c r="E934" s="64" t="s">
        <v>467</v>
      </c>
      <c r="F934" s="64" t="s">
        <v>648</v>
      </c>
      <c r="G934" s="64" t="s">
        <v>607</v>
      </c>
      <c r="H934" s="64" t="s">
        <v>661</v>
      </c>
      <c r="I934" s="64" t="s">
        <v>649</v>
      </c>
      <c r="J934" s="64" t="s">
        <v>662</v>
      </c>
      <c r="K934" s="64" t="s">
        <v>607</v>
      </c>
      <c r="L934" s="64" t="s">
        <v>650</v>
      </c>
      <c r="M934" s="64" t="s">
        <v>663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10636363.640000001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10636363.640000001</v>
      </c>
      <c r="AE934" s="159">
        <v>41627</v>
      </c>
      <c r="AF934" s="159">
        <v>47106</v>
      </c>
      <c r="AG934" s="160">
        <v>13000000</v>
      </c>
      <c r="AH934" s="91">
        <v>4.2194444444444441</v>
      </c>
      <c r="AI934" s="91">
        <v>15</v>
      </c>
      <c r="AJ934" s="161">
        <v>7.7499999999999999E-2</v>
      </c>
      <c r="AK934" s="169" t="s">
        <v>664</v>
      </c>
      <c r="AL934" s="169" t="s">
        <v>665</v>
      </c>
      <c r="AM934" s="128">
        <v>0</v>
      </c>
      <c r="AN934" s="128">
        <v>0</v>
      </c>
      <c r="AO934" s="128">
        <v>412159.09</v>
      </c>
      <c r="AP934" s="128">
        <v>0</v>
      </c>
      <c r="AQ934" s="128">
        <v>0</v>
      </c>
      <c r="AR934" s="128">
        <v>0</v>
      </c>
      <c r="AS934" s="128">
        <v>0</v>
      </c>
      <c r="AT934" s="128">
        <v>0</v>
      </c>
      <c r="AU934" s="128">
        <v>366363.64</v>
      </c>
      <c r="AV934" s="128">
        <v>0</v>
      </c>
      <c r="AW934" s="128">
        <v>0</v>
      </c>
      <c r="AX934" s="128">
        <v>0</v>
      </c>
      <c r="AY934" s="128">
        <v>0</v>
      </c>
      <c r="AZ934" s="128">
        <v>0</v>
      </c>
      <c r="BA934" s="128">
        <v>320568.18</v>
      </c>
      <c r="BB934" s="15">
        <f t="shared" si="42"/>
        <v>412159.09</v>
      </c>
      <c r="BC934" s="15">
        <f t="shared" si="43"/>
        <v>686931.82000000007</v>
      </c>
      <c r="BD934" s="15">
        <f t="shared" si="44"/>
        <v>1099090.9100000001</v>
      </c>
    </row>
    <row r="935" spans="1:56" x14ac:dyDescent="0.35">
      <c r="A935" s="168" t="s">
        <v>2316</v>
      </c>
      <c r="B935" s="64" t="s">
        <v>588</v>
      </c>
      <c r="C935" s="65">
        <v>6</v>
      </c>
      <c r="D935" s="66" t="s">
        <v>31</v>
      </c>
      <c r="E935" s="64" t="s">
        <v>467</v>
      </c>
      <c r="F935" s="64" t="s">
        <v>648</v>
      </c>
      <c r="G935" s="64" t="s">
        <v>607</v>
      </c>
      <c r="H935" s="64" t="s">
        <v>661</v>
      </c>
      <c r="I935" s="64" t="s">
        <v>649</v>
      </c>
      <c r="J935" s="64" t="s">
        <v>662</v>
      </c>
      <c r="K935" s="64" t="s">
        <v>607</v>
      </c>
      <c r="L935" s="64" t="s">
        <v>650</v>
      </c>
      <c r="M935" s="64" t="s">
        <v>663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9500000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9500000</v>
      </c>
      <c r="AE935" s="159">
        <v>41676</v>
      </c>
      <c r="AF935" s="159">
        <v>48981</v>
      </c>
      <c r="AG935" s="160">
        <v>10000000</v>
      </c>
      <c r="AH935" s="91">
        <v>9.35</v>
      </c>
      <c r="AI935" s="91">
        <v>20</v>
      </c>
      <c r="AJ935" s="161">
        <v>8.4500000000000006E-2</v>
      </c>
      <c r="AK935" s="169" t="s">
        <v>664</v>
      </c>
      <c r="AL935" s="169" t="s">
        <v>665</v>
      </c>
      <c r="AM935" s="128">
        <v>0</v>
      </c>
      <c r="AN935" s="128">
        <v>0</v>
      </c>
      <c r="AO935" s="128">
        <v>0</v>
      </c>
      <c r="AP935" s="128">
        <v>0</v>
      </c>
      <c r="AQ935" s="128">
        <v>401375</v>
      </c>
      <c r="AR935" s="128">
        <v>0</v>
      </c>
      <c r="AS935" s="128">
        <v>0</v>
      </c>
      <c r="AT935" s="128">
        <v>0</v>
      </c>
      <c r="AU935" s="128">
        <v>0</v>
      </c>
      <c r="AV935" s="128">
        <v>0</v>
      </c>
      <c r="AW935" s="128">
        <v>380250</v>
      </c>
      <c r="AX935" s="128">
        <v>0</v>
      </c>
      <c r="AY935" s="128">
        <v>0</v>
      </c>
      <c r="AZ935" s="128">
        <v>0</v>
      </c>
      <c r="BA935" s="128">
        <v>0</v>
      </c>
      <c r="BB935" s="15">
        <f t="shared" si="42"/>
        <v>0</v>
      </c>
      <c r="BC935" s="15">
        <f t="shared" si="43"/>
        <v>781625</v>
      </c>
      <c r="BD935" s="15">
        <f t="shared" si="44"/>
        <v>781625</v>
      </c>
    </row>
    <row r="936" spans="1:56" x14ac:dyDescent="0.35">
      <c r="A936" s="168" t="s">
        <v>2317</v>
      </c>
      <c r="B936" s="64" t="s">
        <v>588</v>
      </c>
      <c r="C936" s="65">
        <v>17</v>
      </c>
      <c r="D936" s="66" t="s">
        <v>31</v>
      </c>
      <c r="E936" s="64" t="s">
        <v>467</v>
      </c>
      <c r="F936" s="64" t="s">
        <v>648</v>
      </c>
      <c r="G936" s="64" t="s">
        <v>607</v>
      </c>
      <c r="H936" s="64" t="s">
        <v>661</v>
      </c>
      <c r="I936" s="64" t="s">
        <v>649</v>
      </c>
      <c r="J936" s="64" t="s">
        <v>662</v>
      </c>
      <c r="K936" s="64" t="s">
        <v>607</v>
      </c>
      <c r="L936" s="64" t="s">
        <v>650</v>
      </c>
      <c r="M936" s="64" t="s">
        <v>663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1000000</v>
      </c>
      <c r="Z936" s="63">
        <v>845000</v>
      </c>
      <c r="AA936" s="63">
        <v>0</v>
      </c>
      <c r="AB936" s="63">
        <v>0</v>
      </c>
      <c r="AC936" s="63">
        <v>0</v>
      </c>
      <c r="AD936" s="63">
        <v>19000000</v>
      </c>
      <c r="AE936" s="159">
        <v>41717</v>
      </c>
      <c r="AF936" s="159">
        <v>49022</v>
      </c>
      <c r="AG936" s="160">
        <v>20000000</v>
      </c>
      <c r="AH936" s="91">
        <v>9.469444444444445</v>
      </c>
      <c r="AI936" s="91">
        <v>20</v>
      </c>
      <c r="AJ936" s="161">
        <v>8.4500000000000006E-2</v>
      </c>
      <c r="AK936" s="169" t="s">
        <v>664</v>
      </c>
      <c r="AL936" s="169" t="s">
        <v>665</v>
      </c>
      <c r="AM936" s="128">
        <v>0</v>
      </c>
      <c r="AN936" s="128">
        <v>0</v>
      </c>
      <c r="AO936" s="128">
        <v>0</v>
      </c>
      <c r="AP936" s="128">
        <v>0</v>
      </c>
      <c r="AQ936" s="128">
        <v>0</v>
      </c>
      <c r="AR936" s="128">
        <v>802750</v>
      </c>
      <c r="AS936" s="128">
        <v>0</v>
      </c>
      <c r="AT936" s="128">
        <v>0</v>
      </c>
      <c r="AU936" s="128">
        <v>0</v>
      </c>
      <c r="AV936" s="128">
        <v>0</v>
      </c>
      <c r="AW936" s="128">
        <v>0</v>
      </c>
      <c r="AX936" s="128">
        <v>760500</v>
      </c>
      <c r="AY936" s="128">
        <v>0</v>
      </c>
      <c r="AZ936" s="128">
        <v>0</v>
      </c>
      <c r="BA936" s="128">
        <v>0</v>
      </c>
      <c r="BB936" s="15">
        <f t="shared" si="42"/>
        <v>0</v>
      </c>
      <c r="BC936" s="15">
        <f t="shared" si="43"/>
        <v>1563250</v>
      </c>
      <c r="BD936" s="15">
        <f t="shared" si="44"/>
        <v>1563250</v>
      </c>
    </row>
    <row r="937" spans="1:56" x14ac:dyDescent="0.35">
      <c r="A937" s="168" t="s">
        <v>2318</v>
      </c>
      <c r="B937" s="64" t="s">
        <v>588</v>
      </c>
      <c r="C937" s="65">
        <v>22</v>
      </c>
      <c r="D937" s="66" t="s">
        <v>31</v>
      </c>
      <c r="E937" s="64" t="s">
        <v>467</v>
      </c>
      <c r="F937" s="64" t="s">
        <v>648</v>
      </c>
      <c r="G937" s="64" t="s">
        <v>607</v>
      </c>
      <c r="H937" s="64" t="s">
        <v>661</v>
      </c>
      <c r="I937" s="64" t="s">
        <v>649</v>
      </c>
      <c r="J937" s="64" t="s">
        <v>662</v>
      </c>
      <c r="K937" s="64" t="s">
        <v>607</v>
      </c>
      <c r="L937" s="64" t="s">
        <v>650</v>
      </c>
      <c r="M937" s="64" t="s">
        <v>663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59">
        <v>41731</v>
      </c>
      <c r="AF937" s="159">
        <v>49036</v>
      </c>
      <c r="AG937" s="160">
        <v>20000000</v>
      </c>
      <c r="AH937" s="91">
        <v>9.5055555555555564</v>
      </c>
      <c r="AI937" s="91">
        <v>20</v>
      </c>
      <c r="AJ937" s="161">
        <v>8.4500000000000006E-2</v>
      </c>
      <c r="AK937" s="169" t="s">
        <v>664</v>
      </c>
      <c r="AL937" s="169" t="s">
        <v>665</v>
      </c>
      <c r="AM937" s="128">
        <v>845000</v>
      </c>
      <c r="AN937" s="128">
        <v>0</v>
      </c>
      <c r="AO937" s="128">
        <v>0</v>
      </c>
      <c r="AP937" s="128">
        <v>0</v>
      </c>
      <c r="AQ937" s="128">
        <v>0</v>
      </c>
      <c r="AR937" s="128">
        <v>0</v>
      </c>
      <c r="AS937" s="128">
        <v>802750</v>
      </c>
      <c r="AT937" s="128">
        <v>0</v>
      </c>
      <c r="AU937" s="128">
        <v>0</v>
      </c>
      <c r="AV937" s="128">
        <v>0</v>
      </c>
      <c r="AW937" s="128">
        <v>0</v>
      </c>
      <c r="AX937" s="128">
        <v>0</v>
      </c>
      <c r="AY937" s="128">
        <v>760500</v>
      </c>
      <c r="AZ937" s="128">
        <v>0</v>
      </c>
      <c r="BA937" s="128">
        <v>0</v>
      </c>
      <c r="BB937" s="15">
        <f t="shared" si="42"/>
        <v>845000</v>
      </c>
      <c r="BC937" s="15">
        <f t="shared" si="43"/>
        <v>1563250</v>
      </c>
      <c r="BD937" s="15">
        <f t="shared" si="44"/>
        <v>2408250</v>
      </c>
    </row>
    <row r="938" spans="1:56" x14ac:dyDescent="0.35">
      <c r="A938" s="168" t="s">
        <v>2319</v>
      </c>
      <c r="B938" s="64" t="s">
        <v>588</v>
      </c>
      <c r="C938" s="65">
        <v>48</v>
      </c>
      <c r="D938" s="66" t="s">
        <v>31</v>
      </c>
      <c r="E938" s="64" t="s">
        <v>467</v>
      </c>
      <c r="F938" s="64" t="s">
        <v>648</v>
      </c>
      <c r="G938" s="64" t="s">
        <v>607</v>
      </c>
      <c r="H938" s="64" t="s">
        <v>661</v>
      </c>
      <c r="I938" s="64" t="s">
        <v>649</v>
      </c>
      <c r="J938" s="64" t="s">
        <v>662</v>
      </c>
      <c r="K938" s="64" t="s">
        <v>607</v>
      </c>
      <c r="L938" s="64" t="s">
        <v>650</v>
      </c>
      <c r="M938" s="64" t="s">
        <v>663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59">
        <v>41789</v>
      </c>
      <c r="AF938" s="159">
        <v>49094</v>
      </c>
      <c r="AG938" s="160">
        <v>8000000</v>
      </c>
      <c r="AH938" s="91">
        <v>9.6666666666666661</v>
      </c>
      <c r="AI938" s="91">
        <v>20</v>
      </c>
      <c r="AJ938" s="161">
        <v>8.4500000000000006E-2</v>
      </c>
      <c r="AK938" s="169" t="s">
        <v>664</v>
      </c>
      <c r="AL938" s="169" t="s">
        <v>665</v>
      </c>
      <c r="AM938" s="128">
        <v>0</v>
      </c>
      <c r="AN938" s="128">
        <v>338000</v>
      </c>
      <c r="AO938" s="128">
        <v>0</v>
      </c>
      <c r="AP938" s="128">
        <v>0</v>
      </c>
      <c r="AQ938" s="128">
        <v>0</v>
      </c>
      <c r="AR938" s="128">
        <v>0</v>
      </c>
      <c r="AS938" s="128">
        <v>0</v>
      </c>
      <c r="AT938" s="128">
        <v>321100</v>
      </c>
      <c r="AU938" s="128">
        <v>0</v>
      </c>
      <c r="AV938" s="128">
        <v>0</v>
      </c>
      <c r="AW938" s="128">
        <v>0</v>
      </c>
      <c r="AX938" s="128">
        <v>0</v>
      </c>
      <c r="AY938" s="128">
        <v>0</v>
      </c>
      <c r="AZ938" s="128">
        <v>304200</v>
      </c>
      <c r="BA938" s="128">
        <v>0</v>
      </c>
      <c r="BB938" s="15">
        <f t="shared" si="42"/>
        <v>338000</v>
      </c>
      <c r="BC938" s="15">
        <f t="shared" si="43"/>
        <v>625300</v>
      </c>
      <c r="BD938" s="15">
        <f t="shared" si="44"/>
        <v>963300</v>
      </c>
    </row>
    <row r="939" spans="1:56" x14ac:dyDescent="0.35">
      <c r="A939" s="168" t="s">
        <v>1461</v>
      </c>
      <c r="B939" s="64" t="s">
        <v>589</v>
      </c>
      <c r="C939" s="65">
        <v>4</v>
      </c>
      <c r="D939" s="66" t="s">
        <v>31</v>
      </c>
      <c r="E939" s="64" t="s">
        <v>467</v>
      </c>
      <c r="F939" s="64" t="s">
        <v>648</v>
      </c>
      <c r="G939" s="64" t="s">
        <v>607</v>
      </c>
      <c r="H939" s="64" t="s">
        <v>661</v>
      </c>
      <c r="I939" s="64" t="s">
        <v>649</v>
      </c>
      <c r="J939" s="64" t="s">
        <v>662</v>
      </c>
      <c r="K939" s="64" t="s">
        <v>607</v>
      </c>
      <c r="L939" s="64" t="s">
        <v>650</v>
      </c>
      <c r="M939" s="64" t="s">
        <v>663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8333333.3399999999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8333333.3399999999</v>
      </c>
      <c r="AE939" s="159">
        <v>41801</v>
      </c>
      <c r="AF939" s="159">
        <v>47280</v>
      </c>
      <c r="AG939" s="160">
        <v>10000000</v>
      </c>
      <c r="AH939" s="91">
        <v>4.697222222222222</v>
      </c>
      <c r="AI939" s="91">
        <v>15</v>
      </c>
      <c r="AJ939" s="161">
        <v>7.6999999999999999E-2</v>
      </c>
      <c r="AK939" s="169" t="s">
        <v>664</v>
      </c>
      <c r="AL939" s="169" t="s">
        <v>665</v>
      </c>
      <c r="AM939" s="128">
        <v>0</v>
      </c>
      <c r="AN939" s="128">
        <v>0</v>
      </c>
      <c r="AO939" s="128">
        <v>320833.33</v>
      </c>
      <c r="AP939" s="128">
        <v>0</v>
      </c>
      <c r="AQ939" s="128">
        <v>0</v>
      </c>
      <c r="AR939" s="128">
        <v>0</v>
      </c>
      <c r="AS939" s="128">
        <v>0</v>
      </c>
      <c r="AT939" s="128">
        <v>0</v>
      </c>
      <c r="AU939" s="128">
        <v>288750</v>
      </c>
      <c r="AV939" s="128">
        <v>0</v>
      </c>
      <c r="AW939" s="128">
        <v>0</v>
      </c>
      <c r="AX939" s="128">
        <v>0</v>
      </c>
      <c r="AY939" s="128">
        <v>0</v>
      </c>
      <c r="AZ939" s="128">
        <v>0</v>
      </c>
      <c r="BA939" s="128">
        <v>256666.67</v>
      </c>
      <c r="BB939" s="15">
        <f t="shared" si="42"/>
        <v>320833.33</v>
      </c>
      <c r="BC939" s="15">
        <f t="shared" si="43"/>
        <v>545416.67000000004</v>
      </c>
      <c r="BD939" s="15">
        <f t="shared" si="44"/>
        <v>866250</v>
      </c>
    </row>
    <row r="940" spans="1:56" x14ac:dyDescent="0.35">
      <c r="A940" s="168" t="s">
        <v>2320</v>
      </c>
      <c r="B940" s="64" t="s">
        <v>589</v>
      </c>
      <c r="C940" s="65">
        <v>5</v>
      </c>
      <c r="D940" s="66" t="s">
        <v>31</v>
      </c>
      <c r="E940" s="64" t="s">
        <v>467</v>
      </c>
      <c r="F940" s="64" t="s">
        <v>648</v>
      </c>
      <c r="G940" s="64" t="s">
        <v>607</v>
      </c>
      <c r="H940" s="64" t="s">
        <v>661</v>
      </c>
      <c r="I940" s="64" t="s">
        <v>649</v>
      </c>
      <c r="J940" s="64" t="s">
        <v>662</v>
      </c>
      <c r="K940" s="64" t="s">
        <v>607</v>
      </c>
      <c r="L940" s="64" t="s">
        <v>650</v>
      </c>
      <c r="M940" s="64" t="s">
        <v>663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59">
        <v>41801</v>
      </c>
      <c r="AF940" s="159">
        <v>49106</v>
      </c>
      <c r="AG940" s="160">
        <v>10000000</v>
      </c>
      <c r="AH940" s="91">
        <v>9.6972222222222229</v>
      </c>
      <c r="AI940" s="91">
        <v>20</v>
      </c>
      <c r="AJ940" s="161">
        <v>8.4500000000000006E-2</v>
      </c>
      <c r="AK940" s="169" t="s">
        <v>664</v>
      </c>
      <c r="AL940" s="169" t="s">
        <v>665</v>
      </c>
      <c r="AM940" s="128">
        <v>0</v>
      </c>
      <c r="AN940" s="128">
        <v>0</v>
      </c>
      <c r="AO940" s="128">
        <v>422500</v>
      </c>
      <c r="AP940" s="128">
        <v>0</v>
      </c>
      <c r="AQ940" s="128">
        <v>0</v>
      </c>
      <c r="AR940" s="128">
        <v>0</v>
      </c>
      <c r="AS940" s="128">
        <v>0</v>
      </c>
      <c r="AT940" s="128">
        <v>0</v>
      </c>
      <c r="AU940" s="128">
        <v>401375</v>
      </c>
      <c r="AV940" s="128">
        <v>0</v>
      </c>
      <c r="AW940" s="128">
        <v>0</v>
      </c>
      <c r="AX940" s="128">
        <v>0</v>
      </c>
      <c r="AY940" s="128">
        <v>0</v>
      </c>
      <c r="AZ940" s="128">
        <v>0</v>
      </c>
      <c r="BA940" s="128">
        <v>380250</v>
      </c>
      <c r="BB940" s="15">
        <f t="shared" si="42"/>
        <v>422500</v>
      </c>
      <c r="BC940" s="15">
        <f t="shared" si="43"/>
        <v>781625</v>
      </c>
      <c r="BD940" s="15">
        <f t="shared" si="44"/>
        <v>1204125</v>
      </c>
    </row>
    <row r="941" spans="1:56" x14ac:dyDescent="0.35">
      <c r="A941" s="168" t="s">
        <v>1463</v>
      </c>
      <c r="B941" s="64" t="s">
        <v>589</v>
      </c>
      <c r="C941" s="65">
        <v>6</v>
      </c>
      <c r="D941" s="66" t="s">
        <v>31</v>
      </c>
      <c r="E941" s="64" t="s">
        <v>467</v>
      </c>
      <c r="F941" s="64" t="s">
        <v>648</v>
      </c>
      <c r="G941" s="64" t="s">
        <v>607</v>
      </c>
      <c r="H941" s="64" t="s">
        <v>661</v>
      </c>
      <c r="I941" s="64" t="s">
        <v>649</v>
      </c>
      <c r="J941" s="64" t="s">
        <v>662</v>
      </c>
      <c r="K941" s="64" t="s">
        <v>607</v>
      </c>
      <c r="L941" s="64" t="s">
        <v>650</v>
      </c>
      <c r="M941" s="64" t="s">
        <v>663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0</v>
      </c>
      <c r="AE941" s="159">
        <v>41802</v>
      </c>
      <c r="AF941" s="159">
        <v>45455</v>
      </c>
      <c r="AG941" s="160">
        <v>5000000</v>
      </c>
      <c r="AH941" s="91">
        <v>0</v>
      </c>
      <c r="AI941" s="91">
        <v>0</v>
      </c>
      <c r="AJ941" s="161">
        <v>6.4000000000000001E-2</v>
      </c>
      <c r="AK941" s="169" t="s">
        <v>664</v>
      </c>
      <c r="AL941" s="169" t="s">
        <v>665</v>
      </c>
      <c r="AM941" s="128">
        <v>0</v>
      </c>
      <c r="AN941" s="128">
        <v>0</v>
      </c>
      <c r="AO941" s="128">
        <v>0</v>
      </c>
      <c r="AP941" s="128">
        <v>0</v>
      </c>
      <c r="AQ941" s="128">
        <v>0</v>
      </c>
      <c r="AR941" s="128">
        <v>0</v>
      </c>
      <c r="AS941" s="128">
        <v>0</v>
      </c>
      <c r="AT941" s="128">
        <v>0</v>
      </c>
      <c r="AU941" s="128">
        <v>0</v>
      </c>
      <c r="AV941" s="128">
        <v>0</v>
      </c>
      <c r="AW941" s="128">
        <v>0</v>
      </c>
      <c r="AX941" s="128">
        <v>0</v>
      </c>
      <c r="AY941" s="128">
        <v>0</v>
      </c>
      <c r="AZ941" s="128">
        <v>0</v>
      </c>
      <c r="BA941" s="128">
        <v>0</v>
      </c>
      <c r="BB941" s="15">
        <f t="shared" si="42"/>
        <v>0</v>
      </c>
      <c r="BC941" s="15">
        <f t="shared" si="43"/>
        <v>0</v>
      </c>
      <c r="BD941" s="15">
        <f t="shared" si="44"/>
        <v>0</v>
      </c>
    </row>
    <row r="942" spans="1:56" x14ac:dyDescent="0.35">
      <c r="A942" s="168" t="s">
        <v>1464</v>
      </c>
      <c r="B942" s="64" t="s">
        <v>589</v>
      </c>
      <c r="C942" s="65">
        <v>7</v>
      </c>
      <c r="D942" s="66" t="s">
        <v>31</v>
      </c>
      <c r="E942" s="64" t="s">
        <v>467</v>
      </c>
      <c r="F942" s="64" t="s">
        <v>648</v>
      </c>
      <c r="G942" s="64" t="s">
        <v>607</v>
      </c>
      <c r="H942" s="64" t="s">
        <v>661</v>
      </c>
      <c r="I942" s="64" t="s">
        <v>649</v>
      </c>
      <c r="J942" s="64" t="s">
        <v>662</v>
      </c>
      <c r="K942" s="64" t="s">
        <v>607</v>
      </c>
      <c r="L942" s="64" t="s">
        <v>650</v>
      </c>
      <c r="M942" s="64" t="s">
        <v>663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4166666.66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4166666.66</v>
      </c>
      <c r="AE942" s="159">
        <v>41802</v>
      </c>
      <c r="AF942" s="159">
        <v>47281</v>
      </c>
      <c r="AG942" s="160">
        <v>5000000</v>
      </c>
      <c r="AH942" s="91">
        <v>4.7</v>
      </c>
      <c r="AI942" s="91">
        <v>15</v>
      </c>
      <c r="AJ942" s="161">
        <v>7.6999999999999999E-2</v>
      </c>
      <c r="AK942" s="169" t="s">
        <v>664</v>
      </c>
      <c r="AL942" s="169" t="s">
        <v>665</v>
      </c>
      <c r="AM942" s="128">
        <v>0</v>
      </c>
      <c r="AN942" s="128">
        <v>0</v>
      </c>
      <c r="AO942" s="128">
        <v>160416.67000000001</v>
      </c>
      <c r="AP942" s="128">
        <v>0</v>
      </c>
      <c r="AQ942" s="128">
        <v>0</v>
      </c>
      <c r="AR942" s="128">
        <v>0</v>
      </c>
      <c r="AS942" s="128">
        <v>0</v>
      </c>
      <c r="AT942" s="128">
        <v>0</v>
      </c>
      <c r="AU942" s="128">
        <v>144375</v>
      </c>
      <c r="AV942" s="128">
        <v>0</v>
      </c>
      <c r="AW942" s="128">
        <v>0</v>
      </c>
      <c r="AX942" s="128">
        <v>0</v>
      </c>
      <c r="AY942" s="128">
        <v>0</v>
      </c>
      <c r="AZ942" s="128">
        <v>0</v>
      </c>
      <c r="BA942" s="128">
        <v>128333.33</v>
      </c>
      <c r="BB942" s="15">
        <f t="shared" si="42"/>
        <v>160416.67000000001</v>
      </c>
      <c r="BC942" s="15">
        <f t="shared" si="43"/>
        <v>272708.33</v>
      </c>
      <c r="BD942" s="15">
        <f t="shared" si="44"/>
        <v>433125</v>
      </c>
    </row>
    <row r="943" spans="1:56" x14ac:dyDescent="0.35">
      <c r="A943" s="168" t="s">
        <v>2321</v>
      </c>
      <c r="B943" s="64" t="s">
        <v>589</v>
      </c>
      <c r="C943" s="65">
        <v>8</v>
      </c>
      <c r="D943" s="66" t="s">
        <v>31</v>
      </c>
      <c r="E943" s="64" t="s">
        <v>467</v>
      </c>
      <c r="F943" s="64" t="s">
        <v>648</v>
      </c>
      <c r="G943" s="64" t="s">
        <v>607</v>
      </c>
      <c r="H943" s="64" t="s">
        <v>661</v>
      </c>
      <c r="I943" s="64" t="s">
        <v>649</v>
      </c>
      <c r="J943" s="64" t="s">
        <v>662</v>
      </c>
      <c r="K943" s="64" t="s">
        <v>607</v>
      </c>
      <c r="L943" s="64" t="s">
        <v>650</v>
      </c>
      <c r="M943" s="64" t="s">
        <v>663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59">
        <v>41802</v>
      </c>
      <c r="AF943" s="159">
        <v>49107</v>
      </c>
      <c r="AG943" s="160">
        <v>4500000</v>
      </c>
      <c r="AH943" s="91">
        <v>9.6999999999999993</v>
      </c>
      <c r="AI943" s="91">
        <v>20</v>
      </c>
      <c r="AJ943" s="161">
        <v>8.4500000000000006E-2</v>
      </c>
      <c r="AK943" s="169" t="s">
        <v>664</v>
      </c>
      <c r="AL943" s="169" t="s">
        <v>665</v>
      </c>
      <c r="AM943" s="128">
        <v>0</v>
      </c>
      <c r="AN943" s="128">
        <v>0</v>
      </c>
      <c r="AO943" s="128">
        <v>190125</v>
      </c>
      <c r="AP943" s="128">
        <v>0</v>
      </c>
      <c r="AQ943" s="128">
        <v>0</v>
      </c>
      <c r="AR943" s="128">
        <v>0</v>
      </c>
      <c r="AS943" s="128">
        <v>0</v>
      </c>
      <c r="AT943" s="128">
        <v>0</v>
      </c>
      <c r="AU943" s="128">
        <v>180618.75</v>
      </c>
      <c r="AV943" s="128">
        <v>0</v>
      </c>
      <c r="AW943" s="128">
        <v>0</v>
      </c>
      <c r="AX943" s="128">
        <v>0</v>
      </c>
      <c r="AY943" s="128">
        <v>0</v>
      </c>
      <c r="AZ943" s="128">
        <v>0</v>
      </c>
      <c r="BA943" s="128">
        <v>171112.5</v>
      </c>
      <c r="BB943" s="15">
        <f t="shared" si="42"/>
        <v>190125</v>
      </c>
      <c r="BC943" s="15">
        <f t="shared" si="43"/>
        <v>351731.25</v>
      </c>
      <c r="BD943" s="15">
        <f t="shared" si="44"/>
        <v>541856.25</v>
      </c>
    </row>
    <row r="944" spans="1:56" x14ac:dyDescent="0.35">
      <c r="A944" s="168" t="s">
        <v>2322</v>
      </c>
      <c r="B944" s="64" t="s">
        <v>589</v>
      </c>
      <c r="C944" s="65">
        <v>13</v>
      </c>
      <c r="D944" s="66" t="s">
        <v>31</v>
      </c>
      <c r="E944" s="64" t="s">
        <v>467</v>
      </c>
      <c r="F944" s="64" t="s">
        <v>648</v>
      </c>
      <c r="G944" s="64" t="s">
        <v>607</v>
      </c>
      <c r="H944" s="64" t="s">
        <v>661</v>
      </c>
      <c r="I944" s="64" t="s">
        <v>649</v>
      </c>
      <c r="J944" s="64" t="s">
        <v>662</v>
      </c>
      <c r="K944" s="64" t="s">
        <v>607</v>
      </c>
      <c r="L944" s="64" t="s">
        <v>650</v>
      </c>
      <c r="M944" s="64" t="s">
        <v>663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4166666.66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4166666.66</v>
      </c>
      <c r="AE944" s="159">
        <v>41821</v>
      </c>
      <c r="AF944" s="159">
        <v>47300</v>
      </c>
      <c r="AG944" s="160">
        <v>5000000</v>
      </c>
      <c r="AH944" s="91">
        <v>4.7527777777777782</v>
      </c>
      <c r="AI944" s="91">
        <v>15</v>
      </c>
      <c r="AJ944" s="161">
        <v>7.6999999999999999E-2</v>
      </c>
      <c r="AK944" s="169" t="s">
        <v>664</v>
      </c>
      <c r="AL944" s="169" t="s">
        <v>665</v>
      </c>
      <c r="AM944" s="128">
        <v>0</v>
      </c>
      <c r="AN944" s="128">
        <v>0</v>
      </c>
      <c r="AO944" s="128">
        <v>0</v>
      </c>
      <c r="AP944" s="128">
        <v>160416.67000000001</v>
      </c>
      <c r="AQ944" s="128">
        <v>0</v>
      </c>
      <c r="AR944" s="128">
        <v>0</v>
      </c>
      <c r="AS944" s="128">
        <v>0</v>
      </c>
      <c r="AT944" s="128">
        <v>0</v>
      </c>
      <c r="AU944" s="128">
        <v>0</v>
      </c>
      <c r="AV944" s="128">
        <v>144375</v>
      </c>
      <c r="AW944" s="128">
        <v>0</v>
      </c>
      <c r="AX944" s="128">
        <v>0</v>
      </c>
      <c r="AY944" s="128">
        <v>0</v>
      </c>
      <c r="AZ944" s="128">
        <v>0</v>
      </c>
      <c r="BA944" s="128">
        <v>0</v>
      </c>
      <c r="BB944" s="15">
        <f t="shared" si="42"/>
        <v>0</v>
      </c>
      <c r="BC944" s="15">
        <f t="shared" si="43"/>
        <v>304791.67000000004</v>
      </c>
      <c r="BD944" s="15">
        <f t="shared" si="44"/>
        <v>304791.67000000004</v>
      </c>
    </row>
    <row r="945" spans="1:56" x14ac:dyDescent="0.35">
      <c r="A945" s="168" t="s">
        <v>2323</v>
      </c>
      <c r="B945" s="64" t="s">
        <v>589</v>
      </c>
      <c r="C945" s="65">
        <v>14</v>
      </c>
      <c r="D945" s="66" t="s">
        <v>31</v>
      </c>
      <c r="E945" s="64" t="s">
        <v>467</v>
      </c>
      <c r="F945" s="64" t="s">
        <v>648</v>
      </c>
      <c r="G945" s="64" t="s">
        <v>607</v>
      </c>
      <c r="H945" s="64" t="s">
        <v>661</v>
      </c>
      <c r="I945" s="64" t="s">
        <v>649</v>
      </c>
      <c r="J945" s="64" t="s">
        <v>662</v>
      </c>
      <c r="K945" s="64" t="s">
        <v>607</v>
      </c>
      <c r="L945" s="64" t="s">
        <v>650</v>
      </c>
      <c r="M945" s="64" t="s">
        <v>663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59">
        <v>41821</v>
      </c>
      <c r="AF945" s="159">
        <v>49126</v>
      </c>
      <c r="AG945" s="160">
        <v>15000000</v>
      </c>
      <c r="AH945" s="91">
        <v>9.7527777777777782</v>
      </c>
      <c r="AI945" s="91">
        <v>20</v>
      </c>
      <c r="AJ945" s="161">
        <v>8.4500000000000006E-2</v>
      </c>
      <c r="AK945" s="169" t="s">
        <v>664</v>
      </c>
      <c r="AL945" s="169" t="s">
        <v>665</v>
      </c>
      <c r="AM945" s="128">
        <v>0</v>
      </c>
      <c r="AN945" s="128">
        <v>0</v>
      </c>
      <c r="AO945" s="128">
        <v>0</v>
      </c>
      <c r="AP945" s="128">
        <v>633750</v>
      </c>
      <c r="AQ945" s="128">
        <v>0</v>
      </c>
      <c r="AR945" s="128">
        <v>0</v>
      </c>
      <c r="AS945" s="128">
        <v>0</v>
      </c>
      <c r="AT945" s="128">
        <v>0</v>
      </c>
      <c r="AU945" s="128">
        <v>0</v>
      </c>
      <c r="AV945" s="128">
        <v>602062.5</v>
      </c>
      <c r="AW945" s="128">
        <v>0</v>
      </c>
      <c r="AX945" s="128">
        <v>0</v>
      </c>
      <c r="AY945" s="128">
        <v>0</v>
      </c>
      <c r="AZ945" s="128">
        <v>0</v>
      </c>
      <c r="BA945" s="128">
        <v>0</v>
      </c>
      <c r="BB945" s="15">
        <f t="shared" si="42"/>
        <v>0</v>
      </c>
      <c r="BC945" s="15">
        <f t="shared" si="43"/>
        <v>1235812.5</v>
      </c>
      <c r="BD945" s="15">
        <f t="shared" si="44"/>
        <v>1235812.5</v>
      </c>
    </row>
    <row r="946" spans="1:56" x14ac:dyDescent="0.35">
      <c r="A946" s="168" t="s">
        <v>2324</v>
      </c>
      <c r="B946" s="64" t="s">
        <v>589</v>
      </c>
      <c r="C946" s="65">
        <v>18</v>
      </c>
      <c r="D946" s="66" t="s">
        <v>31</v>
      </c>
      <c r="E946" s="64" t="s">
        <v>467</v>
      </c>
      <c r="F946" s="64" t="s">
        <v>648</v>
      </c>
      <c r="G946" s="64" t="s">
        <v>607</v>
      </c>
      <c r="H946" s="64" t="s">
        <v>661</v>
      </c>
      <c r="I946" s="64" t="s">
        <v>649</v>
      </c>
      <c r="J946" s="64" t="s">
        <v>662</v>
      </c>
      <c r="K946" s="64" t="s">
        <v>607</v>
      </c>
      <c r="L946" s="64" t="s">
        <v>650</v>
      </c>
      <c r="M946" s="64" t="s">
        <v>663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59">
        <v>41837</v>
      </c>
      <c r="AF946" s="159">
        <v>49142</v>
      </c>
      <c r="AG946" s="160">
        <v>10000000</v>
      </c>
      <c r="AH946" s="91">
        <v>9.7972222222222225</v>
      </c>
      <c r="AI946" s="91">
        <v>20</v>
      </c>
      <c r="AJ946" s="161">
        <v>8.4500000000000006E-2</v>
      </c>
      <c r="AK946" s="169" t="s">
        <v>664</v>
      </c>
      <c r="AL946" s="169" t="s">
        <v>665</v>
      </c>
      <c r="AM946" s="128">
        <v>0</v>
      </c>
      <c r="AN946" s="128">
        <v>0</v>
      </c>
      <c r="AO946" s="128">
        <v>0</v>
      </c>
      <c r="AP946" s="128">
        <v>422500</v>
      </c>
      <c r="AQ946" s="128">
        <v>0</v>
      </c>
      <c r="AR946" s="128">
        <v>0</v>
      </c>
      <c r="AS946" s="128">
        <v>0</v>
      </c>
      <c r="AT946" s="128">
        <v>0</v>
      </c>
      <c r="AU946" s="128">
        <v>0</v>
      </c>
      <c r="AV946" s="128">
        <v>401375</v>
      </c>
      <c r="AW946" s="128">
        <v>0</v>
      </c>
      <c r="AX946" s="128">
        <v>0</v>
      </c>
      <c r="AY946" s="128">
        <v>0</v>
      </c>
      <c r="AZ946" s="128">
        <v>0</v>
      </c>
      <c r="BA946" s="128">
        <v>0</v>
      </c>
      <c r="BB946" s="15">
        <f t="shared" si="42"/>
        <v>0</v>
      </c>
      <c r="BC946" s="15">
        <f t="shared" si="43"/>
        <v>823875</v>
      </c>
      <c r="BD946" s="15">
        <f t="shared" si="44"/>
        <v>823875</v>
      </c>
    </row>
    <row r="947" spans="1:56" x14ac:dyDescent="0.35">
      <c r="A947" s="168" t="s">
        <v>2325</v>
      </c>
      <c r="B947" s="64" t="s">
        <v>589</v>
      </c>
      <c r="C947" s="65">
        <v>31</v>
      </c>
      <c r="D947" s="66" t="s">
        <v>31</v>
      </c>
      <c r="E947" s="64" t="s">
        <v>467</v>
      </c>
      <c r="F947" s="64" t="s">
        <v>648</v>
      </c>
      <c r="G947" s="64" t="s">
        <v>607</v>
      </c>
      <c r="H947" s="64" t="s">
        <v>661</v>
      </c>
      <c r="I947" s="64" t="s">
        <v>649</v>
      </c>
      <c r="J947" s="64" t="s">
        <v>662</v>
      </c>
      <c r="K947" s="64" t="s">
        <v>607</v>
      </c>
      <c r="L947" s="64" t="s">
        <v>650</v>
      </c>
      <c r="M947" s="64" t="s">
        <v>663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583333.32999999996</v>
      </c>
      <c r="Z947" s="63">
        <v>247041.67</v>
      </c>
      <c r="AA947" s="63">
        <v>0</v>
      </c>
      <c r="AB947" s="63">
        <v>0</v>
      </c>
      <c r="AC947" s="63">
        <v>0</v>
      </c>
      <c r="AD947" s="63">
        <v>5833333.3399999999</v>
      </c>
      <c r="AE947" s="159">
        <v>41892</v>
      </c>
      <c r="AF947" s="159">
        <v>47371</v>
      </c>
      <c r="AG947" s="160">
        <v>7000000</v>
      </c>
      <c r="AH947" s="91">
        <v>4.9444444444444446</v>
      </c>
      <c r="AI947" s="91">
        <v>15</v>
      </c>
      <c r="AJ947" s="161">
        <v>7.6999999999999999E-2</v>
      </c>
      <c r="AK947" s="169" t="s">
        <v>664</v>
      </c>
      <c r="AL947" s="169" t="s">
        <v>665</v>
      </c>
      <c r="AM947" s="128">
        <v>0</v>
      </c>
      <c r="AN947" s="128">
        <v>0</v>
      </c>
      <c r="AO947" s="128">
        <v>0</v>
      </c>
      <c r="AP947" s="128">
        <v>0</v>
      </c>
      <c r="AQ947" s="128">
        <v>0</v>
      </c>
      <c r="AR947" s="128">
        <v>224583.33</v>
      </c>
      <c r="AS947" s="128">
        <v>0</v>
      </c>
      <c r="AT947" s="128">
        <v>0</v>
      </c>
      <c r="AU947" s="128">
        <v>0</v>
      </c>
      <c r="AV947" s="128">
        <v>0</v>
      </c>
      <c r="AW947" s="128">
        <v>0</v>
      </c>
      <c r="AX947" s="128">
        <v>202125</v>
      </c>
      <c r="AY947" s="128">
        <v>0</v>
      </c>
      <c r="AZ947" s="128">
        <v>0</v>
      </c>
      <c r="BA947" s="128">
        <v>0</v>
      </c>
      <c r="BB947" s="15">
        <f t="shared" si="42"/>
        <v>0</v>
      </c>
      <c r="BC947" s="15">
        <f t="shared" si="43"/>
        <v>426708.32999999996</v>
      </c>
      <c r="BD947" s="15">
        <f t="shared" si="44"/>
        <v>426708.32999999996</v>
      </c>
    </row>
    <row r="948" spans="1:56" x14ac:dyDescent="0.35">
      <c r="A948" s="168" t="s">
        <v>2326</v>
      </c>
      <c r="B948" s="64" t="s">
        <v>589</v>
      </c>
      <c r="C948" s="65">
        <v>32</v>
      </c>
      <c r="D948" s="66" t="s">
        <v>31</v>
      </c>
      <c r="E948" s="64" t="s">
        <v>467</v>
      </c>
      <c r="F948" s="64" t="s">
        <v>648</v>
      </c>
      <c r="G948" s="64" t="s">
        <v>607</v>
      </c>
      <c r="H948" s="64" t="s">
        <v>661</v>
      </c>
      <c r="I948" s="64" t="s">
        <v>649</v>
      </c>
      <c r="J948" s="64" t="s">
        <v>662</v>
      </c>
      <c r="K948" s="64" t="s">
        <v>607</v>
      </c>
      <c r="L948" s="64" t="s">
        <v>650</v>
      </c>
      <c r="M948" s="64" t="s">
        <v>663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295750</v>
      </c>
      <c r="AA948" s="63">
        <v>0</v>
      </c>
      <c r="AB948" s="63">
        <v>0</v>
      </c>
      <c r="AC948" s="63">
        <v>0</v>
      </c>
      <c r="AD948" s="63">
        <v>7000000</v>
      </c>
      <c r="AE948" s="159">
        <v>41892</v>
      </c>
      <c r="AF948" s="159">
        <v>49197</v>
      </c>
      <c r="AG948" s="160">
        <v>7000000</v>
      </c>
      <c r="AH948" s="91">
        <v>9.9444444444444446</v>
      </c>
      <c r="AI948" s="91">
        <v>20</v>
      </c>
      <c r="AJ948" s="161">
        <v>8.4500000000000006E-2</v>
      </c>
      <c r="AK948" s="169" t="s">
        <v>664</v>
      </c>
      <c r="AL948" s="169" t="s">
        <v>665</v>
      </c>
      <c r="AM948" s="128">
        <v>0</v>
      </c>
      <c r="AN948" s="128">
        <v>0</v>
      </c>
      <c r="AO948" s="128">
        <v>0</v>
      </c>
      <c r="AP948" s="128">
        <v>0</v>
      </c>
      <c r="AQ948" s="128">
        <v>0</v>
      </c>
      <c r="AR948" s="128">
        <v>295750</v>
      </c>
      <c r="AS948" s="128">
        <v>0</v>
      </c>
      <c r="AT948" s="128">
        <v>0</v>
      </c>
      <c r="AU948" s="128">
        <v>0</v>
      </c>
      <c r="AV948" s="128">
        <v>0</v>
      </c>
      <c r="AW948" s="128">
        <v>0</v>
      </c>
      <c r="AX948" s="128">
        <v>280962.5</v>
      </c>
      <c r="AY948" s="128">
        <v>0</v>
      </c>
      <c r="AZ948" s="128">
        <v>0</v>
      </c>
      <c r="BA948" s="128">
        <v>0</v>
      </c>
      <c r="BB948" s="15">
        <f t="shared" si="42"/>
        <v>0</v>
      </c>
      <c r="BC948" s="15">
        <f t="shared" si="43"/>
        <v>576712.5</v>
      </c>
      <c r="BD948" s="15">
        <f t="shared" si="44"/>
        <v>576712.5</v>
      </c>
    </row>
    <row r="949" spans="1:56" x14ac:dyDescent="0.35">
      <c r="A949" s="168" t="s">
        <v>2327</v>
      </c>
      <c r="B949" s="64" t="s">
        <v>589</v>
      </c>
      <c r="C949" s="65">
        <v>34</v>
      </c>
      <c r="D949" s="66" t="s">
        <v>31</v>
      </c>
      <c r="E949" s="64" t="s">
        <v>467</v>
      </c>
      <c r="F949" s="64" t="s">
        <v>648</v>
      </c>
      <c r="G949" s="64" t="s">
        <v>607</v>
      </c>
      <c r="H949" s="64" t="s">
        <v>661</v>
      </c>
      <c r="I949" s="64" t="s">
        <v>649</v>
      </c>
      <c r="J949" s="64" t="s">
        <v>662</v>
      </c>
      <c r="K949" s="64" t="s">
        <v>607</v>
      </c>
      <c r="L949" s="64" t="s">
        <v>650</v>
      </c>
      <c r="M949" s="64" t="s">
        <v>663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3666666.67</v>
      </c>
      <c r="X949" s="63">
        <v>0</v>
      </c>
      <c r="Y949" s="63">
        <v>333333.33</v>
      </c>
      <c r="Z949" s="63">
        <v>141166.67000000001</v>
      </c>
      <c r="AA949" s="63">
        <v>0</v>
      </c>
      <c r="AB949" s="63">
        <v>0</v>
      </c>
      <c r="AC949" s="63">
        <v>0</v>
      </c>
      <c r="AD949" s="63">
        <v>3333333.34</v>
      </c>
      <c r="AE949" s="159">
        <v>41912</v>
      </c>
      <c r="AF949" s="159">
        <v>47391</v>
      </c>
      <c r="AG949" s="160">
        <v>4000000</v>
      </c>
      <c r="AH949" s="91">
        <v>5</v>
      </c>
      <c r="AI949" s="91">
        <v>15</v>
      </c>
      <c r="AJ949" s="161">
        <v>7.6999999999999999E-2</v>
      </c>
      <c r="AK949" s="169" t="s">
        <v>664</v>
      </c>
      <c r="AL949" s="169" t="s">
        <v>665</v>
      </c>
      <c r="AM949" s="128">
        <v>0</v>
      </c>
      <c r="AN949" s="128">
        <v>0</v>
      </c>
      <c r="AO949" s="128">
        <v>0</v>
      </c>
      <c r="AP949" s="128">
        <v>0</v>
      </c>
      <c r="AQ949" s="128">
        <v>0</v>
      </c>
      <c r="AR949" s="128">
        <v>128333.33</v>
      </c>
      <c r="AS949" s="128">
        <v>0</v>
      </c>
      <c r="AT949" s="128">
        <v>0</v>
      </c>
      <c r="AU949" s="128">
        <v>0</v>
      </c>
      <c r="AV949" s="128">
        <v>0</v>
      </c>
      <c r="AW949" s="128">
        <v>0</v>
      </c>
      <c r="AX949" s="128">
        <v>115500</v>
      </c>
      <c r="AY949" s="128">
        <v>0</v>
      </c>
      <c r="AZ949" s="128">
        <v>0</v>
      </c>
      <c r="BA949" s="128">
        <v>0</v>
      </c>
      <c r="BB949" s="15">
        <f t="shared" si="42"/>
        <v>0</v>
      </c>
      <c r="BC949" s="15">
        <f t="shared" si="43"/>
        <v>243833.33000000002</v>
      </c>
      <c r="BD949" s="15">
        <f t="shared" si="44"/>
        <v>243833.33000000002</v>
      </c>
    </row>
    <row r="950" spans="1:56" x14ac:dyDescent="0.35">
      <c r="A950" s="168" t="s">
        <v>2328</v>
      </c>
      <c r="B950" s="64" t="s">
        <v>589</v>
      </c>
      <c r="C950" s="65">
        <v>35</v>
      </c>
      <c r="D950" s="66" t="s">
        <v>31</v>
      </c>
      <c r="E950" s="64" t="s">
        <v>467</v>
      </c>
      <c r="F950" s="64" t="s">
        <v>648</v>
      </c>
      <c r="G950" s="64" t="s">
        <v>607</v>
      </c>
      <c r="H950" s="64" t="s">
        <v>661</v>
      </c>
      <c r="I950" s="64" t="s">
        <v>649</v>
      </c>
      <c r="J950" s="64" t="s">
        <v>662</v>
      </c>
      <c r="K950" s="64" t="s">
        <v>607</v>
      </c>
      <c r="L950" s="64" t="s">
        <v>650</v>
      </c>
      <c r="M950" s="64" t="s">
        <v>663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169000</v>
      </c>
      <c r="AA950" s="63">
        <v>0</v>
      </c>
      <c r="AB950" s="63">
        <v>0</v>
      </c>
      <c r="AC950" s="63">
        <v>0</v>
      </c>
      <c r="AD950" s="63">
        <v>4000000</v>
      </c>
      <c r="AE950" s="159">
        <v>41912</v>
      </c>
      <c r="AF950" s="159">
        <v>49217</v>
      </c>
      <c r="AG950" s="160">
        <v>4000000</v>
      </c>
      <c r="AH950" s="91">
        <v>10</v>
      </c>
      <c r="AI950" s="91">
        <v>20</v>
      </c>
      <c r="AJ950" s="161">
        <v>8.4500000000000006E-2</v>
      </c>
      <c r="AK950" s="169" t="s">
        <v>664</v>
      </c>
      <c r="AL950" s="169" t="s">
        <v>665</v>
      </c>
      <c r="AM950" s="128">
        <v>0</v>
      </c>
      <c r="AN950" s="128">
        <v>0</v>
      </c>
      <c r="AO950" s="128">
        <v>0</v>
      </c>
      <c r="AP950" s="128">
        <v>0</v>
      </c>
      <c r="AQ950" s="128">
        <v>0</v>
      </c>
      <c r="AR950" s="128">
        <v>169000</v>
      </c>
      <c r="AS950" s="128">
        <v>0</v>
      </c>
      <c r="AT950" s="128">
        <v>0</v>
      </c>
      <c r="AU950" s="128">
        <v>0</v>
      </c>
      <c r="AV950" s="128">
        <v>0</v>
      </c>
      <c r="AW950" s="128">
        <v>0</v>
      </c>
      <c r="AX950" s="128">
        <v>160550</v>
      </c>
      <c r="AY950" s="128">
        <v>0</v>
      </c>
      <c r="AZ950" s="128">
        <v>0</v>
      </c>
      <c r="BA950" s="128">
        <v>0</v>
      </c>
      <c r="BB950" s="15">
        <f t="shared" si="42"/>
        <v>0</v>
      </c>
      <c r="BC950" s="15">
        <f t="shared" si="43"/>
        <v>329550</v>
      </c>
      <c r="BD950" s="15">
        <f t="shared" si="44"/>
        <v>329550</v>
      </c>
    </row>
    <row r="951" spans="1:56" x14ac:dyDescent="0.35">
      <c r="A951" s="168" t="s">
        <v>1478</v>
      </c>
      <c r="B951" s="64" t="s">
        <v>593</v>
      </c>
      <c r="C951" s="65">
        <v>12</v>
      </c>
      <c r="D951" s="66" t="s">
        <v>31</v>
      </c>
      <c r="E951" s="64" t="s">
        <v>467</v>
      </c>
      <c r="F951" s="64" t="s">
        <v>648</v>
      </c>
      <c r="G951" s="64" t="s">
        <v>607</v>
      </c>
      <c r="H951" s="64" t="s">
        <v>661</v>
      </c>
      <c r="I951" s="64" t="s">
        <v>649</v>
      </c>
      <c r="J951" s="64" t="s">
        <v>662</v>
      </c>
      <c r="K951" s="64" t="s">
        <v>607</v>
      </c>
      <c r="L951" s="64" t="s">
        <v>650</v>
      </c>
      <c r="M951" s="64" t="s">
        <v>663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6697586.29</v>
      </c>
      <c r="Z951" s="63">
        <v>388460.01</v>
      </c>
      <c r="AA951" s="63">
        <v>0</v>
      </c>
      <c r="AB951" s="63">
        <v>0</v>
      </c>
      <c r="AC951" s="63">
        <v>0</v>
      </c>
      <c r="AD951" s="63">
        <v>6697586.3000000035</v>
      </c>
      <c r="AE951" s="159">
        <v>42802</v>
      </c>
      <c r="AF951" s="159">
        <v>45724</v>
      </c>
      <c r="AG951" s="160">
        <v>40185517.75</v>
      </c>
      <c r="AH951" s="91">
        <v>0.43888888888888888</v>
      </c>
      <c r="AI951" s="91">
        <v>8</v>
      </c>
      <c r="AJ951" s="161">
        <v>5.8000000000000003E-2</v>
      </c>
      <c r="AK951" s="169" t="s">
        <v>664</v>
      </c>
      <c r="AL951" s="169" t="s">
        <v>665</v>
      </c>
      <c r="AM951" s="128">
        <v>0</v>
      </c>
      <c r="AN951" s="128">
        <v>0</v>
      </c>
      <c r="AO951" s="128">
        <v>0</v>
      </c>
      <c r="AP951" s="128">
        <v>0</v>
      </c>
      <c r="AQ951" s="128">
        <v>0</v>
      </c>
      <c r="AR951" s="128">
        <v>194230</v>
      </c>
      <c r="AS951" s="128">
        <v>0</v>
      </c>
      <c r="AT951" s="128">
        <v>0</v>
      </c>
      <c r="AU951" s="128">
        <v>0</v>
      </c>
      <c r="AV951" s="128">
        <v>0</v>
      </c>
      <c r="AW951" s="128">
        <v>0</v>
      </c>
      <c r="AX951" s="128">
        <v>0</v>
      </c>
      <c r="AY951" s="128">
        <v>0</v>
      </c>
      <c r="AZ951" s="128">
        <v>0</v>
      </c>
      <c r="BA951" s="128">
        <v>0</v>
      </c>
      <c r="BB951" s="15">
        <f t="shared" si="42"/>
        <v>0</v>
      </c>
      <c r="BC951" s="15">
        <f t="shared" si="43"/>
        <v>194230</v>
      </c>
      <c r="BD951" s="15">
        <f t="shared" si="44"/>
        <v>194230</v>
      </c>
    </row>
    <row r="952" spans="1:56" x14ac:dyDescent="0.35">
      <c r="A952" s="168" t="s">
        <v>1479</v>
      </c>
      <c r="B952" s="64" t="s">
        <v>593</v>
      </c>
      <c r="C952" s="65">
        <v>13</v>
      </c>
      <c r="D952" s="66" t="s">
        <v>31</v>
      </c>
      <c r="E952" s="64" t="s">
        <v>467</v>
      </c>
      <c r="F952" s="64" t="s">
        <v>648</v>
      </c>
      <c r="G952" s="64" t="s">
        <v>607</v>
      </c>
      <c r="H952" s="64" t="s">
        <v>661</v>
      </c>
      <c r="I952" s="64" t="s">
        <v>649</v>
      </c>
      <c r="J952" s="64" t="s">
        <v>662</v>
      </c>
      <c r="K952" s="64" t="s">
        <v>607</v>
      </c>
      <c r="L952" s="64" t="s">
        <v>650</v>
      </c>
      <c r="M952" s="64" t="s">
        <v>663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8944722.6600000001</v>
      </c>
      <c r="Z952" s="63">
        <v>1717386.75</v>
      </c>
      <c r="AA952" s="63">
        <v>0</v>
      </c>
      <c r="AB952" s="63">
        <v>0</v>
      </c>
      <c r="AC952" s="63">
        <v>0</v>
      </c>
      <c r="AD952" s="63">
        <v>44723613.310000017</v>
      </c>
      <c r="AE952" s="159">
        <v>42802</v>
      </c>
      <c r="AF952" s="159">
        <v>46454</v>
      </c>
      <c r="AG952" s="160">
        <v>89447226.609999999</v>
      </c>
      <c r="AH952" s="91">
        <v>2.4388888888888891</v>
      </c>
      <c r="AI952" s="91">
        <v>10</v>
      </c>
      <c r="AJ952" s="161">
        <v>6.4000000000000001E-2</v>
      </c>
      <c r="AK952" s="169" t="s">
        <v>664</v>
      </c>
      <c r="AL952" s="169" t="s">
        <v>665</v>
      </c>
      <c r="AM952" s="128">
        <v>0</v>
      </c>
      <c r="AN952" s="128">
        <v>0</v>
      </c>
      <c r="AO952" s="128">
        <v>0</v>
      </c>
      <c r="AP952" s="128">
        <v>0</v>
      </c>
      <c r="AQ952" s="128">
        <v>0</v>
      </c>
      <c r="AR952" s="128">
        <v>1431155.63</v>
      </c>
      <c r="AS952" s="128">
        <v>0</v>
      </c>
      <c r="AT952" s="128">
        <v>0</v>
      </c>
      <c r="AU952" s="128">
        <v>0</v>
      </c>
      <c r="AV952" s="128">
        <v>0</v>
      </c>
      <c r="AW952" s="128">
        <v>0</v>
      </c>
      <c r="AX952" s="128">
        <v>1144924.5</v>
      </c>
      <c r="AY952" s="128">
        <v>0</v>
      </c>
      <c r="AZ952" s="128">
        <v>0</v>
      </c>
      <c r="BA952" s="128">
        <v>0</v>
      </c>
      <c r="BB952" s="15">
        <f t="shared" si="42"/>
        <v>0</v>
      </c>
      <c r="BC952" s="15">
        <f t="shared" si="43"/>
        <v>2576080.13</v>
      </c>
      <c r="BD952" s="15">
        <f t="shared" si="44"/>
        <v>2576080.13</v>
      </c>
    </row>
    <row r="953" spans="1:56" x14ac:dyDescent="0.35">
      <c r="A953" s="168" t="s">
        <v>2329</v>
      </c>
      <c r="B953" s="64" t="s">
        <v>1009</v>
      </c>
      <c r="C953" s="65">
        <v>1</v>
      </c>
      <c r="D953" s="66" t="s">
        <v>31</v>
      </c>
      <c r="E953" s="64" t="s">
        <v>467</v>
      </c>
      <c r="F953" s="64" t="s">
        <v>648</v>
      </c>
      <c r="G953" s="64" t="s">
        <v>660</v>
      </c>
      <c r="H953" s="64" t="s">
        <v>661</v>
      </c>
      <c r="I953" s="64" t="s">
        <v>649</v>
      </c>
      <c r="J953" s="64" t="s">
        <v>662</v>
      </c>
      <c r="K953" s="64" t="s">
        <v>1010</v>
      </c>
      <c r="L953" s="64" t="s">
        <v>650</v>
      </c>
      <c r="M953" s="64" t="s">
        <v>663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59">
        <v>44291</v>
      </c>
      <c r="AF953" s="159">
        <v>45387</v>
      </c>
      <c r="AG953" s="160">
        <v>6108929.6200000001</v>
      </c>
      <c r="AH953" s="91">
        <v>0</v>
      </c>
      <c r="AI953" s="91">
        <v>0</v>
      </c>
      <c r="AJ953" s="161">
        <v>6.1652999999999999E-2</v>
      </c>
      <c r="AK953" s="169" t="s">
        <v>664</v>
      </c>
      <c r="AL953" s="169" t="s">
        <v>665</v>
      </c>
      <c r="AM953" s="128">
        <v>0</v>
      </c>
      <c r="AN953" s="128">
        <v>0</v>
      </c>
      <c r="AO953" s="128">
        <v>0</v>
      </c>
      <c r="AP953" s="128">
        <v>0</v>
      </c>
      <c r="AQ953" s="128">
        <v>0</v>
      </c>
      <c r="AR953" s="128">
        <v>0</v>
      </c>
      <c r="AS953" s="128">
        <v>0</v>
      </c>
      <c r="AT953" s="128">
        <v>0</v>
      </c>
      <c r="AU953" s="128">
        <v>0</v>
      </c>
      <c r="AV953" s="128">
        <v>0</v>
      </c>
      <c r="AW953" s="128">
        <v>0</v>
      </c>
      <c r="AX953" s="128">
        <v>0</v>
      </c>
      <c r="AY953" s="128">
        <v>0</v>
      </c>
      <c r="AZ953" s="128">
        <v>0</v>
      </c>
      <c r="BA953" s="128">
        <v>0</v>
      </c>
      <c r="BB953" s="15">
        <f t="shared" si="42"/>
        <v>0</v>
      </c>
      <c r="BC953" s="15">
        <f t="shared" si="43"/>
        <v>0</v>
      </c>
      <c r="BD953" s="15">
        <f t="shared" si="44"/>
        <v>0</v>
      </c>
    </row>
    <row r="954" spans="1:56" x14ac:dyDescent="0.35">
      <c r="A954" s="168" t="s">
        <v>2330</v>
      </c>
      <c r="B954" s="64" t="s">
        <v>1012</v>
      </c>
      <c r="C954" s="65">
        <v>1</v>
      </c>
      <c r="D954" s="66" t="s">
        <v>31</v>
      </c>
      <c r="E954" s="64" t="s">
        <v>467</v>
      </c>
      <c r="F954" s="64" t="s">
        <v>648</v>
      </c>
      <c r="G954" s="64" t="s">
        <v>660</v>
      </c>
      <c r="H954" s="64" t="s">
        <v>661</v>
      </c>
      <c r="I954" s="64" t="s">
        <v>649</v>
      </c>
      <c r="J954" s="64" t="s">
        <v>662</v>
      </c>
      <c r="K954" s="64" t="s">
        <v>1011</v>
      </c>
      <c r="L954" s="64" t="s">
        <v>650</v>
      </c>
      <c r="M954" s="64" t="s">
        <v>663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59">
        <v>44291</v>
      </c>
      <c r="AF954" s="159">
        <v>45387</v>
      </c>
      <c r="AG954" s="160">
        <v>1635598.57</v>
      </c>
      <c r="AH954" s="91">
        <v>0</v>
      </c>
      <c r="AI954" s="91">
        <v>0</v>
      </c>
      <c r="AJ954" s="161">
        <v>6.1652999999999999E-2</v>
      </c>
      <c r="AK954" s="169" t="s">
        <v>664</v>
      </c>
      <c r="AL954" s="169" t="s">
        <v>665</v>
      </c>
      <c r="AM954" s="128">
        <v>0</v>
      </c>
      <c r="AN954" s="128">
        <v>0</v>
      </c>
      <c r="AO954" s="128">
        <v>0</v>
      </c>
      <c r="AP954" s="128">
        <v>0</v>
      </c>
      <c r="AQ954" s="128">
        <v>0</v>
      </c>
      <c r="AR954" s="128">
        <v>0</v>
      </c>
      <c r="AS954" s="128">
        <v>0</v>
      </c>
      <c r="AT954" s="128">
        <v>0</v>
      </c>
      <c r="AU954" s="128">
        <v>0</v>
      </c>
      <c r="AV954" s="128">
        <v>0</v>
      </c>
      <c r="AW954" s="128">
        <v>0</v>
      </c>
      <c r="AX954" s="128">
        <v>0</v>
      </c>
      <c r="AY954" s="128">
        <v>0</v>
      </c>
      <c r="AZ954" s="128">
        <v>0</v>
      </c>
      <c r="BA954" s="128">
        <v>0</v>
      </c>
      <c r="BB954" s="15">
        <f t="shared" si="42"/>
        <v>0</v>
      </c>
      <c r="BC954" s="15">
        <f t="shared" si="43"/>
        <v>0</v>
      </c>
      <c r="BD954" s="15">
        <f t="shared" si="44"/>
        <v>0</v>
      </c>
    </row>
    <row r="955" spans="1:56" x14ac:dyDescent="0.35">
      <c r="A955" s="168" t="s">
        <v>2331</v>
      </c>
      <c r="B955" s="64" t="s">
        <v>1013</v>
      </c>
      <c r="C955" s="65">
        <v>1</v>
      </c>
      <c r="D955" s="66" t="s">
        <v>31</v>
      </c>
      <c r="E955" s="64" t="s">
        <v>467</v>
      </c>
      <c r="F955" s="64" t="s">
        <v>648</v>
      </c>
      <c r="G955" s="64" t="s">
        <v>660</v>
      </c>
      <c r="H955" s="64" t="s">
        <v>661</v>
      </c>
      <c r="I955" s="64" t="s">
        <v>649</v>
      </c>
      <c r="J955" s="64" t="s">
        <v>662</v>
      </c>
      <c r="K955" s="64" t="s">
        <v>1011</v>
      </c>
      <c r="L955" s="64" t="s">
        <v>650</v>
      </c>
      <c r="M955" s="64" t="s">
        <v>663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59">
        <v>44291</v>
      </c>
      <c r="AF955" s="159">
        <v>46117</v>
      </c>
      <c r="AG955" s="160">
        <v>1429962.1</v>
      </c>
      <c r="AH955" s="91">
        <v>1.5138888888888888</v>
      </c>
      <c r="AI955" s="91">
        <v>5</v>
      </c>
      <c r="AJ955" s="161">
        <v>7.1294999999999997E-2</v>
      </c>
      <c r="AK955" s="169" t="s">
        <v>664</v>
      </c>
      <c r="AL955" s="169" t="s">
        <v>665</v>
      </c>
      <c r="AM955" s="128">
        <v>50974.57</v>
      </c>
      <c r="AN955" s="128">
        <v>0</v>
      </c>
      <c r="AO955" s="128">
        <v>0</v>
      </c>
      <c r="AP955" s="128">
        <v>0</v>
      </c>
      <c r="AQ955" s="128">
        <v>0</v>
      </c>
      <c r="AR955" s="128">
        <v>0</v>
      </c>
      <c r="AS955" s="128">
        <v>50974.57</v>
      </c>
      <c r="AT955" s="128">
        <v>0</v>
      </c>
      <c r="AU955" s="128">
        <v>0</v>
      </c>
      <c r="AV955" s="128">
        <v>0</v>
      </c>
      <c r="AW955" s="128">
        <v>0</v>
      </c>
      <c r="AX955" s="128">
        <v>0</v>
      </c>
      <c r="AY955" s="128">
        <v>50974.57</v>
      </c>
      <c r="AZ955" s="128">
        <v>0</v>
      </c>
      <c r="BA955" s="128">
        <v>0</v>
      </c>
      <c r="BB955" s="15">
        <f t="shared" si="42"/>
        <v>50974.57</v>
      </c>
      <c r="BC955" s="15">
        <f t="shared" si="43"/>
        <v>101949.14</v>
      </c>
      <c r="BD955" s="15">
        <f t="shared" si="44"/>
        <v>152923.71</v>
      </c>
    </row>
    <row r="956" spans="1:56" x14ac:dyDescent="0.35">
      <c r="A956" s="168" t="s">
        <v>2332</v>
      </c>
      <c r="B956" s="64" t="s">
        <v>1014</v>
      </c>
      <c r="C956" s="65">
        <v>1</v>
      </c>
      <c r="D956" s="66" t="s">
        <v>31</v>
      </c>
      <c r="E956" s="64" t="s">
        <v>467</v>
      </c>
      <c r="F956" s="64" t="s">
        <v>648</v>
      </c>
      <c r="G956" s="64" t="s">
        <v>660</v>
      </c>
      <c r="H956" s="64" t="s">
        <v>661</v>
      </c>
      <c r="I956" s="64" t="s">
        <v>649</v>
      </c>
      <c r="J956" s="64" t="s">
        <v>662</v>
      </c>
      <c r="K956" s="64" t="s">
        <v>608</v>
      </c>
      <c r="L956" s="64" t="s">
        <v>650</v>
      </c>
      <c r="M956" s="64" t="s">
        <v>663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59">
        <v>44050</v>
      </c>
      <c r="AF956" s="159">
        <v>45876</v>
      </c>
      <c r="AG956" s="160">
        <v>953731.85</v>
      </c>
      <c r="AH956" s="91">
        <v>0.85277777777777775</v>
      </c>
      <c r="AI956" s="91">
        <v>5</v>
      </c>
      <c r="AJ956" s="161">
        <v>7.1294999999999997E-2</v>
      </c>
      <c r="AK956" s="169" t="s">
        <v>664</v>
      </c>
      <c r="AL956" s="169" t="s">
        <v>665</v>
      </c>
      <c r="AM956" s="128">
        <v>0</v>
      </c>
      <c r="AN956" s="128">
        <v>0</v>
      </c>
      <c r="AO956" s="128">
        <v>0</v>
      </c>
      <c r="AP956" s="128">
        <v>0</v>
      </c>
      <c r="AQ956" s="128">
        <v>33998.160000000003</v>
      </c>
      <c r="AR956" s="128">
        <v>0</v>
      </c>
      <c r="AS956" s="128">
        <v>0</v>
      </c>
      <c r="AT956" s="128">
        <v>0</v>
      </c>
      <c r="AU956" s="128">
        <v>0</v>
      </c>
      <c r="AV956" s="128">
        <v>0</v>
      </c>
      <c r="AW956" s="128">
        <v>33998.160000000003</v>
      </c>
      <c r="AX956" s="128">
        <v>0</v>
      </c>
      <c r="AY956" s="128">
        <v>0</v>
      </c>
      <c r="AZ956" s="128">
        <v>0</v>
      </c>
      <c r="BA956" s="128">
        <v>0</v>
      </c>
      <c r="BB956" s="15">
        <f t="shared" si="42"/>
        <v>0</v>
      </c>
      <c r="BC956" s="15">
        <f t="shared" si="43"/>
        <v>67996.320000000007</v>
      </c>
      <c r="BD956" s="15">
        <f t="shared" si="44"/>
        <v>67996.320000000007</v>
      </c>
    </row>
    <row r="957" spans="1:56" x14ac:dyDescent="0.35">
      <c r="A957" s="168" t="s">
        <v>2333</v>
      </c>
      <c r="B957" s="64" t="s">
        <v>1016</v>
      </c>
      <c r="C957" s="65">
        <v>1</v>
      </c>
      <c r="D957" s="66" t="s">
        <v>31</v>
      </c>
      <c r="E957" s="64" t="s">
        <v>467</v>
      </c>
      <c r="F957" s="64" t="s">
        <v>648</v>
      </c>
      <c r="G957" s="64" t="s">
        <v>660</v>
      </c>
      <c r="H957" s="64" t="s">
        <v>661</v>
      </c>
      <c r="I957" s="64" t="s">
        <v>649</v>
      </c>
      <c r="J957" s="64" t="s">
        <v>662</v>
      </c>
      <c r="K957" s="64" t="s">
        <v>1015</v>
      </c>
      <c r="L957" s="64" t="s">
        <v>650</v>
      </c>
      <c r="M957" s="64" t="s">
        <v>663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59">
        <v>44291</v>
      </c>
      <c r="AF957" s="159">
        <v>45387</v>
      </c>
      <c r="AG957" s="160">
        <v>1249416.17</v>
      </c>
      <c r="AH957" s="91">
        <v>0</v>
      </c>
      <c r="AI957" s="91">
        <v>0</v>
      </c>
      <c r="AJ957" s="161">
        <v>6.1652999999999999E-2</v>
      </c>
      <c r="AK957" s="169" t="s">
        <v>664</v>
      </c>
      <c r="AL957" s="169" t="s">
        <v>665</v>
      </c>
      <c r="AM957" s="128">
        <v>0</v>
      </c>
      <c r="AN957" s="128">
        <v>0</v>
      </c>
      <c r="AO957" s="128">
        <v>0</v>
      </c>
      <c r="AP957" s="128">
        <v>0</v>
      </c>
      <c r="AQ957" s="128">
        <v>0</v>
      </c>
      <c r="AR957" s="128">
        <v>0</v>
      </c>
      <c r="AS957" s="128">
        <v>0</v>
      </c>
      <c r="AT957" s="128">
        <v>0</v>
      </c>
      <c r="AU957" s="128">
        <v>0</v>
      </c>
      <c r="AV957" s="128">
        <v>0</v>
      </c>
      <c r="AW957" s="128">
        <v>0</v>
      </c>
      <c r="AX957" s="128">
        <v>0</v>
      </c>
      <c r="AY957" s="128">
        <v>0</v>
      </c>
      <c r="AZ957" s="128">
        <v>0</v>
      </c>
      <c r="BA957" s="128">
        <v>0</v>
      </c>
      <c r="BB957" s="15">
        <f t="shared" si="42"/>
        <v>0</v>
      </c>
      <c r="BC957" s="15">
        <f t="shared" si="43"/>
        <v>0</v>
      </c>
      <c r="BD957" s="15">
        <f t="shared" si="44"/>
        <v>0</v>
      </c>
    </row>
    <row r="958" spans="1:56" x14ac:dyDescent="0.35">
      <c r="A958" s="168" t="s">
        <v>2334</v>
      </c>
      <c r="B958" s="64" t="s">
        <v>1017</v>
      </c>
      <c r="C958" s="65">
        <v>1</v>
      </c>
      <c r="D958" s="66" t="s">
        <v>31</v>
      </c>
      <c r="E958" s="64" t="s">
        <v>467</v>
      </c>
      <c r="F958" s="64" t="s">
        <v>648</v>
      </c>
      <c r="G958" s="64" t="s">
        <v>660</v>
      </c>
      <c r="H958" s="64" t="s">
        <v>661</v>
      </c>
      <c r="I958" s="64" t="s">
        <v>649</v>
      </c>
      <c r="J958" s="64" t="s">
        <v>662</v>
      </c>
      <c r="K958" s="64" t="s">
        <v>1015</v>
      </c>
      <c r="L958" s="64" t="s">
        <v>650</v>
      </c>
      <c r="M958" s="64" t="s">
        <v>663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59">
        <v>44291</v>
      </c>
      <c r="AF958" s="159">
        <v>46117</v>
      </c>
      <c r="AG958" s="160">
        <v>1092955.8</v>
      </c>
      <c r="AH958" s="91">
        <v>1.5138888888888888</v>
      </c>
      <c r="AI958" s="91">
        <v>5</v>
      </c>
      <c r="AJ958" s="161">
        <v>7.1294999999999997E-2</v>
      </c>
      <c r="AK958" s="169" t="s">
        <v>664</v>
      </c>
      <c r="AL958" s="169" t="s">
        <v>665</v>
      </c>
      <c r="AM958" s="128">
        <v>38961.14</v>
      </c>
      <c r="AN958" s="128">
        <v>0</v>
      </c>
      <c r="AO958" s="128">
        <v>0</v>
      </c>
      <c r="AP958" s="128">
        <v>0</v>
      </c>
      <c r="AQ958" s="128">
        <v>0</v>
      </c>
      <c r="AR958" s="128">
        <v>0</v>
      </c>
      <c r="AS958" s="128">
        <v>38961.14</v>
      </c>
      <c r="AT958" s="128">
        <v>0</v>
      </c>
      <c r="AU958" s="128">
        <v>0</v>
      </c>
      <c r="AV958" s="128">
        <v>0</v>
      </c>
      <c r="AW958" s="128">
        <v>0</v>
      </c>
      <c r="AX958" s="128">
        <v>0</v>
      </c>
      <c r="AY958" s="128">
        <v>38961.14</v>
      </c>
      <c r="AZ958" s="128">
        <v>0</v>
      </c>
      <c r="BA958" s="128">
        <v>0</v>
      </c>
      <c r="BB958" s="15">
        <f t="shared" si="42"/>
        <v>38961.14</v>
      </c>
      <c r="BC958" s="15">
        <f t="shared" si="43"/>
        <v>77922.28</v>
      </c>
      <c r="BD958" s="15">
        <f t="shared" si="44"/>
        <v>116883.42</v>
      </c>
    </row>
    <row r="959" spans="1:56" x14ac:dyDescent="0.35">
      <c r="A959" s="168" t="s">
        <v>2335</v>
      </c>
      <c r="B959" s="64" t="s">
        <v>1018</v>
      </c>
      <c r="C959" s="65">
        <v>1</v>
      </c>
      <c r="D959" s="66" t="s">
        <v>31</v>
      </c>
      <c r="E959" s="64" t="s">
        <v>467</v>
      </c>
      <c r="F959" s="64" t="s">
        <v>648</v>
      </c>
      <c r="G959" s="64" t="s">
        <v>660</v>
      </c>
      <c r="H959" s="64" t="s">
        <v>661</v>
      </c>
      <c r="I959" s="64" t="s">
        <v>649</v>
      </c>
      <c r="J959" s="64" t="s">
        <v>662</v>
      </c>
      <c r="K959" s="64" t="s">
        <v>609</v>
      </c>
      <c r="L959" s="64" t="s">
        <v>650</v>
      </c>
      <c r="M959" s="64" t="s">
        <v>663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59">
        <v>44050</v>
      </c>
      <c r="AF959" s="159">
        <v>45876</v>
      </c>
      <c r="AG959" s="160">
        <v>1005351.73</v>
      </c>
      <c r="AH959" s="91">
        <v>0.85277777777777775</v>
      </c>
      <c r="AI959" s="91">
        <v>5</v>
      </c>
      <c r="AJ959" s="161">
        <v>7.1294999999999997E-2</v>
      </c>
      <c r="AK959" s="169" t="s">
        <v>664</v>
      </c>
      <c r="AL959" s="169" t="s">
        <v>665</v>
      </c>
      <c r="AM959" s="128">
        <v>0</v>
      </c>
      <c r="AN959" s="128">
        <v>0</v>
      </c>
      <c r="AO959" s="128">
        <v>0</v>
      </c>
      <c r="AP959" s="128">
        <v>0</v>
      </c>
      <c r="AQ959" s="128">
        <v>35838.28</v>
      </c>
      <c r="AR959" s="128">
        <v>0</v>
      </c>
      <c r="AS959" s="128">
        <v>0</v>
      </c>
      <c r="AT959" s="128">
        <v>0</v>
      </c>
      <c r="AU959" s="128">
        <v>0</v>
      </c>
      <c r="AV959" s="128">
        <v>0</v>
      </c>
      <c r="AW959" s="128">
        <v>35838.28</v>
      </c>
      <c r="AX959" s="128">
        <v>0</v>
      </c>
      <c r="AY959" s="128">
        <v>0</v>
      </c>
      <c r="AZ959" s="128">
        <v>0</v>
      </c>
      <c r="BA959" s="128">
        <v>0</v>
      </c>
      <c r="BB959" s="15">
        <f t="shared" si="42"/>
        <v>0</v>
      </c>
      <c r="BC959" s="15">
        <f t="shared" si="43"/>
        <v>71676.56</v>
      </c>
      <c r="BD959" s="15">
        <f t="shared" si="44"/>
        <v>71676.56</v>
      </c>
    </row>
    <row r="960" spans="1:56" x14ac:dyDescent="0.35">
      <c r="A960" s="168" t="s">
        <v>2336</v>
      </c>
      <c r="B960" s="64" t="s">
        <v>1019</v>
      </c>
      <c r="C960" s="65">
        <v>1</v>
      </c>
      <c r="D960" s="66" t="s">
        <v>31</v>
      </c>
      <c r="E960" s="64" t="s">
        <v>467</v>
      </c>
      <c r="F960" s="64" t="s">
        <v>648</v>
      </c>
      <c r="G960" s="64" t="s">
        <v>660</v>
      </c>
      <c r="H960" s="64" t="s">
        <v>661</v>
      </c>
      <c r="I960" s="64" t="s">
        <v>649</v>
      </c>
      <c r="J960" s="64" t="s">
        <v>662</v>
      </c>
      <c r="K960" s="64" t="s">
        <v>609</v>
      </c>
      <c r="L960" s="64" t="s">
        <v>650</v>
      </c>
      <c r="M960" s="64" t="s">
        <v>663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59">
        <v>44291</v>
      </c>
      <c r="AF960" s="159">
        <v>45387</v>
      </c>
      <c r="AG960" s="160">
        <v>754007.98</v>
      </c>
      <c r="AH960" s="91">
        <v>0</v>
      </c>
      <c r="AI960" s="91">
        <v>0</v>
      </c>
      <c r="AJ960" s="161">
        <v>6.1652999999999999E-2</v>
      </c>
      <c r="AK960" s="169" t="s">
        <v>664</v>
      </c>
      <c r="AL960" s="169" t="s">
        <v>665</v>
      </c>
      <c r="AM960" s="128">
        <v>0</v>
      </c>
      <c r="AN960" s="128">
        <v>0</v>
      </c>
      <c r="AO960" s="128">
        <v>0</v>
      </c>
      <c r="AP960" s="128">
        <v>0</v>
      </c>
      <c r="AQ960" s="128">
        <v>0</v>
      </c>
      <c r="AR960" s="128">
        <v>0</v>
      </c>
      <c r="AS960" s="128">
        <v>0</v>
      </c>
      <c r="AT960" s="128">
        <v>0</v>
      </c>
      <c r="AU960" s="128">
        <v>0</v>
      </c>
      <c r="AV960" s="128">
        <v>0</v>
      </c>
      <c r="AW960" s="128">
        <v>0</v>
      </c>
      <c r="AX960" s="128">
        <v>0</v>
      </c>
      <c r="AY960" s="128">
        <v>0</v>
      </c>
      <c r="AZ960" s="128">
        <v>0</v>
      </c>
      <c r="BA960" s="128">
        <v>0</v>
      </c>
      <c r="BB960" s="15">
        <f t="shared" si="42"/>
        <v>0</v>
      </c>
      <c r="BC960" s="15">
        <f t="shared" si="43"/>
        <v>0</v>
      </c>
      <c r="BD960" s="15">
        <f t="shared" si="44"/>
        <v>0</v>
      </c>
    </row>
    <row r="961" spans="1:56" x14ac:dyDescent="0.35">
      <c r="A961" s="168" t="s">
        <v>2337</v>
      </c>
      <c r="B961" s="64" t="s">
        <v>1020</v>
      </c>
      <c r="C961" s="65">
        <v>1</v>
      </c>
      <c r="D961" s="66" t="s">
        <v>31</v>
      </c>
      <c r="E961" s="64" t="s">
        <v>467</v>
      </c>
      <c r="F961" s="64" t="s">
        <v>648</v>
      </c>
      <c r="G961" s="64" t="s">
        <v>660</v>
      </c>
      <c r="H961" s="64" t="s">
        <v>661</v>
      </c>
      <c r="I961" s="64" t="s">
        <v>649</v>
      </c>
      <c r="J961" s="64" t="s">
        <v>662</v>
      </c>
      <c r="K961" s="64" t="s">
        <v>609</v>
      </c>
      <c r="L961" s="64" t="s">
        <v>650</v>
      </c>
      <c r="M961" s="64" t="s">
        <v>663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59">
        <v>44291</v>
      </c>
      <c r="AF961" s="159">
        <v>46117</v>
      </c>
      <c r="AG961" s="160">
        <v>659568.88</v>
      </c>
      <c r="AH961" s="91">
        <v>1.5138888888888888</v>
      </c>
      <c r="AI961" s="91">
        <v>5</v>
      </c>
      <c r="AJ961" s="161">
        <v>7.1294999999999997E-2</v>
      </c>
      <c r="AK961" s="169" t="s">
        <v>664</v>
      </c>
      <c r="AL961" s="169" t="s">
        <v>665</v>
      </c>
      <c r="AM961" s="128">
        <v>23511.98</v>
      </c>
      <c r="AN961" s="128">
        <v>0</v>
      </c>
      <c r="AO961" s="128">
        <v>0</v>
      </c>
      <c r="AP961" s="128">
        <v>0</v>
      </c>
      <c r="AQ961" s="128">
        <v>0</v>
      </c>
      <c r="AR961" s="128">
        <v>0</v>
      </c>
      <c r="AS961" s="128">
        <v>23511.98</v>
      </c>
      <c r="AT961" s="128">
        <v>0</v>
      </c>
      <c r="AU961" s="128">
        <v>0</v>
      </c>
      <c r="AV961" s="128">
        <v>0</v>
      </c>
      <c r="AW961" s="128">
        <v>0</v>
      </c>
      <c r="AX961" s="128">
        <v>0</v>
      </c>
      <c r="AY961" s="128">
        <v>23511.98</v>
      </c>
      <c r="AZ961" s="128">
        <v>0</v>
      </c>
      <c r="BA961" s="128">
        <v>0</v>
      </c>
      <c r="BB961" s="15">
        <f t="shared" si="42"/>
        <v>23511.98</v>
      </c>
      <c r="BC961" s="15">
        <f t="shared" si="43"/>
        <v>47023.96</v>
      </c>
      <c r="BD961" s="15">
        <f t="shared" si="44"/>
        <v>70535.94</v>
      </c>
    </row>
    <row r="962" spans="1:56" x14ac:dyDescent="0.35">
      <c r="A962" s="168" t="s">
        <v>2338</v>
      </c>
      <c r="B962" s="64" t="s">
        <v>1022</v>
      </c>
      <c r="C962" s="65">
        <v>1</v>
      </c>
      <c r="D962" s="66" t="s">
        <v>31</v>
      </c>
      <c r="E962" s="64" t="s">
        <v>467</v>
      </c>
      <c r="F962" s="64" t="s">
        <v>648</v>
      </c>
      <c r="G962" s="64" t="s">
        <v>660</v>
      </c>
      <c r="H962" s="64" t="s">
        <v>661</v>
      </c>
      <c r="I962" s="64" t="s">
        <v>649</v>
      </c>
      <c r="J962" s="64" t="s">
        <v>662</v>
      </c>
      <c r="K962" s="64" t="s">
        <v>1021</v>
      </c>
      <c r="L962" s="64" t="s">
        <v>650</v>
      </c>
      <c r="M962" s="64" t="s">
        <v>663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59">
        <v>44291</v>
      </c>
      <c r="AF962" s="159">
        <v>45387</v>
      </c>
      <c r="AG962" s="160">
        <v>403792.11</v>
      </c>
      <c r="AH962" s="91">
        <v>0</v>
      </c>
      <c r="AI962" s="91">
        <v>0</v>
      </c>
      <c r="AJ962" s="161">
        <v>6.1652999999999999E-2</v>
      </c>
      <c r="AK962" s="169" t="s">
        <v>664</v>
      </c>
      <c r="AL962" s="169" t="s">
        <v>665</v>
      </c>
      <c r="AM962" s="128">
        <v>0</v>
      </c>
      <c r="AN962" s="128">
        <v>0</v>
      </c>
      <c r="AO962" s="128">
        <v>0</v>
      </c>
      <c r="AP962" s="128">
        <v>0</v>
      </c>
      <c r="AQ962" s="128">
        <v>0</v>
      </c>
      <c r="AR962" s="128">
        <v>0</v>
      </c>
      <c r="AS962" s="128">
        <v>0</v>
      </c>
      <c r="AT962" s="128">
        <v>0</v>
      </c>
      <c r="AU962" s="128">
        <v>0</v>
      </c>
      <c r="AV962" s="128">
        <v>0</v>
      </c>
      <c r="AW962" s="128">
        <v>0</v>
      </c>
      <c r="AX962" s="128">
        <v>0</v>
      </c>
      <c r="AY962" s="128">
        <v>0</v>
      </c>
      <c r="AZ962" s="128">
        <v>0</v>
      </c>
      <c r="BA962" s="128">
        <v>0</v>
      </c>
      <c r="BB962" s="15">
        <f t="shared" si="42"/>
        <v>0</v>
      </c>
      <c r="BC962" s="15">
        <f t="shared" si="43"/>
        <v>0</v>
      </c>
      <c r="BD962" s="15">
        <f t="shared" si="44"/>
        <v>0</v>
      </c>
    </row>
    <row r="963" spans="1:56" x14ac:dyDescent="0.35">
      <c r="A963" s="168" t="s">
        <v>2339</v>
      </c>
      <c r="B963" s="64" t="s">
        <v>1023</v>
      </c>
      <c r="C963" s="65">
        <v>1</v>
      </c>
      <c r="D963" s="66" t="s">
        <v>31</v>
      </c>
      <c r="E963" s="64" t="s">
        <v>467</v>
      </c>
      <c r="F963" s="64" t="s">
        <v>648</v>
      </c>
      <c r="G963" s="64" t="s">
        <v>660</v>
      </c>
      <c r="H963" s="64" t="s">
        <v>661</v>
      </c>
      <c r="I963" s="64" t="s">
        <v>649</v>
      </c>
      <c r="J963" s="64" t="s">
        <v>662</v>
      </c>
      <c r="K963" s="64" t="s">
        <v>1021</v>
      </c>
      <c r="L963" s="64" t="s">
        <v>650</v>
      </c>
      <c r="M963" s="64" t="s">
        <v>663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59">
        <v>44291</v>
      </c>
      <c r="AF963" s="159">
        <v>46117</v>
      </c>
      <c r="AG963" s="160">
        <v>353107.51</v>
      </c>
      <c r="AH963" s="91">
        <v>1.5138888888888888</v>
      </c>
      <c r="AI963" s="91">
        <v>5</v>
      </c>
      <c r="AJ963" s="161">
        <v>7.1294999999999997E-2</v>
      </c>
      <c r="AK963" s="169" t="s">
        <v>664</v>
      </c>
      <c r="AL963" s="169" t="s">
        <v>665</v>
      </c>
      <c r="AM963" s="128">
        <v>12587.4</v>
      </c>
      <c r="AN963" s="128">
        <v>0</v>
      </c>
      <c r="AO963" s="128">
        <v>0</v>
      </c>
      <c r="AP963" s="128">
        <v>0</v>
      </c>
      <c r="AQ963" s="128">
        <v>0</v>
      </c>
      <c r="AR963" s="128">
        <v>0</v>
      </c>
      <c r="AS963" s="128">
        <v>12587.4</v>
      </c>
      <c r="AT963" s="128">
        <v>0</v>
      </c>
      <c r="AU963" s="128">
        <v>0</v>
      </c>
      <c r="AV963" s="128">
        <v>0</v>
      </c>
      <c r="AW963" s="128">
        <v>0</v>
      </c>
      <c r="AX963" s="128">
        <v>0</v>
      </c>
      <c r="AY963" s="128">
        <v>12587.4</v>
      </c>
      <c r="AZ963" s="128">
        <v>0</v>
      </c>
      <c r="BA963" s="128">
        <v>0</v>
      </c>
      <c r="BB963" s="15">
        <f t="shared" ref="BB963:BB1026" si="45">SUM(AM963:AO963)</f>
        <v>12587.4</v>
      </c>
      <c r="BC963" s="15">
        <f t="shared" si="43"/>
        <v>25174.799999999999</v>
      </c>
      <c r="BD963" s="15">
        <f t="shared" si="44"/>
        <v>37762.199999999997</v>
      </c>
    </row>
    <row r="964" spans="1:56" x14ac:dyDescent="0.35">
      <c r="A964" s="168" t="s">
        <v>2340</v>
      </c>
      <c r="B964" s="64" t="s">
        <v>1024</v>
      </c>
      <c r="C964" s="65">
        <v>1</v>
      </c>
      <c r="D964" s="66" t="s">
        <v>31</v>
      </c>
      <c r="E964" s="64" t="s">
        <v>467</v>
      </c>
      <c r="F964" s="64" t="s">
        <v>648</v>
      </c>
      <c r="G964" s="64" t="s">
        <v>660</v>
      </c>
      <c r="H964" s="64" t="s">
        <v>661</v>
      </c>
      <c r="I964" s="64" t="s">
        <v>649</v>
      </c>
      <c r="J964" s="64" t="s">
        <v>662</v>
      </c>
      <c r="K964" s="64" t="s">
        <v>610</v>
      </c>
      <c r="L964" s="64" t="s">
        <v>650</v>
      </c>
      <c r="M964" s="64" t="s">
        <v>663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59">
        <v>44050</v>
      </c>
      <c r="AF964" s="159">
        <v>45876</v>
      </c>
      <c r="AG964" s="160">
        <v>170600.99</v>
      </c>
      <c r="AH964" s="91">
        <v>0.85277777777777775</v>
      </c>
      <c r="AI964" s="91">
        <v>5</v>
      </c>
      <c r="AJ964" s="161">
        <v>7.1294999999999997E-2</v>
      </c>
      <c r="AK964" s="169" t="s">
        <v>664</v>
      </c>
      <c r="AL964" s="169" t="s">
        <v>665</v>
      </c>
      <c r="AM964" s="128">
        <v>0</v>
      </c>
      <c r="AN964" s="128">
        <v>0</v>
      </c>
      <c r="AO964" s="128">
        <v>0</v>
      </c>
      <c r="AP964" s="128">
        <v>0</v>
      </c>
      <c r="AQ964" s="128">
        <v>6081.5</v>
      </c>
      <c r="AR964" s="128">
        <v>0</v>
      </c>
      <c r="AS964" s="128">
        <v>0</v>
      </c>
      <c r="AT964" s="128">
        <v>0</v>
      </c>
      <c r="AU964" s="128">
        <v>0</v>
      </c>
      <c r="AV964" s="128">
        <v>0</v>
      </c>
      <c r="AW964" s="128">
        <v>6081.5</v>
      </c>
      <c r="AX964" s="128">
        <v>0</v>
      </c>
      <c r="AY964" s="128">
        <v>0</v>
      </c>
      <c r="AZ964" s="128">
        <v>0</v>
      </c>
      <c r="BA964" s="128">
        <v>0</v>
      </c>
      <c r="BB964" s="15">
        <f t="shared" si="45"/>
        <v>0</v>
      </c>
      <c r="BC964" s="15">
        <f t="shared" ref="BC964:BC1027" si="46">SUM(AP964:BA964)</f>
        <v>12163</v>
      </c>
      <c r="BD964" s="15">
        <f t="shared" ref="BD964:BD1027" si="47">BB964+BC964</f>
        <v>12163</v>
      </c>
    </row>
    <row r="965" spans="1:56" x14ac:dyDescent="0.35">
      <c r="A965" s="168" t="s">
        <v>2341</v>
      </c>
      <c r="B965" s="64" t="s">
        <v>1025</v>
      </c>
      <c r="C965" s="65">
        <v>1</v>
      </c>
      <c r="D965" s="66" t="s">
        <v>31</v>
      </c>
      <c r="E965" s="64" t="s">
        <v>467</v>
      </c>
      <c r="F965" s="64" t="s">
        <v>648</v>
      </c>
      <c r="G965" s="64" t="s">
        <v>660</v>
      </c>
      <c r="H965" s="64" t="s">
        <v>661</v>
      </c>
      <c r="I965" s="64" t="s">
        <v>649</v>
      </c>
      <c r="J965" s="64" t="s">
        <v>662</v>
      </c>
      <c r="K965" s="64" t="s">
        <v>611</v>
      </c>
      <c r="L965" s="64" t="s">
        <v>650</v>
      </c>
      <c r="M965" s="64" t="s">
        <v>663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59">
        <v>44050</v>
      </c>
      <c r="AF965" s="159">
        <v>45876</v>
      </c>
      <c r="AG965" s="160">
        <v>687908.03</v>
      </c>
      <c r="AH965" s="91">
        <v>0.85277777777777775</v>
      </c>
      <c r="AI965" s="91">
        <v>5</v>
      </c>
      <c r="AJ965" s="161">
        <v>7.1294999999999997E-2</v>
      </c>
      <c r="AK965" s="169" t="s">
        <v>664</v>
      </c>
      <c r="AL965" s="169" t="s">
        <v>665</v>
      </c>
      <c r="AM965" s="128">
        <v>0</v>
      </c>
      <c r="AN965" s="128">
        <v>0</v>
      </c>
      <c r="AO965" s="128">
        <v>0</v>
      </c>
      <c r="AP965" s="128">
        <v>0</v>
      </c>
      <c r="AQ965" s="128">
        <v>24522.2</v>
      </c>
      <c r="AR965" s="128">
        <v>0</v>
      </c>
      <c r="AS965" s="128">
        <v>0</v>
      </c>
      <c r="AT965" s="128">
        <v>0</v>
      </c>
      <c r="AU965" s="128">
        <v>0</v>
      </c>
      <c r="AV965" s="128">
        <v>0</v>
      </c>
      <c r="AW965" s="128">
        <v>24522.2</v>
      </c>
      <c r="AX965" s="128">
        <v>0</v>
      </c>
      <c r="AY965" s="128">
        <v>0</v>
      </c>
      <c r="AZ965" s="128">
        <v>0</v>
      </c>
      <c r="BA965" s="128">
        <v>0</v>
      </c>
      <c r="BB965" s="15">
        <f t="shared" si="45"/>
        <v>0</v>
      </c>
      <c r="BC965" s="15">
        <f t="shared" si="46"/>
        <v>49044.4</v>
      </c>
      <c r="BD965" s="15">
        <f t="shared" si="47"/>
        <v>49044.4</v>
      </c>
    </row>
    <row r="966" spans="1:56" x14ac:dyDescent="0.35">
      <c r="A966" s="168" t="s">
        <v>2342</v>
      </c>
      <c r="B966" s="64" t="s">
        <v>1026</v>
      </c>
      <c r="C966" s="65">
        <v>1</v>
      </c>
      <c r="D966" s="66" t="s">
        <v>31</v>
      </c>
      <c r="E966" s="64" t="s">
        <v>467</v>
      </c>
      <c r="F966" s="64" t="s">
        <v>648</v>
      </c>
      <c r="G966" s="64" t="s">
        <v>660</v>
      </c>
      <c r="H966" s="64" t="s">
        <v>661</v>
      </c>
      <c r="I966" s="64" t="s">
        <v>649</v>
      </c>
      <c r="J966" s="64" t="s">
        <v>662</v>
      </c>
      <c r="K966" s="64" t="s">
        <v>1027</v>
      </c>
      <c r="L966" s="64" t="s">
        <v>650</v>
      </c>
      <c r="M966" s="64" t="s">
        <v>663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59">
        <v>44291</v>
      </c>
      <c r="AF966" s="159">
        <v>45387</v>
      </c>
      <c r="AG966" s="160">
        <v>513589.96</v>
      </c>
      <c r="AH966" s="91">
        <v>0</v>
      </c>
      <c r="AI966" s="91">
        <v>0</v>
      </c>
      <c r="AJ966" s="161">
        <v>6.1652999999999999E-2</v>
      </c>
      <c r="AK966" s="169" t="s">
        <v>664</v>
      </c>
      <c r="AL966" s="169" t="s">
        <v>665</v>
      </c>
      <c r="AM966" s="128">
        <v>0</v>
      </c>
      <c r="AN966" s="128">
        <v>0</v>
      </c>
      <c r="AO966" s="128">
        <v>0</v>
      </c>
      <c r="AP966" s="128">
        <v>0</v>
      </c>
      <c r="AQ966" s="128">
        <v>0</v>
      </c>
      <c r="AR966" s="128">
        <v>0</v>
      </c>
      <c r="AS966" s="128">
        <v>0</v>
      </c>
      <c r="AT966" s="128">
        <v>0</v>
      </c>
      <c r="AU966" s="128">
        <v>0</v>
      </c>
      <c r="AV966" s="128">
        <v>0</v>
      </c>
      <c r="AW966" s="128">
        <v>0</v>
      </c>
      <c r="AX966" s="128">
        <v>0</v>
      </c>
      <c r="AY966" s="128">
        <v>0</v>
      </c>
      <c r="AZ966" s="128">
        <v>0</v>
      </c>
      <c r="BA966" s="128">
        <v>0</v>
      </c>
      <c r="BB966" s="15">
        <f t="shared" si="45"/>
        <v>0</v>
      </c>
      <c r="BC966" s="15">
        <f t="shared" si="46"/>
        <v>0</v>
      </c>
      <c r="BD966" s="15">
        <f t="shared" si="47"/>
        <v>0</v>
      </c>
    </row>
    <row r="967" spans="1:56" x14ac:dyDescent="0.35">
      <c r="A967" s="168" t="s">
        <v>2343</v>
      </c>
      <c r="B967" s="64" t="s">
        <v>1028</v>
      </c>
      <c r="C967" s="65">
        <v>1</v>
      </c>
      <c r="D967" s="66" t="s">
        <v>31</v>
      </c>
      <c r="E967" s="64" t="s">
        <v>467</v>
      </c>
      <c r="F967" s="64" t="s">
        <v>648</v>
      </c>
      <c r="G967" s="64" t="s">
        <v>660</v>
      </c>
      <c r="H967" s="64" t="s">
        <v>661</v>
      </c>
      <c r="I967" s="64" t="s">
        <v>649</v>
      </c>
      <c r="J967" s="64" t="s">
        <v>662</v>
      </c>
      <c r="K967" s="64" t="s">
        <v>1027</v>
      </c>
      <c r="L967" s="64" t="s">
        <v>650</v>
      </c>
      <c r="M967" s="64" t="s">
        <v>663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59">
        <v>44291</v>
      </c>
      <c r="AF967" s="159">
        <v>46117</v>
      </c>
      <c r="AG967" s="160">
        <v>513270.53</v>
      </c>
      <c r="AH967" s="91">
        <v>1.5138888888888888</v>
      </c>
      <c r="AI967" s="91">
        <v>5</v>
      </c>
      <c r="AJ967" s="161">
        <v>7.1294999999999997E-2</v>
      </c>
      <c r="AK967" s="169" t="s">
        <v>664</v>
      </c>
      <c r="AL967" s="169" t="s">
        <v>665</v>
      </c>
      <c r="AM967" s="128">
        <v>18296.810000000001</v>
      </c>
      <c r="AN967" s="128">
        <v>0</v>
      </c>
      <c r="AO967" s="128">
        <v>0</v>
      </c>
      <c r="AP967" s="128">
        <v>0</v>
      </c>
      <c r="AQ967" s="128">
        <v>0</v>
      </c>
      <c r="AR967" s="128">
        <v>0</v>
      </c>
      <c r="AS967" s="128">
        <v>18296.810000000001</v>
      </c>
      <c r="AT967" s="128">
        <v>0</v>
      </c>
      <c r="AU967" s="128">
        <v>0</v>
      </c>
      <c r="AV967" s="128">
        <v>0</v>
      </c>
      <c r="AW967" s="128">
        <v>0</v>
      </c>
      <c r="AX967" s="128">
        <v>0</v>
      </c>
      <c r="AY967" s="128">
        <v>18296.810000000001</v>
      </c>
      <c r="AZ967" s="128">
        <v>0</v>
      </c>
      <c r="BA967" s="128">
        <v>0</v>
      </c>
      <c r="BB967" s="15">
        <f t="shared" si="45"/>
        <v>18296.810000000001</v>
      </c>
      <c r="BC967" s="15">
        <f t="shared" si="46"/>
        <v>36593.620000000003</v>
      </c>
      <c r="BD967" s="15">
        <f t="shared" si="47"/>
        <v>54890.430000000008</v>
      </c>
    </row>
    <row r="968" spans="1:56" x14ac:dyDescent="0.35">
      <c r="A968" s="168" t="s">
        <v>2344</v>
      </c>
      <c r="B968" s="64" t="s">
        <v>1029</v>
      </c>
      <c r="C968" s="65">
        <v>1</v>
      </c>
      <c r="D968" s="66" t="s">
        <v>31</v>
      </c>
      <c r="E968" s="64" t="s">
        <v>467</v>
      </c>
      <c r="F968" s="64" t="s">
        <v>648</v>
      </c>
      <c r="G968" s="64" t="s">
        <v>660</v>
      </c>
      <c r="H968" s="64" t="s">
        <v>661</v>
      </c>
      <c r="I968" s="64" t="s">
        <v>649</v>
      </c>
      <c r="J968" s="64" t="s">
        <v>662</v>
      </c>
      <c r="K968" s="64" t="s">
        <v>612</v>
      </c>
      <c r="L968" s="64" t="s">
        <v>650</v>
      </c>
      <c r="M968" s="64" t="s">
        <v>663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59">
        <v>44050</v>
      </c>
      <c r="AF968" s="159">
        <v>45876</v>
      </c>
      <c r="AG968" s="160">
        <v>2012285.6</v>
      </c>
      <c r="AH968" s="91">
        <v>0.85277777777777775</v>
      </c>
      <c r="AI968" s="91">
        <v>5</v>
      </c>
      <c r="AJ968" s="161">
        <v>7.1294999999999997E-2</v>
      </c>
      <c r="AK968" s="169" t="s">
        <v>664</v>
      </c>
      <c r="AL968" s="169" t="s">
        <v>665</v>
      </c>
      <c r="AM968" s="128">
        <v>0</v>
      </c>
      <c r="AN968" s="128">
        <v>0</v>
      </c>
      <c r="AO968" s="128">
        <v>0</v>
      </c>
      <c r="AP968" s="128">
        <v>0</v>
      </c>
      <c r="AQ968" s="128">
        <v>71732.95</v>
      </c>
      <c r="AR968" s="128">
        <v>0</v>
      </c>
      <c r="AS968" s="128">
        <v>0</v>
      </c>
      <c r="AT968" s="128">
        <v>0</v>
      </c>
      <c r="AU968" s="128">
        <v>0</v>
      </c>
      <c r="AV968" s="128">
        <v>0</v>
      </c>
      <c r="AW968" s="128">
        <v>71732.95</v>
      </c>
      <c r="AX968" s="128">
        <v>0</v>
      </c>
      <c r="AY968" s="128">
        <v>0</v>
      </c>
      <c r="AZ968" s="128">
        <v>0</v>
      </c>
      <c r="BA968" s="128">
        <v>0</v>
      </c>
      <c r="BB968" s="15">
        <f t="shared" si="45"/>
        <v>0</v>
      </c>
      <c r="BC968" s="15">
        <f t="shared" si="46"/>
        <v>143465.9</v>
      </c>
      <c r="BD968" s="15">
        <f t="shared" si="47"/>
        <v>143465.9</v>
      </c>
    </row>
    <row r="969" spans="1:56" x14ac:dyDescent="0.35">
      <c r="A969" s="168" t="s">
        <v>2345</v>
      </c>
      <c r="B969" s="64" t="s">
        <v>1031</v>
      </c>
      <c r="C969" s="65">
        <v>1</v>
      </c>
      <c r="D969" s="66" t="s">
        <v>31</v>
      </c>
      <c r="E969" s="64" t="s">
        <v>467</v>
      </c>
      <c r="F969" s="64" t="s">
        <v>648</v>
      </c>
      <c r="G969" s="64" t="s">
        <v>660</v>
      </c>
      <c r="H969" s="64" t="s">
        <v>661</v>
      </c>
      <c r="I969" s="64" t="s">
        <v>649</v>
      </c>
      <c r="J969" s="64" t="s">
        <v>662</v>
      </c>
      <c r="K969" s="64" t="s">
        <v>1030</v>
      </c>
      <c r="L969" s="64" t="s">
        <v>650</v>
      </c>
      <c r="M969" s="64" t="s">
        <v>663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59">
        <v>44291</v>
      </c>
      <c r="AF969" s="159">
        <v>45387</v>
      </c>
      <c r="AG969" s="160">
        <v>1173189.3400000001</v>
      </c>
      <c r="AH969" s="91">
        <v>0</v>
      </c>
      <c r="AI969" s="91">
        <v>0</v>
      </c>
      <c r="AJ969" s="161">
        <v>6.1652999999999999E-2</v>
      </c>
      <c r="AK969" s="169" t="s">
        <v>664</v>
      </c>
      <c r="AL969" s="169" t="s">
        <v>665</v>
      </c>
      <c r="AM969" s="128">
        <v>0</v>
      </c>
      <c r="AN969" s="128">
        <v>0</v>
      </c>
      <c r="AO969" s="128">
        <v>0</v>
      </c>
      <c r="AP969" s="128">
        <v>0</v>
      </c>
      <c r="AQ969" s="128">
        <v>0</v>
      </c>
      <c r="AR969" s="128">
        <v>0</v>
      </c>
      <c r="AS969" s="128">
        <v>0</v>
      </c>
      <c r="AT969" s="128">
        <v>0</v>
      </c>
      <c r="AU969" s="128">
        <v>0</v>
      </c>
      <c r="AV969" s="128">
        <v>0</v>
      </c>
      <c r="AW969" s="128">
        <v>0</v>
      </c>
      <c r="AX969" s="128">
        <v>0</v>
      </c>
      <c r="AY969" s="128">
        <v>0</v>
      </c>
      <c r="AZ969" s="128">
        <v>0</v>
      </c>
      <c r="BA969" s="128">
        <v>0</v>
      </c>
      <c r="BB969" s="15">
        <f t="shared" si="45"/>
        <v>0</v>
      </c>
      <c r="BC969" s="15">
        <f t="shared" si="46"/>
        <v>0</v>
      </c>
      <c r="BD969" s="15">
        <f t="shared" si="47"/>
        <v>0</v>
      </c>
    </row>
    <row r="970" spans="1:56" x14ac:dyDescent="0.35">
      <c r="A970" s="168" t="s">
        <v>2346</v>
      </c>
      <c r="B970" s="64" t="s">
        <v>1032</v>
      </c>
      <c r="C970" s="65">
        <v>1</v>
      </c>
      <c r="D970" s="66" t="s">
        <v>31</v>
      </c>
      <c r="E970" s="64" t="s">
        <v>467</v>
      </c>
      <c r="F970" s="64" t="s">
        <v>648</v>
      </c>
      <c r="G970" s="64" t="s">
        <v>660</v>
      </c>
      <c r="H970" s="64" t="s">
        <v>661</v>
      </c>
      <c r="I970" s="64" t="s">
        <v>649</v>
      </c>
      <c r="J970" s="64" t="s">
        <v>662</v>
      </c>
      <c r="K970" s="64" t="s">
        <v>1030</v>
      </c>
      <c r="L970" s="64" t="s">
        <v>650</v>
      </c>
      <c r="M970" s="64" t="s">
        <v>663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59">
        <v>44291</v>
      </c>
      <c r="AF970" s="159">
        <v>46117</v>
      </c>
      <c r="AG970" s="160">
        <v>1025317.35</v>
      </c>
      <c r="AH970" s="91">
        <v>1.5138888888888888</v>
      </c>
      <c r="AI970" s="91">
        <v>5</v>
      </c>
      <c r="AJ970" s="161">
        <v>7.1294999999999997E-2</v>
      </c>
      <c r="AK970" s="169" t="s">
        <v>664</v>
      </c>
      <c r="AL970" s="169" t="s">
        <v>665</v>
      </c>
      <c r="AM970" s="128">
        <v>36550</v>
      </c>
      <c r="AN970" s="128">
        <v>0</v>
      </c>
      <c r="AO970" s="128">
        <v>0</v>
      </c>
      <c r="AP970" s="128">
        <v>0</v>
      </c>
      <c r="AQ970" s="128">
        <v>0</v>
      </c>
      <c r="AR970" s="128">
        <v>0</v>
      </c>
      <c r="AS970" s="128">
        <v>36550</v>
      </c>
      <c r="AT970" s="128">
        <v>0</v>
      </c>
      <c r="AU970" s="128">
        <v>0</v>
      </c>
      <c r="AV970" s="128">
        <v>0</v>
      </c>
      <c r="AW970" s="128">
        <v>0</v>
      </c>
      <c r="AX970" s="128">
        <v>0</v>
      </c>
      <c r="AY970" s="128">
        <v>36550</v>
      </c>
      <c r="AZ970" s="128">
        <v>0</v>
      </c>
      <c r="BA970" s="128">
        <v>0</v>
      </c>
      <c r="BB970" s="15">
        <f t="shared" si="45"/>
        <v>36550</v>
      </c>
      <c r="BC970" s="15">
        <f t="shared" si="46"/>
        <v>73100</v>
      </c>
      <c r="BD970" s="15">
        <f t="shared" si="47"/>
        <v>109650</v>
      </c>
    </row>
    <row r="971" spans="1:56" x14ac:dyDescent="0.35">
      <c r="A971" s="168" t="s">
        <v>2347</v>
      </c>
      <c r="B971" s="64" t="s">
        <v>1034</v>
      </c>
      <c r="C971" s="65">
        <v>1</v>
      </c>
      <c r="D971" s="66" t="s">
        <v>31</v>
      </c>
      <c r="E971" s="64" t="s">
        <v>467</v>
      </c>
      <c r="F971" s="64" t="s">
        <v>648</v>
      </c>
      <c r="G971" s="64" t="s">
        <v>660</v>
      </c>
      <c r="H971" s="64" t="s">
        <v>661</v>
      </c>
      <c r="I971" s="64" t="s">
        <v>649</v>
      </c>
      <c r="J971" s="64" t="s">
        <v>662</v>
      </c>
      <c r="K971" s="64" t="s">
        <v>1033</v>
      </c>
      <c r="L971" s="64" t="s">
        <v>650</v>
      </c>
      <c r="M971" s="64" t="s">
        <v>663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59">
        <v>44291</v>
      </c>
      <c r="AF971" s="159">
        <v>45387</v>
      </c>
      <c r="AG971" s="160">
        <v>1075180.04</v>
      </c>
      <c r="AH971" s="91">
        <v>0</v>
      </c>
      <c r="AI971" s="91">
        <v>0</v>
      </c>
      <c r="AJ971" s="161">
        <v>6.1652999999999999E-2</v>
      </c>
      <c r="AK971" s="169" t="s">
        <v>664</v>
      </c>
      <c r="AL971" s="169" t="s">
        <v>665</v>
      </c>
      <c r="AM971" s="128">
        <v>0</v>
      </c>
      <c r="AN971" s="128">
        <v>0</v>
      </c>
      <c r="AO971" s="128">
        <v>0</v>
      </c>
      <c r="AP971" s="128">
        <v>0</v>
      </c>
      <c r="AQ971" s="128">
        <v>0</v>
      </c>
      <c r="AR971" s="128">
        <v>0</v>
      </c>
      <c r="AS971" s="128">
        <v>0</v>
      </c>
      <c r="AT971" s="128">
        <v>0</v>
      </c>
      <c r="AU971" s="128">
        <v>0</v>
      </c>
      <c r="AV971" s="128">
        <v>0</v>
      </c>
      <c r="AW971" s="128">
        <v>0</v>
      </c>
      <c r="AX971" s="128">
        <v>0</v>
      </c>
      <c r="AY971" s="128">
        <v>0</v>
      </c>
      <c r="AZ971" s="128">
        <v>0</v>
      </c>
      <c r="BA971" s="128">
        <v>0</v>
      </c>
      <c r="BB971" s="15">
        <f t="shared" si="45"/>
        <v>0</v>
      </c>
      <c r="BC971" s="15">
        <f t="shared" si="46"/>
        <v>0</v>
      </c>
      <c r="BD971" s="15">
        <f t="shared" si="47"/>
        <v>0</v>
      </c>
    </row>
    <row r="972" spans="1:56" x14ac:dyDescent="0.35">
      <c r="A972" s="168" t="s">
        <v>2348</v>
      </c>
      <c r="B972" s="64" t="s">
        <v>1035</v>
      </c>
      <c r="C972" s="65">
        <v>1</v>
      </c>
      <c r="D972" s="66" t="s">
        <v>31</v>
      </c>
      <c r="E972" s="64" t="s">
        <v>467</v>
      </c>
      <c r="F972" s="64" t="s">
        <v>648</v>
      </c>
      <c r="G972" s="64" t="s">
        <v>660</v>
      </c>
      <c r="H972" s="64" t="s">
        <v>661</v>
      </c>
      <c r="I972" s="64" t="s">
        <v>649</v>
      </c>
      <c r="J972" s="64" t="s">
        <v>662</v>
      </c>
      <c r="K972" s="64" t="s">
        <v>1033</v>
      </c>
      <c r="L972" s="64" t="s">
        <v>650</v>
      </c>
      <c r="M972" s="64" t="s">
        <v>663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59">
        <v>44291</v>
      </c>
      <c r="AF972" s="159">
        <v>46117</v>
      </c>
      <c r="AG972" s="160">
        <v>940514.33</v>
      </c>
      <c r="AH972" s="91">
        <v>1.5138888888888888</v>
      </c>
      <c r="AI972" s="91">
        <v>5</v>
      </c>
      <c r="AJ972" s="161">
        <v>7.1294999999999997E-2</v>
      </c>
      <c r="AK972" s="169" t="s">
        <v>664</v>
      </c>
      <c r="AL972" s="169" t="s">
        <v>665</v>
      </c>
      <c r="AM972" s="128">
        <v>33526.980000000003</v>
      </c>
      <c r="AN972" s="128">
        <v>0</v>
      </c>
      <c r="AO972" s="128">
        <v>0</v>
      </c>
      <c r="AP972" s="128">
        <v>0</v>
      </c>
      <c r="AQ972" s="128">
        <v>0</v>
      </c>
      <c r="AR972" s="128">
        <v>0</v>
      </c>
      <c r="AS972" s="128">
        <v>33526.980000000003</v>
      </c>
      <c r="AT972" s="128">
        <v>0</v>
      </c>
      <c r="AU972" s="128">
        <v>0</v>
      </c>
      <c r="AV972" s="128">
        <v>0</v>
      </c>
      <c r="AW972" s="128">
        <v>0</v>
      </c>
      <c r="AX972" s="128">
        <v>0</v>
      </c>
      <c r="AY972" s="128">
        <v>33526.980000000003</v>
      </c>
      <c r="AZ972" s="128">
        <v>0</v>
      </c>
      <c r="BA972" s="128">
        <v>0</v>
      </c>
      <c r="BB972" s="15">
        <f t="shared" si="45"/>
        <v>33526.980000000003</v>
      </c>
      <c r="BC972" s="15">
        <f t="shared" si="46"/>
        <v>67053.960000000006</v>
      </c>
      <c r="BD972" s="15">
        <f t="shared" si="47"/>
        <v>100580.94</v>
      </c>
    </row>
    <row r="973" spans="1:56" x14ac:dyDescent="0.35">
      <c r="A973" s="168" t="s">
        <v>2349</v>
      </c>
      <c r="B973" s="64" t="s">
        <v>1036</v>
      </c>
      <c r="C973" s="65">
        <v>1</v>
      </c>
      <c r="D973" s="66" t="s">
        <v>31</v>
      </c>
      <c r="E973" s="64" t="s">
        <v>467</v>
      </c>
      <c r="F973" s="64" t="s">
        <v>648</v>
      </c>
      <c r="G973" s="64" t="s">
        <v>660</v>
      </c>
      <c r="H973" s="64" t="s">
        <v>661</v>
      </c>
      <c r="I973" s="64" t="s">
        <v>649</v>
      </c>
      <c r="J973" s="64" t="s">
        <v>662</v>
      </c>
      <c r="K973" s="64" t="s">
        <v>158</v>
      </c>
      <c r="L973" s="64" t="s">
        <v>650</v>
      </c>
      <c r="M973" s="64" t="s">
        <v>663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59">
        <v>44050</v>
      </c>
      <c r="AF973" s="159">
        <v>45876</v>
      </c>
      <c r="AG973" s="160">
        <v>989490.48</v>
      </c>
      <c r="AH973" s="91">
        <v>0.85277777777777775</v>
      </c>
      <c r="AI973" s="91">
        <v>5</v>
      </c>
      <c r="AJ973" s="161">
        <v>7.1294999999999997E-2</v>
      </c>
      <c r="AK973" s="169" t="s">
        <v>664</v>
      </c>
      <c r="AL973" s="169" t="s">
        <v>665</v>
      </c>
      <c r="AM973" s="128">
        <v>0</v>
      </c>
      <c r="AN973" s="128">
        <v>0</v>
      </c>
      <c r="AO973" s="128">
        <v>0</v>
      </c>
      <c r="AP973" s="128">
        <v>0</v>
      </c>
      <c r="AQ973" s="128">
        <v>35272.86</v>
      </c>
      <c r="AR973" s="128">
        <v>0</v>
      </c>
      <c r="AS973" s="128">
        <v>0</v>
      </c>
      <c r="AT973" s="128">
        <v>0</v>
      </c>
      <c r="AU973" s="128">
        <v>0</v>
      </c>
      <c r="AV973" s="128">
        <v>0</v>
      </c>
      <c r="AW973" s="128">
        <v>35272.86</v>
      </c>
      <c r="AX973" s="128">
        <v>0</v>
      </c>
      <c r="AY973" s="128">
        <v>0</v>
      </c>
      <c r="AZ973" s="128">
        <v>0</v>
      </c>
      <c r="BA973" s="128">
        <v>0</v>
      </c>
      <c r="BB973" s="15">
        <f t="shared" si="45"/>
        <v>0</v>
      </c>
      <c r="BC973" s="15">
        <f t="shared" si="46"/>
        <v>70545.72</v>
      </c>
      <c r="BD973" s="15">
        <f t="shared" si="47"/>
        <v>70545.72</v>
      </c>
    </row>
    <row r="974" spans="1:56" x14ac:dyDescent="0.35">
      <c r="A974" s="168" t="s">
        <v>2350</v>
      </c>
      <c r="B974" s="64" t="s">
        <v>1037</v>
      </c>
      <c r="C974" s="65">
        <v>1</v>
      </c>
      <c r="D974" s="66" t="s">
        <v>31</v>
      </c>
      <c r="E974" s="64" t="s">
        <v>467</v>
      </c>
      <c r="F974" s="64" t="s">
        <v>648</v>
      </c>
      <c r="G974" s="64" t="s">
        <v>660</v>
      </c>
      <c r="H974" s="64" t="s">
        <v>661</v>
      </c>
      <c r="I974" s="64" t="s">
        <v>649</v>
      </c>
      <c r="J974" s="64" t="s">
        <v>662</v>
      </c>
      <c r="K974" s="64" t="s">
        <v>158</v>
      </c>
      <c r="L974" s="64" t="s">
        <v>650</v>
      </c>
      <c r="M974" s="64" t="s">
        <v>663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59">
        <v>44291</v>
      </c>
      <c r="AF974" s="159">
        <v>45387</v>
      </c>
      <c r="AG974" s="160">
        <v>558072.42000000004</v>
      </c>
      <c r="AH974" s="91">
        <v>0</v>
      </c>
      <c r="AI974" s="91">
        <v>0</v>
      </c>
      <c r="AJ974" s="161">
        <v>6.1652999999999999E-2</v>
      </c>
      <c r="AK974" s="169" t="s">
        <v>664</v>
      </c>
      <c r="AL974" s="169" t="s">
        <v>665</v>
      </c>
      <c r="AM974" s="128">
        <v>0</v>
      </c>
      <c r="AN974" s="128">
        <v>0</v>
      </c>
      <c r="AO974" s="128">
        <v>0</v>
      </c>
      <c r="AP974" s="128">
        <v>0</v>
      </c>
      <c r="AQ974" s="128">
        <v>0</v>
      </c>
      <c r="AR974" s="128">
        <v>0</v>
      </c>
      <c r="AS974" s="128">
        <v>0</v>
      </c>
      <c r="AT974" s="128">
        <v>0</v>
      </c>
      <c r="AU974" s="128">
        <v>0</v>
      </c>
      <c r="AV974" s="128">
        <v>0</v>
      </c>
      <c r="AW974" s="128">
        <v>0</v>
      </c>
      <c r="AX974" s="128">
        <v>0</v>
      </c>
      <c r="AY974" s="128">
        <v>0</v>
      </c>
      <c r="AZ974" s="128">
        <v>0</v>
      </c>
      <c r="BA974" s="128">
        <v>0</v>
      </c>
      <c r="BB974" s="15">
        <f t="shared" si="45"/>
        <v>0</v>
      </c>
      <c r="BC974" s="15">
        <f t="shared" si="46"/>
        <v>0</v>
      </c>
      <c r="BD974" s="15">
        <f t="shared" si="47"/>
        <v>0</v>
      </c>
    </row>
    <row r="975" spans="1:56" x14ac:dyDescent="0.35">
      <c r="A975" s="168" t="s">
        <v>2351</v>
      </c>
      <c r="B975" s="64" t="s">
        <v>1038</v>
      </c>
      <c r="C975" s="65">
        <v>1</v>
      </c>
      <c r="D975" s="66" t="s">
        <v>31</v>
      </c>
      <c r="E975" s="64" t="s">
        <v>467</v>
      </c>
      <c r="F975" s="64" t="s">
        <v>648</v>
      </c>
      <c r="G975" s="64" t="s">
        <v>660</v>
      </c>
      <c r="H975" s="64" t="s">
        <v>661</v>
      </c>
      <c r="I975" s="64" t="s">
        <v>649</v>
      </c>
      <c r="J975" s="64" t="s">
        <v>662</v>
      </c>
      <c r="K975" s="64" t="s">
        <v>158</v>
      </c>
      <c r="L975" s="64" t="s">
        <v>650</v>
      </c>
      <c r="M975" s="64" t="s">
        <v>663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59">
        <v>44291</v>
      </c>
      <c r="AF975" s="159">
        <v>46117</v>
      </c>
      <c r="AG975" s="160">
        <v>488262.74</v>
      </c>
      <c r="AH975" s="91">
        <v>1.5138888888888888</v>
      </c>
      <c r="AI975" s="91">
        <v>5</v>
      </c>
      <c r="AJ975" s="161">
        <v>7.1294999999999997E-2</v>
      </c>
      <c r="AK975" s="169" t="s">
        <v>664</v>
      </c>
      <c r="AL975" s="169" t="s">
        <v>665</v>
      </c>
      <c r="AM975" s="128">
        <v>17405.349999999999</v>
      </c>
      <c r="AN975" s="128">
        <v>0</v>
      </c>
      <c r="AO975" s="128">
        <v>0</v>
      </c>
      <c r="AP975" s="128">
        <v>0</v>
      </c>
      <c r="AQ975" s="128">
        <v>0</v>
      </c>
      <c r="AR975" s="128">
        <v>0</v>
      </c>
      <c r="AS975" s="128">
        <v>17405.349999999999</v>
      </c>
      <c r="AT975" s="128">
        <v>0</v>
      </c>
      <c r="AU975" s="128">
        <v>0</v>
      </c>
      <c r="AV975" s="128">
        <v>0</v>
      </c>
      <c r="AW975" s="128">
        <v>0</v>
      </c>
      <c r="AX975" s="128">
        <v>0</v>
      </c>
      <c r="AY975" s="128">
        <v>17405.349999999999</v>
      </c>
      <c r="AZ975" s="128">
        <v>0</v>
      </c>
      <c r="BA975" s="128">
        <v>0</v>
      </c>
      <c r="BB975" s="15">
        <f t="shared" si="45"/>
        <v>17405.349999999999</v>
      </c>
      <c r="BC975" s="15">
        <f t="shared" si="46"/>
        <v>34810.699999999997</v>
      </c>
      <c r="BD975" s="15">
        <f t="shared" si="47"/>
        <v>52216.049999999996</v>
      </c>
    </row>
    <row r="976" spans="1:56" x14ac:dyDescent="0.35">
      <c r="A976" s="168" t="s">
        <v>2352</v>
      </c>
      <c r="B976" s="64" t="s">
        <v>1039</v>
      </c>
      <c r="C976" s="65">
        <v>1</v>
      </c>
      <c r="D976" s="66" t="s">
        <v>31</v>
      </c>
      <c r="E976" s="64" t="s">
        <v>467</v>
      </c>
      <c r="F976" s="64" t="s">
        <v>648</v>
      </c>
      <c r="G976" s="64" t="s">
        <v>660</v>
      </c>
      <c r="H976" s="64" t="s">
        <v>661</v>
      </c>
      <c r="I976" s="64" t="s">
        <v>649</v>
      </c>
      <c r="J976" s="64" t="s">
        <v>662</v>
      </c>
      <c r="K976" s="64" t="s">
        <v>54</v>
      </c>
      <c r="L976" s="64" t="s">
        <v>650</v>
      </c>
      <c r="M976" s="64" t="s">
        <v>663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59">
        <v>43860</v>
      </c>
      <c r="AF976" s="159">
        <v>45687</v>
      </c>
      <c r="AG976" s="160">
        <v>4113187.5</v>
      </c>
      <c r="AH976" s="91">
        <v>0.33333333333333331</v>
      </c>
      <c r="AI976" s="91">
        <v>5</v>
      </c>
      <c r="AJ976" s="161">
        <v>7.85E-2</v>
      </c>
      <c r="AK976" s="169" t="s">
        <v>664</v>
      </c>
      <c r="AL976" s="169" t="s">
        <v>665</v>
      </c>
      <c r="AM976" s="128">
        <v>0</v>
      </c>
      <c r="AN976" s="128">
        <v>0</v>
      </c>
      <c r="AO976" s="128">
        <v>0</v>
      </c>
      <c r="AP976" s="128">
        <v>161442.60999999999</v>
      </c>
      <c r="AQ976" s="128">
        <v>0</v>
      </c>
      <c r="AR976" s="128">
        <v>0</v>
      </c>
      <c r="AS976" s="128">
        <v>0</v>
      </c>
      <c r="AT976" s="128">
        <v>0</v>
      </c>
      <c r="AU976" s="128">
        <v>0</v>
      </c>
      <c r="AV976" s="128">
        <v>0</v>
      </c>
      <c r="AW976" s="128">
        <v>0</v>
      </c>
      <c r="AX976" s="128">
        <v>0</v>
      </c>
      <c r="AY976" s="128">
        <v>0</v>
      </c>
      <c r="AZ976" s="128">
        <v>0</v>
      </c>
      <c r="BA976" s="128">
        <v>0</v>
      </c>
      <c r="BB976" s="15">
        <f t="shared" si="45"/>
        <v>0</v>
      </c>
      <c r="BC976" s="15">
        <f t="shared" si="46"/>
        <v>161442.60999999999</v>
      </c>
      <c r="BD976" s="15">
        <f t="shared" si="47"/>
        <v>161442.60999999999</v>
      </c>
    </row>
    <row r="977" spans="1:56" x14ac:dyDescent="0.35">
      <c r="A977" s="168" t="s">
        <v>2353</v>
      </c>
      <c r="B977" s="64" t="s">
        <v>1040</v>
      </c>
      <c r="C977" s="65">
        <v>1</v>
      </c>
      <c r="D977" s="66" t="s">
        <v>31</v>
      </c>
      <c r="E977" s="64" t="s">
        <v>467</v>
      </c>
      <c r="F977" s="64" t="s">
        <v>648</v>
      </c>
      <c r="G977" s="64" t="s">
        <v>660</v>
      </c>
      <c r="H977" s="64" t="s">
        <v>661</v>
      </c>
      <c r="I977" s="64" t="s">
        <v>649</v>
      </c>
      <c r="J977" s="64" t="s">
        <v>662</v>
      </c>
      <c r="K977" s="64" t="s">
        <v>92</v>
      </c>
      <c r="L977" s="64" t="s">
        <v>650</v>
      </c>
      <c r="M977" s="64" t="s">
        <v>663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59">
        <v>44291</v>
      </c>
      <c r="AF977" s="159">
        <v>45387</v>
      </c>
      <c r="AG977" s="160">
        <v>22914661.34</v>
      </c>
      <c r="AH977" s="91">
        <v>0</v>
      </c>
      <c r="AI977" s="91">
        <v>0</v>
      </c>
      <c r="AJ977" s="161">
        <v>6.1652999999999999E-2</v>
      </c>
      <c r="AK977" s="169" t="s">
        <v>664</v>
      </c>
      <c r="AL977" s="169" t="s">
        <v>665</v>
      </c>
      <c r="AM977" s="128">
        <v>0</v>
      </c>
      <c r="AN977" s="128">
        <v>0</v>
      </c>
      <c r="AO977" s="128">
        <v>0</v>
      </c>
      <c r="AP977" s="128">
        <v>0</v>
      </c>
      <c r="AQ977" s="128">
        <v>0</v>
      </c>
      <c r="AR977" s="128">
        <v>0</v>
      </c>
      <c r="AS977" s="128">
        <v>0</v>
      </c>
      <c r="AT977" s="128">
        <v>0</v>
      </c>
      <c r="AU977" s="128">
        <v>0</v>
      </c>
      <c r="AV977" s="128">
        <v>0</v>
      </c>
      <c r="AW977" s="128">
        <v>0</v>
      </c>
      <c r="AX977" s="128">
        <v>0</v>
      </c>
      <c r="AY977" s="128">
        <v>0</v>
      </c>
      <c r="AZ977" s="128">
        <v>0</v>
      </c>
      <c r="BA977" s="128">
        <v>0</v>
      </c>
      <c r="BB977" s="15">
        <f t="shared" si="45"/>
        <v>0</v>
      </c>
      <c r="BC977" s="15">
        <f t="shared" si="46"/>
        <v>0</v>
      </c>
      <c r="BD977" s="15">
        <f t="shared" si="47"/>
        <v>0</v>
      </c>
    </row>
    <row r="978" spans="1:56" x14ac:dyDescent="0.35">
      <c r="A978" s="168" t="s">
        <v>2354</v>
      </c>
      <c r="B978" s="64" t="s">
        <v>1041</v>
      </c>
      <c r="C978" s="65">
        <v>1</v>
      </c>
      <c r="D978" s="66" t="s">
        <v>31</v>
      </c>
      <c r="E978" s="64" t="s">
        <v>467</v>
      </c>
      <c r="F978" s="64" t="s">
        <v>648</v>
      </c>
      <c r="G978" s="64" t="s">
        <v>660</v>
      </c>
      <c r="H978" s="64" t="s">
        <v>661</v>
      </c>
      <c r="I978" s="64" t="s">
        <v>649</v>
      </c>
      <c r="J978" s="64" t="s">
        <v>662</v>
      </c>
      <c r="K978" s="64" t="s">
        <v>316</v>
      </c>
      <c r="L978" s="64" t="s">
        <v>650</v>
      </c>
      <c r="M978" s="64" t="s">
        <v>663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59">
        <v>44050</v>
      </c>
      <c r="AF978" s="159">
        <v>45876</v>
      </c>
      <c r="AG978" s="160">
        <v>1661440.46</v>
      </c>
      <c r="AH978" s="91">
        <v>0.85277777777777775</v>
      </c>
      <c r="AI978" s="91">
        <v>5</v>
      </c>
      <c r="AJ978" s="161">
        <v>7.1294999999999997E-2</v>
      </c>
      <c r="AK978" s="169" t="s">
        <v>664</v>
      </c>
      <c r="AL978" s="169" t="s">
        <v>665</v>
      </c>
      <c r="AM978" s="128">
        <v>0</v>
      </c>
      <c r="AN978" s="128">
        <v>0</v>
      </c>
      <c r="AO978" s="128">
        <v>0</v>
      </c>
      <c r="AP978" s="128">
        <v>0</v>
      </c>
      <c r="AQ978" s="128">
        <v>59226.2</v>
      </c>
      <c r="AR978" s="128">
        <v>0</v>
      </c>
      <c r="AS978" s="128">
        <v>0</v>
      </c>
      <c r="AT978" s="128">
        <v>0</v>
      </c>
      <c r="AU978" s="128">
        <v>0</v>
      </c>
      <c r="AV978" s="128">
        <v>0</v>
      </c>
      <c r="AW978" s="128">
        <v>59226.2</v>
      </c>
      <c r="AX978" s="128">
        <v>0</v>
      </c>
      <c r="AY978" s="128">
        <v>0</v>
      </c>
      <c r="AZ978" s="128">
        <v>0</v>
      </c>
      <c r="BA978" s="128">
        <v>0</v>
      </c>
      <c r="BB978" s="15">
        <f t="shared" si="45"/>
        <v>0</v>
      </c>
      <c r="BC978" s="15">
        <f t="shared" si="46"/>
        <v>118452.4</v>
      </c>
      <c r="BD978" s="15">
        <f t="shared" si="47"/>
        <v>118452.4</v>
      </c>
    </row>
    <row r="979" spans="1:56" x14ac:dyDescent="0.35">
      <c r="A979" s="168" t="s">
        <v>2355</v>
      </c>
      <c r="B979" s="64" t="s">
        <v>1042</v>
      </c>
      <c r="C979" s="65">
        <v>1</v>
      </c>
      <c r="D979" s="66" t="s">
        <v>31</v>
      </c>
      <c r="E979" s="64" t="s">
        <v>467</v>
      </c>
      <c r="F979" s="64" t="s">
        <v>648</v>
      </c>
      <c r="G979" s="64" t="s">
        <v>660</v>
      </c>
      <c r="H979" s="64" t="s">
        <v>661</v>
      </c>
      <c r="I979" s="64" t="s">
        <v>649</v>
      </c>
      <c r="J979" s="64" t="s">
        <v>662</v>
      </c>
      <c r="K979" s="64" t="s">
        <v>316</v>
      </c>
      <c r="L979" s="64" t="s">
        <v>650</v>
      </c>
      <c r="M979" s="64" t="s">
        <v>663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59">
        <v>44291</v>
      </c>
      <c r="AF979" s="159">
        <v>45387</v>
      </c>
      <c r="AG979" s="160">
        <v>1208937.55</v>
      </c>
      <c r="AH979" s="91">
        <v>0</v>
      </c>
      <c r="AI979" s="91">
        <v>0</v>
      </c>
      <c r="AJ979" s="161">
        <v>6.1652999999999999E-2</v>
      </c>
      <c r="AK979" s="169" t="s">
        <v>664</v>
      </c>
      <c r="AL979" s="169" t="s">
        <v>665</v>
      </c>
      <c r="AM979" s="128">
        <v>0</v>
      </c>
      <c r="AN979" s="128">
        <v>0</v>
      </c>
      <c r="AO979" s="128">
        <v>0</v>
      </c>
      <c r="AP979" s="128">
        <v>0</v>
      </c>
      <c r="AQ979" s="128">
        <v>0</v>
      </c>
      <c r="AR979" s="128">
        <v>0</v>
      </c>
      <c r="AS979" s="128">
        <v>0</v>
      </c>
      <c r="AT979" s="128">
        <v>0</v>
      </c>
      <c r="AU979" s="128">
        <v>0</v>
      </c>
      <c r="AV979" s="128">
        <v>0</v>
      </c>
      <c r="AW979" s="128">
        <v>0</v>
      </c>
      <c r="AX979" s="128">
        <v>0</v>
      </c>
      <c r="AY979" s="128">
        <v>0</v>
      </c>
      <c r="AZ979" s="128">
        <v>0</v>
      </c>
      <c r="BA979" s="128">
        <v>0</v>
      </c>
      <c r="BB979" s="15">
        <f t="shared" si="45"/>
        <v>0</v>
      </c>
      <c r="BC979" s="15">
        <f t="shared" si="46"/>
        <v>0</v>
      </c>
      <c r="BD979" s="15">
        <f t="shared" si="47"/>
        <v>0</v>
      </c>
    </row>
    <row r="980" spans="1:56" x14ac:dyDescent="0.35">
      <c r="A980" s="168" t="s">
        <v>2356</v>
      </c>
      <c r="B980" s="64" t="s">
        <v>1043</v>
      </c>
      <c r="C980" s="65">
        <v>1</v>
      </c>
      <c r="D980" s="66" t="s">
        <v>31</v>
      </c>
      <c r="E980" s="64" t="s">
        <v>467</v>
      </c>
      <c r="F980" s="64" t="s">
        <v>648</v>
      </c>
      <c r="G980" s="64" t="s">
        <v>660</v>
      </c>
      <c r="H980" s="64" t="s">
        <v>661</v>
      </c>
      <c r="I980" s="64" t="s">
        <v>649</v>
      </c>
      <c r="J980" s="64" t="s">
        <v>662</v>
      </c>
      <c r="K980" s="64" t="s">
        <v>316</v>
      </c>
      <c r="L980" s="64" t="s">
        <v>650</v>
      </c>
      <c r="M980" s="64" t="s">
        <v>663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59">
        <v>44291</v>
      </c>
      <c r="AF980" s="159">
        <v>46117</v>
      </c>
      <c r="AG980" s="160">
        <v>1057546.19</v>
      </c>
      <c r="AH980" s="91">
        <v>1.5138888888888888</v>
      </c>
      <c r="AI980" s="91">
        <v>5</v>
      </c>
      <c r="AJ980" s="161">
        <v>7.1294999999999997E-2</v>
      </c>
      <c r="AK980" s="169" t="s">
        <v>664</v>
      </c>
      <c r="AL980" s="169" t="s">
        <v>665</v>
      </c>
      <c r="AM980" s="128">
        <v>37698.879999999997</v>
      </c>
      <c r="AN980" s="128">
        <v>0</v>
      </c>
      <c r="AO980" s="128">
        <v>0</v>
      </c>
      <c r="AP980" s="128">
        <v>0</v>
      </c>
      <c r="AQ980" s="128">
        <v>0</v>
      </c>
      <c r="AR980" s="128">
        <v>0</v>
      </c>
      <c r="AS980" s="128">
        <v>37698.879999999997</v>
      </c>
      <c r="AT980" s="128">
        <v>0</v>
      </c>
      <c r="AU980" s="128">
        <v>0</v>
      </c>
      <c r="AV980" s="128">
        <v>0</v>
      </c>
      <c r="AW980" s="128">
        <v>0</v>
      </c>
      <c r="AX980" s="128">
        <v>0</v>
      </c>
      <c r="AY980" s="128">
        <v>37698.879999999997</v>
      </c>
      <c r="AZ980" s="128">
        <v>0</v>
      </c>
      <c r="BA980" s="128">
        <v>0</v>
      </c>
      <c r="BB980" s="15">
        <f t="shared" si="45"/>
        <v>37698.879999999997</v>
      </c>
      <c r="BC980" s="15">
        <f t="shared" si="46"/>
        <v>75397.759999999995</v>
      </c>
      <c r="BD980" s="15">
        <f t="shared" si="47"/>
        <v>113096.63999999998</v>
      </c>
    </row>
    <row r="981" spans="1:56" x14ac:dyDescent="0.35">
      <c r="A981" s="168" t="s">
        <v>2357</v>
      </c>
      <c r="B981" s="64" t="s">
        <v>1044</v>
      </c>
      <c r="C981" s="65">
        <v>1</v>
      </c>
      <c r="D981" s="66" t="s">
        <v>31</v>
      </c>
      <c r="E981" s="64" t="s">
        <v>467</v>
      </c>
      <c r="F981" s="64" t="s">
        <v>648</v>
      </c>
      <c r="G981" s="64" t="s">
        <v>660</v>
      </c>
      <c r="H981" s="64" t="s">
        <v>661</v>
      </c>
      <c r="I981" s="64" t="s">
        <v>649</v>
      </c>
      <c r="J981" s="64" t="s">
        <v>662</v>
      </c>
      <c r="K981" s="64" t="s">
        <v>370</v>
      </c>
      <c r="L981" s="64" t="s">
        <v>650</v>
      </c>
      <c r="M981" s="64" t="s">
        <v>663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59">
        <v>44291</v>
      </c>
      <c r="AF981" s="159">
        <v>45387</v>
      </c>
      <c r="AG981" s="160">
        <v>1647489.3</v>
      </c>
      <c r="AH981" s="91">
        <v>0</v>
      </c>
      <c r="AI981" s="91">
        <v>0</v>
      </c>
      <c r="AJ981" s="161">
        <v>6.1652999999999999E-2</v>
      </c>
      <c r="AK981" s="169" t="s">
        <v>664</v>
      </c>
      <c r="AL981" s="169" t="s">
        <v>665</v>
      </c>
      <c r="AM981" s="128">
        <v>0</v>
      </c>
      <c r="AN981" s="128">
        <v>0</v>
      </c>
      <c r="AO981" s="128">
        <v>0</v>
      </c>
      <c r="AP981" s="128">
        <v>0</v>
      </c>
      <c r="AQ981" s="128">
        <v>0</v>
      </c>
      <c r="AR981" s="128">
        <v>0</v>
      </c>
      <c r="AS981" s="128">
        <v>0</v>
      </c>
      <c r="AT981" s="128">
        <v>0</v>
      </c>
      <c r="AU981" s="128">
        <v>0</v>
      </c>
      <c r="AV981" s="128">
        <v>0</v>
      </c>
      <c r="AW981" s="128">
        <v>0</v>
      </c>
      <c r="AX981" s="128">
        <v>0</v>
      </c>
      <c r="AY981" s="128">
        <v>0</v>
      </c>
      <c r="AZ981" s="128">
        <v>0</v>
      </c>
      <c r="BA981" s="128">
        <v>0</v>
      </c>
      <c r="BB981" s="15">
        <f t="shared" si="45"/>
        <v>0</v>
      </c>
      <c r="BC981" s="15">
        <f t="shared" si="46"/>
        <v>0</v>
      </c>
      <c r="BD981" s="15">
        <f t="shared" si="47"/>
        <v>0</v>
      </c>
    </row>
    <row r="982" spans="1:56" x14ac:dyDescent="0.35">
      <c r="A982" s="168" t="s">
        <v>2358</v>
      </c>
      <c r="B982" s="64" t="s">
        <v>1045</v>
      </c>
      <c r="C982" s="65">
        <v>1</v>
      </c>
      <c r="D982" s="66" t="s">
        <v>31</v>
      </c>
      <c r="E982" s="64" t="s">
        <v>467</v>
      </c>
      <c r="F982" s="64" t="s">
        <v>648</v>
      </c>
      <c r="G982" s="64" t="s">
        <v>660</v>
      </c>
      <c r="H982" s="64" t="s">
        <v>661</v>
      </c>
      <c r="I982" s="64" t="s">
        <v>649</v>
      </c>
      <c r="J982" s="64" t="s">
        <v>662</v>
      </c>
      <c r="K982" s="64" t="s">
        <v>370</v>
      </c>
      <c r="L982" s="64" t="s">
        <v>650</v>
      </c>
      <c r="M982" s="64" t="s">
        <v>663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59">
        <v>44291</v>
      </c>
      <c r="AF982" s="159">
        <v>46117</v>
      </c>
      <c r="AG982" s="160">
        <v>1440208.53</v>
      </c>
      <c r="AH982" s="91">
        <v>1.5138888888888888</v>
      </c>
      <c r="AI982" s="91">
        <v>5</v>
      </c>
      <c r="AJ982" s="161">
        <v>7.1294999999999997E-2</v>
      </c>
      <c r="AK982" s="169" t="s">
        <v>664</v>
      </c>
      <c r="AL982" s="169" t="s">
        <v>665</v>
      </c>
      <c r="AM982" s="128">
        <v>51339.83</v>
      </c>
      <c r="AN982" s="128">
        <v>0</v>
      </c>
      <c r="AO982" s="128">
        <v>0</v>
      </c>
      <c r="AP982" s="128">
        <v>0</v>
      </c>
      <c r="AQ982" s="128">
        <v>0</v>
      </c>
      <c r="AR982" s="128">
        <v>0</v>
      </c>
      <c r="AS982" s="128">
        <v>51339.83</v>
      </c>
      <c r="AT982" s="128">
        <v>0</v>
      </c>
      <c r="AU982" s="128">
        <v>0</v>
      </c>
      <c r="AV982" s="128">
        <v>0</v>
      </c>
      <c r="AW982" s="128">
        <v>0</v>
      </c>
      <c r="AX982" s="128">
        <v>0</v>
      </c>
      <c r="AY982" s="128">
        <v>51339.83</v>
      </c>
      <c r="AZ982" s="128">
        <v>0</v>
      </c>
      <c r="BA982" s="128">
        <v>0</v>
      </c>
      <c r="BB982" s="15">
        <f t="shared" si="45"/>
        <v>51339.83</v>
      </c>
      <c r="BC982" s="15">
        <f t="shared" si="46"/>
        <v>102679.66</v>
      </c>
      <c r="BD982" s="15">
        <f t="shared" si="47"/>
        <v>154019.49</v>
      </c>
    </row>
    <row r="983" spans="1:56" x14ac:dyDescent="0.35">
      <c r="A983" s="168" t="s">
        <v>2359</v>
      </c>
      <c r="B983" s="64" t="s">
        <v>1046</v>
      </c>
      <c r="C983" s="65">
        <v>1</v>
      </c>
      <c r="D983" s="66" t="s">
        <v>31</v>
      </c>
      <c r="E983" s="64" t="s">
        <v>467</v>
      </c>
      <c r="F983" s="64" t="s">
        <v>648</v>
      </c>
      <c r="G983" s="64" t="s">
        <v>660</v>
      </c>
      <c r="H983" s="64" t="s">
        <v>661</v>
      </c>
      <c r="I983" s="64" t="s">
        <v>649</v>
      </c>
      <c r="J983" s="64" t="s">
        <v>662</v>
      </c>
      <c r="K983" s="64" t="s">
        <v>128</v>
      </c>
      <c r="L983" s="64" t="s">
        <v>650</v>
      </c>
      <c r="M983" s="64" t="s">
        <v>663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59">
        <v>44050</v>
      </c>
      <c r="AF983" s="159">
        <v>45876</v>
      </c>
      <c r="AG983" s="160">
        <v>2403171.7200000002</v>
      </c>
      <c r="AH983" s="91">
        <v>0.85277777777777775</v>
      </c>
      <c r="AI983" s="91">
        <v>5</v>
      </c>
      <c r="AJ983" s="161">
        <v>7.1294999999999997E-2</v>
      </c>
      <c r="AK983" s="169" t="s">
        <v>664</v>
      </c>
      <c r="AL983" s="169" t="s">
        <v>665</v>
      </c>
      <c r="AM983" s="128">
        <v>0</v>
      </c>
      <c r="AN983" s="128">
        <v>0</v>
      </c>
      <c r="AO983" s="128">
        <v>0</v>
      </c>
      <c r="AP983" s="128">
        <v>0</v>
      </c>
      <c r="AQ983" s="128">
        <v>85667.06</v>
      </c>
      <c r="AR983" s="128">
        <v>0</v>
      </c>
      <c r="AS983" s="128">
        <v>0</v>
      </c>
      <c r="AT983" s="128">
        <v>0</v>
      </c>
      <c r="AU983" s="128">
        <v>0</v>
      </c>
      <c r="AV983" s="128">
        <v>0</v>
      </c>
      <c r="AW983" s="128">
        <v>85667.06</v>
      </c>
      <c r="AX983" s="128">
        <v>0</v>
      </c>
      <c r="AY983" s="128">
        <v>0</v>
      </c>
      <c r="AZ983" s="128">
        <v>0</v>
      </c>
      <c r="BA983" s="128">
        <v>0</v>
      </c>
      <c r="BB983" s="15">
        <f t="shared" si="45"/>
        <v>0</v>
      </c>
      <c r="BC983" s="15">
        <f t="shared" si="46"/>
        <v>171334.12</v>
      </c>
      <c r="BD983" s="15">
        <f t="shared" si="47"/>
        <v>171334.12</v>
      </c>
    </row>
    <row r="984" spans="1:56" x14ac:dyDescent="0.35">
      <c r="A984" s="168" t="s">
        <v>2360</v>
      </c>
      <c r="B984" s="64" t="s">
        <v>1047</v>
      </c>
      <c r="C984" s="65">
        <v>1</v>
      </c>
      <c r="D984" s="66" t="s">
        <v>31</v>
      </c>
      <c r="E984" s="64" t="s">
        <v>467</v>
      </c>
      <c r="F984" s="64" t="s">
        <v>648</v>
      </c>
      <c r="G984" s="64" t="s">
        <v>660</v>
      </c>
      <c r="H984" s="64" t="s">
        <v>661</v>
      </c>
      <c r="I984" s="64" t="s">
        <v>649</v>
      </c>
      <c r="J984" s="64" t="s">
        <v>662</v>
      </c>
      <c r="K984" s="64" t="s">
        <v>128</v>
      </c>
      <c r="L984" s="64" t="s">
        <v>650</v>
      </c>
      <c r="M984" s="64" t="s">
        <v>663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59">
        <v>44291</v>
      </c>
      <c r="AF984" s="159">
        <v>45387</v>
      </c>
      <c r="AG984" s="160">
        <v>1307833.96</v>
      </c>
      <c r="AH984" s="91">
        <v>0</v>
      </c>
      <c r="AI984" s="91">
        <v>0</v>
      </c>
      <c r="AJ984" s="161">
        <v>6.1652999999999999E-2</v>
      </c>
      <c r="AK984" s="169" t="s">
        <v>664</v>
      </c>
      <c r="AL984" s="169" t="s">
        <v>665</v>
      </c>
      <c r="AM984" s="128">
        <v>0</v>
      </c>
      <c r="AN984" s="128">
        <v>0</v>
      </c>
      <c r="AO984" s="128">
        <v>0</v>
      </c>
      <c r="AP984" s="128">
        <v>0</v>
      </c>
      <c r="AQ984" s="128">
        <v>0</v>
      </c>
      <c r="AR984" s="128">
        <v>0</v>
      </c>
      <c r="AS984" s="128">
        <v>0</v>
      </c>
      <c r="AT984" s="128">
        <v>0</v>
      </c>
      <c r="AU984" s="128">
        <v>0</v>
      </c>
      <c r="AV984" s="128">
        <v>0</v>
      </c>
      <c r="AW984" s="128">
        <v>0</v>
      </c>
      <c r="AX984" s="128">
        <v>0</v>
      </c>
      <c r="AY984" s="128">
        <v>0</v>
      </c>
      <c r="AZ984" s="128">
        <v>0</v>
      </c>
      <c r="BA984" s="128">
        <v>0</v>
      </c>
      <c r="BB984" s="15">
        <f t="shared" si="45"/>
        <v>0</v>
      </c>
      <c r="BC984" s="15">
        <f t="shared" si="46"/>
        <v>0</v>
      </c>
      <c r="BD984" s="15">
        <f t="shared" si="47"/>
        <v>0</v>
      </c>
    </row>
    <row r="985" spans="1:56" x14ac:dyDescent="0.35">
      <c r="A985" s="168" t="s">
        <v>2361</v>
      </c>
      <c r="B985" s="64" t="s">
        <v>1048</v>
      </c>
      <c r="C985" s="65">
        <v>1</v>
      </c>
      <c r="D985" s="66" t="s">
        <v>31</v>
      </c>
      <c r="E985" s="64" t="s">
        <v>467</v>
      </c>
      <c r="F985" s="64" t="s">
        <v>648</v>
      </c>
      <c r="G985" s="64" t="s">
        <v>660</v>
      </c>
      <c r="H985" s="64" t="s">
        <v>661</v>
      </c>
      <c r="I985" s="64" t="s">
        <v>649</v>
      </c>
      <c r="J985" s="64" t="s">
        <v>662</v>
      </c>
      <c r="K985" s="64" t="s">
        <v>128</v>
      </c>
      <c r="L985" s="64" t="s">
        <v>650</v>
      </c>
      <c r="M985" s="64" t="s">
        <v>663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59">
        <v>44291</v>
      </c>
      <c r="AF985" s="159">
        <v>46117</v>
      </c>
      <c r="AG985" s="160">
        <v>1144147.07</v>
      </c>
      <c r="AH985" s="91">
        <v>1.5138888888888888</v>
      </c>
      <c r="AI985" s="91">
        <v>5</v>
      </c>
      <c r="AJ985" s="161">
        <v>7.1294999999999997E-2</v>
      </c>
      <c r="AK985" s="169" t="s">
        <v>664</v>
      </c>
      <c r="AL985" s="169" t="s">
        <v>665</v>
      </c>
      <c r="AM985" s="128">
        <v>40785.980000000003</v>
      </c>
      <c r="AN985" s="128">
        <v>0</v>
      </c>
      <c r="AO985" s="128">
        <v>0</v>
      </c>
      <c r="AP985" s="128">
        <v>0</v>
      </c>
      <c r="AQ985" s="128">
        <v>0</v>
      </c>
      <c r="AR985" s="128">
        <v>0</v>
      </c>
      <c r="AS985" s="128">
        <v>40785.980000000003</v>
      </c>
      <c r="AT985" s="128">
        <v>0</v>
      </c>
      <c r="AU985" s="128">
        <v>0</v>
      </c>
      <c r="AV985" s="128">
        <v>0</v>
      </c>
      <c r="AW985" s="128">
        <v>0</v>
      </c>
      <c r="AX985" s="128">
        <v>0</v>
      </c>
      <c r="AY985" s="128">
        <v>40785.980000000003</v>
      </c>
      <c r="AZ985" s="128">
        <v>0</v>
      </c>
      <c r="BA985" s="128">
        <v>0</v>
      </c>
      <c r="BB985" s="15">
        <f t="shared" si="45"/>
        <v>40785.980000000003</v>
      </c>
      <c r="BC985" s="15">
        <f t="shared" si="46"/>
        <v>81571.960000000006</v>
      </c>
      <c r="BD985" s="15">
        <f t="shared" si="47"/>
        <v>122357.94</v>
      </c>
    </row>
    <row r="986" spans="1:56" x14ac:dyDescent="0.35">
      <c r="A986" s="168" t="s">
        <v>2362</v>
      </c>
      <c r="B986" s="64" t="s">
        <v>1049</v>
      </c>
      <c r="C986" s="65">
        <v>1</v>
      </c>
      <c r="D986" s="66" t="s">
        <v>31</v>
      </c>
      <c r="E986" s="64" t="s">
        <v>467</v>
      </c>
      <c r="F986" s="64" t="s">
        <v>648</v>
      </c>
      <c r="G986" s="64" t="s">
        <v>660</v>
      </c>
      <c r="H986" s="64" t="s">
        <v>661</v>
      </c>
      <c r="I986" s="64" t="s">
        <v>649</v>
      </c>
      <c r="J986" s="64" t="s">
        <v>662</v>
      </c>
      <c r="K986" s="64" t="s">
        <v>128</v>
      </c>
      <c r="L986" s="64" t="s">
        <v>650</v>
      </c>
      <c r="M986" s="64" t="s">
        <v>663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59">
        <v>44291</v>
      </c>
      <c r="AF986" s="159">
        <v>45387</v>
      </c>
      <c r="AG986" s="160">
        <v>3425597.32</v>
      </c>
      <c r="AH986" s="91">
        <v>0</v>
      </c>
      <c r="AI986" s="91">
        <v>0</v>
      </c>
      <c r="AJ986" s="161">
        <v>6.1652999999999999E-2</v>
      </c>
      <c r="AK986" s="169" t="s">
        <v>664</v>
      </c>
      <c r="AL986" s="169" t="s">
        <v>665</v>
      </c>
      <c r="AM986" s="128">
        <v>0</v>
      </c>
      <c r="AN986" s="128">
        <v>0</v>
      </c>
      <c r="AO986" s="128">
        <v>0</v>
      </c>
      <c r="AP986" s="128">
        <v>0</v>
      </c>
      <c r="AQ986" s="128">
        <v>0</v>
      </c>
      <c r="AR986" s="128">
        <v>0</v>
      </c>
      <c r="AS986" s="128">
        <v>0</v>
      </c>
      <c r="AT986" s="128">
        <v>0</v>
      </c>
      <c r="AU986" s="128">
        <v>0</v>
      </c>
      <c r="AV986" s="128">
        <v>0</v>
      </c>
      <c r="AW986" s="128">
        <v>0</v>
      </c>
      <c r="AX986" s="128">
        <v>0</v>
      </c>
      <c r="AY986" s="128">
        <v>0</v>
      </c>
      <c r="AZ986" s="128">
        <v>0</v>
      </c>
      <c r="BA986" s="128">
        <v>0</v>
      </c>
      <c r="BB986" s="15">
        <f t="shared" si="45"/>
        <v>0</v>
      </c>
      <c r="BC986" s="15">
        <f t="shared" si="46"/>
        <v>0</v>
      </c>
      <c r="BD986" s="15">
        <f t="shared" si="47"/>
        <v>0</v>
      </c>
    </row>
    <row r="987" spans="1:56" x14ac:dyDescent="0.35">
      <c r="A987" s="168" t="s">
        <v>2363</v>
      </c>
      <c r="B987" s="64" t="s">
        <v>1050</v>
      </c>
      <c r="C987" s="65">
        <v>1</v>
      </c>
      <c r="D987" s="66" t="s">
        <v>31</v>
      </c>
      <c r="E987" s="64" t="s">
        <v>467</v>
      </c>
      <c r="F987" s="64" t="s">
        <v>648</v>
      </c>
      <c r="G987" s="64" t="s">
        <v>1001</v>
      </c>
      <c r="H987" s="64" t="s">
        <v>669</v>
      </c>
      <c r="I987" s="64" t="s">
        <v>1002</v>
      </c>
      <c r="J987" s="64" t="s">
        <v>671</v>
      </c>
      <c r="K987" s="64" t="s">
        <v>1051</v>
      </c>
      <c r="L987" s="64" t="s">
        <v>650</v>
      </c>
      <c r="M987" s="64" t="s">
        <v>663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59">
        <v>44291</v>
      </c>
      <c r="AF987" s="159">
        <v>45387</v>
      </c>
      <c r="AG987" s="160">
        <v>640746.02</v>
      </c>
      <c r="AH987" s="91">
        <v>0</v>
      </c>
      <c r="AI987" s="91">
        <v>0</v>
      </c>
      <c r="AJ987" s="161">
        <v>6.1652999999999999E-2</v>
      </c>
      <c r="AK987" s="169" t="s">
        <v>664</v>
      </c>
      <c r="AL987" s="169" t="s">
        <v>665</v>
      </c>
      <c r="AM987" s="128">
        <v>0</v>
      </c>
      <c r="AN987" s="128">
        <v>0</v>
      </c>
      <c r="AO987" s="128">
        <v>0</v>
      </c>
      <c r="AP987" s="128">
        <v>0</v>
      </c>
      <c r="AQ987" s="128">
        <v>0</v>
      </c>
      <c r="AR987" s="128">
        <v>0</v>
      </c>
      <c r="AS987" s="128">
        <v>0</v>
      </c>
      <c r="AT987" s="128">
        <v>0</v>
      </c>
      <c r="AU987" s="128">
        <v>0</v>
      </c>
      <c r="AV987" s="128">
        <v>0</v>
      </c>
      <c r="AW987" s="128">
        <v>0</v>
      </c>
      <c r="AX987" s="128">
        <v>0</v>
      </c>
      <c r="AY987" s="128">
        <v>0</v>
      </c>
      <c r="AZ987" s="128">
        <v>0</v>
      </c>
      <c r="BA987" s="128">
        <v>0</v>
      </c>
      <c r="BB987" s="15">
        <f t="shared" si="45"/>
        <v>0</v>
      </c>
      <c r="BC987" s="15">
        <f t="shared" si="46"/>
        <v>0</v>
      </c>
      <c r="BD987" s="15">
        <f t="shared" si="47"/>
        <v>0</v>
      </c>
    </row>
    <row r="988" spans="1:56" x14ac:dyDescent="0.35">
      <c r="A988" s="168" t="s">
        <v>2364</v>
      </c>
      <c r="B988" s="64" t="s">
        <v>1052</v>
      </c>
      <c r="C988" s="65">
        <v>1</v>
      </c>
      <c r="D988" s="66" t="s">
        <v>31</v>
      </c>
      <c r="E988" s="64" t="s">
        <v>467</v>
      </c>
      <c r="F988" s="64" t="s">
        <v>648</v>
      </c>
      <c r="G988" s="64" t="s">
        <v>1001</v>
      </c>
      <c r="H988" s="64" t="s">
        <v>669</v>
      </c>
      <c r="I988" s="64" t="s">
        <v>1002</v>
      </c>
      <c r="J988" s="64" t="s">
        <v>671</v>
      </c>
      <c r="K988" s="64" t="s">
        <v>1051</v>
      </c>
      <c r="L988" s="64" t="s">
        <v>650</v>
      </c>
      <c r="M988" s="64" t="s">
        <v>663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59">
        <v>44291</v>
      </c>
      <c r="AF988" s="159">
        <v>46117</v>
      </c>
      <c r="AG988" s="160">
        <v>640629.77</v>
      </c>
      <c r="AH988" s="91">
        <v>1.5138888888888888</v>
      </c>
      <c r="AI988" s="91">
        <v>5</v>
      </c>
      <c r="AJ988" s="161">
        <v>7.1294999999999997E-2</v>
      </c>
      <c r="AK988" s="169" t="s">
        <v>664</v>
      </c>
      <c r="AL988" s="169" t="s">
        <v>665</v>
      </c>
      <c r="AM988" s="128">
        <v>22836.85</v>
      </c>
      <c r="AN988" s="128">
        <v>0</v>
      </c>
      <c r="AO988" s="128">
        <v>0</v>
      </c>
      <c r="AP988" s="128">
        <v>0</v>
      </c>
      <c r="AQ988" s="128">
        <v>0</v>
      </c>
      <c r="AR988" s="128">
        <v>0</v>
      </c>
      <c r="AS988" s="128">
        <v>22836.85</v>
      </c>
      <c r="AT988" s="128">
        <v>0</v>
      </c>
      <c r="AU988" s="128">
        <v>0</v>
      </c>
      <c r="AV988" s="128">
        <v>0</v>
      </c>
      <c r="AW988" s="128">
        <v>0</v>
      </c>
      <c r="AX988" s="128">
        <v>0</v>
      </c>
      <c r="AY988" s="128">
        <v>22836.85</v>
      </c>
      <c r="AZ988" s="128">
        <v>0</v>
      </c>
      <c r="BA988" s="128">
        <v>0</v>
      </c>
      <c r="BB988" s="15">
        <f t="shared" si="45"/>
        <v>22836.85</v>
      </c>
      <c r="BC988" s="15">
        <f t="shared" si="46"/>
        <v>45673.7</v>
      </c>
      <c r="BD988" s="15">
        <f t="shared" si="47"/>
        <v>68510.549999999988</v>
      </c>
    </row>
    <row r="989" spans="1:56" x14ac:dyDescent="0.35">
      <c r="A989" s="168" t="s">
        <v>2365</v>
      </c>
      <c r="B989" s="64" t="s">
        <v>1053</v>
      </c>
      <c r="C989" s="65">
        <v>1</v>
      </c>
      <c r="D989" s="66" t="s">
        <v>31</v>
      </c>
      <c r="E989" s="64" t="s">
        <v>467</v>
      </c>
      <c r="F989" s="64" t="s">
        <v>648</v>
      </c>
      <c r="G989" s="64" t="s">
        <v>613</v>
      </c>
      <c r="H989" s="64" t="s">
        <v>661</v>
      </c>
      <c r="I989" s="64" t="s">
        <v>649</v>
      </c>
      <c r="J989" s="64" t="s">
        <v>662</v>
      </c>
      <c r="K989" s="64" t="s">
        <v>613</v>
      </c>
      <c r="L989" s="64" t="s">
        <v>650</v>
      </c>
      <c r="M989" s="64" t="s">
        <v>663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59">
        <v>44168</v>
      </c>
      <c r="AF989" s="159">
        <v>45994</v>
      </c>
      <c r="AG989" s="160">
        <v>21938152.809999999</v>
      </c>
      <c r="AH989" s="91">
        <v>1.175</v>
      </c>
      <c r="AI989" s="91">
        <v>5</v>
      </c>
      <c r="AJ989" s="161">
        <v>7.1294999999999997E-2</v>
      </c>
      <c r="AK989" s="169" t="s">
        <v>664</v>
      </c>
      <c r="AL989" s="169" t="s">
        <v>665</v>
      </c>
      <c r="AM989" s="128">
        <v>0</v>
      </c>
      <c r="AN989" s="128">
        <v>0</v>
      </c>
      <c r="AO989" s="128">
        <v>782040.3</v>
      </c>
      <c r="AP989" s="128">
        <v>0</v>
      </c>
      <c r="AQ989" s="128">
        <v>0</v>
      </c>
      <c r="AR989" s="128">
        <v>0</v>
      </c>
      <c r="AS989" s="128">
        <v>0</v>
      </c>
      <c r="AT989" s="128">
        <v>0</v>
      </c>
      <c r="AU989" s="128">
        <v>782040.3</v>
      </c>
      <c r="AV989" s="128">
        <v>0</v>
      </c>
      <c r="AW989" s="128">
        <v>0</v>
      </c>
      <c r="AX989" s="128">
        <v>0</v>
      </c>
      <c r="AY989" s="128">
        <v>0</v>
      </c>
      <c r="AZ989" s="128">
        <v>0</v>
      </c>
      <c r="BA989" s="128">
        <v>782040.3</v>
      </c>
      <c r="BB989" s="15">
        <f t="shared" si="45"/>
        <v>782040.3</v>
      </c>
      <c r="BC989" s="15">
        <f t="shared" si="46"/>
        <v>1564080.6</v>
      </c>
      <c r="BD989" s="15">
        <f t="shared" si="47"/>
        <v>2346120.9000000004</v>
      </c>
    </row>
    <row r="990" spans="1:56" x14ac:dyDescent="0.35">
      <c r="A990" s="168" t="s">
        <v>2366</v>
      </c>
      <c r="B990" s="64" t="s">
        <v>1054</v>
      </c>
      <c r="C990" s="65">
        <v>1</v>
      </c>
      <c r="D990" s="66" t="s">
        <v>31</v>
      </c>
      <c r="E990" s="64" t="s">
        <v>467</v>
      </c>
      <c r="F990" s="64" t="s">
        <v>648</v>
      </c>
      <c r="G990" s="64" t="s">
        <v>613</v>
      </c>
      <c r="H990" s="64" t="s">
        <v>661</v>
      </c>
      <c r="I990" s="64" t="s">
        <v>649</v>
      </c>
      <c r="J990" s="64" t="s">
        <v>662</v>
      </c>
      <c r="K990" s="64" t="s">
        <v>613</v>
      </c>
      <c r="L990" s="64" t="s">
        <v>650</v>
      </c>
      <c r="M990" s="64" t="s">
        <v>663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59">
        <v>44291</v>
      </c>
      <c r="AF990" s="159">
        <v>45387</v>
      </c>
      <c r="AG990" s="160">
        <v>21410035.870000001</v>
      </c>
      <c r="AH990" s="91">
        <v>0</v>
      </c>
      <c r="AI990" s="91">
        <v>0</v>
      </c>
      <c r="AJ990" s="161">
        <v>6.1652999999999999E-2</v>
      </c>
      <c r="AK990" s="169" t="s">
        <v>664</v>
      </c>
      <c r="AL990" s="169" t="s">
        <v>665</v>
      </c>
      <c r="AM990" s="128">
        <v>0</v>
      </c>
      <c r="AN990" s="128">
        <v>0</v>
      </c>
      <c r="AO990" s="128">
        <v>0</v>
      </c>
      <c r="AP990" s="128">
        <v>0</v>
      </c>
      <c r="AQ990" s="128">
        <v>0</v>
      </c>
      <c r="AR990" s="128">
        <v>0</v>
      </c>
      <c r="AS990" s="128">
        <v>0</v>
      </c>
      <c r="AT990" s="128">
        <v>0</v>
      </c>
      <c r="AU990" s="128">
        <v>0</v>
      </c>
      <c r="AV990" s="128">
        <v>0</v>
      </c>
      <c r="AW990" s="128">
        <v>0</v>
      </c>
      <c r="AX990" s="128">
        <v>0</v>
      </c>
      <c r="AY990" s="128">
        <v>0</v>
      </c>
      <c r="AZ990" s="128">
        <v>0</v>
      </c>
      <c r="BA990" s="128">
        <v>0</v>
      </c>
      <c r="BB990" s="15">
        <f t="shared" si="45"/>
        <v>0</v>
      </c>
      <c r="BC990" s="15">
        <f t="shared" si="46"/>
        <v>0</v>
      </c>
      <c r="BD990" s="15">
        <f t="shared" si="47"/>
        <v>0</v>
      </c>
    </row>
    <row r="991" spans="1:56" x14ac:dyDescent="0.35">
      <c r="A991" s="168" t="s">
        <v>2367</v>
      </c>
      <c r="B991" s="64" t="s">
        <v>1055</v>
      </c>
      <c r="C991" s="65">
        <v>1</v>
      </c>
      <c r="D991" s="66" t="s">
        <v>31</v>
      </c>
      <c r="E991" s="64" t="s">
        <v>467</v>
      </c>
      <c r="F991" s="64" t="s">
        <v>648</v>
      </c>
      <c r="G991" s="64" t="s">
        <v>613</v>
      </c>
      <c r="H991" s="64" t="s">
        <v>661</v>
      </c>
      <c r="I991" s="64" t="s">
        <v>649</v>
      </c>
      <c r="J991" s="64" t="s">
        <v>662</v>
      </c>
      <c r="K991" s="64" t="s">
        <v>613</v>
      </c>
      <c r="L991" s="64" t="s">
        <v>650</v>
      </c>
      <c r="M991" s="64" t="s">
        <v>663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59">
        <v>44291</v>
      </c>
      <c r="AF991" s="159">
        <v>45387</v>
      </c>
      <c r="AG991" s="160">
        <v>10637875.189999999</v>
      </c>
      <c r="AH991" s="91">
        <v>0</v>
      </c>
      <c r="AI991" s="91">
        <v>0</v>
      </c>
      <c r="AJ991" s="161">
        <v>6.1652999999999999E-2</v>
      </c>
      <c r="AK991" s="169" t="s">
        <v>664</v>
      </c>
      <c r="AL991" s="169" t="s">
        <v>665</v>
      </c>
      <c r="AM991" s="128">
        <v>0</v>
      </c>
      <c r="AN991" s="128">
        <v>0</v>
      </c>
      <c r="AO991" s="128">
        <v>0</v>
      </c>
      <c r="AP991" s="128">
        <v>0</v>
      </c>
      <c r="AQ991" s="128">
        <v>0</v>
      </c>
      <c r="AR991" s="128">
        <v>0</v>
      </c>
      <c r="AS991" s="128">
        <v>0</v>
      </c>
      <c r="AT991" s="128">
        <v>0</v>
      </c>
      <c r="AU991" s="128">
        <v>0</v>
      </c>
      <c r="AV991" s="128">
        <v>0</v>
      </c>
      <c r="AW991" s="128">
        <v>0</v>
      </c>
      <c r="AX991" s="128">
        <v>0</v>
      </c>
      <c r="AY991" s="128">
        <v>0</v>
      </c>
      <c r="AZ991" s="128">
        <v>0</v>
      </c>
      <c r="BA991" s="128">
        <v>0</v>
      </c>
      <c r="BB991" s="15">
        <f t="shared" si="45"/>
        <v>0</v>
      </c>
      <c r="BC991" s="15">
        <f t="shared" si="46"/>
        <v>0</v>
      </c>
      <c r="BD991" s="15">
        <f t="shared" si="47"/>
        <v>0</v>
      </c>
    </row>
    <row r="992" spans="1:56" x14ac:dyDescent="0.35">
      <c r="A992" s="168" t="s">
        <v>2368</v>
      </c>
      <c r="B992" s="64" t="s">
        <v>1056</v>
      </c>
      <c r="C992" s="65">
        <v>1</v>
      </c>
      <c r="D992" s="66" t="s">
        <v>31</v>
      </c>
      <c r="E992" s="64" t="s">
        <v>467</v>
      </c>
      <c r="F992" s="64" t="s">
        <v>648</v>
      </c>
      <c r="G992" s="64" t="s">
        <v>613</v>
      </c>
      <c r="H992" s="64" t="s">
        <v>661</v>
      </c>
      <c r="I992" s="64" t="s">
        <v>649</v>
      </c>
      <c r="J992" s="64" t="s">
        <v>662</v>
      </c>
      <c r="K992" s="64" t="s">
        <v>613</v>
      </c>
      <c r="L992" s="64" t="s">
        <v>650</v>
      </c>
      <c r="M992" s="64" t="s">
        <v>663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59">
        <v>44291</v>
      </c>
      <c r="AF992" s="159">
        <v>45387</v>
      </c>
      <c r="AG992" s="160">
        <v>10798079.119999999</v>
      </c>
      <c r="AH992" s="91">
        <v>0</v>
      </c>
      <c r="AI992" s="91">
        <v>0</v>
      </c>
      <c r="AJ992" s="161">
        <v>6.1652999999999999E-2</v>
      </c>
      <c r="AK992" s="169" t="s">
        <v>664</v>
      </c>
      <c r="AL992" s="169" t="s">
        <v>665</v>
      </c>
      <c r="AM992" s="128">
        <v>0</v>
      </c>
      <c r="AN992" s="128">
        <v>0</v>
      </c>
      <c r="AO992" s="128">
        <v>0</v>
      </c>
      <c r="AP992" s="128">
        <v>0</v>
      </c>
      <c r="AQ992" s="128">
        <v>0</v>
      </c>
      <c r="AR992" s="128">
        <v>0</v>
      </c>
      <c r="AS992" s="128">
        <v>0</v>
      </c>
      <c r="AT992" s="128">
        <v>0</v>
      </c>
      <c r="AU992" s="128">
        <v>0</v>
      </c>
      <c r="AV992" s="128">
        <v>0</v>
      </c>
      <c r="AW992" s="128">
        <v>0</v>
      </c>
      <c r="AX992" s="128">
        <v>0</v>
      </c>
      <c r="AY992" s="128">
        <v>0</v>
      </c>
      <c r="AZ992" s="128">
        <v>0</v>
      </c>
      <c r="BA992" s="128">
        <v>0</v>
      </c>
      <c r="BB992" s="15">
        <f t="shared" si="45"/>
        <v>0</v>
      </c>
      <c r="BC992" s="15">
        <f t="shared" si="46"/>
        <v>0</v>
      </c>
      <c r="BD992" s="15">
        <f t="shared" si="47"/>
        <v>0</v>
      </c>
    </row>
    <row r="993" spans="1:56" x14ac:dyDescent="0.35">
      <c r="A993" s="168" t="s">
        <v>2369</v>
      </c>
      <c r="B993" s="64" t="s">
        <v>1057</v>
      </c>
      <c r="C993" s="65">
        <v>1</v>
      </c>
      <c r="D993" s="66" t="s">
        <v>31</v>
      </c>
      <c r="E993" s="64" t="s">
        <v>467</v>
      </c>
      <c r="F993" s="64" t="s">
        <v>648</v>
      </c>
      <c r="G993" s="64" t="s">
        <v>1001</v>
      </c>
      <c r="H993" s="64" t="s">
        <v>669</v>
      </c>
      <c r="I993" s="64" t="s">
        <v>1002</v>
      </c>
      <c r="J993" s="64" t="s">
        <v>671</v>
      </c>
      <c r="K993" s="64" t="s">
        <v>1058</v>
      </c>
      <c r="L993" s="64" t="s">
        <v>650</v>
      </c>
      <c r="M993" s="64" t="s">
        <v>663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59">
        <v>44291</v>
      </c>
      <c r="AF993" s="159">
        <v>45387</v>
      </c>
      <c r="AG993" s="160">
        <v>486119.84</v>
      </c>
      <c r="AH993" s="91">
        <v>0</v>
      </c>
      <c r="AI993" s="91">
        <v>0</v>
      </c>
      <c r="AJ993" s="161">
        <v>6.1652999999999999E-2</v>
      </c>
      <c r="AK993" s="169" t="s">
        <v>664</v>
      </c>
      <c r="AL993" s="169" t="s">
        <v>665</v>
      </c>
      <c r="AM993" s="128">
        <v>0</v>
      </c>
      <c r="AN993" s="128">
        <v>0</v>
      </c>
      <c r="AO993" s="128">
        <v>0</v>
      </c>
      <c r="AP993" s="128">
        <v>0</v>
      </c>
      <c r="AQ993" s="128">
        <v>0</v>
      </c>
      <c r="AR993" s="128">
        <v>0</v>
      </c>
      <c r="AS993" s="128">
        <v>0</v>
      </c>
      <c r="AT993" s="128">
        <v>0</v>
      </c>
      <c r="AU993" s="128">
        <v>0</v>
      </c>
      <c r="AV993" s="128">
        <v>0</v>
      </c>
      <c r="AW993" s="128">
        <v>0</v>
      </c>
      <c r="AX993" s="128">
        <v>0</v>
      </c>
      <c r="AY993" s="128">
        <v>0</v>
      </c>
      <c r="AZ993" s="128">
        <v>0</v>
      </c>
      <c r="BA993" s="128">
        <v>0</v>
      </c>
      <c r="BB993" s="15">
        <f t="shared" si="45"/>
        <v>0</v>
      </c>
      <c r="BC993" s="15">
        <f t="shared" si="46"/>
        <v>0</v>
      </c>
      <c r="BD993" s="15">
        <f t="shared" si="47"/>
        <v>0</v>
      </c>
    </row>
    <row r="994" spans="1:56" x14ac:dyDescent="0.35">
      <c r="A994" s="168" t="s">
        <v>2370</v>
      </c>
      <c r="B994" s="64" t="s">
        <v>1059</v>
      </c>
      <c r="C994" s="65">
        <v>1</v>
      </c>
      <c r="D994" s="66" t="s">
        <v>31</v>
      </c>
      <c r="E994" s="64" t="s">
        <v>467</v>
      </c>
      <c r="F994" s="64" t="s">
        <v>648</v>
      </c>
      <c r="G994" s="64" t="s">
        <v>1001</v>
      </c>
      <c r="H994" s="64" t="s">
        <v>669</v>
      </c>
      <c r="I994" s="64" t="s">
        <v>1002</v>
      </c>
      <c r="J994" s="64" t="s">
        <v>671</v>
      </c>
      <c r="K994" s="64" t="s">
        <v>1058</v>
      </c>
      <c r="L994" s="64" t="s">
        <v>650</v>
      </c>
      <c r="M994" s="64" t="s">
        <v>663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59">
        <v>44291</v>
      </c>
      <c r="AF994" s="159">
        <v>46117</v>
      </c>
      <c r="AG994" s="160">
        <v>486119.84</v>
      </c>
      <c r="AH994" s="91">
        <v>1.5138888888888888</v>
      </c>
      <c r="AI994" s="91">
        <v>5</v>
      </c>
      <c r="AJ994" s="161">
        <v>7.1294999999999997E-2</v>
      </c>
      <c r="AK994" s="169" t="s">
        <v>664</v>
      </c>
      <c r="AL994" s="169" t="s">
        <v>665</v>
      </c>
      <c r="AM994" s="128">
        <v>17328.96</v>
      </c>
      <c r="AN994" s="128">
        <v>0</v>
      </c>
      <c r="AO994" s="128">
        <v>0</v>
      </c>
      <c r="AP994" s="128">
        <v>0</v>
      </c>
      <c r="AQ994" s="128">
        <v>0</v>
      </c>
      <c r="AR994" s="128">
        <v>0</v>
      </c>
      <c r="AS994" s="128">
        <v>17328.96</v>
      </c>
      <c r="AT994" s="128">
        <v>0</v>
      </c>
      <c r="AU994" s="128">
        <v>0</v>
      </c>
      <c r="AV994" s="128">
        <v>0</v>
      </c>
      <c r="AW994" s="128">
        <v>0</v>
      </c>
      <c r="AX994" s="128">
        <v>0</v>
      </c>
      <c r="AY994" s="128">
        <v>17328.96</v>
      </c>
      <c r="AZ994" s="128">
        <v>0</v>
      </c>
      <c r="BA994" s="128">
        <v>0</v>
      </c>
      <c r="BB994" s="15">
        <f t="shared" si="45"/>
        <v>17328.96</v>
      </c>
      <c r="BC994" s="15">
        <f t="shared" si="46"/>
        <v>34657.919999999998</v>
      </c>
      <c r="BD994" s="15">
        <f t="shared" si="47"/>
        <v>51986.879999999997</v>
      </c>
    </row>
    <row r="995" spans="1:56" x14ac:dyDescent="0.35">
      <c r="A995" s="168" t="s">
        <v>2371</v>
      </c>
      <c r="B995" s="64" t="s">
        <v>1060</v>
      </c>
      <c r="C995" s="65">
        <v>1</v>
      </c>
      <c r="D995" s="66" t="s">
        <v>31</v>
      </c>
      <c r="E995" s="64" t="s">
        <v>467</v>
      </c>
      <c r="F995" s="64" t="s">
        <v>648</v>
      </c>
      <c r="G995" s="64" t="s">
        <v>1001</v>
      </c>
      <c r="H995" s="64" t="s">
        <v>669</v>
      </c>
      <c r="I995" s="64" t="s">
        <v>1002</v>
      </c>
      <c r="J995" s="64" t="s">
        <v>671</v>
      </c>
      <c r="K995" s="64" t="s">
        <v>1061</v>
      </c>
      <c r="L995" s="64" t="s">
        <v>650</v>
      </c>
      <c r="M995" s="64" t="s">
        <v>663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59">
        <v>44291</v>
      </c>
      <c r="AF995" s="159">
        <v>45387</v>
      </c>
      <c r="AG995" s="160">
        <v>483442.86</v>
      </c>
      <c r="AH995" s="91">
        <v>0</v>
      </c>
      <c r="AI995" s="91">
        <v>0</v>
      </c>
      <c r="AJ995" s="161">
        <v>6.1652999999999999E-2</v>
      </c>
      <c r="AK995" s="169" t="s">
        <v>664</v>
      </c>
      <c r="AL995" s="169" t="s">
        <v>665</v>
      </c>
      <c r="AM995" s="128">
        <v>0</v>
      </c>
      <c r="AN995" s="128">
        <v>0</v>
      </c>
      <c r="AO995" s="128">
        <v>0</v>
      </c>
      <c r="AP995" s="128">
        <v>0</v>
      </c>
      <c r="AQ995" s="128">
        <v>0</v>
      </c>
      <c r="AR995" s="128">
        <v>0</v>
      </c>
      <c r="AS995" s="128">
        <v>0</v>
      </c>
      <c r="AT995" s="128">
        <v>0</v>
      </c>
      <c r="AU995" s="128">
        <v>0</v>
      </c>
      <c r="AV995" s="128">
        <v>0</v>
      </c>
      <c r="AW995" s="128">
        <v>0</v>
      </c>
      <c r="AX995" s="128">
        <v>0</v>
      </c>
      <c r="AY995" s="128">
        <v>0</v>
      </c>
      <c r="AZ995" s="128">
        <v>0</v>
      </c>
      <c r="BA995" s="128">
        <v>0</v>
      </c>
      <c r="BB995" s="15">
        <f t="shared" si="45"/>
        <v>0</v>
      </c>
      <c r="BC995" s="15">
        <f t="shared" si="46"/>
        <v>0</v>
      </c>
      <c r="BD995" s="15">
        <f t="shared" si="47"/>
        <v>0</v>
      </c>
    </row>
    <row r="996" spans="1:56" x14ac:dyDescent="0.35">
      <c r="A996" s="168" t="s">
        <v>2372</v>
      </c>
      <c r="B996" s="64" t="s">
        <v>1062</v>
      </c>
      <c r="C996" s="65">
        <v>1</v>
      </c>
      <c r="D996" s="66" t="s">
        <v>31</v>
      </c>
      <c r="E996" s="64" t="s">
        <v>467</v>
      </c>
      <c r="F996" s="64" t="s">
        <v>648</v>
      </c>
      <c r="G996" s="64" t="s">
        <v>1001</v>
      </c>
      <c r="H996" s="64" t="s">
        <v>669</v>
      </c>
      <c r="I996" s="64" t="s">
        <v>1002</v>
      </c>
      <c r="J996" s="64" t="s">
        <v>671</v>
      </c>
      <c r="K996" s="64" t="s">
        <v>1061</v>
      </c>
      <c r="L996" s="64" t="s">
        <v>650</v>
      </c>
      <c r="M996" s="64" t="s">
        <v>663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59">
        <v>44291</v>
      </c>
      <c r="AF996" s="159">
        <v>46117</v>
      </c>
      <c r="AG996" s="160">
        <v>483442.86</v>
      </c>
      <c r="AH996" s="91">
        <v>1.5138888888888888</v>
      </c>
      <c r="AI996" s="91">
        <v>5</v>
      </c>
      <c r="AJ996" s="161">
        <v>7.1294999999999997E-2</v>
      </c>
      <c r="AK996" s="169" t="s">
        <v>664</v>
      </c>
      <c r="AL996" s="169" t="s">
        <v>665</v>
      </c>
      <c r="AM996" s="128">
        <v>17233.53</v>
      </c>
      <c r="AN996" s="128">
        <v>0</v>
      </c>
      <c r="AO996" s="128">
        <v>0</v>
      </c>
      <c r="AP996" s="128">
        <v>0</v>
      </c>
      <c r="AQ996" s="128">
        <v>0</v>
      </c>
      <c r="AR996" s="128">
        <v>0</v>
      </c>
      <c r="AS996" s="128">
        <v>17233.53</v>
      </c>
      <c r="AT996" s="128">
        <v>0</v>
      </c>
      <c r="AU996" s="128">
        <v>0</v>
      </c>
      <c r="AV996" s="128">
        <v>0</v>
      </c>
      <c r="AW996" s="128">
        <v>0</v>
      </c>
      <c r="AX996" s="128">
        <v>0</v>
      </c>
      <c r="AY996" s="128">
        <v>17233.53</v>
      </c>
      <c r="AZ996" s="128">
        <v>0</v>
      </c>
      <c r="BA996" s="128">
        <v>0</v>
      </c>
      <c r="BB996" s="15">
        <f t="shared" si="45"/>
        <v>17233.53</v>
      </c>
      <c r="BC996" s="15">
        <f t="shared" si="46"/>
        <v>34467.06</v>
      </c>
      <c r="BD996" s="15">
        <f t="shared" si="47"/>
        <v>51700.59</v>
      </c>
    </row>
    <row r="997" spans="1:56" x14ac:dyDescent="0.35">
      <c r="A997" s="168" t="s">
        <v>2373</v>
      </c>
      <c r="B997" s="64" t="s">
        <v>1063</v>
      </c>
      <c r="C997" s="65">
        <v>1</v>
      </c>
      <c r="D997" s="66" t="s">
        <v>31</v>
      </c>
      <c r="E997" s="64" t="s">
        <v>467</v>
      </c>
      <c r="F997" s="64" t="s">
        <v>648</v>
      </c>
      <c r="G997" s="64" t="s">
        <v>1001</v>
      </c>
      <c r="H997" s="64" t="s">
        <v>669</v>
      </c>
      <c r="I997" s="64" t="s">
        <v>1002</v>
      </c>
      <c r="J997" s="64" t="s">
        <v>671</v>
      </c>
      <c r="K997" s="64" t="s">
        <v>1064</v>
      </c>
      <c r="L997" s="64" t="s">
        <v>650</v>
      </c>
      <c r="M997" s="64" t="s">
        <v>663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59">
        <v>44291</v>
      </c>
      <c r="AF997" s="159">
        <v>45387</v>
      </c>
      <c r="AG997" s="160">
        <v>225665.15</v>
      </c>
      <c r="AH997" s="91">
        <v>0</v>
      </c>
      <c r="AI997" s="91">
        <v>0</v>
      </c>
      <c r="AJ997" s="161">
        <v>6.1652999999999999E-2</v>
      </c>
      <c r="AK997" s="169" t="s">
        <v>664</v>
      </c>
      <c r="AL997" s="169" t="s">
        <v>665</v>
      </c>
      <c r="AM997" s="128">
        <v>0</v>
      </c>
      <c r="AN997" s="128">
        <v>0</v>
      </c>
      <c r="AO997" s="128">
        <v>0</v>
      </c>
      <c r="AP997" s="128">
        <v>0</v>
      </c>
      <c r="AQ997" s="128">
        <v>0</v>
      </c>
      <c r="AR997" s="128">
        <v>0</v>
      </c>
      <c r="AS997" s="128">
        <v>0</v>
      </c>
      <c r="AT997" s="128">
        <v>0</v>
      </c>
      <c r="AU997" s="128">
        <v>0</v>
      </c>
      <c r="AV997" s="128">
        <v>0</v>
      </c>
      <c r="AW997" s="128">
        <v>0</v>
      </c>
      <c r="AX997" s="128">
        <v>0</v>
      </c>
      <c r="AY997" s="128">
        <v>0</v>
      </c>
      <c r="AZ997" s="128">
        <v>0</v>
      </c>
      <c r="BA997" s="128">
        <v>0</v>
      </c>
      <c r="BB997" s="15">
        <f t="shared" si="45"/>
        <v>0</v>
      </c>
      <c r="BC997" s="15">
        <f t="shared" si="46"/>
        <v>0</v>
      </c>
      <c r="BD997" s="15">
        <f t="shared" si="47"/>
        <v>0</v>
      </c>
    </row>
    <row r="998" spans="1:56" x14ac:dyDescent="0.35">
      <c r="A998" s="168" t="s">
        <v>2374</v>
      </c>
      <c r="B998" s="64" t="s">
        <v>1065</v>
      </c>
      <c r="C998" s="65">
        <v>1</v>
      </c>
      <c r="D998" s="66" t="s">
        <v>31</v>
      </c>
      <c r="E998" s="64" t="s">
        <v>467</v>
      </c>
      <c r="F998" s="64" t="s">
        <v>648</v>
      </c>
      <c r="G998" s="64" t="s">
        <v>1001</v>
      </c>
      <c r="H998" s="64" t="s">
        <v>669</v>
      </c>
      <c r="I998" s="64" t="s">
        <v>1002</v>
      </c>
      <c r="J998" s="64" t="s">
        <v>671</v>
      </c>
      <c r="K998" s="64" t="s">
        <v>1064</v>
      </c>
      <c r="L998" s="64" t="s">
        <v>650</v>
      </c>
      <c r="M998" s="64" t="s">
        <v>663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59">
        <v>44291</v>
      </c>
      <c r="AF998" s="159">
        <v>46117</v>
      </c>
      <c r="AG998" s="160">
        <v>225665.15</v>
      </c>
      <c r="AH998" s="91">
        <v>1.5138888888888888</v>
      </c>
      <c r="AI998" s="91">
        <v>5</v>
      </c>
      <c r="AJ998" s="161">
        <v>7.1294999999999997E-2</v>
      </c>
      <c r="AK998" s="169" t="s">
        <v>664</v>
      </c>
      <c r="AL998" s="169" t="s">
        <v>665</v>
      </c>
      <c r="AM998" s="128">
        <v>8044.4</v>
      </c>
      <c r="AN998" s="128">
        <v>0</v>
      </c>
      <c r="AO998" s="128">
        <v>0</v>
      </c>
      <c r="AP998" s="128">
        <v>0</v>
      </c>
      <c r="AQ998" s="128">
        <v>0</v>
      </c>
      <c r="AR998" s="128">
        <v>0</v>
      </c>
      <c r="AS998" s="128">
        <v>8044.4</v>
      </c>
      <c r="AT998" s="128">
        <v>0</v>
      </c>
      <c r="AU998" s="128">
        <v>0</v>
      </c>
      <c r="AV998" s="128">
        <v>0</v>
      </c>
      <c r="AW998" s="128">
        <v>0</v>
      </c>
      <c r="AX998" s="128">
        <v>0</v>
      </c>
      <c r="AY998" s="128">
        <v>8044.4</v>
      </c>
      <c r="AZ998" s="128">
        <v>0</v>
      </c>
      <c r="BA998" s="128">
        <v>0</v>
      </c>
      <c r="BB998" s="15">
        <f t="shared" si="45"/>
        <v>8044.4</v>
      </c>
      <c r="BC998" s="15">
        <f t="shared" si="46"/>
        <v>16088.8</v>
      </c>
      <c r="BD998" s="15">
        <f t="shared" si="47"/>
        <v>24133.199999999997</v>
      </c>
    </row>
    <row r="999" spans="1:56" x14ac:dyDescent="0.35">
      <c r="A999" s="168" t="s">
        <v>2375</v>
      </c>
      <c r="B999" s="64" t="s">
        <v>1066</v>
      </c>
      <c r="C999" s="65">
        <v>1</v>
      </c>
      <c r="D999" s="66" t="s">
        <v>31</v>
      </c>
      <c r="E999" s="64" t="s">
        <v>467</v>
      </c>
      <c r="F999" s="64" t="s">
        <v>648</v>
      </c>
      <c r="G999" s="64" t="s">
        <v>1001</v>
      </c>
      <c r="H999" s="64" t="s">
        <v>669</v>
      </c>
      <c r="I999" s="64" t="s">
        <v>1002</v>
      </c>
      <c r="J999" s="64" t="s">
        <v>671</v>
      </c>
      <c r="K999" s="64" t="s">
        <v>1067</v>
      </c>
      <c r="L999" s="64" t="s">
        <v>650</v>
      </c>
      <c r="M999" s="64" t="s">
        <v>663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59">
        <v>44291</v>
      </c>
      <c r="AF999" s="159">
        <v>45387</v>
      </c>
      <c r="AG999" s="160">
        <v>2916155.9</v>
      </c>
      <c r="AH999" s="91">
        <v>0</v>
      </c>
      <c r="AI999" s="91">
        <v>0</v>
      </c>
      <c r="AJ999" s="161">
        <v>6.1652999999999999E-2</v>
      </c>
      <c r="AK999" s="169" t="s">
        <v>664</v>
      </c>
      <c r="AL999" s="169" t="s">
        <v>665</v>
      </c>
      <c r="AM999" s="128">
        <v>0</v>
      </c>
      <c r="AN999" s="128">
        <v>0</v>
      </c>
      <c r="AO999" s="128">
        <v>0</v>
      </c>
      <c r="AP999" s="128">
        <v>0</v>
      </c>
      <c r="AQ999" s="128">
        <v>0</v>
      </c>
      <c r="AR999" s="128">
        <v>0</v>
      </c>
      <c r="AS999" s="128">
        <v>0</v>
      </c>
      <c r="AT999" s="128">
        <v>0</v>
      </c>
      <c r="AU999" s="128">
        <v>0</v>
      </c>
      <c r="AV999" s="128">
        <v>0</v>
      </c>
      <c r="AW999" s="128">
        <v>0</v>
      </c>
      <c r="AX999" s="128">
        <v>0</v>
      </c>
      <c r="AY999" s="128">
        <v>0</v>
      </c>
      <c r="AZ999" s="128">
        <v>0</v>
      </c>
      <c r="BA999" s="128">
        <v>0</v>
      </c>
      <c r="BB999" s="15">
        <f t="shared" si="45"/>
        <v>0</v>
      </c>
      <c r="BC999" s="15">
        <f t="shared" si="46"/>
        <v>0</v>
      </c>
      <c r="BD999" s="15">
        <f t="shared" si="47"/>
        <v>0</v>
      </c>
    </row>
    <row r="1000" spans="1:56" x14ac:dyDescent="0.35">
      <c r="A1000" s="168" t="s">
        <v>2376</v>
      </c>
      <c r="B1000" s="64" t="s">
        <v>1068</v>
      </c>
      <c r="C1000" s="65">
        <v>1</v>
      </c>
      <c r="D1000" s="66" t="s">
        <v>31</v>
      </c>
      <c r="E1000" s="64" t="s">
        <v>467</v>
      </c>
      <c r="F1000" s="64" t="s">
        <v>648</v>
      </c>
      <c r="G1000" s="64" t="s">
        <v>1001</v>
      </c>
      <c r="H1000" s="64" t="s">
        <v>669</v>
      </c>
      <c r="I1000" s="64" t="s">
        <v>1002</v>
      </c>
      <c r="J1000" s="64" t="s">
        <v>671</v>
      </c>
      <c r="K1000" s="64" t="s">
        <v>1067</v>
      </c>
      <c r="L1000" s="64" t="s">
        <v>650</v>
      </c>
      <c r="M1000" s="64" t="s">
        <v>663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59">
        <v>44291</v>
      </c>
      <c r="AF1000" s="159">
        <v>46117</v>
      </c>
      <c r="AG1000" s="160">
        <v>2916155.9</v>
      </c>
      <c r="AH1000" s="91">
        <v>1.5138888888888888</v>
      </c>
      <c r="AI1000" s="91">
        <v>5</v>
      </c>
      <c r="AJ1000" s="161">
        <v>7.1294999999999997E-2</v>
      </c>
      <c r="AK1000" s="169" t="s">
        <v>664</v>
      </c>
      <c r="AL1000" s="169" t="s">
        <v>665</v>
      </c>
      <c r="AM1000" s="128">
        <v>103953.67</v>
      </c>
      <c r="AN1000" s="128">
        <v>0</v>
      </c>
      <c r="AO1000" s="128">
        <v>0</v>
      </c>
      <c r="AP1000" s="128">
        <v>0</v>
      </c>
      <c r="AQ1000" s="128">
        <v>0</v>
      </c>
      <c r="AR1000" s="128">
        <v>0</v>
      </c>
      <c r="AS1000" s="128">
        <v>103953.67</v>
      </c>
      <c r="AT1000" s="128">
        <v>0</v>
      </c>
      <c r="AU1000" s="128">
        <v>0</v>
      </c>
      <c r="AV1000" s="128">
        <v>0</v>
      </c>
      <c r="AW1000" s="128">
        <v>0</v>
      </c>
      <c r="AX1000" s="128">
        <v>0</v>
      </c>
      <c r="AY1000" s="128">
        <v>103953.67</v>
      </c>
      <c r="AZ1000" s="128">
        <v>0</v>
      </c>
      <c r="BA1000" s="128">
        <v>0</v>
      </c>
      <c r="BB1000" s="15">
        <f t="shared" si="45"/>
        <v>103953.67</v>
      </c>
      <c r="BC1000" s="15">
        <f t="shared" si="46"/>
        <v>207907.34</v>
      </c>
      <c r="BD1000" s="15">
        <f t="shared" si="47"/>
        <v>311861.01</v>
      </c>
    </row>
    <row r="1001" spans="1:56" x14ac:dyDescent="0.35">
      <c r="A1001" s="168" t="s">
        <v>2377</v>
      </c>
      <c r="B1001" s="64" t="s">
        <v>1069</v>
      </c>
      <c r="C1001" s="65">
        <v>1</v>
      </c>
      <c r="D1001" s="66" t="s">
        <v>31</v>
      </c>
      <c r="E1001" s="64" t="s">
        <v>467</v>
      </c>
      <c r="F1001" s="64" t="s">
        <v>648</v>
      </c>
      <c r="G1001" s="64" t="s">
        <v>1001</v>
      </c>
      <c r="H1001" s="64" t="s">
        <v>669</v>
      </c>
      <c r="I1001" s="64" t="s">
        <v>1002</v>
      </c>
      <c r="J1001" s="64" t="s">
        <v>671</v>
      </c>
      <c r="K1001" s="64" t="s">
        <v>1070</v>
      </c>
      <c r="L1001" s="64" t="s">
        <v>650</v>
      </c>
      <c r="M1001" s="64" t="s">
        <v>663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59">
        <v>44291</v>
      </c>
      <c r="AF1001" s="159">
        <v>45387</v>
      </c>
      <c r="AG1001" s="160">
        <v>368430.1</v>
      </c>
      <c r="AH1001" s="91">
        <v>0</v>
      </c>
      <c r="AI1001" s="91">
        <v>0</v>
      </c>
      <c r="AJ1001" s="161">
        <v>6.1652999999999999E-2</v>
      </c>
      <c r="AK1001" s="169" t="s">
        <v>664</v>
      </c>
      <c r="AL1001" s="169" t="s">
        <v>665</v>
      </c>
      <c r="AM1001" s="128">
        <v>0</v>
      </c>
      <c r="AN1001" s="128">
        <v>0</v>
      </c>
      <c r="AO1001" s="128">
        <v>0</v>
      </c>
      <c r="AP1001" s="128">
        <v>0</v>
      </c>
      <c r="AQ1001" s="128">
        <v>0</v>
      </c>
      <c r="AR1001" s="128">
        <v>0</v>
      </c>
      <c r="AS1001" s="128">
        <v>0</v>
      </c>
      <c r="AT1001" s="128">
        <v>0</v>
      </c>
      <c r="AU1001" s="128">
        <v>0</v>
      </c>
      <c r="AV1001" s="128">
        <v>0</v>
      </c>
      <c r="AW1001" s="128">
        <v>0</v>
      </c>
      <c r="AX1001" s="128">
        <v>0</v>
      </c>
      <c r="AY1001" s="128">
        <v>0</v>
      </c>
      <c r="AZ1001" s="128">
        <v>0</v>
      </c>
      <c r="BA1001" s="128">
        <v>0</v>
      </c>
      <c r="BB1001" s="15">
        <f t="shared" si="45"/>
        <v>0</v>
      </c>
      <c r="BC1001" s="15">
        <f t="shared" si="46"/>
        <v>0</v>
      </c>
      <c r="BD1001" s="15">
        <f t="shared" si="47"/>
        <v>0</v>
      </c>
    </row>
    <row r="1002" spans="1:56" x14ac:dyDescent="0.35">
      <c r="A1002" s="168" t="s">
        <v>2378</v>
      </c>
      <c r="B1002" s="64" t="s">
        <v>1071</v>
      </c>
      <c r="C1002" s="65">
        <v>1</v>
      </c>
      <c r="D1002" s="66" t="s">
        <v>31</v>
      </c>
      <c r="E1002" s="64" t="s">
        <v>467</v>
      </c>
      <c r="F1002" s="64" t="s">
        <v>648</v>
      </c>
      <c r="G1002" s="64" t="s">
        <v>1001</v>
      </c>
      <c r="H1002" s="64" t="s">
        <v>669</v>
      </c>
      <c r="I1002" s="64" t="s">
        <v>1002</v>
      </c>
      <c r="J1002" s="64" t="s">
        <v>671</v>
      </c>
      <c r="K1002" s="64" t="s">
        <v>1070</v>
      </c>
      <c r="L1002" s="64" t="s">
        <v>650</v>
      </c>
      <c r="M1002" s="64" t="s">
        <v>663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59">
        <v>44291</v>
      </c>
      <c r="AF1002" s="159">
        <v>46117</v>
      </c>
      <c r="AG1002" s="160">
        <v>368430.1</v>
      </c>
      <c r="AH1002" s="91">
        <v>1.5138888888888888</v>
      </c>
      <c r="AI1002" s="91">
        <v>5</v>
      </c>
      <c r="AJ1002" s="161">
        <v>7.1294999999999997E-2</v>
      </c>
      <c r="AK1002" s="169" t="s">
        <v>664</v>
      </c>
      <c r="AL1002" s="169" t="s">
        <v>665</v>
      </c>
      <c r="AM1002" s="128">
        <v>13133.61</v>
      </c>
      <c r="AN1002" s="128">
        <v>0</v>
      </c>
      <c r="AO1002" s="128">
        <v>0</v>
      </c>
      <c r="AP1002" s="128">
        <v>0</v>
      </c>
      <c r="AQ1002" s="128">
        <v>0</v>
      </c>
      <c r="AR1002" s="128">
        <v>0</v>
      </c>
      <c r="AS1002" s="128">
        <v>13133.61</v>
      </c>
      <c r="AT1002" s="128">
        <v>0</v>
      </c>
      <c r="AU1002" s="128">
        <v>0</v>
      </c>
      <c r="AV1002" s="128">
        <v>0</v>
      </c>
      <c r="AW1002" s="128">
        <v>0</v>
      </c>
      <c r="AX1002" s="128">
        <v>0</v>
      </c>
      <c r="AY1002" s="128">
        <v>13133.61</v>
      </c>
      <c r="AZ1002" s="128">
        <v>0</v>
      </c>
      <c r="BA1002" s="128">
        <v>0</v>
      </c>
      <c r="BB1002" s="15">
        <f t="shared" si="45"/>
        <v>13133.61</v>
      </c>
      <c r="BC1002" s="15">
        <f t="shared" si="46"/>
        <v>26267.22</v>
      </c>
      <c r="BD1002" s="15">
        <f t="shared" si="47"/>
        <v>39400.83</v>
      </c>
    </row>
    <row r="1003" spans="1:56" x14ac:dyDescent="0.35">
      <c r="A1003" s="168" t="s">
        <v>2379</v>
      </c>
      <c r="B1003" s="64" t="s">
        <v>1072</v>
      </c>
      <c r="C1003" s="65">
        <v>1</v>
      </c>
      <c r="D1003" s="66" t="s">
        <v>31</v>
      </c>
      <c r="E1003" s="64" t="s">
        <v>467</v>
      </c>
      <c r="F1003" s="64" t="s">
        <v>648</v>
      </c>
      <c r="G1003" s="64" t="s">
        <v>1001</v>
      </c>
      <c r="H1003" s="64" t="s">
        <v>669</v>
      </c>
      <c r="I1003" s="64" t="s">
        <v>1002</v>
      </c>
      <c r="J1003" s="64" t="s">
        <v>671</v>
      </c>
      <c r="K1003" s="64" t="s">
        <v>1073</v>
      </c>
      <c r="L1003" s="64" t="s">
        <v>650</v>
      </c>
      <c r="M1003" s="64" t="s">
        <v>663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59">
        <v>44291</v>
      </c>
      <c r="AF1003" s="159">
        <v>45387</v>
      </c>
      <c r="AG1003" s="160">
        <v>2054758.87</v>
      </c>
      <c r="AH1003" s="91">
        <v>0</v>
      </c>
      <c r="AI1003" s="91">
        <v>0</v>
      </c>
      <c r="AJ1003" s="161">
        <v>6.1652999999999999E-2</v>
      </c>
      <c r="AK1003" s="169" t="s">
        <v>664</v>
      </c>
      <c r="AL1003" s="169" t="s">
        <v>665</v>
      </c>
      <c r="AM1003" s="128">
        <v>0</v>
      </c>
      <c r="AN1003" s="128">
        <v>0</v>
      </c>
      <c r="AO1003" s="128">
        <v>0</v>
      </c>
      <c r="AP1003" s="128">
        <v>0</v>
      </c>
      <c r="AQ1003" s="128">
        <v>0</v>
      </c>
      <c r="AR1003" s="128">
        <v>0</v>
      </c>
      <c r="AS1003" s="128">
        <v>0</v>
      </c>
      <c r="AT1003" s="128">
        <v>0</v>
      </c>
      <c r="AU1003" s="128">
        <v>0</v>
      </c>
      <c r="AV1003" s="128">
        <v>0</v>
      </c>
      <c r="AW1003" s="128">
        <v>0</v>
      </c>
      <c r="AX1003" s="128">
        <v>0</v>
      </c>
      <c r="AY1003" s="128">
        <v>0</v>
      </c>
      <c r="AZ1003" s="128">
        <v>0</v>
      </c>
      <c r="BA1003" s="128">
        <v>0</v>
      </c>
      <c r="BB1003" s="15">
        <f t="shared" si="45"/>
        <v>0</v>
      </c>
      <c r="BC1003" s="15">
        <f t="shared" si="46"/>
        <v>0</v>
      </c>
      <c r="BD1003" s="15">
        <f t="shared" si="47"/>
        <v>0</v>
      </c>
    </row>
    <row r="1004" spans="1:56" x14ac:dyDescent="0.35">
      <c r="A1004" s="168" t="s">
        <v>2380</v>
      </c>
      <c r="B1004" s="64" t="s">
        <v>1074</v>
      </c>
      <c r="C1004" s="65">
        <v>1</v>
      </c>
      <c r="D1004" s="66" t="s">
        <v>31</v>
      </c>
      <c r="E1004" s="64" t="s">
        <v>467</v>
      </c>
      <c r="F1004" s="64" t="s">
        <v>648</v>
      </c>
      <c r="G1004" s="64" t="s">
        <v>1001</v>
      </c>
      <c r="H1004" s="64" t="s">
        <v>669</v>
      </c>
      <c r="I1004" s="64" t="s">
        <v>1002</v>
      </c>
      <c r="J1004" s="64" t="s">
        <v>671</v>
      </c>
      <c r="K1004" s="64" t="s">
        <v>1073</v>
      </c>
      <c r="L1004" s="64" t="s">
        <v>650</v>
      </c>
      <c r="M1004" s="64" t="s">
        <v>663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59">
        <v>44291</v>
      </c>
      <c r="AF1004" s="159">
        <v>46117</v>
      </c>
      <c r="AG1004" s="160">
        <v>2054758.88</v>
      </c>
      <c r="AH1004" s="91">
        <v>1.5138888888888888</v>
      </c>
      <c r="AI1004" s="91">
        <v>5</v>
      </c>
      <c r="AJ1004" s="161">
        <v>7.1294999999999997E-2</v>
      </c>
      <c r="AK1004" s="169" t="s">
        <v>664</v>
      </c>
      <c r="AL1004" s="169" t="s">
        <v>665</v>
      </c>
      <c r="AM1004" s="128">
        <v>73247.02</v>
      </c>
      <c r="AN1004" s="128">
        <v>0</v>
      </c>
      <c r="AO1004" s="128">
        <v>0</v>
      </c>
      <c r="AP1004" s="128">
        <v>0</v>
      </c>
      <c r="AQ1004" s="128">
        <v>0</v>
      </c>
      <c r="AR1004" s="128">
        <v>0</v>
      </c>
      <c r="AS1004" s="128">
        <v>73247.02</v>
      </c>
      <c r="AT1004" s="128">
        <v>0</v>
      </c>
      <c r="AU1004" s="128">
        <v>0</v>
      </c>
      <c r="AV1004" s="128">
        <v>0</v>
      </c>
      <c r="AW1004" s="128">
        <v>0</v>
      </c>
      <c r="AX1004" s="128">
        <v>0</v>
      </c>
      <c r="AY1004" s="128">
        <v>73247.02</v>
      </c>
      <c r="AZ1004" s="128">
        <v>0</v>
      </c>
      <c r="BA1004" s="128">
        <v>0</v>
      </c>
      <c r="BB1004" s="15">
        <f t="shared" si="45"/>
        <v>73247.02</v>
      </c>
      <c r="BC1004" s="15">
        <f t="shared" si="46"/>
        <v>146494.04</v>
      </c>
      <c r="BD1004" s="15">
        <f t="shared" si="47"/>
        <v>219741.06</v>
      </c>
    </row>
    <row r="1005" spans="1:56" x14ac:dyDescent="0.35">
      <c r="A1005" s="168" t="s">
        <v>2381</v>
      </c>
      <c r="B1005" s="64" t="s">
        <v>1075</v>
      </c>
      <c r="C1005" s="65">
        <v>1</v>
      </c>
      <c r="D1005" s="66" t="s">
        <v>31</v>
      </c>
      <c r="E1005" s="64" t="s">
        <v>467</v>
      </c>
      <c r="F1005" s="64" t="s">
        <v>648</v>
      </c>
      <c r="G1005" s="64" t="s">
        <v>1001</v>
      </c>
      <c r="H1005" s="64" t="s">
        <v>669</v>
      </c>
      <c r="I1005" s="64" t="s">
        <v>1002</v>
      </c>
      <c r="J1005" s="64" t="s">
        <v>671</v>
      </c>
      <c r="K1005" s="64" t="s">
        <v>1076</v>
      </c>
      <c r="L1005" s="64" t="s">
        <v>650</v>
      </c>
      <c r="M1005" s="64" t="s">
        <v>663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59">
        <v>44291</v>
      </c>
      <c r="AF1005" s="159">
        <v>45387</v>
      </c>
      <c r="AG1005" s="160">
        <v>631820.51</v>
      </c>
      <c r="AH1005" s="91">
        <v>0</v>
      </c>
      <c r="AI1005" s="91">
        <v>0</v>
      </c>
      <c r="AJ1005" s="161">
        <v>6.1652999999999999E-2</v>
      </c>
      <c r="AK1005" s="169" t="s">
        <v>664</v>
      </c>
      <c r="AL1005" s="169" t="s">
        <v>665</v>
      </c>
      <c r="AM1005" s="128">
        <v>0</v>
      </c>
      <c r="AN1005" s="128">
        <v>0</v>
      </c>
      <c r="AO1005" s="128">
        <v>0</v>
      </c>
      <c r="AP1005" s="128">
        <v>0</v>
      </c>
      <c r="AQ1005" s="128">
        <v>0</v>
      </c>
      <c r="AR1005" s="128">
        <v>0</v>
      </c>
      <c r="AS1005" s="128">
        <v>0</v>
      </c>
      <c r="AT1005" s="128">
        <v>0</v>
      </c>
      <c r="AU1005" s="128">
        <v>0</v>
      </c>
      <c r="AV1005" s="128">
        <v>0</v>
      </c>
      <c r="AW1005" s="128">
        <v>0</v>
      </c>
      <c r="AX1005" s="128">
        <v>0</v>
      </c>
      <c r="AY1005" s="128">
        <v>0</v>
      </c>
      <c r="AZ1005" s="128">
        <v>0</v>
      </c>
      <c r="BA1005" s="128">
        <v>0</v>
      </c>
      <c r="BB1005" s="15">
        <f t="shared" si="45"/>
        <v>0</v>
      </c>
      <c r="BC1005" s="15">
        <f t="shared" si="46"/>
        <v>0</v>
      </c>
      <c r="BD1005" s="15">
        <f t="shared" si="47"/>
        <v>0</v>
      </c>
    </row>
    <row r="1006" spans="1:56" x14ac:dyDescent="0.35">
      <c r="A1006" s="168" t="s">
        <v>2382</v>
      </c>
      <c r="B1006" s="64" t="s">
        <v>1077</v>
      </c>
      <c r="C1006" s="65">
        <v>1</v>
      </c>
      <c r="D1006" s="66" t="s">
        <v>31</v>
      </c>
      <c r="E1006" s="64" t="s">
        <v>467</v>
      </c>
      <c r="F1006" s="64" t="s">
        <v>648</v>
      </c>
      <c r="G1006" s="64" t="s">
        <v>1001</v>
      </c>
      <c r="H1006" s="64" t="s">
        <v>669</v>
      </c>
      <c r="I1006" s="64" t="s">
        <v>1002</v>
      </c>
      <c r="J1006" s="64" t="s">
        <v>671</v>
      </c>
      <c r="K1006" s="64" t="s">
        <v>1076</v>
      </c>
      <c r="L1006" s="64" t="s">
        <v>650</v>
      </c>
      <c r="M1006" s="64" t="s">
        <v>663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59">
        <v>44291</v>
      </c>
      <c r="AF1006" s="159">
        <v>46117</v>
      </c>
      <c r="AG1006" s="160">
        <v>631820.51</v>
      </c>
      <c r="AH1006" s="91">
        <v>1.5138888888888888</v>
      </c>
      <c r="AI1006" s="91">
        <v>5</v>
      </c>
      <c r="AJ1006" s="161">
        <v>7.1294999999999997E-2</v>
      </c>
      <c r="AK1006" s="169" t="s">
        <v>664</v>
      </c>
      <c r="AL1006" s="169" t="s">
        <v>665</v>
      </c>
      <c r="AM1006" s="128">
        <v>22522.82</v>
      </c>
      <c r="AN1006" s="128">
        <v>0</v>
      </c>
      <c r="AO1006" s="128">
        <v>0</v>
      </c>
      <c r="AP1006" s="128">
        <v>0</v>
      </c>
      <c r="AQ1006" s="128">
        <v>0</v>
      </c>
      <c r="AR1006" s="128">
        <v>0</v>
      </c>
      <c r="AS1006" s="128">
        <v>22522.82</v>
      </c>
      <c r="AT1006" s="128">
        <v>0</v>
      </c>
      <c r="AU1006" s="128">
        <v>0</v>
      </c>
      <c r="AV1006" s="128">
        <v>0</v>
      </c>
      <c r="AW1006" s="128">
        <v>0</v>
      </c>
      <c r="AX1006" s="128">
        <v>0</v>
      </c>
      <c r="AY1006" s="128">
        <v>22522.82</v>
      </c>
      <c r="AZ1006" s="128">
        <v>0</v>
      </c>
      <c r="BA1006" s="128">
        <v>0</v>
      </c>
      <c r="BB1006" s="15">
        <f t="shared" si="45"/>
        <v>22522.82</v>
      </c>
      <c r="BC1006" s="15">
        <f t="shared" si="46"/>
        <v>45045.64</v>
      </c>
      <c r="BD1006" s="15">
        <f t="shared" si="47"/>
        <v>67568.459999999992</v>
      </c>
    </row>
    <row r="1007" spans="1:56" x14ac:dyDescent="0.35">
      <c r="A1007" s="168" t="s">
        <v>2383</v>
      </c>
      <c r="B1007" s="64" t="s">
        <v>1078</v>
      </c>
      <c r="C1007" s="65">
        <v>1</v>
      </c>
      <c r="D1007" s="66" t="s">
        <v>31</v>
      </c>
      <c r="E1007" s="64" t="s">
        <v>467</v>
      </c>
      <c r="F1007" s="64" t="s">
        <v>648</v>
      </c>
      <c r="G1007" s="64" t="s">
        <v>1001</v>
      </c>
      <c r="H1007" s="64" t="s">
        <v>669</v>
      </c>
      <c r="I1007" s="64" t="s">
        <v>1002</v>
      </c>
      <c r="J1007" s="64" t="s">
        <v>671</v>
      </c>
      <c r="K1007" s="64" t="s">
        <v>1079</v>
      </c>
      <c r="L1007" s="64" t="s">
        <v>650</v>
      </c>
      <c r="M1007" s="64" t="s">
        <v>663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59">
        <v>44291</v>
      </c>
      <c r="AF1007" s="159">
        <v>45387</v>
      </c>
      <c r="AG1007" s="160">
        <v>523524.21</v>
      </c>
      <c r="AH1007" s="91">
        <v>0</v>
      </c>
      <c r="AI1007" s="91">
        <v>0</v>
      </c>
      <c r="AJ1007" s="161">
        <v>6.1652999999999999E-2</v>
      </c>
      <c r="AK1007" s="169" t="s">
        <v>664</v>
      </c>
      <c r="AL1007" s="169" t="s">
        <v>665</v>
      </c>
      <c r="AM1007" s="128">
        <v>0</v>
      </c>
      <c r="AN1007" s="128">
        <v>0</v>
      </c>
      <c r="AO1007" s="128">
        <v>0</v>
      </c>
      <c r="AP1007" s="128">
        <v>0</v>
      </c>
      <c r="AQ1007" s="128">
        <v>0</v>
      </c>
      <c r="AR1007" s="128">
        <v>0</v>
      </c>
      <c r="AS1007" s="128">
        <v>0</v>
      </c>
      <c r="AT1007" s="128">
        <v>0</v>
      </c>
      <c r="AU1007" s="128">
        <v>0</v>
      </c>
      <c r="AV1007" s="128">
        <v>0</v>
      </c>
      <c r="AW1007" s="128">
        <v>0</v>
      </c>
      <c r="AX1007" s="128">
        <v>0</v>
      </c>
      <c r="AY1007" s="128">
        <v>0</v>
      </c>
      <c r="AZ1007" s="128">
        <v>0</v>
      </c>
      <c r="BA1007" s="128">
        <v>0</v>
      </c>
      <c r="BB1007" s="15">
        <f t="shared" si="45"/>
        <v>0</v>
      </c>
      <c r="BC1007" s="15">
        <f t="shared" si="46"/>
        <v>0</v>
      </c>
      <c r="BD1007" s="15">
        <f t="shared" si="47"/>
        <v>0</v>
      </c>
    </row>
    <row r="1008" spans="1:56" x14ac:dyDescent="0.35">
      <c r="A1008" s="168" t="s">
        <v>2384</v>
      </c>
      <c r="B1008" s="64" t="s">
        <v>1080</v>
      </c>
      <c r="C1008" s="65">
        <v>1</v>
      </c>
      <c r="D1008" s="66" t="s">
        <v>31</v>
      </c>
      <c r="E1008" s="64" t="s">
        <v>467</v>
      </c>
      <c r="F1008" s="64" t="s">
        <v>648</v>
      </c>
      <c r="G1008" s="64" t="s">
        <v>1001</v>
      </c>
      <c r="H1008" s="64" t="s">
        <v>669</v>
      </c>
      <c r="I1008" s="64" t="s">
        <v>1002</v>
      </c>
      <c r="J1008" s="64" t="s">
        <v>671</v>
      </c>
      <c r="K1008" s="64" t="s">
        <v>1079</v>
      </c>
      <c r="L1008" s="64" t="s">
        <v>650</v>
      </c>
      <c r="M1008" s="64" t="s">
        <v>663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59">
        <v>44291</v>
      </c>
      <c r="AF1008" s="159">
        <v>46117</v>
      </c>
      <c r="AG1008" s="160">
        <v>523524.21</v>
      </c>
      <c r="AH1008" s="91">
        <v>1.5138888888888888</v>
      </c>
      <c r="AI1008" s="91">
        <v>5</v>
      </c>
      <c r="AJ1008" s="161">
        <v>7.1294999999999997E-2</v>
      </c>
      <c r="AK1008" s="169" t="s">
        <v>664</v>
      </c>
      <c r="AL1008" s="169" t="s">
        <v>665</v>
      </c>
      <c r="AM1008" s="128">
        <v>18662.330000000002</v>
      </c>
      <c r="AN1008" s="128">
        <v>0</v>
      </c>
      <c r="AO1008" s="128">
        <v>0</v>
      </c>
      <c r="AP1008" s="128">
        <v>0</v>
      </c>
      <c r="AQ1008" s="128">
        <v>0</v>
      </c>
      <c r="AR1008" s="128">
        <v>0</v>
      </c>
      <c r="AS1008" s="128">
        <v>18662.330000000002</v>
      </c>
      <c r="AT1008" s="128">
        <v>0</v>
      </c>
      <c r="AU1008" s="128">
        <v>0</v>
      </c>
      <c r="AV1008" s="128">
        <v>0</v>
      </c>
      <c r="AW1008" s="128">
        <v>0</v>
      </c>
      <c r="AX1008" s="128">
        <v>0</v>
      </c>
      <c r="AY1008" s="128">
        <v>18662.330000000002</v>
      </c>
      <c r="AZ1008" s="128">
        <v>0</v>
      </c>
      <c r="BA1008" s="128">
        <v>0</v>
      </c>
      <c r="BB1008" s="15">
        <f t="shared" si="45"/>
        <v>18662.330000000002</v>
      </c>
      <c r="BC1008" s="15">
        <f t="shared" si="46"/>
        <v>37324.660000000003</v>
      </c>
      <c r="BD1008" s="15">
        <f t="shared" si="47"/>
        <v>55986.990000000005</v>
      </c>
    </row>
    <row r="1009" spans="1:56" x14ac:dyDescent="0.35">
      <c r="A1009" s="168" t="s">
        <v>2385</v>
      </c>
      <c r="B1009" s="64" t="s">
        <v>1081</v>
      </c>
      <c r="C1009" s="65">
        <v>1</v>
      </c>
      <c r="D1009" s="66" t="s">
        <v>31</v>
      </c>
      <c r="E1009" s="64" t="s">
        <v>467</v>
      </c>
      <c r="F1009" s="64" t="s">
        <v>648</v>
      </c>
      <c r="G1009" s="64" t="s">
        <v>1001</v>
      </c>
      <c r="H1009" s="64" t="s">
        <v>669</v>
      </c>
      <c r="I1009" s="64" t="s">
        <v>1002</v>
      </c>
      <c r="J1009" s="64" t="s">
        <v>671</v>
      </c>
      <c r="K1009" s="64" t="s">
        <v>1082</v>
      </c>
      <c r="L1009" s="64" t="s">
        <v>650</v>
      </c>
      <c r="M1009" s="64" t="s">
        <v>663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59">
        <v>44291</v>
      </c>
      <c r="AF1009" s="159">
        <v>45387</v>
      </c>
      <c r="AG1009" s="160">
        <v>2585731.2200000002</v>
      </c>
      <c r="AH1009" s="91">
        <v>0</v>
      </c>
      <c r="AI1009" s="91">
        <v>0</v>
      </c>
      <c r="AJ1009" s="161">
        <v>6.1652999999999999E-2</v>
      </c>
      <c r="AK1009" s="169" t="s">
        <v>664</v>
      </c>
      <c r="AL1009" s="169" t="s">
        <v>665</v>
      </c>
      <c r="AM1009" s="128">
        <v>0</v>
      </c>
      <c r="AN1009" s="128">
        <v>0</v>
      </c>
      <c r="AO1009" s="128">
        <v>0</v>
      </c>
      <c r="AP1009" s="128">
        <v>0</v>
      </c>
      <c r="AQ1009" s="128">
        <v>0</v>
      </c>
      <c r="AR1009" s="128">
        <v>0</v>
      </c>
      <c r="AS1009" s="128">
        <v>0</v>
      </c>
      <c r="AT1009" s="128">
        <v>0</v>
      </c>
      <c r="AU1009" s="128">
        <v>0</v>
      </c>
      <c r="AV1009" s="128">
        <v>0</v>
      </c>
      <c r="AW1009" s="128">
        <v>0</v>
      </c>
      <c r="AX1009" s="128">
        <v>0</v>
      </c>
      <c r="AY1009" s="128">
        <v>0</v>
      </c>
      <c r="AZ1009" s="128">
        <v>0</v>
      </c>
      <c r="BA1009" s="128">
        <v>0</v>
      </c>
      <c r="BB1009" s="15">
        <f t="shared" si="45"/>
        <v>0</v>
      </c>
      <c r="BC1009" s="15">
        <f t="shared" si="46"/>
        <v>0</v>
      </c>
      <c r="BD1009" s="15">
        <f t="shared" si="47"/>
        <v>0</v>
      </c>
    </row>
    <row r="1010" spans="1:56" x14ac:dyDescent="0.35">
      <c r="A1010" s="168" t="s">
        <v>2386</v>
      </c>
      <c r="B1010" s="64" t="s">
        <v>1083</v>
      </c>
      <c r="C1010" s="65">
        <v>1</v>
      </c>
      <c r="D1010" s="66" t="s">
        <v>31</v>
      </c>
      <c r="E1010" s="64" t="s">
        <v>467</v>
      </c>
      <c r="F1010" s="64" t="s">
        <v>648</v>
      </c>
      <c r="G1010" s="64" t="s">
        <v>1001</v>
      </c>
      <c r="H1010" s="64" t="s">
        <v>669</v>
      </c>
      <c r="I1010" s="64" t="s">
        <v>1002</v>
      </c>
      <c r="J1010" s="64" t="s">
        <v>671</v>
      </c>
      <c r="K1010" s="64" t="s">
        <v>1082</v>
      </c>
      <c r="L1010" s="64" t="s">
        <v>650</v>
      </c>
      <c r="M1010" s="64" t="s">
        <v>663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59">
        <v>44291</v>
      </c>
      <c r="AF1010" s="159">
        <v>46117</v>
      </c>
      <c r="AG1010" s="160">
        <v>2585731.2200000002</v>
      </c>
      <c r="AH1010" s="91">
        <v>1.5138888888888888</v>
      </c>
      <c r="AI1010" s="91">
        <v>5</v>
      </c>
      <c r="AJ1010" s="161">
        <v>7.1294999999999997E-2</v>
      </c>
      <c r="AK1010" s="169" t="s">
        <v>664</v>
      </c>
      <c r="AL1010" s="169" t="s">
        <v>665</v>
      </c>
      <c r="AM1010" s="128">
        <v>92174.85</v>
      </c>
      <c r="AN1010" s="128">
        <v>0</v>
      </c>
      <c r="AO1010" s="128">
        <v>0</v>
      </c>
      <c r="AP1010" s="128">
        <v>0</v>
      </c>
      <c r="AQ1010" s="128">
        <v>0</v>
      </c>
      <c r="AR1010" s="128">
        <v>0</v>
      </c>
      <c r="AS1010" s="128">
        <v>92174.85</v>
      </c>
      <c r="AT1010" s="128">
        <v>0</v>
      </c>
      <c r="AU1010" s="128">
        <v>0</v>
      </c>
      <c r="AV1010" s="128">
        <v>0</v>
      </c>
      <c r="AW1010" s="128">
        <v>0</v>
      </c>
      <c r="AX1010" s="128">
        <v>0</v>
      </c>
      <c r="AY1010" s="128">
        <v>92174.85</v>
      </c>
      <c r="AZ1010" s="128">
        <v>0</v>
      </c>
      <c r="BA1010" s="128">
        <v>0</v>
      </c>
      <c r="BB1010" s="15">
        <f t="shared" si="45"/>
        <v>92174.85</v>
      </c>
      <c r="BC1010" s="15">
        <f t="shared" si="46"/>
        <v>184349.7</v>
      </c>
      <c r="BD1010" s="15">
        <f t="shared" si="47"/>
        <v>276524.55000000005</v>
      </c>
    </row>
    <row r="1011" spans="1:56" x14ac:dyDescent="0.35">
      <c r="A1011" s="168" t="s">
        <v>2387</v>
      </c>
      <c r="B1011" s="64" t="s">
        <v>1084</v>
      </c>
      <c r="C1011" s="65">
        <v>1</v>
      </c>
      <c r="D1011" s="66" t="s">
        <v>31</v>
      </c>
      <c r="E1011" s="64" t="s">
        <v>467</v>
      </c>
      <c r="F1011" s="64" t="s">
        <v>648</v>
      </c>
      <c r="G1011" s="64" t="s">
        <v>1001</v>
      </c>
      <c r="H1011" s="64" t="s">
        <v>669</v>
      </c>
      <c r="I1011" s="64" t="s">
        <v>1002</v>
      </c>
      <c r="J1011" s="64" t="s">
        <v>671</v>
      </c>
      <c r="K1011" s="64" t="s">
        <v>1085</v>
      </c>
      <c r="L1011" s="64" t="s">
        <v>650</v>
      </c>
      <c r="M1011" s="64" t="s">
        <v>663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59">
        <v>44291</v>
      </c>
      <c r="AF1011" s="159">
        <v>45387</v>
      </c>
      <c r="AG1011" s="160">
        <v>192212.14</v>
      </c>
      <c r="AH1011" s="91">
        <v>0</v>
      </c>
      <c r="AI1011" s="91">
        <v>0</v>
      </c>
      <c r="AJ1011" s="161">
        <v>6.1652999999999999E-2</v>
      </c>
      <c r="AK1011" s="169" t="s">
        <v>664</v>
      </c>
      <c r="AL1011" s="169" t="s">
        <v>665</v>
      </c>
      <c r="AM1011" s="128">
        <v>0</v>
      </c>
      <c r="AN1011" s="128">
        <v>0</v>
      </c>
      <c r="AO1011" s="128">
        <v>0</v>
      </c>
      <c r="AP1011" s="128">
        <v>0</v>
      </c>
      <c r="AQ1011" s="128">
        <v>0</v>
      </c>
      <c r="AR1011" s="128">
        <v>0</v>
      </c>
      <c r="AS1011" s="128">
        <v>0</v>
      </c>
      <c r="AT1011" s="128">
        <v>0</v>
      </c>
      <c r="AU1011" s="128">
        <v>0</v>
      </c>
      <c r="AV1011" s="128">
        <v>0</v>
      </c>
      <c r="AW1011" s="128">
        <v>0</v>
      </c>
      <c r="AX1011" s="128">
        <v>0</v>
      </c>
      <c r="AY1011" s="128">
        <v>0</v>
      </c>
      <c r="AZ1011" s="128">
        <v>0</v>
      </c>
      <c r="BA1011" s="128">
        <v>0</v>
      </c>
      <c r="BB1011" s="15">
        <f t="shared" si="45"/>
        <v>0</v>
      </c>
      <c r="BC1011" s="15">
        <f t="shared" si="46"/>
        <v>0</v>
      </c>
      <c r="BD1011" s="15">
        <f t="shared" si="47"/>
        <v>0</v>
      </c>
    </row>
    <row r="1012" spans="1:56" x14ac:dyDescent="0.35">
      <c r="A1012" s="168" t="s">
        <v>2388</v>
      </c>
      <c r="B1012" s="64" t="s">
        <v>1086</v>
      </c>
      <c r="C1012" s="65">
        <v>1</v>
      </c>
      <c r="D1012" s="66" t="s">
        <v>31</v>
      </c>
      <c r="E1012" s="64" t="s">
        <v>467</v>
      </c>
      <c r="F1012" s="64" t="s">
        <v>648</v>
      </c>
      <c r="G1012" s="64" t="s">
        <v>1001</v>
      </c>
      <c r="H1012" s="64" t="s">
        <v>669</v>
      </c>
      <c r="I1012" s="64" t="s">
        <v>1002</v>
      </c>
      <c r="J1012" s="64" t="s">
        <v>671</v>
      </c>
      <c r="K1012" s="64" t="s">
        <v>1085</v>
      </c>
      <c r="L1012" s="64" t="s">
        <v>650</v>
      </c>
      <c r="M1012" s="64" t="s">
        <v>663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59">
        <v>44291</v>
      </c>
      <c r="AF1012" s="159">
        <v>46117</v>
      </c>
      <c r="AG1012" s="160">
        <v>192177.27</v>
      </c>
      <c r="AH1012" s="91">
        <v>1.5138888888888888</v>
      </c>
      <c r="AI1012" s="91">
        <v>5</v>
      </c>
      <c r="AJ1012" s="161">
        <v>7.1294999999999997E-2</v>
      </c>
      <c r="AK1012" s="169" t="s">
        <v>664</v>
      </c>
      <c r="AL1012" s="169" t="s">
        <v>665</v>
      </c>
      <c r="AM1012" s="128">
        <v>6850.64</v>
      </c>
      <c r="AN1012" s="128">
        <v>0</v>
      </c>
      <c r="AO1012" s="128">
        <v>0</v>
      </c>
      <c r="AP1012" s="128">
        <v>0</v>
      </c>
      <c r="AQ1012" s="128">
        <v>0</v>
      </c>
      <c r="AR1012" s="128">
        <v>0</v>
      </c>
      <c r="AS1012" s="128">
        <v>6850.64</v>
      </c>
      <c r="AT1012" s="128">
        <v>0</v>
      </c>
      <c r="AU1012" s="128">
        <v>0</v>
      </c>
      <c r="AV1012" s="128">
        <v>0</v>
      </c>
      <c r="AW1012" s="128">
        <v>0</v>
      </c>
      <c r="AX1012" s="128">
        <v>0</v>
      </c>
      <c r="AY1012" s="128">
        <v>6850.64</v>
      </c>
      <c r="AZ1012" s="128">
        <v>0</v>
      </c>
      <c r="BA1012" s="128">
        <v>0</v>
      </c>
      <c r="BB1012" s="15">
        <f t="shared" si="45"/>
        <v>6850.64</v>
      </c>
      <c r="BC1012" s="15">
        <f t="shared" si="46"/>
        <v>13701.28</v>
      </c>
      <c r="BD1012" s="15">
        <f t="shared" si="47"/>
        <v>20551.920000000002</v>
      </c>
    </row>
    <row r="1013" spans="1:56" x14ac:dyDescent="0.35">
      <c r="A1013" s="168" t="s">
        <v>2389</v>
      </c>
      <c r="B1013" s="64" t="s">
        <v>1087</v>
      </c>
      <c r="C1013" s="65">
        <v>1</v>
      </c>
      <c r="D1013" s="66" t="s">
        <v>31</v>
      </c>
      <c r="E1013" s="64" t="s">
        <v>467</v>
      </c>
      <c r="F1013" s="64" t="s">
        <v>648</v>
      </c>
      <c r="G1013" s="64" t="s">
        <v>1001</v>
      </c>
      <c r="H1013" s="64" t="s">
        <v>669</v>
      </c>
      <c r="I1013" s="64" t="s">
        <v>1002</v>
      </c>
      <c r="J1013" s="64" t="s">
        <v>671</v>
      </c>
      <c r="K1013" s="64" t="s">
        <v>1088</v>
      </c>
      <c r="L1013" s="64" t="s">
        <v>650</v>
      </c>
      <c r="M1013" s="64" t="s">
        <v>663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59">
        <v>44291</v>
      </c>
      <c r="AF1013" s="159">
        <v>45387</v>
      </c>
      <c r="AG1013" s="160">
        <v>2436217.96</v>
      </c>
      <c r="AH1013" s="91">
        <v>0</v>
      </c>
      <c r="AI1013" s="91">
        <v>0</v>
      </c>
      <c r="AJ1013" s="161">
        <v>6.1652999999999999E-2</v>
      </c>
      <c r="AK1013" s="169" t="s">
        <v>664</v>
      </c>
      <c r="AL1013" s="169" t="s">
        <v>665</v>
      </c>
      <c r="AM1013" s="128">
        <v>0</v>
      </c>
      <c r="AN1013" s="128">
        <v>0</v>
      </c>
      <c r="AO1013" s="128">
        <v>0</v>
      </c>
      <c r="AP1013" s="128">
        <v>0</v>
      </c>
      <c r="AQ1013" s="128">
        <v>0</v>
      </c>
      <c r="AR1013" s="128">
        <v>0</v>
      </c>
      <c r="AS1013" s="128">
        <v>0</v>
      </c>
      <c r="AT1013" s="128">
        <v>0</v>
      </c>
      <c r="AU1013" s="128">
        <v>0</v>
      </c>
      <c r="AV1013" s="128">
        <v>0</v>
      </c>
      <c r="AW1013" s="128">
        <v>0</v>
      </c>
      <c r="AX1013" s="128">
        <v>0</v>
      </c>
      <c r="AY1013" s="128">
        <v>0</v>
      </c>
      <c r="AZ1013" s="128">
        <v>0</v>
      </c>
      <c r="BA1013" s="128">
        <v>0</v>
      </c>
      <c r="BB1013" s="15">
        <f t="shared" si="45"/>
        <v>0</v>
      </c>
      <c r="BC1013" s="15">
        <f t="shared" si="46"/>
        <v>0</v>
      </c>
      <c r="BD1013" s="15">
        <f t="shared" si="47"/>
        <v>0</v>
      </c>
    </row>
    <row r="1014" spans="1:56" x14ac:dyDescent="0.35">
      <c r="A1014" s="168" t="s">
        <v>2390</v>
      </c>
      <c r="B1014" s="64" t="s">
        <v>1089</v>
      </c>
      <c r="C1014" s="65">
        <v>1</v>
      </c>
      <c r="D1014" s="66" t="s">
        <v>31</v>
      </c>
      <c r="E1014" s="64" t="s">
        <v>467</v>
      </c>
      <c r="F1014" s="64" t="s">
        <v>648</v>
      </c>
      <c r="G1014" s="64" t="s">
        <v>1001</v>
      </c>
      <c r="H1014" s="64" t="s">
        <v>669</v>
      </c>
      <c r="I1014" s="64" t="s">
        <v>1002</v>
      </c>
      <c r="J1014" s="64" t="s">
        <v>671</v>
      </c>
      <c r="K1014" s="64" t="s">
        <v>1088</v>
      </c>
      <c r="L1014" s="64" t="s">
        <v>650</v>
      </c>
      <c r="M1014" s="64" t="s">
        <v>663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59">
        <v>44291</v>
      </c>
      <c r="AF1014" s="159">
        <v>46117</v>
      </c>
      <c r="AG1014" s="160">
        <v>2435775.94</v>
      </c>
      <c r="AH1014" s="91">
        <v>1.5138888888888888</v>
      </c>
      <c r="AI1014" s="91">
        <v>5</v>
      </c>
      <c r="AJ1014" s="161">
        <v>7.1294999999999997E-2</v>
      </c>
      <c r="AK1014" s="169" t="s">
        <v>664</v>
      </c>
      <c r="AL1014" s="169" t="s">
        <v>665</v>
      </c>
      <c r="AM1014" s="128">
        <v>86829.32</v>
      </c>
      <c r="AN1014" s="128">
        <v>0</v>
      </c>
      <c r="AO1014" s="128">
        <v>0</v>
      </c>
      <c r="AP1014" s="128">
        <v>0</v>
      </c>
      <c r="AQ1014" s="128">
        <v>0</v>
      </c>
      <c r="AR1014" s="128">
        <v>0</v>
      </c>
      <c r="AS1014" s="128">
        <v>86829.32</v>
      </c>
      <c r="AT1014" s="128">
        <v>0</v>
      </c>
      <c r="AU1014" s="128">
        <v>0</v>
      </c>
      <c r="AV1014" s="128">
        <v>0</v>
      </c>
      <c r="AW1014" s="128">
        <v>0</v>
      </c>
      <c r="AX1014" s="128">
        <v>0</v>
      </c>
      <c r="AY1014" s="128">
        <v>86829.32</v>
      </c>
      <c r="AZ1014" s="128">
        <v>0</v>
      </c>
      <c r="BA1014" s="128">
        <v>0</v>
      </c>
      <c r="BB1014" s="15">
        <f t="shared" si="45"/>
        <v>86829.32</v>
      </c>
      <c r="BC1014" s="15">
        <f t="shared" si="46"/>
        <v>173658.64</v>
      </c>
      <c r="BD1014" s="15">
        <f t="shared" si="47"/>
        <v>260487.96000000002</v>
      </c>
    </row>
    <row r="1015" spans="1:56" x14ac:dyDescent="0.35">
      <c r="A1015" s="168" t="s">
        <v>2391</v>
      </c>
      <c r="B1015" s="64" t="s">
        <v>1090</v>
      </c>
      <c r="C1015" s="65">
        <v>1</v>
      </c>
      <c r="D1015" s="66" t="s">
        <v>31</v>
      </c>
      <c r="E1015" s="64" t="s">
        <v>467</v>
      </c>
      <c r="F1015" s="64" t="s">
        <v>648</v>
      </c>
      <c r="G1015" s="64" t="s">
        <v>668</v>
      </c>
      <c r="H1015" s="64" t="s">
        <v>669</v>
      </c>
      <c r="I1015" s="64" t="s">
        <v>670</v>
      </c>
      <c r="J1015" s="64" t="s">
        <v>671</v>
      </c>
      <c r="K1015" s="64" t="s">
        <v>484</v>
      </c>
      <c r="L1015" s="64" t="s">
        <v>650</v>
      </c>
      <c r="M1015" s="64" t="s">
        <v>663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59">
        <v>44291</v>
      </c>
      <c r="AF1015" s="159">
        <v>45387</v>
      </c>
      <c r="AG1015" s="160">
        <v>104592.8</v>
      </c>
      <c r="AH1015" s="91">
        <v>0</v>
      </c>
      <c r="AI1015" s="91">
        <v>0</v>
      </c>
      <c r="AJ1015" s="161">
        <v>6.1652999999999999E-2</v>
      </c>
      <c r="AK1015" s="169" t="s">
        <v>664</v>
      </c>
      <c r="AL1015" s="169" t="s">
        <v>665</v>
      </c>
      <c r="AM1015" s="128">
        <v>0</v>
      </c>
      <c r="AN1015" s="128">
        <v>0</v>
      </c>
      <c r="AO1015" s="128">
        <v>0</v>
      </c>
      <c r="AP1015" s="128">
        <v>0</v>
      </c>
      <c r="AQ1015" s="128">
        <v>0</v>
      </c>
      <c r="AR1015" s="128">
        <v>0</v>
      </c>
      <c r="AS1015" s="128">
        <v>0</v>
      </c>
      <c r="AT1015" s="128">
        <v>0</v>
      </c>
      <c r="AU1015" s="128">
        <v>0</v>
      </c>
      <c r="AV1015" s="128">
        <v>0</v>
      </c>
      <c r="AW1015" s="128">
        <v>0</v>
      </c>
      <c r="AX1015" s="128">
        <v>0</v>
      </c>
      <c r="AY1015" s="128">
        <v>0</v>
      </c>
      <c r="AZ1015" s="128">
        <v>0</v>
      </c>
      <c r="BA1015" s="128">
        <v>0</v>
      </c>
      <c r="BB1015" s="15">
        <f t="shared" si="45"/>
        <v>0</v>
      </c>
      <c r="BC1015" s="15">
        <f t="shared" si="46"/>
        <v>0</v>
      </c>
      <c r="BD1015" s="15">
        <f t="shared" si="47"/>
        <v>0</v>
      </c>
    </row>
    <row r="1016" spans="1:56" x14ac:dyDescent="0.35">
      <c r="A1016" s="168" t="s">
        <v>2392</v>
      </c>
      <c r="B1016" s="64" t="s">
        <v>1091</v>
      </c>
      <c r="C1016" s="65">
        <v>1</v>
      </c>
      <c r="D1016" s="66" t="s">
        <v>31</v>
      </c>
      <c r="E1016" s="64" t="s">
        <v>467</v>
      </c>
      <c r="F1016" s="64" t="s">
        <v>648</v>
      </c>
      <c r="G1016" s="64" t="s">
        <v>668</v>
      </c>
      <c r="H1016" s="64" t="s">
        <v>669</v>
      </c>
      <c r="I1016" s="64" t="s">
        <v>670</v>
      </c>
      <c r="J1016" s="64" t="s">
        <v>671</v>
      </c>
      <c r="K1016" s="64" t="s">
        <v>484</v>
      </c>
      <c r="L1016" s="64" t="s">
        <v>650</v>
      </c>
      <c r="M1016" s="64" t="s">
        <v>663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59">
        <v>44291</v>
      </c>
      <c r="AF1016" s="159">
        <v>46117</v>
      </c>
      <c r="AG1016" s="160">
        <v>91282.02</v>
      </c>
      <c r="AH1016" s="91">
        <v>1.5138888888888888</v>
      </c>
      <c r="AI1016" s="91">
        <v>5</v>
      </c>
      <c r="AJ1016" s="161">
        <v>7.1294999999999997E-2</v>
      </c>
      <c r="AK1016" s="169" t="s">
        <v>664</v>
      </c>
      <c r="AL1016" s="169" t="s">
        <v>665</v>
      </c>
      <c r="AM1016" s="128">
        <v>3253.98</v>
      </c>
      <c r="AN1016" s="128">
        <v>0</v>
      </c>
      <c r="AO1016" s="128">
        <v>0</v>
      </c>
      <c r="AP1016" s="128">
        <v>0</v>
      </c>
      <c r="AQ1016" s="128">
        <v>0</v>
      </c>
      <c r="AR1016" s="128">
        <v>0</v>
      </c>
      <c r="AS1016" s="128">
        <v>3253.98</v>
      </c>
      <c r="AT1016" s="128">
        <v>0</v>
      </c>
      <c r="AU1016" s="128">
        <v>0</v>
      </c>
      <c r="AV1016" s="128">
        <v>0</v>
      </c>
      <c r="AW1016" s="128">
        <v>0</v>
      </c>
      <c r="AX1016" s="128">
        <v>0</v>
      </c>
      <c r="AY1016" s="128">
        <v>3253.98</v>
      </c>
      <c r="AZ1016" s="128">
        <v>0</v>
      </c>
      <c r="BA1016" s="128">
        <v>0</v>
      </c>
      <c r="BB1016" s="15">
        <f t="shared" si="45"/>
        <v>3253.98</v>
      </c>
      <c r="BC1016" s="15">
        <f t="shared" si="46"/>
        <v>6507.96</v>
      </c>
      <c r="BD1016" s="15">
        <f t="shared" si="47"/>
        <v>9761.94</v>
      </c>
    </row>
    <row r="1017" spans="1:56" x14ac:dyDescent="0.35">
      <c r="A1017" s="168" t="s">
        <v>2393</v>
      </c>
      <c r="B1017" s="64" t="s">
        <v>1092</v>
      </c>
      <c r="C1017" s="65">
        <v>1</v>
      </c>
      <c r="D1017" s="66" t="s">
        <v>31</v>
      </c>
      <c r="E1017" s="64" t="s">
        <v>467</v>
      </c>
      <c r="F1017" s="64" t="s">
        <v>648</v>
      </c>
      <c r="G1017" s="64" t="s">
        <v>668</v>
      </c>
      <c r="H1017" s="64" t="s">
        <v>669</v>
      </c>
      <c r="I1017" s="64" t="s">
        <v>670</v>
      </c>
      <c r="J1017" s="64" t="s">
        <v>671</v>
      </c>
      <c r="K1017" s="64" t="s">
        <v>484</v>
      </c>
      <c r="L1017" s="64" t="s">
        <v>650</v>
      </c>
      <c r="M1017" s="64" t="s">
        <v>663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59">
        <v>44291</v>
      </c>
      <c r="AF1017" s="159">
        <v>45387</v>
      </c>
      <c r="AG1017" s="160">
        <v>91962.880000000005</v>
      </c>
      <c r="AH1017" s="91">
        <v>0</v>
      </c>
      <c r="AI1017" s="91">
        <v>0</v>
      </c>
      <c r="AJ1017" s="161">
        <v>6.1652999999999999E-2</v>
      </c>
      <c r="AK1017" s="169" t="s">
        <v>664</v>
      </c>
      <c r="AL1017" s="169" t="s">
        <v>665</v>
      </c>
      <c r="AM1017" s="128">
        <v>0</v>
      </c>
      <c r="AN1017" s="128">
        <v>0</v>
      </c>
      <c r="AO1017" s="128">
        <v>0</v>
      </c>
      <c r="AP1017" s="128">
        <v>0</v>
      </c>
      <c r="AQ1017" s="128">
        <v>0</v>
      </c>
      <c r="AR1017" s="128">
        <v>0</v>
      </c>
      <c r="AS1017" s="128">
        <v>0</v>
      </c>
      <c r="AT1017" s="128">
        <v>0</v>
      </c>
      <c r="AU1017" s="128">
        <v>0</v>
      </c>
      <c r="AV1017" s="128">
        <v>0</v>
      </c>
      <c r="AW1017" s="128">
        <v>0</v>
      </c>
      <c r="AX1017" s="128">
        <v>0</v>
      </c>
      <c r="AY1017" s="128">
        <v>0</v>
      </c>
      <c r="AZ1017" s="128">
        <v>0</v>
      </c>
      <c r="BA1017" s="128">
        <v>0</v>
      </c>
      <c r="BB1017" s="15">
        <f t="shared" si="45"/>
        <v>0</v>
      </c>
      <c r="BC1017" s="15">
        <f t="shared" si="46"/>
        <v>0</v>
      </c>
      <c r="BD1017" s="15">
        <f t="shared" si="47"/>
        <v>0</v>
      </c>
    </row>
    <row r="1018" spans="1:56" x14ac:dyDescent="0.35">
      <c r="A1018" s="168" t="s">
        <v>2394</v>
      </c>
      <c r="B1018" s="64" t="s">
        <v>1093</v>
      </c>
      <c r="C1018" s="65">
        <v>1</v>
      </c>
      <c r="D1018" s="66" t="s">
        <v>31</v>
      </c>
      <c r="E1018" s="64" t="s">
        <v>467</v>
      </c>
      <c r="F1018" s="64" t="s">
        <v>648</v>
      </c>
      <c r="G1018" s="64" t="s">
        <v>668</v>
      </c>
      <c r="H1018" s="64" t="s">
        <v>669</v>
      </c>
      <c r="I1018" s="64" t="s">
        <v>670</v>
      </c>
      <c r="J1018" s="64" t="s">
        <v>671</v>
      </c>
      <c r="K1018" s="64" t="s">
        <v>484</v>
      </c>
      <c r="L1018" s="64" t="s">
        <v>650</v>
      </c>
      <c r="M1018" s="64" t="s">
        <v>663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59">
        <v>44291</v>
      </c>
      <c r="AF1018" s="159">
        <v>46117</v>
      </c>
      <c r="AG1018" s="160">
        <v>80356.710000000006</v>
      </c>
      <c r="AH1018" s="91">
        <v>1.5138888888888888</v>
      </c>
      <c r="AI1018" s="91">
        <v>5</v>
      </c>
      <c r="AJ1018" s="161">
        <v>7.1294999999999997E-2</v>
      </c>
      <c r="AK1018" s="169" t="s">
        <v>664</v>
      </c>
      <c r="AL1018" s="169" t="s">
        <v>665</v>
      </c>
      <c r="AM1018" s="128">
        <v>2864.52</v>
      </c>
      <c r="AN1018" s="128">
        <v>0</v>
      </c>
      <c r="AO1018" s="128">
        <v>0</v>
      </c>
      <c r="AP1018" s="128">
        <v>0</v>
      </c>
      <c r="AQ1018" s="128">
        <v>0</v>
      </c>
      <c r="AR1018" s="128">
        <v>0</v>
      </c>
      <c r="AS1018" s="128">
        <v>2864.52</v>
      </c>
      <c r="AT1018" s="128">
        <v>0</v>
      </c>
      <c r="AU1018" s="128">
        <v>0</v>
      </c>
      <c r="AV1018" s="128">
        <v>0</v>
      </c>
      <c r="AW1018" s="128">
        <v>0</v>
      </c>
      <c r="AX1018" s="128">
        <v>0</v>
      </c>
      <c r="AY1018" s="128">
        <v>2864.52</v>
      </c>
      <c r="AZ1018" s="128">
        <v>0</v>
      </c>
      <c r="BA1018" s="128">
        <v>0</v>
      </c>
      <c r="BB1018" s="15">
        <f t="shared" si="45"/>
        <v>2864.52</v>
      </c>
      <c r="BC1018" s="15">
        <f t="shared" si="46"/>
        <v>5729.04</v>
      </c>
      <c r="BD1018" s="15">
        <f t="shared" si="47"/>
        <v>8593.56</v>
      </c>
    </row>
    <row r="1019" spans="1:56" x14ac:dyDescent="0.35">
      <c r="A1019" s="168" t="s">
        <v>2395</v>
      </c>
      <c r="B1019" s="64" t="s">
        <v>1094</v>
      </c>
      <c r="C1019" s="65">
        <v>1</v>
      </c>
      <c r="D1019" s="66" t="s">
        <v>31</v>
      </c>
      <c r="E1019" s="64" t="s">
        <v>467</v>
      </c>
      <c r="F1019" s="64" t="s">
        <v>648</v>
      </c>
      <c r="G1019" s="64" t="s">
        <v>668</v>
      </c>
      <c r="H1019" s="64" t="s">
        <v>669</v>
      </c>
      <c r="I1019" s="64" t="s">
        <v>670</v>
      </c>
      <c r="J1019" s="64" t="s">
        <v>671</v>
      </c>
      <c r="K1019" s="64" t="s">
        <v>484</v>
      </c>
      <c r="L1019" s="64" t="s">
        <v>650</v>
      </c>
      <c r="M1019" s="64" t="s">
        <v>663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59">
        <v>44291</v>
      </c>
      <c r="AF1019" s="159">
        <v>45387</v>
      </c>
      <c r="AG1019" s="160">
        <v>1198732.98</v>
      </c>
      <c r="AH1019" s="91">
        <v>0</v>
      </c>
      <c r="AI1019" s="91">
        <v>0</v>
      </c>
      <c r="AJ1019" s="161">
        <v>6.1652999999999999E-2</v>
      </c>
      <c r="AK1019" s="169" t="s">
        <v>664</v>
      </c>
      <c r="AL1019" s="169" t="s">
        <v>665</v>
      </c>
      <c r="AM1019" s="128">
        <v>0</v>
      </c>
      <c r="AN1019" s="128">
        <v>0</v>
      </c>
      <c r="AO1019" s="128">
        <v>0</v>
      </c>
      <c r="AP1019" s="128">
        <v>0</v>
      </c>
      <c r="AQ1019" s="128">
        <v>0</v>
      </c>
      <c r="AR1019" s="128">
        <v>0</v>
      </c>
      <c r="AS1019" s="128">
        <v>0</v>
      </c>
      <c r="AT1019" s="128">
        <v>0</v>
      </c>
      <c r="AU1019" s="128">
        <v>0</v>
      </c>
      <c r="AV1019" s="128">
        <v>0</v>
      </c>
      <c r="AW1019" s="128">
        <v>0</v>
      </c>
      <c r="AX1019" s="128">
        <v>0</v>
      </c>
      <c r="AY1019" s="128">
        <v>0</v>
      </c>
      <c r="AZ1019" s="128">
        <v>0</v>
      </c>
      <c r="BA1019" s="128">
        <v>0</v>
      </c>
      <c r="BB1019" s="15">
        <f t="shared" si="45"/>
        <v>0</v>
      </c>
      <c r="BC1019" s="15">
        <f t="shared" si="46"/>
        <v>0</v>
      </c>
      <c r="BD1019" s="15">
        <f t="shared" si="47"/>
        <v>0</v>
      </c>
    </row>
    <row r="1020" spans="1:56" x14ac:dyDescent="0.35">
      <c r="A1020" s="168" t="s">
        <v>2396</v>
      </c>
      <c r="B1020" s="64" t="s">
        <v>1095</v>
      </c>
      <c r="C1020" s="65">
        <v>1</v>
      </c>
      <c r="D1020" s="66" t="s">
        <v>31</v>
      </c>
      <c r="E1020" s="64" t="s">
        <v>467</v>
      </c>
      <c r="F1020" s="64" t="s">
        <v>648</v>
      </c>
      <c r="G1020" s="64" t="s">
        <v>668</v>
      </c>
      <c r="H1020" s="64" t="s">
        <v>669</v>
      </c>
      <c r="I1020" s="64" t="s">
        <v>670</v>
      </c>
      <c r="J1020" s="64" t="s">
        <v>671</v>
      </c>
      <c r="K1020" s="64" t="s">
        <v>484</v>
      </c>
      <c r="L1020" s="64" t="s">
        <v>650</v>
      </c>
      <c r="M1020" s="64" t="s">
        <v>663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59">
        <v>44291</v>
      </c>
      <c r="AF1020" s="159">
        <v>46117</v>
      </c>
      <c r="AG1020" s="160">
        <v>1046714.93</v>
      </c>
      <c r="AH1020" s="91">
        <v>1.5138888888888888</v>
      </c>
      <c r="AI1020" s="91">
        <v>5</v>
      </c>
      <c r="AJ1020" s="161">
        <v>7.1294999999999997E-2</v>
      </c>
      <c r="AK1020" s="169" t="s">
        <v>664</v>
      </c>
      <c r="AL1020" s="169" t="s">
        <v>665</v>
      </c>
      <c r="AM1020" s="128">
        <v>37312.769999999997</v>
      </c>
      <c r="AN1020" s="128">
        <v>0</v>
      </c>
      <c r="AO1020" s="128">
        <v>0</v>
      </c>
      <c r="AP1020" s="128">
        <v>0</v>
      </c>
      <c r="AQ1020" s="128">
        <v>0</v>
      </c>
      <c r="AR1020" s="128">
        <v>0</v>
      </c>
      <c r="AS1020" s="128">
        <v>37312.769999999997</v>
      </c>
      <c r="AT1020" s="128">
        <v>0</v>
      </c>
      <c r="AU1020" s="128">
        <v>0</v>
      </c>
      <c r="AV1020" s="128">
        <v>0</v>
      </c>
      <c r="AW1020" s="128">
        <v>0</v>
      </c>
      <c r="AX1020" s="128">
        <v>0</v>
      </c>
      <c r="AY1020" s="128">
        <v>37312.769999999997</v>
      </c>
      <c r="AZ1020" s="128">
        <v>0</v>
      </c>
      <c r="BA1020" s="128">
        <v>0</v>
      </c>
      <c r="BB1020" s="15">
        <f t="shared" si="45"/>
        <v>37312.769999999997</v>
      </c>
      <c r="BC1020" s="15">
        <f t="shared" si="46"/>
        <v>74625.539999999994</v>
      </c>
      <c r="BD1020" s="15">
        <f t="shared" si="47"/>
        <v>111938.31</v>
      </c>
    </row>
    <row r="1021" spans="1:56" x14ac:dyDescent="0.35">
      <c r="A1021" s="168" t="s">
        <v>2397</v>
      </c>
      <c r="B1021" s="64" t="s">
        <v>1096</v>
      </c>
      <c r="C1021" s="65">
        <v>1</v>
      </c>
      <c r="D1021" s="66" t="s">
        <v>31</v>
      </c>
      <c r="E1021" s="64" t="s">
        <v>467</v>
      </c>
      <c r="F1021" s="64" t="s">
        <v>648</v>
      </c>
      <c r="G1021" s="64" t="s">
        <v>668</v>
      </c>
      <c r="H1021" s="64" t="s">
        <v>669</v>
      </c>
      <c r="I1021" s="64" t="s">
        <v>670</v>
      </c>
      <c r="J1021" s="64" t="s">
        <v>671</v>
      </c>
      <c r="K1021" s="64" t="s">
        <v>484</v>
      </c>
      <c r="L1021" s="64" t="s">
        <v>650</v>
      </c>
      <c r="M1021" s="64" t="s">
        <v>663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59">
        <v>44291</v>
      </c>
      <c r="AF1021" s="159">
        <v>45387</v>
      </c>
      <c r="AG1021" s="160">
        <v>196313.57</v>
      </c>
      <c r="AH1021" s="91">
        <v>0</v>
      </c>
      <c r="AI1021" s="91">
        <v>0</v>
      </c>
      <c r="AJ1021" s="161">
        <v>6.1652999999999999E-2</v>
      </c>
      <c r="AK1021" s="169" t="s">
        <v>664</v>
      </c>
      <c r="AL1021" s="169" t="s">
        <v>665</v>
      </c>
      <c r="AM1021" s="128">
        <v>0</v>
      </c>
      <c r="AN1021" s="128">
        <v>0</v>
      </c>
      <c r="AO1021" s="128">
        <v>0</v>
      </c>
      <c r="AP1021" s="128">
        <v>0</v>
      </c>
      <c r="AQ1021" s="128">
        <v>0</v>
      </c>
      <c r="AR1021" s="128">
        <v>0</v>
      </c>
      <c r="AS1021" s="128">
        <v>0</v>
      </c>
      <c r="AT1021" s="128">
        <v>0</v>
      </c>
      <c r="AU1021" s="128">
        <v>0</v>
      </c>
      <c r="AV1021" s="128">
        <v>0</v>
      </c>
      <c r="AW1021" s="128">
        <v>0</v>
      </c>
      <c r="AX1021" s="128">
        <v>0</v>
      </c>
      <c r="AY1021" s="128">
        <v>0</v>
      </c>
      <c r="AZ1021" s="128">
        <v>0</v>
      </c>
      <c r="BA1021" s="128">
        <v>0</v>
      </c>
      <c r="BB1021" s="15">
        <f t="shared" si="45"/>
        <v>0</v>
      </c>
      <c r="BC1021" s="15">
        <f t="shared" si="46"/>
        <v>0</v>
      </c>
      <c r="BD1021" s="15">
        <f t="shared" si="47"/>
        <v>0</v>
      </c>
    </row>
    <row r="1022" spans="1:56" x14ac:dyDescent="0.35">
      <c r="A1022" s="168" t="s">
        <v>2398</v>
      </c>
      <c r="B1022" s="64" t="s">
        <v>1097</v>
      </c>
      <c r="C1022" s="65">
        <v>1</v>
      </c>
      <c r="D1022" s="66" t="s">
        <v>31</v>
      </c>
      <c r="E1022" s="64" t="s">
        <v>467</v>
      </c>
      <c r="F1022" s="64" t="s">
        <v>648</v>
      </c>
      <c r="G1022" s="64" t="s">
        <v>668</v>
      </c>
      <c r="H1022" s="64" t="s">
        <v>669</v>
      </c>
      <c r="I1022" s="64" t="s">
        <v>670</v>
      </c>
      <c r="J1022" s="64" t="s">
        <v>671</v>
      </c>
      <c r="K1022" s="64" t="s">
        <v>484</v>
      </c>
      <c r="L1022" s="64" t="s">
        <v>650</v>
      </c>
      <c r="M1022" s="64" t="s">
        <v>663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59">
        <v>44291</v>
      </c>
      <c r="AF1022" s="159">
        <v>45387</v>
      </c>
      <c r="AG1022" s="160">
        <v>3564557.04</v>
      </c>
      <c r="AH1022" s="91">
        <v>0</v>
      </c>
      <c r="AI1022" s="91">
        <v>0</v>
      </c>
      <c r="AJ1022" s="161">
        <v>6.1652999999999999E-2</v>
      </c>
      <c r="AK1022" s="169" t="s">
        <v>664</v>
      </c>
      <c r="AL1022" s="169" t="s">
        <v>665</v>
      </c>
      <c r="AM1022" s="128">
        <v>0</v>
      </c>
      <c r="AN1022" s="128">
        <v>0</v>
      </c>
      <c r="AO1022" s="128">
        <v>0</v>
      </c>
      <c r="AP1022" s="128">
        <v>0</v>
      </c>
      <c r="AQ1022" s="128">
        <v>0</v>
      </c>
      <c r="AR1022" s="128">
        <v>0</v>
      </c>
      <c r="AS1022" s="128">
        <v>0</v>
      </c>
      <c r="AT1022" s="128">
        <v>0</v>
      </c>
      <c r="AU1022" s="128">
        <v>0</v>
      </c>
      <c r="AV1022" s="128">
        <v>0</v>
      </c>
      <c r="AW1022" s="128">
        <v>0</v>
      </c>
      <c r="AX1022" s="128">
        <v>0</v>
      </c>
      <c r="AY1022" s="128">
        <v>0</v>
      </c>
      <c r="AZ1022" s="128">
        <v>0</v>
      </c>
      <c r="BA1022" s="128">
        <v>0</v>
      </c>
      <c r="BB1022" s="15">
        <f t="shared" si="45"/>
        <v>0</v>
      </c>
      <c r="BC1022" s="15">
        <f t="shared" si="46"/>
        <v>0</v>
      </c>
      <c r="BD1022" s="15">
        <f t="shared" si="47"/>
        <v>0</v>
      </c>
    </row>
    <row r="1023" spans="1:56" x14ac:dyDescent="0.35">
      <c r="A1023" s="168" t="s">
        <v>2399</v>
      </c>
      <c r="B1023" s="64" t="s">
        <v>1098</v>
      </c>
      <c r="C1023" s="65">
        <v>1</v>
      </c>
      <c r="D1023" s="66" t="s">
        <v>31</v>
      </c>
      <c r="E1023" s="64" t="s">
        <v>467</v>
      </c>
      <c r="F1023" s="64" t="s">
        <v>648</v>
      </c>
      <c r="G1023" s="64" t="s">
        <v>668</v>
      </c>
      <c r="H1023" s="64" t="s">
        <v>669</v>
      </c>
      <c r="I1023" s="64" t="s">
        <v>670</v>
      </c>
      <c r="J1023" s="64" t="s">
        <v>671</v>
      </c>
      <c r="K1023" s="64" t="s">
        <v>484</v>
      </c>
      <c r="L1023" s="64" t="s">
        <v>650</v>
      </c>
      <c r="M1023" s="64" t="s">
        <v>663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59">
        <v>44291</v>
      </c>
      <c r="AF1023" s="159">
        <v>46117</v>
      </c>
      <c r="AG1023" s="160">
        <v>3555893.6</v>
      </c>
      <c r="AH1023" s="91">
        <v>1.5138888888888888</v>
      </c>
      <c r="AI1023" s="91">
        <v>5</v>
      </c>
      <c r="AJ1023" s="161">
        <v>7.1294999999999997E-2</v>
      </c>
      <c r="AK1023" s="169" t="s">
        <v>664</v>
      </c>
      <c r="AL1023" s="169" t="s">
        <v>665</v>
      </c>
      <c r="AM1023" s="128">
        <v>126758.72</v>
      </c>
      <c r="AN1023" s="128">
        <v>0</v>
      </c>
      <c r="AO1023" s="128">
        <v>0</v>
      </c>
      <c r="AP1023" s="128">
        <v>0</v>
      </c>
      <c r="AQ1023" s="128">
        <v>0</v>
      </c>
      <c r="AR1023" s="128">
        <v>0</v>
      </c>
      <c r="AS1023" s="128">
        <v>126758.72</v>
      </c>
      <c r="AT1023" s="128">
        <v>0</v>
      </c>
      <c r="AU1023" s="128">
        <v>0</v>
      </c>
      <c r="AV1023" s="128">
        <v>0</v>
      </c>
      <c r="AW1023" s="128">
        <v>0</v>
      </c>
      <c r="AX1023" s="128">
        <v>0</v>
      </c>
      <c r="AY1023" s="128">
        <v>126758.72</v>
      </c>
      <c r="AZ1023" s="128">
        <v>0</v>
      </c>
      <c r="BA1023" s="128">
        <v>0</v>
      </c>
      <c r="BB1023" s="15">
        <f t="shared" si="45"/>
        <v>126758.72</v>
      </c>
      <c r="BC1023" s="15">
        <f t="shared" si="46"/>
        <v>253517.44</v>
      </c>
      <c r="BD1023" s="15">
        <f t="shared" si="47"/>
        <v>380276.16000000003</v>
      </c>
    </row>
    <row r="1024" spans="1:56" x14ac:dyDescent="0.35">
      <c r="A1024" s="168" t="s">
        <v>2400</v>
      </c>
      <c r="B1024" s="64" t="s">
        <v>1099</v>
      </c>
      <c r="C1024" s="65">
        <v>1</v>
      </c>
      <c r="D1024" s="66" t="s">
        <v>31</v>
      </c>
      <c r="E1024" s="64" t="s">
        <v>467</v>
      </c>
      <c r="F1024" s="64" t="s">
        <v>648</v>
      </c>
      <c r="G1024" s="64" t="s">
        <v>668</v>
      </c>
      <c r="H1024" s="64" t="s">
        <v>669</v>
      </c>
      <c r="I1024" s="64" t="s">
        <v>670</v>
      </c>
      <c r="J1024" s="64" t="s">
        <v>671</v>
      </c>
      <c r="K1024" s="64" t="s">
        <v>484</v>
      </c>
      <c r="L1024" s="64" t="s">
        <v>650</v>
      </c>
      <c r="M1024" s="64" t="s">
        <v>663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59">
        <v>44291</v>
      </c>
      <c r="AF1024" s="159">
        <v>45387</v>
      </c>
      <c r="AG1024" s="160">
        <v>395442.45</v>
      </c>
      <c r="AH1024" s="91">
        <v>0</v>
      </c>
      <c r="AI1024" s="91">
        <v>0</v>
      </c>
      <c r="AJ1024" s="161">
        <v>6.1652999999999999E-2</v>
      </c>
      <c r="AK1024" s="169" t="s">
        <v>664</v>
      </c>
      <c r="AL1024" s="169" t="s">
        <v>665</v>
      </c>
      <c r="AM1024" s="128">
        <v>0</v>
      </c>
      <c r="AN1024" s="128">
        <v>0</v>
      </c>
      <c r="AO1024" s="128">
        <v>0</v>
      </c>
      <c r="AP1024" s="128">
        <v>0</v>
      </c>
      <c r="AQ1024" s="128">
        <v>0</v>
      </c>
      <c r="AR1024" s="128">
        <v>0</v>
      </c>
      <c r="AS1024" s="128">
        <v>0</v>
      </c>
      <c r="AT1024" s="128">
        <v>0</v>
      </c>
      <c r="AU1024" s="128">
        <v>0</v>
      </c>
      <c r="AV1024" s="128">
        <v>0</v>
      </c>
      <c r="AW1024" s="128">
        <v>0</v>
      </c>
      <c r="AX1024" s="128">
        <v>0</v>
      </c>
      <c r="AY1024" s="128">
        <v>0</v>
      </c>
      <c r="AZ1024" s="128">
        <v>0</v>
      </c>
      <c r="BA1024" s="128">
        <v>0</v>
      </c>
      <c r="BB1024" s="15">
        <f t="shared" si="45"/>
        <v>0</v>
      </c>
      <c r="BC1024" s="15">
        <f t="shared" si="46"/>
        <v>0</v>
      </c>
      <c r="BD1024" s="15">
        <f t="shared" si="47"/>
        <v>0</v>
      </c>
    </row>
    <row r="1025" spans="1:56" x14ac:dyDescent="0.35">
      <c r="A1025" s="168" t="s">
        <v>2401</v>
      </c>
      <c r="B1025" s="64" t="s">
        <v>1100</v>
      </c>
      <c r="C1025" s="65">
        <v>1</v>
      </c>
      <c r="D1025" s="66" t="s">
        <v>31</v>
      </c>
      <c r="E1025" s="64" t="s">
        <v>467</v>
      </c>
      <c r="F1025" s="64" t="s">
        <v>648</v>
      </c>
      <c r="G1025" s="64" t="s">
        <v>668</v>
      </c>
      <c r="H1025" s="64" t="s">
        <v>669</v>
      </c>
      <c r="I1025" s="64" t="s">
        <v>670</v>
      </c>
      <c r="J1025" s="64" t="s">
        <v>671</v>
      </c>
      <c r="K1025" s="64" t="s">
        <v>484</v>
      </c>
      <c r="L1025" s="64" t="s">
        <v>650</v>
      </c>
      <c r="M1025" s="64" t="s">
        <v>663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59">
        <v>44291</v>
      </c>
      <c r="AF1025" s="159">
        <v>45387</v>
      </c>
      <c r="AG1025" s="160">
        <v>490623.38</v>
      </c>
      <c r="AH1025" s="91">
        <v>0</v>
      </c>
      <c r="AI1025" s="91">
        <v>0</v>
      </c>
      <c r="AJ1025" s="161">
        <v>6.1652999999999999E-2</v>
      </c>
      <c r="AK1025" s="169" t="s">
        <v>664</v>
      </c>
      <c r="AL1025" s="169" t="s">
        <v>665</v>
      </c>
      <c r="AM1025" s="128">
        <v>0</v>
      </c>
      <c r="AN1025" s="128">
        <v>0</v>
      </c>
      <c r="AO1025" s="128">
        <v>0</v>
      </c>
      <c r="AP1025" s="128">
        <v>0</v>
      </c>
      <c r="AQ1025" s="128">
        <v>0</v>
      </c>
      <c r="AR1025" s="128">
        <v>0</v>
      </c>
      <c r="AS1025" s="128">
        <v>0</v>
      </c>
      <c r="AT1025" s="128">
        <v>0</v>
      </c>
      <c r="AU1025" s="128">
        <v>0</v>
      </c>
      <c r="AV1025" s="128">
        <v>0</v>
      </c>
      <c r="AW1025" s="128">
        <v>0</v>
      </c>
      <c r="AX1025" s="128">
        <v>0</v>
      </c>
      <c r="AY1025" s="128">
        <v>0</v>
      </c>
      <c r="AZ1025" s="128">
        <v>0</v>
      </c>
      <c r="BA1025" s="128">
        <v>0</v>
      </c>
      <c r="BB1025" s="15">
        <f t="shared" si="45"/>
        <v>0</v>
      </c>
      <c r="BC1025" s="15">
        <f t="shared" si="46"/>
        <v>0</v>
      </c>
      <c r="BD1025" s="15">
        <f t="shared" si="47"/>
        <v>0</v>
      </c>
    </row>
    <row r="1026" spans="1:56" x14ac:dyDescent="0.35">
      <c r="A1026" s="168" t="s">
        <v>2402</v>
      </c>
      <c r="B1026" s="64" t="s">
        <v>1101</v>
      </c>
      <c r="C1026" s="65">
        <v>1</v>
      </c>
      <c r="D1026" s="66" t="s">
        <v>31</v>
      </c>
      <c r="E1026" s="64" t="s">
        <v>467</v>
      </c>
      <c r="F1026" s="64" t="s">
        <v>648</v>
      </c>
      <c r="G1026" s="64" t="s">
        <v>668</v>
      </c>
      <c r="H1026" s="64" t="s">
        <v>669</v>
      </c>
      <c r="I1026" s="64" t="s">
        <v>670</v>
      </c>
      <c r="J1026" s="64" t="s">
        <v>671</v>
      </c>
      <c r="K1026" s="64" t="s">
        <v>484</v>
      </c>
      <c r="L1026" s="64" t="s">
        <v>650</v>
      </c>
      <c r="M1026" s="64" t="s">
        <v>663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59">
        <v>44291</v>
      </c>
      <c r="AF1026" s="159">
        <v>45387</v>
      </c>
      <c r="AG1026" s="160">
        <v>98211.4</v>
      </c>
      <c r="AH1026" s="91">
        <v>0</v>
      </c>
      <c r="AI1026" s="91">
        <v>0</v>
      </c>
      <c r="AJ1026" s="161">
        <v>6.1652999999999999E-2</v>
      </c>
      <c r="AK1026" s="169" t="s">
        <v>664</v>
      </c>
      <c r="AL1026" s="169" t="s">
        <v>665</v>
      </c>
      <c r="AM1026" s="128">
        <v>0</v>
      </c>
      <c r="AN1026" s="128">
        <v>0</v>
      </c>
      <c r="AO1026" s="128">
        <v>0</v>
      </c>
      <c r="AP1026" s="128">
        <v>0</v>
      </c>
      <c r="AQ1026" s="128">
        <v>0</v>
      </c>
      <c r="AR1026" s="128">
        <v>0</v>
      </c>
      <c r="AS1026" s="128">
        <v>0</v>
      </c>
      <c r="AT1026" s="128">
        <v>0</v>
      </c>
      <c r="AU1026" s="128">
        <v>0</v>
      </c>
      <c r="AV1026" s="128">
        <v>0</v>
      </c>
      <c r="AW1026" s="128">
        <v>0</v>
      </c>
      <c r="AX1026" s="128">
        <v>0</v>
      </c>
      <c r="AY1026" s="128">
        <v>0</v>
      </c>
      <c r="AZ1026" s="128">
        <v>0</v>
      </c>
      <c r="BA1026" s="128">
        <v>0</v>
      </c>
      <c r="BB1026" s="15">
        <f t="shared" si="45"/>
        <v>0</v>
      </c>
      <c r="BC1026" s="15">
        <f t="shared" si="46"/>
        <v>0</v>
      </c>
      <c r="BD1026" s="15">
        <f t="shared" si="47"/>
        <v>0</v>
      </c>
    </row>
    <row r="1027" spans="1:56" x14ac:dyDescent="0.35">
      <c r="A1027" s="168" t="s">
        <v>2403</v>
      </c>
      <c r="B1027" s="64" t="s">
        <v>1102</v>
      </c>
      <c r="C1027" s="65">
        <v>1</v>
      </c>
      <c r="D1027" s="66" t="s">
        <v>31</v>
      </c>
      <c r="E1027" s="64" t="s">
        <v>467</v>
      </c>
      <c r="F1027" s="64" t="s">
        <v>648</v>
      </c>
      <c r="G1027" s="64" t="s">
        <v>668</v>
      </c>
      <c r="H1027" s="64" t="s">
        <v>669</v>
      </c>
      <c r="I1027" s="64" t="s">
        <v>670</v>
      </c>
      <c r="J1027" s="64" t="s">
        <v>671</v>
      </c>
      <c r="K1027" s="64" t="s">
        <v>484</v>
      </c>
      <c r="L1027" s="64" t="s">
        <v>650</v>
      </c>
      <c r="M1027" s="64" t="s">
        <v>663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59">
        <v>44291</v>
      </c>
      <c r="AF1027" s="159">
        <v>45387</v>
      </c>
      <c r="AG1027" s="160">
        <v>449335.3</v>
      </c>
      <c r="AH1027" s="91">
        <v>0</v>
      </c>
      <c r="AI1027" s="91">
        <v>0</v>
      </c>
      <c r="AJ1027" s="161">
        <v>6.1652999999999999E-2</v>
      </c>
      <c r="AK1027" s="169" t="s">
        <v>664</v>
      </c>
      <c r="AL1027" s="169" t="s">
        <v>665</v>
      </c>
      <c r="AM1027" s="128">
        <v>0</v>
      </c>
      <c r="AN1027" s="128">
        <v>0</v>
      </c>
      <c r="AO1027" s="128">
        <v>0</v>
      </c>
      <c r="AP1027" s="128">
        <v>0</v>
      </c>
      <c r="AQ1027" s="128">
        <v>0</v>
      </c>
      <c r="AR1027" s="128">
        <v>0</v>
      </c>
      <c r="AS1027" s="128">
        <v>0</v>
      </c>
      <c r="AT1027" s="128">
        <v>0</v>
      </c>
      <c r="AU1027" s="128">
        <v>0</v>
      </c>
      <c r="AV1027" s="128">
        <v>0</v>
      </c>
      <c r="AW1027" s="128">
        <v>0</v>
      </c>
      <c r="AX1027" s="128">
        <v>0</v>
      </c>
      <c r="AY1027" s="128">
        <v>0</v>
      </c>
      <c r="AZ1027" s="128">
        <v>0</v>
      </c>
      <c r="BA1027" s="128">
        <v>0</v>
      </c>
      <c r="BB1027" s="15">
        <f t="shared" ref="BB1027:BB1090" si="48">SUM(AM1027:AO1027)</f>
        <v>0</v>
      </c>
      <c r="BC1027" s="15">
        <f t="shared" si="46"/>
        <v>0</v>
      </c>
      <c r="BD1027" s="15">
        <f t="shared" si="47"/>
        <v>0</v>
      </c>
    </row>
    <row r="1028" spans="1:56" x14ac:dyDescent="0.35">
      <c r="A1028" s="168" t="s">
        <v>2404</v>
      </c>
      <c r="B1028" s="64" t="s">
        <v>1103</v>
      </c>
      <c r="C1028" s="65">
        <v>1</v>
      </c>
      <c r="D1028" s="66" t="s">
        <v>31</v>
      </c>
      <c r="E1028" s="64" t="s">
        <v>467</v>
      </c>
      <c r="F1028" s="64" t="s">
        <v>648</v>
      </c>
      <c r="G1028" s="64" t="s">
        <v>668</v>
      </c>
      <c r="H1028" s="64" t="s">
        <v>669</v>
      </c>
      <c r="I1028" s="64" t="s">
        <v>670</v>
      </c>
      <c r="J1028" s="64" t="s">
        <v>671</v>
      </c>
      <c r="K1028" s="64" t="s">
        <v>484</v>
      </c>
      <c r="L1028" s="64" t="s">
        <v>650</v>
      </c>
      <c r="M1028" s="64" t="s">
        <v>663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59">
        <v>44291</v>
      </c>
      <c r="AF1028" s="159">
        <v>45387</v>
      </c>
      <c r="AG1028" s="160">
        <v>2120807.87</v>
      </c>
      <c r="AH1028" s="91">
        <v>0</v>
      </c>
      <c r="AI1028" s="91">
        <v>0</v>
      </c>
      <c r="AJ1028" s="161">
        <v>6.1652999999999999E-2</v>
      </c>
      <c r="AK1028" s="169" t="s">
        <v>664</v>
      </c>
      <c r="AL1028" s="169" t="s">
        <v>665</v>
      </c>
      <c r="AM1028" s="128">
        <v>0</v>
      </c>
      <c r="AN1028" s="128">
        <v>0</v>
      </c>
      <c r="AO1028" s="128">
        <v>0</v>
      </c>
      <c r="AP1028" s="128">
        <v>0</v>
      </c>
      <c r="AQ1028" s="128">
        <v>0</v>
      </c>
      <c r="AR1028" s="128">
        <v>0</v>
      </c>
      <c r="AS1028" s="128">
        <v>0</v>
      </c>
      <c r="AT1028" s="128">
        <v>0</v>
      </c>
      <c r="AU1028" s="128">
        <v>0</v>
      </c>
      <c r="AV1028" s="128">
        <v>0</v>
      </c>
      <c r="AW1028" s="128">
        <v>0</v>
      </c>
      <c r="AX1028" s="128">
        <v>0</v>
      </c>
      <c r="AY1028" s="128">
        <v>0</v>
      </c>
      <c r="AZ1028" s="128">
        <v>0</v>
      </c>
      <c r="BA1028" s="128">
        <v>0</v>
      </c>
      <c r="BB1028" s="15">
        <f t="shared" si="48"/>
        <v>0</v>
      </c>
      <c r="BC1028" s="15">
        <f t="shared" ref="BC1028:BC1091" si="49">SUM(AP1028:BA1028)</f>
        <v>0</v>
      </c>
      <c r="BD1028" s="15">
        <f t="shared" ref="BD1028:BD1091" si="50">BB1028+BC1028</f>
        <v>0</v>
      </c>
    </row>
    <row r="1029" spans="1:56" x14ac:dyDescent="0.35">
      <c r="A1029" s="168" t="s">
        <v>2405</v>
      </c>
      <c r="B1029" s="64" t="s">
        <v>1104</v>
      </c>
      <c r="C1029" s="65">
        <v>1</v>
      </c>
      <c r="D1029" s="66" t="s">
        <v>31</v>
      </c>
      <c r="E1029" s="64" t="s">
        <v>467</v>
      </c>
      <c r="F1029" s="64" t="s">
        <v>648</v>
      </c>
      <c r="G1029" s="64" t="s">
        <v>668</v>
      </c>
      <c r="H1029" s="64" t="s">
        <v>669</v>
      </c>
      <c r="I1029" s="64" t="s">
        <v>670</v>
      </c>
      <c r="J1029" s="64" t="s">
        <v>671</v>
      </c>
      <c r="K1029" s="64" t="s">
        <v>484</v>
      </c>
      <c r="L1029" s="64" t="s">
        <v>650</v>
      </c>
      <c r="M1029" s="64" t="s">
        <v>663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59">
        <v>44291</v>
      </c>
      <c r="AF1029" s="159">
        <v>46117</v>
      </c>
      <c r="AG1029" s="160">
        <v>1850375.09</v>
      </c>
      <c r="AH1029" s="91">
        <v>1.5138888888888888</v>
      </c>
      <c r="AI1029" s="91">
        <v>5</v>
      </c>
      <c r="AJ1029" s="161">
        <v>7.1294999999999997E-2</v>
      </c>
      <c r="AK1029" s="169" t="s">
        <v>664</v>
      </c>
      <c r="AL1029" s="169" t="s">
        <v>665</v>
      </c>
      <c r="AM1029" s="128">
        <v>65961.25</v>
      </c>
      <c r="AN1029" s="128">
        <v>0</v>
      </c>
      <c r="AO1029" s="128">
        <v>0</v>
      </c>
      <c r="AP1029" s="128">
        <v>0</v>
      </c>
      <c r="AQ1029" s="128">
        <v>0</v>
      </c>
      <c r="AR1029" s="128">
        <v>0</v>
      </c>
      <c r="AS1029" s="128">
        <v>65961.25</v>
      </c>
      <c r="AT1029" s="128">
        <v>0</v>
      </c>
      <c r="AU1029" s="128">
        <v>0</v>
      </c>
      <c r="AV1029" s="128">
        <v>0</v>
      </c>
      <c r="AW1029" s="128">
        <v>0</v>
      </c>
      <c r="AX1029" s="128">
        <v>0</v>
      </c>
      <c r="AY1029" s="128">
        <v>65961.25</v>
      </c>
      <c r="AZ1029" s="128">
        <v>0</v>
      </c>
      <c r="BA1029" s="128">
        <v>0</v>
      </c>
      <c r="BB1029" s="15">
        <f t="shared" si="48"/>
        <v>65961.25</v>
      </c>
      <c r="BC1029" s="15">
        <f t="shared" si="49"/>
        <v>131922.5</v>
      </c>
      <c r="BD1029" s="15">
        <f t="shared" si="50"/>
        <v>197883.75</v>
      </c>
    </row>
    <row r="1030" spans="1:56" x14ac:dyDescent="0.35">
      <c r="A1030" s="168" t="s">
        <v>2406</v>
      </c>
      <c r="B1030" s="64" t="s">
        <v>1105</v>
      </c>
      <c r="C1030" s="65">
        <v>1</v>
      </c>
      <c r="D1030" s="66" t="s">
        <v>31</v>
      </c>
      <c r="E1030" s="64" t="s">
        <v>467</v>
      </c>
      <c r="F1030" s="64" t="s">
        <v>648</v>
      </c>
      <c r="G1030" s="64" t="s">
        <v>668</v>
      </c>
      <c r="H1030" s="64" t="s">
        <v>669</v>
      </c>
      <c r="I1030" s="64" t="s">
        <v>670</v>
      </c>
      <c r="J1030" s="64" t="s">
        <v>671</v>
      </c>
      <c r="K1030" s="64" t="s">
        <v>484</v>
      </c>
      <c r="L1030" s="64" t="s">
        <v>650</v>
      </c>
      <c r="M1030" s="64" t="s">
        <v>663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59">
        <v>44291</v>
      </c>
      <c r="AF1030" s="159">
        <v>45387</v>
      </c>
      <c r="AG1030" s="160">
        <v>104601.13</v>
      </c>
      <c r="AH1030" s="91">
        <v>0</v>
      </c>
      <c r="AI1030" s="91">
        <v>0</v>
      </c>
      <c r="AJ1030" s="161">
        <v>6.1652999999999999E-2</v>
      </c>
      <c r="AK1030" s="169" t="s">
        <v>664</v>
      </c>
      <c r="AL1030" s="169" t="s">
        <v>665</v>
      </c>
      <c r="AM1030" s="128">
        <v>0</v>
      </c>
      <c r="AN1030" s="128">
        <v>0</v>
      </c>
      <c r="AO1030" s="128">
        <v>0</v>
      </c>
      <c r="AP1030" s="128">
        <v>0</v>
      </c>
      <c r="AQ1030" s="128">
        <v>0</v>
      </c>
      <c r="AR1030" s="128">
        <v>0</v>
      </c>
      <c r="AS1030" s="128">
        <v>0</v>
      </c>
      <c r="AT1030" s="128">
        <v>0</v>
      </c>
      <c r="AU1030" s="128">
        <v>0</v>
      </c>
      <c r="AV1030" s="128">
        <v>0</v>
      </c>
      <c r="AW1030" s="128">
        <v>0</v>
      </c>
      <c r="AX1030" s="128">
        <v>0</v>
      </c>
      <c r="AY1030" s="128">
        <v>0</v>
      </c>
      <c r="AZ1030" s="128">
        <v>0</v>
      </c>
      <c r="BA1030" s="128">
        <v>0</v>
      </c>
      <c r="BB1030" s="15">
        <f t="shared" si="48"/>
        <v>0</v>
      </c>
      <c r="BC1030" s="15">
        <f t="shared" si="49"/>
        <v>0</v>
      </c>
      <c r="BD1030" s="15">
        <f t="shared" si="50"/>
        <v>0</v>
      </c>
    </row>
    <row r="1031" spans="1:56" x14ac:dyDescent="0.35">
      <c r="A1031" s="168" t="s">
        <v>2407</v>
      </c>
      <c r="B1031" s="64" t="s">
        <v>1106</v>
      </c>
      <c r="C1031" s="65">
        <v>1</v>
      </c>
      <c r="D1031" s="66" t="s">
        <v>31</v>
      </c>
      <c r="E1031" s="64" t="s">
        <v>467</v>
      </c>
      <c r="F1031" s="64" t="s">
        <v>648</v>
      </c>
      <c r="G1031" s="64" t="s">
        <v>668</v>
      </c>
      <c r="H1031" s="64" t="s">
        <v>669</v>
      </c>
      <c r="I1031" s="64" t="s">
        <v>670</v>
      </c>
      <c r="J1031" s="64" t="s">
        <v>671</v>
      </c>
      <c r="K1031" s="64" t="s">
        <v>484</v>
      </c>
      <c r="L1031" s="64" t="s">
        <v>650</v>
      </c>
      <c r="M1031" s="64" t="s">
        <v>663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59">
        <v>44291</v>
      </c>
      <c r="AF1031" s="159">
        <v>45387</v>
      </c>
      <c r="AG1031" s="160">
        <v>130253</v>
      </c>
      <c r="AH1031" s="91">
        <v>0</v>
      </c>
      <c r="AI1031" s="91">
        <v>0</v>
      </c>
      <c r="AJ1031" s="161">
        <v>6.1652999999999999E-2</v>
      </c>
      <c r="AK1031" s="169" t="s">
        <v>664</v>
      </c>
      <c r="AL1031" s="169" t="s">
        <v>665</v>
      </c>
      <c r="AM1031" s="128">
        <v>0</v>
      </c>
      <c r="AN1031" s="128">
        <v>0</v>
      </c>
      <c r="AO1031" s="128">
        <v>0</v>
      </c>
      <c r="AP1031" s="128">
        <v>0</v>
      </c>
      <c r="AQ1031" s="128">
        <v>0</v>
      </c>
      <c r="AR1031" s="128">
        <v>0</v>
      </c>
      <c r="AS1031" s="128">
        <v>0</v>
      </c>
      <c r="AT1031" s="128">
        <v>0</v>
      </c>
      <c r="AU1031" s="128">
        <v>0</v>
      </c>
      <c r="AV1031" s="128">
        <v>0</v>
      </c>
      <c r="AW1031" s="128">
        <v>0</v>
      </c>
      <c r="AX1031" s="128">
        <v>0</v>
      </c>
      <c r="AY1031" s="128">
        <v>0</v>
      </c>
      <c r="AZ1031" s="128">
        <v>0</v>
      </c>
      <c r="BA1031" s="128">
        <v>0</v>
      </c>
      <c r="BB1031" s="15">
        <f t="shared" si="48"/>
        <v>0</v>
      </c>
      <c r="BC1031" s="15">
        <f t="shared" si="49"/>
        <v>0</v>
      </c>
      <c r="BD1031" s="15">
        <f t="shared" si="50"/>
        <v>0</v>
      </c>
    </row>
    <row r="1032" spans="1:56" x14ac:dyDescent="0.35">
      <c r="A1032" s="168" t="s">
        <v>2408</v>
      </c>
      <c r="B1032" s="64" t="s">
        <v>1107</v>
      </c>
      <c r="C1032" s="65">
        <v>1</v>
      </c>
      <c r="D1032" s="66" t="s">
        <v>31</v>
      </c>
      <c r="E1032" s="64" t="s">
        <v>467</v>
      </c>
      <c r="F1032" s="64" t="s">
        <v>648</v>
      </c>
      <c r="G1032" s="64" t="s">
        <v>64</v>
      </c>
      <c r="H1032" s="64" t="s">
        <v>661</v>
      </c>
      <c r="I1032" s="64" t="s">
        <v>649</v>
      </c>
      <c r="J1032" s="64" t="s">
        <v>662</v>
      </c>
      <c r="K1032" s="64" t="s">
        <v>596</v>
      </c>
      <c r="L1032" s="64" t="s">
        <v>650</v>
      </c>
      <c r="M1032" s="64" t="s">
        <v>663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59">
        <v>44314</v>
      </c>
      <c r="AF1032" s="159">
        <v>47966</v>
      </c>
      <c r="AG1032" s="160">
        <v>183406083.75</v>
      </c>
      <c r="AH1032" s="91">
        <v>6.5777777777777775</v>
      </c>
      <c r="AI1032" s="91">
        <v>10</v>
      </c>
      <c r="AJ1032" s="161">
        <v>7.8262999999999999E-2</v>
      </c>
      <c r="AK1032" s="169" t="s">
        <v>664</v>
      </c>
      <c r="AL1032" s="169" t="s">
        <v>665</v>
      </c>
      <c r="AM1032" s="128">
        <v>7176955.1699999999</v>
      </c>
      <c r="AN1032" s="128">
        <v>0</v>
      </c>
      <c r="AO1032" s="128">
        <v>0</v>
      </c>
      <c r="AP1032" s="128">
        <v>0</v>
      </c>
      <c r="AQ1032" s="128">
        <v>0</v>
      </c>
      <c r="AR1032" s="128">
        <v>0</v>
      </c>
      <c r="AS1032" s="128">
        <v>7176955.1699999999</v>
      </c>
      <c r="AT1032" s="128">
        <v>0</v>
      </c>
      <c r="AU1032" s="128">
        <v>0</v>
      </c>
      <c r="AV1032" s="128">
        <v>0</v>
      </c>
      <c r="AW1032" s="128">
        <v>0</v>
      </c>
      <c r="AX1032" s="128">
        <v>0</v>
      </c>
      <c r="AY1032" s="128">
        <v>7176955.1699999999</v>
      </c>
      <c r="AZ1032" s="128">
        <v>0</v>
      </c>
      <c r="BA1032" s="128">
        <v>0</v>
      </c>
      <c r="BB1032" s="15">
        <f t="shared" si="48"/>
        <v>7176955.1699999999</v>
      </c>
      <c r="BC1032" s="15">
        <f t="shared" si="49"/>
        <v>14353910.34</v>
      </c>
      <c r="BD1032" s="15">
        <f t="shared" si="50"/>
        <v>21530865.509999998</v>
      </c>
    </row>
    <row r="1033" spans="1:56" x14ac:dyDescent="0.35">
      <c r="A1033" s="168" t="s">
        <v>2409</v>
      </c>
      <c r="B1033" s="64" t="s">
        <v>1108</v>
      </c>
      <c r="C1033" s="65">
        <v>1</v>
      </c>
      <c r="D1033" s="66" t="s">
        <v>31</v>
      </c>
      <c r="E1033" s="64" t="s">
        <v>467</v>
      </c>
      <c r="F1033" s="64" t="s">
        <v>648</v>
      </c>
      <c r="G1033" s="64" t="s">
        <v>79</v>
      </c>
      <c r="H1033" s="64" t="s">
        <v>661</v>
      </c>
      <c r="I1033" s="64" t="s">
        <v>653</v>
      </c>
      <c r="J1033" s="64" t="s">
        <v>662</v>
      </c>
      <c r="K1033" s="64" t="s">
        <v>79</v>
      </c>
      <c r="L1033" s="64" t="s">
        <v>650</v>
      </c>
      <c r="M1033" s="64" t="s">
        <v>663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59">
        <v>44291</v>
      </c>
      <c r="AF1033" s="159">
        <v>45387</v>
      </c>
      <c r="AG1033" s="160">
        <v>200000000</v>
      </c>
      <c r="AH1033" s="91">
        <v>0</v>
      </c>
      <c r="AI1033" s="91">
        <v>0</v>
      </c>
      <c r="AJ1033" s="161">
        <v>6.1652999999999999E-2</v>
      </c>
      <c r="AK1033" s="169" t="s">
        <v>664</v>
      </c>
      <c r="AL1033" s="169" t="s">
        <v>665</v>
      </c>
      <c r="AM1033" s="128">
        <v>0</v>
      </c>
      <c r="AN1033" s="128">
        <v>0</v>
      </c>
      <c r="AO1033" s="128">
        <v>0</v>
      </c>
      <c r="AP1033" s="128">
        <v>0</v>
      </c>
      <c r="AQ1033" s="128">
        <v>0</v>
      </c>
      <c r="AR1033" s="128">
        <v>0</v>
      </c>
      <c r="AS1033" s="128">
        <v>0</v>
      </c>
      <c r="AT1033" s="128">
        <v>0</v>
      </c>
      <c r="AU1033" s="128">
        <v>0</v>
      </c>
      <c r="AV1033" s="128">
        <v>0</v>
      </c>
      <c r="AW1033" s="128">
        <v>0</v>
      </c>
      <c r="AX1033" s="128">
        <v>0</v>
      </c>
      <c r="AY1033" s="128">
        <v>0</v>
      </c>
      <c r="AZ1033" s="128">
        <v>0</v>
      </c>
      <c r="BA1033" s="128">
        <v>0</v>
      </c>
      <c r="BB1033" s="15">
        <f t="shared" si="48"/>
        <v>0</v>
      </c>
      <c r="BC1033" s="15">
        <f t="shared" si="49"/>
        <v>0</v>
      </c>
      <c r="BD1033" s="15">
        <f t="shared" si="50"/>
        <v>0</v>
      </c>
    </row>
    <row r="1034" spans="1:56" x14ac:dyDescent="0.35">
      <c r="A1034" s="168" t="s">
        <v>2410</v>
      </c>
      <c r="B1034" s="64" t="s">
        <v>1109</v>
      </c>
      <c r="C1034" s="65">
        <v>1</v>
      </c>
      <c r="D1034" s="66" t="s">
        <v>31</v>
      </c>
      <c r="E1034" s="64" t="s">
        <v>467</v>
      </c>
      <c r="F1034" s="64" t="s">
        <v>648</v>
      </c>
      <c r="G1034" s="64" t="s">
        <v>668</v>
      </c>
      <c r="H1034" s="64" t="s">
        <v>669</v>
      </c>
      <c r="I1034" s="64" t="s">
        <v>670</v>
      </c>
      <c r="J1034" s="64" t="s">
        <v>671</v>
      </c>
      <c r="K1034" s="64" t="s">
        <v>484</v>
      </c>
      <c r="L1034" s="64" t="s">
        <v>650</v>
      </c>
      <c r="M1034" s="64" t="s">
        <v>663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59">
        <v>44291</v>
      </c>
      <c r="AF1034" s="159">
        <v>45387</v>
      </c>
      <c r="AG1034" s="160">
        <v>269211.21000000002</v>
      </c>
      <c r="AH1034" s="91">
        <v>0</v>
      </c>
      <c r="AI1034" s="91">
        <v>0</v>
      </c>
      <c r="AJ1034" s="161">
        <v>6.1652999999999999E-2</v>
      </c>
      <c r="AK1034" s="169" t="s">
        <v>664</v>
      </c>
      <c r="AL1034" s="169" t="s">
        <v>665</v>
      </c>
      <c r="AM1034" s="128">
        <v>0</v>
      </c>
      <c r="AN1034" s="128">
        <v>0</v>
      </c>
      <c r="AO1034" s="128">
        <v>0</v>
      </c>
      <c r="AP1034" s="128">
        <v>0</v>
      </c>
      <c r="AQ1034" s="128">
        <v>0</v>
      </c>
      <c r="AR1034" s="128">
        <v>0</v>
      </c>
      <c r="AS1034" s="128">
        <v>0</v>
      </c>
      <c r="AT1034" s="128">
        <v>0</v>
      </c>
      <c r="AU1034" s="128">
        <v>0</v>
      </c>
      <c r="AV1034" s="128">
        <v>0</v>
      </c>
      <c r="AW1034" s="128">
        <v>0</v>
      </c>
      <c r="AX1034" s="128">
        <v>0</v>
      </c>
      <c r="AY1034" s="128">
        <v>0</v>
      </c>
      <c r="AZ1034" s="128">
        <v>0</v>
      </c>
      <c r="BA1034" s="128">
        <v>0</v>
      </c>
      <c r="BB1034" s="15">
        <f t="shared" si="48"/>
        <v>0</v>
      </c>
      <c r="BC1034" s="15">
        <f t="shared" si="49"/>
        <v>0</v>
      </c>
      <c r="BD1034" s="15">
        <f t="shared" si="50"/>
        <v>0</v>
      </c>
    </row>
    <row r="1035" spans="1:56" x14ac:dyDescent="0.35">
      <c r="A1035" s="168" t="s">
        <v>2411</v>
      </c>
      <c r="B1035" s="64" t="s">
        <v>1110</v>
      </c>
      <c r="C1035" s="65">
        <v>1</v>
      </c>
      <c r="D1035" s="66" t="s">
        <v>31</v>
      </c>
      <c r="E1035" s="64" t="s">
        <v>467</v>
      </c>
      <c r="F1035" s="64" t="s">
        <v>648</v>
      </c>
      <c r="G1035" s="64" t="s">
        <v>668</v>
      </c>
      <c r="H1035" s="64" t="s">
        <v>669</v>
      </c>
      <c r="I1035" s="64" t="s">
        <v>670</v>
      </c>
      <c r="J1035" s="64" t="s">
        <v>671</v>
      </c>
      <c r="K1035" s="64" t="s">
        <v>484</v>
      </c>
      <c r="L1035" s="64" t="s">
        <v>650</v>
      </c>
      <c r="M1035" s="64" t="s">
        <v>663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59">
        <v>44291</v>
      </c>
      <c r="AF1035" s="159">
        <v>46117</v>
      </c>
      <c r="AG1035" s="160">
        <v>268396.38</v>
      </c>
      <c r="AH1035" s="91">
        <v>1.5138888888888888</v>
      </c>
      <c r="AI1035" s="91">
        <v>5</v>
      </c>
      <c r="AJ1035" s="161">
        <v>7.1294999999999997E-2</v>
      </c>
      <c r="AK1035" s="169" t="s">
        <v>664</v>
      </c>
      <c r="AL1035" s="169" t="s">
        <v>665</v>
      </c>
      <c r="AM1035" s="128">
        <v>9567.66</v>
      </c>
      <c r="AN1035" s="128">
        <v>0</v>
      </c>
      <c r="AO1035" s="128">
        <v>0</v>
      </c>
      <c r="AP1035" s="128">
        <v>0</v>
      </c>
      <c r="AQ1035" s="128">
        <v>0</v>
      </c>
      <c r="AR1035" s="128">
        <v>0</v>
      </c>
      <c r="AS1035" s="128">
        <v>9567.66</v>
      </c>
      <c r="AT1035" s="128">
        <v>0</v>
      </c>
      <c r="AU1035" s="128">
        <v>0</v>
      </c>
      <c r="AV1035" s="128">
        <v>0</v>
      </c>
      <c r="AW1035" s="128">
        <v>0</v>
      </c>
      <c r="AX1035" s="128">
        <v>0</v>
      </c>
      <c r="AY1035" s="128">
        <v>9567.66</v>
      </c>
      <c r="AZ1035" s="128">
        <v>0</v>
      </c>
      <c r="BA1035" s="128">
        <v>0</v>
      </c>
      <c r="BB1035" s="15">
        <f t="shared" si="48"/>
        <v>9567.66</v>
      </c>
      <c r="BC1035" s="15">
        <f t="shared" si="49"/>
        <v>19135.32</v>
      </c>
      <c r="BD1035" s="15">
        <f t="shared" si="50"/>
        <v>28702.98</v>
      </c>
    </row>
    <row r="1036" spans="1:56" x14ac:dyDescent="0.35">
      <c r="A1036" s="168" t="s">
        <v>2412</v>
      </c>
      <c r="B1036" s="64" t="s">
        <v>1111</v>
      </c>
      <c r="C1036" s="65">
        <v>1</v>
      </c>
      <c r="D1036" s="66" t="s">
        <v>31</v>
      </c>
      <c r="E1036" s="64" t="s">
        <v>467</v>
      </c>
      <c r="F1036" s="64" t="s">
        <v>648</v>
      </c>
      <c r="G1036" s="64" t="s">
        <v>668</v>
      </c>
      <c r="H1036" s="64" t="s">
        <v>669</v>
      </c>
      <c r="I1036" s="64" t="s">
        <v>670</v>
      </c>
      <c r="J1036" s="64" t="s">
        <v>671</v>
      </c>
      <c r="K1036" s="64" t="s">
        <v>484</v>
      </c>
      <c r="L1036" s="64" t="s">
        <v>650</v>
      </c>
      <c r="M1036" s="64" t="s">
        <v>663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59">
        <v>44291</v>
      </c>
      <c r="AF1036" s="159">
        <v>45387</v>
      </c>
      <c r="AG1036" s="160">
        <v>900601.55</v>
      </c>
      <c r="AH1036" s="91">
        <v>0</v>
      </c>
      <c r="AI1036" s="91">
        <v>0</v>
      </c>
      <c r="AJ1036" s="161">
        <v>6.1652999999999999E-2</v>
      </c>
      <c r="AK1036" s="169" t="s">
        <v>664</v>
      </c>
      <c r="AL1036" s="169" t="s">
        <v>665</v>
      </c>
      <c r="AM1036" s="128">
        <v>0</v>
      </c>
      <c r="AN1036" s="128">
        <v>0</v>
      </c>
      <c r="AO1036" s="128">
        <v>0</v>
      </c>
      <c r="AP1036" s="128">
        <v>0</v>
      </c>
      <c r="AQ1036" s="128">
        <v>0</v>
      </c>
      <c r="AR1036" s="128">
        <v>0</v>
      </c>
      <c r="AS1036" s="128">
        <v>0</v>
      </c>
      <c r="AT1036" s="128">
        <v>0</v>
      </c>
      <c r="AU1036" s="128">
        <v>0</v>
      </c>
      <c r="AV1036" s="128">
        <v>0</v>
      </c>
      <c r="AW1036" s="128">
        <v>0</v>
      </c>
      <c r="AX1036" s="128">
        <v>0</v>
      </c>
      <c r="AY1036" s="128">
        <v>0</v>
      </c>
      <c r="AZ1036" s="128">
        <v>0</v>
      </c>
      <c r="BA1036" s="128">
        <v>0</v>
      </c>
      <c r="BB1036" s="15">
        <f t="shared" si="48"/>
        <v>0</v>
      </c>
      <c r="BC1036" s="15">
        <f t="shared" si="49"/>
        <v>0</v>
      </c>
      <c r="BD1036" s="15">
        <f t="shared" si="50"/>
        <v>0</v>
      </c>
    </row>
    <row r="1037" spans="1:56" x14ac:dyDescent="0.35">
      <c r="A1037" s="168" t="s">
        <v>2413</v>
      </c>
      <c r="B1037" s="64" t="s">
        <v>1112</v>
      </c>
      <c r="C1037" s="65">
        <v>1</v>
      </c>
      <c r="D1037" s="66" t="s">
        <v>31</v>
      </c>
      <c r="E1037" s="64" t="s">
        <v>467</v>
      </c>
      <c r="F1037" s="64" t="s">
        <v>648</v>
      </c>
      <c r="G1037" s="64" t="s">
        <v>668</v>
      </c>
      <c r="H1037" s="64" t="s">
        <v>669</v>
      </c>
      <c r="I1037" s="64" t="s">
        <v>670</v>
      </c>
      <c r="J1037" s="64" t="s">
        <v>671</v>
      </c>
      <c r="K1037" s="64" t="s">
        <v>484</v>
      </c>
      <c r="L1037" s="64" t="s">
        <v>650</v>
      </c>
      <c r="M1037" s="64" t="s">
        <v>663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59">
        <v>44291</v>
      </c>
      <c r="AF1037" s="159">
        <v>46117</v>
      </c>
      <c r="AG1037" s="160">
        <v>897783.5</v>
      </c>
      <c r="AH1037" s="91">
        <v>1.5138888888888888</v>
      </c>
      <c r="AI1037" s="91">
        <v>5</v>
      </c>
      <c r="AJ1037" s="161">
        <v>7.1294999999999997E-2</v>
      </c>
      <c r="AK1037" s="169" t="s">
        <v>664</v>
      </c>
      <c r="AL1037" s="169" t="s">
        <v>665</v>
      </c>
      <c r="AM1037" s="128">
        <v>32003.74</v>
      </c>
      <c r="AN1037" s="128">
        <v>0</v>
      </c>
      <c r="AO1037" s="128">
        <v>0</v>
      </c>
      <c r="AP1037" s="128">
        <v>0</v>
      </c>
      <c r="AQ1037" s="128">
        <v>0</v>
      </c>
      <c r="AR1037" s="128">
        <v>0</v>
      </c>
      <c r="AS1037" s="128">
        <v>32003.74</v>
      </c>
      <c r="AT1037" s="128">
        <v>0</v>
      </c>
      <c r="AU1037" s="128">
        <v>0</v>
      </c>
      <c r="AV1037" s="128">
        <v>0</v>
      </c>
      <c r="AW1037" s="128">
        <v>0</v>
      </c>
      <c r="AX1037" s="128">
        <v>0</v>
      </c>
      <c r="AY1037" s="128">
        <v>32003.74</v>
      </c>
      <c r="AZ1037" s="128">
        <v>0</v>
      </c>
      <c r="BA1037" s="128">
        <v>0</v>
      </c>
      <c r="BB1037" s="15">
        <f t="shared" si="48"/>
        <v>32003.74</v>
      </c>
      <c r="BC1037" s="15">
        <f t="shared" si="49"/>
        <v>64007.48</v>
      </c>
      <c r="BD1037" s="15">
        <f t="shared" si="50"/>
        <v>96011.22</v>
      </c>
    </row>
    <row r="1038" spans="1:56" x14ac:dyDescent="0.35">
      <c r="A1038" s="168" t="s">
        <v>2414</v>
      </c>
      <c r="B1038" s="64" t="s">
        <v>1113</v>
      </c>
      <c r="C1038" s="65">
        <v>1</v>
      </c>
      <c r="D1038" s="66" t="s">
        <v>31</v>
      </c>
      <c r="E1038" s="64" t="s">
        <v>467</v>
      </c>
      <c r="F1038" s="64" t="s">
        <v>648</v>
      </c>
      <c r="G1038" s="64" t="s">
        <v>668</v>
      </c>
      <c r="H1038" s="64" t="s">
        <v>669</v>
      </c>
      <c r="I1038" s="64" t="s">
        <v>670</v>
      </c>
      <c r="J1038" s="64" t="s">
        <v>671</v>
      </c>
      <c r="K1038" s="64" t="s">
        <v>484</v>
      </c>
      <c r="L1038" s="64" t="s">
        <v>650</v>
      </c>
      <c r="M1038" s="64" t="s">
        <v>663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59">
        <v>44291</v>
      </c>
      <c r="AF1038" s="159">
        <v>45387</v>
      </c>
      <c r="AG1038" s="160">
        <v>300832</v>
      </c>
      <c r="AH1038" s="91">
        <v>0</v>
      </c>
      <c r="AI1038" s="91">
        <v>0</v>
      </c>
      <c r="AJ1038" s="161">
        <v>6.1652999999999999E-2</v>
      </c>
      <c r="AK1038" s="169" t="s">
        <v>664</v>
      </c>
      <c r="AL1038" s="169" t="s">
        <v>665</v>
      </c>
      <c r="AM1038" s="128">
        <v>0</v>
      </c>
      <c r="AN1038" s="128">
        <v>0</v>
      </c>
      <c r="AO1038" s="128">
        <v>0</v>
      </c>
      <c r="AP1038" s="128">
        <v>0</v>
      </c>
      <c r="AQ1038" s="128">
        <v>0</v>
      </c>
      <c r="AR1038" s="128">
        <v>0</v>
      </c>
      <c r="AS1038" s="128">
        <v>0</v>
      </c>
      <c r="AT1038" s="128">
        <v>0</v>
      </c>
      <c r="AU1038" s="128">
        <v>0</v>
      </c>
      <c r="AV1038" s="128">
        <v>0</v>
      </c>
      <c r="AW1038" s="128">
        <v>0</v>
      </c>
      <c r="AX1038" s="128">
        <v>0</v>
      </c>
      <c r="AY1038" s="128">
        <v>0</v>
      </c>
      <c r="AZ1038" s="128">
        <v>0</v>
      </c>
      <c r="BA1038" s="128">
        <v>0</v>
      </c>
      <c r="BB1038" s="15">
        <f t="shared" si="48"/>
        <v>0</v>
      </c>
      <c r="BC1038" s="15">
        <f t="shared" si="49"/>
        <v>0</v>
      </c>
      <c r="BD1038" s="15">
        <f t="shared" si="50"/>
        <v>0</v>
      </c>
    </row>
    <row r="1039" spans="1:56" x14ac:dyDescent="0.35">
      <c r="A1039" s="168" t="s">
        <v>2415</v>
      </c>
      <c r="B1039" s="64" t="s">
        <v>1114</v>
      </c>
      <c r="C1039" s="65">
        <v>1</v>
      </c>
      <c r="D1039" s="66" t="s">
        <v>31</v>
      </c>
      <c r="E1039" s="64" t="s">
        <v>467</v>
      </c>
      <c r="F1039" s="64" t="s">
        <v>648</v>
      </c>
      <c r="G1039" s="64" t="s">
        <v>668</v>
      </c>
      <c r="H1039" s="64" t="s">
        <v>669</v>
      </c>
      <c r="I1039" s="64" t="s">
        <v>670</v>
      </c>
      <c r="J1039" s="64" t="s">
        <v>671</v>
      </c>
      <c r="K1039" s="64" t="s">
        <v>484</v>
      </c>
      <c r="L1039" s="64" t="s">
        <v>650</v>
      </c>
      <c r="M1039" s="64" t="s">
        <v>663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59">
        <v>44291</v>
      </c>
      <c r="AF1039" s="159">
        <v>46117</v>
      </c>
      <c r="AG1039" s="160">
        <v>299860</v>
      </c>
      <c r="AH1039" s="91">
        <v>1.5138888888888888</v>
      </c>
      <c r="AI1039" s="91">
        <v>5</v>
      </c>
      <c r="AJ1039" s="161">
        <v>7.1294999999999997E-2</v>
      </c>
      <c r="AK1039" s="169" t="s">
        <v>664</v>
      </c>
      <c r="AL1039" s="169" t="s">
        <v>665</v>
      </c>
      <c r="AM1039" s="128">
        <v>10689.26</v>
      </c>
      <c r="AN1039" s="128">
        <v>0</v>
      </c>
      <c r="AO1039" s="128">
        <v>0</v>
      </c>
      <c r="AP1039" s="128">
        <v>0</v>
      </c>
      <c r="AQ1039" s="128">
        <v>0</v>
      </c>
      <c r="AR1039" s="128">
        <v>0</v>
      </c>
      <c r="AS1039" s="128">
        <v>10689.26</v>
      </c>
      <c r="AT1039" s="128">
        <v>0</v>
      </c>
      <c r="AU1039" s="128">
        <v>0</v>
      </c>
      <c r="AV1039" s="128">
        <v>0</v>
      </c>
      <c r="AW1039" s="128">
        <v>0</v>
      </c>
      <c r="AX1039" s="128">
        <v>0</v>
      </c>
      <c r="AY1039" s="128">
        <v>10689.26</v>
      </c>
      <c r="AZ1039" s="128">
        <v>0</v>
      </c>
      <c r="BA1039" s="128">
        <v>0</v>
      </c>
      <c r="BB1039" s="15">
        <f t="shared" si="48"/>
        <v>10689.26</v>
      </c>
      <c r="BC1039" s="15">
        <f t="shared" si="49"/>
        <v>21378.52</v>
      </c>
      <c r="BD1039" s="15">
        <f t="shared" si="50"/>
        <v>32067.78</v>
      </c>
    </row>
    <row r="1040" spans="1:56" x14ac:dyDescent="0.35">
      <c r="A1040" s="168" t="s">
        <v>2416</v>
      </c>
      <c r="B1040" s="64" t="s">
        <v>1115</v>
      </c>
      <c r="C1040" s="65">
        <v>1</v>
      </c>
      <c r="D1040" s="66" t="s">
        <v>31</v>
      </c>
      <c r="E1040" s="64" t="s">
        <v>467</v>
      </c>
      <c r="F1040" s="64" t="s">
        <v>648</v>
      </c>
      <c r="G1040" s="64" t="s">
        <v>668</v>
      </c>
      <c r="H1040" s="64" t="s">
        <v>669</v>
      </c>
      <c r="I1040" s="64" t="s">
        <v>670</v>
      </c>
      <c r="J1040" s="64" t="s">
        <v>671</v>
      </c>
      <c r="K1040" s="64" t="s">
        <v>484</v>
      </c>
      <c r="L1040" s="64" t="s">
        <v>650</v>
      </c>
      <c r="M1040" s="64" t="s">
        <v>663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59">
        <v>44291</v>
      </c>
      <c r="AF1040" s="159">
        <v>45387</v>
      </c>
      <c r="AG1040" s="160">
        <v>499530.18</v>
      </c>
      <c r="AH1040" s="91">
        <v>0</v>
      </c>
      <c r="AI1040" s="91">
        <v>0</v>
      </c>
      <c r="AJ1040" s="161">
        <v>6.1652999999999999E-2</v>
      </c>
      <c r="AK1040" s="169" t="s">
        <v>664</v>
      </c>
      <c r="AL1040" s="169" t="s">
        <v>665</v>
      </c>
      <c r="AM1040" s="128">
        <v>0</v>
      </c>
      <c r="AN1040" s="128">
        <v>0</v>
      </c>
      <c r="AO1040" s="128">
        <v>0</v>
      </c>
      <c r="AP1040" s="128">
        <v>0</v>
      </c>
      <c r="AQ1040" s="128">
        <v>0</v>
      </c>
      <c r="AR1040" s="128">
        <v>0</v>
      </c>
      <c r="AS1040" s="128">
        <v>0</v>
      </c>
      <c r="AT1040" s="128">
        <v>0</v>
      </c>
      <c r="AU1040" s="128">
        <v>0</v>
      </c>
      <c r="AV1040" s="128">
        <v>0</v>
      </c>
      <c r="AW1040" s="128">
        <v>0</v>
      </c>
      <c r="AX1040" s="128">
        <v>0</v>
      </c>
      <c r="AY1040" s="128">
        <v>0</v>
      </c>
      <c r="AZ1040" s="128">
        <v>0</v>
      </c>
      <c r="BA1040" s="128">
        <v>0</v>
      </c>
      <c r="BB1040" s="15">
        <f t="shared" si="48"/>
        <v>0</v>
      </c>
      <c r="BC1040" s="15">
        <f t="shared" si="49"/>
        <v>0</v>
      </c>
      <c r="BD1040" s="15">
        <f t="shared" si="50"/>
        <v>0</v>
      </c>
    </row>
    <row r="1041" spans="1:56" x14ac:dyDescent="0.35">
      <c r="A1041" s="168" t="s">
        <v>2417</v>
      </c>
      <c r="B1041" s="64" t="s">
        <v>1116</v>
      </c>
      <c r="C1041" s="65">
        <v>1</v>
      </c>
      <c r="D1041" s="66" t="s">
        <v>31</v>
      </c>
      <c r="E1041" s="64" t="s">
        <v>467</v>
      </c>
      <c r="F1041" s="64" t="s">
        <v>648</v>
      </c>
      <c r="G1041" s="64" t="s">
        <v>668</v>
      </c>
      <c r="H1041" s="64" t="s">
        <v>669</v>
      </c>
      <c r="I1041" s="64" t="s">
        <v>670</v>
      </c>
      <c r="J1041" s="64" t="s">
        <v>671</v>
      </c>
      <c r="K1041" s="64" t="s">
        <v>484</v>
      </c>
      <c r="L1041" s="64" t="s">
        <v>650</v>
      </c>
      <c r="M1041" s="64" t="s">
        <v>663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59">
        <v>44291</v>
      </c>
      <c r="AF1041" s="159">
        <v>46117</v>
      </c>
      <c r="AG1041" s="160">
        <v>497838.23</v>
      </c>
      <c r="AH1041" s="91">
        <v>1.5138888888888888</v>
      </c>
      <c r="AI1041" s="91">
        <v>5</v>
      </c>
      <c r="AJ1041" s="161">
        <v>7.1294999999999997E-2</v>
      </c>
      <c r="AK1041" s="169" t="s">
        <v>664</v>
      </c>
      <c r="AL1041" s="169" t="s">
        <v>665</v>
      </c>
      <c r="AM1041" s="128">
        <v>17746.689999999999</v>
      </c>
      <c r="AN1041" s="128">
        <v>0</v>
      </c>
      <c r="AO1041" s="128">
        <v>0</v>
      </c>
      <c r="AP1041" s="128">
        <v>0</v>
      </c>
      <c r="AQ1041" s="128">
        <v>0</v>
      </c>
      <c r="AR1041" s="128">
        <v>0</v>
      </c>
      <c r="AS1041" s="128">
        <v>17746.689999999999</v>
      </c>
      <c r="AT1041" s="128">
        <v>0</v>
      </c>
      <c r="AU1041" s="128">
        <v>0</v>
      </c>
      <c r="AV1041" s="128">
        <v>0</v>
      </c>
      <c r="AW1041" s="128">
        <v>0</v>
      </c>
      <c r="AX1041" s="128">
        <v>0</v>
      </c>
      <c r="AY1041" s="128">
        <v>17746.689999999999</v>
      </c>
      <c r="AZ1041" s="128">
        <v>0</v>
      </c>
      <c r="BA1041" s="128">
        <v>0</v>
      </c>
      <c r="BB1041" s="15">
        <f t="shared" si="48"/>
        <v>17746.689999999999</v>
      </c>
      <c r="BC1041" s="15">
        <f t="shared" si="49"/>
        <v>35493.379999999997</v>
      </c>
      <c r="BD1041" s="15">
        <f t="shared" si="50"/>
        <v>53240.069999999992</v>
      </c>
    </row>
    <row r="1042" spans="1:56" x14ac:dyDescent="0.35">
      <c r="A1042" s="168" t="s">
        <v>2418</v>
      </c>
      <c r="B1042" s="64" t="s">
        <v>1117</v>
      </c>
      <c r="C1042" s="65">
        <v>1</v>
      </c>
      <c r="D1042" s="66" t="s">
        <v>31</v>
      </c>
      <c r="E1042" s="64" t="s">
        <v>467</v>
      </c>
      <c r="F1042" s="64" t="s">
        <v>648</v>
      </c>
      <c r="G1042" s="64" t="s">
        <v>668</v>
      </c>
      <c r="H1042" s="64" t="s">
        <v>669</v>
      </c>
      <c r="I1042" s="64" t="s">
        <v>670</v>
      </c>
      <c r="J1042" s="64" t="s">
        <v>671</v>
      </c>
      <c r="K1042" s="64" t="s">
        <v>484</v>
      </c>
      <c r="L1042" s="64" t="s">
        <v>650</v>
      </c>
      <c r="M1042" s="64" t="s">
        <v>663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59">
        <v>44291</v>
      </c>
      <c r="AF1042" s="159">
        <v>45387</v>
      </c>
      <c r="AG1042" s="160">
        <v>682304.59</v>
      </c>
      <c r="AH1042" s="91">
        <v>0</v>
      </c>
      <c r="AI1042" s="91">
        <v>0</v>
      </c>
      <c r="AJ1042" s="161">
        <v>6.1652999999999999E-2</v>
      </c>
      <c r="AK1042" s="169" t="s">
        <v>664</v>
      </c>
      <c r="AL1042" s="169" t="s">
        <v>665</v>
      </c>
      <c r="AM1042" s="128">
        <v>0</v>
      </c>
      <c r="AN1042" s="128">
        <v>0</v>
      </c>
      <c r="AO1042" s="128">
        <v>0</v>
      </c>
      <c r="AP1042" s="128">
        <v>0</v>
      </c>
      <c r="AQ1042" s="128">
        <v>0</v>
      </c>
      <c r="AR1042" s="128">
        <v>0</v>
      </c>
      <c r="AS1042" s="128">
        <v>0</v>
      </c>
      <c r="AT1042" s="128">
        <v>0</v>
      </c>
      <c r="AU1042" s="128">
        <v>0</v>
      </c>
      <c r="AV1042" s="128">
        <v>0</v>
      </c>
      <c r="AW1042" s="128">
        <v>0</v>
      </c>
      <c r="AX1042" s="128">
        <v>0</v>
      </c>
      <c r="AY1042" s="128">
        <v>0</v>
      </c>
      <c r="AZ1042" s="128">
        <v>0</v>
      </c>
      <c r="BA1042" s="128">
        <v>0</v>
      </c>
      <c r="BB1042" s="15">
        <f t="shared" si="48"/>
        <v>0</v>
      </c>
      <c r="BC1042" s="15">
        <f t="shared" si="49"/>
        <v>0</v>
      </c>
      <c r="BD1042" s="15">
        <f t="shared" si="50"/>
        <v>0</v>
      </c>
    </row>
    <row r="1043" spans="1:56" x14ac:dyDescent="0.35">
      <c r="A1043" s="168" t="s">
        <v>2419</v>
      </c>
      <c r="B1043" s="64" t="s">
        <v>1118</v>
      </c>
      <c r="C1043" s="65">
        <v>1</v>
      </c>
      <c r="D1043" s="66" t="s">
        <v>31</v>
      </c>
      <c r="E1043" s="64" t="s">
        <v>467</v>
      </c>
      <c r="F1043" s="64" t="s">
        <v>648</v>
      </c>
      <c r="G1043" s="64" t="s">
        <v>668</v>
      </c>
      <c r="H1043" s="64" t="s">
        <v>669</v>
      </c>
      <c r="I1043" s="64" t="s">
        <v>670</v>
      </c>
      <c r="J1043" s="64" t="s">
        <v>671</v>
      </c>
      <c r="K1043" s="64" t="s">
        <v>484</v>
      </c>
      <c r="L1043" s="64" t="s">
        <v>650</v>
      </c>
      <c r="M1043" s="64" t="s">
        <v>663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59">
        <v>44291</v>
      </c>
      <c r="AF1043" s="159">
        <v>46117</v>
      </c>
      <c r="AG1043" s="160">
        <v>682304.59</v>
      </c>
      <c r="AH1043" s="91">
        <v>1.5138888888888888</v>
      </c>
      <c r="AI1043" s="91">
        <v>5</v>
      </c>
      <c r="AJ1043" s="161">
        <v>7.1294999999999997E-2</v>
      </c>
      <c r="AK1043" s="169" t="s">
        <v>664</v>
      </c>
      <c r="AL1043" s="169" t="s">
        <v>665</v>
      </c>
      <c r="AM1043" s="128">
        <v>24322.45</v>
      </c>
      <c r="AN1043" s="128">
        <v>0</v>
      </c>
      <c r="AO1043" s="128">
        <v>0</v>
      </c>
      <c r="AP1043" s="128">
        <v>0</v>
      </c>
      <c r="AQ1043" s="128">
        <v>0</v>
      </c>
      <c r="AR1043" s="128">
        <v>0</v>
      </c>
      <c r="AS1043" s="128">
        <v>24322.45</v>
      </c>
      <c r="AT1043" s="128">
        <v>0</v>
      </c>
      <c r="AU1043" s="128">
        <v>0</v>
      </c>
      <c r="AV1043" s="128">
        <v>0</v>
      </c>
      <c r="AW1043" s="128">
        <v>0</v>
      </c>
      <c r="AX1043" s="128">
        <v>0</v>
      </c>
      <c r="AY1043" s="128">
        <v>24322.45</v>
      </c>
      <c r="AZ1043" s="128">
        <v>0</v>
      </c>
      <c r="BA1043" s="128">
        <v>0</v>
      </c>
      <c r="BB1043" s="15">
        <f t="shared" si="48"/>
        <v>24322.45</v>
      </c>
      <c r="BC1043" s="15">
        <f t="shared" si="49"/>
        <v>48644.9</v>
      </c>
      <c r="BD1043" s="15">
        <f t="shared" si="50"/>
        <v>72967.350000000006</v>
      </c>
    </row>
    <row r="1044" spans="1:56" x14ac:dyDescent="0.35">
      <c r="A1044" s="168" t="s">
        <v>2420</v>
      </c>
      <c r="B1044" s="64" t="s">
        <v>1119</v>
      </c>
      <c r="C1044" s="65">
        <v>1</v>
      </c>
      <c r="D1044" s="66" t="s">
        <v>31</v>
      </c>
      <c r="E1044" s="64" t="s">
        <v>467</v>
      </c>
      <c r="F1044" s="64" t="s">
        <v>648</v>
      </c>
      <c r="G1044" s="64" t="s">
        <v>668</v>
      </c>
      <c r="H1044" s="64" t="s">
        <v>669</v>
      </c>
      <c r="I1044" s="64" t="s">
        <v>670</v>
      </c>
      <c r="J1044" s="64" t="s">
        <v>671</v>
      </c>
      <c r="K1044" s="64" t="s">
        <v>484</v>
      </c>
      <c r="L1044" s="64" t="s">
        <v>650</v>
      </c>
      <c r="M1044" s="64" t="s">
        <v>663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59">
        <v>44291</v>
      </c>
      <c r="AF1044" s="159">
        <v>45387</v>
      </c>
      <c r="AG1044" s="160">
        <v>627775.63</v>
      </c>
      <c r="AH1044" s="91">
        <v>0</v>
      </c>
      <c r="AI1044" s="91">
        <v>0</v>
      </c>
      <c r="AJ1044" s="161">
        <v>6.1652999999999999E-2</v>
      </c>
      <c r="AK1044" s="169" t="s">
        <v>664</v>
      </c>
      <c r="AL1044" s="169" t="s">
        <v>665</v>
      </c>
      <c r="AM1044" s="128">
        <v>0</v>
      </c>
      <c r="AN1044" s="128">
        <v>0</v>
      </c>
      <c r="AO1044" s="128">
        <v>0</v>
      </c>
      <c r="AP1044" s="128">
        <v>0</v>
      </c>
      <c r="AQ1044" s="128">
        <v>0</v>
      </c>
      <c r="AR1044" s="128">
        <v>0</v>
      </c>
      <c r="AS1044" s="128">
        <v>0</v>
      </c>
      <c r="AT1044" s="128">
        <v>0</v>
      </c>
      <c r="AU1044" s="128">
        <v>0</v>
      </c>
      <c r="AV1044" s="128">
        <v>0</v>
      </c>
      <c r="AW1044" s="128">
        <v>0</v>
      </c>
      <c r="AX1044" s="128">
        <v>0</v>
      </c>
      <c r="AY1044" s="128">
        <v>0</v>
      </c>
      <c r="AZ1044" s="128">
        <v>0</v>
      </c>
      <c r="BA1044" s="128">
        <v>0</v>
      </c>
      <c r="BB1044" s="15">
        <f t="shared" si="48"/>
        <v>0</v>
      </c>
      <c r="BC1044" s="15">
        <f t="shared" si="49"/>
        <v>0</v>
      </c>
      <c r="BD1044" s="15">
        <f t="shared" si="50"/>
        <v>0</v>
      </c>
    </row>
    <row r="1045" spans="1:56" x14ac:dyDescent="0.35">
      <c r="A1045" s="168" t="s">
        <v>2421</v>
      </c>
      <c r="B1045" s="64" t="s">
        <v>1120</v>
      </c>
      <c r="C1045" s="65">
        <v>1</v>
      </c>
      <c r="D1045" s="66" t="s">
        <v>31</v>
      </c>
      <c r="E1045" s="64" t="s">
        <v>467</v>
      </c>
      <c r="F1045" s="64" t="s">
        <v>648</v>
      </c>
      <c r="G1045" s="64" t="s">
        <v>668</v>
      </c>
      <c r="H1045" s="64" t="s">
        <v>669</v>
      </c>
      <c r="I1045" s="64" t="s">
        <v>670</v>
      </c>
      <c r="J1045" s="64" t="s">
        <v>671</v>
      </c>
      <c r="K1045" s="64" t="s">
        <v>484</v>
      </c>
      <c r="L1045" s="64" t="s">
        <v>650</v>
      </c>
      <c r="M1045" s="64" t="s">
        <v>663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59">
        <v>44291</v>
      </c>
      <c r="AF1045" s="159">
        <v>46117</v>
      </c>
      <c r="AG1045" s="160">
        <v>625422.69999999995</v>
      </c>
      <c r="AH1045" s="91">
        <v>1.5138888888888888</v>
      </c>
      <c r="AI1045" s="91">
        <v>5</v>
      </c>
      <c r="AJ1045" s="161">
        <v>7.1294999999999997E-2</v>
      </c>
      <c r="AK1045" s="169" t="s">
        <v>664</v>
      </c>
      <c r="AL1045" s="169" t="s">
        <v>665</v>
      </c>
      <c r="AM1045" s="128">
        <v>22294.76</v>
      </c>
      <c r="AN1045" s="128">
        <v>0</v>
      </c>
      <c r="AO1045" s="128">
        <v>0</v>
      </c>
      <c r="AP1045" s="128">
        <v>0</v>
      </c>
      <c r="AQ1045" s="128">
        <v>0</v>
      </c>
      <c r="AR1045" s="128">
        <v>0</v>
      </c>
      <c r="AS1045" s="128">
        <v>22294.76</v>
      </c>
      <c r="AT1045" s="128">
        <v>0</v>
      </c>
      <c r="AU1045" s="128">
        <v>0</v>
      </c>
      <c r="AV1045" s="128">
        <v>0</v>
      </c>
      <c r="AW1045" s="128">
        <v>0</v>
      </c>
      <c r="AX1045" s="128">
        <v>0</v>
      </c>
      <c r="AY1045" s="128">
        <v>22294.76</v>
      </c>
      <c r="AZ1045" s="128">
        <v>0</v>
      </c>
      <c r="BA1045" s="128">
        <v>0</v>
      </c>
      <c r="BB1045" s="15">
        <f t="shared" si="48"/>
        <v>22294.76</v>
      </c>
      <c r="BC1045" s="15">
        <f t="shared" si="49"/>
        <v>44589.52</v>
      </c>
      <c r="BD1045" s="15">
        <f t="shared" si="50"/>
        <v>66884.28</v>
      </c>
    </row>
    <row r="1046" spans="1:56" x14ac:dyDescent="0.35">
      <c r="A1046" s="168" t="s">
        <v>2422</v>
      </c>
      <c r="B1046" s="64" t="s">
        <v>1121</v>
      </c>
      <c r="C1046" s="65">
        <v>1</v>
      </c>
      <c r="D1046" s="66" t="s">
        <v>31</v>
      </c>
      <c r="E1046" s="64" t="s">
        <v>467</v>
      </c>
      <c r="F1046" s="64" t="s">
        <v>648</v>
      </c>
      <c r="G1046" s="64" t="s">
        <v>931</v>
      </c>
      <c r="H1046" s="64" t="s">
        <v>669</v>
      </c>
      <c r="I1046" s="64" t="s">
        <v>932</v>
      </c>
      <c r="J1046" s="64" t="s">
        <v>671</v>
      </c>
      <c r="K1046" s="64" t="s">
        <v>485</v>
      </c>
      <c r="L1046" s="64" t="s">
        <v>650</v>
      </c>
      <c r="M1046" s="64" t="s">
        <v>663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59">
        <v>44414</v>
      </c>
      <c r="AF1046" s="159">
        <v>45875</v>
      </c>
      <c r="AG1046" s="160">
        <v>44545</v>
      </c>
      <c r="AH1046" s="91">
        <v>0.85</v>
      </c>
      <c r="AI1046" s="91">
        <v>4</v>
      </c>
      <c r="AJ1046" s="161">
        <v>4.7100000000000003E-2</v>
      </c>
      <c r="AK1046" s="169" t="s">
        <v>664</v>
      </c>
      <c r="AL1046" s="169" t="s">
        <v>665</v>
      </c>
      <c r="AM1046" s="128">
        <v>174.84</v>
      </c>
      <c r="AN1046" s="128">
        <v>174.84</v>
      </c>
      <c r="AO1046" s="128">
        <v>174.84</v>
      </c>
      <c r="AP1046" s="128">
        <v>174.84</v>
      </c>
      <c r="AQ1046" s="128">
        <v>174.84</v>
      </c>
      <c r="AR1046" s="128">
        <v>87.42</v>
      </c>
      <c r="AS1046" s="128">
        <v>87.42</v>
      </c>
      <c r="AT1046" s="128">
        <v>87.42</v>
      </c>
      <c r="AU1046" s="128">
        <v>87.42</v>
      </c>
      <c r="AV1046" s="128">
        <v>87.42</v>
      </c>
      <c r="AW1046" s="128">
        <v>87.42</v>
      </c>
      <c r="AX1046" s="128">
        <v>0</v>
      </c>
      <c r="AY1046" s="128">
        <v>0</v>
      </c>
      <c r="AZ1046" s="128">
        <v>0</v>
      </c>
      <c r="BA1046" s="128">
        <v>0</v>
      </c>
      <c r="BB1046" s="15">
        <f t="shared" si="48"/>
        <v>524.52</v>
      </c>
      <c r="BC1046" s="15">
        <f t="shared" si="49"/>
        <v>874.19999999999982</v>
      </c>
      <c r="BD1046" s="15">
        <f t="shared" si="50"/>
        <v>1398.7199999999998</v>
      </c>
    </row>
    <row r="1047" spans="1:56" x14ac:dyDescent="0.35">
      <c r="A1047" s="168" t="s">
        <v>2423</v>
      </c>
      <c r="B1047" s="64" t="s">
        <v>1121</v>
      </c>
      <c r="C1047" s="65">
        <v>2</v>
      </c>
      <c r="D1047" s="66" t="s">
        <v>31</v>
      </c>
      <c r="E1047" s="64" t="s">
        <v>467</v>
      </c>
      <c r="F1047" s="64" t="s">
        <v>648</v>
      </c>
      <c r="G1047" s="64" t="s">
        <v>931</v>
      </c>
      <c r="H1047" s="64" t="s">
        <v>669</v>
      </c>
      <c r="I1047" s="64" t="s">
        <v>932</v>
      </c>
      <c r="J1047" s="64" t="s">
        <v>671</v>
      </c>
      <c r="K1047" s="64" t="s">
        <v>485</v>
      </c>
      <c r="L1047" s="64" t="s">
        <v>650</v>
      </c>
      <c r="M1047" s="64" t="s">
        <v>663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59">
        <v>44414</v>
      </c>
      <c r="AF1047" s="159">
        <v>46605</v>
      </c>
      <c r="AG1047" s="160">
        <v>53100</v>
      </c>
      <c r="AH1047" s="91">
        <v>2.85</v>
      </c>
      <c r="AI1047" s="91">
        <v>6</v>
      </c>
      <c r="AJ1047" s="161">
        <v>5.3600000000000002E-2</v>
      </c>
      <c r="AK1047" s="169" t="s">
        <v>664</v>
      </c>
      <c r="AL1047" s="169" t="s">
        <v>665</v>
      </c>
      <c r="AM1047" s="128">
        <v>237.18</v>
      </c>
      <c r="AN1047" s="128">
        <v>237.18</v>
      </c>
      <c r="AO1047" s="128">
        <v>237.18</v>
      </c>
      <c r="AP1047" s="128">
        <v>237.18</v>
      </c>
      <c r="AQ1047" s="128">
        <v>237.18</v>
      </c>
      <c r="AR1047" s="128">
        <v>237.18</v>
      </c>
      <c r="AS1047" s="128">
        <v>237.18</v>
      </c>
      <c r="AT1047" s="128">
        <v>237.18</v>
      </c>
      <c r="AU1047" s="128">
        <v>237.18</v>
      </c>
      <c r="AV1047" s="128">
        <v>237.18</v>
      </c>
      <c r="AW1047" s="128">
        <v>237.18</v>
      </c>
      <c r="AX1047" s="128">
        <v>237.18</v>
      </c>
      <c r="AY1047" s="128">
        <v>237.18</v>
      </c>
      <c r="AZ1047" s="128">
        <v>237.18</v>
      </c>
      <c r="BA1047" s="128">
        <v>237.18</v>
      </c>
      <c r="BB1047" s="15">
        <f t="shared" si="48"/>
        <v>711.54</v>
      </c>
      <c r="BC1047" s="15">
        <f t="shared" si="49"/>
        <v>2846.16</v>
      </c>
      <c r="BD1047" s="15">
        <f t="shared" si="50"/>
        <v>3557.7</v>
      </c>
    </row>
    <row r="1048" spans="1:56" x14ac:dyDescent="0.35">
      <c r="A1048" s="168" t="s">
        <v>2424</v>
      </c>
      <c r="B1048" s="64" t="s">
        <v>1121</v>
      </c>
      <c r="C1048" s="65">
        <v>3</v>
      </c>
      <c r="D1048" s="66" t="s">
        <v>31</v>
      </c>
      <c r="E1048" s="64" t="s">
        <v>467</v>
      </c>
      <c r="F1048" s="64" t="s">
        <v>648</v>
      </c>
      <c r="G1048" s="64" t="s">
        <v>931</v>
      </c>
      <c r="H1048" s="64" t="s">
        <v>669</v>
      </c>
      <c r="I1048" s="64" t="s">
        <v>932</v>
      </c>
      <c r="J1048" s="64" t="s">
        <v>671</v>
      </c>
      <c r="K1048" s="64" t="s">
        <v>485</v>
      </c>
      <c r="L1048" s="64" t="s">
        <v>650</v>
      </c>
      <c r="M1048" s="64" t="s">
        <v>663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59">
        <v>44414</v>
      </c>
      <c r="AF1048" s="159">
        <v>46971</v>
      </c>
      <c r="AG1048" s="160">
        <v>102955</v>
      </c>
      <c r="AH1048" s="91">
        <v>3.85</v>
      </c>
      <c r="AI1048" s="91">
        <v>7</v>
      </c>
      <c r="AJ1048" s="161">
        <v>5.6399999999999999E-2</v>
      </c>
      <c r="AK1048" s="169" t="s">
        <v>664</v>
      </c>
      <c r="AL1048" s="169" t="s">
        <v>665</v>
      </c>
      <c r="AM1048" s="128">
        <v>483.89</v>
      </c>
      <c r="AN1048" s="128">
        <v>483.89</v>
      </c>
      <c r="AO1048" s="128">
        <v>483.89</v>
      </c>
      <c r="AP1048" s="128">
        <v>483.89</v>
      </c>
      <c r="AQ1048" s="128">
        <v>483.89</v>
      </c>
      <c r="AR1048" s="128">
        <v>483.89</v>
      </c>
      <c r="AS1048" s="128">
        <v>483.89</v>
      </c>
      <c r="AT1048" s="128">
        <v>483.89</v>
      </c>
      <c r="AU1048" s="128">
        <v>483.89</v>
      </c>
      <c r="AV1048" s="128">
        <v>483.89</v>
      </c>
      <c r="AW1048" s="128">
        <v>483.89</v>
      </c>
      <c r="AX1048" s="128">
        <v>483.89</v>
      </c>
      <c r="AY1048" s="128">
        <v>483.89</v>
      </c>
      <c r="AZ1048" s="128">
        <v>483.89</v>
      </c>
      <c r="BA1048" s="128">
        <v>483.89</v>
      </c>
      <c r="BB1048" s="15">
        <f t="shared" si="48"/>
        <v>1451.67</v>
      </c>
      <c r="BC1048" s="15">
        <f t="shared" si="49"/>
        <v>5806.68</v>
      </c>
      <c r="BD1048" s="15">
        <f t="shared" si="50"/>
        <v>7258.35</v>
      </c>
    </row>
    <row r="1049" spans="1:56" x14ac:dyDescent="0.35">
      <c r="A1049" s="168" t="s">
        <v>2425</v>
      </c>
      <c r="B1049" s="64" t="s">
        <v>1121</v>
      </c>
      <c r="C1049" s="65">
        <v>4</v>
      </c>
      <c r="D1049" s="66" t="s">
        <v>31</v>
      </c>
      <c r="E1049" s="64" t="s">
        <v>467</v>
      </c>
      <c r="F1049" s="64" t="s">
        <v>648</v>
      </c>
      <c r="G1049" s="64" t="s">
        <v>931</v>
      </c>
      <c r="H1049" s="64" t="s">
        <v>669</v>
      </c>
      <c r="I1049" s="64" t="s">
        <v>932</v>
      </c>
      <c r="J1049" s="64" t="s">
        <v>671</v>
      </c>
      <c r="K1049" s="64" t="s">
        <v>485</v>
      </c>
      <c r="L1049" s="64" t="s">
        <v>650</v>
      </c>
      <c r="M1049" s="64" t="s">
        <v>663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59">
        <v>44414</v>
      </c>
      <c r="AF1049" s="159">
        <v>47336</v>
      </c>
      <c r="AG1049" s="160">
        <v>2512515</v>
      </c>
      <c r="AH1049" s="91">
        <v>4.8499999999999996</v>
      </c>
      <c r="AI1049" s="91">
        <v>8</v>
      </c>
      <c r="AJ1049" s="161">
        <v>5.9299999999999999E-2</v>
      </c>
      <c r="AK1049" s="169" t="s">
        <v>664</v>
      </c>
      <c r="AL1049" s="169" t="s">
        <v>665</v>
      </c>
      <c r="AM1049" s="128">
        <v>12416.01</v>
      </c>
      <c r="AN1049" s="128">
        <v>12416.01</v>
      </c>
      <c r="AO1049" s="128">
        <v>12416.01</v>
      </c>
      <c r="AP1049" s="128">
        <v>12416.01</v>
      </c>
      <c r="AQ1049" s="128">
        <v>12416.01</v>
      </c>
      <c r="AR1049" s="128">
        <v>12416.01</v>
      </c>
      <c r="AS1049" s="128">
        <v>12416.01</v>
      </c>
      <c r="AT1049" s="128">
        <v>12416.01</v>
      </c>
      <c r="AU1049" s="128">
        <v>12416.01</v>
      </c>
      <c r="AV1049" s="128">
        <v>12416.01</v>
      </c>
      <c r="AW1049" s="128">
        <v>12416.01</v>
      </c>
      <c r="AX1049" s="128">
        <v>12416.01</v>
      </c>
      <c r="AY1049" s="128">
        <v>12416.01</v>
      </c>
      <c r="AZ1049" s="128">
        <v>12416.01</v>
      </c>
      <c r="BA1049" s="128">
        <v>12416.01</v>
      </c>
      <c r="BB1049" s="15">
        <f t="shared" si="48"/>
        <v>37248.03</v>
      </c>
      <c r="BC1049" s="15">
        <f t="shared" si="49"/>
        <v>148992.12</v>
      </c>
      <c r="BD1049" s="15">
        <f t="shared" si="50"/>
        <v>186240.15</v>
      </c>
    </row>
    <row r="1050" spans="1:56" x14ac:dyDescent="0.35">
      <c r="A1050" s="168" t="s">
        <v>2426</v>
      </c>
      <c r="B1050" s="64" t="s">
        <v>1121</v>
      </c>
      <c r="C1050" s="65">
        <v>5</v>
      </c>
      <c r="D1050" s="66" t="s">
        <v>31</v>
      </c>
      <c r="E1050" s="64" t="s">
        <v>467</v>
      </c>
      <c r="F1050" s="64" t="s">
        <v>648</v>
      </c>
      <c r="G1050" s="64" t="s">
        <v>931</v>
      </c>
      <c r="H1050" s="64" t="s">
        <v>669</v>
      </c>
      <c r="I1050" s="64" t="s">
        <v>932</v>
      </c>
      <c r="J1050" s="64" t="s">
        <v>671</v>
      </c>
      <c r="K1050" s="64" t="s">
        <v>485</v>
      </c>
      <c r="L1050" s="64" t="s">
        <v>650</v>
      </c>
      <c r="M1050" s="64" t="s">
        <v>663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59">
        <v>44414</v>
      </c>
      <c r="AF1050" s="159">
        <v>47701</v>
      </c>
      <c r="AG1050" s="160">
        <v>5635975</v>
      </c>
      <c r="AH1050" s="91">
        <v>5.85</v>
      </c>
      <c r="AI1050" s="91">
        <v>9</v>
      </c>
      <c r="AJ1050" s="161">
        <v>6.2100000000000002E-2</v>
      </c>
      <c r="AK1050" s="169" t="s">
        <v>664</v>
      </c>
      <c r="AL1050" s="169" t="s">
        <v>665</v>
      </c>
      <c r="AM1050" s="128">
        <v>29166.17</v>
      </c>
      <c r="AN1050" s="128">
        <v>29166.17</v>
      </c>
      <c r="AO1050" s="128">
        <v>29166.17</v>
      </c>
      <c r="AP1050" s="128">
        <v>29166.17</v>
      </c>
      <c r="AQ1050" s="128">
        <v>29166.17</v>
      </c>
      <c r="AR1050" s="128">
        <v>29166.17</v>
      </c>
      <c r="AS1050" s="128">
        <v>29166.17</v>
      </c>
      <c r="AT1050" s="128">
        <v>29166.17</v>
      </c>
      <c r="AU1050" s="128">
        <v>29166.17</v>
      </c>
      <c r="AV1050" s="128">
        <v>29166.17</v>
      </c>
      <c r="AW1050" s="128">
        <v>29166.17</v>
      </c>
      <c r="AX1050" s="128">
        <v>29166.17</v>
      </c>
      <c r="AY1050" s="128">
        <v>29166.17</v>
      </c>
      <c r="AZ1050" s="128">
        <v>29166.17</v>
      </c>
      <c r="BA1050" s="128">
        <v>29166.17</v>
      </c>
      <c r="BB1050" s="15">
        <f t="shared" si="48"/>
        <v>87498.51</v>
      </c>
      <c r="BC1050" s="15">
        <f t="shared" si="49"/>
        <v>349994.03999999986</v>
      </c>
      <c r="BD1050" s="15">
        <f t="shared" si="50"/>
        <v>437492.54999999987</v>
      </c>
    </row>
    <row r="1051" spans="1:56" x14ac:dyDescent="0.35">
      <c r="A1051" s="168" t="s">
        <v>2427</v>
      </c>
      <c r="B1051" s="64" t="s">
        <v>1121</v>
      </c>
      <c r="C1051" s="65">
        <v>6</v>
      </c>
      <c r="D1051" s="66" t="s">
        <v>31</v>
      </c>
      <c r="E1051" s="64" t="s">
        <v>467</v>
      </c>
      <c r="F1051" s="64" t="s">
        <v>648</v>
      </c>
      <c r="G1051" s="64" t="s">
        <v>931</v>
      </c>
      <c r="H1051" s="64" t="s">
        <v>669</v>
      </c>
      <c r="I1051" s="64" t="s">
        <v>932</v>
      </c>
      <c r="J1051" s="64" t="s">
        <v>671</v>
      </c>
      <c r="K1051" s="64" t="s">
        <v>485</v>
      </c>
      <c r="L1051" s="64" t="s">
        <v>650</v>
      </c>
      <c r="M1051" s="64" t="s">
        <v>663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59">
        <v>44414</v>
      </c>
      <c r="AF1051" s="159">
        <v>48066</v>
      </c>
      <c r="AG1051" s="160">
        <v>52067.5</v>
      </c>
      <c r="AH1051" s="91">
        <v>6.85</v>
      </c>
      <c r="AI1051" s="91">
        <v>10</v>
      </c>
      <c r="AJ1051" s="161">
        <v>6.5000000000000002E-2</v>
      </c>
      <c r="AK1051" s="169" t="s">
        <v>664</v>
      </c>
      <c r="AL1051" s="169" t="s">
        <v>665</v>
      </c>
      <c r="AM1051" s="128">
        <v>282.02999999999997</v>
      </c>
      <c r="AN1051" s="128">
        <v>282.02999999999997</v>
      </c>
      <c r="AO1051" s="128">
        <v>282.02999999999997</v>
      </c>
      <c r="AP1051" s="128">
        <v>282.02999999999997</v>
      </c>
      <c r="AQ1051" s="128">
        <v>282.02999999999997</v>
      </c>
      <c r="AR1051" s="128">
        <v>282.02999999999997</v>
      </c>
      <c r="AS1051" s="128">
        <v>282.02999999999997</v>
      </c>
      <c r="AT1051" s="128">
        <v>282.02999999999997</v>
      </c>
      <c r="AU1051" s="128">
        <v>282.02999999999997</v>
      </c>
      <c r="AV1051" s="128">
        <v>282.02999999999997</v>
      </c>
      <c r="AW1051" s="128">
        <v>282.02999999999997</v>
      </c>
      <c r="AX1051" s="128">
        <v>282.02999999999997</v>
      </c>
      <c r="AY1051" s="128">
        <v>282.02999999999997</v>
      </c>
      <c r="AZ1051" s="128">
        <v>282.02999999999997</v>
      </c>
      <c r="BA1051" s="128">
        <v>282.02999999999997</v>
      </c>
      <c r="BB1051" s="15">
        <f t="shared" si="48"/>
        <v>846.08999999999992</v>
      </c>
      <c r="BC1051" s="15">
        <f t="shared" si="49"/>
        <v>3384.3599999999988</v>
      </c>
      <c r="BD1051" s="15">
        <f t="shared" si="50"/>
        <v>4230.4499999999989</v>
      </c>
    </row>
    <row r="1052" spans="1:56" x14ac:dyDescent="0.35">
      <c r="A1052" s="168" t="s">
        <v>2428</v>
      </c>
      <c r="B1052" s="64" t="s">
        <v>1122</v>
      </c>
      <c r="C1052" s="65">
        <v>1</v>
      </c>
      <c r="D1052" s="66" t="s">
        <v>31</v>
      </c>
      <c r="E1052" s="64" t="s">
        <v>467</v>
      </c>
      <c r="F1052" s="64" t="s">
        <v>648</v>
      </c>
      <c r="G1052" s="64" t="s">
        <v>64</v>
      </c>
      <c r="H1052" s="64" t="s">
        <v>661</v>
      </c>
      <c r="I1052" s="64" t="s">
        <v>649</v>
      </c>
      <c r="J1052" s="64" t="s">
        <v>662</v>
      </c>
      <c r="K1052" s="64" t="s">
        <v>596</v>
      </c>
      <c r="L1052" s="64" t="s">
        <v>650</v>
      </c>
      <c r="M1052" s="64" t="s">
        <v>663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59">
        <v>44291</v>
      </c>
      <c r="AF1052" s="159">
        <v>46117</v>
      </c>
      <c r="AG1052" s="160">
        <v>126653981.23999999</v>
      </c>
      <c r="AH1052" s="91">
        <v>1.5138888888888888</v>
      </c>
      <c r="AI1052" s="91">
        <v>5</v>
      </c>
      <c r="AJ1052" s="161">
        <v>7.1294999999999997E-2</v>
      </c>
      <c r="AK1052" s="169" t="s">
        <v>664</v>
      </c>
      <c r="AL1052" s="169" t="s">
        <v>665</v>
      </c>
      <c r="AM1052" s="128">
        <v>4514897.8</v>
      </c>
      <c r="AN1052" s="128">
        <v>0</v>
      </c>
      <c r="AO1052" s="128">
        <v>0</v>
      </c>
      <c r="AP1052" s="128">
        <v>0</v>
      </c>
      <c r="AQ1052" s="128">
        <v>0</v>
      </c>
      <c r="AR1052" s="128">
        <v>0</v>
      </c>
      <c r="AS1052" s="128">
        <v>4514897.8</v>
      </c>
      <c r="AT1052" s="128">
        <v>0</v>
      </c>
      <c r="AU1052" s="128">
        <v>0</v>
      </c>
      <c r="AV1052" s="128">
        <v>0</v>
      </c>
      <c r="AW1052" s="128">
        <v>0</v>
      </c>
      <c r="AX1052" s="128">
        <v>0</v>
      </c>
      <c r="AY1052" s="128">
        <v>4514897.8</v>
      </c>
      <c r="AZ1052" s="128">
        <v>0</v>
      </c>
      <c r="BA1052" s="128">
        <v>0</v>
      </c>
      <c r="BB1052" s="15">
        <f t="shared" si="48"/>
        <v>4514897.8</v>
      </c>
      <c r="BC1052" s="15">
        <f t="shared" si="49"/>
        <v>9029795.5999999996</v>
      </c>
      <c r="BD1052" s="15">
        <f t="shared" si="50"/>
        <v>13544693.399999999</v>
      </c>
    </row>
    <row r="1053" spans="1:56" x14ac:dyDescent="0.35">
      <c r="A1053" s="168" t="s">
        <v>2429</v>
      </c>
      <c r="B1053" s="64" t="s">
        <v>1123</v>
      </c>
      <c r="C1053" s="65">
        <v>1</v>
      </c>
      <c r="D1053" s="66" t="s">
        <v>31</v>
      </c>
      <c r="E1053" s="64" t="s">
        <v>467</v>
      </c>
      <c r="F1053" s="64" t="s">
        <v>648</v>
      </c>
      <c r="G1053" s="64" t="s">
        <v>668</v>
      </c>
      <c r="H1053" s="64" t="s">
        <v>669</v>
      </c>
      <c r="I1053" s="64" t="s">
        <v>670</v>
      </c>
      <c r="J1053" s="64" t="s">
        <v>671</v>
      </c>
      <c r="K1053" s="64" t="s">
        <v>484</v>
      </c>
      <c r="L1053" s="64" t="s">
        <v>650</v>
      </c>
      <c r="M1053" s="64" t="s">
        <v>663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59">
        <v>44291</v>
      </c>
      <c r="AF1053" s="159">
        <v>45387</v>
      </c>
      <c r="AG1053" s="160">
        <v>1097997.08</v>
      </c>
      <c r="AH1053" s="91">
        <v>0</v>
      </c>
      <c r="AI1053" s="91">
        <v>0</v>
      </c>
      <c r="AJ1053" s="161">
        <v>6.1652999999999999E-2</v>
      </c>
      <c r="AK1053" s="169" t="s">
        <v>664</v>
      </c>
      <c r="AL1053" s="169" t="s">
        <v>665</v>
      </c>
      <c r="AM1053" s="128">
        <v>0</v>
      </c>
      <c r="AN1053" s="128">
        <v>0</v>
      </c>
      <c r="AO1053" s="128">
        <v>0</v>
      </c>
      <c r="AP1053" s="128">
        <v>0</v>
      </c>
      <c r="AQ1053" s="128">
        <v>0</v>
      </c>
      <c r="AR1053" s="128">
        <v>0</v>
      </c>
      <c r="AS1053" s="128">
        <v>0</v>
      </c>
      <c r="AT1053" s="128">
        <v>0</v>
      </c>
      <c r="AU1053" s="128">
        <v>0</v>
      </c>
      <c r="AV1053" s="128">
        <v>0</v>
      </c>
      <c r="AW1053" s="128">
        <v>0</v>
      </c>
      <c r="AX1053" s="128">
        <v>0</v>
      </c>
      <c r="AY1053" s="128">
        <v>0</v>
      </c>
      <c r="AZ1053" s="128">
        <v>0</v>
      </c>
      <c r="BA1053" s="128">
        <v>0</v>
      </c>
      <c r="BB1053" s="15">
        <f t="shared" si="48"/>
        <v>0</v>
      </c>
      <c r="BC1053" s="15">
        <f t="shared" si="49"/>
        <v>0</v>
      </c>
      <c r="BD1053" s="15">
        <f t="shared" si="50"/>
        <v>0</v>
      </c>
    </row>
    <row r="1054" spans="1:56" x14ac:dyDescent="0.35">
      <c r="A1054" s="168" t="s">
        <v>2430</v>
      </c>
      <c r="B1054" s="64" t="s">
        <v>1124</v>
      </c>
      <c r="C1054" s="65">
        <v>1</v>
      </c>
      <c r="D1054" s="66" t="s">
        <v>31</v>
      </c>
      <c r="E1054" s="64" t="s">
        <v>467</v>
      </c>
      <c r="F1054" s="64" t="s">
        <v>648</v>
      </c>
      <c r="G1054" s="64" t="s">
        <v>668</v>
      </c>
      <c r="H1054" s="64" t="s">
        <v>669</v>
      </c>
      <c r="I1054" s="64" t="s">
        <v>670</v>
      </c>
      <c r="J1054" s="64" t="s">
        <v>671</v>
      </c>
      <c r="K1054" s="64" t="s">
        <v>484</v>
      </c>
      <c r="L1054" s="64" t="s">
        <v>650</v>
      </c>
      <c r="M1054" s="64" t="s">
        <v>663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59">
        <v>44291</v>
      </c>
      <c r="AF1054" s="159">
        <v>46117</v>
      </c>
      <c r="AG1054" s="160">
        <v>1094019.6000000001</v>
      </c>
      <c r="AH1054" s="91">
        <v>1.5138888888888888</v>
      </c>
      <c r="AI1054" s="91">
        <v>5</v>
      </c>
      <c r="AJ1054" s="161">
        <v>7.1294999999999997E-2</v>
      </c>
      <c r="AK1054" s="169" t="s">
        <v>664</v>
      </c>
      <c r="AL1054" s="169" t="s">
        <v>665</v>
      </c>
      <c r="AM1054" s="128">
        <v>38999.06</v>
      </c>
      <c r="AN1054" s="128">
        <v>0</v>
      </c>
      <c r="AO1054" s="128">
        <v>0</v>
      </c>
      <c r="AP1054" s="128">
        <v>0</v>
      </c>
      <c r="AQ1054" s="128">
        <v>0</v>
      </c>
      <c r="AR1054" s="128">
        <v>0</v>
      </c>
      <c r="AS1054" s="128">
        <v>38999.06</v>
      </c>
      <c r="AT1054" s="128">
        <v>0</v>
      </c>
      <c r="AU1054" s="128">
        <v>0</v>
      </c>
      <c r="AV1054" s="128">
        <v>0</v>
      </c>
      <c r="AW1054" s="128">
        <v>0</v>
      </c>
      <c r="AX1054" s="128">
        <v>0</v>
      </c>
      <c r="AY1054" s="128">
        <v>38999.06</v>
      </c>
      <c r="AZ1054" s="128">
        <v>0</v>
      </c>
      <c r="BA1054" s="128">
        <v>0</v>
      </c>
      <c r="BB1054" s="15">
        <f t="shared" si="48"/>
        <v>38999.06</v>
      </c>
      <c r="BC1054" s="15">
        <f t="shared" si="49"/>
        <v>77998.12</v>
      </c>
      <c r="BD1054" s="15">
        <f t="shared" si="50"/>
        <v>116997.18</v>
      </c>
    </row>
    <row r="1055" spans="1:56" x14ac:dyDescent="0.35">
      <c r="A1055" s="168" t="s">
        <v>2431</v>
      </c>
      <c r="B1055" s="64" t="s">
        <v>1125</v>
      </c>
      <c r="C1055" s="65">
        <v>1</v>
      </c>
      <c r="D1055" s="66" t="s">
        <v>31</v>
      </c>
      <c r="E1055" s="64" t="s">
        <v>467</v>
      </c>
      <c r="F1055" s="64" t="s">
        <v>648</v>
      </c>
      <c r="G1055" s="64" t="s">
        <v>668</v>
      </c>
      <c r="H1055" s="64" t="s">
        <v>669</v>
      </c>
      <c r="I1055" s="64" t="s">
        <v>670</v>
      </c>
      <c r="J1055" s="64" t="s">
        <v>671</v>
      </c>
      <c r="K1055" s="64" t="s">
        <v>484</v>
      </c>
      <c r="L1055" s="64" t="s">
        <v>650</v>
      </c>
      <c r="M1055" s="64" t="s">
        <v>663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59">
        <v>44291</v>
      </c>
      <c r="AF1055" s="159">
        <v>45387</v>
      </c>
      <c r="AG1055" s="160">
        <v>1097997.07</v>
      </c>
      <c r="AH1055" s="91">
        <v>0</v>
      </c>
      <c r="AI1055" s="91">
        <v>0</v>
      </c>
      <c r="AJ1055" s="161">
        <v>6.1652999999999999E-2</v>
      </c>
      <c r="AK1055" s="169" t="s">
        <v>664</v>
      </c>
      <c r="AL1055" s="169" t="s">
        <v>665</v>
      </c>
      <c r="AM1055" s="128">
        <v>0</v>
      </c>
      <c r="AN1055" s="128">
        <v>0</v>
      </c>
      <c r="AO1055" s="128">
        <v>0</v>
      </c>
      <c r="AP1055" s="128">
        <v>0</v>
      </c>
      <c r="AQ1055" s="128">
        <v>0</v>
      </c>
      <c r="AR1055" s="128">
        <v>0</v>
      </c>
      <c r="AS1055" s="128">
        <v>0</v>
      </c>
      <c r="AT1055" s="128">
        <v>0</v>
      </c>
      <c r="AU1055" s="128">
        <v>0</v>
      </c>
      <c r="AV1055" s="128">
        <v>0</v>
      </c>
      <c r="AW1055" s="128">
        <v>0</v>
      </c>
      <c r="AX1055" s="128">
        <v>0</v>
      </c>
      <c r="AY1055" s="128">
        <v>0</v>
      </c>
      <c r="AZ1055" s="128">
        <v>0</v>
      </c>
      <c r="BA1055" s="128">
        <v>0</v>
      </c>
      <c r="BB1055" s="15">
        <f t="shared" si="48"/>
        <v>0</v>
      </c>
      <c r="BC1055" s="15">
        <f t="shared" si="49"/>
        <v>0</v>
      </c>
      <c r="BD1055" s="15">
        <f t="shared" si="50"/>
        <v>0</v>
      </c>
    </row>
    <row r="1056" spans="1:56" x14ac:dyDescent="0.35">
      <c r="A1056" s="168" t="s">
        <v>2432</v>
      </c>
      <c r="B1056" s="64" t="s">
        <v>1126</v>
      </c>
      <c r="C1056" s="65">
        <v>1</v>
      </c>
      <c r="D1056" s="66" t="s">
        <v>31</v>
      </c>
      <c r="E1056" s="64" t="s">
        <v>467</v>
      </c>
      <c r="F1056" s="64" t="s">
        <v>648</v>
      </c>
      <c r="G1056" s="64" t="s">
        <v>668</v>
      </c>
      <c r="H1056" s="64" t="s">
        <v>669</v>
      </c>
      <c r="I1056" s="64" t="s">
        <v>670</v>
      </c>
      <c r="J1056" s="64" t="s">
        <v>671</v>
      </c>
      <c r="K1056" s="64" t="s">
        <v>484</v>
      </c>
      <c r="L1056" s="64" t="s">
        <v>650</v>
      </c>
      <c r="M1056" s="64" t="s">
        <v>663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59">
        <v>44291</v>
      </c>
      <c r="AF1056" s="159">
        <v>46117</v>
      </c>
      <c r="AG1056" s="160">
        <v>1094019.6100000001</v>
      </c>
      <c r="AH1056" s="91">
        <v>1.5138888888888888</v>
      </c>
      <c r="AI1056" s="91">
        <v>5</v>
      </c>
      <c r="AJ1056" s="161">
        <v>7.1294999999999997E-2</v>
      </c>
      <c r="AK1056" s="169" t="s">
        <v>664</v>
      </c>
      <c r="AL1056" s="169" t="s">
        <v>665</v>
      </c>
      <c r="AM1056" s="128">
        <v>38999.06</v>
      </c>
      <c r="AN1056" s="128">
        <v>0</v>
      </c>
      <c r="AO1056" s="128">
        <v>0</v>
      </c>
      <c r="AP1056" s="128">
        <v>0</v>
      </c>
      <c r="AQ1056" s="128">
        <v>0</v>
      </c>
      <c r="AR1056" s="128">
        <v>0</v>
      </c>
      <c r="AS1056" s="128">
        <v>38999.06</v>
      </c>
      <c r="AT1056" s="128">
        <v>0</v>
      </c>
      <c r="AU1056" s="128">
        <v>0</v>
      </c>
      <c r="AV1056" s="128">
        <v>0</v>
      </c>
      <c r="AW1056" s="128">
        <v>0</v>
      </c>
      <c r="AX1056" s="128">
        <v>0</v>
      </c>
      <c r="AY1056" s="128">
        <v>38999.06</v>
      </c>
      <c r="AZ1056" s="128">
        <v>0</v>
      </c>
      <c r="BA1056" s="128">
        <v>0</v>
      </c>
      <c r="BB1056" s="15">
        <f t="shared" si="48"/>
        <v>38999.06</v>
      </c>
      <c r="BC1056" s="15">
        <f t="shared" si="49"/>
        <v>77998.12</v>
      </c>
      <c r="BD1056" s="15">
        <f t="shared" si="50"/>
        <v>116997.18</v>
      </c>
    </row>
    <row r="1057" spans="1:56" x14ac:dyDescent="0.35">
      <c r="A1057" s="168" t="s">
        <v>2433</v>
      </c>
      <c r="B1057" s="64" t="s">
        <v>1127</v>
      </c>
      <c r="C1057" s="65">
        <v>1</v>
      </c>
      <c r="D1057" s="66" t="s">
        <v>31</v>
      </c>
      <c r="E1057" s="64" t="s">
        <v>467</v>
      </c>
      <c r="F1057" s="64" t="s">
        <v>648</v>
      </c>
      <c r="G1057" s="64" t="s">
        <v>668</v>
      </c>
      <c r="H1057" s="64" t="s">
        <v>669</v>
      </c>
      <c r="I1057" s="64" t="s">
        <v>670</v>
      </c>
      <c r="J1057" s="64" t="s">
        <v>671</v>
      </c>
      <c r="K1057" s="64" t="s">
        <v>484</v>
      </c>
      <c r="L1057" s="64" t="s">
        <v>650</v>
      </c>
      <c r="M1057" s="64" t="s">
        <v>663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59">
        <v>44291</v>
      </c>
      <c r="AF1057" s="159">
        <v>45387</v>
      </c>
      <c r="AG1057" s="160">
        <v>116256.87</v>
      </c>
      <c r="AH1057" s="91">
        <v>0</v>
      </c>
      <c r="AI1057" s="91">
        <v>0</v>
      </c>
      <c r="AJ1057" s="161">
        <v>6.1652999999999999E-2</v>
      </c>
      <c r="AK1057" s="169" t="s">
        <v>664</v>
      </c>
      <c r="AL1057" s="169" t="s">
        <v>665</v>
      </c>
      <c r="AM1057" s="128">
        <v>0</v>
      </c>
      <c r="AN1057" s="128">
        <v>0</v>
      </c>
      <c r="AO1057" s="128">
        <v>0</v>
      </c>
      <c r="AP1057" s="128">
        <v>0</v>
      </c>
      <c r="AQ1057" s="128">
        <v>0</v>
      </c>
      <c r="AR1057" s="128">
        <v>0</v>
      </c>
      <c r="AS1057" s="128">
        <v>0</v>
      </c>
      <c r="AT1057" s="128">
        <v>0</v>
      </c>
      <c r="AU1057" s="128">
        <v>0</v>
      </c>
      <c r="AV1057" s="128">
        <v>0</v>
      </c>
      <c r="AW1057" s="128">
        <v>0</v>
      </c>
      <c r="AX1057" s="128">
        <v>0</v>
      </c>
      <c r="AY1057" s="128">
        <v>0</v>
      </c>
      <c r="AZ1057" s="128">
        <v>0</v>
      </c>
      <c r="BA1057" s="128">
        <v>0</v>
      </c>
      <c r="BB1057" s="15">
        <f t="shared" si="48"/>
        <v>0</v>
      </c>
      <c r="BC1057" s="15">
        <f t="shared" si="49"/>
        <v>0</v>
      </c>
      <c r="BD1057" s="15">
        <f t="shared" si="50"/>
        <v>0</v>
      </c>
    </row>
    <row r="1058" spans="1:56" x14ac:dyDescent="0.35">
      <c r="A1058" s="168" t="s">
        <v>2434</v>
      </c>
      <c r="B1058" s="64" t="s">
        <v>1128</v>
      </c>
      <c r="C1058" s="65">
        <v>1</v>
      </c>
      <c r="D1058" s="66" t="s">
        <v>31</v>
      </c>
      <c r="E1058" s="64" t="s">
        <v>467</v>
      </c>
      <c r="F1058" s="64" t="s">
        <v>648</v>
      </c>
      <c r="G1058" s="64" t="s">
        <v>668</v>
      </c>
      <c r="H1058" s="64" t="s">
        <v>669</v>
      </c>
      <c r="I1058" s="64" t="s">
        <v>670</v>
      </c>
      <c r="J1058" s="64" t="s">
        <v>671</v>
      </c>
      <c r="K1058" s="64" t="s">
        <v>484</v>
      </c>
      <c r="L1058" s="64" t="s">
        <v>650</v>
      </c>
      <c r="M1058" s="64" t="s">
        <v>663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59">
        <v>44291</v>
      </c>
      <c r="AF1058" s="159">
        <v>45387</v>
      </c>
      <c r="AG1058" s="160">
        <v>147482.09</v>
      </c>
      <c r="AH1058" s="91">
        <v>0</v>
      </c>
      <c r="AI1058" s="91">
        <v>0</v>
      </c>
      <c r="AJ1058" s="161">
        <v>6.1652999999999999E-2</v>
      </c>
      <c r="AK1058" s="169" t="s">
        <v>664</v>
      </c>
      <c r="AL1058" s="169" t="s">
        <v>665</v>
      </c>
      <c r="AM1058" s="128">
        <v>0</v>
      </c>
      <c r="AN1058" s="128">
        <v>0</v>
      </c>
      <c r="AO1058" s="128">
        <v>0</v>
      </c>
      <c r="AP1058" s="128">
        <v>0</v>
      </c>
      <c r="AQ1058" s="128">
        <v>0</v>
      </c>
      <c r="AR1058" s="128">
        <v>0</v>
      </c>
      <c r="AS1058" s="128">
        <v>0</v>
      </c>
      <c r="AT1058" s="128">
        <v>0</v>
      </c>
      <c r="AU1058" s="128">
        <v>0</v>
      </c>
      <c r="AV1058" s="128">
        <v>0</v>
      </c>
      <c r="AW1058" s="128">
        <v>0</v>
      </c>
      <c r="AX1058" s="128">
        <v>0</v>
      </c>
      <c r="AY1058" s="128">
        <v>0</v>
      </c>
      <c r="AZ1058" s="128">
        <v>0</v>
      </c>
      <c r="BA1058" s="128">
        <v>0</v>
      </c>
      <c r="BB1058" s="15">
        <f t="shared" si="48"/>
        <v>0</v>
      </c>
      <c r="BC1058" s="15">
        <f t="shared" si="49"/>
        <v>0</v>
      </c>
      <c r="BD1058" s="15">
        <f t="shared" si="50"/>
        <v>0</v>
      </c>
    </row>
    <row r="1059" spans="1:56" x14ac:dyDescent="0.35">
      <c r="A1059" s="168" t="s">
        <v>2435</v>
      </c>
      <c r="B1059" s="64" t="s">
        <v>575</v>
      </c>
      <c r="C1059" s="65">
        <v>2</v>
      </c>
      <c r="D1059" s="66" t="s">
        <v>31</v>
      </c>
      <c r="E1059" s="64" t="s">
        <v>467</v>
      </c>
      <c r="F1059" s="64" t="s">
        <v>648</v>
      </c>
      <c r="G1059" s="64" t="s">
        <v>931</v>
      </c>
      <c r="H1059" s="64" t="s">
        <v>669</v>
      </c>
      <c r="I1059" s="64" t="s">
        <v>932</v>
      </c>
      <c r="J1059" s="64" t="s">
        <v>671</v>
      </c>
      <c r="K1059" s="64" t="s">
        <v>485</v>
      </c>
      <c r="L1059" s="64" t="s">
        <v>650</v>
      </c>
      <c r="M1059" s="64" t="s">
        <v>663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11800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0</v>
      </c>
      <c r="AE1059" s="159">
        <v>44446</v>
      </c>
      <c r="AF1059" s="159">
        <v>45542</v>
      </c>
      <c r="AG1059" s="160">
        <v>23600</v>
      </c>
      <c r="AH1059" s="91">
        <v>0</v>
      </c>
      <c r="AI1059" s="91">
        <v>0</v>
      </c>
      <c r="AJ1059" s="161">
        <v>4.2999999999999997E-2</v>
      </c>
      <c r="AK1059" s="169" t="s">
        <v>664</v>
      </c>
      <c r="AL1059" s="169" t="s">
        <v>665</v>
      </c>
      <c r="AM1059" s="128">
        <v>0</v>
      </c>
      <c r="AN1059" s="128">
        <v>0</v>
      </c>
      <c r="AO1059" s="128">
        <v>0</v>
      </c>
      <c r="AP1059" s="128">
        <v>0</v>
      </c>
      <c r="AQ1059" s="128">
        <v>0</v>
      </c>
      <c r="AR1059" s="128">
        <v>0</v>
      </c>
      <c r="AS1059" s="128">
        <v>0</v>
      </c>
      <c r="AT1059" s="128">
        <v>0</v>
      </c>
      <c r="AU1059" s="128">
        <v>0</v>
      </c>
      <c r="AV1059" s="128">
        <v>0</v>
      </c>
      <c r="AW1059" s="128">
        <v>0</v>
      </c>
      <c r="AX1059" s="128">
        <v>0</v>
      </c>
      <c r="AY1059" s="128">
        <v>0</v>
      </c>
      <c r="AZ1059" s="128">
        <v>0</v>
      </c>
      <c r="BA1059" s="128">
        <v>0</v>
      </c>
      <c r="BB1059" s="15">
        <f t="shared" si="48"/>
        <v>0</v>
      </c>
      <c r="BC1059" s="15">
        <f t="shared" si="49"/>
        <v>0</v>
      </c>
      <c r="BD1059" s="15">
        <f t="shared" si="50"/>
        <v>0</v>
      </c>
    </row>
    <row r="1060" spans="1:56" x14ac:dyDescent="0.35">
      <c r="A1060" s="168" t="s">
        <v>2436</v>
      </c>
      <c r="B1060" s="64" t="s">
        <v>575</v>
      </c>
      <c r="C1060" s="65">
        <v>3</v>
      </c>
      <c r="D1060" s="66" t="s">
        <v>31</v>
      </c>
      <c r="E1060" s="64" t="s">
        <v>467</v>
      </c>
      <c r="F1060" s="64" t="s">
        <v>648</v>
      </c>
      <c r="G1060" s="64" t="s">
        <v>931</v>
      </c>
      <c r="H1060" s="64" t="s">
        <v>669</v>
      </c>
      <c r="I1060" s="64" t="s">
        <v>932</v>
      </c>
      <c r="J1060" s="64" t="s">
        <v>671</v>
      </c>
      <c r="K1060" s="64" t="s">
        <v>485</v>
      </c>
      <c r="L1060" s="64" t="s">
        <v>650</v>
      </c>
      <c r="M1060" s="64" t="s">
        <v>663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59">
        <v>44446</v>
      </c>
      <c r="AF1060" s="159">
        <v>45907</v>
      </c>
      <c r="AG1060" s="160">
        <v>96612.5</v>
      </c>
      <c r="AH1060" s="91">
        <v>0.93611111111111112</v>
      </c>
      <c r="AI1060" s="91">
        <v>4</v>
      </c>
      <c r="AJ1060" s="161">
        <v>4.7100000000000003E-2</v>
      </c>
      <c r="AK1060" s="169" t="s">
        <v>664</v>
      </c>
      <c r="AL1060" s="169" t="s">
        <v>665</v>
      </c>
      <c r="AM1060" s="128">
        <v>379.2</v>
      </c>
      <c r="AN1060" s="128">
        <v>379.2</v>
      </c>
      <c r="AO1060" s="128">
        <v>379.2</v>
      </c>
      <c r="AP1060" s="128">
        <v>379.2</v>
      </c>
      <c r="AQ1060" s="128">
        <v>379.2</v>
      </c>
      <c r="AR1060" s="128">
        <v>379.2</v>
      </c>
      <c r="AS1060" s="128">
        <v>189.6</v>
      </c>
      <c r="AT1060" s="128">
        <v>189.6</v>
      </c>
      <c r="AU1060" s="128">
        <v>189.6</v>
      </c>
      <c r="AV1060" s="128">
        <v>189.6</v>
      </c>
      <c r="AW1060" s="128">
        <v>189.6</v>
      </c>
      <c r="AX1060" s="128">
        <v>189.6</v>
      </c>
      <c r="AY1060" s="128">
        <v>0</v>
      </c>
      <c r="AZ1060" s="128">
        <v>0</v>
      </c>
      <c r="BA1060" s="128">
        <v>0</v>
      </c>
      <c r="BB1060" s="15">
        <f t="shared" si="48"/>
        <v>1137.5999999999999</v>
      </c>
      <c r="BC1060" s="15">
        <f t="shared" si="49"/>
        <v>2275.1999999999994</v>
      </c>
      <c r="BD1060" s="15">
        <f t="shared" si="50"/>
        <v>3412.7999999999993</v>
      </c>
    </row>
    <row r="1061" spans="1:56" x14ac:dyDescent="0.35">
      <c r="A1061" s="168" t="s">
        <v>2437</v>
      </c>
      <c r="B1061" s="64" t="s">
        <v>575</v>
      </c>
      <c r="C1061" s="65">
        <v>4</v>
      </c>
      <c r="D1061" s="66" t="s">
        <v>31</v>
      </c>
      <c r="E1061" s="64" t="s">
        <v>467</v>
      </c>
      <c r="F1061" s="64" t="s">
        <v>648</v>
      </c>
      <c r="G1061" s="64" t="s">
        <v>931</v>
      </c>
      <c r="H1061" s="64" t="s">
        <v>669</v>
      </c>
      <c r="I1061" s="64" t="s">
        <v>932</v>
      </c>
      <c r="J1061" s="64" t="s">
        <v>671</v>
      </c>
      <c r="K1061" s="64" t="s">
        <v>485</v>
      </c>
      <c r="L1061" s="64" t="s">
        <v>650</v>
      </c>
      <c r="M1061" s="64" t="s">
        <v>663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59">
        <v>44446</v>
      </c>
      <c r="AF1061" s="159">
        <v>46272</v>
      </c>
      <c r="AG1061" s="160">
        <v>139240</v>
      </c>
      <c r="AH1061" s="91">
        <v>1.9361111111111111</v>
      </c>
      <c r="AI1061" s="91">
        <v>5</v>
      </c>
      <c r="AJ1061" s="161">
        <v>5.0700000000000002E-2</v>
      </c>
      <c r="AK1061" s="169" t="s">
        <v>664</v>
      </c>
      <c r="AL1061" s="169" t="s">
        <v>665</v>
      </c>
      <c r="AM1061" s="128">
        <v>588.29</v>
      </c>
      <c r="AN1061" s="128">
        <v>588.29</v>
      </c>
      <c r="AO1061" s="128">
        <v>588.29</v>
      </c>
      <c r="AP1061" s="128">
        <v>588.29</v>
      </c>
      <c r="AQ1061" s="128">
        <v>588.29</v>
      </c>
      <c r="AR1061" s="128">
        <v>588.29</v>
      </c>
      <c r="AS1061" s="128">
        <v>588.29</v>
      </c>
      <c r="AT1061" s="128">
        <v>588.29</v>
      </c>
      <c r="AU1061" s="128">
        <v>588.29</v>
      </c>
      <c r="AV1061" s="128">
        <v>588.29</v>
      </c>
      <c r="AW1061" s="128">
        <v>588.29</v>
      </c>
      <c r="AX1061" s="128">
        <v>588.29</v>
      </c>
      <c r="AY1061" s="128">
        <v>588.29</v>
      </c>
      <c r="AZ1061" s="128">
        <v>588.29</v>
      </c>
      <c r="BA1061" s="128">
        <v>588.29</v>
      </c>
      <c r="BB1061" s="15">
        <f t="shared" si="48"/>
        <v>1764.87</v>
      </c>
      <c r="BC1061" s="15">
        <f t="shared" si="49"/>
        <v>7059.48</v>
      </c>
      <c r="BD1061" s="15">
        <f t="shared" si="50"/>
        <v>8824.3499999999985</v>
      </c>
    </row>
    <row r="1062" spans="1:56" x14ac:dyDescent="0.35">
      <c r="A1062" s="168" t="s">
        <v>2438</v>
      </c>
      <c r="B1062" s="64" t="s">
        <v>575</v>
      </c>
      <c r="C1062" s="65">
        <v>5</v>
      </c>
      <c r="D1062" s="66" t="s">
        <v>31</v>
      </c>
      <c r="E1062" s="64" t="s">
        <v>467</v>
      </c>
      <c r="F1062" s="64" t="s">
        <v>648</v>
      </c>
      <c r="G1062" s="64" t="s">
        <v>931</v>
      </c>
      <c r="H1062" s="64" t="s">
        <v>669</v>
      </c>
      <c r="I1062" s="64" t="s">
        <v>932</v>
      </c>
      <c r="J1062" s="64" t="s">
        <v>671</v>
      </c>
      <c r="K1062" s="64" t="s">
        <v>485</v>
      </c>
      <c r="L1062" s="64" t="s">
        <v>650</v>
      </c>
      <c r="M1062" s="64" t="s">
        <v>663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59">
        <v>44446</v>
      </c>
      <c r="AF1062" s="159">
        <v>46637</v>
      </c>
      <c r="AG1062" s="160">
        <v>1247555</v>
      </c>
      <c r="AH1062" s="91">
        <v>2.9361111111111109</v>
      </c>
      <c r="AI1062" s="91">
        <v>6</v>
      </c>
      <c r="AJ1062" s="161">
        <v>5.3600000000000002E-2</v>
      </c>
      <c r="AK1062" s="169" t="s">
        <v>664</v>
      </c>
      <c r="AL1062" s="169" t="s">
        <v>665</v>
      </c>
      <c r="AM1062" s="128">
        <v>5572.41</v>
      </c>
      <c r="AN1062" s="128">
        <v>5572.41</v>
      </c>
      <c r="AO1062" s="128">
        <v>5572.41</v>
      </c>
      <c r="AP1062" s="128">
        <v>5572.41</v>
      </c>
      <c r="AQ1062" s="128">
        <v>5572.41</v>
      </c>
      <c r="AR1062" s="128">
        <v>5572.41</v>
      </c>
      <c r="AS1062" s="128">
        <v>5572.41</v>
      </c>
      <c r="AT1062" s="128">
        <v>5572.41</v>
      </c>
      <c r="AU1062" s="128">
        <v>5572.41</v>
      </c>
      <c r="AV1062" s="128">
        <v>5572.41</v>
      </c>
      <c r="AW1062" s="128">
        <v>5572.41</v>
      </c>
      <c r="AX1062" s="128">
        <v>5572.41</v>
      </c>
      <c r="AY1062" s="128">
        <v>5572.41</v>
      </c>
      <c r="AZ1062" s="128">
        <v>5572.41</v>
      </c>
      <c r="BA1062" s="128">
        <v>5572.41</v>
      </c>
      <c r="BB1062" s="15">
        <f t="shared" si="48"/>
        <v>16717.23</v>
      </c>
      <c r="BC1062" s="15">
        <f t="shared" si="49"/>
        <v>66868.920000000013</v>
      </c>
      <c r="BD1062" s="15">
        <f t="shared" si="50"/>
        <v>83586.150000000009</v>
      </c>
    </row>
    <row r="1063" spans="1:56" x14ac:dyDescent="0.35">
      <c r="A1063" s="168" t="s">
        <v>2439</v>
      </c>
      <c r="B1063" s="64" t="s">
        <v>575</v>
      </c>
      <c r="C1063" s="65">
        <v>6</v>
      </c>
      <c r="D1063" s="66" t="s">
        <v>31</v>
      </c>
      <c r="E1063" s="64" t="s">
        <v>467</v>
      </c>
      <c r="F1063" s="64" t="s">
        <v>648</v>
      </c>
      <c r="G1063" s="64" t="s">
        <v>931</v>
      </c>
      <c r="H1063" s="64" t="s">
        <v>669</v>
      </c>
      <c r="I1063" s="64" t="s">
        <v>932</v>
      </c>
      <c r="J1063" s="64" t="s">
        <v>671</v>
      </c>
      <c r="K1063" s="64" t="s">
        <v>485</v>
      </c>
      <c r="L1063" s="64" t="s">
        <v>650</v>
      </c>
      <c r="M1063" s="64" t="s">
        <v>663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59">
        <v>44446</v>
      </c>
      <c r="AF1063" s="159">
        <v>47003</v>
      </c>
      <c r="AG1063" s="160">
        <v>4091650</v>
      </c>
      <c r="AH1063" s="91">
        <v>3.9361111111111109</v>
      </c>
      <c r="AI1063" s="91">
        <v>7</v>
      </c>
      <c r="AJ1063" s="161">
        <v>5.6399999999999999E-2</v>
      </c>
      <c r="AK1063" s="169" t="s">
        <v>664</v>
      </c>
      <c r="AL1063" s="169" t="s">
        <v>665</v>
      </c>
      <c r="AM1063" s="128">
        <v>19230.75</v>
      </c>
      <c r="AN1063" s="128">
        <v>19230.75</v>
      </c>
      <c r="AO1063" s="128">
        <v>19230.75</v>
      </c>
      <c r="AP1063" s="128">
        <v>19230.75</v>
      </c>
      <c r="AQ1063" s="128">
        <v>19230.75</v>
      </c>
      <c r="AR1063" s="128">
        <v>19230.75</v>
      </c>
      <c r="AS1063" s="128">
        <v>19230.75</v>
      </c>
      <c r="AT1063" s="128">
        <v>19230.75</v>
      </c>
      <c r="AU1063" s="128">
        <v>19230.75</v>
      </c>
      <c r="AV1063" s="128">
        <v>19230.75</v>
      </c>
      <c r="AW1063" s="128">
        <v>19230.75</v>
      </c>
      <c r="AX1063" s="128">
        <v>19230.75</v>
      </c>
      <c r="AY1063" s="128">
        <v>19230.75</v>
      </c>
      <c r="AZ1063" s="128">
        <v>19230.75</v>
      </c>
      <c r="BA1063" s="128">
        <v>19230.75</v>
      </c>
      <c r="BB1063" s="15">
        <f t="shared" si="48"/>
        <v>57692.25</v>
      </c>
      <c r="BC1063" s="15">
        <f t="shared" si="49"/>
        <v>230769</v>
      </c>
      <c r="BD1063" s="15">
        <f t="shared" si="50"/>
        <v>288461.25</v>
      </c>
    </row>
    <row r="1064" spans="1:56" x14ac:dyDescent="0.35">
      <c r="A1064" s="168" t="s">
        <v>2440</v>
      </c>
      <c r="B1064" s="64" t="s">
        <v>575</v>
      </c>
      <c r="C1064" s="65">
        <v>7</v>
      </c>
      <c r="D1064" s="66" t="s">
        <v>31</v>
      </c>
      <c r="E1064" s="64" t="s">
        <v>467</v>
      </c>
      <c r="F1064" s="64" t="s">
        <v>648</v>
      </c>
      <c r="G1064" s="64" t="s">
        <v>931</v>
      </c>
      <c r="H1064" s="64" t="s">
        <v>669</v>
      </c>
      <c r="I1064" s="64" t="s">
        <v>932</v>
      </c>
      <c r="J1064" s="64" t="s">
        <v>671</v>
      </c>
      <c r="K1064" s="64" t="s">
        <v>485</v>
      </c>
      <c r="L1064" s="64" t="s">
        <v>650</v>
      </c>
      <c r="M1064" s="64" t="s">
        <v>663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59">
        <v>44446</v>
      </c>
      <c r="AF1064" s="159">
        <v>47368</v>
      </c>
      <c r="AG1064" s="160">
        <v>1859827.5</v>
      </c>
      <c r="AH1064" s="91">
        <v>4.9361111111111109</v>
      </c>
      <c r="AI1064" s="91">
        <v>8</v>
      </c>
      <c r="AJ1064" s="161">
        <v>5.9299999999999999E-2</v>
      </c>
      <c r="AK1064" s="169" t="s">
        <v>664</v>
      </c>
      <c r="AL1064" s="169" t="s">
        <v>665</v>
      </c>
      <c r="AM1064" s="128">
        <v>9190.65</v>
      </c>
      <c r="AN1064" s="128">
        <v>9190.65</v>
      </c>
      <c r="AO1064" s="128">
        <v>9190.65</v>
      </c>
      <c r="AP1064" s="128">
        <v>9190.65</v>
      </c>
      <c r="AQ1064" s="128">
        <v>9190.65</v>
      </c>
      <c r="AR1064" s="128">
        <v>9190.65</v>
      </c>
      <c r="AS1064" s="128">
        <v>9190.65</v>
      </c>
      <c r="AT1064" s="128">
        <v>9190.65</v>
      </c>
      <c r="AU1064" s="128">
        <v>9190.65</v>
      </c>
      <c r="AV1064" s="128">
        <v>9190.65</v>
      </c>
      <c r="AW1064" s="128">
        <v>9190.65</v>
      </c>
      <c r="AX1064" s="128">
        <v>9190.65</v>
      </c>
      <c r="AY1064" s="128">
        <v>9190.65</v>
      </c>
      <c r="AZ1064" s="128">
        <v>9190.65</v>
      </c>
      <c r="BA1064" s="128">
        <v>9190.65</v>
      </c>
      <c r="BB1064" s="15">
        <f t="shared" si="48"/>
        <v>27571.949999999997</v>
      </c>
      <c r="BC1064" s="15">
        <f t="shared" si="49"/>
        <v>110287.79999999997</v>
      </c>
      <c r="BD1064" s="15">
        <f t="shared" si="50"/>
        <v>137859.74999999997</v>
      </c>
    </row>
    <row r="1065" spans="1:56" x14ac:dyDescent="0.35">
      <c r="A1065" s="168" t="s">
        <v>2441</v>
      </c>
      <c r="B1065" s="64" t="s">
        <v>575</v>
      </c>
      <c r="C1065" s="65">
        <v>8</v>
      </c>
      <c r="D1065" s="66" t="s">
        <v>31</v>
      </c>
      <c r="E1065" s="64" t="s">
        <v>467</v>
      </c>
      <c r="F1065" s="64" t="s">
        <v>648</v>
      </c>
      <c r="G1065" s="64" t="s">
        <v>931</v>
      </c>
      <c r="H1065" s="64" t="s">
        <v>669</v>
      </c>
      <c r="I1065" s="64" t="s">
        <v>932</v>
      </c>
      <c r="J1065" s="64" t="s">
        <v>671</v>
      </c>
      <c r="K1065" s="64" t="s">
        <v>485</v>
      </c>
      <c r="L1065" s="64" t="s">
        <v>650</v>
      </c>
      <c r="M1065" s="64" t="s">
        <v>663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59">
        <v>44446</v>
      </c>
      <c r="AF1065" s="159">
        <v>47733</v>
      </c>
      <c r="AG1065" s="160">
        <v>53100</v>
      </c>
      <c r="AH1065" s="91">
        <v>5.9361111111111109</v>
      </c>
      <c r="AI1065" s="91">
        <v>9</v>
      </c>
      <c r="AJ1065" s="161">
        <v>6.2100000000000002E-2</v>
      </c>
      <c r="AK1065" s="169" t="s">
        <v>664</v>
      </c>
      <c r="AL1065" s="169" t="s">
        <v>665</v>
      </c>
      <c r="AM1065" s="128">
        <v>274.79000000000002</v>
      </c>
      <c r="AN1065" s="128">
        <v>274.79000000000002</v>
      </c>
      <c r="AO1065" s="128">
        <v>274.79000000000002</v>
      </c>
      <c r="AP1065" s="128">
        <v>274.79000000000002</v>
      </c>
      <c r="AQ1065" s="128">
        <v>274.79000000000002</v>
      </c>
      <c r="AR1065" s="128">
        <v>274.79000000000002</v>
      </c>
      <c r="AS1065" s="128">
        <v>274.79000000000002</v>
      </c>
      <c r="AT1065" s="128">
        <v>274.79000000000002</v>
      </c>
      <c r="AU1065" s="128">
        <v>274.79000000000002</v>
      </c>
      <c r="AV1065" s="128">
        <v>274.79000000000002</v>
      </c>
      <c r="AW1065" s="128">
        <v>274.79000000000002</v>
      </c>
      <c r="AX1065" s="128">
        <v>274.79000000000002</v>
      </c>
      <c r="AY1065" s="128">
        <v>274.79000000000002</v>
      </c>
      <c r="AZ1065" s="128">
        <v>274.79000000000002</v>
      </c>
      <c r="BA1065" s="128">
        <v>274.79000000000002</v>
      </c>
      <c r="BB1065" s="15">
        <f t="shared" si="48"/>
        <v>824.37000000000012</v>
      </c>
      <c r="BC1065" s="15">
        <f t="shared" si="49"/>
        <v>3297.48</v>
      </c>
      <c r="BD1065" s="15">
        <f t="shared" si="50"/>
        <v>4121.8500000000004</v>
      </c>
    </row>
    <row r="1066" spans="1:56" x14ac:dyDescent="0.35">
      <c r="A1066" s="168" t="s">
        <v>2442</v>
      </c>
      <c r="B1066" s="64" t="s">
        <v>575</v>
      </c>
      <c r="C1066" s="65">
        <v>9</v>
      </c>
      <c r="D1066" s="66" t="s">
        <v>31</v>
      </c>
      <c r="E1066" s="64" t="s">
        <v>467</v>
      </c>
      <c r="F1066" s="64" t="s">
        <v>648</v>
      </c>
      <c r="G1066" s="64" t="s">
        <v>931</v>
      </c>
      <c r="H1066" s="64" t="s">
        <v>669</v>
      </c>
      <c r="I1066" s="64" t="s">
        <v>932</v>
      </c>
      <c r="J1066" s="64" t="s">
        <v>671</v>
      </c>
      <c r="K1066" s="64" t="s">
        <v>485</v>
      </c>
      <c r="L1066" s="64" t="s">
        <v>650</v>
      </c>
      <c r="M1066" s="64" t="s">
        <v>663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59">
        <v>44446</v>
      </c>
      <c r="AF1066" s="159">
        <v>48098</v>
      </c>
      <c r="AG1066" s="160">
        <v>105905</v>
      </c>
      <c r="AH1066" s="91">
        <v>6.9361111111111109</v>
      </c>
      <c r="AI1066" s="91">
        <v>10</v>
      </c>
      <c r="AJ1066" s="161">
        <v>6.5000000000000002E-2</v>
      </c>
      <c r="AK1066" s="169" t="s">
        <v>664</v>
      </c>
      <c r="AL1066" s="169" t="s">
        <v>665</v>
      </c>
      <c r="AM1066" s="128">
        <v>573.65</v>
      </c>
      <c r="AN1066" s="128">
        <v>573.65</v>
      </c>
      <c r="AO1066" s="128">
        <v>573.65</v>
      </c>
      <c r="AP1066" s="128">
        <v>573.65</v>
      </c>
      <c r="AQ1066" s="128">
        <v>573.65</v>
      </c>
      <c r="AR1066" s="128">
        <v>573.65</v>
      </c>
      <c r="AS1066" s="128">
        <v>573.65</v>
      </c>
      <c r="AT1066" s="128">
        <v>573.65</v>
      </c>
      <c r="AU1066" s="128">
        <v>573.65</v>
      </c>
      <c r="AV1066" s="128">
        <v>573.65</v>
      </c>
      <c r="AW1066" s="128">
        <v>573.65</v>
      </c>
      <c r="AX1066" s="128">
        <v>573.65</v>
      </c>
      <c r="AY1066" s="128">
        <v>573.65</v>
      </c>
      <c r="AZ1066" s="128">
        <v>573.65</v>
      </c>
      <c r="BA1066" s="128">
        <v>573.65</v>
      </c>
      <c r="BB1066" s="15">
        <f t="shared" si="48"/>
        <v>1720.9499999999998</v>
      </c>
      <c r="BC1066" s="15">
        <f t="shared" si="49"/>
        <v>6883.7999999999984</v>
      </c>
      <c r="BD1066" s="15">
        <f t="shared" si="50"/>
        <v>8604.7499999999982</v>
      </c>
    </row>
    <row r="1067" spans="1:56" x14ac:dyDescent="0.35">
      <c r="A1067" s="168" t="s">
        <v>2443</v>
      </c>
      <c r="B1067" s="64" t="s">
        <v>576</v>
      </c>
      <c r="C1067" s="65">
        <v>2</v>
      </c>
      <c r="D1067" s="66" t="s">
        <v>31</v>
      </c>
      <c r="E1067" s="64" t="s">
        <v>467</v>
      </c>
      <c r="F1067" s="64" t="s">
        <v>648</v>
      </c>
      <c r="G1067" s="64" t="s">
        <v>931</v>
      </c>
      <c r="H1067" s="64" t="s">
        <v>669</v>
      </c>
      <c r="I1067" s="64" t="s">
        <v>932</v>
      </c>
      <c r="J1067" s="64" t="s">
        <v>671</v>
      </c>
      <c r="K1067" s="64" t="s">
        <v>485</v>
      </c>
      <c r="L1067" s="64" t="s">
        <v>650</v>
      </c>
      <c r="M1067" s="64" t="s">
        <v>663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174197.5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0</v>
      </c>
      <c r="AE1067" s="159">
        <v>44467</v>
      </c>
      <c r="AF1067" s="159">
        <v>45563</v>
      </c>
      <c r="AG1067" s="160">
        <v>348395</v>
      </c>
      <c r="AH1067" s="91">
        <v>0</v>
      </c>
      <c r="AI1067" s="91">
        <v>0</v>
      </c>
      <c r="AJ1067" s="161">
        <v>4.2999999999999997E-2</v>
      </c>
      <c r="AK1067" s="169" t="s">
        <v>664</v>
      </c>
      <c r="AL1067" s="169" t="s">
        <v>665</v>
      </c>
      <c r="AM1067" s="128">
        <v>0</v>
      </c>
      <c r="AN1067" s="128">
        <v>0</v>
      </c>
      <c r="AO1067" s="128">
        <v>0</v>
      </c>
      <c r="AP1067" s="128">
        <v>0</v>
      </c>
      <c r="AQ1067" s="128">
        <v>0</v>
      </c>
      <c r="AR1067" s="128">
        <v>0</v>
      </c>
      <c r="AS1067" s="128">
        <v>0</v>
      </c>
      <c r="AT1067" s="128">
        <v>0</v>
      </c>
      <c r="AU1067" s="128">
        <v>0</v>
      </c>
      <c r="AV1067" s="128">
        <v>0</v>
      </c>
      <c r="AW1067" s="128">
        <v>0</v>
      </c>
      <c r="AX1067" s="128">
        <v>0</v>
      </c>
      <c r="AY1067" s="128">
        <v>0</v>
      </c>
      <c r="AZ1067" s="128">
        <v>0</v>
      </c>
      <c r="BA1067" s="128">
        <v>0</v>
      </c>
      <c r="BB1067" s="15">
        <f t="shared" si="48"/>
        <v>0</v>
      </c>
      <c r="BC1067" s="15">
        <f t="shared" si="49"/>
        <v>0</v>
      </c>
      <c r="BD1067" s="15">
        <f t="shared" si="50"/>
        <v>0</v>
      </c>
    </row>
    <row r="1068" spans="1:56" x14ac:dyDescent="0.35">
      <c r="A1068" s="168" t="s">
        <v>2444</v>
      </c>
      <c r="B1068" s="64" t="s">
        <v>576</v>
      </c>
      <c r="C1068" s="65">
        <v>3</v>
      </c>
      <c r="D1068" s="66" t="s">
        <v>31</v>
      </c>
      <c r="E1068" s="64" t="s">
        <v>467</v>
      </c>
      <c r="F1068" s="64" t="s">
        <v>648</v>
      </c>
      <c r="G1068" s="64" t="s">
        <v>931</v>
      </c>
      <c r="H1068" s="64" t="s">
        <v>669</v>
      </c>
      <c r="I1068" s="64" t="s">
        <v>932</v>
      </c>
      <c r="J1068" s="64" t="s">
        <v>671</v>
      </c>
      <c r="K1068" s="64" t="s">
        <v>485</v>
      </c>
      <c r="L1068" s="64" t="s">
        <v>650</v>
      </c>
      <c r="M1068" s="64" t="s">
        <v>663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59">
        <v>44467</v>
      </c>
      <c r="AF1068" s="159">
        <v>45928</v>
      </c>
      <c r="AG1068" s="160">
        <v>114845</v>
      </c>
      <c r="AH1068" s="91">
        <v>0.99444444444444446</v>
      </c>
      <c r="AI1068" s="91">
        <v>4</v>
      </c>
      <c r="AJ1068" s="161">
        <v>4.7100000000000003E-2</v>
      </c>
      <c r="AK1068" s="169" t="s">
        <v>664</v>
      </c>
      <c r="AL1068" s="169" t="s">
        <v>665</v>
      </c>
      <c r="AM1068" s="128">
        <v>568.52</v>
      </c>
      <c r="AN1068" s="128">
        <v>568.52</v>
      </c>
      <c r="AO1068" s="128">
        <v>568.52</v>
      </c>
      <c r="AP1068" s="128">
        <v>568.52</v>
      </c>
      <c r="AQ1068" s="128">
        <v>568.52</v>
      </c>
      <c r="AR1068" s="128">
        <v>568.52</v>
      </c>
      <c r="AS1068" s="128">
        <v>284.26</v>
      </c>
      <c r="AT1068" s="128">
        <v>284.26</v>
      </c>
      <c r="AU1068" s="128">
        <v>284.26</v>
      </c>
      <c r="AV1068" s="128">
        <v>284.26</v>
      </c>
      <c r="AW1068" s="128">
        <v>284.26</v>
      </c>
      <c r="AX1068" s="128">
        <v>284.26</v>
      </c>
      <c r="AY1068" s="128">
        <v>0</v>
      </c>
      <c r="AZ1068" s="128">
        <v>0</v>
      </c>
      <c r="BA1068" s="128">
        <v>0</v>
      </c>
      <c r="BB1068" s="15">
        <f t="shared" si="48"/>
        <v>1705.56</v>
      </c>
      <c r="BC1068" s="15">
        <f t="shared" si="49"/>
        <v>3411.1200000000008</v>
      </c>
      <c r="BD1068" s="15">
        <f t="shared" si="50"/>
        <v>5116.68</v>
      </c>
    </row>
    <row r="1069" spans="1:56" x14ac:dyDescent="0.35">
      <c r="A1069" s="168" t="s">
        <v>2445</v>
      </c>
      <c r="B1069" s="64" t="s">
        <v>576</v>
      </c>
      <c r="C1069" s="65">
        <v>4</v>
      </c>
      <c r="D1069" s="66" t="s">
        <v>31</v>
      </c>
      <c r="E1069" s="64" t="s">
        <v>467</v>
      </c>
      <c r="F1069" s="64" t="s">
        <v>648</v>
      </c>
      <c r="G1069" s="64" t="s">
        <v>931</v>
      </c>
      <c r="H1069" s="64" t="s">
        <v>669</v>
      </c>
      <c r="I1069" s="64" t="s">
        <v>932</v>
      </c>
      <c r="J1069" s="64" t="s">
        <v>671</v>
      </c>
      <c r="K1069" s="64" t="s">
        <v>485</v>
      </c>
      <c r="L1069" s="64" t="s">
        <v>650</v>
      </c>
      <c r="M1069" s="64" t="s">
        <v>663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59">
        <v>44467</v>
      </c>
      <c r="AF1069" s="159">
        <v>46293</v>
      </c>
      <c r="AG1069" s="160">
        <v>458135</v>
      </c>
      <c r="AH1069" s="91">
        <v>1.9944444444444445</v>
      </c>
      <c r="AI1069" s="91">
        <v>5</v>
      </c>
      <c r="AJ1069" s="161">
        <v>5.0700000000000002E-2</v>
      </c>
      <c r="AK1069" s="169" t="s">
        <v>664</v>
      </c>
      <c r="AL1069" s="169" t="s">
        <v>665</v>
      </c>
      <c r="AM1069" s="128">
        <v>1935.62</v>
      </c>
      <c r="AN1069" s="128">
        <v>1935.62</v>
      </c>
      <c r="AO1069" s="128">
        <v>1935.62</v>
      </c>
      <c r="AP1069" s="128">
        <v>1935.62</v>
      </c>
      <c r="AQ1069" s="128">
        <v>1935.62</v>
      </c>
      <c r="AR1069" s="128">
        <v>1935.62</v>
      </c>
      <c r="AS1069" s="128">
        <v>1935.62</v>
      </c>
      <c r="AT1069" s="128">
        <v>1935.62</v>
      </c>
      <c r="AU1069" s="128">
        <v>1935.62</v>
      </c>
      <c r="AV1069" s="128">
        <v>1935.62</v>
      </c>
      <c r="AW1069" s="128">
        <v>1935.62</v>
      </c>
      <c r="AX1069" s="128">
        <v>1935.62</v>
      </c>
      <c r="AY1069" s="128">
        <v>1935.62</v>
      </c>
      <c r="AZ1069" s="128">
        <v>1935.62</v>
      </c>
      <c r="BA1069" s="128">
        <v>1935.62</v>
      </c>
      <c r="BB1069" s="15">
        <f t="shared" si="48"/>
        <v>5806.86</v>
      </c>
      <c r="BC1069" s="15">
        <f t="shared" si="49"/>
        <v>23227.439999999991</v>
      </c>
      <c r="BD1069" s="15">
        <f t="shared" si="50"/>
        <v>29034.299999999992</v>
      </c>
    </row>
    <row r="1070" spans="1:56" x14ac:dyDescent="0.35">
      <c r="A1070" s="168" t="s">
        <v>2446</v>
      </c>
      <c r="B1070" s="64" t="s">
        <v>576</v>
      </c>
      <c r="C1070" s="65">
        <v>5</v>
      </c>
      <c r="D1070" s="66" t="s">
        <v>31</v>
      </c>
      <c r="E1070" s="64" t="s">
        <v>467</v>
      </c>
      <c r="F1070" s="64" t="s">
        <v>648</v>
      </c>
      <c r="G1070" s="64" t="s">
        <v>931</v>
      </c>
      <c r="H1070" s="64" t="s">
        <v>669</v>
      </c>
      <c r="I1070" s="64" t="s">
        <v>932</v>
      </c>
      <c r="J1070" s="64" t="s">
        <v>671</v>
      </c>
      <c r="K1070" s="64" t="s">
        <v>485</v>
      </c>
      <c r="L1070" s="64" t="s">
        <v>650</v>
      </c>
      <c r="M1070" s="64" t="s">
        <v>663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59">
        <v>44467</v>
      </c>
      <c r="AF1070" s="159">
        <v>46658</v>
      </c>
      <c r="AG1070" s="160">
        <v>925710</v>
      </c>
      <c r="AH1070" s="91">
        <v>2.9944444444444445</v>
      </c>
      <c r="AI1070" s="91">
        <v>6</v>
      </c>
      <c r="AJ1070" s="161">
        <v>5.3600000000000002E-2</v>
      </c>
      <c r="AK1070" s="169" t="s">
        <v>664</v>
      </c>
      <c r="AL1070" s="169" t="s">
        <v>665</v>
      </c>
      <c r="AM1070" s="128">
        <v>4134.84</v>
      </c>
      <c r="AN1070" s="128">
        <v>4134.84</v>
      </c>
      <c r="AO1070" s="128">
        <v>4134.84</v>
      </c>
      <c r="AP1070" s="128">
        <v>4134.84</v>
      </c>
      <c r="AQ1070" s="128">
        <v>4134.84</v>
      </c>
      <c r="AR1070" s="128">
        <v>4134.84</v>
      </c>
      <c r="AS1070" s="128">
        <v>4134.84</v>
      </c>
      <c r="AT1070" s="128">
        <v>4134.84</v>
      </c>
      <c r="AU1070" s="128">
        <v>4134.84</v>
      </c>
      <c r="AV1070" s="128">
        <v>4134.84</v>
      </c>
      <c r="AW1070" s="128">
        <v>4134.84</v>
      </c>
      <c r="AX1070" s="128">
        <v>4134.84</v>
      </c>
      <c r="AY1070" s="128">
        <v>4134.84</v>
      </c>
      <c r="AZ1070" s="128">
        <v>4134.84</v>
      </c>
      <c r="BA1070" s="128">
        <v>4134.84</v>
      </c>
      <c r="BB1070" s="15">
        <f t="shared" si="48"/>
        <v>12404.52</v>
      </c>
      <c r="BC1070" s="15">
        <f t="shared" si="49"/>
        <v>49618.079999999987</v>
      </c>
      <c r="BD1070" s="15">
        <f t="shared" si="50"/>
        <v>62022.599999999991</v>
      </c>
    </row>
    <row r="1071" spans="1:56" x14ac:dyDescent="0.35">
      <c r="A1071" s="168" t="s">
        <v>2447</v>
      </c>
      <c r="B1071" s="64" t="s">
        <v>576</v>
      </c>
      <c r="C1071" s="65">
        <v>6</v>
      </c>
      <c r="D1071" s="66" t="s">
        <v>31</v>
      </c>
      <c r="E1071" s="64" t="s">
        <v>467</v>
      </c>
      <c r="F1071" s="64" t="s">
        <v>648</v>
      </c>
      <c r="G1071" s="64" t="s">
        <v>931</v>
      </c>
      <c r="H1071" s="64" t="s">
        <v>669</v>
      </c>
      <c r="I1071" s="64" t="s">
        <v>932</v>
      </c>
      <c r="J1071" s="64" t="s">
        <v>671</v>
      </c>
      <c r="K1071" s="64" t="s">
        <v>485</v>
      </c>
      <c r="L1071" s="64" t="s">
        <v>650</v>
      </c>
      <c r="M1071" s="64" t="s">
        <v>663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59">
        <v>44467</v>
      </c>
      <c r="AF1071" s="159">
        <v>47024</v>
      </c>
      <c r="AG1071" s="160">
        <v>3460645</v>
      </c>
      <c r="AH1071" s="91">
        <v>3.9944444444444445</v>
      </c>
      <c r="AI1071" s="91">
        <v>7</v>
      </c>
      <c r="AJ1071" s="161">
        <v>5.6399999999999999E-2</v>
      </c>
      <c r="AK1071" s="169" t="s">
        <v>664</v>
      </c>
      <c r="AL1071" s="169" t="s">
        <v>665</v>
      </c>
      <c r="AM1071" s="128">
        <v>16265.03</v>
      </c>
      <c r="AN1071" s="128">
        <v>16265.03</v>
      </c>
      <c r="AO1071" s="128">
        <v>16265.03</v>
      </c>
      <c r="AP1071" s="128">
        <v>16265.03</v>
      </c>
      <c r="AQ1071" s="128">
        <v>16265.03</v>
      </c>
      <c r="AR1071" s="128">
        <v>16265.03</v>
      </c>
      <c r="AS1071" s="128">
        <v>16265.03</v>
      </c>
      <c r="AT1071" s="128">
        <v>16265.03</v>
      </c>
      <c r="AU1071" s="128">
        <v>16265.03</v>
      </c>
      <c r="AV1071" s="128">
        <v>16265.03</v>
      </c>
      <c r="AW1071" s="128">
        <v>16265.03</v>
      </c>
      <c r="AX1071" s="128">
        <v>16265.03</v>
      </c>
      <c r="AY1071" s="128">
        <v>16265.03</v>
      </c>
      <c r="AZ1071" s="128">
        <v>16265.03</v>
      </c>
      <c r="BA1071" s="128">
        <v>16265.03</v>
      </c>
      <c r="BB1071" s="15">
        <f t="shared" si="48"/>
        <v>48795.090000000004</v>
      </c>
      <c r="BC1071" s="15">
        <f t="shared" si="49"/>
        <v>195180.36000000002</v>
      </c>
      <c r="BD1071" s="15">
        <f t="shared" si="50"/>
        <v>243975.45</v>
      </c>
    </row>
    <row r="1072" spans="1:56" x14ac:dyDescent="0.35">
      <c r="A1072" s="168" t="s">
        <v>2448</v>
      </c>
      <c r="B1072" s="64" t="s">
        <v>576</v>
      </c>
      <c r="C1072" s="65">
        <v>7</v>
      </c>
      <c r="D1072" s="66" t="s">
        <v>31</v>
      </c>
      <c r="E1072" s="64" t="s">
        <v>467</v>
      </c>
      <c r="F1072" s="64" t="s">
        <v>648</v>
      </c>
      <c r="G1072" s="64" t="s">
        <v>931</v>
      </c>
      <c r="H1072" s="64" t="s">
        <v>669</v>
      </c>
      <c r="I1072" s="64" t="s">
        <v>932</v>
      </c>
      <c r="J1072" s="64" t="s">
        <v>671</v>
      </c>
      <c r="K1072" s="64" t="s">
        <v>485</v>
      </c>
      <c r="L1072" s="64" t="s">
        <v>650</v>
      </c>
      <c r="M1072" s="64" t="s">
        <v>663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59">
        <v>44467</v>
      </c>
      <c r="AF1072" s="159">
        <v>47389</v>
      </c>
      <c r="AG1072" s="160">
        <v>1880920</v>
      </c>
      <c r="AH1072" s="91">
        <v>4.9944444444444445</v>
      </c>
      <c r="AI1072" s="91">
        <v>8</v>
      </c>
      <c r="AJ1072" s="161">
        <v>5.9299999999999999E-2</v>
      </c>
      <c r="AK1072" s="169" t="s">
        <v>664</v>
      </c>
      <c r="AL1072" s="169" t="s">
        <v>665</v>
      </c>
      <c r="AM1072" s="128">
        <v>9294.8799999999992</v>
      </c>
      <c r="AN1072" s="128">
        <v>9294.8799999999992</v>
      </c>
      <c r="AO1072" s="128">
        <v>9294.8799999999992</v>
      </c>
      <c r="AP1072" s="128">
        <v>9294.8799999999992</v>
      </c>
      <c r="AQ1072" s="128">
        <v>9294.8799999999992</v>
      </c>
      <c r="AR1072" s="128">
        <v>9294.8799999999992</v>
      </c>
      <c r="AS1072" s="128">
        <v>9294.8799999999992</v>
      </c>
      <c r="AT1072" s="128">
        <v>9294.8799999999992</v>
      </c>
      <c r="AU1072" s="128">
        <v>9294.8799999999992</v>
      </c>
      <c r="AV1072" s="128">
        <v>9294.8799999999992</v>
      </c>
      <c r="AW1072" s="128">
        <v>9294.8799999999992</v>
      </c>
      <c r="AX1072" s="128">
        <v>9294.8799999999992</v>
      </c>
      <c r="AY1072" s="128">
        <v>9294.8799999999992</v>
      </c>
      <c r="AZ1072" s="128">
        <v>9294.8799999999992</v>
      </c>
      <c r="BA1072" s="128">
        <v>9294.8799999999992</v>
      </c>
      <c r="BB1072" s="15">
        <f t="shared" si="48"/>
        <v>27884.639999999999</v>
      </c>
      <c r="BC1072" s="15">
        <f t="shared" si="49"/>
        <v>111538.56000000001</v>
      </c>
      <c r="BD1072" s="15">
        <f t="shared" si="50"/>
        <v>139423.20000000001</v>
      </c>
    </row>
    <row r="1073" spans="1:56" x14ac:dyDescent="0.35">
      <c r="A1073" s="168" t="s">
        <v>2449</v>
      </c>
      <c r="B1073" s="64" t="s">
        <v>576</v>
      </c>
      <c r="C1073" s="65">
        <v>8</v>
      </c>
      <c r="D1073" s="66" t="s">
        <v>31</v>
      </c>
      <c r="E1073" s="64" t="s">
        <v>467</v>
      </c>
      <c r="F1073" s="64" t="s">
        <v>648</v>
      </c>
      <c r="G1073" s="64" t="s">
        <v>931</v>
      </c>
      <c r="H1073" s="64" t="s">
        <v>669</v>
      </c>
      <c r="I1073" s="64" t="s">
        <v>932</v>
      </c>
      <c r="J1073" s="64" t="s">
        <v>671</v>
      </c>
      <c r="K1073" s="64" t="s">
        <v>485</v>
      </c>
      <c r="L1073" s="64" t="s">
        <v>650</v>
      </c>
      <c r="M1073" s="64" t="s">
        <v>663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59">
        <v>44467</v>
      </c>
      <c r="AF1073" s="159">
        <v>47754</v>
      </c>
      <c r="AG1073" s="160">
        <v>93515</v>
      </c>
      <c r="AH1073" s="91">
        <v>5.9944444444444445</v>
      </c>
      <c r="AI1073" s="91">
        <v>9</v>
      </c>
      <c r="AJ1073" s="161">
        <v>6.2100000000000002E-2</v>
      </c>
      <c r="AK1073" s="169" t="s">
        <v>664</v>
      </c>
      <c r="AL1073" s="169" t="s">
        <v>665</v>
      </c>
      <c r="AM1073" s="128">
        <v>483.94</v>
      </c>
      <c r="AN1073" s="128">
        <v>483.94</v>
      </c>
      <c r="AO1073" s="128">
        <v>483.94</v>
      </c>
      <c r="AP1073" s="128">
        <v>483.94</v>
      </c>
      <c r="AQ1073" s="128">
        <v>483.94</v>
      </c>
      <c r="AR1073" s="128">
        <v>483.94</v>
      </c>
      <c r="AS1073" s="128">
        <v>483.94</v>
      </c>
      <c r="AT1073" s="128">
        <v>483.94</v>
      </c>
      <c r="AU1073" s="128">
        <v>483.94</v>
      </c>
      <c r="AV1073" s="128">
        <v>483.94</v>
      </c>
      <c r="AW1073" s="128">
        <v>483.94</v>
      </c>
      <c r="AX1073" s="128">
        <v>483.94</v>
      </c>
      <c r="AY1073" s="128">
        <v>483.94</v>
      </c>
      <c r="AZ1073" s="128">
        <v>483.94</v>
      </c>
      <c r="BA1073" s="128">
        <v>483.94</v>
      </c>
      <c r="BB1073" s="15">
        <f t="shared" si="48"/>
        <v>1451.82</v>
      </c>
      <c r="BC1073" s="15">
        <f t="shared" si="49"/>
        <v>5807.2799999999988</v>
      </c>
      <c r="BD1073" s="15">
        <f t="shared" si="50"/>
        <v>7259.0999999999985</v>
      </c>
    </row>
    <row r="1074" spans="1:56" x14ac:dyDescent="0.35">
      <c r="A1074" s="168" t="s">
        <v>2450</v>
      </c>
      <c r="B1074" s="64" t="s">
        <v>576</v>
      </c>
      <c r="C1074" s="65">
        <v>9</v>
      </c>
      <c r="D1074" s="66" t="s">
        <v>31</v>
      </c>
      <c r="E1074" s="64" t="s">
        <v>467</v>
      </c>
      <c r="F1074" s="64" t="s">
        <v>648</v>
      </c>
      <c r="G1074" s="64" t="s">
        <v>931</v>
      </c>
      <c r="H1074" s="64" t="s">
        <v>669</v>
      </c>
      <c r="I1074" s="64" t="s">
        <v>932</v>
      </c>
      <c r="J1074" s="64" t="s">
        <v>671</v>
      </c>
      <c r="K1074" s="64" t="s">
        <v>485</v>
      </c>
      <c r="L1074" s="64" t="s">
        <v>650</v>
      </c>
      <c r="M1074" s="64" t="s">
        <v>663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59">
        <v>44467</v>
      </c>
      <c r="AF1074" s="159">
        <v>48119</v>
      </c>
      <c r="AG1074" s="160">
        <v>51920</v>
      </c>
      <c r="AH1074" s="91">
        <v>6.9944444444444445</v>
      </c>
      <c r="AI1074" s="91">
        <v>10</v>
      </c>
      <c r="AJ1074" s="161">
        <v>6.5000000000000002E-2</v>
      </c>
      <c r="AK1074" s="169" t="s">
        <v>664</v>
      </c>
      <c r="AL1074" s="169" t="s">
        <v>665</v>
      </c>
      <c r="AM1074" s="128">
        <v>281.23</v>
      </c>
      <c r="AN1074" s="128">
        <v>281.23</v>
      </c>
      <c r="AO1074" s="128">
        <v>281.23</v>
      </c>
      <c r="AP1074" s="128">
        <v>281.23</v>
      </c>
      <c r="AQ1074" s="128">
        <v>281.23</v>
      </c>
      <c r="AR1074" s="128">
        <v>281.23</v>
      </c>
      <c r="AS1074" s="128">
        <v>281.23</v>
      </c>
      <c r="AT1074" s="128">
        <v>281.23</v>
      </c>
      <c r="AU1074" s="128">
        <v>281.23</v>
      </c>
      <c r="AV1074" s="128">
        <v>281.23</v>
      </c>
      <c r="AW1074" s="128">
        <v>281.23</v>
      </c>
      <c r="AX1074" s="128">
        <v>281.23</v>
      </c>
      <c r="AY1074" s="128">
        <v>281.23</v>
      </c>
      <c r="AZ1074" s="128">
        <v>281.23</v>
      </c>
      <c r="BA1074" s="128">
        <v>281.23</v>
      </c>
      <c r="BB1074" s="15">
        <f t="shared" si="48"/>
        <v>843.69</v>
      </c>
      <c r="BC1074" s="15">
        <f t="shared" si="49"/>
        <v>3374.76</v>
      </c>
      <c r="BD1074" s="15">
        <f t="shared" si="50"/>
        <v>4218.4500000000007</v>
      </c>
    </row>
    <row r="1075" spans="1:56" x14ac:dyDescent="0.35">
      <c r="A1075" s="168" t="s">
        <v>2451</v>
      </c>
      <c r="B1075" s="64" t="s">
        <v>1129</v>
      </c>
      <c r="C1075" s="65">
        <v>1</v>
      </c>
      <c r="D1075" s="66" t="s">
        <v>31</v>
      </c>
      <c r="E1075" s="64" t="s">
        <v>467</v>
      </c>
      <c r="F1075" s="64" t="s">
        <v>648</v>
      </c>
      <c r="G1075" s="64" t="s">
        <v>668</v>
      </c>
      <c r="H1075" s="64" t="s">
        <v>669</v>
      </c>
      <c r="I1075" s="64" t="s">
        <v>670</v>
      </c>
      <c r="J1075" s="64" t="s">
        <v>671</v>
      </c>
      <c r="K1075" s="64" t="s">
        <v>484</v>
      </c>
      <c r="L1075" s="64" t="s">
        <v>650</v>
      </c>
      <c r="M1075" s="64" t="s">
        <v>663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59">
        <v>44291</v>
      </c>
      <c r="AF1075" s="159">
        <v>45387</v>
      </c>
      <c r="AG1075" s="160">
        <v>176783.37</v>
      </c>
      <c r="AH1075" s="91">
        <v>0</v>
      </c>
      <c r="AI1075" s="91">
        <v>0</v>
      </c>
      <c r="AJ1075" s="161">
        <v>6.1652999999999999E-2</v>
      </c>
      <c r="AK1075" s="169" t="s">
        <v>664</v>
      </c>
      <c r="AL1075" s="169" t="s">
        <v>665</v>
      </c>
      <c r="AM1075" s="128">
        <v>0</v>
      </c>
      <c r="AN1075" s="128">
        <v>0</v>
      </c>
      <c r="AO1075" s="128">
        <v>0</v>
      </c>
      <c r="AP1075" s="128">
        <v>0</v>
      </c>
      <c r="AQ1075" s="128">
        <v>0</v>
      </c>
      <c r="AR1075" s="128">
        <v>0</v>
      </c>
      <c r="AS1075" s="128">
        <v>0</v>
      </c>
      <c r="AT1075" s="128">
        <v>0</v>
      </c>
      <c r="AU1075" s="128">
        <v>0</v>
      </c>
      <c r="AV1075" s="128">
        <v>0</v>
      </c>
      <c r="AW1075" s="128">
        <v>0</v>
      </c>
      <c r="AX1075" s="128">
        <v>0</v>
      </c>
      <c r="AY1075" s="128">
        <v>0</v>
      </c>
      <c r="AZ1075" s="128">
        <v>0</v>
      </c>
      <c r="BA1075" s="128">
        <v>0</v>
      </c>
      <c r="BB1075" s="15">
        <f t="shared" si="48"/>
        <v>0</v>
      </c>
      <c r="BC1075" s="15">
        <f t="shared" si="49"/>
        <v>0</v>
      </c>
      <c r="BD1075" s="15">
        <f t="shared" si="50"/>
        <v>0</v>
      </c>
    </row>
    <row r="1076" spans="1:56" x14ac:dyDescent="0.35">
      <c r="A1076" s="168" t="s">
        <v>2452</v>
      </c>
      <c r="B1076" s="64" t="s">
        <v>1130</v>
      </c>
      <c r="C1076" s="65">
        <v>1</v>
      </c>
      <c r="D1076" s="66" t="s">
        <v>31</v>
      </c>
      <c r="E1076" s="64" t="s">
        <v>467</v>
      </c>
      <c r="F1076" s="64" t="s">
        <v>648</v>
      </c>
      <c r="G1076" s="64" t="s">
        <v>668</v>
      </c>
      <c r="H1076" s="64" t="s">
        <v>669</v>
      </c>
      <c r="I1076" s="64" t="s">
        <v>670</v>
      </c>
      <c r="J1076" s="64" t="s">
        <v>671</v>
      </c>
      <c r="K1076" s="64" t="s">
        <v>484</v>
      </c>
      <c r="L1076" s="64" t="s">
        <v>650</v>
      </c>
      <c r="M1076" s="64" t="s">
        <v>663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59">
        <v>44291</v>
      </c>
      <c r="AF1076" s="159">
        <v>45387</v>
      </c>
      <c r="AG1076" s="160">
        <v>443670.85</v>
      </c>
      <c r="AH1076" s="91">
        <v>0</v>
      </c>
      <c r="AI1076" s="91">
        <v>0</v>
      </c>
      <c r="AJ1076" s="161">
        <v>6.1699999999999998E-2</v>
      </c>
      <c r="AK1076" s="169" t="s">
        <v>664</v>
      </c>
      <c r="AL1076" s="169" t="s">
        <v>665</v>
      </c>
      <c r="AM1076" s="128">
        <v>0</v>
      </c>
      <c r="AN1076" s="128">
        <v>0</v>
      </c>
      <c r="AO1076" s="128">
        <v>0</v>
      </c>
      <c r="AP1076" s="128">
        <v>0</v>
      </c>
      <c r="AQ1076" s="128">
        <v>0</v>
      </c>
      <c r="AR1076" s="128">
        <v>0</v>
      </c>
      <c r="AS1076" s="128">
        <v>0</v>
      </c>
      <c r="AT1076" s="128">
        <v>0</v>
      </c>
      <c r="AU1076" s="128">
        <v>0</v>
      </c>
      <c r="AV1076" s="128">
        <v>0</v>
      </c>
      <c r="AW1076" s="128">
        <v>0</v>
      </c>
      <c r="AX1076" s="128">
        <v>0</v>
      </c>
      <c r="AY1076" s="128">
        <v>0</v>
      </c>
      <c r="AZ1076" s="128">
        <v>0</v>
      </c>
      <c r="BA1076" s="128">
        <v>0</v>
      </c>
      <c r="BB1076" s="15">
        <f t="shared" si="48"/>
        <v>0</v>
      </c>
      <c r="BC1076" s="15">
        <f t="shared" si="49"/>
        <v>0</v>
      </c>
      <c r="BD1076" s="15">
        <f t="shared" si="50"/>
        <v>0</v>
      </c>
    </row>
    <row r="1077" spans="1:56" x14ac:dyDescent="0.35">
      <c r="A1077" s="168" t="s">
        <v>2453</v>
      </c>
      <c r="B1077" s="64" t="s">
        <v>1131</v>
      </c>
      <c r="C1077" s="65">
        <v>1</v>
      </c>
      <c r="D1077" s="66" t="s">
        <v>31</v>
      </c>
      <c r="E1077" s="64" t="s">
        <v>467</v>
      </c>
      <c r="F1077" s="64" t="s">
        <v>648</v>
      </c>
      <c r="G1077" s="64" t="s">
        <v>668</v>
      </c>
      <c r="H1077" s="64" t="s">
        <v>669</v>
      </c>
      <c r="I1077" s="64" t="s">
        <v>670</v>
      </c>
      <c r="J1077" s="64" t="s">
        <v>671</v>
      </c>
      <c r="K1077" s="64" t="s">
        <v>484</v>
      </c>
      <c r="L1077" s="64" t="s">
        <v>650</v>
      </c>
      <c r="M1077" s="64" t="s">
        <v>663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59">
        <v>44291</v>
      </c>
      <c r="AF1077" s="159">
        <v>45387</v>
      </c>
      <c r="AG1077" s="160">
        <v>824266.7</v>
      </c>
      <c r="AH1077" s="91">
        <v>0</v>
      </c>
      <c r="AI1077" s="91">
        <v>0</v>
      </c>
      <c r="AJ1077" s="161">
        <v>6.1699999999999998E-2</v>
      </c>
      <c r="AK1077" s="169" t="s">
        <v>664</v>
      </c>
      <c r="AL1077" s="169" t="s">
        <v>665</v>
      </c>
      <c r="AM1077" s="128">
        <v>0</v>
      </c>
      <c r="AN1077" s="128">
        <v>0</v>
      </c>
      <c r="AO1077" s="128">
        <v>0</v>
      </c>
      <c r="AP1077" s="128">
        <v>0</v>
      </c>
      <c r="AQ1077" s="128">
        <v>0</v>
      </c>
      <c r="AR1077" s="128">
        <v>0</v>
      </c>
      <c r="AS1077" s="128">
        <v>0</v>
      </c>
      <c r="AT1077" s="128">
        <v>0</v>
      </c>
      <c r="AU1077" s="128">
        <v>0</v>
      </c>
      <c r="AV1077" s="128">
        <v>0</v>
      </c>
      <c r="AW1077" s="128">
        <v>0</v>
      </c>
      <c r="AX1077" s="128">
        <v>0</v>
      </c>
      <c r="AY1077" s="128">
        <v>0</v>
      </c>
      <c r="AZ1077" s="128">
        <v>0</v>
      </c>
      <c r="BA1077" s="128">
        <v>0</v>
      </c>
      <c r="BB1077" s="15">
        <f t="shared" si="48"/>
        <v>0</v>
      </c>
      <c r="BC1077" s="15">
        <f t="shared" si="49"/>
        <v>0</v>
      </c>
      <c r="BD1077" s="15">
        <f t="shared" si="50"/>
        <v>0</v>
      </c>
    </row>
    <row r="1078" spans="1:56" x14ac:dyDescent="0.35">
      <c r="A1078" s="168" t="s">
        <v>2454</v>
      </c>
      <c r="B1078" s="64" t="s">
        <v>1132</v>
      </c>
      <c r="C1078" s="65">
        <v>1</v>
      </c>
      <c r="D1078" s="66" t="s">
        <v>31</v>
      </c>
      <c r="E1078" s="64" t="s">
        <v>467</v>
      </c>
      <c r="F1078" s="64" t="s">
        <v>648</v>
      </c>
      <c r="G1078" s="64" t="s">
        <v>668</v>
      </c>
      <c r="H1078" s="64" t="s">
        <v>669</v>
      </c>
      <c r="I1078" s="64" t="s">
        <v>670</v>
      </c>
      <c r="J1078" s="64" t="s">
        <v>671</v>
      </c>
      <c r="K1078" s="64" t="s">
        <v>484</v>
      </c>
      <c r="L1078" s="64" t="s">
        <v>650</v>
      </c>
      <c r="M1078" s="64" t="s">
        <v>663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59">
        <v>44291</v>
      </c>
      <c r="AF1078" s="159">
        <v>46117</v>
      </c>
      <c r="AG1078" s="160">
        <v>2954385.53</v>
      </c>
      <c r="AH1078" s="91">
        <v>1.5138888888888888</v>
      </c>
      <c r="AI1078" s="91">
        <v>5</v>
      </c>
      <c r="AJ1078" s="161">
        <v>7.1300000000000002E-2</v>
      </c>
      <c r="AK1078" s="169" t="s">
        <v>664</v>
      </c>
      <c r="AL1078" s="169" t="s">
        <v>665</v>
      </c>
      <c r="AM1078" s="128">
        <v>105316.46</v>
      </c>
      <c r="AN1078" s="128">
        <v>0</v>
      </c>
      <c r="AO1078" s="128">
        <v>0</v>
      </c>
      <c r="AP1078" s="128">
        <v>0</v>
      </c>
      <c r="AQ1078" s="128">
        <v>0</v>
      </c>
      <c r="AR1078" s="128">
        <v>0</v>
      </c>
      <c r="AS1078" s="128">
        <v>105316.46</v>
      </c>
      <c r="AT1078" s="128">
        <v>0</v>
      </c>
      <c r="AU1078" s="128">
        <v>0</v>
      </c>
      <c r="AV1078" s="128">
        <v>0</v>
      </c>
      <c r="AW1078" s="128">
        <v>0</v>
      </c>
      <c r="AX1078" s="128">
        <v>0</v>
      </c>
      <c r="AY1078" s="128">
        <v>105316.46</v>
      </c>
      <c r="AZ1078" s="128">
        <v>0</v>
      </c>
      <c r="BA1078" s="128">
        <v>0</v>
      </c>
      <c r="BB1078" s="15">
        <f t="shared" si="48"/>
        <v>105316.46</v>
      </c>
      <c r="BC1078" s="15">
        <f t="shared" si="49"/>
        <v>210632.92</v>
      </c>
      <c r="BD1078" s="15">
        <f t="shared" si="50"/>
        <v>315949.38</v>
      </c>
    </row>
    <row r="1079" spans="1:56" x14ac:dyDescent="0.35">
      <c r="A1079" s="168" t="s">
        <v>2455</v>
      </c>
      <c r="B1079" s="64" t="s">
        <v>1133</v>
      </c>
      <c r="C1079" s="65">
        <v>1</v>
      </c>
      <c r="D1079" s="66" t="s">
        <v>31</v>
      </c>
      <c r="E1079" s="64" t="s">
        <v>467</v>
      </c>
      <c r="F1079" s="64" t="s">
        <v>648</v>
      </c>
      <c r="G1079" s="64" t="s">
        <v>668</v>
      </c>
      <c r="H1079" s="64" t="s">
        <v>669</v>
      </c>
      <c r="I1079" s="64" t="s">
        <v>670</v>
      </c>
      <c r="J1079" s="64" t="s">
        <v>671</v>
      </c>
      <c r="K1079" s="64" t="s">
        <v>484</v>
      </c>
      <c r="L1079" s="64" t="s">
        <v>650</v>
      </c>
      <c r="M1079" s="64" t="s">
        <v>663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59">
        <v>44291</v>
      </c>
      <c r="AF1079" s="159">
        <v>45387</v>
      </c>
      <c r="AG1079" s="160">
        <v>69484.5</v>
      </c>
      <c r="AH1079" s="91">
        <v>0</v>
      </c>
      <c r="AI1079" s="91">
        <v>0</v>
      </c>
      <c r="AJ1079" s="161">
        <v>6.1699999999999998E-2</v>
      </c>
      <c r="AK1079" s="169" t="s">
        <v>664</v>
      </c>
      <c r="AL1079" s="169" t="s">
        <v>665</v>
      </c>
      <c r="AM1079" s="128">
        <v>0</v>
      </c>
      <c r="AN1079" s="128">
        <v>0</v>
      </c>
      <c r="AO1079" s="128">
        <v>0</v>
      </c>
      <c r="AP1079" s="128">
        <v>0</v>
      </c>
      <c r="AQ1079" s="128">
        <v>0</v>
      </c>
      <c r="AR1079" s="128">
        <v>0</v>
      </c>
      <c r="AS1079" s="128">
        <v>0</v>
      </c>
      <c r="AT1079" s="128">
        <v>0</v>
      </c>
      <c r="AU1079" s="128">
        <v>0</v>
      </c>
      <c r="AV1079" s="128">
        <v>0</v>
      </c>
      <c r="AW1079" s="128">
        <v>0</v>
      </c>
      <c r="AX1079" s="128">
        <v>0</v>
      </c>
      <c r="AY1079" s="128">
        <v>0</v>
      </c>
      <c r="AZ1079" s="128">
        <v>0</v>
      </c>
      <c r="BA1079" s="128">
        <v>0</v>
      </c>
      <c r="BB1079" s="15">
        <f t="shared" si="48"/>
        <v>0</v>
      </c>
      <c r="BC1079" s="15">
        <f t="shared" si="49"/>
        <v>0</v>
      </c>
      <c r="BD1079" s="15">
        <f t="shared" si="50"/>
        <v>0</v>
      </c>
    </row>
    <row r="1080" spans="1:56" x14ac:dyDescent="0.35">
      <c r="A1080" s="168" t="s">
        <v>2456</v>
      </c>
      <c r="B1080" s="64" t="s">
        <v>1134</v>
      </c>
      <c r="C1080" s="65">
        <v>1</v>
      </c>
      <c r="D1080" s="66" t="s">
        <v>31</v>
      </c>
      <c r="E1080" s="64" t="s">
        <v>467</v>
      </c>
      <c r="F1080" s="64" t="s">
        <v>648</v>
      </c>
      <c r="G1080" s="64" t="s">
        <v>668</v>
      </c>
      <c r="H1080" s="64" t="s">
        <v>669</v>
      </c>
      <c r="I1080" s="64" t="s">
        <v>670</v>
      </c>
      <c r="J1080" s="64" t="s">
        <v>671</v>
      </c>
      <c r="K1080" s="64" t="s">
        <v>484</v>
      </c>
      <c r="L1080" s="64" t="s">
        <v>650</v>
      </c>
      <c r="M1080" s="64" t="s">
        <v>663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59">
        <v>44291</v>
      </c>
      <c r="AF1080" s="159">
        <v>46117</v>
      </c>
      <c r="AG1080" s="160">
        <v>161866.76</v>
      </c>
      <c r="AH1080" s="91">
        <v>1.5138888888888888</v>
      </c>
      <c r="AI1080" s="91">
        <v>5</v>
      </c>
      <c r="AJ1080" s="161">
        <v>7.1300000000000002E-2</v>
      </c>
      <c r="AK1080" s="169" t="s">
        <v>664</v>
      </c>
      <c r="AL1080" s="169" t="s">
        <v>665</v>
      </c>
      <c r="AM1080" s="128">
        <v>5770.93</v>
      </c>
      <c r="AN1080" s="128">
        <v>0</v>
      </c>
      <c r="AO1080" s="128">
        <v>0</v>
      </c>
      <c r="AP1080" s="128">
        <v>0</v>
      </c>
      <c r="AQ1080" s="128">
        <v>0</v>
      </c>
      <c r="AR1080" s="128">
        <v>0</v>
      </c>
      <c r="AS1080" s="128">
        <v>5770.93</v>
      </c>
      <c r="AT1080" s="128">
        <v>0</v>
      </c>
      <c r="AU1080" s="128">
        <v>0</v>
      </c>
      <c r="AV1080" s="128">
        <v>0</v>
      </c>
      <c r="AW1080" s="128">
        <v>0</v>
      </c>
      <c r="AX1080" s="128">
        <v>0</v>
      </c>
      <c r="AY1080" s="128">
        <v>5770.93</v>
      </c>
      <c r="AZ1080" s="128">
        <v>0</v>
      </c>
      <c r="BA1080" s="128">
        <v>0</v>
      </c>
      <c r="BB1080" s="15">
        <f t="shared" si="48"/>
        <v>5770.93</v>
      </c>
      <c r="BC1080" s="15">
        <f t="shared" si="49"/>
        <v>11541.86</v>
      </c>
      <c r="BD1080" s="15">
        <f t="shared" si="50"/>
        <v>17312.79</v>
      </c>
    </row>
    <row r="1081" spans="1:56" x14ac:dyDescent="0.35">
      <c r="A1081" s="168" t="s">
        <v>2457</v>
      </c>
      <c r="B1081" s="64" t="s">
        <v>1135</v>
      </c>
      <c r="C1081" s="65">
        <v>1</v>
      </c>
      <c r="D1081" s="66" t="s">
        <v>31</v>
      </c>
      <c r="E1081" s="64" t="s">
        <v>467</v>
      </c>
      <c r="F1081" s="64" t="s">
        <v>648</v>
      </c>
      <c r="G1081" s="64" t="s">
        <v>668</v>
      </c>
      <c r="H1081" s="64" t="s">
        <v>669</v>
      </c>
      <c r="I1081" s="64" t="s">
        <v>670</v>
      </c>
      <c r="J1081" s="64" t="s">
        <v>671</v>
      </c>
      <c r="K1081" s="64" t="s">
        <v>484</v>
      </c>
      <c r="L1081" s="64" t="s">
        <v>650</v>
      </c>
      <c r="M1081" s="64" t="s">
        <v>663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59">
        <v>44291</v>
      </c>
      <c r="AF1081" s="159">
        <v>45387</v>
      </c>
      <c r="AG1081" s="160">
        <v>2090369.1</v>
      </c>
      <c r="AH1081" s="91">
        <v>0</v>
      </c>
      <c r="AI1081" s="91">
        <v>0</v>
      </c>
      <c r="AJ1081" s="161">
        <v>6.1699999999999998E-2</v>
      </c>
      <c r="AK1081" s="169" t="s">
        <v>664</v>
      </c>
      <c r="AL1081" s="169" t="s">
        <v>665</v>
      </c>
      <c r="AM1081" s="128">
        <v>0</v>
      </c>
      <c r="AN1081" s="128">
        <v>0</v>
      </c>
      <c r="AO1081" s="128">
        <v>0</v>
      </c>
      <c r="AP1081" s="128">
        <v>0</v>
      </c>
      <c r="AQ1081" s="128">
        <v>0</v>
      </c>
      <c r="AR1081" s="128">
        <v>0</v>
      </c>
      <c r="AS1081" s="128">
        <v>0</v>
      </c>
      <c r="AT1081" s="128">
        <v>0</v>
      </c>
      <c r="AU1081" s="128">
        <v>0</v>
      </c>
      <c r="AV1081" s="128">
        <v>0</v>
      </c>
      <c r="AW1081" s="128">
        <v>0</v>
      </c>
      <c r="AX1081" s="128">
        <v>0</v>
      </c>
      <c r="AY1081" s="128">
        <v>0</v>
      </c>
      <c r="AZ1081" s="128">
        <v>0</v>
      </c>
      <c r="BA1081" s="128">
        <v>0</v>
      </c>
      <c r="BB1081" s="15">
        <f t="shared" si="48"/>
        <v>0</v>
      </c>
      <c r="BC1081" s="15">
        <f t="shared" si="49"/>
        <v>0</v>
      </c>
      <c r="BD1081" s="15">
        <f t="shared" si="50"/>
        <v>0</v>
      </c>
    </row>
    <row r="1082" spans="1:56" x14ac:dyDescent="0.35">
      <c r="A1082" s="168" t="s">
        <v>2458</v>
      </c>
      <c r="B1082" s="64" t="s">
        <v>1136</v>
      </c>
      <c r="C1082" s="65">
        <v>1</v>
      </c>
      <c r="D1082" s="66" t="s">
        <v>31</v>
      </c>
      <c r="E1082" s="64" t="s">
        <v>467</v>
      </c>
      <c r="F1082" s="64" t="s">
        <v>648</v>
      </c>
      <c r="G1082" s="64" t="s">
        <v>668</v>
      </c>
      <c r="H1082" s="64" t="s">
        <v>669</v>
      </c>
      <c r="I1082" s="64" t="s">
        <v>670</v>
      </c>
      <c r="J1082" s="64" t="s">
        <v>671</v>
      </c>
      <c r="K1082" s="64" t="s">
        <v>484</v>
      </c>
      <c r="L1082" s="64" t="s">
        <v>650</v>
      </c>
      <c r="M1082" s="64" t="s">
        <v>663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59">
        <v>44291</v>
      </c>
      <c r="AF1082" s="159">
        <v>46117</v>
      </c>
      <c r="AG1082" s="160">
        <v>4870041.04</v>
      </c>
      <c r="AH1082" s="91">
        <v>1.5138888888888888</v>
      </c>
      <c r="AI1082" s="91">
        <v>5</v>
      </c>
      <c r="AJ1082" s="161">
        <v>7.1300000000000002E-2</v>
      </c>
      <c r="AK1082" s="169" t="s">
        <v>664</v>
      </c>
      <c r="AL1082" s="169" t="s">
        <v>665</v>
      </c>
      <c r="AM1082" s="128">
        <v>173628.41</v>
      </c>
      <c r="AN1082" s="128">
        <v>0</v>
      </c>
      <c r="AO1082" s="128">
        <v>0</v>
      </c>
      <c r="AP1082" s="128">
        <v>0</v>
      </c>
      <c r="AQ1082" s="128">
        <v>0</v>
      </c>
      <c r="AR1082" s="128">
        <v>0</v>
      </c>
      <c r="AS1082" s="128">
        <v>173628.41</v>
      </c>
      <c r="AT1082" s="128">
        <v>0</v>
      </c>
      <c r="AU1082" s="128">
        <v>0</v>
      </c>
      <c r="AV1082" s="128">
        <v>0</v>
      </c>
      <c r="AW1082" s="128">
        <v>0</v>
      </c>
      <c r="AX1082" s="128">
        <v>0</v>
      </c>
      <c r="AY1082" s="128">
        <v>173628.41</v>
      </c>
      <c r="AZ1082" s="128">
        <v>0</v>
      </c>
      <c r="BA1082" s="128">
        <v>0</v>
      </c>
      <c r="BB1082" s="15">
        <f t="shared" si="48"/>
        <v>173628.41</v>
      </c>
      <c r="BC1082" s="15">
        <f t="shared" si="49"/>
        <v>347256.82</v>
      </c>
      <c r="BD1082" s="15">
        <f t="shared" si="50"/>
        <v>520885.23</v>
      </c>
    </row>
    <row r="1083" spans="1:56" x14ac:dyDescent="0.35">
      <c r="A1083" s="168" t="s">
        <v>2459</v>
      </c>
      <c r="B1083" s="64" t="s">
        <v>1137</v>
      </c>
      <c r="C1083" s="65">
        <v>1</v>
      </c>
      <c r="D1083" s="66" t="s">
        <v>31</v>
      </c>
      <c r="E1083" s="64" t="s">
        <v>467</v>
      </c>
      <c r="F1083" s="64" t="s">
        <v>648</v>
      </c>
      <c r="G1083" s="64" t="s">
        <v>668</v>
      </c>
      <c r="H1083" s="64" t="s">
        <v>669</v>
      </c>
      <c r="I1083" s="64" t="s">
        <v>670</v>
      </c>
      <c r="J1083" s="64" t="s">
        <v>671</v>
      </c>
      <c r="K1083" s="64" t="s">
        <v>484</v>
      </c>
      <c r="L1083" s="64" t="s">
        <v>650</v>
      </c>
      <c r="M1083" s="64" t="s">
        <v>663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59">
        <v>44291</v>
      </c>
      <c r="AF1083" s="159">
        <v>45387</v>
      </c>
      <c r="AG1083" s="160">
        <v>260270.55</v>
      </c>
      <c r="AH1083" s="91">
        <v>0</v>
      </c>
      <c r="AI1083" s="91">
        <v>0</v>
      </c>
      <c r="AJ1083" s="161">
        <v>6.1699999999999998E-2</v>
      </c>
      <c r="AK1083" s="169" t="s">
        <v>664</v>
      </c>
      <c r="AL1083" s="169" t="s">
        <v>665</v>
      </c>
      <c r="AM1083" s="128">
        <v>0</v>
      </c>
      <c r="AN1083" s="128">
        <v>0</v>
      </c>
      <c r="AO1083" s="128">
        <v>0</v>
      </c>
      <c r="AP1083" s="128">
        <v>0</v>
      </c>
      <c r="AQ1083" s="128">
        <v>0</v>
      </c>
      <c r="AR1083" s="128">
        <v>0</v>
      </c>
      <c r="AS1083" s="128">
        <v>0</v>
      </c>
      <c r="AT1083" s="128">
        <v>0</v>
      </c>
      <c r="AU1083" s="128">
        <v>0</v>
      </c>
      <c r="AV1083" s="128">
        <v>0</v>
      </c>
      <c r="AW1083" s="128">
        <v>0</v>
      </c>
      <c r="AX1083" s="128">
        <v>0</v>
      </c>
      <c r="AY1083" s="128">
        <v>0</v>
      </c>
      <c r="AZ1083" s="128">
        <v>0</v>
      </c>
      <c r="BA1083" s="128">
        <v>0</v>
      </c>
      <c r="BB1083" s="15">
        <f t="shared" si="48"/>
        <v>0</v>
      </c>
      <c r="BC1083" s="15">
        <f t="shared" si="49"/>
        <v>0</v>
      </c>
      <c r="BD1083" s="15">
        <f t="shared" si="50"/>
        <v>0</v>
      </c>
    </row>
    <row r="1084" spans="1:56" x14ac:dyDescent="0.35">
      <c r="A1084" s="168" t="s">
        <v>2460</v>
      </c>
      <c r="B1084" s="64" t="s">
        <v>1138</v>
      </c>
      <c r="C1084" s="65">
        <v>1</v>
      </c>
      <c r="D1084" s="66" t="s">
        <v>31</v>
      </c>
      <c r="E1084" s="64" t="s">
        <v>467</v>
      </c>
      <c r="F1084" s="64" t="s">
        <v>648</v>
      </c>
      <c r="G1084" s="64" t="s">
        <v>668</v>
      </c>
      <c r="H1084" s="64" t="s">
        <v>669</v>
      </c>
      <c r="I1084" s="64" t="s">
        <v>670</v>
      </c>
      <c r="J1084" s="64" t="s">
        <v>671</v>
      </c>
      <c r="K1084" s="64" t="s">
        <v>484</v>
      </c>
      <c r="L1084" s="64" t="s">
        <v>650</v>
      </c>
      <c r="M1084" s="64" t="s">
        <v>663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59">
        <v>44291</v>
      </c>
      <c r="AF1084" s="159">
        <v>46117</v>
      </c>
      <c r="AG1084" s="160">
        <v>606448.37</v>
      </c>
      <c r="AH1084" s="91">
        <v>1.5138888888888888</v>
      </c>
      <c r="AI1084" s="91">
        <v>5</v>
      </c>
      <c r="AJ1084" s="161">
        <v>7.1300000000000002E-2</v>
      </c>
      <c r="AK1084" s="169" t="s">
        <v>664</v>
      </c>
      <c r="AL1084" s="169" t="s">
        <v>665</v>
      </c>
      <c r="AM1084" s="128">
        <v>21618.37</v>
      </c>
      <c r="AN1084" s="128">
        <v>0</v>
      </c>
      <c r="AO1084" s="128">
        <v>0</v>
      </c>
      <c r="AP1084" s="128">
        <v>0</v>
      </c>
      <c r="AQ1084" s="128">
        <v>0</v>
      </c>
      <c r="AR1084" s="128">
        <v>0</v>
      </c>
      <c r="AS1084" s="128">
        <v>21618.37</v>
      </c>
      <c r="AT1084" s="128">
        <v>0</v>
      </c>
      <c r="AU1084" s="128">
        <v>0</v>
      </c>
      <c r="AV1084" s="128">
        <v>0</v>
      </c>
      <c r="AW1084" s="128">
        <v>0</v>
      </c>
      <c r="AX1084" s="128">
        <v>0</v>
      </c>
      <c r="AY1084" s="128">
        <v>21618.37</v>
      </c>
      <c r="AZ1084" s="128">
        <v>0</v>
      </c>
      <c r="BA1084" s="128">
        <v>0</v>
      </c>
      <c r="BB1084" s="15">
        <f t="shared" si="48"/>
        <v>21618.37</v>
      </c>
      <c r="BC1084" s="15">
        <f t="shared" si="49"/>
        <v>43236.74</v>
      </c>
      <c r="BD1084" s="15">
        <f t="shared" si="50"/>
        <v>64855.11</v>
      </c>
    </row>
    <row r="1085" spans="1:56" x14ac:dyDescent="0.35">
      <c r="A1085" s="168" t="s">
        <v>2461</v>
      </c>
      <c r="B1085" s="64" t="s">
        <v>1139</v>
      </c>
      <c r="C1085" s="65">
        <v>1</v>
      </c>
      <c r="D1085" s="66" t="s">
        <v>31</v>
      </c>
      <c r="E1085" s="64" t="s">
        <v>467</v>
      </c>
      <c r="F1085" s="64" t="s">
        <v>648</v>
      </c>
      <c r="G1085" s="64" t="s">
        <v>668</v>
      </c>
      <c r="H1085" s="64" t="s">
        <v>669</v>
      </c>
      <c r="I1085" s="64" t="s">
        <v>670</v>
      </c>
      <c r="J1085" s="64" t="s">
        <v>671</v>
      </c>
      <c r="K1085" s="64" t="s">
        <v>484</v>
      </c>
      <c r="L1085" s="64" t="s">
        <v>650</v>
      </c>
      <c r="M1085" s="64" t="s">
        <v>663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59">
        <v>44291</v>
      </c>
      <c r="AF1085" s="159">
        <v>45387</v>
      </c>
      <c r="AG1085" s="160">
        <v>1208666.99</v>
      </c>
      <c r="AH1085" s="91">
        <v>0</v>
      </c>
      <c r="AI1085" s="91">
        <v>0</v>
      </c>
      <c r="AJ1085" s="161">
        <v>6.1699999999999998E-2</v>
      </c>
      <c r="AK1085" s="169" t="s">
        <v>664</v>
      </c>
      <c r="AL1085" s="169" t="s">
        <v>665</v>
      </c>
      <c r="AM1085" s="128">
        <v>0</v>
      </c>
      <c r="AN1085" s="128">
        <v>0</v>
      </c>
      <c r="AO1085" s="128">
        <v>0</v>
      </c>
      <c r="AP1085" s="128">
        <v>0</v>
      </c>
      <c r="AQ1085" s="128">
        <v>0</v>
      </c>
      <c r="AR1085" s="128">
        <v>0</v>
      </c>
      <c r="AS1085" s="128">
        <v>0</v>
      </c>
      <c r="AT1085" s="128">
        <v>0</v>
      </c>
      <c r="AU1085" s="128">
        <v>0</v>
      </c>
      <c r="AV1085" s="128">
        <v>0</v>
      </c>
      <c r="AW1085" s="128">
        <v>0</v>
      </c>
      <c r="AX1085" s="128">
        <v>0</v>
      </c>
      <c r="AY1085" s="128">
        <v>0</v>
      </c>
      <c r="AZ1085" s="128">
        <v>0</v>
      </c>
      <c r="BA1085" s="128">
        <v>0</v>
      </c>
      <c r="BB1085" s="15">
        <f t="shared" si="48"/>
        <v>0</v>
      </c>
      <c r="BC1085" s="15">
        <f t="shared" si="49"/>
        <v>0</v>
      </c>
      <c r="BD1085" s="15">
        <f t="shared" si="50"/>
        <v>0</v>
      </c>
    </row>
    <row r="1086" spans="1:56" x14ac:dyDescent="0.35">
      <c r="A1086" s="168" t="s">
        <v>2462</v>
      </c>
      <c r="B1086" s="64" t="s">
        <v>1140</v>
      </c>
      <c r="C1086" s="65">
        <v>1</v>
      </c>
      <c r="D1086" s="66" t="s">
        <v>31</v>
      </c>
      <c r="E1086" s="64" t="s">
        <v>467</v>
      </c>
      <c r="F1086" s="64" t="s">
        <v>648</v>
      </c>
      <c r="G1086" s="64" t="s">
        <v>668</v>
      </c>
      <c r="H1086" s="64" t="s">
        <v>669</v>
      </c>
      <c r="I1086" s="64" t="s">
        <v>670</v>
      </c>
      <c r="J1086" s="64" t="s">
        <v>671</v>
      </c>
      <c r="K1086" s="64" t="s">
        <v>484</v>
      </c>
      <c r="L1086" s="64" t="s">
        <v>650</v>
      </c>
      <c r="M1086" s="64" t="s">
        <v>663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59">
        <v>44291</v>
      </c>
      <c r="AF1086" s="159">
        <v>46117</v>
      </c>
      <c r="AG1086" s="160">
        <v>2815700.29</v>
      </c>
      <c r="AH1086" s="91">
        <v>1.5138888888888888</v>
      </c>
      <c r="AI1086" s="91">
        <v>5</v>
      </c>
      <c r="AJ1086" s="161">
        <v>7.1300000000000002E-2</v>
      </c>
      <c r="AK1086" s="169" t="s">
        <v>664</v>
      </c>
      <c r="AL1086" s="169" t="s">
        <v>665</v>
      </c>
      <c r="AM1086" s="128">
        <v>100372.68</v>
      </c>
      <c r="AN1086" s="128">
        <v>0</v>
      </c>
      <c r="AO1086" s="128">
        <v>0</v>
      </c>
      <c r="AP1086" s="128">
        <v>0</v>
      </c>
      <c r="AQ1086" s="128">
        <v>0</v>
      </c>
      <c r="AR1086" s="128">
        <v>0</v>
      </c>
      <c r="AS1086" s="128">
        <v>100372.68</v>
      </c>
      <c r="AT1086" s="128">
        <v>0</v>
      </c>
      <c r="AU1086" s="128">
        <v>0</v>
      </c>
      <c r="AV1086" s="128">
        <v>0</v>
      </c>
      <c r="AW1086" s="128">
        <v>0</v>
      </c>
      <c r="AX1086" s="128">
        <v>0</v>
      </c>
      <c r="AY1086" s="128">
        <v>100372.68</v>
      </c>
      <c r="AZ1086" s="128">
        <v>0</v>
      </c>
      <c r="BA1086" s="128">
        <v>0</v>
      </c>
      <c r="BB1086" s="15">
        <f t="shared" si="48"/>
        <v>100372.68</v>
      </c>
      <c r="BC1086" s="15">
        <f t="shared" si="49"/>
        <v>200745.36</v>
      </c>
      <c r="BD1086" s="15">
        <f t="shared" si="50"/>
        <v>301118.03999999998</v>
      </c>
    </row>
    <row r="1087" spans="1:56" x14ac:dyDescent="0.35">
      <c r="A1087" s="168" t="s">
        <v>2463</v>
      </c>
      <c r="B1087" s="64" t="s">
        <v>1141</v>
      </c>
      <c r="C1087" s="65">
        <v>1</v>
      </c>
      <c r="D1087" s="66" t="s">
        <v>31</v>
      </c>
      <c r="E1087" s="64" t="s">
        <v>467</v>
      </c>
      <c r="F1087" s="64" t="s">
        <v>648</v>
      </c>
      <c r="G1087" s="64" t="s">
        <v>668</v>
      </c>
      <c r="H1087" s="64" t="s">
        <v>669</v>
      </c>
      <c r="I1087" s="64" t="s">
        <v>670</v>
      </c>
      <c r="J1087" s="64" t="s">
        <v>671</v>
      </c>
      <c r="K1087" s="64" t="s">
        <v>484</v>
      </c>
      <c r="L1087" s="64" t="s">
        <v>650</v>
      </c>
      <c r="M1087" s="64" t="s">
        <v>663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59">
        <v>44291</v>
      </c>
      <c r="AF1087" s="159">
        <v>45387</v>
      </c>
      <c r="AG1087" s="160">
        <v>243524</v>
      </c>
      <c r="AH1087" s="91">
        <v>0</v>
      </c>
      <c r="AI1087" s="91">
        <v>0</v>
      </c>
      <c r="AJ1087" s="161">
        <v>6.1699999999999998E-2</v>
      </c>
      <c r="AK1087" s="169" t="s">
        <v>664</v>
      </c>
      <c r="AL1087" s="169" t="s">
        <v>665</v>
      </c>
      <c r="AM1087" s="128">
        <v>0</v>
      </c>
      <c r="AN1087" s="128">
        <v>0</v>
      </c>
      <c r="AO1087" s="128">
        <v>0</v>
      </c>
      <c r="AP1087" s="128">
        <v>0</v>
      </c>
      <c r="AQ1087" s="128">
        <v>0</v>
      </c>
      <c r="AR1087" s="128">
        <v>0</v>
      </c>
      <c r="AS1087" s="128">
        <v>0</v>
      </c>
      <c r="AT1087" s="128">
        <v>0</v>
      </c>
      <c r="AU1087" s="128">
        <v>0</v>
      </c>
      <c r="AV1087" s="128">
        <v>0</v>
      </c>
      <c r="AW1087" s="128">
        <v>0</v>
      </c>
      <c r="AX1087" s="128">
        <v>0</v>
      </c>
      <c r="AY1087" s="128">
        <v>0</v>
      </c>
      <c r="AZ1087" s="128">
        <v>0</v>
      </c>
      <c r="BA1087" s="128">
        <v>0</v>
      </c>
      <c r="BB1087" s="15">
        <f t="shared" si="48"/>
        <v>0</v>
      </c>
      <c r="BC1087" s="15">
        <f t="shared" si="49"/>
        <v>0</v>
      </c>
      <c r="BD1087" s="15">
        <f t="shared" si="50"/>
        <v>0</v>
      </c>
    </row>
    <row r="1088" spans="1:56" x14ac:dyDescent="0.35">
      <c r="A1088" s="168" t="s">
        <v>2464</v>
      </c>
      <c r="B1088" s="64" t="s">
        <v>1142</v>
      </c>
      <c r="C1088" s="65">
        <v>1</v>
      </c>
      <c r="D1088" s="66" t="s">
        <v>31</v>
      </c>
      <c r="E1088" s="64" t="s">
        <v>467</v>
      </c>
      <c r="F1088" s="64" t="s">
        <v>648</v>
      </c>
      <c r="G1088" s="64" t="s">
        <v>668</v>
      </c>
      <c r="H1088" s="64" t="s">
        <v>669</v>
      </c>
      <c r="I1088" s="64" t="s">
        <v>670</v>
      </c>
      <c r="J1088" s="64" t="s">
        <v>671</v>
      </c>
      <c r="K1088" s="64" t="s">
        <v>484</v>
      </c>
      <c r="L1088" s="64" t="s">
        <v>650</v>
      </c>
      <c r="M1088" s="64" t="s">
        <v>663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59">
        <v>44291</v>
      </c>
      <c r="AF1088" s="159">
        <v>45387</v>
      </c>
      <c r="AG1088" s="160">
        <v>1188264.7</v>
      </c>
      <c r="AH1088" s="91">
        <v>0</v>
      </c>
      <c r="AI1088" s="91">
        <v>0</v>
      </c>
      <c r="AJ1088" s="161">
        <v>6.1699999999999998E-2</v>
      </c>
      <c r="AK1088" s="169" t="s">
        <v>664</v>
      </c>
      <c r="AL1088" s="169" t="s">
        <v>665</v>
      </c>
      <c r="AM1088" s="128">
        <v>0</v>
      </c>
      <c r="AN1088" s="128">
        <v>0</v>
      </c>
      <c r="AO1088" s="128">
        <v>0</v>
      </c>
      <c r="AP1088" s="128">
        <v>0</v>
      </c>
      <c r="AQ1088" s="128">
        <v>0</v>
      </c>
      <c r="AR1088" s="128">
        <v>0</v>
      </c>
      <c r="AS1088" s="128">
        <v>0</v>
      </c>
      <c r="AT1088" s="128">
        <v>0</v>
      </c>
      <c r="AU1088" s="128">
        <v>0</v>
      </c>
      <c r="AV1088" s="128">
        <v>0</v>
      </c>
      <c r="AW1088" s="128">
        <v>0</v>
      </c>
      <c r="AX1088" s="128">
        <v>0</v>
      </c>
      <c r="AY1088" s="128">
        <v>0</v>
      </c>
      <c r="AZ1088" s="128">
        <v>0</v>
      </c>
      <c r="BA1088" s="128">
        <v>0</v>
      </c>
      <c r="BB1088" s="15">
        <f t="shared" si="48"/>
        <v>0</v>
      </c>
      <c r="BC1088" s="15">
        <f t="shared" si="49"/>
        <v>0</v>
      </c>
      <c r="BD1088" s="15">
        <f t="shared" si="50"/>
        <v>0</v>
      </c>
    </row>
    <row r="1089" spans="1:56" x14ac:dyDescent="0.35">
      <c r="A1089" s="168" t="s">
        <v>2465</v>
      </c>
      <c r="B1089" s="64" t="s">
        <v>1143</v>
      </c>
      <c r="C1089" s="65">
        <v>1</v>
      </c>
      <c r="D1089" s="66" t="s">
        <v>31</v>
      </c>
      <c r="E1089" s="64" t="s">
        <v>467</v>
      </c>
      <c r="F1089" s="64" t="s">
        <v>648</v>
      </c>
      <c r="G1089" s="64" t="s">
        <v>668</v>
      </c>
      <c r="H1089" s="64" t="s">
        <v>669</v>
      </c>
      <c r="I1089" s="64" t="s">
        <v>670</v>
      </c>
      <c r="J1089" s="64" t="s">
        <v>671</v>
      </c>
      <c r="K1089" s="64" t="s">
        <v>484</v>
      </c>
      <c r="L1089" s="64" t="s">
        <v>650</v>
      </c>
      <c r="M1089" s="64" t="s">
        <v>663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59">
        <v>44291</v>
      </c>
      <c r="AF1089" s="159">
        <v>46117</v>
      </c>
      <c r="AG1089" s="160">
        <v>567294</v>
      </c>
      <c r="AH1089" s="91">
        <v>1.5138888888888888</v>
      </c>
      <c r="AI1089" s="91">
        <v>5</v>
      </c>
      <c r="AJ1089" s="161">
        <v>7.1300000000000002E-2</v>
      </c>
      <c r="AK1089" s="169" t="s">
        <v>664</v>
      </c>
      <c r="AL1089" s="169" t="s">
        <v>665</v>
      </c>
      <c r="AM1089" s="128">
        <v>20222.61</v>
      </c>
      <c r="AN1089" s="128">
        <v>0</v>
      </c>
      <c r="AO1089" s="128">
        <v>0</v>
      </c>
      <c r="AP1089" s="128">
        <v>0</v>
      </c>
      <c r="AQ1089" s="128">
        <v>0</v>
      </c>
      <c r="AR1089" s="128">
        <v>0</v>
      </c>
      <c r="AS1089" s="128">
        <v>20222.61</v>
      </c>
      <c r="AT1089" s="128">
        <v>0</v>
      </c>
      <c r="AU1089" s="128">
        <v>0</v>
      </c>
      <c r="AV1089" s="128">
        <v>0</v>
      </c>
      <c r="AW1089" s="128">
        <v>0</v>
      </c>
      <c r="AX1089" s="128">
        <v>0</v>
      </c>
      <c r="AY1089" s="128">
        <v>20222.61</v>
      </c>
      <c r="AZ1089" s="128">
        <v>0</v>
      </c>
      <c r="BA1089" s="128">
        <v>0</v>
      </c>
      <c r="BB1089" s="15">
        <f t="shared" si="48"/>
        <v>20222.61</v>
      </c>
      <c r="BC1089" s="15">
        <f t="shared" si="49"/>
        <v>40445.22</v>
      </c>
      <c r="BD1089" s="15">
        <f t="shared" si="50"/>
        <v>60667.83</v>
      </c>
    </row>
    <row r="1090" spans="1:56" x14ac:dyDescent="0.35">
      <c r="A1090" s="168" t="s">
        <v>2466</v>
      </c>
      <c r="B1090" s="64" t="s">
        <v>1144</v>
      </c>
      <c r="C1090" s="65">
        <v>1</v>
      </c>
      <c r="D1090" s="66" t="s">
        <v>31</v>
      </c>
      <c r="E1090" s="64" t="s">
        <v>467</v>
      </c>
      <c r="F1090" s="64" t="s">
        <v>648</v>
      </c>
      <c r="G1090" s="64" t="s">
        <v>668</v>
      </c>
      <c r="H1090" s="64" t="s">
        <v>669</v>
      </c>
      <c r="I1090" s="64" t="s">
        <v>670</v>
      </c>
      <c r="J1090" s="64" t="s">
        <v>671</v>
      </c>
      <c r="K1090" s="64" t="s">
        <v>484</v>
      </c>
      <c r="L1090" s="64" t="s">
        <v>650</v>
      </c>
      <c r="M1090" s="64" t="s">
        <v>663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59">
        <v>44291</v>
      </c>
      <c r="AF1090" s="159">
        <v>46117</v>
      </c>
      <c r="AG1090" s="160">
        <v>2768097.42</v>
      </c>
      <c r="AH1090" s="91">
        <v>1.5138888888888888</v>
      </c>
      <c r="AI1090" s="91">
        <v>5</v>
      </c>
      <c r="AJ1090" s="161">
        <v>7.1300000000000002E-2</v>
      </c>
      <c r="AK1090" s="169" t="s">
        <v>664</v>
      </c>
      <c r="AL1090" s="169" t="s">
        <v>665</v>
      </c>
      <c r="AM1090" s="128">
        <v>98675.75</v>
      </c>
      <c r="AN1090" s="128">
        <v>0</v>
      </c>
      <c r="AO1090" s="128">
        <v>0</v>
      </c>
      <c r="AP1090" s="128">
        <v>0</v>
      </c>
      <c r="AQ1090" s="128">
        <v>0</v>
      </c>
      <c r="AR1090" s="128">
        <v>0</v>
      </c>
      <c r="AS1090" s="128">
        <v>98675.75</v>
      </c>
      <c r="AT1090" s="128">
        <v>0</v>
      </c>
      <c r="AU1090" s="128">
        <v>0</v>
      </c>
      <c r="AV1090" s="128">
        <v>0</v>
      </c>
      <c r="AW1090" s="128">
        <v>0</v>
      </c>
      <c r="AX1090" s="128">
        <v>0</v>
      </c>
      <c r="AY1090" s="128">
        <v>98675.75</v>
      </c>
      <c r="AZ1090" s="128">
        <v>0</v>
      </c>
      <c r="BA1090" s="128">
        <v>0</v>
      </c>
      <c r="BB1090" s="15">
        <f t="shared" si="48"/>
        <v>98675.75</v>
      </c>
      <c r="BC1090" s="15">
        <f t="shared" si="49"/>
        <v>197351.5</v>
      </c>
      <c r="BD1090" s="15">
        <f t="shared" si="50"/>
        <v>296027.25</v>
      </c>
    </row>
    <row r="1091" spans="1:56" x14ac:dyDescent="0.35">
      <c r="A1091" s="168" t="s">
        <v>2467</v>
      </c>
      <c r="B1091" s="64" t="s">
        <v>1145</v>
      </c>
      <c r="C1091" s="65">
        <v>1</v>
      </c>
      <c r="D1091" s="66" t="s">
        <v>31</v>
      </c>
      <c r="E1091" s="64" t="s">
        <v>467</v>
      </c>
      <c r="F1091" s="64" t="s">
        <v>648</v>
      </c>
      <c r="G1091" s="64" t="s">
        <v>668</v>
      </c>
      <c r="H1091" s="64" t="s">
        <v>669</v>
      </c>
      <c r="I1091" s="64" t="s">
        <v>670</v>
      </c>
      <c r="J1091" s="64" t="s">
        <v>671</v>
      </c>
      <c r="K1091" s="64" t="s">
        <v>484</v>
      </c>
      <c r="L1091" s="64" t="s">
        <v>650</v>
      </c>
      <c r="M1091" s="64" t="s">
        <v>663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59">
        <v>44291</v>
      </c>
      <c r="AF1091" s="159">
        <v>45387</v>
      </c>
      <c r="AG1091" s="160">
        <v>1278519.1100000001</v>
      </c>
      <c r="AH1091" s="91">
        <v>0</v>
      </c>
      <c r="AI1091" s="91">
        <v>0</v>
      </c>
      <c r="AJ1091" s="161">
        <v>6.1699999999999998E-2</v>
      </c>
      <c r="AK1091" s="169" t="s">
        <v>664</v>
      </c>
      <c r="AL1091" s="169" t="s">
        <v>665</v>
      </c>
      <c r="AM1091" s="128">
        <v>0</v>
      </c>
      <c r="AN1091" s="128">
        <v>0</v>
      </c>
      <c r="AO1091" s="128">
        <v>0</v>
      </c>
      <c r="AP1091" s="128">
        <v>0</v>
      </c>
      <c r="AQ1091" s="128">
        <v>0</v>
      </c>
      <c r="AR1091" s="128">
        <v>0</v>
      </c>
      <c r="AS1091" s="128">
        <v>0</v>
      </c>
      <c r="AT1091" s="128">
        <v>0</v>
      </c>
      <c r="AU1091" s="128">
        <v>0</v>
      </c>
      <c r="AV1091" s="128">
        <v>0</v>
      </c>
      <c r="AW1091" s="128">
        <v>0</v>
      </c>
      <c r="AX1091" s="128">
        <v>0</v>
      </c>
      <c r="AY1091" s="128">
        <v>0</v>
      </c>
      <c r="AZ1091" s="128">
        <v>0</v>
      </c>
      <c r="BA1091" s="128">
        <v>0</v>
      </c>
      <c r="BB1091" s="15">
        <f t="shared" ref="BB1091:BB1154" si="51">SUM(AM1091:AO1091)</f>
        <v>0</v>
      </c>
      <c r="BC1091" s="15">
        <f t="shared" si="49"/>
        <v>0</v>
      </c>
      <c r="BD1091" s="15">
        <f t="shared" si="50"/>
        <v>0</v>
      </c>
    </row>
    <row r="1092" spans="1:56" x14ac:dyDescent="0.35">
      <c r="A1092" s="168" t="s">
        <v>2468</v>
      </c>
      <c r="B1092" s="64" t="s">
        <v>1146</v>
      </c>
      <c r="C1092" s="65">
        <v>1</v>
      </c>
      <c r="D1092" s="66" t="s">
        <v>31</v>
      </c>
      <c r="E1092" s="64" t="s">
        <v>467</v>
      </c>
      <c r="F1092" s="64" t="s">
        <v>648</v>
      </c>
      <c r="G1092" s="64" t="s">
        <v>668</v>
      </c>
      <c r="H1092" s="64" t="s">
        <v>669</v>
      </c>
      <c r="I1092" s="64" t="s">
        <v>670</v>
      </c>
      <c r="J1092" s="64" t="s">
        <v>671</v>
      </c>
      <c r="K1092" s="64" t="s">
        <v>484</v>
      </c>
      <c r="L1092" s="64" t="s">
        <v>650</v>
      </c>
      <c r="M1092" s="64" t="s">
        <v>663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59">
        <v>44291</v>
      </c>
      <c r="AF1092" s="159">
        <v>46117</v>
      </c>
      <c r="AG1092" s="160">
        <v>2978506.37</v>
      </c>
      <c r="AH1092" s="91">
        <v>1.5138888888888888</v>
      </c>
      <c r="AI1092" s="91">
        <v>5</v>
      </c>
      <c r="AJ1092" s="161">
        <v>7.1300000000000002E-2</v>
      </c>
      <c r="AK1092" s="169" t="s">
        <v>664</v>
      </c>
      <c r="AL1092" s="169" t="s">
        <v>665</v>
      </c>
      <c r="AM1092" s="128">
        <v>106176.31</v>
      </c>
      <c r="AN1092" s="128">
        <v>0</v>
      </c>
      <c r="AO1092" s="128">
        <v>0</v>
      </c>
      <c r="AP1092" s="128">
        <v>0</v>
      </c>
      <c r="AQ1092" s="128">
        <v>0</v>
      </c>
      <c r="AR1092" s="128">
        <v>0</v>
      </c>
      <c r="AS1092" s="128">
        <v>106176.31</v>
      </c>
      <c r="AT1092" s="128">
        <v>0</v>
      </c>
      <c r="AU1092" s="128">
        <v>0</v>
      </c>
      <c r="AV1092" s="128">
        <v>0</v>
      </c>
      <c r="AW1092" s="128">
        <v>0</v>
      </c>
      <c r="AX1092" s="128">
        <v>0</v>
      </c>
      <c r="AY1092" s="128">
        <v>106176.31</v>
      </c>
      <c r="AZ1092" s="128">
        <v>0</v>
      </c>
      <c r="BA1092" s="128">
        <v>0</v>
      </c>
      <c r="BB1092" s="15">
        <f t="shared" si="51"/>
        <v>106176.31</v>
      </c>
      <c r="BC1092" s="15">
        <f t="shared" ref="BC1092:BC1155" si="52">SUM(AP1092:BA1092)</f>
        <v>212352.62</v>
      </c>
      <c r="BD1092" s="15">
        <f t="shared" ref="BD1092:BD1155" si="53">BB1092+BC1092</f>
        <v>318528.93</v>
      </c>
    </row>
    <row r="1093" spans="1:56" x14ac:dyDescent="0.35">
      <c r="A1093" s="168" t="s">
        <v>2469</v>
      </c>
      <c r="B1093" s="64" t="s">
        <v>1147</v>
      </c>
      <c r="C1093" s="65">
        <v>1</v>
      </c>
      <c r="D1093" s="66" t="s">
        <v>31</v>
      </c>
      <c r="E1093" s="64" t="s">
        <v>467</v>
      </c>
      <c r="F1093" s="64" t="s">
        <v>648</v>
      </c>
      <c r="G1093" s="64" t="s">
        <v>668</v>
      </c>
      <c r="H1093" s="64" t="s">
        <v>669</v>
      </c>
      <c r="I1093" s="64" t="s">
        <v>670</v>
      </c>
      <c r="J1093" s="64" t="s">
        <v>671</v>
      </c>
      <c r="K1093" s="64" t="s">
        <v>484</v>
      </c>
      <c r="L1093" s="64" t="s">
        <v>650</v>
      </c>
      <c r="M1093" s="64" t="s">
        <v>663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59">
        <v>44291</v>
      </c>
      <c r="AF1093" s="159">
        <v>45387</v>
      </c>
      <c r="AG1093" s="160">
        <v>2924864.35</v>
      </c>
      <c r="AH1093" s="91">
        <v>0</v>
      </c>
      <c r="AI1093" s="91">
        <v>0</v>
      </c>
      <c r="AJ1093" s="161">
        <v>6.1699999999999998E-2</v>
      </c>
      <c r="AK1093" s="169" t="s">
        <v>664</v>
      </c>
      <c r="AL1093" s="169" t="s">
        <v>665</v>
      </c>
      <c r="AM1093" s="128">
        <v>0</v>
      </c>
      <c r="AN1093" s="128">
        <v>0</v>
      </c>
      <c r="AO1093" s="128">
        <v>0</v>
      </c>
      <c r="AP1093" s="128">
        <v>0</v>
      </c>
      <c r="AQ1093" s="128">
        <v>0</v>
      </c>
      <c r="AR1093" s="128">
        <v>0</v>
      </c>
      <c r="AS1093" s="128">
        <v>0</v>
      </c>
      <c r="AT1093" s="128">
        <v>0</v>
      </c>
      <c r="AU1093" s="128">
        <v>0</v>
      </c>
      <c r="AV1093" s="128">
        <v>0</v>
      </c>
      <c r="AW1093" s="128">
        <v>0</v>
      </c>
      <c r="AX1093" s="128">
        <v>0</v>
      </c>
      <c r="AY1093" s="128">
        <v>0</v>
      </c>
      <c r="AZ1093" s="128">
        <v>0</v>
      </c>
      <c r="BA1093" s="128">
        <v>0</v>
      </c>
      <c r="BB1093" s="15">
        <f t="shared" si="51"/>
        <v>0</v>
      </c>
      <c r="BC1093" s="15">
        <f t="shared" si="52"/>
        <v>0</v>
      </c>
      <c r="BD1093" s="15">
        <f t="shared" si="53"/>
        <v>0</v>
      </c>
    </row>
    <row r="1094" spans="1:56" x14ac:dyDescent="0.35">
      <c r="A1094" s="168" t="s">
        <v>2470</v>
      </c>
      <c r="B1094" s="64" t="s">
        <v>1148</v>
      </c>
      <c r="C1094" s="65">
        <v>1</v>
      </c>
      <c r="D1094" s="66" t="s">
        <v>31</v>
      </c>
      <c r="E1094" s="64" t="s">
        <v>467</v>
      </c>
      <c r="F1094" s="64" t="s">
        <v>648</v>
      </c>
      <c r="G1094" s="64" t="s">
        <v>668</v>
      </c>
      <c r="H1094" s="64" t="s">
        <v>669</v>
      </c>
      <c r="I1094" s="64" t="s">
        <v>670</v>
      </c>
      <c r="J1094" s="64" t="s">
        <v>671</v>
      </c>
      <c r="K1094" s="64" t="s">
        <v>484</v>
      </c>
      <c r="L1094" s="64" t="s">
        <v>650</v>
      </c>
      <c r="M1094" s="64" t="s">
        <v>663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59">
        <v>44291</v>
      </c>
      <c r="AF1094" s="159">
        <v>46117</v>
      </c>
      <c r="AG1094" s="160">
        <v>6813386.9900000002</v>
      </c>
      <c r="AH1094" s="91">
        <v>1.5138888888888888</v>
      </c>
      <c r="AI1094" s="91">
        <v>5</v>
      </c>
      <c r="AJ1094" s="161">
        <v>7.1300000000000002E-2</v>
      </c>
      <c r="AK1094" s="169" t="s">
        <v>664</v>
      </c>
      <c r="AL1094" s="169" t="s">
        <v>665</v>
      </c>
      <c r="AM1094" s="128">
        <v>242880.21</v>
      </c>
      <c r="AN1094" s="128">
        <v>0</v>
      </c>
      <c r="AO1094" s="128">
        <v>0</v>
      </c>
      <c r="AP1094" s="128">
        <v>0</v>
      </c>
      <c r="AQ1094" s="128">
        <v>0</v>
      </c>
      <c r="AR1094" s="128">
        <v>0</v>
      </c>
      <c r="AS1094" s="128">
        <v>242880.21</v>
      </c>
      <c r="AT1094" s="128">
        <v>0</v>
      </c>
      <c r="AU1094" s="128">
        <v>0</v>
      </c>
      <c r="AV1094" s="128">
        <v>0</v>
      </c>
      <c r="AW1094" s="128">
        <v>0</v>
      </c>
      <c r="AX1094" s="128">
        <v>0</v>
      </c>
      <c r="AY1094" s="128">
        <v>242880.21</v>
      </c>
      <c r="AZ1094" s="128">
        <v>0</v>
      </c>
      <c r="BA1094" s="128">
        <v>0</v>
      </c>
      <c r="BB1094" s="15">
        <f t="shared" si="51"/>
        <v>242880.21</v>
      </c>
      <c r="BC1094" s="15">
        <f t="shared" si="52"/>
        <v>485760.42</v>
      </c>
      <c r="BD1094" s="15">
        <f t="shared" si="53"/>
        <v>728640.63</v>
      </c>
    </row>
    <row r="1095" spans="1:56" x14ac:dyDescent="0.35">
      <c r="A1095" s="168" t="s">
        <v>2471</v>
      </c>
      <c r="B1095" s="64" t="s">
        <v>1149</v>
      </c>
      <c r="C1095" s="65">
        <v>1</v>
      </c>
      <c r="D1095" s="66" t="s">
        <v>31</v>
      </c>
      <c r="E1095" s="64" t="s">
        <v>467</v>
      </c>
      <c r="F1095" s="64" t="s">
        <v>648</v>
      </c>
      <c r="G1095" s="64" t="s">
        <v>668</v>
      </c>
      <c r="H1095" s="64" t="s">
        <v>669</v>
      </c>
      <c r="I1095" s="64" t="s">
        <v>670</v>
      </c>
      <c r="J1095" s="64" t="s">
        <v>671</v>
      </c>
      <c r="K1095" s="64" t="s">
        <v>484</v>
      </c>
      <c r="L1095" s="64" t="s">
        <v>650</v>
      </c>
      <c r="M1095" s="64" t="s">
        <v>663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59">
        <v>44291</v>
      </c>
      <c r="AF1095" s="159">
        <v>45387</v>
      </c>
      <c r="AG1095" s="160">
        <v>283359.3</v>
      </c>
      <c r="AH1095" s="91">
        <v>0</v>
      </c>
      <c r="AI1095" s="91">
        <v>0</v>
      </c>
      <c r="AJ1095" s="161">
        <v>6.1699999999999998E-2</v>
      </c>
      <c r="AK1095" s="169" t="s">
        <v>664</v>
      </c>
      <c r="AL1095" s="169" t="s">
        <v>665</v>
      </c>
      <c r="AM1095" s="128">
        <v>0</v>
      </c>
      <c r="AN1095" s="128">
        <v>0</v>
      </c>
      <c r="AO1095" s="128">
        <v>0</v>
      </c>
      <c r="AP1095" s="128">
        <v>0</v>
      </c>
      <c r="AQ1095" s="128">
        <v>0</v>
      </c>
      <c r="AR1095" s="128">
        <v>0</v>
      </c>
      <c r="AS1095" s="128">
        <v>0</v>
      </c>
      <c r="AT1095" s="128">
        <v>0</v>
      </c>
      <c r="AU1095" s="128">
        <v>0</v>
      </c>
      <c r="AV1095" s="128">
        <v>0</v>
      </c>
      <c r="AW1095" s="128">
        <v>0</v>
      </c>
      <c r="AX1095" s="128">
        <v>0</v>
      </c>
      <c r="AY1095" s="128">
        <v>0</v>
      </c>
      <c r="AZ1095" s="128">
        <v>0</v>
      </c>
      <c r="BA1095" s="128">
        <v>0</v>
      </c>
      <c r="BB1095" s="15">
        <f t="shared" si="51"/>
        <v>0</v>
      </c>
      <c r="BC1095" s="15">
        <f t="shared" si="52"/>
        <v>0</v>
      </c>
      <c r="BD1095" s="15">
        <f t="shared" si="53"/>
        <v>0</v>
      </c>
    </row>
    <row r="1096" spans="1:56" x14ac:dyDescent="0.35">
      <c r="A1096" s="168" t="s">
        <v>2472</v>
      </c>
      <c r="B1096" s="64" t="s">
        <v>1150</v>
      </c>
      <c r="C1096" s="65">
        <v>1</v>
      </c>
      <c r="D1096" s="66" t="s">
        <v>31</v>
      </c>
      <c r="E1096" s="64" t="s">
        <v>467</v>
      </c>
      <c r="F1096" s="64" t="s">
        <v>648</v>
      </c>
      <c r="G1096" s="64" t="s">
        <v>668</v>
      </c>
      <c r="H1096" s="64" t="s">
        <v>669</v>
      </c>
      <c r="I1096" s="64" t="s">
        <v>670</v>
      </c>
      <c r="J1096" s="64" t="s">
        <v>671</v>
      </c>
      <c r="K1096" s="64" t="s">
        <v>484</v>
      </c>
      <c r="L1096" s="64" t="s">
        <v>650</v>
      </c>
      <c r="M1096" s="64" t="s">
        <v>663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59">
        <v>44291</v>
      </c>
      <c r="AF1096" s="159">
        <v>46117</v>
      </c>
      <c r="AG1096" s="160">
        <v>660076.67000000004</v>
      </c>
      <c r="AH1096" s="91">
        <v>1.5138888888888888</v>
      </c>
      <c r="AI1096" s="91">
        <v>5</v>
      </c>
      <c r="AJ1096" s="161">
        <v>7.1300000000000002E-2</v>
      </c>
      <c r="AK1096" s="169" t="s">
        <v>664</v>
      </c>
      <c r="AL1096" s="169" t="s">
        <v>665</v>
      </c>
      <c r="AM1096" s="128">
        <v>23530.080000000002</v>
      </c>
      <c r="AN1096" s="128">
        <v>0</v>
      </c>
      <c r="AO1096" s="128">
        <v>0</v>
      </c>
      <c r="AP1096" s="128">
        <v>0</v>
      </c>
      <c r="AQ1096" s="128">
        <v>0</v>
      </c>
      <c r="AR1096" s="128">
        <v>0</v>
      </c>
      <c r="AS1096" s="128">
        <v>23530.080000000002</v>
      </c>
      <c r="AT1096" s="128">
        <v>0</v>
      </c>
      <c r="AU1096" s="128">
        <v>0</v>
      </c>
      <c r="AV1096" s="128">
        <v>0</v>
      </c>
      <c r="AW1096" s="128">
        <v>0</v>
      </c>
      <c r="AX1096" s="128">
        <v>0</v>
      </c>
      <c r="AY1096" s="128">
        <v>23530.080000000002</v>
      </c>
      <c r="AZ1096" s="128">
        <v>0</v>
      </c>
      <c r="BA1096" s="128">
        <v>0</v>
      </c>
      <c r="BB1096" s="15">
        <f t="shared" si="51"/>
        <v>23530.080000000002</v>
      </c>
      <c r="BC1096" s="15">
        <f t="shared" si="52"/>
        <v>47060.160000000003</v>
      </c>
      <c r="BD1096" s="15">
        <f t="shared" si="53"/>
        <v>70590.240000000005</v>
      </c>
    </row>
    <row r="1097" spans="1:56" x14ac:dyDescent="0.35">
      <c r="A1097" s="168" t="s">
        <v>2473</v>
      </c>
      <c r="B1097" s="64" t="s">
        <v>1151</v>
      </c>
      <c r="C1097" s="65">
        <v>1</v>
      </c>
      <c r="D1097" s="66" t="s">
        <v>31</v>
      </c>
      <c r="E1097" s="64" t="s">
        <v>467</v>
      </c>
      <c r="F1097" s="64" t="s">
        <v>648</v>
      </c>
      <c r="G1097" s="64" t="s">
        <v>660</v>
      </c>
      <c r="H1097" s="64" t="s">
        <v>661</v>
      </c>
      <c r="I1097" s="64" t="s">
        <v>649</v>
      </c>
      <c r="J1097" s="64" t="s">
        <v>662</v>
      </c>
      <c r="K1097" s="64" t="s">
        <v>1152</v>
      </c>
      <c r="L1097" s="64" t="s">
        <v>650</v>
      </c>
      <c r="M1097" s="64" t="s">
        <v>663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59">
        <v>44291</v>
      </c>
      <c r="AF1097" s="159">
        <v>45387</v>
      </c>
      <c r="AG1097" s="160">
        <v>213302.5</v>
      </c>
      <c r="AH1097" s="91">
        <v>0</v>
      </c>
      <c r="AI1097" s="91">
        <v>0</v>
      </c>
      <c r="AJ1097" s="161">
        <v>6.1699999999999998E-2</v>
      </c>
      <c r="AK1097" s="169" t="s">
        <v>664</v>
      </c>
      <c r="AL1097" s="169" t="s">
        <v>665</v>
      </c>
      <c r="AM1097" s="128">
        <v>0</v>
      </c>
      <c r="AN1097" s="128">
        <v>0</v>
      </c>
      <c r="AO1097" s="128">
        <v>0</v>
      </c>
      <c r="AP1097" s="128">
        <v>0</v>
      </c>
      <c r="AQ1097" s="128">
        <v>0</v>
      </c>
      <c r="AR1097" s="128">
        <v>0</v>
      </c>
      <c r="AS1097" s="128">
        <v>0</v>
      </c>
      <c r="AT1097" s="128">
        <v>0</v>
      </c>
      <c r="AU1097" s="128">
        <v>0</v>
      </c>
      <c r="AV1097" s="128">
        <v>0</v>
      </c>
      <c r="AW1097" s="128">
        <v>0</v>
      </c>
      <c r="AX1097" s="128">
        <v>0</v>
      </c>
      <c r="AY1097" s="128">
        <v>0</v>
      </c>
      <c r="AZ1097" s="128">
        <v>0</v>
      </c>
      <c r="BA1097" s="128">
        <v>0</v>
      </c>
      <c r="BB1097" s="15">
        <f t="shared" si="51"/>
        <v>0</v>
      </c>
      <c r="BC1097" s="15">
        <f t="shared" si="52"/>
        <v>0</v>
      </c>
      <c r="BD1097" s="15">
        <f t="shared" si="53"/>
        <v>0</v>
      </c>
    </row>
    <row r="1098" spans="1:56" x14ac:dyDescent="0.35">
      <c r="A1098" s="168" t="s">
        <v>2474</v>
      </c>
      <c r="B1098" s="64" t="s">
        <v>1153</v>
      </c>
      <c r="C1098" s="65">
        <v>1</v>
      </c>
      <c r="D1098" s="66" t="s">
        <v>31</v>
      </c>
      <c r="E1098" s="64" t="s">
        <v>467</v>
      </c>
      <c r="F1098" s="64" t="s">
        <v>648</v>
      </c>
      <c r="G1098" s="64" t="s">
        <v>660</v>
      </c>
      <c r="H1098" s="64" t="s">
        <v>661</v>
      </c>
      <c r="I1098" s="64" t="s">
        <v>649</v>
      </c>
      <c r="J1098" s="64" t="s">
        <v>662</v>
      </c>
      <c r="K1098" s="64" t="s">
        <v>1154</v>
      </c>
      <c r="L1098" s="64" t="s">
        <v>650</v>
      </c>
      <c r="M1098" s="64" t="s">
        <v>663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59">
        <v>44291</v>
      </c>
      <c r="AF1098" s="159">
        <v>45387</v>
      </c>
      <c r="AG1098" s="160">
        <v>398590.88</v>
      </c>
      <c r="AH1098" s="91">
        <v>0</v>
      </c>
      <c r="AI1098" s="91">
        <v>0</v>
      </c>
      <c r="AJ1098" s="161">
        <v>6.1699999999999998E-2</v>
      </c>
      <c r="AK1098" s="169" t="s">
        <v>664</v>
      </c>
      <c r="AL1098" s="169" t="s">
        <v>665</v>
      </c>
      <c r="AM1098" s="128">
        <v>0</v>
      </c>
      <c r="AN1098" s="128">
        <v>0</v>
      </c>
      <c r="AO1098" s="128">
        <v>0</v>
      </c>
      <c r="AP1098" s="128">
        <v>0</v>
      </c>
      <c r="AQ1098" s="128">
        <v>0</v>
      </c>
      <c r="AR1098" s="128">
        <v>0</v>
      </c>
      <c r="AS1098" s="128">
        <v>0</v>
      </c>
      <c r="AT1098" s="128">
        <v>0</v>
      </c>
      <c r="AU1098" s="128">
        <v>0</v>
      </c>
      <c r="AV1098" s="128">
        <v>0</v>
      </c>
      <c r="AW1098" s="128">
        <v>0</v>
      </c>
      <c r="AX1098" s="128">
        <v>0</v>
      </c>
      <c r="AY1098" s="128">
        <v>0</v>
      </c>
      <c r="AZ1098" s="128">
        <v>0</v>
      </c>
      <c r="BA1098" s="128">
        <v>0</v>
      </c>
      <c r="BB1098" s="15">
        <f t="shared" si="51"/>
        <v>0</v>
      </c>
      <c r="BC1098" s="15">
        <f t="shared" si="52"/>
        <v>0</v>
      </c>
      <c r="BD1098" s="15">
        <f t="shared" si="53"/>
        <v>0</v>
      </c>
    </row>
    <row r="1099" spans="1:56" x14ac:dyDescent="0.35">
      <c r="A1099" s="168" t="s">
        <v>2475</v>
      </c>
      <c r="B1099" s="64" t="s">
        <v>1155</v>
      </c>
      <c r="C1099" s="65">
        <v>1</v>
      </c>
      <c r="D1099" s="66" t="s">
        <v>31</v>
      </c>
      <c r="E1099" s="64" t="s">
        <v>467</v>
      </c>
      <c r="F1099" s="64" t="s">
        <v>648</v>
      </c>
      <c r="G1099" s="64" t="s">
        <v>660</v>
      </c>
      <c r="H1099" s="64" t="s">
        <v>661</v>
      </c>
      <c r="I1099" s="64" t="s">
        <v>649</v>
      </c>
      <c r="J1099" s="64" t="s">
        <v>662</v>
      </c>
      <c r="K1099" s="64" t="s">
        <v>1154</v>
      </c>
      <c r="L1099" s="64" t="s">
        <v>650</v>
      </c>
      <c r="M1099" s="64" t="s">
        <v>663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59">
        <v>44291</v>
      </c>
      <c r="AF1099" s="159">
        <v>46117</v>
      </c>
      <c r="AG1099" s="160">
        <v>928479.65</v>
      </c>
      <c r="AH1099" s="91">
        <v>1.5138888888888888</v>
      </c>
      <c r="AI1099" s="91">
        <v>5</v>
      </c>
      <c r="AJ1099" s="161">
        <v>7.1300000000000002E-2</v>
      </c>
      <c r="AK1099" s="169" t="s">
        <v>664</v>
      </c>
      <c r="AL1099" s="169" t="s">
        <v>665</v>
      </c>
      <c r="AM1099" s="128">
        <v>33097.980000000003</v>
      </c>
      <c r="AN1099" s="128">
        <v>0</v>
      </c>
      <c r="AO1099" s="128">
        <v>0</v>
      </c>
      <c r="AP1099" s="128">
        <v>0</v>
      </c>
      <c r="AQ1099" s="128">
        <v>0</v>
      </c>
      <c r="AR1099" s="128">
        <v>0</v>
      </c>
      <c r="AS1099" s="128">
        <v>33097.980000000003</v>
      </c>
      <c r="AT1099" s="128">
        <v>0</v>
      </c>
      <c r="AU1099" s="128">
        <v>0</v>
      </c>
      <c r="AV1099" s="128">
        <v>0</v>
      </c>
      <c r="AW1099" s="128">
        <v>0</v>
      </c>
      <c r="AX1099" s="128">
        <v>0</v>
      </c>
      <c r="AY1099" s="128">
        <v>33097.980000000003</v>
      </c>
      <c r="AZ1099" s="128">
        <v>0</v>
      </c>
      <c r="BA1099" s="128">
        <v>0</v>
      </c>
      <c r="BB1099" s="15">
        <f t="shared" si="51"/>
        <v>33097.980000000003</v>
      </c>
      <c r="BC1099" s="15">
        <f t="shared" si="52"/>
        <v>66195.960000000006</v>
      </c>
      <c r="BD1099" s="15">
        <f t="shared" si="53"/>
        <v>99293.94</v>
      </c>
    </row>
    <row r="1100" spans="1:56" x14ac:dyDescent="0.35">
      <c r="A1100" s="168" t="s">
        <v>2476</v>
      </c>
      <c r="B1100" s="64" t="s">
        <v>1156</v>
      </c>
      <c r="C1100" s="65">
        <v>1</v>
      </c>
      <c r="D1100" s="66" t="s">
        <v>31</v>
      </c>
      <c r="E1100" s="64" t="s">
        <v>467</v>
      </c>
      <c r="F1100" s="64" t="s">
        <v>648</v>
      </c>
      <c r="G1100" s="64" t="s">
        <v>668</v>
      </c>
      <c r="H1100" s="64" t="s">
        <v>669</v>
      </c>
      <c r="I1100" s="64" t="s">
        <v>670</v>
      </c>
      <c r="J1100" s="64" t="s">
        <v>671</v>
      </c>
      <c r="K1100" s="64" t="s">
        <v>484</v>
      </c>
      <c r="L1100" s="64" t="s">
        <v>650</v>
      </c>
      <c r="M1100" s="64" t="s">
        <v>663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59">
        <v>44291</v>
      </c>
      <c r="AF1100" s="159">
        <v>45387</v>
      </c>
      <c r="AG1100" s="160">
        <v>43390.080000000002</v>
      </c>
      <c r="AH1100" s="91">
        <v>0</v>
      </c>
      <c r="AI1100" s="91">
        <v>0</v>
      </c>
      <c r="AJ1100" s="161">
        <v>6.1699999999999998E-2</v>
      </c>
      <c r="AK1100" s="169" t="s">
        <v>664</v>
      </c>
      <c r="AL1100" s="169" t="s">
        <v>665</v>
      </c>
      <c r="AM1100" s="128">
        <v>0</v>
      </c>
      <c r="AN1100" s="128">
        <v>0</v>
      </c>
      <c r="AO1100" s="128">
        <v>0</v>
      </c>
      <c r="AP1100" s="128">
        <v>0</v>
      </c>
      <c r="AQ1100" s="128">
        <v>0</v>
      </c>
      <c r="AR1100" s="128">
        <v>0</v>
      </c>
      <c r="AS1100" s="128">
        <v>0</v>
      </c>
      <c r="AT1100" s="128">
        <v>0</v>
      </c>
      <c r="AU1100" s="128">
        <v>0</v>
      </c>
      <c r="AV1100" s="128">
        <v>0</v>
      </c>
      <c r="AW1100" s="128">
        <v>0</v>
      </c>
      <c r="AX1100" s="128">
        <v>0</v>
      </c>
      <c r="AY1100" s="128">
        <v>0</v>
      </c>
      <c r="AZ1100" s="128">
        <v>0</v>
      </c>
      <c r="BA1100" s="128">
        <v>0</v>
      </c>
      <c r="BB1100" s="15">
        <f t="shared" si="51"/>
        <v>0</v>
      </c>
      <c r="BC1100" s="15">
        <f t="shared" si="52"/>
        <v>0</v>
      </c>
      <c r="BD1100" s="15">
        <f t="shared" si="53"/>
        <v>0</v>
      </c>
    </row>
    <row r="1101" spans="1:56" x14ac:dyDescent="0.35">
      <c r="A1101" s="168" t="s">
        <v>2477</v>
      </c>
      <c r="B1101" s="64" t="s">
        <v>1157</v>
      </c>
      <c r="C1101" s="65">
        <v>1</v>
      </c>
      <c r="D1101" s="66" t="s">
        <v>31</v>
      </c>
      <c r="E1101" s="64" t="s">
        <v>467</v>
      </c>
      <c r="F1101" s="64" t="s">
        <v>648</v>
      </c>
      <c r="G1101" s="64" t="s">
        <v>668</v>
      </c>
      <c r="H1101" s="64" t="s">
        <v>669</v>
      </c>
      <c r="I1101" s="64" t="s">
        <v>670</v>
      </c>
      <c r="J1101" s="64" t="s">
        <v>671</v>
      </c>
      <c r="K1101" s="64" t="s">
        <v>484</v>
      </c>
      <c r="L1101" s="64" t="s">
        <v>650</v>
      </c>
      <c r="M1101" s="64" t="s">
        <v>663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59">
        <v>44291</v>
      </c>
      <c r="AF1101" s="159">
        <v>46117</v>
      </c>
      <c r="AG1101" s="160">
        <v>101069.95</v>
      </c>
      <c r="AH1101" s="91">
        <v>1.5138888888888888</v>
      </c>
      <c r="AI1101" s="91">
        <v>5</v>
      </c>
      <c r="AJ1101" s="161">
        <v>7.1300000000000002E-2</v>
      </c>
      <c r="AK1101" s="169" t="s">
        <v>664</v>
      </c>
      <c r="AL1101" s="169" t="s">
        <v>665</v>
      </c>
      <c r="AM1101" s="128">
        <v>3603.41</v>
      </c>
      <c r="AN1101" s="128">
        <v>0</v>
      </c>
      <c r="AO1101" s="128">
        <v>0</v>
      </c>
      <c r="AP1101" s="128">
        <v>0</v>
      </c>
      <c r="AQ1101" s="128">
        <v>0</v>
      </c>
      <c r="AR1101" s="128">
        <v>0</v>
      </c>
      <c r="AS1101" s="128">
        <v>3603.41</v>
      </c>
      <c r="AT1101" s="128">
        <v>0</v>
      </c>
      <c r="AU1101" s="128">
        <v>0</v>
      </c>
      <c r="AV1101" s="128">
        <v>0</v>
      </c>
      <c r="AW1101" s="128">
        <v>0</v>
      </c>
      <c r="AX1101" s="128">
        <v>0</v>
      </c>
      <c r="AY1101" s="128">
        <v>3603.41</v>
      </c>
      <c r="AZ1101" s="128">
        <v>0</v>
      </c>
      <c r="BA1101" s="128">
        <v>0</v>
      </c>
      <c r="BB1101" s="15">
        <f t="shared" si="51"/>
        <v>3603.41</v>
      </c>
      <c r="BC1101" s="15">
        <f t="shared" si="52"/>
        <v>7206.82</v>
      </c>
      <c r="BD1101" s="15">
        <f t="shared" si="53"/>
        <v>10810.23</v>
      </c>
    </row>
    <row r="1102" spans="1:56" x14ac:dyDescent="0.35">
      <c r="A1102" s="168" t="s">
        <v>2478</v>
      </c>
      <c r="B1102" s="64" t="s">
        <v>1158</v>
      </c>
      <c r="C1102" s="65">
        <v>1</v>
      </c>
      <c r="D1102" s="66" t="s">
        <v>31</v>
      </c>
      <c r="E1102" s="64" t="s">
        <v>467</v>
      </c>
      <c r="F1102" s="64" t="s">
        <v>648</v>
      </c>
      <c r="G1102" s="64" t="s">
        <v>668</v>
      </c>
      <c r="H1102" s="64" t="s">
        <v>669</v>
      </c>
      <c r="I1102" s="64" t="s">
        <v>670</v>
      </c>
      <c r="J1102" s="64" t="s">
        <v>671</v>
      </c>
      <c r="K1102" s="64" t="s">
        <v>484</v>
      </c>
      <c r="L1102" s="64" t="s">
        <v>650</v>
      </c>
      <c r="M1102" s="64" t="s">
        <v>663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59">
        <v>44291</v>
      </c>
      <c r="AF1102" s="159">
        <v>45387</v>
      </c>
      <c r="AG1102" s="160">
        <v>545826</v>
      </c>
      <c r="AH1102" s="91">
        <v>0</v>
      </c>
      <c r="AI1102" s="91">
        <v>0</v>
      </c>
      <c r="AJ1102" s="161">
        <v>6.1699999999999998E-2</v>
      </c>
      <c r="AK1102" s="169" t="s">
        <v>664</v>
      </c>
      <c r="AL1102" s="169" t="s">
        <v>665</v>
      </c>
      <c r="AM1102" s="128">
        <v>0</v>
      </c>
      <c r="AN1102" s="128">
        <v>0</v>
      </c>
      <c r="AO1102" s="128">
        <v>0</v>
      </c>
      <c r="AP1102" s="128">
        <v>0</v>
      </c>
      <c r="AQ1102" s="128">
        <v>0</v>
      </c>
      <c r="AR1102" s="128">
        <v>0</v>
      </c>
      <c r="AS1102" s="128">
        <v>0</v>
      </c>
      <c r="AT1102" s="128">
        <v>0</v>
      </c>
      <c r="AU1102" s="128">
        <v>0</v>
      </c>
      <c r="AV1102" s="128">
        <v>0</v>
      </c>
      <c r="AW1102" s="128">
        <v>0</v>
      </c>
      <c r="AX1102" s="128">
        <v>0</v>
      </c>
      <c r="AY1102" s="128">
        <v>0</v>
      </c>
      <c r="AZ1102" s="128">
        <v>0</v>
      </c>
      <c r="BA1102" s="128">
        <v>0</v>
      </c>
      <c r="BB1102" s="15">
        <f t="shared" si="51"/>
        <v>0</v>
      </c>
      <c r="BC1102" s="15">
        <f t="shared" si="52"/>
        <v>0</v>
      </c>
      <c r="BD1102" s="15">
        <f t="shared" si="53"/>
        <v>0</v>
      </c>
    </row>
    <row r="1103" spans="1:56" x14ac:dyDescent="0.35">
      <c r="A1103" s="168" t="s">
        <v>2479</v>
      </c>
      <c r="B1103" s="64" t="s">
        <v>1159</v>
      </c>
      <c r="C1103" s="65">
        <v>1</v>
      </c>
      <c r="D1103" s="66" t="s">
        <v>31</v>
      </c>
      <c r="E1103" s="64" t="s">
        <v>467</v>
      </c>
      <c r="F1103" s="64" t="s">
        <v>648</v>
      </c>
      <c r="G1103" s="64" t="s">
        <v>668</v>
      </c>
      <c r="H1103" s="64" t="s">
        <v>669</v>
      </c>
      <c r="I1103" s="64" t="s">
        <v>670</v>
      </c>
      <c r="J1103" s="64" t="s">
        <v>671</v>
      </c>
      <c r="K1103" s="64" t="s">
        <v>484</v>
      </c>
      <c r="L1103" s="64" t="s">
        <v>650</v>
      </c>
      <c r="M1103" s="64" t="s">
        <v>663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59">
        <v>44291</v>
      </c>
      <c r="AF1103" s="159">
        <v>46117</v>
      </c>
      <c r="AG1103" s="160">
        <v>1271455</v>
      </c>
      <c r="AH1103" s="91">
        <v>1.5138888888888888</v>
      </c>
      <c r="AI1103" s="91">
        <v>5</v>
      </c>
      <c r="AJ1103" s="161">
        <v>7.1300000000000002E-2</v>
      </c>
      <c r="AK1103" s="169" t="s">
        <v>664</v>
      </c>
      <c r="AL1103" s="169" t="s">
        <v>665</v>
      </c>
      <c r="AM1103" s="128">
        <v>45324.19</v>
      </c>
      <c r="AN1103" s="128">
        <v>0</v>
      </c>
      <c r="AO1103" s="128">
        <v>0</v>
      </c>
      <c r="AP1103" s="128">
        <v>0</v>
      </c>
      <c r="AQ1103" s="128">
        <v>0</v>
      </c>
      <c r="AR1103" s="128">
        <v>0</v>
      </c>
      <c r="AS1103" s="128">
        <v>45324.19</v>
      </c>
      <c r="AT1103" s="128">
        <v>0</v>
      </c>
      <c r="AU1103" s="128">
        <v>0</v>
      </c>
      <c r="AV1103" s="128">
        <v>0</v>
      </c>
      <c r="AW1103" s="128">
        <v>0</v>
      </c>
      <c r="AX1103" s="128">
        <v>0</v>
      </c>
      <c r="AY1103" s="128">
        <v>45324.19</v>
      </c>
      <c r="AZ1103" s="128">
        <v>0</v>
      </c>
      <c r="BA1103" s="128">
        <v>0</v>
      </c>
      <c r="BB1103" s="15">
        <f t="shared" si="51"/>
        <v>45324.19</v>
      </c>
      <c r="BC1103" s="15">
        <f t="shared" si="52"/>
        <v>90648.38</v>
      </c>
      <c r="BD1103" s="15">
        <f t="shared" si="53"/>
        <v>135972.57</v>
      </c>
    </row>
    <row r="1104" spans="1:56" x14ac:dyDescent="0.35">
      <c r="A1104" s="168" t="s">
        <v>2480</v>
      </c>
      <c r="B1104" s="64" t="s">
        <v>1160</v>
      </c>
      <c r="C1104" s="65">
        <v>1</v>
      </c>
      <c r="D1104" s="66" t="s">
        <v>31</v>
      </c>
      <c r="E1104" s="64" t="s">
        <v>467</v>
      </c>
      <c r="F1104" s="64" t="s">
        <v>648</v>
      </c>
      <c r="G1104" s="64" t="s">
        <v>668</v>
      </c>
      <c r="H1104" s="64" t="s">
        <v>669</v>
      </c>
      <c r="I1104" s="64" t="s">
        <v>670</v>
      </c>
      <c r="J1104" s="64" t="s">
        <v>671</v>
      </c>
      <c r="K1104" s="64" t="s">
        <v>484</v>
      </c>
      <c r="L1104" s="64" t="s">
        <v>650</v>
      </c>
      <c r="M1104" s="64" t="s">
        <v>663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59">
        <v>44291</v>
      </c>
      <c r="AF1104" s="159">
        <v>45387</v>
      </c>
      <c r="AG1104" s="160">
        <v>2025024.25</v>
      </c>
      <c r="AH1104" s="91">
        <v>0</v>
      </c>
      <c r="AI1104" s="91">
        <v>0</v>
      </c>
      <c r="AJ1104" s="161">
        <v>6.1699999999999998E-2</v>
      </c>
      <c r="AK1104" s="169" t="s">
        <v>664</v>
      </c>
      <c r="AL1104" s="169" t="s">
        <v>665</v>
      </c>
      <c r="AM1104" s="128">
        <v>0</v>
      </c>
      <c r="AN1104" s="128">
        <v>0</v>
      </c>
      <c r="AO1104" s="128">
        <v>0</v>
      </c>
      <c r="AP1104" s="128">
        <v>0</v>
      </c>
      <c r="AQ1104" s="128">
        <v>0</v>
      </c>
      <c r="AR1104" s="128">
        <v>0</v>
      </c>
      <c r="AS1104" s="128">
        <v>0</v>
      </c>
      <c r="AT1104" s="128">
        <v>0</v>
      </c>
      <c r="AU1104" s="128">
        <v>0</v>
      </c>
      <c r="AV1104" s="128">
        <v>0</v>
      </c>
      <c r="AW1104" s="128">
        <v>0</v>
      </c>
      <c r="AX1104" s="128">
        <v>0</v>
      </c>
      <c r="AY1104" s="128">
        <v>0</v>
      </c>
      <c r="AZ1104" s="128">
        <v>0</v>
      </c>
      <c r="BA1104" s="128">
        <v>0</v>
      </c>
      <c r="BB1104" s="15">
        <f t="shared" si="51"/>
        <v>0</v>
      </c>
      <c r="BC1104" s="15">
        <f t="shared" si="52"/>
        <v>0</v>
      </c>
      <c r="BD1104" s="15">
        <f t="shared" si="53"/>
        <v>0</v>
      </c>
    </row>
    <row r="1105" spans="1:56" x14ac:dyDescent="0.35">
      <c r="A1105" s="168" t="s">
        <v>2481</v>
      </c>
      <c r="B1105" s="64" t="s">
        <v>1161</v>
      </c>
      <c r="C1105" s="65">
        <v>1</v>
      </c>
      <c r="D1105" s="66" t="s">
        <v>31</v>
      </c>
      <c r="E1105" s="64" t="s">
        <v>467</v>
      </c>
      <c r="F1105" s="64" t="s">
        <v>648</v>
      </c>
      <c r="G1105" s="64" t="s">
        <v>668</v>
      </c>
      <c r="H1105" s="64" t="s">
        <v>669</v>
      </c>
      <c r="I1105" s="64" t="s">
        <v>670</v>
      </c>
      <c r="J1105" s="64" t="s">
        <v>671</v>
      </c>
      <c r="K1105" s="64" t="s">
        <v>484</v>
      </c>
      <c r="L1105" s="64" t="s">
        <v>650</v>
      </c>
      <c r="M1105" s="64" t="s">
        <v>663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59">
        <v>44291</v>
      </c>
      <c r="AF1105" s="159">
        <v>46117</v>
      </c>
      <c r="AG1105" s="160">
        <v>4724056.59</v>
      </c>
      <c r="AH1105" s="91">
        <v>1.5138888888888888</v>
      </c>
      <c r="AI1105" s="91">
        <v>5</v>
      </c>
      <c r="AJ1105" s="161">
        <v>7.1300000000000002E-2</v>
      </c>
      <c r="AK1105" s="169" t="s">
        <v>664</v>
      </c>
      <c r="AL1105" s="169" t="s">
        <v>665</v>
      </c>
      <c r="AM1105" s="128">
        <v>168436.45</v>
      </c>
      <c r="AN1105" s="128">
        <v>0</v>
      </c>
      <c r="AO1105" s="128">
        <v>0</v>
      </c>
      <c r="AP1105" s="128">
        <v>0</v>
      </c>
      <c r="AQ1105" s="128">
        <v>0</v>
      </c>
      <c r="AR1105" s="128">
        <v>0</v>
      </c>
      <c r="AS1105" s="128">
        <v>168436.45</v>
      </c>
      <c r="AT1105" s="128">
        <v>0</v>
      </c>
      <c r="AU1105" s="128">
        <v>0</v>
      </c>
      <c r="AV1105" s="128">
        <v>0</v>
      </c>
      <c r="AW1105" s="128">
        <v>0</v>
      </c>
      <c r="AX1105" s="128">
        <v>0</v>
      </c>
      <c r="AY1105" s="128">
        <v>168436.45</v>
      </c>
      <c r="AZ1105" s="128">
        <v>0</v>
      </c>
      <c r="BA1105" s="128">
        <v>0</v>
      </c>
      <c r="BB1105" s="15">
        <f t="shared" si="51"/>
        <v>168436.45</v>
      </c>
      <c r="BC1105" s="15">
        <f t="shared" si="52"/>
        <v>336872.9</v>
      </c>
      <c r="BD1105" s="15">
        <f t="shared" si="53"/>
        <v>505309.35000000003</v>
      </c>
    </row>
    <row r="1106" spans="1:56" x14ac:dyDescent="0.35">
      <c r="A1106" s="168" t="s">
        <v>2482</v>
      </c>
      <c r="B1106" s="64" t="s">
        <v>1162</v>
      </c>
      <c r="C1106" s="65">
        <v>1</v>
      </c>
      <c r="D1106" s="66" t="s">
        <v>31</v>
      </c>
      <c r="E1106" s="64" t="s">
        <v>467</v>
      </c>
      <c r="F1106" s="64" t="s">
        <v>648</v>
      </c>
      <c r="G1106" s="64" t="s">
        <v>660</v>
      </c>
      <c r="H1106" s="64" t="s">
        <v>661</v>
      </c>
      <c r="I1106" s="64" t="s">
        <v>649</v>
      </c>
      <c r="J1106" s="64" t="s">
        <v>662</v>
      </c>
      <c r="K1106" s="64" t="s">
        <v>612</v>
      </c>
      <c r="L1106" s="64" t="s">
        <v>650</v>
      </c>
      <c r="M1106" s="64" t="s">
        <v>663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59">
        <v>44291</v>
      </c>
      <c r="AF1106" s="159">
        <v>45387</v>
      </c>
      <c r="AG1106" s="160">
        <v>2226623.79</v>
      </c>
      <c r="AH1106" s="91">
        <v>0</v>
      </c>
      <c r="AI1106" s="91">
        <v>0</v>
      </c>
      <c r="AJ1106" s="161">
        <v>6.1699999999999998E-2</v>
      </c>
      <c r="AK1106" s="169" t="s">
        <v>664</v>
      </c>
      <c r="AL1106" s="169" t="s">
        <v>665</v>
      </c>
      <c r="AM1106" s="128">
        <v>0</v>
      </c>
      <c r="AN1106" s="128">
        <v>0</v>
      </c>
      <c r="AO1106" s="128">
        <v>0</v>
      </c>
      <c r="AP1106" s="128">
        <v>0</v>
      </c>
      <c r="AQ1106" s="128">
        <v>0</v>
      </c>
      <c r="AR1106" s="128">
        <v>0</v>
      </c>
      <c r="AS1106" s="128">
        <v>0</v>
      </c>
      <c r="AT1106" s="128">
        <v>0</v>
      </c>
      <c r="AU1106" s="128">
        <v>0</v>
      </c>
      <c r="AV1106" s="128">
        <v>0</v>
      </c>
      <c r="AW1106" s="128">
        <v>0</v>
      </c>
      <c r="AX1106" s="128">
        <v>0</v>
      </c>
      <c r="AY1106" s="128">
        <v>0</v>
      </c>
      <c r="AZ1106" s="128">
        <v>0</v>
      </c>
      <c r="BA1106" s="128">
        <v>0</v>
      </c>
      <c r="BB1106" s="15">
        <f t="shared" si="51"/>
        <v>0</v>
      </c>
      <c r="BC1106" s="15">
        <f t="shared" si="52"/>
        <v>0</v>
      </c>
      <c r="BD1106" s="15">
        <f t="shared" si="53"/>
        <v>0</v>
      </c>
    </row>
    <row r="1107" spans="1:56" x14ac:dyDescent="0.35">
      <c r="A1107" s="168" t="s">
        <v>2483</v>
      </c>
      <c r="B1107" s="64" t="s">
        <v>1163</v>
      </c>
      <c r="C1107" s="65">
        <v>1</v>
      </c>
      <c r="D1107" s="66" t="s">
        <v>31</v>
      </c>
      <c r="E1107" s="64" t="s">
        <v>467</v>
      </c>
      <c r="F1107" s="64" t="s">
        <v>648</v>
      </c>
      <c r="G1107" s="64" t="s">
        <v>660</v>
      </c>
      <c r="H1107" s="64" t="s">
        <v>661</v>
      </c>
      <c r="I1107" s="64" t="s">
        <v>649</v>
      </c>
      <c r="J1107" s="64" t="s">
        <v>662</v>
      </c>
      <c r="K1107" s="64" t="s">
        <v>612</v>
      </c>
      <c r="L1107" s="64" t="s">
        <v>650</v>
      </c>
      <c r="M1107" s="64" t="s">
        <v>663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59">
        <v>44291</v>
      </c>
      <c r="AF1107" s="159">
        <v>46117</v>
      </c>
      <c r="AG1107" s="160">
        <v>2222644.7999999998</v>
      </c>
      <c r="AH1107" s="91">
        <v>1.5138888888888888</v>
      </c>
      <c r="AI1107" s="91">
        <v>5</v>
      </c>
      <c r="AJ1107" s="161">
        <v>7.1300000000000002E-2</v>
      </c>
      <c r="AK1107" s="169" t="s">
        <v>664</v>
      </c>
      <c r="AL1107" s="169" t="s">
        <v>665</v>
      </c>
      <c r="AM1107" s="128">
        <v>79231.73</v>
      </c>
      <c r="AN1107" s="128">
        <v>0</v>
      </c>
      <c r="AO1107" s="128">
        <v>0</v>
      </c>
      <c r="AP1107" s="128">
        <v>0</v>
      </c>
      <c r="AQ1107" s="128">
        <v>0</v>
      </c>
      <c r="AR1107" s="128">
        <v>0</v>
      </c>
      <c r="AS1107" s="128">
        <v>79231.73</v>
      </c>
      <c r="AT1107" s="128">
        <v>0</v>
      </c>
      <c r="AU1107" s="128">
        <v>0</v>
      </c>
      <c r="AV1107" s="128">
        <v>0</v>
      </c>
      <c r="AW1107" s="128">
        <v>0</v>
      </c>
      <c r="AX1107" s="128">
        <v>0</v>
      </c>
      <c r="AY1107" s="128">
        <v>79231.73</v>
      </c>
      <c r="AZ1107" s="128">
        <v>0</v>
      </c>
      <c r="BA1107" s="128">
        <v>0</v>
      </c>
      <c r="BB1107" s="15">
        <f t="shared" si="51"/>
        <v>79231.73</v>
      </c>
      <c r="BC1107" s="15">
        <f t="shared" si="52"/>
        <v>158463.46</v>
      </c>
      <c r="BD1107" s="15">
        <f t="shared" si="53"/>
        <v>237695.19</v>
      </c>
    </row>
    <row r="1108" spans="1:56" x14ac:dyDescent="0.35">
      <c r="A1108" s="168" t="s">
        <v>2484</v>
      </c>
      <c r="B1108" s="64" t="s">
        <v>1164</v>
      </c>
      <c r="C1108" s="65">
        <v>1</v>
      </c>
      <c r="D1108" s="66" t="s">
        <v>31</v>
      </c>
      <c r="E1108" s="64" t="s">
        <v>467</v>
      </c>
      <c r="F1108" s="64" t="s">
        <v>648</v>
      </c>
      <c r="G1108" s="64" t="s">
        <v>668</v>
      </c>
      <c r="H1108" s="64" t="s">
        <v>669</v>
      </c>
      <c r="I1108" s="64" t="s">
        <v>670</v>
      </c>
      <c r="J1108" s="64" t="s">
        <v>671</v>
      </c>
      <c r="K1108" s="64" t="s">
        <v>484</v>
      </c>
      <c r="L1108" s="64" t="s">
        <v>650</v>
      </c>
      <c r="M1108" s="64" t="s">
        <v>663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59">
        <v>44291</v>
      </c>
      <c r="AF1108" s="159">
        <v>45387</v>
      </c>
      <c r="AG1108" s="160">
        <v>272308.46000000002</v>
      </c>
      <c r="AH1108" s="91">
        <v>0</v>
      </c>
      <c r="AI1108" s="91">
        <v>0</v>
      </c>
      <c r="AJ1108" s="161">
        <v>6.1699999999999998E-2</v>
      </c>
      <c r="AK1108" s="169" t="s">
        <v>664</v>
      </c>
      <c r="AL1108" s="169" t="s">
        <v>665</v>
      </c>
      <c r="AM1108" s="128">
        <v>0</v>
      </c>
      <c r="AN1108" s="128">
        <v>0</v>
      </c>
      <c r="AO1108" s="128">
        <v>0</v>
      </c>
      <c r="AP1108" s="128">
        <v>0</v>
      </c>
      <c r="AQ1108" s="128">
        <v>0</v>
      </c>
      <c r="AR1108" s="128">
        <v>0</v>
      </c>
      <c r="AS1108" s="128">
        <v>0</v>
      </c>
      <c r="AT1108" s="128">
        <v>0</v>
      </c>
      <c r="AU1108" s="128">
        <v>0</v>
      </c>
      <c r="AV1108" s="128">
        <v>0</v>
      </c>
      <c r="AW1108" s="128">
        <v>0</v>
      </c>
      <c r="AX1108" s="128">
        <v>0</v>
      </c>
      <c r="AY1108" s="128">
        <v>0</v>
      </c>
      <c r="AZ1108" s="128">
        <v>0</v>
      </c>
      <c r="BA1108" s="128">
        <v>0</v>
      </c>
      <c r="BB1108" s="15">
        <f t="shared" si="51"/>
        <v>0</v>
      </c>
      <c r="BC1108" s="15">
        <f t="shared" si="52"/>
        <v>0</v>
      </c>
      <c r="BD1108" s="15">
        <f t="shared" si="53"/>
        <v>0</v>
      </c>
    </row>
    <row r="1109" spans="1:56" x14ac:dyDescent="0.35">
      <c r="A1109" s="168" t="s">
        <v>2485</v>
      </c>
      <c r="B1109" s="64" t="s">
        <v>1165</v>
      </c>
      <c r="C1109" s="65">
        <v>1</v>
      </c>
      <c r="D1109" s="66" t="s">
        <v>31</v>
      </c>
      <c r="E1109" s="64" t="s">
        <v>467</v>
      </c>
      <c r="F1109" s="64" t="s">
        <v>648</v>
      </c>
      <c r="G1109" s="64" t="s">
        <v>668</v>
      </c>
      <c r="H1109" s="64" t="s">
        <v>669</v>
      </c>
      <c r="I1109" s="64" t="s">
        <v>670</v>
      </c>
      <c r="J1109" s="64" t="s">
        <v>671</v>
      </c>
      <c r="K1109" s="64" t="s">
        <v>484</v>
      </c>
      <c r="L1109" s="64" t="s">
        <v>650</v>
      </c>
      <c r="M1109" s="64" t="s">
        <v>663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59">
        <v>44291</v>
      </c>
      <c r="AF1109" s="159">
        <v>46117</v>
      </c>
      <c r="AG1109" s="160">
        <v>634251.98</v>
      </c>
      <c r="AH1109" s="91">
        <v>1.5138888888888888</v>
      </c>
      <c r="AI1109" s="91">
        <v>5</v>
      </c>
      <c r="AJ1109" s="161">
        <v>7.1300000000000002E-2</v>
      </c>
      <c r="AK1109" s="169" t="s">
        <v>664</v>
      </c>
      <c r="AL1109" s="169" t="s">
        <v>665</v>
      </c>
      <c r="AM1109" s="128">
        <v>22609.5</v>
      </c>
      <c r="AN1109" s="128">
        <v>0</v>
      </c>
      <c r="AO1109" s="128">
        <v>0</v>
      </c>
      <c r="AP1109" s="128">
        <v>0</v>
      </c>
      <c r="AQ1109" s="128">
        <v>0</v>
      </c>
      <c r="AR1109" s="128">
        <v>0</v>
      </c>
      <c r="AS1109" s="128">
        <v>22609.5</v>
      </c>
      <c r="AT1109" s="128">
        <v>0</v>
      </c>
      <c r="AU1109" s="128">
        <v>0</v>
      </c>
      <c r="AV1109" s="128">
        <v>0</v>
      </c>
      <c r="AW1109" s="128">
        <v>0</v>
      </c>
      <c r="AX1109" s="128">
        <v>0</v>
      </c>
      <c r="AY1109" s="128">
        <v>22609.5</v>
      </c>
      <c r="AZ1109" s="128">
        <v>0</v>
      </c>
      <c r="BA1109" s="128">
        <v>0</v>
      </c>
      <c r="BB1109" s="15">
        <f t="shared" si="51"/>
        <v>22609.5</v>
      </c>
      <c r="BC1109" s="15">
        <f t="shared" si="52"/>
        <v>45219</v>
      </c>
      <c r="BD1109" s="15">
        <f t="shared" si="53"/>
        <v>67828.5</v>
      </c>
    </row>
    <row r="1110" spans="1:56" x14ac:dyDescent="0.35">
      <c r="A1110" s="168" t="s">
        <v>2486</v>
      </c>
      <c r="B1110" s="64" t="s">
        <v>1166</v>
      </c>
      <c r="C1110" s="65">
        <v>1</v>
      </c>
      <c r="D1110" s="66" t="s">
        <v>31</v>
      </c>
      <c r="E1110" s="64" t="s">
        <v>467</v>
      </c>
      <c r="F1110" s="64" t="s">
        <v>648</v>
      </c>
      <c r="G1110" s="64" t="s">
        <v>668</v>
      </c>
      <c r="H1110" s="64" t="s">
        <v>669</v>
      </c>
      <c r="I1110" s="64" t="s">
        <v>670</v>
      </c>
      <c r="J1110" s="64" t="s">
        <v>671</v>
      </c>
      <c r="K1110" s="64" t="s">
        <v>484</v>
      </c>
      <c r="L1110" s="64" t="s">
        <v>650</v>
      </c>
      <c r="M1110" s="64" t="s">
        <v>663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59">
        <v>44291</v>
      </c>
      <c r="AF1110" s="159">
        <v>45387</v>
      </c>
      <c r="AG1110" s="160">
        <v>193432.4</v>
      </c>
      <c r="AH1110" s="91">
        <v>0</v>
      </c>
      <c r="AI1110" s="91">
        <v>0</v>
      </c>
      <c r="AJ1110" s="161">
        <v>6.1699999999999998E-2</v>
      </c>
      <c r="AK1110" s="169" t="s">
        <v>664</v>
      </c>
      <c r="AL1110" s="169" t="s">
        <v>665</v>
      </c>
      <c r="AM1110" s="128">
        <v>0</v>
      </c>
      <c r="AN1110" s="128">
        <v>0</v>
      </c>
      <c r="AO1110" s="128">
        <v>0</v>
      </c>
      <c r="AP1110" s="128">
        <v>0</v>
      </c>
      <c r="AQ1110" s="128">
        <v>0</v>
      </c>
      <c r="AR1110" s="128">
        <v>0</v>
      </c>
      <c r="AS1110" s="128">
        <v>0</v>
      </c>
      <c r="AT1110" s="128">
        <v>0</v>
      </c>
      <c r="AU1110" s="128">
        <v>0</v>
      </c>
      <c r="AV1110" s="128">
        <v>0</v>
      </c>
      <c r="AW1110" s="128">
        <v>0</v>
      </c>
      <c r="AX1110" s="128">
        <v>0</v>
      </c>
      <c r="AY1110" s="128">
        <v>0</v>
      </c>
      <c r="AZ1110" s="128">
        <v>0</v>
      </c>
      <c r="BA1110" s="128">
        <v>0</v>
      </c>
      <c r="BB1110" s="15">
        <f t="shared" si="51"/>
        <v>0</v>
      </c>
      <c r="BC1110" s="15">
        <f t="shared" si="52"/>
        <v>0</v>
      </c>
      <c r="BD1110" s="15">
        <f t="shared" si="53"/>
        <v>0</v>
      </c>
    </row>
    <row r="1111" spans="1:56" x14ac:dyDescent="0.35">
      <c r="A1111" s="168" t="s">
        <v>2487</v>
      </c>
      <c r="B1111" s="64" t="s">
        <v>1167</v>
      </c>
      <c r="C1111" s="65">
        <v>1</v>
      </c>
      <c r="D1111" s="66" t="s">
        <v>31</v>
      </c>
      <c r="E1111" s="64" t="s">
        <v>467</v>
      </c>
      <c r="F1111" s="64" t="s">
        <v>648</v>
      </c>
      <c r="G1111" s="64" t="s">
        <v>668</v>
      </c>
      <c r="H1111" s="64" t="s">
        <v>669</v>
      </c>
      <c r="I1111" s="64" t="s">
        <v>670</v>
      </c>
      <c r="J1111" s="64" t="s">
        <v>671</v>
      </c>
      <c r="K1111" s="64" t="s">
        <v>484</v>
      </c>
      <c r="L1111" s="64" t="s">
        <v>650</v>
      </c>
      <c r="M1111" s="64" t="s">
        <v>663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59">
        <v>44291</v>
      </c>
      <c r="AF1111" s="159">
        <v>46117</v>
      </c>
      <c r="AG1111" s="160">
        <v>450536.43</v>
      </c>
      <c r="AH1111" s="91">
        <v>1.5138888888888888</v>
      </c>
      <c r="AI1111" s="91">
        <v>5</v>
      </c>
      <c r="AJ1111" s="161">
        <v>7.1300000000000002E-2</v>
      </c>
      <c r="AK1111" s="169" t="s">
        <v>664</v>
      </c>
      <c r="AL1111" s="169" t="s">
        <v>665</v>
      </c>
      <c r="AM1111" s="128">
        <v>16060.5</v>
      </c>
      <c r="AN1111" s="128">
        <v>0</v>
      </c>
      <c r="AO1111" s="128">
        <v>0</v>
      </c>
      <c r="AP1111" s="128">
        <v>0</v>
      </c>
      <c r="AQ1111" s="128">
        <v>0</v>
      </c>
      <c r="AR1111" s="128">
        <v>0</v>
      </c>
      <c r="AS1111" s="128">
        <v>16060.5</v>
      </c>
      <c r="AT1111" s="128">
        <v>0</v>
      </c>
      <c r="AU1111" s="128">
        <v>0</v>
      </c>
      <c r="AV1111" s="128">
        <v>0</v>
      </c>
      <c r="AW1111" s="128">
        <v>0</v>
      </c>
      <c r="AX1111" s="128">
        <v>0</v>
      </c>
      <c r="AY1111" s="128">
        <v>16060.5</v>
      </c>
      <c r="AZ1111" s="128">
        <v>0</v>
      </c>
      <c r="BA1111" s="128">
        <v>0</v>
      </c>
      <c r="BB1111" s="15">
        <f t="shared" si="51"/>
        <v>16060.5</v>
      </c>
      <c r="BC1111" s="15">
        <f t="shared" si="52"/>
        <v>32121</v>
      </c>
      <c r="BD1111" s="15">
        <f t="shared" si="53"/>
        <v>48181.5</v>
      </c>
    </row>
    <row r="1112" spans="1:56" x14ac:dyDescent="0.35">
      <c r="A1112" s="168" t="s">
        <v>2488</v>
      </c>
      <c r="B1112" s="64" t="s">
        <v>1168</v>
      </c>
      <c r="C1112" s="65">
        <v>1</v>
      </c>
      <c r="D1112" s="66" t="s">
        <v>31</v>
      </c>
      <c r="E1112" s="64" t="s">
        <v>467</v>
      </c>
      <c r="F1112" s="64" t="s">
        <v>648</v>
      </c>
      <c r="G1112" s="64" t="s">
        <v>668</v>
      </c>
      <c r="H1112" s="64" t="s">
        <v>669</v>
      </c>
      <c r="I1112" s="64" t="s">
        <v>670</v>
      </c>
      <c r="J1112" s="64" t="s">
        <v>671</v>
      </c>
      <c r="K1112" s="64" t="s">
        <v>484</v>
      </c>
      <c r="L1112" s="64" t="s">
        <v>650</v>
      </c>
      <c r="M1112" s="64" t="s">
        <v>663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59">
        <v>44291</v>
      </c>
      <c r="AF1112" s="159">
        <v>45387</v>
      </c>
      <c r="AG1112" s="160">
        <v>28197.05</v>
      </c>
      <c r="AH1112" s="91">
        <v>0</v>
      </c>
      <c r="AI1112" s="91">
        <v>0</v>
      </c>
      <c r="AJ1112" s="161">
        <v>6.1699999999999998E-2</v>
      </c>
      <c r="AK1112" s="169" t="s">
        <v>664</v>
      </c>
      <c r="AL1112" s="169" t="s">
        <v>665</v>
      </c>
      <c r="AM1112" s="128">
        <v>0</v>
      </c>
      <c r="AN1112" s="128">
        <v>0</v>
      </c>
      <c r="AO1112" s="128">
        <v>0</v>
      </c>
      <c r="AP1112" s="128">
        <v>0</v>
      </c>
      <c r="AQ1112" s="128">
        <v>0</v>
      </c>
      <c r="AR1112" s="128">
        <v>0</v>
      </c>
      <c r="AS1112" s="128">
        <v>0</v>
      </c>
      <c r="AT1112" s="128">
        <v>0</v>
      </c>
      <c r="AU1112" s="128">
        <v>0</v>
      </c>
      <c r="AV1112" s="128">
        <v>0</v>
      </c>
      <c r="AW1112" s="128">
        <v>0</v>
      </c>
      <c r="AX1112" s="128">
        <v>0</v>
      </c>
      <c r="AY1112" s="128">
        <v>0</v>
      </c>
      <c r="AZ1112" s="128">
        <v>0</v>
      </c>
      <c r="BA1112" s="128">
        <v>0</v>
      </c>
      <c r="BB1112" s="15">
        <f t="shared" si="51"/>
        <v>0</v>
      </c>
      <c r="BC1112" s="15">
        <f t="shared" si="52"/>
        <v>0</v>
      </c>
      <c r="BD1112" s="15">
        <f t="shared" si="53"/>
        <v>0</v>
      </c>
    </row>
    <row r="1113" spans="1:56" x14ac:dyDescent="0.35">
      <c r="A1113" s="168" t="s">
        <v>2489</v>
      </c>
      <c r="B1113" s="64" t="s">
        <v>1169</v>
      </c>
      <c r="C1113" s="65">
        <v>1</v>
      </c>
      <c r="D1113" s="66" t="s">
        <v>31</v>
      </c>
      <c r="E1113" s="64" t="s">
        <v>467</v>
      </c>
      <c r="F1113" s="64" t="s">
        <v>648</v>
      </c>
      <c r="G1113" s="64" t="s">
        <v>668</v>
      </c>
      <c r="H1113" s="64" t="s">
        <v>669</v>
      </c>
      <c r="I1113" s="64" t="s">
        <v>670</v>
      </c>
      <c r="J1113" s="64" t="s">
        <v>671</v>
      </c>
      <c r="K1113" s="64" t="s">
        <v>484</v>
      </c>
      <c r="L1113" s="64" t="s">
        <v>650</v>
      </c>
      <c r="M1113" s="64" t="s">
        <v>663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59">
        <v>44291</v>
      </c>
      <c r="AF1113" s="159">
        <v>46117</v>
      </c>
      <c r="AG1113" s="160">
        <v>65675.649999999994</v>
      </c>
      <c r="AH1113" s="91">
        <v>1.5138888888888888</v>
      </c>
      <c r="AI1113" s="91">
        <v>5</v>
      </c>
      <c r="AJ1113" s="161">
        <v>7.1300000000000002E-2</v>
      </c>
      <c r="AK1113" s="169" t="s">
        <v>664</v>
      </c>
      <c r="AL1113" s="169" t="s">
        <v>665</v>
      </c>
      <c r="AM1113" s="128">
        <v>2341.17</v>
      </c>
      <c r="AN1113" s="128">
        <v>0</v>
      </c>
      <c r="AO1113" s="128">
        <v>0</v>
      </c>
      <c r="AP1113" s="128">
        <v>0</v>
      </c>
      <c r="AQ1113" s="128">
        <v>0</v>
      </c>
      <c r="AR1113" s="128">
        <v>0</v>
      </c>
      <c r="AS1113" s="128">
        <v>2341.17</v>
      </c>
      <c r="AT1113" s="128">
        <v>0</v>
      </c>
      <c r="AU1113" s="128">
        <v>0</v>
      </c>
      <c r="AV1113" s="128">
        <v>0</v>
      </c>
      <c r="AW1113" s="128">
        <v>0</v>
      </c>
      <c r="AX1113" s="128">
        <v>0</v>
      </c>
      <c r="AY1113" s="128">
        <v>2341.17</v>
      </c>
      <c r="AZ1113" s="128">
        <v>0</v>
      </c>
      <c r="BA1113" s="128">
        <v>0</v>
      </c>
      <c r="BB1113" s="15">
        <f t="shared" si="51"/>
        <v>2341.17</v>
      </c>
      <c r="BC1113" s="15">
        <f t="shared" si="52"/>
        <v>4682.34</v>
      </c>
      <c r="BD1113" s="15">
        <f t="shared" si="53"/>
        <v>7023.51</v>
      </c>
    </row>
    <row r="1114" spans="1:56" x14ac:dyDescent="0.35">
      <c r="A1114" s="168" t="s">
        <v>2490</v>
      </c>
      <c r="B1114" s="64" t="s">
        <v>1170</v>
      </c>
      <c r="C1114" s="65">
        <v>1</v>
      </c>
      <c r="D1114" s="66" t="s">
        <v>31</v>
      </c>
      <c r="E1114" s="64" t="s">
        <v>467</v>
      </c>
      <c r="F1114" s="64" t="s">
        <v>648</v>
      </c>
      <c r="G1114" s="64" t="s">
        <v>668</v>
      </c>
      <c r="H1114" s="64" t="s">
        <v>669</v>
      </c>
      <c r="I1114" s="64" t="s">
        <v>670</v>
      </c>
      <c r="J1114" s="64" t="s">
        <v>671</v>
      </c>
      <c r="K1114" s="64" t="s">
        <v>484</v>
      </c>
      <c r="L1114" s="64" t="s">
        <v>650</v>
      </c>
      <c r="M1114" s="64" t="s">
        <v>663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59">
        <v>44291</v>
      </c>
      <c r="AF1114" s="159">
        <v>45387</v>
      </c>
      <c r="AG1114" s="160">
        <v>52433.35</v>
      </c>
      <c r="AH1114" s="91">
        <v>0</v>
      </c>
      <c r="AI1114" s="91">
        <v>0</v>
      </c>
      <c r="AJ1114" s="161">
        <v>6.1699999999999998E-2</v>
      </c>
      <c r="AK1114" s="169" t="s">
        <v>664</v>
      </c>
      <c r="AL1114" s="169" t="s">
        <v>665</v>
      </c>
      <c r="AM1114" s="128">
        <v>0</v>
      </c>
      <c r="AN1114" s="128">
        <v>0</v>
      </c>
      <c r="AO1114" s="128">
        <v>0</v>
      </c>
      <c r="AP1114" s="128">
        <v>0</v>
      </c>
      <c r="AQ1114" s="128">
        <v>0</v>
      </c>
      <c r="AR1114" s="128">
        <v>0</v>
      </c>
      <c r="AS1114" s="128">
        <v>0</v>
      </c>
      <c r="AT1114" s="128">
        <v>0</v>
      </c>
      <c r="AU1114" s="128">
        <v>0</v>
      </c>
      <c r="AV1114" s="128">
        <v>0</v>
      </c>
      <c r="AW1114" s="128">
        <v>0</v>
      </c>
      <c r="AX1114" s="128">
        <v>0</v>
      </c>
      <c r="AY1114" s="128">
        <v>0</v>
      </c>
      <c r="AZ1114" s="128">
        <v>0</v>
      </c>
      <c r="BA1114" s="128">
        <v>0</v>
      </c>
      <c r="BB1114" s="15">
        <f t="shared" si="51"/>
        <v>0</v>
      </c>
      <c r="BC1114" s="15">
        <f t="shared" si="52"/>
        <v>0</v>
      </c>
      <c r="BD1114" s="15">
        <f t="shared" si="53"/>
        <v>0</v>
      </c>
    </row>
    <row r="1115" spans="1:56" x14ac:dyDescent="0.35">
      <c r="A1115" s="168" t="s">
        <v>2491</v>
      </c>
      <c r="B1115" s="64" t="s">
        <v>1171</v>
      </c>
      <c r="C1115" s="65">
        <v>1</v>
      </c>
      <c r="D1115" s="66" t="s">
        <v>31</v>
      </c>
      <c r="E1115" s="64" t="s">
        <v>467</v>
      </c>
      <c r="F1115" s="64" t="s">
        <v>648</v>
      </c>
      <c r="G1115" s="64" t="s">
        <v>668</v>
      </c>
      <c r="H1115" s="64" t="s">
        <v>669</v>
      </c>
      <c r="I1115" s="64" t="s">
        <v>670</v>
      </c>
      <c r="J1115" s="64" t="s">
        <v>671</v>
      </c>
      <c r="K1115" s="64" t="s">
        <v>484</v>
      </c>
      <c r="L1115" s="64" t="s">
        <v>650</v>
      </c>
      <c r="M1115" s="64" t="s">
        <v>663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59">
        <v>44291</v>
      </c>
      <c r="AF1115" s="159">
        <v>46117</v>
      </c>
      <c r="AG1115" s="160">
        <v>122126.15</v>
      </c>
      <c r="AH1115" s="91">
        <v>1.5138888888888888</v>
      </c>
      <c r="AI1115" s="91">
        <v>5</v>
      </c>
      <c r="AJ1115" s="161">
        <v>7.1300000000000002E-2</v>
      </c>
      <c r="AK1115" s="169" t="s">
        <v>664</v>
      </c>
      <c r="AL1115" s="169" t="s">
        <v>665</v>
      </c>
      <c r="AM1115" s="128">
        <v>4353.49</v>
      </c>
      <c r="AN1115" s="128">
        <v>0</v>
      </c>
      <c r="AO1115" s="128">
        <v>0</v>
      </c>
      <c r="AP1115" s="128">
        <v>0</v>
      </c>
      <c r="AQ1115" s="128">
        <v>0</v>
      </c>
      <c r="AR1115" s="128">
        <v>0</v>
      </c>
      <c r="AS1115" s="128">
        <v>4353.49</v>
      </c>
      <c r="AT1115" s="128">
        <v>0</v>
      </c>
      <c r="AU1115" s="128">
        <v>0</v>
      </c>
      <c r="AV1115" s="128">
        <v>0</v>
      </c>
      <c r="AW1115" s="128">
        <v>0</v>
      </c>
      <c r="AX1115" s="128">
        <v>0</v>
      </c>
      <c r="AY1115" s="128">
        <v>4353.49</v>
      </c>
      <c r="AZ1115" s="128">
        <v>0</v>
      </c>
      <c r="BA1115" s="128">
        <v>0</v>
      </c>
      <c r="BB1115" s="15">
        <f t="shared" si="51"/>
        <v>4353.49</v>
      </c>
      <c r="BC1115" s="15">
        <f t="shared" si="52"/>
        <v>8706.98</v>
      </c>
      <c r="BD1115" s="15">
        <f t="shared" si="53"/>
        <v>13060.47</v>
      </c>
    </row>
    <row r="1116" spans="1:56" x14ac:dyDescent="0.35">
      <c r="A1116" s="168" t="s">
        <v>2492</v>
      </c>
      <c r="B1116" s="64" t="s">
        <v>1172</v>
      </c>
      <c r="C1116" s="65">
        <v>1</v>
      </c>
      <c r="D1116" s="66" t="s">
        <v>31</v>
      </c>
      <c r="E1116" s="64" t="s">
        <v>467</v>
      </c>
      <c r="F1116" s="64" t="s">
        <v>648</v>
      </c>
      <c r="G1116" s="64" t="s">
        <v>668</v>
      </c>
      <c r="H1116" s="64" t="s">
        <v>669</v>
      </c>
      <c r="I1116" s="64" t="s">
        <v>670</v>
      </c>
      <c r="J1116" s="64" t="s">
        <v>671</v>
      </c>
      <c r="K1116" s="64" t="s">
        <v>484</v>
      </c>
      <c r="L1116" s="64" t="s">
        <v>650</v>
      </c>
      <c r="M1116" s="64" t="s">
        <v>663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59">
        <v>44291</v>
      </c>
      <c r="AF1116" s="159">
        <v>45387</v>
      </c>
      <c r="AG1116" s="160">
        <v>172700</v>
      </c>
      <c r="AH1116" s="91">
        <v>0</v>
      </c>
      <c r="AI1116" s="91">
        <v>0</v>
      </c>
      <c r="AJ1116" s="161">
        <v>6.1699999999999998E-2</v>
      </c>
      <c r="AK1116" s="169" t="s">
        <v>664</v>
      </c>
      <c r="AL1116" s="169" t="s">
        <v>665</v>
      </c>
      <c r="AM1116" s="128">
        <v>0</v>
      </c>
      <c r="AN1116" s="128">
        <v>0</v>
      </c>
      <c r="AO1116" s="128">
        <v>0</v>
      </c>
      <c r="AP1116" s="128">
        <v>0</v>
      </c>
      <c r="AQ1116" s="128">
        <v>0</v>
      </c>
      <c r="AR1116" s="128">
        <v>0</v>
      </c>
      <c r="AS1116" s="128">
        <v>0</v>
      </c>
      <c r="AT1116" s="128">
        <v>0</v>
      </c>
      <c r="AU1116" s="128">
        <v>0</v>
      </c>
      <c r="AV1116" s="128">
        <v>0</v>
      </c>
      <c r="AW1116" s="128">
        <v>0</v>
      </c>
      <c r="AX1116" s="128">
        <v>0</v>
      </c>
      <c r="AY1116" s="128">
        <v>0</v>
      </c>
      <c r="AZ1116" s="128">
        <v>0</v>
      </c>
      <c r="BA1116" s="128">
        <v>0</v>
      </c>
      <c r="BB1116" s="15">
        <f t="shared" si="51"/>
        <v>0</v>
      </c>
      <c r="BC1116" s="15">
        <f t="shared" si="52"/>
        <v>0</v>
      </c>
      <c r="BD1116" s="15">
        <f t="shared" si="53"/>
        <v>0</v>
      </c>
    </row>
    <row r="1117" spans="1:56" x14ac:dyDescent="0.35">
      <c r="A1117" s="168" t="s">
        <v>2493</v>
      </c>
      <c r="B1117" s="64" t="s">
        <v>1173</v>
      </c>
      <c r="C1117" s="65">
        <v>1</v>
      </c>
      <c r="D1117" s="66" t="s">
        <v>31</v>
      </c>
      <c r="E1117" s="64" t="s">
        <v>467</v>
      </c>
      <c r="F1117" s="64" t="s">
        <v>648</v>
      </c>
      <c r="G1117" s="64" t="s">
        <v>668</v>
      </c>
      <c r="H1117" s="64" t="s">
        <v>669</v>
      </c>
      <c r="I1117" s="64" t="s">
        <v>670</v>
      </c>
      <c r="J1117" s="64" t="s">
        <v>671</v>
      </c>
      <c r="K1117" s="64" t="s">
        <v>484</v>
      </c>
      <c r="L1117" s="64" t="s">
        <v>650</v>
      </c>
      <c r="M1117" s="64" t="s">
        <v>663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59">
        <v>44291</v>
      </c>
      <c r="AF1117" s="159">
        <v>46117</v>
      </c>
      <c r="AG1117" s="160">
        <v>402375</v>
      </c>
      <c r="AH1117" s="91">
        <v>1.5138888888888888</v>
      </c>
      <c r="AI1117" s="91">
        <v>5</v>
      </c>
      <c r="AJ1117" s="161">
        <v>7.1300000000000002E-2</v>
      </c>
      <c r="AK1117" s="169" t="s">
        <v>664</v>
      </c>
      <c r="AL1117" s="169" t="s">
        <v>665</v>
      </c>
      <c r="AM1117" s="128">
        <v>14343.66</v>
      </c>
      <c r="AN1117" s="128">
        <v>0</v>
      </c>
      <c r="AO1117" s="128">
        <v>0</v>
      </c>
      <c r="AP1117" s="128">
        <v>0</v>
      </c>
      <c r="AQ1117" s="128">
        <v>0</v>
      </c>
      <c r="AR1117" s="128">
        <v>0</v>
      </c>
      <c r="AS1117" s="128">
        <v>14343.66</v>
      </c>
      <c r="AT1117" s="128">
        <v>0</v>
      </c>
      <c r="AU1117" s="128">
        <v>0</v>
      </c>
      <c r="AV1117" s="128">
        <v>0</v>
      </c>
      <c r="AW1117" s="128">
        <v>0</v>
      </c>
      <c r="AX1117" s="128">
        <v>0</v>
      </c>
      <c r="AY1117" s="128">
        <v>14343.66</v>
      </c>
      <c r="AZ1117" s="128">
        <v>0</v>
      </c>
      <c r="BA1117" s="128">
        <v>0</v>
      </c>
      <c r="BB1117" s="15">
        <f t="shared" si="51"/>
        <v>14343.66</v>
      </c>
      <c r="BC1117" s="15">
        <f t="shared" si="52"/>
        <v>28687.32</v>
      </c>
      <c r="BD1117" s="15">
        <f t="shared" si="53"/>
        <v>43030.979999999996</v>
      </c>
    </row>
    <row r="1118" spans="1:56" x14ac:dyDescent="0.35">
      <c r="A1118" s="168" t="s">
        <v>2494</v>
      </c>
      <c r="B1118" s="64" t="s">
        <v>1174</v>
      </c>
      <c r="C1118" s="65">
        <v>1</v>
      </c>
      <c r="D1118" s="66" t="s">
        <v>31</v>
      </c>
      <c r="E1118" s="64" t="s">
        <v>467</v>
      </c>
      <c r="F1118" s="64" t="s">
        <v>648</v>
      </c>
      <c r="G1118" s="64" t="s">
        <v>660</v>
      </c>
      <c r="H1118" s="64" t="s">
        <v>661</v>
      </c>
      <c r="I1118" s="64" t="s">
        <v>649</v>
      </c>
      <c r="J1118" s="64" t="s">
        <v>662</v>
      </c>
      <c r="K1118" s="64" t="s">
        <v>601</v>
      </c>
      <c r="L1118" s="64" t="s">
        <v>650</v>
      </c>
      <c r="M1118" s="64" t="s">
        <v>663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59">
        <v>44291</v>
      </c>
      <c r="AF1118" s="159">
        <v>45387</v>
      </c>
      <c r="AG1118" s="160">
        <v>889436.16000000003</v>
      </c>
      <c r="AH1118" s="91">
        <v>0</v>
      </c>
      <c r="AI1118" s="91">
        <v>0</v>
      </c>
      <c r="AJ1118" s="161">
        <v>6.1699999999999998E-2</v>
      </c>
      <c r="AK1118" s="169" t="s">
        <v>664</v>
      </c>
      <c r="AL1118" s="169" t="s">
        <v>665</v>
      </c>
      <c r="AM1118" s="128">
        <v>0</v>
      </c>
      <c r="AN1118" s="128">
        <v>0</v>
      </c>
      <c r="AO1118" s="128">
        <v>0</v>
      </c>
      <c r="AP1118" s="128">
        <v>0</v>
      </c>
      <c r="AQ1118" s="128">
        <v>0</v>
      </c>
      <c r="AR1118" s="128">
        <v>0</v>
      </c>
      <c r="AS1118" s="128">
        <v>0</v>
      </c>
      <c r="AT1118" s="128">
        <v>0</v>
      </c>
      <c r="AU1118" s="128">
        <v>0</v>
      </c>
      <c r="AV1118" s="128">
        <v>0</v>
      </c>
      <c r="AW1118" s="128">
        <v>0</v>
      </c>
      <c r="AX1118" s="128">
        <v>0</v>
      </c>
      <c r="AY1118" s="128">
        <v>0</v>
      </c>
      <c r="AZ1118" s="128">
        <v>0</v>
      </c>
      <c r="BA1118" s="128">
        <v>0</v>
      </c>
      <c r="BB1118" s="15">
        <f t="shared" si="51"/>
        <v>0</v>
      </c>
      <c r="BC1118" s="15">
        <f t="shared" si="52"/>
        <v>0</v>
      </c>
      <c r="BD1118" s="15">
        <f t="shared" si="53"/>
        <v>0</v>
      </c>
    </row>
    <row r="1119" spans="1:56" x14ac:dyDescent="0.35">
      <c r="A1119" s="168" t="s">
        <v>2495</v>
      </c>
      <c r="B1119" s="64" t="s">
        <v>1175</v>
      </c>
      <c r="C1119" s="65">
        <v>1</v>
      </c>
      <c r="D1119" s="66" t="s">
        <v>31</v>
      </c>
      <c r="E1119" s="64" t="s">
        <v>467</v>
      </c>
      <c r="F1119" s="64" t="s">
        <v>648</v>
      </c>
      <c r="G1119" s="64" t="s">
        <v>660</v>
      </c>
      <c r="H1119" s="64" t="s">
        <v>661</v>
      </c>
      <c r="I1119" s="64" t="s">
        <v>649</v>
      </c>
      <c r="J1119" s="64" t="s">
        <v>662</v>
      </c>
      <c r="K1119" s="64" t="s">
        <v>1033</v>
      </c>
      <c r="L1119" s="64" t="s">
        <v>650</v>
      </c>
      <c r="M1119" s="64" t="s">
        <v>663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59">
        <v>44291</v>
      </c>
      <c r="AF1119" s="159">
        <v>45387</v>
      </c>
      <c r="AG1119" s="160">
        <v>434727.88</v>
      </c>
      <c r="AH1119" s="91">
        <v>0</v>
      </c>
      <c r="AI1119" s="91">
        <v>0</v>
      </c>
      <c r="AJ1119" s="161">
        <v>6.1699999999999998E-2</v>
      </c>
      <c r="AK1119" s="169" t="s">
        <v>664</v>
      </c>
      <c r="AL1119" s="169" t="s">
        <v>665</v>
      </c>
      <c r="AM1119" s="128">
        <v>0</v>
      </c>
      <c r="AN1119" s="128">
        <v>0</v>
      </c>
      <c r="AO1119" s="128">
        <v>0</v>
      </c>
      <c r="AP1119" s="128">
        <v>0</v>
      </c>
      <c r="AQ1119" s="128">
        <v>0</v>
      </c>
      <c r="AR1119" s="128">
        <v>0</v>
      </c>
      <c r="AS1119" s="128">
        <v>0</v>
      </c>
      <c r="AT1119" s="128">
        <v>0</v>
      </c>
      <c r="AU1119" s="128">
        <v>0</v>
      </c>
      <c r="AV1119" s="128">
        <v>0</v>
      </c>
      <c r="AW1119" s="128">
        <v>0</v>
      </c>
      <c r="AX1119" s="128">
        <v>0</v>
      </c>
      <c r="AY1119" s="128">
        <v>0</v>
      </c>
      <c r="AZ1119" s="128">
        <v>0</v>
      </c>
      <c r="BA1119" s="128">
        <v>0</v>
      </c>
      <c r="BB1119" s="15">
        <f t="shared" si="51"/>
        <v>0</v>
      </c>
      <c r="BC1119" s="15">
        <f t="shared" si="52"/>
        <v>0</v>
      </c>
      <c r="BD1119" s="15">
        <f t="shared" si="53"/>
        <v>0</v>
      </c>
    </row>
    <row r="1120" spans="1:56" x14ac:dyDescent="0.35">
      <c r="A1120" s="168" t="s">
        <v>2496</v>
      </c>
      <c r="B1120" s="64" t="s">
        <v>1176</v>
      </c>
      <c r="C1120" s="65">
        <v>1</v>
      </c>
      <c r="D1120" s="66" t="s">
        <v>31</v>
      </c>
      <c r="E1120" s="64" t="s">
        <v>467</v>
      </c>
      <c r="F1120" s="64" t="s">
        <v>648</v>
      </c>
      <c r="G1120" s="64" t="s">
        <v>668</v>
      </c>
      <c r="H1120" s="64" t="s">
        <v>669</v>
      </c>
      <c r="I1120" s="64" t="s">
        <v>670</v>
      </c>
      <c r="J1120" s="64" t="s">
        <v>671</v>
      </c>
      <c r="K1120" s="64" t="s">
        <v>484</v>
      </c>
      <c r="L1120" s="64" t="s">
        <v>650</v>
      </c>
      <c r="M1120" s="64" t="s">
        <v>663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59">
        <v>44291</v>
      </c>
      <c r="AF1120" s="159">
        <v>45387</v>
      </c>
      <c r="AG1120" s="160">
        <v>78864.639999999999</v>
      </c>
      <c r="AH1120" s="91">
        <v>0</v>
      </c>
      <c r="AI1120" s="91">
        <v>0</v>
      </c>
      <c r="AJ1120" s="161">
        <v>6.1699999999999998E-2</v>
      </c>
      <c r="AK1120" s="169" t="s">
        <v>664</v>
      </c>
      <c r="AL1120" s="169" t="s">
        <v>665</v>
      </c>
      <c r="AM1120" s="128">
        <v>0</v>
      </c>
      <c r="AN1120" s="128">
        <v>0</v>
      </c>
      <c r="AO1120" s="128">
        <v>0</v>
      </c>
      <c r="AP1120" s="128">
        <v>0</v>
      </c>
      <c r="AQ1120" s="128">
        <v>0</v>
      </c>
      <c r="AR1120" s="128">
        <v>0</v>
      </c>
      <c r="AS1120" s="128">
        <v>0</v>
      </c>
      <c r="AT1120" s="128">
        <v>0</v>
      </c>
      <c r="AU1120" s="128">
        <v>0</v>
      </c>
      <c r="AV1120" s="128">
        <v>0</v>
      </c>
      <c r="AW1120" s="128">
        <v>0</v>
      </c>
      <c r="AX1120" s="128">
        <v>0</v>
      </c>
      <c r="AY1120" s="128">
        <v>0</v>
      </c>
      <c r="AZ1120" s="128">
        <v>0</v>
      </c>
      <c r="BA1120" s="128">
        <v>0</v>
      </c>
      <c r="BB1120" s="15">
        <f t="shared" si="51"/>
        <v>0</v>
      </c>
      <c r="BC1120" s="15">
        <f t="shared" si="52"/>
        <v>0</v>
      </c>
      <c r="BD1120" s="15">
        <f t="shared" si="53"/>
        <v>0</v>
      </c>
    </row>
    <row r="1121" spans="1:56" x14ac:dyDescent="0.35">
      <c r="A1121" s="168" t="s">
        <v>2497</v>
      </c>
      <c r="B1121" s="64" t="s">
        <v>1177</v>
      </c>
      <c r="C1121" s="65">
        <v>1</v>
      </c>
      <c r="D1121" s="66" t="s">
        <v>31</v>
      </c>
      <c r="E1121" s="64" t="s">
        <v>467</v>
      </c>
      <c r="F1121" s="64" t="s">
        <v>648</v>
      </c>
      <c r="G1121" s="64" t="s">
        <v>668</v>
      </c>
      <c r="H1121" s="64" t="s">
        <v>669</v>
      </c>
      <c r="I1121" s="64" t="s">
        <v>670</v>
      </c>
      <c r="J1121" s="64" t="s">
        <v>671</v>
      </c>
      <c r="K1121" s="64" t="s">
        <v>484</v>
      </c>
      <c r="L1121" s="64" t="s">
        <v>650</v>
      </c>
      <c r="M1121" s="64" t="s">
        <v>663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59">
        <v>44291</v>
      </c>
      <c r="AF1121" s="159">
        <v>46117</v>
      </c>
      <c r="AG1121" s="160">
        <v>183679.42</v>
      </c>
      <c r="AH1121" s="91">
        <v>1.5138888888888888</v>
      </c>
      <c r="AI1121" s="91">
        <v>5</v>
      </c>
      <c r="AJ1121" s="161">
        <v>7.1300000000000002E-2</v>
      </c>
      <c r="AK1121" s="169" t="s">
        <v>664</v>
      </c>
      <c r="AL1121" s="169" t="s">
        <v>665</v>
      </c>
      <c r="AM1121" s="128">
        <v>6547.71</v>
      </c>
      <c r="AN1121" s="128">
        <v>0</v>
      </c>
      <c r="AO1121" s="128">
        <v>0</v>
      </c>
      <c r="AP1121" s="128">
        <v>0</v>
      </c>
      <c r="AQ1121" s="128">
        <v>0</v>
      </c>
      <c r="AR1121" s="128">
        <v>0</v>
      </c>
      <c r="AS1121" s="128">
        <v>6547.71</v>
      </c>
      <c r="AT1121" s="128">
        <v>0</v>
      </c>
      <c r="AU1121" s="128">
        <v>0</v>
      </c>
      <c r="AV1121" s="128">
        <v>0</v>
      </c>
      <c r="AW1121" s="128">
        <v>0</v>
      </c>
      <c r="AX1121" s="128">
        <v>0</v>
      </c>
      <c r="AY1121" s="128">
        <v>6547.71</v>
      </c>
      <c r="AZ1121" s="128">
        <v>0</v>
      </c>
      <c r="BA1121" s="128">
        <v>0</v>
      </c>
      <c r="BB1121" s="15">
        <f t="shared" si="51"/>
        <v>6547.71</v>
      </c>
      <c r="BC1121" s="15">
        <f t="shared" si="52"/>
        <v>13095.42</v>
      </c>
      <c r="BD1121" s="15">
        <f t="shared" si="53"/>
        <v>19643.13</v>
      </c>
    </row>
    <row r="1122" spans="1:56" x14ac:dyDescent="0.35">
      <c r="A1122" s="168" t="s">
        <v>2498</v>
      </c>
      <c r="B1122" s="64" t="s">
        <v>1178</v>
      </c>
      <c r="C1122" s="65">
        <v>1</v>
      </c>
      <c r="D1122" s="66" t="s">
        <v>31</v>
      </c>
      <c r="E1122" s="64" t="s">
        <v>467</v>
      </c>
      <c r="F1122" s="64" t="s">
        <v>648</v>
      </c>
      <c r="G1122" s="64" t="s">
        <v>668</v>
      </c>
      <c r="H1122" s="64" t="s">
        <v>669</v>
      </c>
      <c r="I1122" s="64" t="s">
        <v>670</v>
      </c>
      <c r="J1122" s="64" t="s">
        <v>671</v>
      </c>
      <c r="K1122" s="64" t="s">
        <v>484</v>
      </c>
      <c r="L1122" s="64" t="s">
        <v>650</v>
      </c>
      <c r="M1122" s="64" t="s">
        <v>663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59">
        <v>44291</v>
      </c>
      <c r="AF1122" s="159">
        <v>45387</v>
      </c>
      <c r="AG1122" s="160">
        <v>27769.96</v>
      </c>
      <c r="AH1122" s="91">
        <v>0</v>
      </c>
      <c r="AI1122" s="91">
        <v>0</v>
      </c>
      <c r="AJ1122" s="161">
        <v>6.1699999999999998E-2</v>
      </c>
      <c r="AK1122" s="169" t="s">
        <v>664</v>
      </c>
      <c r="AL1122" s="169" t="s">
        <v>665</v>
      </c>
      <c r="AM1122" s="128">
        <v>0</v>
      </c>
      <c r="AN1122" s="128">
        <v>0</v>
      </c>
      <c r="AO1122" s="128">
        <v>0</v>
      </c>
      <c r="AP1122" s="128">
        <v>0</v>
      </c>
      <c r="AQ1122" s="128">
        <v>0</v>
      </c>
      <c r="AR1122" s="128">
        <v>0</v>
      </c>
      <c r="AS1122" s="128">
        <v>0</v>
      </c>
      <c r="AT1122" s="128">
        <v>0</v>
      </c>
      <c r="AU1122" s="128">
        <v>0</v>
      </c>
      <c r="AV1122" s="128">
        <v>0</v>
      </c>
      <c r="AW1122" s="128">
        <v>0</v>
      </c>
      <c r="AX1122" s="128">
        <v>0</v>
      </c>
      <c r="AY1122" s="128">
        <v>0</v>
      </c>
      <c r="AZ1122" s="128">
        <v>0</v>
      </c>
      <c r="BA1122" s="128">
        <v>0</v>
      </c>
      <c r="BB1122" s="15">
        <f t="shared" si="51"/>
        <v>0</v>
      </c>
      <c r="BC1122" s="15">
        <f t="shared" si="52"/>
        <v>0</v>
      </c>
      <c r="BD1122" s="15">
        <f t="shared" si="53"/>
        <v>0</v>
      </c>
    </row>
    <row r="1123" spans="1:56" x14ac:dyDescent="0.35">
      <c r="A1123" s="168" t="s">
        <v>2499</v>
      </c>
      <c r="B1123" s="64" t="s">
        <v>1179</v>
      </c>
      <c r="C1123" s="65">
        <v>1</v>
      </c>
      <c r="D1123" s="66" t="s">
        <v>31</v>
      </c>
      <c r="E1123" s="64" t="s">
        <v>467</v>
      </c>
      <c r="F1123" s="64" t="s">
        <v>648</v>
      </c>
      <c r="G1123" s="64" t="s">
        <v>668</v>
      </c>
      <c r="H1123" s="64" t="s">
        <v>669</v>
      </c>
      <c r="I1123" s="64" t="s">
        <v>670</v>
      </c>
      <c r="J1123" s="64" t="s">
        <v>671</v>
      </c>
      <c r="K1123" s="64" t="s">
        <v>484</v>
      </c>
      <c r="L1123" s="64" t="s">
        <v>650</v>
      </c>
      <c r="M1123" s="64" t="s">
        <v>663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59">
        <v>44291</v>
      </c>
      <c r="AF1123" s="159">
        <v>46117</v>
      </c>
      <c r="AG1123" s="160">
        <v>64677.71</v>
      </c>
      <c r="AH1123" s="91">
        <v>1.5138888888888888</v>
      </c>
      <c r="AI1123" s="91">
        <v>5</v>
      </c>
      <c r="AJ1123" s="161">
        <v>7.1300000000000002E-2</v>
      </c>
      <c r="AK1123" s="169" t="s">
        <v>664</v>
      </c>
      <c r="AL1123" s="169" t="s">
        <v>665</v>
      </c>
      <c r="AM1123" s="128">
        <v>2305.6</v>
      </c>
      <c r="AN1123" s="128">
        <v>0</v>
      </c>
      <c r="AO1123" s="128">
        <v>0</v>
      </c>
      <c r="AP1123" s="128">
        <v>0</v>
      </c>
      <c r="AQ1123" s="128">
        <v>0</v>
      </c>
      <c r="AR1123" s="128">
        <v>0</v>
      </c>
      <c r="AS1123" s="128">
        <v>2305.6</v>
      </c>
      <c r="AT1123" s="128">
        <v>0</v>
      </c>
      <c r="AU1123" s="128">
        <v>0</v>
      </c>
      <c r="AV1123" s="128">
        <v>0</v>
      </c>
      <c r="AW1123" s="128">
        <v>0</v>
      </c>
      <c r="AX1123" s="128">
        <v>0</v>
      </c>
      <c r="AY1123" s="128">
        <v>2305.6</v>
      </c>
      <c r="AZ1123" s="128">
        <v>0</v>
      </c>
      <c r="BA1123" s="128">
        <v>0</v>
      </c>
      <c r="BB1123" s="15">
        <f t="shared" si="51"/>
        <v>2305.6</v>
      </c>
      <c r="BC1123" s="15">
        <f t="shared" si="52"/>
        <v>4611.2</v>
      </c>
      <c r="BD1123" s="15">
        <f t="shared" si="53"/>
        <v>6916.7999999999993</v>
      </c>
    </row>
    <row r="1124" spans="1:56" x14ac:dyDescent="0.35">
      <c r="A1124" s="168" t="s">
        <v>2500</v>
      </c>
      <c r="B1124" s="64" t="s">
        <v>1180</v>
      </c>
      <c r="C1124" s="65">
        <v>1</v>
      </c>
      <c r="D1124" s="66" t="s">
        <v>31</v>
      </c>
      <c r="E1124" s="64" t="s">
        <v>467</v>
      </c>
      <c r="F1124" s="64" t="s">
        <v>648</v>
      </c>
      <c r="G1124" s="64" t="s">
        <v>668</v>
      </c>
      <c r="H1124" s="64" t="s">
        <v>669</v>
      </c>
      <c r="I1124" s="64" t="s">
        <v>670</v>
      </c>
      <c r="J1124" s="64" t="s">
        <v>671</v>
      </c>
      <c r="K1124" s="64" t="s">
        <v>484</v>
      </c>
      <c r="L1124" s="64" t="s">
        <v>650</v>
      </c>
      <c r="M1124" s="64" t="s">
        <v>663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59">
        <v>44291</v>
      </c>
      <c r="AF1124" s="159">
        <v>45387</v>
      </c>
      <c r="AG1124" s="160">
        <v>111120.44</v>
      </c>
      <c r="AH1124" s="91">
        <v>0</v>
      </c>
      <c r="AI1124" s="91">
        <v>0</v>
      </c>
      <c r="AJ1124" s="161">
        <v>6.1699999999999998E-2</v>
      </c>
      <c r="AK1124" s="169" t="s">
        <v>664</v>
      </c>
      <c r="AL1124" s="169" t="s">
        <v>665</v>
      </c>
      <c r="AM1124" s="128">
        <v>0</v>
      </c>
      <c r="AN1124" s="128">
        <v>0</v>
      </c>
      <c r="AO1124" s="128">
        <v>0</v>
      </c>
      <c r="AP1124" s="128">
        <v>0</v>
      </c>
      <c r="AQ1124" s="128">
        <v>0</v>
      </c>
      <c r="AR1124" s="128">
        <v>0</v>
      </c>
      <c r="AS1124" s="128">
        <v>0</v>
      </c>
      <c r="AT1124" s="128">
        <v>0</v>
      </c>
      <c r="AU1124" s="128">
        <v>0</v>
      </c>
      <c r="AV1124" s="128">
        <v>0</v>
      </c>
      <c r="AW1124" s="128">
        <v>0</v>
      </c>
      <c r="AX1124" s="128">
        <v>0</v>
      </c>
      <c r="AY1124" s="128">
        <v>0</v>
      </c>
      <c r="AZ1124" s="128">
        <v>0</v>
      </c>
      <c r="BA1124" s="128">
        <v>0</v>
      </c>
      <c r="BB1124" s="15">
        <f t="shared" si="51"/>
        <v>0</v>
      </c>
      <c r="BC1124" s="15">
        <f t="shared" si="52"/>
        <v>0</v>
      </c>
      <c r="BD1124" s="15">
        <f t="shared" si="53"/>
        <v>0</v>
      </c>
    </row>
    <row r="1125" spans="1:56" x14ac:dyDescent="0.35">
      <c r="A1125" s="168" t="s">
        <v>2501</v>
      </c>
      <c r="B1125" s="64" t="s">
        <v>1181</v>
      </c>
      <c r="C1125" s="65">
        <v>1</v>
      </c>
      <c r="D1125" s="66" t="s">
        <v>31</v>
      </c>
      <c r="E1125" s="64" t="s">
        <v>467</v>
      </c>
      <c r="F1125" s="64" t="s">
        <v>648</v>
      </c>
      <c r="G1125" s="64" t="s">
        <v>668</v>
      </c>
      <c r="H1125" s="64" t="s">
        <v>669</v>
      </c>
      <c r="I1125" s="64" t="s">
        <v>670</v>
      </c>
      <c r="J1125" s="64" t="s">
        <v>671</v>
      </c>
      <c r="K1125" s="64" t="s">
        <v>484</v>
      </c>
      <c r="L1125" s="64" t="s">
        <v>650</v>
      </c>
      <c r="M1125" s="64" t="s">
        <v>663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59">
        <v>44291</v>
      </c>
      <c r="AF1125" s="159">
        <v>46117</v>
      </c>
      <c r="AG1125" s="160">
        <v>258811.39</v>
      </c>
      <c r="AH1125" s="91">
        <v>1.5138888888888888</v>
      </c>
      <c r="AI1125" s="91">
        <v>5</v>
      </c>
      <c r="AJ1125" s="161">
        <v>7.1300000000000002E-2</v>
      </c>
      <c r="AK1125" s="169" t="s">
        <v>664</v>
      </c>
      <c r="AL1125" s="169" t="s">
        <v>665</v>
      </c>
      <c r="AM1125" s="128">
        <v>9225.98</v>
      </c>
      <c r="AN1125" s="128">
        <v>0</v>
      </c>
      <c r="AO1125" s="128">
        <v>0</v>
      </c>
      <c r="AP1125" s="128">
        <v>0</v>
      </c>
      <c r="AQ1125" s="128">
        <v>0</v>
      </c>
      <c r="AR1125" s="128">
        <v>0</v>
      </c>
      <c r="AS1125" s="128">
        <v>9225.98</v>
      </c>
      <c r="AT1125" s="128">
        <v>0</v>
      </c>
      <c r="AU1125" s="128">
        <v>0</v>
      </c>
      <c r="AV1125" s="128">
        <v>0</v>
      </c>
      <c r="AW1125" s="128">
        <v>0</v>
      </c>
      <c r="AX1125" s="128">
        <v>0</v>
      </c>
      <c r="AY1125" s="128">
        <v>9225.98</v>
      </c>
      <c r="AZ1125" s="128">
        <v>0</v>
      </c>
      <c r="BA1125" s="128">
        <v>0</v>
      </c>
      <c r="BB1125" s="15">
        <f t="shared" si="51"/>
        <v>9225.98</v>
      </c>
      <c r="BC1125" s="15">
        <f t="shared" si="52"/>
        <v>18451.96</v>
      </c>
      <c r="BD1125" s="15">
        <f t="shared" si="53"/>
        <v>27677.94</v>
      </c>
    </row>
    <row r="1126" spans="1:56" x14ac:dyDescent="0.35">
      <c r="A1126" s="168" t="s">
        <v>2502</v>
      </c>
      <c r="B1126" s="64" t="s">
        <v>1182</v>
      </c>
      <c r="C1126" s="65">
        <v>1</v>
      </c>
      <c r="D1126" s="66" t="s">
        <v>31</v>
      </c>
      <c r="E1126" s="64" t="s">
        <v>467</v>
      </c>
      <c r="F1126" s="64" t="s">
        <v>648</v>
      </c>
      <c r="G1126" s="64" t="s">
        <v>668</v>
      </c>
      <c r="H1126" s="64" t="s">
        <v>669</v>
      </c>
      <c r="I1126" s="64" t="s">
        <v>670</v>
      </c>
      <c r="J1126" s="64" t="s">
        <v>671</v>
      </c>
      <c r="K1126" s="64" t="s">
        <v>484</v>
      </c>
      <c r="L1126" s="64" t="s">
        <v>650</v>
      </c>
      <c r="M1126" s="64" t="s">
        <v>663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59">
        <v>44291</v>
      </c>
      <c r="AF1126" s="159">
        <v>45387</v>
      </c>
      <c r="AG1126" s="160">
        <v>20496.689999999999</v>
      </c>
      <c r="AH1126" s="91">
        <v>0</v>
      </c>
      <c r="AI1126" s="91">
        <v>0</v>
      </c>
      <c r="AJ1126" s="161">
        <v>6.1699999999999998E-2</v>
      </c>
      <c r="AK1126" s="169" t="s">
        <v>664</v>
      </c>
      <c r="AL1126" s="169" t="s">
        <v>665</v>
      </c>
      <c r="AM1126" s="128">
        <v>0</v>
      </c>
      <c r="AN1126" s="128">
        <v>0</v>
      </c>
      <c r="AO1126" s="128">
        <v>0</v>
      </c>
      <c r="AP1126" s="128">
        <v>0</v>
      </c>
      <c r="AQ1126" s="128">
        <v>0</v>
      </c>
      <c r="AR1126" s="128">
        <v>0</v>
      </c>
      <c r="AS1126" s="128">
        <v>0</v>
      </c>
      <c r="AT1126" s="128">
        <v>0</v>
      </c>
      <c r="AU1126" s="128">
        <v>0</v>
      </c>
      <c r="AV1126" s="128">
        <v>0</v>
      </c>
      <c r="AW1126" s="128">
        <v>0</v>
      </c>
      <c r="AX1126" s="128">
        <v>0</v>
      </c>
      <c r="AY1126" s="128">
        <v>0</v>
      </c>
      <c r="AZ1126" s="128">
        <v>0</v>
      </c>
      <c r="BA1126" s="128">
        <v>0</v>
      </c>
      <c r="BB1126" s="15">
        <f t="shared" si="51"/>
        <v>0</v>
      </c>
      <c r="BC1126" s="15">
        <f t="shared" si="52"/>
        <v>0</v>
      </c>
      <c r="BD1126" s="15">
        <f t="shared" si="53"/>
        <v>0</v>
      </c>
    </row>
    <row r="1127" spans="1:56" x14ac:dyDescent="0.35">
      <c r="A1127" s="168" t="s">
        <v>2503</v>
      </c>
      <c r="B1127" s="64" t="s">
        <v>1183</v>
      </c>
      <c r="C1127" s="65">
        <v>1</v>
      </c>
      <c r="D1127" s="66" t="s">
        <v>31</v>
      </c>
      <c r="E1127" s="64" t="s">
        <v>467</v>
      </c>
      <c r="F1127" s="64" t="s">
        <v>648</v>
      </c>
      <c r="G1127" s="64" t="s">
        <v>668</v>
      </c>
      <c r="H1127" s="64" t="s">
        <v>669</v>
      </c>
      <c r="I1127" s="64" t="s">
        <v>670</v>
      </c>
      <c r="J1127" s="64" t="s">
        <v>671</v>
      </c>
      <c r="K1127" s="64" t="s">
        <v>484</v>
      </c>
      <c r="L1127" s="64" t="s">
        <v>650</v>
      </c>
      <c r="M1127" s="64" t="s">
        <v>663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59">
        <v>44291</v>
      </c>
      <c r="AF1127" s="159">
        <v>46117</v>
      </c>
      <c r="AG1127" s="160">
        <v>47743.16</v>
      </c>
      <c r="AH1127" s="91">
        <v>1.5138888888888888</v>
      </c>
      <c r="AI1127" s="91">
        <v>5</v>
      </c>
      <c r="AJ1127" s="161">
        <v>7.1300000000000002E-2</v>
      </c>
      <c r="AK1127" s="169" t="s">
        <v>664</v>
      </c>
      <c r="AL1127" s="169" t="s">
        <v>665</v>
      </c>
      <c r="AM1127" s="128">
        <v>1701.92</v>
      </c>
      <c r="AN1127" s="128">
        <v>0</v>
      </c>
      <c r="AO1127" s="128">
        <v>0</v>
      </c>
      <c r="AP1127" s="128">
        <v>0</v>
      </c>
      <c r="AQ1127" s="128">
        <v>0</v>
      </c>
      <c r="AR1127" s="128">
        <v>0</v>
      </c>
      <c r="AS1127" s="128">
        <v>1701.92</v>
      </c>
      <c r="AT1127" s="128">
        <v>0</v>
      </c>
      <c r="AU1127" s="128">
        <v>0</v>
      </c>
      <c r="AV1127" s="128">
        <v>0</v>
      </c>
      <c r="AW1127" s="128">
        <v>0</v>
      </c>
      <c r="AX1127" s="128">
        <v>0</v>
      </c>
      <c r="AY1127" s="128">
        <v>1701.92</v>
      </c>
      <c r="AZ1127" s="128">
        <v>0</v>
      </c>
      <c r="BA1127" s="128">
        <v>0</v>
      </c>
      <c r="BB1127" s="15">
        <f t="shared" si="51"/>
        <v>1701.92</v>
      </c>
      <c r="BC1127" s="15">
        <f t="shared" si="52"/>
        <v>3403.84</v>
      </c>
      <c r="BD1127" s="15">
        <f t="shared" si="53"/>
        <v>5105.76</v>
      </c>
    </row>
    <row r="1128" spans="1:56" x14ac:dyDescent="0.35">
      <c r="A1128" s="168" t="s">
        <v>2504</v>
      </c>
      <c r="B1128" s="64" t="s">
        <v>1184</v>
      </c>
      <c r="C1128" s="65">
        <v>1</v>
      </c>
      <c r="D1128" s="66" t="s">
        <v>31</v>
      </c>
      <c r="E1128" s="64" t="s">
        <v>467</v>
      </c>
      <c r="F1128" s="64" t="s">
        <v>648</v>
      </c>
      <c r="G1128" s="64" t="s">
        <v>668</v>
      </c>
      <c r="H1128" s="64" t="s">
        <v>669</v>
      </c>
      <c r="I1128" s="64" t="s">
        <v>670</v>
      </c>
      <c r="J1128" s="64" t="s">
        <v>671</v>
      </c>
      <c r="K1128" s="64" t="s">
        <v>484</v>
      </c>
      <c r="L1128" s="64" t="s">
        <v>650</v>
      </c>
      <c r="M1128" s="64" t="s">
        <v>663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59">
        <v>44291</v>
      </c>
      <c r="AF1128" s="159">
        <v>45387</v>
      </c>
      <c r="AG1128" s="160">
        <v>100314.15</v>
      </c>
      <c r="AH1128" s="91">
        <v>0</v>
      </c>
      <c r="AI1128" s="91">
        <v>0</v>
      </c>
      <c r="AJ1128" s="161">
        <v>6.1699999999999998E-2</v>
      </c>
      <c r="AK1128" s="169" t="s">
        <v>664</v>
      </c>
      <c r="AL1128" s="169" t="s">
        <v>665</v>
      </c>
      <c r="AM1128" s="128">
        <v>0</v>
      </c>
      <c r="AN1128" s="128">
        <v>0</v>
      </c>
      <c r="AO1128" s="128">
        <v>0</v>
      </c>
      <c r="AP1128" s="128">
        <v>0</v>
      </c>
      <c r="AQ1128" s="128">
        <v>0</v>
      </c>
      <c r="AR1128" s="128">
        <v>0</v>
      </c>
      <c r="AS1128" s="128">
        <v>0</v>
      </c>
      <c r="AT1128" s="128">
        <v>0</v>
      </c>
      <c r="AU1128" s="128">
        <v>0</v>
      </c>
      <c r="AV1128" s="128">
        <v>0</v>
      </c>
      <c r="AW1128" s="128">
        <v>0</v>
      </c>
      <c r="AX1128" s="128">
        <v>0</v>
      </c>
      <c r="AY1128" s="128">
        <v>0</v>
      </c>
      <c r="AZ1128" s="128">
        <v>0</v>
      </c>
      <c r="BA1128" s="128">
        <v>0</v>
      </c>
      <c r="BB1128" s="15">
        <f t="shared" si="51"/>
        <v>0</v>
      </c>
      <c r="BC1128" s="15">
        <f t="shared" si="52"/>
        <v>0</v>
      </c>
      <c r="BD1128" s="15">
        <f t="shared" si="53"/>
        <v>0</v>
      </c>
    </row>
    <row r="1129" spans="1:56" x14ac:dyDescent="0.35">
      <c r="A1129" s="168" t="s">
        <v>2505</v>
      </c>
      <c r="B1129" s="64" t="s">
        <v>1185</v>
      </c>
      <c r="C1129" s="65">
        <v>1</v>
      </c>
      <c r="D1129" s="66" t="s">
        <v>31</v>
      </c>
      <c r="E1129" s="64" t="s">
        <v>467</v>
      </c>
      <c r="F1129" s="64" t="s">
        <v>648</v>
      </c>
      <c r="G1129" s="64" t="s">
        <v>668</v>
      </c>
      <c r="H1129" s="64" t="s">
        <v>669</v>
      </c>
      <c r="I1129" s="64" t="s">
        <v>670</v>
      </c>
      <c r="J1129" s="64" t="s">
        <v>671</v>
      </c>
      <c r="K1129" s="64" t="s">
        <v>484</v>
      </c>
      <c r="L1129" s="64" t="s">
        <v>650</v>
      </c>
      <c r="M1129" s="64" t="s">
        <v>663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59">
        <v>44291</v>
      </c>
      <c r="AF1129" s="159">
        <v>46117</v>
      </c>
      <c r="AG1129" s="160">
        <v>233636.33</v>
      </c>
      <c r="AH1129" s="91">
        <v>1.5138888888888888</v>
      </c>
      <c r="AI1129" s="91">
        <v>5</v>
      </c>
      <c r="AJ1129" s="161">
        <v>7.1300000000000002E-2</v>
      </c>
      <c r="AK1129" s="169" t="s">
        <v>664</v>
      </c>
      <c r="AL1129" s="169" t="s">
        <v>665</v>
      </c>
      <c r="AM1129" s="128">
        <v>8328.5499999999993</v>
      </c>
      <c r="AN1129" s="128">
        <v>0</v>
      </c>
      <c r="AO1129" s="128">
        <v>0</v>
      </c>
      <c r="AP1129" s="128">
        <v>0</v>
      </c>
      <c r="AQ1129" s="128">
        <v>0</v>
      </c>
      <c r="AR1129" s="128">
        <v>0</v>
      </c>
      <c r="AS1129" s="128">
        <v>8328.5499999999993</v>
      </c>
      <c r="AT1129" s="128">
        <v>0</v>
      </c>
      <c r="AU1129" s="128">
        <v>0</v>
      </c>
      <c r="AV1129" s="128">
        <v>0</v>
      </c>
      <c r="AW1129" s="128">
        <v>0</v>
      </c>
      <c r="AX1129" s="128">
        <v>0</v>
      </c>
      <c r="AY1129" s="128">
        <v>8328.5499999999993</v>
      </c>
      <c r="AZ1129" s="128">
        <v>0</v>
      </c>
      <c r="BA1129" s="128">
        <v>0</v>
      </c>
      <c r="BB1129" s="15">
        <f t="shared" si="51"/>
        <v>8328.5499999999993</v>
      </c>
      <c r="BC1129" s="15">
        <f t="shared" si="52"/>
        <v>16657.099999999999</v>
      </c>
      <c r="BD1129" s="15">
        <f t="shared" si="53"/>
        <v>24985.649999999998</v>
      </c>
    </row>
    <row r="1130" spans="1:56" x14ac:dyDescent="0.35">
      <c r="A1130" s="168" t="s">
        <v>2506</v>
      </c>
      <c r="B1130" s="64" t="s">
        <v>1186</v>
      </c>
      <c r="C1130" s="65">
        <v>1</v>
      </c>
      <c r="D1130" s="66" t="s">
        <v>31</v>
      </c>
      <c r="E1130" s="64" t="s">
        <v>467</v>
      </c>
      <c r="F1130" s="64" t="s">
        <v>648</v>
      </c>
      <c r="G1130" s="64" t="s">
        <v>668</v>
      </c>
      <c r="H1130" s="64" t="s">
        <v>669</v>
      </c>
      <c r="I1130" s="64" t="s">
        <v>670</v>
      </c>
      <c r="J1130" s="64" t="s">
        <v>671</v>
      </c>
      <c r="K1130" s="64" t="s">
        <v>484</v>
      </c>
      <c r="L1130" s="64" t="s">
        <v>650</v>
      </c>
      <c r="M1130" s="64" t="s">
        <v>663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59">
        <v>44291</v>
      </c>
      <c r="AF1130" s="159">
        <v>45387</v>
      </c>
      <c r="AG1130" s="160">
        <v>22457.77</v>
      </c>
      <c r="AH1130" s="91">
        <v>0</v>
      </c>
      <c r="AI1130" s="91">
        <v>0</v>
      </c>
      <c r="AJ1130" s="161">
        <v>6.1699999999999998E-2</v>
      </c>
      <c r="AK1130" s="169" t="s">
        <v>664</v>
      </c>
      <c r="AL1130" s="169" t="s">
        <v>665</v>
      </c>
      <c r="AM1130" s="128">
        <v>0</v>
      </c>
      <c r="AN1130" s="128">
        <v>0</v>
      </c>
      <c r="AO1130" s="128">
        <v>0</v>
      </c>
      <c r="AP1130" s="128">
        <v>0</v>
      </c>
      <c r="AQ1130" s="128">
        <v>0</v>
      </c>
      <c r="AR1130" s="128">
        <v>0</v>
      </c>
      <c r="AS1130" s="128">
        <v>0</v>
      </c>
      <c r="AT1130" s="128">
        <v>0</v>
      </c>
      <c r="AU1130" s="128">
        <v>0</v>
      </c>
      <c r="AV1130" s="128">
        <v>0</v>
      </c>
      <c r="AW1130" s="128">
        <v>0</v>
      </c>
      <c r="AX1130" s="128">
        <v>0</v>
      </c>
      <c r="AY1130" s="128">
        <v>0</v>
      </c>
      <c r="AZ1130" s="128">
        <v>0</v>
      </c>
      <c r="BA1130" s="128">
        <v>0</v>
      </c>
      <c r="BB1130" s="15">
        <f t="shared" si="51"/>
        <v>0</v>
      </c>
      <c r="BC1130" s="15">
        <f t="shared" si="52"/>
        <v>0</v>
      </c>
      <c r="BD1130" s="15">
        <f t="shared" si="53"/>
        <v>0</v>
      </c>
    </row>
    <row r="1131" spans="1:56" x14ac:dyDescent="0.35">
      <c r="A1131" s="168" t="s">
        <v>2507</v>
      </c>
      <c r="B1131" s="64" t="s">
        <v>1187</v>
      </c>
      <c r="C1131" s="65">
        <v>1</v>
      </c>
      <c r="D1131" s="66" t="s">
        <v>31</v>
      </c>
      <c r="E1131" s="64" t="s">
        <v>467</v>
      </c>
      <c r="F1131" s="64" t="s">
        <v>648</v>
      </c>
      <c r="G1131" s="64" t="s">
        <v>668</v>
      </c>
      <c r="H1131" s="64" t="s">
        <v>669</v>
      </c>
      <c r="I1131" s="64" t="s">
        <v>670</v>
      </c>
      <c r="J1131" s="64" t="s">
        <v>671</v>
      </c>
      <c r="K1131" s="64" t="s">
        <v>484</v>
      </c>
      <c r="L1131" s="64" t="s">
        <v>650</v>
      </c>
      <c r="M1131" s="64" t="s">
        <v>663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59">
        <v>44291</v>
      </c>
      <c r="AF1131" s="159">
        <v>46117</v>
      </c>
      <c r="AG1131" s="160">
        <v>52305.23</v>
      </c>
      <c r="AH1131" s="91">
        <v>1.5138888888888888</v>
      </c>
      <c r="AI1131" s="91">
        <v>5</v>
      </c>
      <c r="AJ1131" s="161">
        <v>7.1300000000000002E-2</v>
      </c>
      <c r="AK1131" s="169" t="s">
        <v>664</v>
      </c>
      <c r="AL1131" s="169" t="s">
        <v>665</v>
      </c>
      <c r="AM1131" s="128">
        <v>1864.55</v>
      </c>
      <c r="AN1131" s="128">
        <v>0</v>
      </c>
      <c r="AO1131" s="128">
        <v>0</v>
      </c>
      <c r="AP1131" s="128">
        <v>0</v>
      </c>
      <c r="AQ1131" s="128">
        <v>0</v>
      </c>
      <c r="AR1131" s="128">
        <v>0</v>
      </c>
      <c r="AS1131" s="128">
        <v>1864.55</v>
      </c>
      <c r="AT1131" s="128">
        <v>0</v>
      </c>
      <c r="AU1131" s="128">
        <v>0</v>
      </c>
      <c r="AV1131" s="128">
        <v>0</v>
      </c>
      <c r="AW1131" s="128">
        <v>0</v>
      </c>
      <c r="AX1131" s="128">
        <v>0</v>
      </c>
      <c r="AY1131" s="128">
        <v>1864.55</v>
      </c>
      <c r="AZ1131" s="128">
        <v>0</v>
      </c>
      <c r="BA1131" s="128">
        <v>0</v>
      </c>
      <c r="BB1131" s="15">
        <f t="shared" si="51"/>
        <v>1864.55</v>
      </c>
      <c r="BC1131" s="15">
        <f t="shared" si="52"/>
        <v>3729.1</v>
      </c>
      <c r="BD1131" s="15">
        <f t="shared" si="53"/>
        <v>5593.65</v>
      </c>
    </row>
    <row r="1132" spans="1:56" x14ac:dyDescent="0.35">
      <c r="A1132" s="168" t="s">
        <v>2508</v>
      </c>
      <c r="B1132" s="64" t="s">
        <v>1188</v>
      </c>
      <c r="C1132" s="65">
        <v>1</v>
      </c>
      <c r="D1132" s="66" t="s">
        <v>31</v>
      </c>
      <c r="E1132" s="64" t="s">
        <v>467</v>
      </c>
      <c r="F1132" s="64" t="s">
        <v>648</v>
      </c>
      <c r="G1132" s="64" t="s">
        <v>668</v>
      </c>
      <c r="H1132" s="64" t="s">
        <v>669</v>
      </c>
      <c r="I1132" s="64" t="s">
        <v>670</v>
      </c>
      <c r="J1132" s="64" t="s">
        <v>671</v>
      </c>
      <c r="K1132" s="64" t="s">
        <v>484</v>
      </c>
      <c r="L1132" s="64" t="s">
        <v>650</v>
      </c>
      <c r="M1132" s="64" t="s">
        <v>663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59">
        <v>44291</v>
      </c>
      <c r="AF1132" s="159">
        <v>45387</v>
      </c>
      <c r="AG1132" s="160">
        <v>29870.720000000001</v>
      </c>
      <c r="AH1132" s="91">
        <v>0</v>
      </c>
      <c r="AI1132" s="91">
        <v>0</v>
      </c>
      <c r="AJ1132" s="161">
        <v>6.1699999999999998E-2</v>
      </c>
      <c r="AK1132" s="169" t="s">
        <v>664</v>
      </c>
      <c r="AL1132" s="169" t="s">
        <v>665</v>
      </c>
      <c r="AM1132" s="128">
        <v>0</v>
      </c>
      <c r="AN1132" s="128">
        <v>0</v>
      </c>
      <c r="AO1132" s="128">
        <v>0</v>
      </c>
      <c r="AP1132" s="128">
        <v>0</v>
      </c>
      <c r="AQ1132" s="128">
        <v>0</v>
      </c>
      <c r="AR1132" s="128">
        <v>0</v>
      </c>
      <c r="AS1132" s="128">
        <v>0</v>
      </c>
      <c r="AT1132" s="128">
        <v>0</v>
      </c>
      <c r="AU1132" s="128">
        <v>0</v>
      </c>
      <c r="AV1132" s="128">
        <v>0</v>
      </c>
      <c r="AW1132" s="128">
        <v>0</v>
      </c>
      <c r="AX1132" s="128">
        <v>0</v>
      </c>
      <c r="AY1132" s="128">
        <v>0</v>
      </c>
      <c r="AZ1132" s="128">
        <v>0</v>
      </c>
      <c r="BA1132" s="128">
        <v>0</v>
      </c>
      <c r="BB1132" s="15">
        <f t="shared" si="51"/>
        <v>0</v>
      </c>
      <c r="BC1132" s="15">
        <f t="shared" si="52"/>
        <v>0</v>
      </c>
      <c r="BD1132" s="15">
        <f t="shared" si="53"/>
        <v>0</v>
      </c>
    </row>
    <row r="1133" spans="1:56" x14ac:dyDescent="0.35">
      <c r="A1133" s="168" t="s">
        <v>2509</v>
      </c>
      <c r="B1133" s="64" t="s">
        <v>1189</v>
      </c>
      <c r="C1133" s="65">
        <v>1</v>
      </c>
      <c r="D1133" s="66" t="s">
        <v>31</v>
      </c>
      <c r="E1133" s="64" t="s">
        <v>467</v>
      </c>
      <c r="F1133" s="64" t="s">
        <v>648</v>
      </c>
      <c r="G1133" s="64" t="s">
        <v>668</v>
      </c>
      <c r="H1133" s="64" t="s">
        <v>669</v>
      </c>
      <c r="I1133" s="64" t="s">
        <v>670</v>
      </c>
      <c r="J1133" s="64" t="s">
        <v>671</v>
      </c>
      <c r="K1133" s="64" t="s">
        <v>484</v>
      </c>
      <c r="L1133" s="64" t="s">
        <v>650</v>
      </c>
      <c r="M1133" s="64" t="s">
        <v>663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59">
        <v>44291</v>
      </c>
      <c r="AF1133" s="159">
        <v>46117</v>
      </c>
      <c r="AG1133" s="160">
        <v>69570.5</v>
      </c>
      <c r="AH1133" s="91">
        <v>1.5138888888888888</v>
      </c>
      <c r="AI1133" s="91">
        <v>5</v>
      </c>
      <c r="AJ1133" s="161">
        <v>7.1300000000000002E-2</v>
      </c>
      <c r="AK1133" s="169" t="s">
        <v>664</v>
      </c>
      <c r="AL1133" s="169" t="s">
        <v>665</v>
      </c>
      <c r="AM1133" s="128">
        <v>2480.0100000000002</v>
      </c>
      <c r="AN1133" s="128">
        <v>0</v>
      </c>
      <c r="AO1133" s="128">
        <v>0</v>
      </c>
      <c r="AP1133" s="128">
        <v>0</v>
      </c>
      <c r="AQ1133" s="128">
        <v>0</v>
      </c>
      <c r="AR1133" s="128">
        <v>0</v>
      </c>
      <c r="AS1133" s="128">
        <v>2480.0100000000002</v>
      </c>
      <c r="AT1133" s="128">
        <v>0</v>
      </c>
      <c r="AU1133" s="128">
        <v>0</v>
      </c>
      <c r="AV1133" s="128">
        <v>0</v>
      </c>
      <c r="AW1133" s="128">
        <v>0</v>
      </c>
      <c r="AX1133" s="128">
        <v>0</v>
      </c>
      <c r="AY1133" s="128">
        <v>2480.0100000000002</v>
      </c>
      <c r="AZ1133" s="128">
        <v>0</v>
      </c>
      <c r="BA1133" s="128">
        <v>0</v>
      </c>
      <c r="BB1133" s="15">
        <f t="shared" si="51"/>
        <v>2480.0100000000002</v>
      </c>
      <c r="BC1133" s="15">
        <f t="shared" si="52"/>
        <v>4960.0200000000004</v>
      </c>
      <c r="BD1133" s="15">
        <f t="shared" si="53"/>
        <v>7440.0300000000007</v>
      </c>
    </row>
    <row r="1134" spans="1:56" x14ac:dyDescent="0.35">
      <c r="A1134" s="168" t="s">
        <v>2510</v>
      </c>
      <c r="B1134" s="64" t="s">
        <v>1190</v>
      </c>
      <c r="C1134" s="65">
        <v>1</v>
      </c>
      <c r="D1134" s="66" t="s">
        <v>31</v>
      </c>
      <c r="E1134" s="64" t="s">
        <v>467</v>
      </c>
      <c r="F1134" s="64" t="s">
        <v>648</v>
      </c>
      <c r="G1134" s="64" t="s">
        <v>668</v>
      </c>
      <c r="H1134" s="64" t="s">
        <v>669</v>
      </c>
      <c r="I1134" s="64" t="s">
        <v>670</v>
      </c>
      <c r="J1134" s="64" t="s">
        <v>671</v>
      </c>
      <c r="K1134" s="64" t="s">
        <v>484</v>
      </c>
      <c r="L1134" s="64" t="s">
        <v>650</v>
      </c>
      <c r="M1134" s="64" t="s">
        <v>663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59">
        <v>44291</v>
      </c>
      <c r="AF1134" s="159">
        <v>46117</v>
      </c>
      <c r="AG1134" s="160">
        <v>292504.68</v>
      </c>
      <c r="AH1134" s="91">
        <v>1.5138888888888888</v>
      </c>
      <c r="AI1134" s="91">
        <v>5</v>
      </c>
      <c r="AJ1134" s="161">
        <v>7.1300000000000002E-2</v>
      </c>
      <c r="AK1134" s="169" t="s">
        <v>664</v>
      </c>
      <c r="AL1134" s="169" t="s">
        <v>665</v>
      </c>
      <c r="AM1134" s="128">
        <v>10427.06</v>
      </c>
      <c r="AN1134" s="128">
        <v>0</v>
      </c>
      <c r="AO1134" s="128">
        <v>0</v>
      </c>
      <c r="AP1134" s="128">
        <v>0</v>
      </c>
      <c r="AQ1134" s="128">
        <v>0</v>
      </c>
      <c r="AR1134" s="128">
        <v>0</v>
      </c>
      <c r="AS1134" s="128">
        <v>10427.06</v>
      </c>
      <c r="AT1134" s="128">
        <v>0</v>
      </c>
      <c r="AU1134" s="128">
        <v>0</v>
      </c>
      <c r="AV1134" s="128">
        <v>0</v>
      </c>
      <c r="AW1134" s="128">
        <v>0</v>
      </c>
      <c r="AX1134" s="128">
        <v>0</v>
      </c>
      <c r="AY1134" s="128">
        <v>10427.06</v>
      </c>
      <c r="AZ1134" s="128">
        <v>0</v>
      </c>
      <c r="BA1134" s="128">
        <v>0</v>
      </c>
      <c r="BB1134" s="15">
        <f t="shared" si="51"/>
        <v>10427.06</v>
      </c>
      <c r="BC1134" s="15">
        <f t="shared" si="52"/>
        <v>20854.12</v>
      </c>
      <c r="BD1134" s="15">
        <f t="shared" si="53"/>
        <v>31281.18</v>
      </c>
    </row>
    <row r="1135" spans="1:56" x14ac:dyDescent="0.35">
      <c r="A1135" s="168" t="s">
        <v>2511</v>
      </c>
      <c r="B1135" s="64" t="s">
        <v>1191</v>
      </c>
      <c r="C1135" s="65">
        <v>1</v>
      </c>
      <c r="D1135" s="66" t="s">
        <v>31</v>
      </c>
      <c r="E1135" s="64" t="s">
        <v>467</v>
      </c>
      <c r="F1135" s="64" t="s">
        <v>648</v>
      </c>
      <c r="G1135" s="64" t="s">
        <v>668</v>
      </c>
      <c r="H1135" s="64" t="s">
        <v>669</v>
      </c>
      <c r="I1135" s="64" t="s">
        <v>670</v>
      </c>
      <c r="J1135" s="64" t="s">
        <v>671</v>
      </c>
      <c r="K1135" s="64" t="s">
        <v>484</v>
      </c>
      <c r="L1135" s="64" t="s">
        <v>650</v>
      </c>
      <c r="M1135" s="64" t="s">
        <v>663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59">
        <v>44291</v>
      </c>
      <c r="AF1135" s="159">
        <v>45387</v>
      </c>
      <c r="AG1135" s="160">
        <v>409430.62</v>
      </c>
      <c r="AH1135" s="91">
        <v>0</v>
      </c>
      <c r="AI1135" s="91">
        <v>0</v>
      </c>
      <c r="AJ1135" s="161">
        <v>6.1699999999999998E-2</v>
      </c>
      <c r="AK1135" s="169" t="s">
        <v>664</v>
      </c>
      <c r="AL1135" s="169" t="s">
        <v>665</v>
      </c>
      <c r="AM1135" s="128">
        <v>0</v>
      </c>
      <c r="AN1135" s="128">
        <v>0</v>
      </c>
      <c r="AO1135" s="128">
        <v>0</v>
      </c>
      <c r="AP1135" s="128">
        <v>0</v>
      </c>
      <c r="AQ1135" s="128">
        <v>0</v>
      </c>
      <c r="AR1135" s="128">
        <v>0</v>
      </c>
      <c r="AS1135" s="128">
        <v>0</v>
      </c>
      <c r="AT1135" s="128">
        <v>0</v>
      </c>
      <c r="AU1135" s="128">
        <v>0</v>
      </c>
      <c r="AV1135" s="128">
        <v>0</v>
      </c>
      <c r="AW1135" s="128">
        <v>0</v>
      </c>
      <c r="AX1135" s="128">
        <v>0</v>
      </c>
      <c r="AY1135" s="128">
        <v>0</v>
      </c>
      <c r="AZ1135" s="128">
        <v>0</v>
      </c>
      <c r="BA1135" s="128">
        <v>0</v>
      </c>
      <c r="BB1135" s="15">
        <f t="shared" si="51"/>
        <v>0</v>
      </c>
      <c r="BC1135" s="15">
        <f t="shared" si="52"/>
        <v>0</v>
      </c>
      <c r="BD1135" s="15">
        <f t="shared" si="53"/>
        <v>0</v>
      </c>
    </row>
    <row r="1136" spans="1:56" x14ac:dyDescent="0.35">
      <c r="A1136" s="168" t="s">
        <v>2512</v>
      </c>
      <c r="B1136" s="64" t="s">
        <v>1192</v>
      </c>
      <c r="C1136" s="65">
        <v>1</v>
      </c>
      <c r="D1136" s="66" t="s">
        <v>31</v>
      </c>
      <c r="E1136" s="64" t="s">
        <v>467</v>
      </c>
      <c r="F1136" s="64" t="s">
        <v>648</v>
      </c>
      <c r="G1136" s="64" t="s">
        <v>668</v>
      </c>
      <c r="H1136" s="64" t="s">
        <v>669</v>
      </c>
      <c r="I1136" s="64" t="s">
        <v>670</v>
      </c>
      <c r="J1136" s="64" t="s">
        <v>671</v>
      </c>
      <c r="K1136" s="64" t="s">
        <v>484</v>
      </c>
      <c r="L1136" s="64" t="s">
        <v>650</v>
      </c>
      <c r="M1136" s="64" t="s">
        <v>663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59">
        <v>44291</v>
      </c>
      <c r="AF1136" s="159">
        <v>46117</v>
      </c>
      <c r="AG1136" s="160">
        <v>953583.05</v>
      </c>
      <c r="AH1136" s="91">
        <v>1.5138888888888888</v>
      </c>
      <c r="AI1136" s="91">
        <v>5</v>
      </c>
      <c r="AJ1136" s="161">
        <v>7.1300000000000002E-2</v>
      </c>
      <c r="AK1136" s="169" t="s">
        <v>664</v>
      </c>
      <c r="AL1136" s="169" t="s">
        <v>665</v>
      </c>
      <c r="AM1136" s="128">
        <v>33992.85</v>
      </c>
      <c r="AN1136" s="128">
        <v>0</v>
      </c>
      <c r="AO1136" s="128">
        <v>0</v>
      </c>
      <c r="AP1136" s="128">
        <v>0</v>
      </c>
      <c r="AQ1136" s="128">
        <v>0</v>
      </c>
      <c r="AR1136" s="128">
        <v>0</v>
      </c>
      <c r="AS1136" s="128">
        <v>33992.85</v>
      </c>
      <c r="AT1136" s="128">
        <v>0</v>
      </c>
      <c r="AU1136" s="128">
        <v>0</v>
      </c>
      <c r="AV1136" s="128">
        <v>0</v>
      </c>
      <c r="AW1136" s="128">
        <v>0</v>
      </c>
      <c r="AX1136" s="128">
        <v>0</v>
      </c>
      <c r="AY1136" s="128">
        <v>33992.85</v>
      </c>
      <c r="AZ1136" s="128">
        <v>0</v>
      </c>
      <c r="BA1136" s="128">
        <v>0</v>
      </c>
      <c r="BB1136" s="15">
        <f t="shared" si="51"/>
        <v>33992.85</v>
      </c>
      <c r="BC1136" s="15">
        <f t="shared" si="52"/>
        <v>67985.7</v>
      </c>
      <c r="BD1136" s="15">
        <f t="shared" si="53"/>
        <v>101978.54999999999</v>
      </c>
    </row>
    <row r="1137" spans="1:56" x14ac:dyDescent="0.35">
      <c r="A1137" s="168" t="s">
        <v>2513</v>
      </c>
      <c r="B1137" s="64" t="s">
        <v>1193</v>
      </c>
      <c r="C1137" s="65">
        <v>1</v>
      </c>
      <c r="D1137" s="66" t="s">
        <v>31</v>
      </c>
      <c r="E1137" s="64" t="s">
        <v>467</v>
      </c>
      <c r="F1137" s="64" t="s">
        <v>648</v>
      </c>
      <c r="G1137" s="64" t="s">
        <v>660</v>
      </c>
      <c r="H1137" s="64" t="s">
        <v>661</v>
      </c>
      <c r="I1137" s="64" t="s">
        <v>649</v>
      </c>
      <c r="J1137" s="64" t="s">
        <v>662</v>
      </c>
      <c r="K1137" s="64" t="s">
        <v>483</v>
      </c>
      <c r="L1137" s="64" t="s">
        <v>650</v>
      </c>
      <c r="M1137" s="64" t="s">
        <v>663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59">
        <v>44291</v>
      </c>
      <c r="AF1137" s="159">
        <v>45387</v>
      </c>
      <c r="AG1137" s="160">
        <v>493964.54</v>
      </c>
      <c r="AH1137" s="91">
        <v>0</v>
      </c>
      <c r="AI1137" s="91">
        <v>0</v>
      </c>
      <c r="AJ1137" s="161">
        <v>6.1699999999999998E-2</v>
      </c>
      <c r="AK1137" s="169" t="s">
        <v>664</v>
      </c>
      <c r="AL1137" s="169" t="s">
        <v>665</v>
      </c>
      <c r="AM1137" s="128">
        <v>0</v>
      </c>
      <c r="AN1137" s="128">
        <v>0</v>
      </c>
      <c r="AO1137" s="128">
        <v>0</v>
      </c>
      <c r="AP1137" s="128">
        <v>0</v>
      </c>
      <c r="AQ1137" s="128">
        <v>0</v>
      </c>
      <c r="AR1137" s="128">
        <v>0</v>
      </c>
      <c r="AS1137" s="128">
        <v>0</v>
      </c>
      <c r="AT1137" s="128">
        <v>0</v>
      </c>
      <c r="AU1137" s="128">
        <v>0</v>
      </c>
      <c r="AV1137" s="128">
        <v>0</v>
      </c>
      <c r="AW1137" s="128">
        <v>0</v>
      </c>
      <c r="AX1137" s="128">
        <v>0</v>
      </c>
      <c r="AY1137" s="128">
        <v>0</v>
      </c>
      <c r="AZ1137" s="128">
        <v>0</v>
      </c>
      <c r="BA1137" s="128">
        <v>0</v>
      </c>
      <c r="BB1137" s="15">
        <f t="shared" si="51"/>
        <v>0</v>
      </c>
      <c r="BC1137" s="15">
        <f t="shared" si="52"/>
        <v>0</v>
      </c>
      <c r="BD1137" s="15">
        <f t="shared" si="53"/>
        <v>0</v>
      </c>
    </row>
    <row r="1138" spans="1:56" x14ac:dyDescent="0.35">
      <c r="A1138" s="168" t="s">
        <v>2514</v>
      </c>
      <c r="B1138" s="64" t="s">
        <v>1194</v>
      </c>
      <c r="C1138" s="65">
        <v>1</v>
      </c>
      <c r="D1138" s="66" t="s">
        <v>31</v>
      </c>
      <c r="E1138" s="64" t="s">
        <v>467</v>
      </c>
      <c r="F1138" s="64" t="s">
        <v>648</v>
      </c>
      <c r="G1138" s="64" t="s">
        <v>660</v>
      </c>
      <c r="H1138" s="64" t="s">
        <v>661</v>
      </c>
      <c r="I1138" s="64" t="s">
        <v>649</v>
      </c>
      <c r="J1138" s="64" t="s">
        <v>662</v>
      </c>
      <c r="K1138" s="64" t="s">
        <v>92</v>
      </c>
      <c r="L1138" s="64" t="s">
        <v>650</v>
      </c>
      <c r="M1138" s="64" t="s">
        <v>663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59">
        <v>44291</v>
      </c>
      <c r="AF1138" s="159">
        <v>45387</v>
      </c>
      <c r="AG1138" s="160">
        <v>5580125</v>
      </c>
      <c r="AH1138" s="91">
        <v>0</v>
      </c>
      <c r="AI1138" s="91">
        <v>0</v>
      </c>
      <c r="AJ1138" s="161">
        <v>6.1699999999999998E-2</v>
      </c>
      <c r="AK1138" s="169" t="s">
        <v>664</v>
      </c>
      <c r="AL1138" s="169" t="s">
        <v>665</v>
      </c>
      <c r="AM1138" s="128">
        <v>0</v>
      </c>
      <c r="AN1138" s="128">
        <v>0</v>
      </c>
      <c r="AO1138" s="128">
        <v>0</v>
      </c>
      <c r="AP1138" s="128">
        <v>0</v>
      </c>
      <c r="AQ1138" s="128">
        <v>0</v>
      </c>
      <c r="AR1138" s="128">
        <v>0</v>
      </c>
      <c r="AS1138" s="128">
        <v>0</v>
      </c>
      <c r="AT1138" s="128">
        <v>0</v>
      </c>
      <c r="AU1138" s="128">
        <v>0</v>
      </c>
      <c r="AV1138" s="128">
        <v>0</v>
      </c>
      <c r="AW1138" s="128">
        <v>0</v>
      </c>
      <c r="AX1138" s="128">
        <v>0</v>
      </c>
      <c r="AY1138" s="128">
        <v>0</v>
      </c>
      <c r="AZ1138" s="128">
        <v>0</v>
      </c>
      <c r="BA1138" s="128">
        <v>0</v>
      </c>
      <c r="BB1138" s="15">
        <f t="shared" si="51"/>
        <v>0</v>
      </c>
      <c r="BC1138" s="15">
        <f t="shared" si="52"/>
        <v>0</v>
      </c>
      <c r="BD1138" s="15">
        <f t="shared" si="53"/>
        <v>0</v>
      </c>
    </row>
    <row r="1139" spans="1:56" x14ac:dyDescent="0.35">
      <c r="A1139" s="168" t="s">
        <v>2515</v>
      </c>
      <c r="B1139" s="64" t="s">
        <v>1195</v>
      </c>
      <c r="C1139" s="65">
        <v>1</v>
      </c>
      <c r="D1139" s="66" t="s">
        <v>31</v>
      </c>
      <c r="E1139" s="64" t="s">
        <v>467</v>
      </c>
      <c r="F1139" s="64" t="s">
        <v>648</v>
      </c>
      <c r="G1139" s="64" t="s">
        <v>660</v>
      </c>
      <c r="H1139" s="64" t="s">
        <v>661</v>
      </c>
      <c r="I1139" s="64" t="s">
        <v>649</v>
      </c>
      <c r="J1139" s="64" t="s">
        <v>662</v>
      </c>
      <c r="K1139" s="64" t="s">
        <v>92</v>
      </c>
      <c r="L1139" s="64" t="s">
        <v>650</v>
      </c>
      <c r="M1139" s="64" t="s">
        <v>663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59">
        <v>44291</v>
      </c>
      <c r="AF1139" s="159">
        <v>46117</v>
      </c>
      <c r="AG1139" s="160">
        <v>12994667.630000001</v>
      </c>
      <c r="AH1139" s="91">
        <v>1.5138888888888888</v>
      </c>
      <c r="AI1139" s="91">
        <v>5</v>
      </c>
      <c r="AJ1139" s="161">
        <v>7.1300000000000002E-2</v>
      </c>
      <c r="AK1139" s="169" t="s">
        <v>664</v>
      </c>
      <c r="AL1139" s="169" t="s">
        <v>665</v>
      </c>
      <c r="AM1139" s="128">
        <v>463227.41</v>
      </c>
      <c r="AN1139" s="128">
        <v>0</v>
      </c>
      <c r="AO1139" s="128">
        <v>0</v>
      </c>
      <c r="AP1139" s="128">
        <v>0</v>
      </c>
      <c r="AQ1139" s="128">
        <v>0</v>
      </c>
      <c r="AR1139" s="128">
        <v>0</v>
      </c>
      <c r="AS1139" s="128">
        <v>463227.41</v>
      </c>
      <c r="AT1139" s="128">
        <v>0</v>
      </c>
      <c r="AU1139" s="128">
        <v>0</v>
      </c>
      <c r="AV1139" s="128">
        <v>0</v>
      </c>
      <c r="AW1139" s="128">
        <v>0</v>
      </c>
      <c r="AX1139" s="128">
        <v>0</v>
      </c>
      <c r="AY1139" s="128">
        <v>463227.41</v>
      </c>
      <c r="AZ1139" s="128">
        <v>0</v>
      </c>
      <c r="BA1139" s="128">
        <v>0</v>
      </c>
      <c r="BB1139" s="15">
        <f t="shared" si="51"/>
        <v>463227.41</v>
      </c>
      <c r="BC1139" s="15">
        <f t="shared" si="52"/>
        <v>926454.82</v>
      </c>
      <c r="BD1139" s="15">
        <f t="shared" si="53"/>
        <v>1389682.23</v>
      </c>
    </row>
    <row r="1140" spans="1:56" x14ac:dyDescent="0.35">
      <c r="A1140" s="168" t="s">
        <v>2516</v>
      </c>
      <c r="B1140" s="64" t="s">
        <v>1196</v>
      </c>
      <c r="C1140" s="65">
        <v>1</v>
      </c>
      <c r="D1140" s="66" t="s">
        <v>31</v>
      </c>
      <c r="E1140" s="64" t="s">
        <v>467</v>
      </c>
      <c r="F1140" s="64" t="s">
        <v>648</v>
      </c>
      <c r="G1140" s="64" t="s">
        <v>79</v>
      </c>
      <c r="H1140" s="64" t="s">
        <v>661</v>
      </c>
      <c r="I1140" s="64" t="s">
        <v>653</v>
      </c>
      <c r="J1140" s="64" t="s">
        <v>662</v>
      </c>
      <c r="K1140" s="64" t="s">
        <v>79</v>
      </c>
      <c r="L1140" s="64" t="s">
        <v>650</v>
      </c>
      <c r="M1140" s="64" t="s">
        <v>663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59">
        <v>44291</v>
      </c>
      <c r="AF1140" s="159">
        <v>45387</v>
      </c>
      <c r="AG1140" s="160">
        <v>150000000</v>
      </c>
      <c r="AH1140" s="91">
        <v>0</v>
      </c>
      <c r="AI1140" s="91">
        <v>0</v>
      </c>
      <c r="AJ1140" s="161">
        <v>6.1699999999999998E-2</v>
      </c>
      <c r="AK1140" s="169" t="s">
        <v>664</v>
      </c>
      <c r="AL1140" s="169" t="s">
        <v>665</v>
      </c>
      <c r="AM1140" s="128">
        <v>0</v>
      </c>
      <c r="AN1140" s="128">
        <v>0</v>
      </c>
      <c r="AO1140" s="128">
        <v>0</v>
      </c>
      <c r="AP1140" s="128">
        <v>0</v>
      </c>
      <c r="AQ1140" s="128">
        <v>0</v>
      </c>
      <c r="AR1140" s="128">
        <v>0</v>
      </c>
      <c r="AS1140" s="128">
        <v>0</v>
      </c>
      <c r="AT1140" s="128">
        <v>0</v>
      </c>
      <c r="AU1140" s="128">
        <v>0</v>
      </c>
      <c r="AV1140" s="128">
        <v>0</v>
      </c>
      <c r="AW1140" s="128">
        <v>0</v>
      </c>
      <c r="AX1140" s="128">
        <v>0</v>
      </c>
      <c r="AY1140" s="128">
        <v>0</v>
      </c>
      <c r="AZ1140" s="128">
        <v>0</v>
      </c>
      <c r="BA1140" s="128">
        <v>0</v>
      </c>
      <c r="BB1140" s="15">
        <f t="shared" si="51"/>
        <v>0</v>
      </c>
      <c r="BC1140" s="15">
        <f t="shared" si="52"/>
        <v>0</v>
      </c>
      <c r="BD1140" s="15">
        <f t="shared" si="53"/>
        <v>0</v>
      </c>
    </row>
    <row r="1141" spans="1:56" x14ac:dyDescent="0.35">
      <c r="A1141" s="168" t="s">
        <v>2517</v>
      </c>
      <c r="B1141" s="64" t="s">
        <v>1197</v>
      </c>
      <c r="C1141" s="65">
        <v>1</v>
      </c>
      <c r="D1141" s="66" t="s">
        <v>31</v>
      </c>
      <c r="E1141" s="64" t="s">
        <v>467</v>
      </c>
      <c r="F1141" s="64" t="s">
        <v>648</v>
      </c>
      <c r="G1141" s="64" t="s">
        <v>660</v>
      </c>
      <c r="H1141" s="64" t="s">
        <v>661</v>
      </c>
      <c r="I1141" s="64" t="s">
        <v>649</v>
      </c>
      <c r="J1141" s="64" t="s">
        <v>662</v>
      </c>
      <c r="K1141" s="64" t="s">
        <v>1198</v>
      </c>
      <c r="L1141" s="64" t="s">
        <v>650</v>
      </c>
      <c r="M1141" s="64" t="s">
        <v>663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59">
        <v>44291</v>
      </c>
      <c r="AF1141" s="159">
        <v>46117</v>
      </c>
      <c r="AG1141" s="160">
        <v>1549766.09</v>
      </c>
      <c r="AH1141" s="91">
        <v>1.5138888888888888</v>
      </c>
      <c r="AI1141" s="91">
        <v>5</v>
      </c>
      <c r="AJ1141" s="161">
        <v>7.1300000000000002E-2</v>
      </c>
      <c r="AK1141" s="169" t="s">
        <v>664</v>
      </c>
      <c r="AL1141" s="169" t="s">
        <v>665</v>
      </c>
      <c r="AM1141" s="128">
        <v>55245.29</v>
      </c>
      <c r="AN1141" s="128">
        <v>0</v>
      </c>
      <c r="AO1141" s="128">
        <v>0</v>
      </c>
      <c r="AP1141" s="128">
        <v>0</v>
      </c>
      <c r="AQ1141" s="128">
        <v>0</v>
      </c>
      <c r="AR1141" s="128">
        <v>0</v>
      </c>
      <c r="AS1141" s="128">
        <v>55245.29</v>
      </c>
      <c r="AT1141" s="128">
        <v>0</v>
      </c>
      <c r="AU1141" s="128">
        <v>0</v>
      </c>
      <c r="AV1141" s="128">
        <v>0</v>
      </c>
      <c r="AW1141" s="128">
        <v>0</v>
      </c>
      <c r="AX1141" s="128">
        <v>0</v>
      </c>
      <c r="AY1141" s="128">
        <v>55245.29</v>
      </c>
      <c r="AZ1141" s="128">
        <v>0</v>
      </c>
      <c r="BA1141" s="128">
        <v>0</v>
      </c>
      <c r="BB1141" s="15">
        <f t="shared" si="51"/>
        <v>55245.29</v>
      </c>
      <c r="BC1141" s="15">
        <f t="shared" si="52"/>
        <v>110490.58</v>
      </c>
      <c r="BD1141" s="15">
        <f t="shared" si="53"/>
        <v>165735.87</v>
      </c>
    </row>
    <row r="1142" spans="1:56" x14ac:dyDescent="0.35">
      <c r="A1142" s="168" t="s">
        <v>2518</v>
      </c>
      <c r="B1142" s="64" t="s">
        <v>1199</v>
      </c>
      <c r="C1142" s="65">
        <v>1</v>
      </c>
      <c r="D1142" s="66" t="s">
        <v>31</v>
      </c>
      <c r="E1142" s="64" t="s">
        <v>467</v>
      </c>
      <c r="F1142" s="64" t="s">
        <v>648</v>
      </c>
      <c r="G1142" s="64" t="s">
        <v>660</v>
      </c>
      <c r="H1142" s="64" t="s">
        <v>661</v>
      </c>
      <c r="I1142" s="64" t="s">
        <v>649</v>
      </c>
      <c r="J1142" s="64" t="s">
        <v>662</v>
      </c>
      <c r="K1142" s="64" t="s">
        <v>1198</v>
      </c>
      <c r="L1142" s="64" t="s">
        <v>650</v>
      </c>
      <c r="M1142" s="64" t="s">
        <v>663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59">
        <v>44291</v>
      </c>
      <c r="AF1142" s="159">
        <v>45387</v>
      </c>
      <c r="AG1142" s="160">
        <v>665616.01</v>
      </c>
      <c r="AH1142" s="91">
        <v>0</v>
      </c>
      <c r="AI1142" s="91">
        <v>0</v>
      </c>
      <c r="AJ1142" s="161">
        <v>6.1699999999999998E-2</v>
      </c>
      <c r="AK1142" s="169" t="s">
        <v>664</v>
      </c>
      <c r="AL1142" s="169" t="s">
        <v>665</v>
      </c>
      <c r="AM1142" s="128">
        <v>0</v>
      </c>
      <c r="AN1142" s="128">
        <v>0</v>
      </c>
      <c r="AO1142" s="128">
        <v>0</v>
      </c>
      <c r="AP1142" s="128">
        <v>0</v>
      </c>
      <c r="AQ1142" s="128">
        <v>0</v>
      </c>
      <c r="AR1142" s="128">
        <v>0</v>
      </c>
      <c r="AS1142" s="128">
        <v>0</v>
      </c>
      <c r="AT1142" s="128">
        <v>0</v>
      </c>
      <c r="AU1142" s="128">
        <v>0</v>
      </c>
      <c r="AV1142" s="128">
        <v>0</v>
      </c>
      <c r="AW1142" s="128">
        <v>0</v>
      </c>
      <c r="AX1142" s="128">
        <v>0</v>
      </c>
      <c r="AY1142" s="128">
        <v>0</v>
      </c>
      <c r="AZ1142" s="128">
        <v>0</v>
      </c>
      <c r="BA1142" s="128">
        <v>0</v>
      </c>
      <c r="BB1142" s="15">
        <f t="shared" si="51"/>
        <v>0</v>
      </c>
      <c r="BC1142" s="15">
        <f t="shared" si="52"/>
        <v>0</v>
      </c>
      <c r="BD1142" s="15">
        <f t="shared" si="53"/>
        <v>0</v>
      </c>
    </row>
    <row r="1143" spans="1:56" x14ac:dyDescent="0.35">
      <c r="A1143" s="168" t="s">
        <v>2519</v>
      </c>
      <c r="B1143" s="64" t="s">
        <v>1200</v>
      </c>
      <c r="C1143" s="65">
        <v>1</v>
      </c>
      <c r="D1143" s="66" t="s">
        <v>31</v>
      </c>
      <c r="E1143" s="64" t="s">
        <v>467</v>
      </c>
      <c r="F1143" s="64" t="s">
        <v>648</v>
      </c>
      <c r="G1143" s="64" t="s">
        <v>64</v>
      </c>
      <c r="H1143" s="64" t="s">
        <v>661</v>
      </c>
      <c r="I1143" s="64" t="s">
        <v>649</v>
      </c>
      <c r="J1143" s="64" t="s">
        <v>662</v>
      </c>
      <c r="K1143" s="64" t="s">
        <v>596</v>
      </c>
      <c r="L1143" s="64" t="s">
        <v>650</v>
      </c>
      <c r="M1143" s="64" t="s">
        <v>663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59">
        <v>44314</v>
      </c>
      <c r="AF1143" s="159">
        <v>47966</v>
      </c>
      <c r="AG1143" s="160">
        <v>500000000</v>
      </c>
      <c r="AH1143" s="91">
        <v>6.5777777777777775</v>
      </c>
      <c r="AI1143" s="91">
        <v>10</v>
      </c>
      <c r="AJ1143" s="161">
        <v>7.8262999999999999E-2</v>
      </c>
      <c r="AK1143" s="169" t="s">
        <v>664</v>
      </c>
      <c r="AL1143" s="169" t="s">
        <v>665</v>
      </c>
      <c r="AM1143" s="128">
        <v>19565750</v>
      </c>
      <c r="AN1143" s="128">
        <v>0</v>
      </c>
      <c r="AO1143" s="128">
        <v>0</v>
      </c>
      <c r="AP1143" s="128">
        <v>0</v>
      </c>
      <c r="AQ1143" s="128">
        <v>0</v>
      </c>
      <c r="AR1143" s="128">
        <v>0</v>
      </c>
      <c r="AS1143" s="128">
        <v>19565750</v>
      </c>
      <c r="AT1143" s="128">
        <v>0</v>
      </c>
      <c r="AU1143" s="128">
        <v>0</v>
      </c>
      <c r="AV1143" s="128">
        <v>0</v>
      </c>
      <c r="AW1143" s="128">
        <v>0</v>
      </c>
      <c r="AX1143" s="128">
        <v>0</v>
      </c>
      <c r="AY1143" s="128">
        <v>19565750</v>
      </c>
      <c r="AZ1143" s="128">
        <v>0</v>
      </c>
      <c r="BA1143" s="128">
        <v>0</v>
      </c>
      <c r="BB1143" s="15">
        <f t="shared" si="51"/>
        <v>19565750</v>
      </c>
      <c r="BC1143" s="15">
        <f t="shared" si="52"/>
        <v>39131500</v>
      </c>
      <c r="BD1143" s="15">
        <f t="shared" si="53"/>
        <v>58697250</v>
      </c>
    </row>
    <row r="1144" spans="1:56" x14ac:dyDescent="0.35">
      <c r="A1144" s="168" t="s">
        <v>2520</v>
      </c>
      <c r="B1144" s="64" t="s">
        <v>577</v>
      </c>
      <c r="C1144" s="65">
        <v>3</v>
      </c>
      <c r="D1144" s="66" t="s">
        <v>31</v>
      </c>
      <c r="E1144" s="64" t="s">
        <v>467</v>
      </c>
      <c r="F1144" s="64" t="s">
        <v>648</v>
      </c>
      <c r="G1144" s="64" t="s">
        <v>931</v>
      </c>
      <c r="H1144" s="64" t="s">
        <v>669</v>
      </c>
      <c r="I1144" s="64" t="s">
        <v>932</v>
      </c>
      <c r="J1144" s="64" t="s">
        <v>671</v>
      </c>
      <c r="K1144" s="64" t="s">
        <v>485</v>
      </c>
      <c r="L1144" s="64" t="s">
        <v>650</v>
      </c>
      <c r="M1144" s="64" t="s">
        <v>663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336005</v>
      </c>
      <c r="X1144" s="63">
        <v>0</v>
      </c>
      <c r="Y1144" s="63">
        <v>0</v>
      </c>
      <c r="Z1144" s="63">
        <v>1204.02</v>
      </c>
      <c r="AA1144" s="63">
        <v>0</v>
      </c>
      <c r="AB1144" s="63">
        <v>0</v>
      </c>
      <c r="AC1144" s="63">
        <v>0</v>
      </c>
      <c r="AD1144" s="63">
        <v>336005</v>
      </c>
      <c r="AE1144" s="159">
        <v>44537</v>
      </c>
      <c r="AF1144" s="159">
        <v>45633</v>
      </c>
      <c r="AG1144" s="160">
        <v>672010</v>
      </c>
      <c r="AH1144" s="91">
        <v>0.18611111111111112</v>
      </c>
      <c r="AI1144" s="91">
        <v>3</v>
      </c>
      <c r="AJ1144" s="161">
        <v>4.2999999999999997E-2</v>
      </c>
      <c r="AK1144" s="169" t="s">
        <v>664</v>
      </c>
      <c r="AL1144" s="169" t="s">
        <v>665</v>
      </c>
      <c r="AM1144" s="128">
        <v>1204.02</v>
      </c>
      <c r="AN1144" s="128">
        <v>1204.02</v>
      </c>
      <c r="AO1144" s="128">
        <v>1204.02</v>
      </c>
      <c r="AP1144" s="128">
        <v>0</v>
      </c>
      <c r="AQ1144" s="128">
        <v>0</v>
      </c>
      <c r="AR1144" s="128">
        <v>0</v>
      </c>
      <c r="AS1144" s="128">
        <v>0</v>
      </c>
      <c r="AT1144" s="128">
        <v>0</v>
      </c>
      <c r="AU1144" s="128">
        <v>0</v>
      </c>
      <c r="AV1144" s="128">
        <v>0</v>
      </c>
      <c r="AW1144" s="128">
        <v>0</v>
      </c>
      <c r="AX1144" s="128">
        <v>0</v>
      </c>
      <c r="AY1144" s="128">
        <v>0</v>
      </c>
      <c r="AZ1144" s="128">
        <v>0</v>
      </c>
      <c r="BA1144" s="128">
        <v>0</v>
      </c>
      <c r="BB1144" s="15">
        <f t="shared" si="51"/>
        <v>3612.06</v>
      </c>
      <c r="BC1144" s="15">
        <f t="shared" si="52"/>
        <v>0</v>
      </c>
      <c r="BD1144" s="15">
        <f t="shared" si="53"/>
        <v>3612.06</v>
      </c>
    </row>
    <row r="1145" spans="1:56" x14ac:dyDescent="0.35">
      <c r="A1145" s="168" t="s">
        <v>2521</v>
      </c>
      <c r="B1145" s="64" t="s">
        <v>577</v>
      </c>
      <c r="C1145" s="65">
        <v>4</v>
      </c>
      <c r="D1145" s="66" t="s">
        <v>31</v>
      </c>
      <c r="E1145" s="64" t="s">
        <v>467</v>
      </c>
      <c r="F1145" s="64" t="s">
        <v>648</v>
      </c>
      <c r="G1145" s="64" t="s">
        <v>931</v>
      </c>
      <c r="H1145" s="64" t="s">
        <v>669</v>
      </c>
      <c r="I1145" s="64" t="s">
        <v>932</v>
      </c>
      <c r="J1145" s="64" t="s">
        <v>671</v>
      </c>
      <c r="K1145" s="64" t="s">
        <v>485</v>
      </c>
      <c r="L1145" s="64" t="s">
        <v>650</v>
      </c>
      <c r="M1145" s="64" t="s">
        <v>663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59">
        <v>44537</v>
      </c>
      <c r="AF1145" s="159">
        <v>45998</v>
      </c>
      <c r="AG1145" s="160">
        <v>1528837.5</v>
      </c>
      <c r="AH1145" s="91">
        <v>1.1861111111111111</v>
      </c>
      <c r="AI1145" s="91">
        <v>4</v>
      </c>
      <c r="AJ1145" s="161">
        <v>4.7100000000000003E-2</v>
      </c>
      <c r="AK1145" s="169" t="s">
        <v>664</v>
      </c>
      <c r="AL1145" s="169" t="s">
        <v>665</v>
      </c>
      <c r="AM1145" s="128">
        <v>6000.69</v>
      </c>
      <c r="AN1145" s="128">
        <v>6000.69</v>
      </c>
      <c r="AO1145" s="128">
        <v>6000.69</v>
      </c>
      <c r="AP1145" s="128">
        <v>6000.69</v>
      </c>
      <c r="AQ1145" s="128">
        <v>6000.69</v>
      </c>
      <c r="AR1145" s="128">
        <v>6000.69</v>
      </c>
      <c r="AS1145" s="128">
        <v>6000.69</v>
      </c>
      <c r="AT1145" s="128">
        <v>6000.69</v>
      </c>
      <c r="AU1145" s="128">
        <v>6000.69</v>
      </c>
      <c r="AV1145" s="128">
        <v>3000.34</v>
      </c>
      <c r="AW1145" s="128">
        <v>3000.34</v>
      </c>
      <c r="AX1145" s="128">
        <v>3000.34</v>
      </c>
      <c r="AY1145" s="128">
        <v>3000.34</v>
      </c>
      <c r="AZ1145" s="128">
        <v>3000.34</v>
      </c>
      <c r="BA1145" s="128">
        <v>3000.34</v>
      </c>
      <c r="BB1145" s="15">
        <f t="shared" si="51"/>
        <v>18002.07</v>
      </c>
      <c r="BC1145" s="15">
        <f t="shared" si="52"/>
        <v>54006.179999999978</v>
      </c>
      <c r="BD1145" s="15">
        <f t="shared" si="53"/>
        <v>72008.249999999971</v>
      </c>
    </row>
    <row r="1146" spans="1:56" x14ac:dyDescent="0.35">
      <c r="A1146" s="168" t="s">
        <v>2522</v>
      </c>
      <c r="B1146" s="64" t="s">
        <v>577</v>
      </c>
      <c r="C1146" s="65">
        <v>5</v>
      </c>
      <c r="D1146" s="66" t="s">
        <v>31</v>
      </c>
      <c r="E1146" s="64" t="s">
        <v>467</v>
      </c>
      <c r="F1146" s="64" t="s">
        <v>648</v>
      </c>
      <c r="G1146" s="64" t="s">
        <v>931</v>
      </c>
      <c r="H1146" s="64" t="s">
        <v>669</v>
      </c>
      <c r="I1146" s="64" t="s">
        <v>932</v>
      </c>
      <c r="J1146" s="64" t="s">
        <v>671</v>
      </c>
      <c r="K1146" s="64" t="s">
        <v>485</v>
      </c>
      <c r="L1146" s="64" t="s">
        <v>650</v>
      </c>
      <c r="M1146" s="64" t="s">
        <v>663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59">
        <v>44537</v>
      </c>
      <c r="AF1146" s="159">
        <v>46363</v>
      </c>
      <c r="AG1146" s="160">
        <v>950490</v>
      </c>
      <c r="AH1146" s="91">
        <v>2.1861111111111109</v>
      </c>
      <c r="AI1146" s="91">
        <v>5</v>
      </c>
      <c r="AJ1146" s="161">
        <v>5.0700000000000002E-2</v>
      </c>
      <c r="AK1146" s="169" t="s">
        <v>664</v>
      </c>
      <c r="AL1146" s="169" t="s">
        <v>665</v>
      </c>
      <c r="AM1146" s="128">
        <v>4015.82</v>
      </c>
      <c r="AN1146" s="128">
        <v>4015.82</v>
      </c>
      <c r="AO1146" s="128">
        <v>4015.82</v>
      </c>
      <c r="AP1146" s="128">
        <v>4015.82</v>
      </c>
      <c r="AQ1146" s="128">
        <v>4015.82</v>
      </c>
      <c r="AR1146" s="128">
        <v>4015.82</v>
      </c>
      <c r="AS1146" s="128">
        <v>4015.82</v>
      </c>
      <c r="AT1146" s="128">
        <v>4015.82</v>
      </c>
      <c r="AU1146" s="128">
        <v>4015.82</v>
      </c>
      <c r="AV1146" s="128">
        <v>4015.82</v>
      </c>
      <c r="AW1146" s="128">
        <v>4015.82</v>
      </c>
      <c r="AX1146" s="128">
        <v>4015.82</v>
      </c>
      <c r="AY1146" s="128">
        <v>4015.82</v>
      </c>
      <c r="AZ1146" s="128">
        <v>4015.82</v>
      </c>
      <c r="BA1146" s="128">
        <v>4015.82</v>
      </c>
      <c r="BB1146" s="15">
        <f t="shared" si="51"/>
        <v>12047.460000000001</v>
      </c>
      <c r="BC1146" s="15">
        <f t="shared" si="52"/>
        <v>48189.840000000004</v>
      </c>
      <c r="BD1146" s="15">
        <f t="shared" si="53"/>
        <v>60237.3</v>
      </c>
    </row>
    <row r="1147" spans="1:56" x14ac:dyDescent="0.35">
      <c r="A1147" s="168" t="s">
        <v>2523</v>
      </c>
      <c r="B1147" s="64" t="s">
        <v>577</v>
      </c>
      <c r="C1147" s="65">
        <v>6</v>
      </c>
      <c r="D1147" s="66" t="s">
        <v>31</v>
      </c>
      <c r="E1147" s="64" t="s">
        <v>467</v>
      </c>
      <c r="F1147" s="64" t="s">
        <v>648</v>
      </c>
      <c r="G1147" s="64" t="s">
        <v>931</v>
      </c>
      <c r="H1147" s="64" t="s">
        <v>669</v>
      </c>
      <c r="I1147" s="64" t="s">
        <v>932</v>
      </c>
      <c r="J1147" s="64" t="s">
        <v>671</v>
      </c>
      <c r="K1147" s="64" t="s">
        <v>485</v>
      </c>
      <c r="L1147" s="64" t="s">
        <v>650</v>
      </c>
      <c r="M1147" s="64" t="s">
        <v>663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59">
        <v>44537</v>
      </c>
      <c r="AF1147" s="159">
        <v>46728</v>
      </c>
      <c r="AG1147" s="160">
        <v>1021585</v>
      </c>
      <c r="AH1147" s="91">
        <v>3.1861111111111109</v>
      </c>
      <c r="AI1147" s="91">
        <v>6</v>
      </c>
      <c r="AJ1147" s="161">
        <v>5.3600000000000002E-2</v>
      </c>
      <c r="AK1147" s="169" t="s">
        <v>664</v>
      </c>
      <c r="AL1147" s="169" t="s">
        <v>665</v>
      </c>
      <c r="AM1147" s="128">
        <v>4563.08</v>
      </c>
      <c r="AN1147" s="128">
        <v>4563.08</v>
      </c>
      <c r="AO1147" s="128">
        <v>4563.08</v>
      </c>
      <c r="AP1147" s="128">
        <v>4563.08</v>
      </c>
      <c r="AQ1147" s="128">
        <v>4563.08</v>
      </c>
      <c r="AR1147" s="128">
        <v>4563.08</v>
      </c>
      <c r="AS1147" s="128">
        <v>4563.08</v>
      </c>
      <c r="AT1147" s="128">
        <v>4563.08</v>
      </c>
      <c r="AU1147" s="128">
        <v>4563.08</v>
      </c>
      <c r="AV1147" s="128">
        <v>4563.08</v>
      </c>
      <c r="AW1147" s="128">
        <v>4563.08</v>
      </c>
      <c r="AX1147" s="128">
        <v>4563.08</v>
      </c>
      <c r="AY1147" s="128">
        <v>4563.08</v>
      </c>
      <c r="AZ1147" s="128">
        <v>4563.08</v>
      </c>
      <c r="BA1147" s="128">
        <v>4563.08</v>
      </c>
      <c r="BB1147" s="15">
        <f t="shared" si="51"/>
        <v>13689.24</v>
      </c>
      <c r="BC1147" s="15">
        <f t="shared" si="52"/>
        <v>54756.960000000014</v>
      </c>
      <c r="BD1147" s="15">
        <f t="shared" si="53"/>
        <v>68446.200000000012</v>
      </c>
    </row>
    <row r="1148" spans="1:56" x14ac:dyDescent="0.35">
      <c r="A1148" s="168" t="s">
        <v>2524</v>
      </c>
      <c r="B1148" s="64" t="s">
        <v>577</v>
      </c>
      <c r="C1148" s="65">
        <v>7</v>
      </c>
      <c r="D1148" s="66" t="s">
        <v>31</v>
      </c>
      <c r="E1148" s="64" t="s">
        <v>467</v>
      </c>
      <c r="F1148" s="64" t="s">
        <v>648</v>
      </c>
      <c r="G1148" s="64" t="s">
        <v>931</v>
      </c>
      <c r="H1148" s="64" t="s">
        <v>669</v>
      </c>
      <c r="I1148" s="64" t="s">
        <v>932</v>
      </c>
      <c r="J1148" s="64" t="s">
        <v>671</v>
      </c>
      <c r="K1148" s="64" t="s">
        <v>485</v>
      </c>
      <c r="L1148" s="64" t="s">
        <v>650</v>
      </c>
      <c r="M1148" s="64" t="s">
        <v>663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59">
        <v>44537</v>
      </c>
      <c r="AF1148" s="159">
        <v>47094</v>
      </c>
      <c r="AG1148" s="160">
        <v>1658490</v>
      </c>
      <c r="AH1148" s="91">
        <v>4.1861111111111109</v>
      </c>
      <c r="AI1148" s="91">
        <v>7</v>
      </c>
      <c r="AJ1148" s="161">
        <v>5.6399999999999999E-2</v>
      </c>
      <c r="AK1148" s="169" t="s">
        <v>664</v>
      </c>
      <c r="AL1148" s="169" t="s">
        <v>665</v>
      </c>
      <c r="AM1148" s="128">
        <v>7794.9</v>
      </c>
      <c r="AN1148" s="128">
        <v>7794.9</v>
      </c>
      <c r="AO1148" s="128">
        <v>7794.9</v>
      </c>
      <c r="AP1148" s="128">
        <v>7794.9</v>
      </c>
      <c r="AQ1148" s="128">
        <v>7794.9</v>
      </c>
      <c r="AR1148" s="128">
        <v>7794.9</v>
      </c>
      <c r="AS1148" s="128">
        <v>7794.9</v>
      </c>
      <c r="AT1148" s="128">
        <v>7794.9</v>
      </c>
      <c r="AU1148" s="128">
        <v>7794.9</v>
      </c>
      <c r="AV1148" s="128">
        <v>7794.9</v>
      </c>
      <c r="AW1148" s="128">
        <v>7794.9</v>
      </c>
      <c r="AX1148" s="128">
        <v>7794.9</v>
      </c>
      <c r="AY1148" s="128">
        <v>7794.9</v>
      </c>
      <c r="AZ1148" s="128">
        <v>7794.9</v>
      </c>
      <c r="BA1148" s="128">
        <v>7794.9</v>
      </c>
      <c r="BB1148" s="15">
        <f t="shared" si="51"/>
        <v>23384.699999999997</v>
      </c>
      <c r="BC1148" s="15">
        <f t="shared" si="52"/>
        <v>93538.799999999988</v>
      </c>
      <c r="BD1148" s="15">
        <f t="shared" si="53"/>
        <v>116923.49999999999</v>
      </c>
    </row>
    <row r="1149" spans="1:56" x14ac:dyDescent="0.35">
      <c r="A1149" s="168" t="s">
        <v>2525</v>
      </c>
      <c r="B1149" s="64" t="s">
        <v>577</v>
      </c>
      <c r="C1149" s="65">
        <v>8</v>
      </c>
      <c r="D1149" s="66" t="s">
        <v>31</v>
      </c>
      <c r="E1149" s="64" t="s">
        <v>467</v>
      </c>
      <c r="F1149" s="64" t="s">
        <v>648</v>
      </c>
      <c r="G1149" s="64" t="s">
        <v>931</v>
      </c>
      <c r="H1149" s="64" t="s">
        <v>669</v>
      </c>
      <c r="I1149" s="64" t="s">
        <v>932</v>
      </c>
      <c r="J1149" s="64" t="s">
        <v>671</v>
      </c>
      <c r="K1149" s="64" t="s">
        <v>485</v>
      </c>
      <c r="L1149" s="64" t="s">
        <v>650</v>
      </c>
      <c r="M1149" s="64" t="s">
        <v>663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59">
        <v>44537</v>
      </c>
      <c r="AF1149" s="159">
        <v>47459</v>
      </c>
      <c r="AG1149" s="160">
        <v>309897.5</v>
      </c>
      <c r="AH1149" s="91">
        <v>5.1861111111111109</v>
      </c>
      <c r="AI1149" s="91">
        <v>8</v>
      </c>
      <c r="AJ1149" s="161">
        <v>5.9299999999999999E-2</v>
      </c>
      <c r="AK1149" s="169" t="s">
        <v>664</v>
      </c>
      <c r="AL1149" s="169" t="s">
        <v>665</v>
      </c>
      <c r="AM1149" s="128">
        <v>1531.41</v>
      </c>
      <c r="AN1149" s="128">
        <v>1531.41</v>
      </c>
      <c r="AO1149" s="128">
        <v>1531.41</v>
      </c>
      <c r="AP1149" s="128">
        <v>1531.41</v>
      </c>
      <c r="AQ1149" s="128">
        <v>1531.41</v>
      </c>
      <c r="AR1149" s="128">
        <v>1531.41</v>
      </c>
      <c r="AS1149" s="128">
        <v>1531.41</v>
      </c>
      <c r="AT1149" s="128">
        <v>1531.41</v>
      </c>
      <c r="AU1149" s="128">
        <v>1531.41</v>
      </c>
      <c r="AV1149" s="128">
        <v>1531.41</v>
      </c>
      <c r="AW1149" s="128">
        <v>1531.41</v>
      </c>
      <c r="AX1149" s="128">
        <v>1531.41</v>
      </c>
      <c r="AY1149" s="128">
        <v>1531.41</v>
      </c>
      <c r="AZ1149" s="128">
        <v>1531.41</v>
      </c>
      <c r="BA1149" s="128">
        <v>1531.41</v>
      </c>
      <c r="BB1149" s="15">
        <f t="shared" si="51"/>
        <v>4594.2300000000005</v>
      </c>
      <c r="BC1149" s="15">
        <f t="shared" si="52"/>
        <v>18376.920000000002</v>
      </c>
      <c r="BD1149" s="15">
        <f t="shared" si="53"/>
        <v>22971.15</v>
      </c>
    </row>
    <row r="1150" spans="1:56" x14ac:dyDescent="0.35">
      <c r="A1150" s="168" t="s">
        <v>2526</v>
      </c>
      <c r="B1150" s="64" t="s">
        <v>577</v>
      </c>
      <c r="C1150" s="65">
        <v>9</v>
      </c>
      <c r="D1150" s="66" t="s">
        <v>31</v>
      </c>
      <c r="E1150" s="64" t="s">
        <v>467</v>
      </c>
      <c r="F1150" s="64" t="s">
        <v>648</v>
      </c>
      <c r="G1150" s="64" t="s">
        <v>931</v>
      </c>
      <c r="H1150" s="64" t="s">
        <v>669</v>
      </c>
      <c r="I1150" s="64" t="s">
        <v>932</v>
      </c>
      <c r="J1150" s="64" t="s">
        <v>671</v>
      </c>
      <c r="K1150" s="64" t="s">
        <v>485</v>
      </c>
      <c r="L1150" s="64" t="s">
        <v>650</v>
      </c>
      <c r="M1150" s="64" t="s">
        <v>663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59">
        <v>44537</v>
      </c>
      <c r="AF1150" s="159">
        <v>47824</v>
      </c>
      <c r="AG1150" s="160">
        <v>93810</v>
      </c>
      <c r="AH1150" s="91">
        <v>6.1861111111111109</v>
      </c>
      <c r="AI1150" s="91">
        <v>9</v>
      </c>
      <c r="AJ1150" s="161">
        <v>6.2100000000000002E-2</v>
      </c>
      <c r="AK1150" s="169" t="s">
        <v>664</v>
      </c>
      <c r="AL1150" s="169" t="s">
        <v>665</v>
      </c>
      <c r="AM1150" s="128">
        <v>485.47</v>
      </c>
      <c r="AN1150" s="128">
        <v>485.47</v>
      </c>
      <c r="AO1150" s="128">
        <v>485.47</v>
      </c>
      <c r="AP1150" s="128">
        <v>485.47</v>
      </c>
      <c r="AQ1150" s="128">
        <v>485.47</v>
      </c>
      <c r="AR1150" s="128">
        <v>485.47</v>
      </c>
      <c r="AS1150" s="128">
        <v>485.47</v>
      </c>
      <c r="AT1150" s="128">
        <v>485.47</v>
      </c>
      <c r="AU1150" s="128">
        <v>485.47</v>
      </c>
      <c r="AV1150" s="128">
        <v>485.47</v>
      </c>
      <c r="AW1150" s="128">
        <v>485.47</v>
      </c>
      <c r="AX1150" s="128">
        <v>485.47</v>
      </c>
      <c r="AY1150" s="128">
        <v>485.47</v>
      </c>
      <c r="AZ1150" s="128">
        <v>485.47</v>
      </c>
      <c r="BA1150" s="128">
        <v>485.47</v>
      </c>
      <c r="BB1150" s="15">
        <f t="shared" si="51"/>
        <v>1456.41</v>
      </c>
      <c r="BC1150" s="15">
        <f t="shared" si="52"/>
        <v>5825.6400000000021</v>
      </c>
      <c r="BD1150" s="15">
        <f t="shared" si="53"/>
        <v>7282.050000000002</v>
      </c>
    </row>
    <row r="1151" spans="1:56" x14ac:dyDescent="0.35">
      <c r="A1151" s="168" t="s">
        <v>2527</v>
      </c>
      <c r="B1151" s="64" t="s">
        <v>577</v>
      </c>
      <c r="C1151" s="65">
        <v>10</v>
      </c>
      <c r="D1151" s="66" t="s">
        <v>31</v>
      </c>
      <c r="E1151" s="64" t="s">
        <v>467</v>
      </c>
      <c r="F1151" s="64" t="s">
        <v>648</v>
      </c>
      <c r="G1151" s="64" t="s">
        <v>931</v>
      </c>
      <c r="H1151" s="64" t="s">
        <v>669</v>
      </c>
      <c r="I1151" s="64" t="s">
        <v>932</v>
      </c>
      <c r="J1151" s="64" t="s">
        <v>671</v>
      </c>
      <c r="K1151" s="64" t="s">
        <v>485</v>
      </c>
      <c r="L1151" s="64" t="s">
        <v>650</v>
      </c>
      <c r="M1151" s="64" t="s">
        <v>663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59">
        <v>44537</v>
      </c>
      <c r="AF1151" s="159">
        <v>48189</v>
      </c>
      <c r="AG1151" s="160">
        <v>53100</v>
      </c>
      <c r="AH1151" s="91">
        <v>7.1861111111111109</v>
      </c>
      <c r="AI1151" s="91">
        <v>10</v>
      </c>
      <c r="AJ1151" s="161">
        <v>6.5000000000000002E-2</v>
      </c>
      <c r="AK1151" s="169" t="s">
        <v>664</v>
      </c>
      <c r="AL1151" s="169" t="s">
        <v>665</v>
      </c>
      <c r="AM1151" s="128">
        <v>287.62</v>
      </c>
      <c r="AN1151" s="128">
        <v>287.62</v>
      </c>
      <c r="AO1151" s="128">
        <v>287.62</v>
      </c>
      <c r="AP1151" s="128">
        <v>287.62</v>
      </c>
      <c r="AQ1151" s="128">
        <v>287.62</v>
      </c>
      <c r="AR1151" s="128">
        <v>287.62</v>
      </c>
      <c r="AS1151" s="128">
        <v>287.62</v>
      </c>
      <c r="AT1151" s="128">
        <v>287.62</v>
      </c>
      <c r="AU1151" s="128">
        <v>287.62</v>
      </c>
      <c r="AV1151" s="128">
        <v>287.62</v>
      </c>
      <c r="AW1151" s="128">
        <v>287.62</v>
      </c>
      <c r="AX1151" s="128">
        <v>287.62</v>
      </c>
      <c r="AY1151" s="128">
        <v>287.62</v>
      </c>
      <c r="AZ1151" s="128">
        <v>287.62</v>
      </c>
      <c r="BA1151" s="128">
        <v>287.62</v>
      </c>
      <c r="BB1151" s="15">
        <f t="shared" si="51"/>
        <v>862.86</v>
      </c>
      <c r="BC1151" s="15">
        <f t="shared" si="52"/>
        <v>3451.4399999999991</v>
      </c>
      <c r="BD1151" s="15">
        <f t="shared" si="53"/>
        <v>4314.2999999999993</v>
      </c>
    </row>
    <row r="1152" spans="1:56" x14ac:dyDescent="0.35">
      <c r="A1152" s="168" t="s">
        <v>2528</v>
      </c>
      <c r="B1152" s="64" t="s">
        <v>1201</v>
      </c>
      <c r="C1152" s="65">
        <v>1</v>
      </c>
      <c r="D1152" s="66" t="s">
        <v>31</v>
      </c>
      <c r="E1152" s="64" t="s">
        <v>467</v>
      </c>
      <c r="F1152" s="64" t="s">
        <v>648</v>
      </c>
      <c r="G1152" s="64" t="s">
        <v>660</v>
      </c>
      <c r="H1152" s="64" t="s">
        <v>661</v>
      </c>
      <c r="I1152" s="64" t="s">
        <v>649</v>
      </c>
      <c r="J1152" s="64" t="s">
        <v>662</v>
      </c>
      <c r="K1152" s="64" t="s">
        <v>316</v>
      </c>
      <c r="L1152" s="64" t="s">
        <v>650</v>
      </c>
      <c r="M1152" s="64" t="s">
        <v>663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59">
        <v>44291</v>
      </c>
      <c r="AF1152" s="159">
        <v>46117</v>
      </c>
      <c r="AG1152" s="160">
        <v>901812.87</v>
      </c>
      <c r="AH1152" s="91">
        <v>1.5138888888888888</v>
      </c>
      <c r="AI1152" s="91">
        <v>5</v>
      </c>
      <c r="AJ1152" s="161">
        <v>7.1300000000000002E-2</v>
      </c>
      <c r="AK1152" s="169" t="s">
        <v>664</v>
      </c>
      <c r="AL1152" s="169" t="s">
        <v>665</v>
      </c>
      <c r="AM1152" s="128">
        <v>32147.37</v>
      </c>
      <c r="AN1152" s="128">
        <v>0</v>
      </c>
      <c r="AO1152" s="128">
        <v>0</v>
      </c>
      <c r="AP1152" s="128">
        <v>0</v>
      </c>
      <c r="AQ1152" s="128">
        <v>0</v>
      </c>
      <c r="AR1152" s="128">
        <v>0</v>
      </c>
      <c r="AS1152" s="128">
        <v>32147.37</v>
      </c>
      <c r="AT1152" s="128">
        <v>0</v>
      </c>
      <c r="AU1152" s="128">
        <v>0</v>
      </c>
      <c r="AV1152" s="128">
        <v>0</v>
      </c>
      <c r="AW1152" s="128">
        <v>0</v>
      </c>
      <c r="AX1152" s="128">
        <v>0</v>
      </c>
      <c r="AY1152" s="128">
        <v>32147.37</v>
      </c>
      <c r="AZ1152" s="128">
        <v>0</v>
      </c>
      <c r="BA1152" s="128">
        <v>0</v>
      </c>
      <c r="BB1152" s="15">
        <f t="shared" si="51"/>
        <v>32147.37</v>
      </c>
      <c r="BC1152" s="15">
        <f t="shared" si="52"/>
        <v>64294.74</v>
      </c>
      <c r="BD1152" s="15">
        <f t="shared" si="53"/>
        <v>96442.11</v>
      </c>
    </row>
    <row r="1153" spans="1:56" x14ac:dyDescent="0.35">
      <c r="A1153" s="168" t="s">
        <v>2529</v>
      </c>
      <c r="B1153" s="64" t="s">
        <v>1202</v>
      </c>
      <c r="C1153" s="65">
        <v>1</v>
      </c>
      <c r="D1153" s="66" t="s">
        <v>31</v>
      </c>
      <c r="E1153" s="64" t="s">
        <v>467</v>
      </c>
      <c r="F1153" s="64" t="s">
        <v>648</v>
      </c>
      <c r="G1153" s="64" t="s">
        <v>660</v>
      </c>
      <c r="H1153" s="64" t="s">
        <v>661</v>
      </c>
      <c r="I1153" s="64" t="s">
        <v>649</v>
      </c>
      <c r="J1153" s="64" t="s">
        <v>662</v>
      </c>
      <c r="K1153" s="64" t="s">
        <v>316</v>
      </c>
      <c r="L1153" s="64" t="s">
        <v>650</v>
      </c>
      <c r="M1153" s="64" t="s">
        <v>663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59">
        <v>44291</v>
      </c>
      <c r="AF1153" s="159">
        <v>45387</v>
      </c>
      <c r="AG1153" s="160">
        <v>903591.25</v>
      </c>
      <c r="AH1153" s="91">
        <v>0</v>
      </c>
      <c r="AI1153" s="91">
        <v>0</v>
      </c>
      <c r="AJ1153" s="161">
        <v>6.1699999999999998E-2</v>
      </c>
      <c r="AK1153" s="169" t="s">
        <v>664</v>
      </c>
      <c r="AL1153" s="169" t="s">
        <v>665</v>
      </c>
      <c r="AM1153" s="128">
        <v>0</v>
      </c>
      <c r="AN1153" s="128">
        <v>0</v>
      </c>
      <c r="AO1153" s="128">
        <v>0</v>
      </c>
      <c r="AP1153" s="128">
        <v>0</v>
      </c>
      <c r="AQ1153" s="128">
        <v>0</v>
      </c>
      <c r="AR1153" s="128">
        <v>0</v>
      </c>
      <c r="AS1153" s="128">
        <v>0</v>
      </c>
      <c r="AT1153" s="128">
        <v>0</v>
      </c>
      <c r="AU1153" s="128">
        <v>0</v>
      </c>
      <c r="AV1153" s="128">
        <v>0</v>
      </c>
      <c r="AW1153" s="128">
        <v>0</v>
      </c>
      <c r="AX1153" s="128">
        <v>0</v>
      </c>
      <c r="AY1153" s="128">
        <v>0</v>
      </c>
      <c r="AZ1153" s="128">
        <v>0</v>
      </c>
      <c r="BA1153" s="128">
        <v>0</v>
      </c>
      <c r="BB1153" s="15">
        <f t="shared" si="51"/>
        <v>0</v>
      </c>
      <c r="BC1153" s="15">
        <f t="shared" si="52"/>
        <v>0</v>
      </c>
      <c r="BD1153" s="15">
        <f t="shared" si="53"/>
        <v>0</v>
      </c>
    </row>
    <row r="1154" spans="1:56" x14ac:dyDescent="0.35">
      <c r="A1154" s="168" t="s">
        <v>2530</v>
      </c>
      <c r="B1154" s="64" t="s">
        <v>1203</v>
      </c>
      <c r="C1154" s="65">
        <v>1</v>
      </c>
      <c r="D1154" s="66" t="s">
        <v>31</v>
      </c>
      <c r="E1154" s="64" t="s">
        <v>467</v>
      </c>
      <c r="F1154" s="64" t="s">
        <v>648</v>
      </c>
      <c r="G1154" s="64" t="s">
        <v>660</v>
      </c>
      <c r="H1154" s="64" t="s">
        <v>661</v>
      </c>
      <c r="I1154" s="64" t="s">
        <v>649</v>
      </c>
      <c r="J1154" s="64" t="s">
        <v>662</v>
      </c>
      <c r="K1154" s="64" t="s">
        <v>1010</v>
      </c>
      <c r="L1154" s="64" t="s">
        <v>650</v>
      </c>
      <c r="M1154" s="64" t="s">
        <v>663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59">
        <v>44291</v>
      </c>
      <c r="AF1154" s="159">
        <v>46117</v>
      </c>
      <c r="AG1154" s="160">
        <v>2337432.89</v>
      </c>
      <c r="AH1154" s="91">
        <v>1.5138888888888888</v>
      </c>
      <c r="AI1154" s="91">
        <v>5</v>
      </c>
      <c r="AJ1154" s="161">
        <v>7.1300000000000002E-2</v>
      </c>
      <c r="AK1154" s="169" t="s">
        <v>664</v>
      </c>
      <c r="AL1154" s="169" t="s">
        <v>665</v>
      </c>
      <c r="AM1154" s="128">
        <v>83323.64</v>
      </c>
      <c r="AN1154" s="128">
        <v>0</v>
      </c>
      <c r="AO1154" s="128">
        <v>0</v>
      </c>
      <c r="AP1154" s="128">
        <v>0</v>
      </c>
      <c r="AQ1154" s="128">
        <v>0</v>
      </c>
      <c r="AR1154" s="128">
        <v>0</v>
      </c>
      <c r="AS1154" s="128">
        <v>83323.64</v>
      </c>
      <c r="AT1154" s="128">
        <v>0</v>
      </c>
      <c r="AU1154" s="128">
        <v>0</v>
      </c>
      <c r="AV1154" s="128">
        <v>0</v>
      </c>
      <c r="AW1154" s="128">
        <v>0</v>
      </c>
      <c r="AX1154" s="128">
        <v>0</v>
      </c>
      <c r="AY1154" s="128">
        <v>83323.64</v>
      </c>
      <c r="AZ1154" s="128">
        <v>0</v>
      </c>
      <c r="BA1154" s="128">
        <v>0</v>
      </c>
      <c r="BB1154" s="15">
        <f t="shared" si="51"/>
        <v>83323.64</v>
      </c>
      <c r="BC1154" s="15">
        <f t="shared" si="52"/>
        <v>166647.28</v>
      </c>
      <c r="BD1154" s="15">
        <f t="shared" si="53"/>
        <v>249970.91999999998</v>
      </c>
    </row>
    <row r="1155" spans="1:56" x14ac:dyDescent="0.35">
      <c r="A1155" s="168" t="s">
        <v>2531</v>
      </c>
      <c r="B1155" s="64" t="s">
        <v>1204</v>
      </c>
      <c r="C1155" s="65">
        <v>1</v>
      </c>
      <c r="D1155" s="66" t="s">
        <v>31</v>
      </c>
      <c r="E1155" s="64" t="s">
        <v>467</v>
      </c>
      <c r="F1155" s="64" t="s">
        <v>648</v>
      </c>
      <c r="G1155" s="64" t="s">
        <v>660</v>
      </c>
      <c r="H1155" s="64" t="s">
        <v>661</v>
      </c>
      <c r="I1155" s="64" t="s">
        <v>649</v>
      </c>
      <c r="J1155" s="64" t="s">
        <v>662</v>
      </c>
      <c r="K1155" s="64" t="s">
        <v>1010</v>
      </c>
      <c r="L1155" s="64" t="s">
        <v>650</v>
      </c>
      <c r="M1155" s="64" t="s">
        <v>663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59">
        <v>44291</v>
      </c>
      <c r="AF1155" s="159">
        <v>46117</v>
      </c>
      <c r="AG1155" s="160">
        <v>1040699.65</v>
      </c>
      <c r="AH1155" s="91">
        <v>1.5138888888888888</v>
      </c>
      <c r="AI1155" s="91">
        <v>5</v>
      </c>
      <c r="AJ1155" s="161">
        <v>7.1300000000000002E-2</v>
      </c>
      <c r="AK1155" s="169" t="s">
        <v>664</v>
      </c>
      <c r="AL1155" s="169" t="s">
        <v>665</v>
      </c>
      <c r="AM1155" s="128">
        <v>37098.339999999997</v>
      </c>
      <c r="AN1155" s="128">
        <v>0</v>
      </c>
      <c r="AO1155" s="128">
        <v>0</v>
      </c>
      <c r="AP1155" s="128">
        <v>0</v>
      </c>
      <c r="AQ1155" s="128">
        <v>0</v>
      </c>
      <c r="AR1155" s="128">
        <v>0</v>
      </c>
      <c r="AS1155" s="128">
        <v>37098.339999999997</v>
      </c>
      <c r="AT1155" s="128">
        <v>0</v>
      </c>
      <c r="AU1155" s="128">
        <v>0</v>
      </c>
      <c r="AV1155" s="128">
        <v>0</v>
      </c>
      <c r="AW1155" s="128">
        <v>0</v>
      </c>
      <c r="AX1155" s="128">
        <v>0</v>
      </c>
      <c r="AY1155" s="128">
        <v>37098.339999999997</v>
      </c>
      <c r="AZ1155" s="128">
        <v>0</v>
      </c>
      <c r="BA1155" s="128">
        <v>0</v>
      </c>
      <c r="BB1155" s="15">
        <f t="shared" ref="BB1155:BB1218" si="54">SUM(AM1155:AO1155)</f>
        <v>37098.339999999997</v>
      </c>
      <c r="BC1155" s="15">
        <f t="shared" si="52"/>
        <v>74196.679999999993</v>
      </c>
      <c r="BD1155" s="15">
        <f t="shared" si="53"/>
        <v>111295.01999999999</v>
      </c>
    </row>
    <row r="1156" spans="1:56" x14ac:dyDescent="0.35">
      <c r="A1156" s="168" t="s">
        <v>2532</v>
      </c>
      <c r="B1156" s="64" t="s">
        <v>1205</v>
      </c>
      <c r="C1156" s="65">
        <v>1</v>
      </c>
      <c r="D1156" s="66" t="s">
        <v>31</v>
      </c>
      <c r="E1156" s="64" t="s">
        <v>467</v>
      </c>
      <c r="F1156" s="64" t="s">
        <v>648</v>
      </c>
      <c r="G1156" s="64" t="s">
        <v>660</v>
      </c>
      <c r="H1156" s="64" t="s">
        <v>661</v>
      </c>
      <c r="I1156" s="64" t="s">
        <v>649</v>
      </c>
      <c r="J1156" s="64" t="s">
        <v>662</v>
      </c>
      <c r="K1156" s="64" t="s">
        <v>1010</v>
      </c>
      <c r="L1156" s="64" t="s">
        <v>650</v>
      </c>
      <c r="M1156" s="64" t="s">
        <v>663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59">
        <v>44291</v>
      </c>
      <c r="AF1156" s="159">
        <v>45387</v>
      </c>
      <c r="AG1156" s="160">
        <v>1042778.94</v>
      </c>
      <c r="AH1156" s="91">
        <v>0</v>
      </c>
      <c r="AI1156" s="91">
        <v>0</v>
      </c>
      <c r="AJ1156" s="161">
        <v>6.1699999999999998E-2</v>
      </c>
      <c r="AK1156" s="169" t="s">
        <v>664</v>
      </c>
      <c r="AL1156" s="169" t="s">
        <v>665</v>
      </c>
      <c r="AM1156" s="128">
        <v>0</v>
      </c>
      <c r="AN1156" s="128">
        <v>0</v>
      </c>
      <c r="AO1156" s="128">
        <v>0</v>
      </c>
      <c r="AP1156" s="128">
        <v>0</v>
      </c>
      <c r="AQ1156" s="128">
        <v>0</v>
      </c>
      <c r="AR1156" s="128">
        <v>0</v>
      </c>
      <c r="AS1156" s="128">
        <v>0</v>
      </c>
      <c r="AT1156" s="128">
        <v>0</v>
      </c>
      <c r="AU1156" s="128">
        <v>0</v>
      </c>
      <c r="AV1156" s="128">
        <v>0</v>
      </c>
      <c r="AW1156" s="128">
        <v>0</v>
      </c>
      <c r="AX1156" s="128">
        <v>0</v>
      </c>
      <c r="AY1156" s="128">
        <v>0</v>
      </c>
      <c r="AZ1156" s="128">
        <v>0</v>
      </c>
      <c r="BA1156" s="128">
        <v>0</v>
      </c>
      <c r="BB1156" s="15">
        <f t="shared" si="54"/>
        <v>0</v>
      </c>
      <c r="BC1156" s="15">
        <f t="shared" ref="BC1156:BC1219" si="55">SUM(AP1156:BA1156)</f>
        <v>0</v>
      </c>
      <c r="BD1156" s="15">
        <f t="shared" ref="BD1156:BD1219" si="56">BB1156+BC1156</f>
        <v>0</v>
      </c>
    </row>
    <row r="1157" spans="1:56" x14ac:dyDescent="0.35">
      <c r="A1157" s="168" t="s">
        <v>2533</v>
      </c>
      <c r="B1157" s="64" t="s">
        <v>578</v>
      </c>
      <c r="C1157" s="65">
        <v>3</v>
      </c>
      <c r="D1157" s="66" t="s">
        <v>31</v>
      </c>
      <c r="E1157" s="64" t="s">
        <v>467</v>
      </c>
      <c r="F1157" s="64" t="s">
        <v>648</v>
      </c>
      <c r="G1157" s="64" t="s">
        <v>931</v>
      </c>
      <c r="H1157" s="64" t="s">
        <v>669</v>
      </c>
      <c r="I1157" s="64" t="s">
        <v>932</v>
      </c>
      <c r="J1157" s="64" t="s">
        <v>671</v>
      </c>
      <c r="K1157" s="64" t="s">
        <v>485</v>
      </c>
      <c r="L1157" s="64" t="s">
        <v>650</v>
      </c>
      <c r="M1157" s="64" t="s">
        <v>663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98677.5</v>
      </c>
      <c r="X1157" s="63">
        <v>0</v>
      </c>
      <c r="Y1157" s="63">
        <v>0</v>
      </c>
      <c r="Z1157" s="63">
        <v>353.59</v>
      </c>
      <c r="AA1157" s="63">
        <v>0</v>
      </c>
      <c r="AB1157" s="63">
        <v>0</v>
      </c>
      <c r="AC1157" s="63">
        <v>0</v>
      </c>
      <c r="AD1157" s="63">
        <v>98677.5</v>
      </c>
      <c r="AE1157" s="159">
        <v>44553</v>
      </c>
      <c r="AF1157" s="159">
        <v>45649</v>
      </c>
      <c r="AG1157" s="160">
        <v>197355</v>
      </c>
      <c r="AH1157" s="91">
        <v>0.23055555555555557</v>
      </c>
      <c r="AI1157" s="91">
        <v>3</v>
      </c>
      <c r="AJ1157" s="161">
        <v>4.2999999999999997E-2</v>
      </c>
      <c r="AK1157" s="169" t="s">
        <v>664</v>
      </c>
      <c r="AL1157" s="169" t="s">
        <v>665</v>
      </c>
      <c r="AM1157" s="128">
        <v>353.59</v>
      </c>
      <c r="AN1157" s="128">
        <v>353.59</v>
      </c>
      <c r="AO1157" s="128">
        <v>353.59</v>
      </c>
      <c r="AP1157" s="128">
        <v>0</v>
      </c>
      <c r="AQ1157" s="128">
        <v>0</v>
      </c>
      <c r="AR1157" s="128">
        <v>0</v>
      </c>
      <c r="AS1157" s="128">
        <v>0</v>
      </c>
      <c r="AT1157" s="128">
        <v>0</v>
      </c>
      <c r="AU1157" s="128">
        <v>0</v>
      </c>
      <c r="AV1157" s="128">
        <v>0</v>
      </c>
      <c r="AW1157" s="128">
        <v>0</v>
      </c>
      <c r="AX1157" s="128">
        <v>0</v>
      </c>
      <c r="AY1157" s="128">
        <v>0</v>
      </c>
      <c r="AZ1157" s="128">
        <v>0</v>
      </c>
      <c r="BA1157" s="128">
        <v>0</v>
      </c>
      <c r="BB1157" s="15">
        <f t="shared" si="54"/>
        <v>1060.77</v>
      </c>
      <c r="BC1157" s="15">
        <f t="shared" si="55"/>
        <v>0</v>
      </c>
      <c r="BD1157" s="15">
        <f t="shared" si="56"/>
        <v>1060.77</v>
      </c>
    </row>
    <row r="1158" spans="1:56" x14ac:dyDescent="0.35">
      <c r="A1158" s="168" t="s">
        <v>2534</v>
      </c>
      <c r="B1158" s="64" t="s">
        <v>578</v>
      </c>
      <c r="C1158" s="65">
        <v>4</v>
      </c>
      <c r="D1158" s="66" t="s">
        <v>31</v>
      </c>
      <c r="E1158" s="64" t="s">
        <v>467</v>
      </c>
      <c r="F1158" s="64" t="s">
        <v>648</v>
      </c>
      <c r="G1158" s="64" t="s">
        <v>931</v>
      </c>
      <c r="H1158" s="64" t="s">
        <v>669</v>
      </c>
      <c r="I1158" s="64" t="s">
        <v>932</v>
      </c>
      <c r="J1158" s="64" t="s">
        <v>671</v>
      </c>
      <c r="K1158" s="64" t="s">
        <v>485</v>
      </c>
      <c r="L1158" s="64" t="s">
        <v>650</v>
      </c>
      <c r="M1158" s="64" t="s">
        <v>663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59">
        <v>44553</v>
      </c>
      <c r="AF1158" s="159">
        <v>46014</v>
      </c>
      <c r="AG1158" s="160">
        <v>263730</v>
      </c>
      <c r="AH1158" s="91">
        <v>1.2305555555555556</v>
      </c>
      <c r="AI1158" s="91">
        <v>4</v>
      </c>
      <c r="AJ1158" s="161">
        <v>4.7100000000000003E-2</v>
      </c>
      <c r="AK1158" s="169" t="s">
        <v>664</v>
      </c>
      <c r="AL1158" s="169" t="s">
        <v>665</v>
      </c>
      <c r="AM1158" s="128">
        <v>1035.1400000000001</v>
      </c>
      <c r="AN1158" s="128">
        <v>1035.1400000000001</v>
      </c>
      <c r="AO1158" s="128">
        <v>1035.1400000000001</v>
      </c>
      <c r="AP1158" s="128">
        <v>1035.1400000000001</v>
      </c>
      <c r="AQ1158" s="128">
        <v>1035.1400000000001</v>
      </c>
      <c r="AR1158" s="128">
        <v>1035.1400000000001</v>
      </c>
      <c r="AS1158" s="128">
        <v>1035.1400000000001</v>
      </c>
      <c r="AT1158" s="128">
        <v>1035.1400000000001</v>
      </c>
      <c r="AU1158" s="128">
        <v>1035.1400000000001</v>
      </c>
      <c r="AV1158" s="128">
        <v>517.57000000000005</v>
      </c>
      <c r="AW1158" s="128">
        <v>517.57000000000005</v>
      </c>
      <c r="AX1158" s="128">
        <v>517.57000000000005</v>
      </c>
      <c r="AY1158" s="128">
        <v>517.57000000000005</v>
      </c>
      <c r="AZ1158" s="128">
        <v>517.57000000000005</v>
      </c>
      <c r="BA1158" s="128">
        <v>517.57000000000005</v>
      </c>
      <c r="BB1158" s="15">
        <f t="shared" si="54"/>
        <v>3105.42</v>
      </c>
      <c r="BC1158" s="15">
        <f t="shared" si="55"/>
        <v>9316.26</v>
      </c>
      <c r="BD1158" s="15">
        <f t="shared" si="56"/>
        <v>12421.68</v>
      </c>
    </row>
    <row r="1159" spans="1:56" x14ac:dyDescent="0.35">
      <c r="A1159" s="168" t="s">
        <v>2535</v>
      </c>
      <c r="B1159" s="64" t="s">
        <v>578</v>
      </c>
      <c r="C1159" s="65">
        <v>5</v>
      </c>
      <c r="D1159" s="66" t="s">
        <v>31</v>
      </c>
      <c r="E1159" s="64" t="s">
        <v>467</v>
      </c>
      <c r="F1159" s="64" t="s">
        <v>648</v>
      </c>
      <c r="G1159" s="64" t="s">
        <v>931</v>
      </c>
      <c r="H1159" s="64" t="s">
        <v>669</v>
      </c>
      <c r="I1159" s="64" t="s">
        <v>932</v>
      </c>
      <c r="J1159" s="64" t="s">
        <v>671</v>
      </c>
      <c r="K1159" s="64" t="s">
        <v>485</v>
      </c>
      <c r="L1159" s="64" t="s">
        <v>650</v>
      </c>
      <c r="M1159" s="64" t="s">
        <v>663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59">
        <v>44553</v>
      </c>
      <c r="AF1159" s="159">
        <v>46379</v>
      </c>
      <c r="AG1159" s="160">
        <v>1078520</v>
      </c>
      <c r="AH1159" s="91">
        <v>2.2305555555555556</v>
      </c>
      <c r="AI1159" s="91">
        <v>5</v>
      </c>
      <c r="AJ1159" s="161">
        <v>5.0700000000000002E-2</v>
      </c>
      <c r="AK1159" s="169" t="s">
        <v>664</v>
      </c>
      <c r="AL1159" s="169" t="s">
        <v>665</v>
      </c>
      <c r="AM1159" s="128">
        <v>4556.75</v>
      </c>
      <c r="AN1159" s="128">
        <v>4556.75</v>
      </c>
      <c r="AO1159" s="128">
        <v>4556.75</v>
      </c>
      <c r="AP1159" s="128">
        <v>4556.75</v>
      </c>
      <c r="AQ1159" s="128">
        <v>4556.75</v>
      </c>
      <c r="AR1159" s="128">
        <v>4556.75</v>
      </c>
      <c r="AS1159" s="128">
        <v>4556.75</v>
      </c>
      <c r="AT1159" s="128">
        <v>4556.75</v>
      </c>
      <c r="AU1159" s="128">
        <v>4556.75</v>
      </c>
      <c r="AV1159" s="128">
        <v>4556.75</v>
      </c>
      <c r="AW1159" s="128">
        <v>4556.75</v>
      </c>
      <c r="AX1159" s="128">
        <v>4556.75</v>
      </c>
      <c r="AY1159" s="128">
        <v>4556.75</v>
      </c>
      <c r="AZ1159" s="128">
        <v>4556.75</v>
      </c>
      <c r="BA1159" s="128">
        <v>4556.75</v>
      </c>
      <c r="BB1159" s="15">
        <f t="shared" si="54"/>
        <v>13670.25</v>
      </c>
      <c r="BC1159" s="15">
        <f t="shared" si="55"/>
        <v>54681</v>
      </c>
      <c r="BD1159" s="15">
        <f t="shared" si="56"/>
        <v>68351.25</v>
      </c>
    </row>
    <row r="1160" spans="1:56" x14ac:dyDescent="0.35">
      <c r="A1160" s="168" t="s">
        <v>2536</v>
      </c>
      <c r="B1160" s="64" t="s">
        <v>578</v>
      </c>
      <c r="C1160" s="65">
        <v>6</v>
      </c>
      <c r="D1160" s="66" t="s">
        <v>31</v>
      </c>
      <c r="E1160" s="64" t="s">
        <v>467</v>
      </c>
      <c r="F1160" s="64" t="s">
        <v>648</v>
      </c>
      <c r="G1160" s="64" t="s">
        <v>931</v>
      </c>
      <c r="H1160" s="64" t="s">
        <v>669</v>
      </c>
      <c r="I1160" s="64" t="s">
        <v>932</v>
      </c>
      <c r="J1160" s="64" t="s">
        <v>671</v>
      </c>
      <c r="K1160" s="64" t="s">
        <v>485</v>
      </c>
      <c r="L1160" s="64" t="s">
        <v>650</v>
      </c>
      <c r="M1160" s="64" t="s">
        <v>663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59">
        <v>44553</v>
      </c>
      <c r="AF1160" s="159">
        <v>46744</v>
      </c>
      <c r="AG1160" s="160">
        <v>4820447.5</v>
      </c>
      <c r="AH1160" s="91">
        <v>3.2305555555555556</v>
      </c>
      <c r="AI1160" s="91">
        <v>6</v>
      </c>
      <c r="AJ1160" s="161">
        <v>5.3600000000000002E-2</v>
      </c>
      <c r="AK1160" s="169" t="s">
        <v>664</v>
      </c>
      <c r="AL1160" s="169" t="s">
        <v>665</v>
      </c>
      <c r="AM1160" s="128">
        <v>21531.33</v>
      </c>
      <c r="AN1160" s="128">
        <v>21531.33</v>
      </c>
      <c r="AO1160" s="128">
        <v>21531.33</v>
      </c>
      <c r="AP1160" s="128">
        <v>21531.33</v>
      </c>
      <c r="AQ1160" s="128">
        <v>21531.33</v>
      </c>
      <c r="AR1160" s="128">
        <v>21531.33</v>
      </c>
      <c r="AS1160" s="128">
        <v>21531.33</v>
      </c>
      <c r="AT1160" s="128">
        <v>21531.33</v>
      </c>
      <c r="AU1160" s="128">
        <v>21531.33</v>
      </c>
      <c r="AV1160" s="128">
        <v>21531.33</v>
      </c>
      <c r="AW1160" s="128">
        <v>21531.33</v>
      </c>
      <c r="AX1160" s="128">
        <v>21531.33</v>
      </c>
      <c r="AY1160" s="128">
        <v>21531.33</v>
      </c>
      <c r="AZ1160" s="128">
        <v>21531.33</v>
      </c>
      <c r="BA1160" s="128">
        <v>21531.33</v>
      </c>
      <c r="BB1160" s="15">
        <f t="shared" si="54"/>
        <v>64593.990000000005</v>
      </c>
      <c r="BC1160" s="15">
        <f t="shared" si="55"/>
        <v>258375.96000000008</v>
      </c>
      <c r="BD1160" s="15">
        <f t="shared" si="56"/>
        <v>322969.95000000007</v>
      </c>
    </row>
    <row r="1161" spans="1:56" x14ac:dyDescent="0.35">
      <c r="A1161" s="168" t="s">
        <v>2537</v>
      </c>
      <c r="B1161" s="64" t="s">
        <v>578</v>
      </c>
      <c r="C1161" s="65">
        <v>7</v>
      </c>
      <c r="D1161" s="66" t="s">
        <v>31</v>
      </c>
      <c r="E1161" s="64" t="s">
        <v>467</v>
      </c>
      <c r="F1161" s="64" t="s">
        <v>648</v>
      </c>
      <c r="G1161" s="64" t="s">
        <v>931</v>
      </c>
      <c r="H1161" s="64" t="s">
        <v>669</v>
      </c>
      <c r="I1161" s="64" t="s">
        <v>932</v>
      </c>
      <c r="J1161" s="64" t="s">
        <v>671</v>
      </c>
      <c r="K1161" s="64" t="s">
        <v>485</v>
      </c>
      <c r="L1161" s="64" t="s">
        <v>650</v>
      </c>
      <c r="M1161" s="64" t="s">
        <v>663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59">
        <v>44553</v>
      </c>
      <c r="AF1161" s="159">
        <v>47110</v>
      </c>
      <c r="AG1161" s="160">
        <v>419195</v>
      </c>
      <c r="AH1161" s="91">
        <v>4.2305555555555552</v>
      </c>
      <c r="AI1161" s="91">
        <v>7</v>
      </c>
      <c r="AJ1161" s="161">
        <v>5.6399999999999999E-2</v>
      </c>
      <c r="AK1161" s="169" t="s">
        <v>664</v>
      </c>
      <c r="AL1161" s="169" t="s">
        <v>665</v>
      </c>
      <c r="AM1161" s="128">
        <v>1970.22</v>
      </c>
      <c r="AN1161" s="128">
        <v>1970.22</v>
      </c>
      <c r="AO1161" s="128">
        <v>1970.22</v>
      </c>
      <c r="AP1161" s="128">
        <v>1970.22</v>
      </c>
      <c r="AQ1161" s="128">
        <v>1970.22</v>
      </c>
      <c r="AR1161" s="128">
        <v>1970.22</v>
      </c>
      <c r="AS1161" s="128">
        <v>1970.22</v>
      </c>
      <c r="AT1161" s="128">
        <v>1970.22</v>
      </c>
      <c r="AU1161" s="128">
        <v>1970.22</v>
      </c>
      <c r="AV1161" s="128">
        <v>1970.22</v>
      </c>
      <c r="AW1161" s="128">
        <v>1970.22</v>
      </c>
      <c r="AX1161" s="128">
        <v>1970.22</v>
      </c>
      <c r="AY1161" s="128">
        <v>1970.22</v>
      </c>
      <c r="AZ1161" s="128">
        <v>1970.22</v>
      </c>
      <c r="BA1161" s="128">
        <v>1970.22</v>
      </c>
      <c r="BB1161" s="15">
        <f t="shared" si="54"/>
        <v>5910.66</v>
      </c>
      <c r="BC1161" s="15">
        <f t="shared" si="55"/>
        <v>23642.640000000003</v>
      </c>
      <c r="BD1161" s="15">
        <f t="shared" si="56"/>
        <v>29553.300000000003</v>
      </c>
    </row>
    <row r="1162" spans="1:56" x14ac:dyDescent="0.35">
      <c r="A1162" s="168" t="s">
        <v>2538</v>
      </c>
      <c r="B1162" s="64" t="s">
        <v>578</v>
      </c>
      <c r="C1162" s="65">
        <v>8</v>
      </c>
      <c r="D1162" s="66" t="s">
        <v>31</v>
      </c>
      <c r="E1162" s="64" t="s">
        <v>467</v>
      </c>
      <c r="F1162" s="64" t="s">
        <v>648</v>
      </c>
      <c r="G1162" s="64" t="s">
        <v>931</v>
      </c>
      <c r="H1162" s="64" t="s">
        <v>669</v>
      </c>
      <c r="I1162" s="64" t="s">
        <v>932</v>
      </c>
      <c r="J1162" s="64" t="s">
        <v>671</v>
      </c>
      <c r="K1162" s="64" t="s">
        <v>485</v>
      </c>
      <c r="L1162" s="64" t="s">
        <v>650</v>
      </c>
      <c r="M1162" s="64" t="s">
        <v>663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59">
        <v>44553</v>
      </c>
      <c r="AF1162" s="159">
        <v>47475</v>
      </c>
      <c r="AG1162" s="160">
        <v>53100</v>
      </c>
      <c r="AH1162" s="91">
        <v>5.2305555555555552</v>
      </c>
      <c r="AI1162" s="91">
        <v>8</v>
      </c>
      <c r="AJ1162" s="161">
        <v>5.9299999999999999E-2</v>
      </c>
      <c r="AK1162" s="169" t="s">
        <v>664</v>
      </c>
      <c r="AL1162" s="169" t="s">
        <v>665</v>
      </c>
      <c r="AM1162" s="128">
        <v>262.39999999999998</v>
      </c>
      <c r="AN1162" s="128">
        <v>262.39999999999998</v>
      </c>
      <c r="AO1162" s="128">
        <v>262.39999999999998</v>
      </c>
      <c r="AP1162" s="128">
        <v>262.39999999999998</v>
      </c>
      <c r="AQ1162" s="128">
        <v>262.39999999999998</v>
      </c>
      <c r="AR1162" s="128">
        <v>262.39999999999998</v>
      </c>
      <c r="AS1162" s="128">
        <v>262.39999999999998</v>
      </c>
      <c r="AT1162" s="128">
        <v>262.39999999999998</v>
      </c>
      <c r="AU1162" s="128">
        <v>262.39999999999998</v>
      </c>
      <c r="AV1162" s="128">
        <v>262.39999999999998</v>
      </c>
      <c r="AW1162" s="128">
        <v>262.39999999999998</v>
      </c>
      <c r="AX1162" s="128">
        <v>262.39999999999998</v>
      </c>
      <c r="AY1162" s="128">
        <v>262.39999999999998</v>
      </c>
      <c r="AZ1162" s="128">
        <v>262.39999999999998</v>
      </c>
      <c r="BA1162" s="128">
        <v>262.39999999999998</v>
      </c>
      <c r="BB1162" s="15">
        <f t="shared" si="54"/>
        <v>787.19999999999993</v>
      </c>
      <c r="BC1162" s="15">
        <f t="shared" si="55"/>
        <v>3148.8000000000006</v>
      </c>
      <c r="BD1162" s="15">
        <f t="shared" si="56"/>
        <v>3936.0000000000005</v>
      </c>
    </row>
    <row r="1163" spans="1:56" x14ac:dyDescent="0.35">
      <c r="A1163" s="168" t="s">
        <v>2539</v>
      </c>
      <c r="B1163" s="64" t="s">
        <v>1206</v>
      </c>
      <c r="C1163" s="65">
        <v>1</v>
      </c>
      <c r="D1163" s="66" t="s">
        <v>31</v>
      </c>
      <c r="E1163" s="64" t="s">
        <v>467</v>
      </c>
      <c r="F1163" s="64" t="s">
        <v>648</v>
      </c>
      <c r="G1163" s="64" t="s">
        <v>660</v>
      </c>
      <c r="H1163" s="64" t="s">
        <v>661</v>
      </c>
      <c r="I1163" s="64" t="s">
        <v>649</v>
      </c>
      <c r="J1163" s="64" t="s">
        <v>662</v>
      </c>
      <c r="K1163" s="64" t="s">
        <v>104</v>
      </c>
      <c r="L1163" s="64" t="s">
        <v>650</v>
      </c>
      <c r="M1163" s="64" t="s">
        <v>663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59">
        <v>44291</v>
      </c>
      <c r="AF1163" s="159">
        <v>45387</v>
      </c>
      <c r="AG1163" s="160">
        <v>1003784.45</v>
      </c>
      <c r="AH1163" s="91">
        <v>0</v>
      </c>
      <c r="AI1163" s="91">
        <v>0</v>
      </c>
      <c r="AJ1163" s="161">
        <v>6.1699999999999998E-2</v>
      </c>
      <c r="AK1163" s="169" t="s">
        <v>664</v>
      </c>
      <c r="AL1163" s="169" t="s">
        <v>665</v>
      </c>
      <c r="AM1163" s="128">
        <v>0</v>
      </c>
      <c r="AN1163" s="128">
        <v>0</v>
      </c>
      <c r="AO1163" s="128">
        <v>0</v>
      </c>
      <c r="AP1163" s="128">
        <v>0</v>
      </c>
      <c r="AQ1163" s="128">
        <v>0</v>
      </c>
      <c r="AR1163" s="128">
        <v>0</v>
      </c>
      <c r="AS1163" s="128">
        <v>0</v>
      </c>
      <c r="AT1163" s="128">
        <v>0</v>
      </c>
      <c r="AU1163" s="128">
        <v>0</v>
      </c>
      <c r="AV1163" s="128">
        <v>0</v>
      </c>
      <c r="AW1163" s="128">
        <v>0</v>
      </c>
      <c r="AX1163" s="128">
        <v>0</v>
      </c>
      <c r="AY1163" s="128">
        <v>0</v>
      </c>
      <c r="AZ1163" s="128">
        <v>0</v>
      </c>
      <c r="BA1163" s="128">
        <v>0</v>
      </c>
      <c r="BB1163" s="15">
        <f t="shared" si="54"/>
        <v>0</v>
      </c>
      <c r="BC1163" s="15">
        <f t="shared" si="55"/>
        <v>0</v>
      </c>
      <c r="BD1163" s="15">
        <f t="shared" si="56"/>
        <v>0</v>
      </c>
    </row>
    <row r="1164" spans="1:56" x14ac:dyDescent="0.35">
      <c r="A1164" s="168" t="s">
        <v>2540</v>
      </c>
      <c r="B1164" s="64" t="s">
        <v>579</v>
      </c>
      <c r="C1164" s="65">
        <v>2</v>
      </c>
      <c r="D1164" s="66" t="s">
        <v>31</v>
      </c>
      <c r="E1164" s="64" t="s">
        <v>467</v>
      </c>
      <c r="F1164" s="64" t="s">
        <v>648</v>
      </c>
      <c r="G1164" s="64" t="s">
        <v>931</v>
      </c>
      <c r="H1164" s="64" t="s">
        <v>669</v>
      </c>
      <c r="I1164" s="64" t="s">
        <v>932</v>
      </c>
      <c r="J1164" s="64" t="s">
        <v>671</v>
      </c>
      <c r="K1164" s="64" t="s">
        <v>485</v>
      </c>
      <c r="L1164" s="64" t="s">
        <v>650</v>
      </c>
      <c r="M1164" s="64" t="s">
        <v>663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148975</v>
      </c>
      <c r="X1164" s="63">
        <v>0</v>
      </c>
      <c r="Y1164" s="63">
        <v>0</v>
      </c>
      <c r="Z1164" s="63">
        <v>533.83000000000004</v>
      </c>
      <c r="AA1164" s="63">
        <v>0</v>
      </c>
      <c r="AB1164" s="63">
        <v>0</v>
      </c>
      <c r="AC1164" s="63">
        <v>0</v>
      </c>
      <c r="AD1164" s="63">
        <v>148975</v>
      </c>
      <c r="AE1164" s="159">
        <v>44558</v>
      </c>
      <c r="AF1164" s="159">
        <v>45654</v>
      </c>
      <c r="AG1164" s="160">
        <v>297950</v>
      </c>
      <c r="AH1164" s="91">
        <v>0.24444444444444444</v>
      </c>
      <c r="AI1164" s="91">
        <v>3</v>
      </c>
      <c r="AJ1164" s="161">
        <v>4.2999999999999997E-2</v>
      </c>
      <c r="AK1164" s="169" t="s">
        <v>664</v>
      </c>
      <c r="AL1164" s="169" t="s">
        <v>665</v>
      </c>
      <c r="AM1164" s="128">
        <v>533.83000000000004</v>
      </c>
      <c r="AN1164" s="128">
        <v>533.83000000000004</v>
      </c>
      <c r="AO1164" s="128">
        <v>533.83000000000004</v>
      </c>
      <c r="AP1164" s="128">
        <v>0</v>
      </c>
      <c r="AQ1164" s="128">
        <v>0</v>
      </c>
      <c r="AR1164" s="128">
        <v>0</v>
      </c>
      <c r="AS1164" s="128">
        <v>0</v>
      </c>
      <c r="AT1164" s="128">
        <v>0</v>
      </c>
      <c r="AU1164" s="128">
        <v>0</v>
      </c>
      <c r="AV1164" s="128">
        <v>0</v>
      </c>
      <c r="AW1164" s="128">
        <v>0</v>
      </c>
      <c r="AX1164" s="128">
        <v>0</v>
      </c>
      <c r="AY1164" s="128">
        <v>0</v>
      </c>
      <c r="AZ1164" s="128">
        <v>0</v>
      </c>
      <c r="BA1164" s="128">
        <v>0</v>
      </c>
      <c r="BB1164" s="15">
        <f t="shared" si="54"/>
        <v>1601.4900000000002</v>
      </c>
      <c r="BC1164" s="15">
        <f t="shared" si="55"/>
        <v>0</v>
      </c>
      <c r="BD1164" s="15">
        <f t="shared" si="56"/>
        <v>1601.4900000000002</v>
      </c>
    </row>
    <row r="1165" spans="1:56" x14ac:dyDescent="0.35">
      <c r="A1165" s="168" t="s">
        <v>2541</v>
      </c>
      <c r="B1165" s="64" t="s">
        <v>579</v>
      </c>
      <c r="C1165" s="65">
        <v>3</v>
      </c>
      <c r="D1165" s="66" t="s">
        <v>31</v>
      </c>
      <c r="E1165" s="64" t="s">
        <v>467</v>
      </c>
      <c r="F1165" s="64" t="s">
        <v>648</v>
      </c>
      <c r="G1165" s="64" t="s">
        <v>931</v>
      </c>
      <c r="H1165" s="64" t="s">
        <v>669</v>
      </c>
      <c r="I1165" s="64" t="s">
        <v>932</v>
      </c>
      <c r="J1165" s="64" t="s">
        <v>671</v>
      </c>
      <c r="K1165" s="64" t="s">
        <v>485</v>
      </c>
      <c r="L1165" s="64" t="s">
        <v>650</v>
      </c>
      <c r="M1165" s="64" t="s">
        <v>663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59">
        <v>44558</v>
      </c>
      <c r="AF1165" s="159">
        <v>46019</v>
      </c>
      <c r="AG1165" s="160">
        <v>177295</v>
      </c>
      <c r="AH1165" s="91">
        <v>1.2444444444444445</v>
      </c>
      <c r="AI1165" s="91">
        <v>4</v>
      </c>
      <c r="AJ1165" s="161">
        <v>4.7100000000000003E-2</v>
      </c>
      <c r="AK1165" s="169" t="s">
        <v>664</v>
      </c>
      <c r="AL1165" s="169" t="s">
        <v>665</v>
      </c>
      <c r="AM1165" s="128">
        <v>695.88</v>
      </c>
      <c r="AN1165" s="128">
        <v>695.88</v>
      </c>
      <c r="AO1165" s="128">
        <v>695.88</v>
      </c>
      <c r="AP1165" s="128">
        <v>695.88</v>
      </c>
      <c r="AQ1165" s="128">
        <v>695.88</v>
      </c>
      <c r="AR1165" s="128">
        <v>695.88</v>
      </c>
      <c r="AS1165" s="128">
        <v>695.88</v>
      </c>
      <c r="AT1165" s="128">
        <v>695.88</v>
      </c>
      <c r="AU1165" s="128">
        <v>695.88</v>
      </c>
      <c r="AV1165" s="128">
        <v>347.94</v>
      </c>
      <c r="AW1165" s="128">
        <v>347.94</v>
      </c>
      <c r="AX1165" s="128">
        <v>347.94</v>
      </c>
      <c r="AY1165" s="128">
        <v>347.94</v>
      </c>
      <c r="AZ1165" s="128">
        <v>347.94</v>
      </c>
      <c r="BA1165" s="128">
        <v>347.94</v>
      </c>
      <c r="BB1165" s="15">
        <f t="shared" si="54"/>
        <v>2087.64</v>
      </c>
      <c r="BC1165" s="15">
        <f t="shared" si="55"/>
        <v>6262.9199999999973</v>
      </c>
      <c r="BD1165" s="15">
        <f t="shared" si="56"/>
        <v>8350.5599999999977</v>
      </c>
    </row>
    <row r="1166" spans="1:56" x14ac:dyDescent="0.35">
      <c r="A1166" s="168" t="s">
        <v>2542</v>
      </c>
      <c r="B1166" s="64" t="s">
        <v>579</v>
      </c>
      <c r="C1166" s="65">
        <v>4</v>
      </c>
      <c r="D1166" s="66" t="s">
        <v>31</v>
      </c>
      <c r="E1166" s="64" t="s">
        <v>467</v>
      </c>
      <c r="F1166" s="64" t="s">
        <v>648</v>
      </c>
      <c r="G1166" s="64" t="s">
        <v>931</v>
      </c>
      <c r="H1166" s="64" t="s">
        <v>669</v>
      </c>
      <c r="I1166" s="64" t="s">
        <v>932</v>
      </c>
      <c r="J1166" s="64" t="s">
        <v>671</v>
      </c>
      <c r="K1166" s="64" t="s">
        <v>485</v>
      </c>
      <c r="L1166" s="64" t="s">
        <v>650</v>
      </c>
      <c r="M1166" s="64" t="s">
        <v>663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59">
        <v>44558</v>
      </c>
      <c r="AF1166" s="159">
        <v>46384</v>
      </c>
      <c r="AG1166" s="160">
        <v>751807.5</v>
      </c>
      <c r="AH1166" s="91">
        <v>2.2444444444444445</v>
      </c>
      <c r="AI1166" s="91">
        <v>5</v>
      </c>
      <c r="AJ1166" s="161">
        <v>5.0700000000000002E-2</v>
      </c>
      <c r="AK1166" s="169" t="s">
        <v>664</v>
      </c>
      <c r="AL1166" s="169" t="s">
        <v>665</v>
      </c>
      <c r="AM1166" s="128">
        <v>3176.39</v>
      </c>
      <c r="AN1166" s="128">
        <v>3176.39</v>
      </c>
      <c r="AO1166" s="128">
        <v>3176.39</v>
      </c>
      <c r="AP1166" s="128">
        <v>3176.39</v>
      </c>
      <c r="AQ1166" s="128">
        <v>3176.39</v>
      </c>
      <c r="AR1166" s="128">
        <v>3176.39</v>
      </c>
      <c r="AS1166" s="128">
        <v>3176.39</v>
      </c>
      <c r="AT1166" s="128">
        <v>3176.39</v>
      </c>
      <c r="AU1166" s="128">
        <v>3176.39</v>
      </c>
      <c r="AV1166" s="128">
        <v>3176.39</v>
      </c>
      <c r="AW1166" s="128">
        <v>3176.39</v>
      </c>
      <c r="AX1166" s="128">
        <v>3176.39</v>
      </c>
      <c r="AY1166" s="128">
        <v>3176.39</v>
      </c>
      <c r="AZ1166" s="128">
        <v>3176.39</v>
      </c>
      <c r="BA1166" s="128">
        <v>3176.39</v>
      </c>
      <c r="BB1166" s="15">
        <f t="shared" si="54"/>
        <v>9529.17</v>
      </c>
      <c r="BC1166" s="15">
        <f t="shared" si="55"/>
        <v>38116.68</v>
      </c>
      <c r="BD1166" s="15">
        <f t="shared" si="56"/>
        <v>47645.85</v>
      </c>
    </row>
    <row r="1167" spans="1:56" x14ac:dyDescent="0.35">
      <c r="A1167" s="168" t="s">
        <v>2543</v>
      </c>
      <c r="B1167" s="64" t="s">
        <v>579</v>
      </c>
      <c r="C1167" s="65">
        <v>5</v>
      </c>
      <c r="D1167" s="66" t="s">
        <v>31</v>
      </c>
      <c r="E1167" s="64" t="s">
        <v>467</v>
      </c>
      <c r="F1167" s="64" t="s">
        <v>648</v>
      </c>
      <c r="G1167" s="64" t="s">
        <v>931</v>
      </c>
      <c r="H1167" s="64" t="s">
        <v>669</v>
      </c>
      <c r="I1167" s="64" t="s">
        <v>932</v>
      </c>
      <c r="J1167" s="64" t="s">
        <v>671</v>
      </c>
      <c r="K1167" s="64" t="s">
        <v>485</v>
      </c>
      <c r="L1167" s="64" t="s">
        <v>650</v>
      </c>
      <c r="M1167" s="64" t="s">
        <v>663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59">
        <v>44558</v>
      </c>
      <c r="AF1167" s="159">
        <v>46749</v>
      </c>
      <c r="AG1167" s="160">
        <v>1693447.5</v>
      </c>
      <c r="AH1167" s="91">
        <v>3.2444444444444445</v>
      </c>
      <c r="AI1167" s="91">
        <v>6</v>
      </c>
      <c r="AJ1167" s="161">
        <v>5.3600000000000002E-2</v>
      </c>
      <c r="AK1167" s="169" t="s">
        <v>664</v>
      </c>
      <c r="AL1167" s="169" t="s">
        <v>665</v>
      </c>
      <c r="AM1167" s="128">
        <v>7564.07</v>
      </c>
      <c r="AN1167" s="128">
        <v>7564.07</v>
      </c>
      <c r="AO1167" s="128">
        <v>7564.07</v>
      </c>
      <c r="AP1167" s="128">
        <v>7564.07</v>
      </c>
      <c r="AQ1167" s="128">
        <v>7564.07</v>
      </c>
      <c r="AR1167" s="128">
        <v>7564.07</v>
      </c>
      <c r="AS1167" s="128">
        <v>7564.07</v>
      </c>
      <c r="AT1167" s="128">
        <v>7564.07</v>
      </c>
      <c r="AU1167" s="128">
        <v>7564.07</v>
      </c>
      <c r="AV1167" s="128">
        <v>7564.07</v>
      </c>
      <c r="AW1167" s="128">
        <v>7564.07</v>
      </c>
      <c r="AX1167" s="128">
        <v>7564.07</v>
      </c>
      <c r="AY1167" s="128">
        <v>7564.07</v>
      </c>
      <c r="AZ1167" s="128">
        <v>7564.07</v>
      </c>
      <c r="BA1167" s="128">
        <v>7564.07</v>
      </c>
      <c r="BB1167" s="15">
        <f t="shared" si="54"/>
        <v>22692.21</v>
      </c>
      <c r="BC1167" s="15">
        <f t="shared" si="55"/>
        <v>90768.840000000026</v>
      </c>
      <c r="BD1167" s="15">
        <f t="shared" si="56"/>
        <v>113461.05000000002</v>
      </c>
    </row>
    <row r="1168" spans="1:56" x14ac:dyDescent="0.35">
      <c r="A1168" s="168" t="s">
        <v>2544</v>
      </c>
      <c r="B1168" s="64" t="s">
        <v>579</v>
      </c>
      <c r="C1168" s="65">
        <v>6</v>
      </c>
      <c r="D1168" s="66" t="s">
        <v>31</v>
      </c>
      <c r="E1168" s="64" t="s">
        <v>467</v>
      </c>
      <c r="F1168" s="64" t="s">
        <v>648</v>
      </c>
      <c r="G1168" s="64" t="s">
        <v>931</v>
      </c>
      <c r="H1168" s="64" t="s">
        <v>669</v>
      </c>
      <c r="I1168" s="64" t="s">
        <v>932</v>
      </c>
      <c r="J1168" s="64" t="s">
        <v>671</v>
      </c>
      <c r="K1168" s="64" t="s">
        <v>485</v>
      </c>
      <c r="L1168" s="64" t="s">
        <v>650</v>
      </c>
      <c r="M1168" s="64" t="s">
        <v>663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59">
        <v>44558</v>
      </c>
      <c r="AF1168" s="159">
        <v>47115</v>
      </c>
      <c r="AG1168" s="160">
        <v>938247.5</v>
      </c>
      <c r="AH1168" s="91">
        <v>4.2444444444444445</v>
      </c>
      <c r="AI1168" s="91">
        <v>7</v>
      </c>
      <c r="AJ1168" s="161">
        <v>5.6399999999999999E-2</v>
      </c>
      <c r="AK1168" s="169" t="s">
        <v>664</v>
      </c>
      <c r="AL1168" s="169" t="s">
        <v>665</v>
      </c>
      <c r="AM1168" s="128">
        <v>4409.76</v>
      </c>
      <c r="AN1168" s="128">
        <v>4409.76</v>
      </c>
      <c r="AO1168" s="128">
        <v>4409.76</v>
      </c>
      <c r="AP1168" s="128">
        <v>4409.76</v>
      </c>
      <c r="AQ1168" s="128">
        <v>4409.76</v>
      </c>
      <c r="AR1168" s="128">
        <v>4409.76</v>
      </c>
      <c r="AS1168" s="128">
        <v>4409.76</v>
      </c>
      <c r="AT1168" s="128">
        <v>4409.76</v>
      </c>
      <c r="AU1168" s="128">
        <v>4409.76</v>
      </c>
      <c r="AV1168" s="128">
        <v>4409.76</v>
      </c>
      <c r="AW1168" s="128">
        <v>4409.76</v>
      </c>
      <c r="AX1168" s="128">
        <v>4409.76</v>
      </c>
      <c r="AY1168" s="128">
        <v>4409.76</v>
      </c>
      <c r="AZ1168" s="128">
        <v>4409.76</v>
      </c>
      <c r="BA1168" s="128">
        <v>4409.76</v>
      </c>
      <c r="BB1168" s="15">
        <f t="shared" si="54"/>
        <v>13229.28</v>
      </c>
      <c r="BC1168" s="15">
        <f t="shared" si="55"/>
        <v>52917.120000000017</v>
      </c>
      <c r="BD1168" s="15">
        <f t="shared" si="56"/>
        <v>66146.400000000023</v>
      </c>
    </row>
    <row r="1169" spans="1:56" x14ac:dyDescent="0.35">
      <c r="A1169" s="168" t="s">
        <v>2545</v>
      </c>
      <c r="B1169" s="64" t="s">
        <v>579</v>
      </c>
      <c r="C1169" s="65">
        <v>7</v>
      </c>
      <c r="D1169" s="66" t="s">
        <v>31</v>
      </c>
      <c r="E1169" s="64" t="s">
        <v>467</v>
      </c>
      <c r="F1169" s="64" t="s">
        <v>648</v>
      </c>
      <c r="G1169" s="64" t="s">
        <v>931</v>
      </c>
      <c r="H1169" s="64" t="s">
        <v>669</v>
      </c>
      <c r="I1169" s="64" t="s">
        <v>932</v>
      </c>
      <c r="J1169" s="64" t="s">
        <v>671</v>
      </c>
      <c r="K1169" s="64" t="s">
        <v>485</v>
      </c>
      <c r="L1169" s="64" t="s">
        <v>650</v>
      </c>
      <c r="M1169" s="64" t="s">
        <v>663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59">
        <v>44558</v>
      </c>
      <c r="AF1169" s="159">
        <v>47480</v>
      </c>
      <c r="AG1169" s="160">
        <v>857717.5</v>
      </c>
      <c r="AH1169" s="91">
        <v>5.2444444444444445</v>
      </c>
      <c r="AI1169" s="91">
        <v>8</v>
      </c>
      <c r="AJ1169" s="161">
        <v>5.9299999999999999E-2</v>
      </c>
      <c r="AK1169" s="169" t="s">
        <v>664</v>
      </c>
      <c r="AL1169" s="169" t="s">
        <v>665</v>
      </c>
      <c r="AM1169" s="128">
        <v>4732.72</v>
      </c>
      <c r="AN1169" s="128">
        <v>4732.72</v>
      </c>
      <c r="AO1169" s="128">
        <v>4732.72</v>
      </c>
      <c r="AP1169" s="128">
        <v>4732.72</v>
      </c>
      <c r="AQ1169" s="128">
        <v>4732.72</v>
      </c>
      <c r="AR1169" s="128">
        <v>4732.72</v>
      </c>
      <c r="AS1169" s="128">
        <v>4732.72</v>
      </c>
      <c r="AT1169" s="128">
        <v>4732.72</v>
      </c>
      <c r="AU1169" s="128">
        <v>4732.72</v>
      </c>
      <c r="AV1169" s="128">
        <v>4732.72</v>
      </c>
      <c r="AW1169" s="128">
        <v>4732.72</v>
      </c>
      <c r="AX1169" s="128">
        <v>4732.72</v>
      </c>
      <c r="AY1169" s="128">
        <v>4732.72</v>
      </c>
      <c r="AZ1169" s="128">
        <v>4732.72</v>
      </c>
      <c r="BA1169" s="128">
        <v>4732.72</v>
      </c>
      <c r="BB1169" s="15">
        <f t="shared" si="54"/>
        <v>14198.16</v>
      </c>
      <c r="BC1169" s="15">
        <f t="shared" si="55"/>
        <v>56792.640000000007</v>
      </c>
      <c r="BD1169" s="15">
        <f t="shared" si="56"/>
        <v>70990.8</v>
      </c>
    </row>
    <row r="1170" spans="1:56" x14ac:dyDescent="0.35">
      <c r="A1170" s="168" t="s">
        <v>2546</v>
      </c>
      <c r="B1170" s="64" t="s">
        <v>579</v>
      </c>
      <c r="C1170" s="65">
        <v>8</v>
      </c>
      <c r="D1170" s="66" t="s">
        <v>31</v>
      </c>
      <c r="E1170" s="64" t="s">
        <v>467</v>
      </c>
      <c r="F1170" s="64" t="s">
        <v>648</v>
      </c>
      <c r="G1170" s="64" t="s">
        <v>931</v>
      </c>
      <c r="H1170" s="64" t="s">
        <v>669</v>
      </c>
      <c r="I1170" s="64" t="s">
        <v>932</v>
      </c>
      <c r="J1170" s="64" t="s">
        <v>671</v>
      </c>
      <c r="K1170" s="64" t="s">
        <v>485</v>
      </c>
      <c r="L1170" s="64" t="s">
        <v>650</v>
      </c>
      <c r="M1170" s="64" t="s">
        <v>663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59">
        <v>44558</v>
      </c>
      <c r="AF1170" s="159">
        <v>47845</v>
      </c>
      <c r="AG1170" s="160">
        <v>53100</v>
      </c>
      <c r="AH1170" s="91">
        <v>6.2444444444444445</v>
      </c>
      <c r="AI1170" s="91">
        <v>9</v>
      </c>
      <c r="AJ1170" s="161">
        <v>6.2100000000000002E-2</v>
      </c>
      <c r="AK1170" s="169" t="s">
        <v>664</v>
      </c>
      <c r="AL1170" s="169" t="s">
        <v>665</v>
      </c>
      <c r="AM1170" s="128">
        <v>274.79000000000002</v>
      </c>
      <c r="AN1170" s="128">
        <v>274.79000000000002</v>
      </c>
      <c r="AO1170" s="128">
        <v>274.79000000000002</v>
      </c>
      <c r="AP1170" s="128">
        <v>274.79000000000002</v>
      </c>
      <c r="AQ1170" s="128">
        <v>274.79000000000002</v>
      </c>
      <c r="AR1170" s="128">
        <v>274.79000000000002</v>
      </c>
      <c r="AS1170" s="128">
        <v>274.79000000000002</v>
      </c>
      <c r="AT1170" s="128">
        <v>274.79000000000002</v>
      </c>
      <c r="AU1170" s="128">
        <v>274.79000000000002</v>
      </c>
      <c r="AV1170" s="128">
        <v>274.79000000000002</v>
      </c>
      <c r="AW1170" s="128">
        <v>274.79000000000002</v>
      </c>
      <c r="AX1170" s="128">
        <v>274.79000000000002</v>
      </c>
      <c r="AY1170" s="128">
        <v>274.79000000000002</v>
      </c>
      <c r="AZ1170" s="128">
        <v>274.79000000000002</v>
      </c>
      <c r="BA1170" s="128">
        <v>274.79000000000002</v>
      </c>
      <c r="BB1170" s="15">
        <f t="shared" si="54"/>
        <v>824.37000000000012</v>
      </c>
      <c r="BC1170" s="15">
        <f t="shared" si="55"/>
        <v>3297.48</v>
      </c>
      <c r="BD1170" s="15">
        <f t="shared" si="56"/>
        <v>4121.8500000000004</v>
      </c>
    </row>
    <row r="1171" spans="1:56" x14ac:dyDescent="0.35">
      <c r="A1171" s="168" t="s">
        <v>2547</v>
      </c>
      <c r="B1171" s="64" t="s">
        <v>1207</v>
      </c>
      <c r="C1171" s="65">
        <v>1</v>
      </c>
      <c r="D1171" s="66" t="s">
        <v>31</v>
      </c>
      <c r="E1171" s="64" t="s">
        <v>467</v>
      </c>
      <c r="F1171" s="64" t="s">
        <v>648</v>
      </c>
      <c r="G1171" s="64" t="s">
        <v>660</v>
      </c>
      <c r="H1171" s="64" t="s">
        <v>661</v>
      </c>
      <c r="I1171" s="64" t="s">
        <v>649</v>
      </c>
      <c r="J1171" s="64" t="s">
        <v>662</v>
      </c>
      <c r="K1171" s="64" t="s">
        <v>1208</v>
      </c>
      <c r="L1171" s="64" t="s">
        <v>650</v>
      </c>
      <c r="M1171" s="64" t="s">
        <v>663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59">
        <v>44291</v>
      </c>
      <c r="AF1171" s="159">
        <v>45387</v>
      </c>
      <c r="AG1171" s="160">
        <v>492965.74</v>
      </c>
      <c r="AH1171" s="91">
        <v>0</v>
      </c>
      <c r="AI1171" s="91">
        <v>0</v>
      </c>
      <c r="AJ1171" s="161">
        <v>6.1699999999999998E-2</v>
      </c>
      <c r="AK1171" s="169" t="s">
        <v>664</v>
      </c>
      <c r="AL1171" s="169" t="s">
        <v>665</v>
      </c>
      <c r="AM1171" s="128">
        <v>0</v>
      </c>
      <c r="AN1171" s="128">
        <v>0</v>
      </c>
      <c r="AO1171" s="128">
        <v>0</v>
      </c>
      <c r="AP1171" s="128">
        <v>0</v>
      </c>
      <c r="AQ1171" s="128">
        <v>0</v>
      </c>
      <c r="AR1171" s="128">
        <v>0</v>
      </c>
      <c r="AS1171" s="128">
        <v>0</v>
      </c>
      <c r="AT1171" s="128">
        <v>0</v>
      </c>
      <c r="AU1171" s="128">
        <v>0</v>
      </c>
      <c r="AV1171" s="128">
        <v>0</v>
      </c>
      <c r="AW1171" s="128">
        <v>0</v>
      </c>
      <c r="AX1171" s="128">
        <v>0</v>
      </c>
      <c r="AY1171" s="128">
        <v>0</v>
      </c>
      <c r="AZ1171" s="128">
        <v>0</v>
      </c>
      <c r="BA1171" s="128">
        <v>0</v>
      </c>
      <c r="BB1171" s="15">
        <f t="shared" si="54"/>
        <v>0</v>
      </c>
      <c r="BC1171" s="15">
        <f t="shared" si="55"/>
        <v>0</v>
      </c>
      <c r="BD1171" s="15">
        <f t="shared" si="56"/>
        <v>0</v>
      </c>
    </row>
    <row r="1172" spans="1:56" x14ac:dyDescent="0.35">
      <c r="A1172" s="168" t="s">
        <v>2548</v>
      </c>
      <c r="B1172" s="64" t="s">
        <v>1209</v>
      </c>
      <c r="C1172" s="65">
        <v>1</v>
      </c>
      <c r="D1172" s="66" t="s">
        <v>31</v>
      </c>
      <c r="E1172" s="64" t="s">
        <v>467</v>
      </c>
      <c r="F1172" s="64" t="s">
        <v>648</v>
      </c>
      <c r="G1172" s="64" t="s">
        <v>660</v>
      </c>
      <c r="H1172" s="64" t="s">
        <v>661</v>
      </c>
      <c r="I1172" s="64" t="s">
        <v>649</v>
      </c>
      <c r="J1172" s="64" t="s">
        <v>662</v>
      </c>
      <c r="K1172" s="64" t="s">
        <v>1210</v>
      </c>
      <c r="L1172" s="64" t="s">
        <v>650</v>
      </c>
      <c r="M1172" s="64" t="s">
        <v>663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59">
        <v>44291</v>
      </c>
      <c r="AF1172" s="159">
        <v>45387</v>
      </c>
      <c r="AG1172" s="160">
        <v>640747.37</v>
      </c>
      <c r="AH1172" s="91">
        <v>0</v>
      </c>
      <c r="AI1172" s="91">
        <v>0</v>
      </c>
      <c r="AJ1172" s="161">
        <v>6.1699999999999998E-2</v>
      </c>
      <c r="AK1172" s="169" t="s">
        <v>664</v>
      </c>
      <c r="AL1172" s="169" t="s">
        <v>665</v>
      </c>
      <c r="AM1172" s="128">
        <v>0</v>
      </c>
      <c r="AN1172" s="128">
        <v>0</v>
      </c>
      <c r="AO1172" s="128">
        <v>0</v>
      </c>
      <c r="AP1172" s="128">
        <v>0</v>
      </c>
      <c r="AQ1172" s="128">
        <v>0</v>
      </c>
      <c r="AR1172" s="128">
        <v>0</v>
      </c>
      <c r="AS1172" s="128">
        <v>0</v>
      </c>
      <c r="AT1172" s="128">
        <v>0</v>
      </c>
      <c r="AU1172" s="128">
        <v>0</v>
      </c>
      <c r="AV1172" s="128">
        <v>0</v>
      </c>
      <c r="AW1172" s="128">
        <v>0</v>
      </c>
      <c r="AX1172" s="128">
        <v>0</v>
      </c>
      <c r="AY1172" s="128">
        <v>0</v>
      </c>
      <c r="AZ1172" s="128">
        <v>0</v>
      </c>
      <c r="BA1172" s="128">
        <v>0</v>
      </c>
      <c r="BB1172" s="15">
        <f t="shared" si="54"/>
        <v>0</v>
      </c>
      <c r="BC1172" s="15">
        <f t="shared" si="55"/>
        <v>0</v>
      </c>
      <c r="BD1172" s="15">
        <f t="shared" si="56"/>
        <v>0</v>
      </c>
    </row>
    <row r="1173" spans="1:56" x14ac:dyDescent="0.35">
      <c r="A1173" s="168" t="s">
        <v>2549</v>
      </c>
      <c r="B1173" s="64" t="s">
        <v>1211</v>
      </c>
      <c r="C1173" s="65">
        <v>1</v>
      </c>
      <c r="D1173" s="66" t="s">
        <v>31</v>
      </c>
      <c r="E1173" s="64" t="s">
        <v>467</v>
      </c>
      <c r="F1173" s="64" t="s">
        <v>648</v>
      </c>
      <c r="G1173" s="64" t="s">
        <v>660</v>
      </c>
      <c r="H1173" s="64" t="s">
        <v>661</v>
      </c>
      <c r="I1173" s="64" t="s">
        <v>649</v>
      </c>
      <c r="J1173" s="64" t="s">
        <v>662</v>
      </c>
      <c r="K1173" s="64" t="s">
        <v>1210</v>
      </c>
      <c r="L1173" s="64" t="s">
        <v>650</v>
      </c>
      <c r="M1173" s="64" t="s">
        <v>663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59">
        <v>44291</v>
      </c>
      <c r="AF1173" s="159">
        <v>46117</v>
      </c>
      <c r="AG1173" s="160">
        <v>639337.13</v>
      </c>
      <c r="AH1173" s="91">
        <v>1.5138888888888888</v>
      </c>
      <c r="AI1173" s="91">
        <v>5</v>
      </c>
      <c r="AJ1173" s="161">
        <v>7.1300000000000002E-2</v>
      </c>
      <c r="AK1173" s="169" t="s">
        <v>664</v>
      </c>
      <c r="AL1173" s="169" t="s">
        <v>665</v>
      </c>
      <c r="AM1173" s="128">
        <v>22790.77</v>
      </c>
      <c r="AN1173" s="128">
        <v>0</v>
      </c>
      <c r="AO1173" s="128">
        <v>0</v>
      </c>
      <c r="AP1173" s="128">
        <v>0</v>
      </c>
      <c r="AQ1173" s="128">
        <v>0</v>
      </c>
      <c r="AR1173" s="128">
        <v>0</v>
      </c>
      <c r="AS1173" s="128">
        <v>22790.77</v>
      </c>
      <c r="AT1173" s="128">
        <v>0</v>
      </c>
      <c r="AU1173" s="128">
        <v>0</v>
      </c>
      <c r="AV1173" s="128">
        <v>0</v>
      </c>
      <c r="AW1173" s="128">
        <v>0</v>
      </c>
      <c r="AX1173" s="128">
        <v>0</v>
      </c>
      <c r="AY1173" s="128">
        <v>22790.77</v>
      </c>
      <c r="AZ1173" s="128">
        <v>0</v>
      </c>
      <c r="BA1173" s="128">
        <v>0</v>
      </c>
      <c r="BB1173" s="15">
        <f t="shared" si="54"/>
        <v>22790.77</v>
      </c>
      <c r="BC1173" s="15">
        <f t="shared" si="55"/>
        <v>45581.54</v>
      </c>
      <c r="BD1173" s="15">
        <f t="shared" si="56"/>
        <v>68372.31</v>
      </c>
    </row>
    <row r="1174" spans="1:56" x14ac:dyDescent="0.35">
      <c r="A1174" s="168" t="s">
        <v>2550</v>
      </c>
      <c r="B1174" s="64" t="s">
        <v>1212</v>
      </c>
      <c r="C1174" s="65">
        <v>1</v>
      </c>
      <c r="D1174" s="66" t="s">
        <v>31</v>
      </c>
      <c r="E1174" s="64" t="s">
        <v>467</v>
      </c>
      <c r="F1174" s="64" t="s">
        <v>648</v>
      </c>
      <c r="G1174" s="64" t="s">
        <v>660</v>
      </c>
      <c r="H1174" s="64" t="s">
        <v>661</v>
      </c>
      <c r="I1174" s="64" t="s">
        <v>649</v>
      </c>
      <c r="J1174" s="64" t="s">
        <v>662</v>
      </c>
      <c r="K1174" s="64" t="s">
        <v>1213</v>
      </c>
      <c r="L1174" s="64" t="s">
        <v>650</v>
      </c>
      <c r="M1174" s="64" t="s">
        <v>663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59">
        <v>44291</v>
      </c>
      <c r="AF1174" s="159">
        <v>45387</v>
      </c>
      <c r="AG1174" s="160">
        <v>532313.19999999995</v>
      </c>
      <c r="AH1174" s="91">
        <v>0</v>
      </c>
      <c r="AI1174" s="91">
        <v>0</v>
      </c>
      <c r="AJ1174" s="161">
        <v>6.1699999999999998E-2</v>
      </c>
      <c r="AK1174" s="169" t="s">
        <v>664</v>
      </c>
      <c r="AL1174" s="169" t="s">
        <v>665</v>
      </c>
      <c r="AM1174" s="128">
        <v>0</v>
      </c>
      <c r="AN1174" s="128">
        <v>0</v>
      </c>
      <c r="AO1174" s="128">
        <v>0</v>
      </c>
      <c r="AP1174" s="128">
        <v>0</v>
      </c>
      <c r="AQ1174" s="128">
        <v>0</v>
      </c>
      <c r="AR1174" s="128">
        <v>0</v>
      </c>
      <c r="AS1174" s="128">
        <v>0</v>
      </c>
      <c r="AT1174" s="128">
        <v>0</v>
      </c>
      <c r="AU1174" s="128">
        <v>0</v>
      </c>
      <c r="AV1174" s="128">
        <v>0</v>
      </c>
      <c r="AW1174" s="128">
        <v>0</v>
      </c>
      <c r="AX1174" s="128">
        <v>0</v>
      </c>
      <c r="AY1174" s="128">
        <v>0</v>
      </c>
      <c r="AZ1174" s="128">
        <v>0</v>
      </c>
      <c r="BA1174" s="128">
        <v>0</v>
      </c>
      <c r="BB1174" s="15">
        <f t="shared" si="54"/>
        <v>0</v>
      </c>
      <c r="BC1174" s="15">
        <f t="shared" si="55"/>
        <v>0</v>
      </c>
      <c r="BD1174" s="15">
        <f t="shared" si="56"/>
        <v>0</v>
      </c>
    </row>
    <row r="1175" spans="1:56" x14ac:dyDescent="0.35">
      <c r="A1175" s="168" t="s">
        <v>2551</v>
      </c>
      <c r="B1175" s="64" t="s">
        <v>1214</v>
      </c>
      <c r="C1175" s="65">
        <v>1</v>
      </c>
      <c r="D1175" s="66" t="s">
        <v>31</v>
      </c>
      <c r="E1175" s="64" t="s">
        <v>467</v>
      </c>
      <c r="F1175" s="64" t="s">
        <v>648</v>
      </c>
      <c r="G1175" s="64" t="s">
        <v>660</v>
      </c>
      <c r="H1175" s="64" t="s">
        <v>661</v>
      </c>
      <c r="I1175" s="64" t="s">
        <v>649</v>
      </c>
      <c r="J1175" s="64" t="s">
        <v>662</v>
      </c>
      <c r="K1175" s="64" t="s">
        <v>1213</v>
      </c>
      <c r="L1175" s="64" t="s">
        <v>650</v>
      </c>
      <c r="M1175" s="64" t="s">
        <v>663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59">
        <v>44291</v>
      </c>
      <c r="AF1175" s="159">
        <v>46117</v>
      </c>
      <c r="AG1175" s="160">
        <v>1239330.45</v>
      </c>
      <c r="AH1175" s="91">
        <v>1.5138888888888888</v>
      </c>
      <c r="AI1175" s="91">
        <v>5</v>
      </c>
      <c r="AJ1175" s="161">
        <v>7.1300000000000002E-2</v>
      </c>
      <c r="AK1175" s="169" t="s">
        <v>664</v>
      </c>
      <c r="AL1175" s="169" t="s">
        <v>665</v>
      </c>
      <c r="AM1175" s="128">
        <v>44179.03</v>
      </c>
      <c r="AN1175" s="128">
        <v>0</v>
      </c>
      <c r="AO1175" s="128">
        <v>0</v>
      </c>
      <c r="AP1175" s="128">
        <v>0</v>
      </c>
      <c r="AQ1175" s="128">
        <v>0</v>
      </c>
      <c r="AR1175" s="128">
        <v>0</v>
      </c>
      <c r="AS1175" s="128">
        <v>44179.03</v>
      </c>
      <c r="AT1175" s="128">
        <v>0</v>
      </c>
      <c r="AU1175" s="128">
        <v>0</v>
      </c>
      <c r="AV1175" s="128">
        <v>0</v>
      </c>
      <c r="AW1175" s="128">
        <v>0</v>
      </c>
      <c r="AX1175" s="128">
        <v>0</v>
      </c>
      <c r="AY1175" s="128">
        <v>44179.03</v>
      </c>
      <c r="AZ1175" s="128">
        <v>0</v>
      </c>
      <c r="BA1175" s="128">
        <v>0</v>
      </c>
      <c r="BB1175" s="15">
        <f t="shared" si="54"/>
        <v>44179.03</v>
      </c>
      <c r="BC1175" s="15">
        <f t="shared" si="55"/>
        <v>88358.06</v>
      </c>
      <c r="BD1175" s="15">
        <f t="shared" si="56"/>
        <v>132537.09</v>
      </c>
    </row>
    <row r="1176" spans="1:56" x14ac:dyDescent="0.35">
      <c r="A1176" s="168" t="s">
        <v>2552</v>
      </c>
      <c r="B1176" s="64" t="s">
        <v>1215</v>
      </c>
      <c r="C1176" s="65">
        <v>1</v>
      </c>
      <c r="D1176" s="66" t="s">
        <v>31</v>
      </c>
      <c r="E1176" s="64" t="s">
        <v>467</v>
      </c>
      <c r="F1176" s="64" t="s">
        <v>648</v>
      </c>
      <c r="G1176" s="64" t="s">
        <v>668</v>
      </c>
      <c r="H1176" s="64" t="s">
        <v>669</v>
      </c>
      <c r="I1176" s="64" t="s">
        <v>670</v>
      </c>
      <c r="J1176" s="64" t="s">
        <v>671</v>
      </c>
      <c r="K1176" s="64" t="s">
        <v>484</v>
      </c>
      <c r="L1176" s="64" t="s">
        <v>650</v>
      </c>
      <c r="M1176" s="64" t="s">
        <v>663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59">
        <v>44291</v>
      </c>
      <c r="AF1176" s="159">
        <v>46117</v>
      </c>
      <c r="AG1176" s="160">
        <v>151259.07999999999</v>
      </c>
      <c r="AH1176" s="91">
        <v>1.5138888888888888</v>
      </c>
      <c r="AI1176" s="91">
        <v>5</v>
      </c>
      <c r="AJ1176" s="161">
        <v>7.1300000000000002E-2</v>
      </c>
      <c r="AK1176" s="169" t="s">
        <v>664</v>
      </c>
      <c r="AL1176" s="169" t="s">
        <v>665</v>
      </c>
      <c r="AM1176" s="128">
        <v>5392.01</v>
      </c>
      <c r="AN1176" s="128">
        <v>0</v>
      </c>
      <c r="AO1176" s="128">
        <v>0</v>
      </c>
      <c r="AP1176" s="128">
        <v>0</v>
      </c>
      <c r="AQ1176" s="128">
        <v>0</v>
      </c>
      <c r="AR1176" s="128">
        <v>0</v>
      </c>
      <c r="AS1176" s="128">
        <v>5392.01</v>
      </c>
      <c r="AT1176" s="128">
        <v>0</v>
      </c>
      <c r="AU1176" s="128">
        <v>0</v>
      </c>
      <c r="AV1176" s="128">
        <v>0</v>
      </c>
      <c r="AW1176" s="128">
        <v>0</v>
      </c>
      <c r="AX1176" s="128">
        <v>0</v>
      </c>
      <c r="AY1176" s="128">
        <v>5392.01</v>
      </c>
      <c r="AZ1176" s="128">
        <v>0</v>
      </c>
      <c r="BA1176" s="128">
        <v>0</v>
      </c>
      <c r="BB1176" s="15">
        <f t="shared" si="54"/>
        <v>5392.01</v>
      </c>
      <c r="BC1176" s="15">
        <f t="shared" si="55"/>
        <v>10784.02</v>
      </c>
      <c r="BD1176" s="15">
        <f t="shared" si="56"/>
        <v>16176.03</v>
      </c>
    </row>
    <row r="1177" spans="1:56" x14ac:dyDescent="0.35">
      <c r="A1177" s="168" t="s">
        <v>2553</v>
      </c>
      <c r="B1177" s="64" t="s">
        <v>1216</v>
      </c>
      <c r="C1177" s="65">
        <v>1</v>
      </c>
      <c r="D1177" s="66" t="s">
        <v>31</v>
      </c>
      <c r="E1177" s="64" t="s">
        <v>467</v>
      </c>
      <c r="F1177" s="64" t="s">
        <v>648</v>
      </c>
      <c r="G1177" s="64" t="s">
        <v>668</v>
      </c>
      <c r="H1177" s="64" t="s">
        <v>669</v>
      </c>
      <c r="I1177" s="64" t="s">
        <v>670</v>
      </c>
      <c r="J1177" s="64" t="s">
        <v>671</v>
      </c>
      <c r="K1177" s="64" t="s">
        <v>484</v>
      </c>
      <c r="L1177" s="64" t="s">
        <v>650</v>
      </c>
      <c r="M1177" s="64" t="s">
        <v>663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59">
        <v>44291</v>
      </c>
      <c r="AF1177" s="159">
        <v>45387</v>
      </c>
      <c r="AG1177" s="160">
        <v>309903.31</v>
      </c>
      <c r="AH1177" s="91">
        <v>0</v>
      </c>
      <c r="AI1177" s="91">
        <v>0</v>
      </c>
      <c r="AJ1177" s="161">
        <v>6.1699999999999998E-2</v>
      </c>
      <c r="AK1177" s="169" t="s">
        <v>664</v>
      </c>
      <c r="AL1177" s="169" t="s">
        <v>665</v>
      </c>
      <c r="AM1177" s="128">
        <v>0</v>
      </c>
      <c r="AN1177" s="128">
        <v>0</v>
      </c>
      <c r="AO1177" s="128">
        <v>0</v>
      </c>
      <c r="AP1177" s="128">
        <v>0</v>
      </c>
      <c r="AQ1177" s="128">
        <v>0</v>
      </c>
      <c r="AR1177" s="128">
        <v>0</v>
      </c>
      <c r="AS1177" s="128">
        <v>0</v>
      </c>
      <c r="AT1177" s="128">
        <v>0</v>
      </c>
      <c r="AU1177" s="128">
        <v>0</v>
      </c>
      <c r="AV1177" s="128">
        <v>0</v>
      </c>
      <c r="AW1177" s="128">
        <v>0</v>
      </c>
      <c r="AX1177" s="128">
        <v>0</v>
      </c>
      <c r="AY1177" s="128">
        <v>0</v>
      </c>
      <c r="AZ1177" s="128">
        <v>0</v>
      </c>
      <c r="BA1177" s="128">
        <v>0</v>
      </c>
      <c r="BB1177" s="15">
        <f t="shared" si="54"/>
        <v>0</v>
      </c>
      <c r="BC1177" s="15">
        <f t="shared" si="55"/>
        <v>0</v>
      </c>
      <c r="BD1177" s="15">
        <f t="shared" si="56"/>
        <v>0</v>
      </c>
    </row>
    <row r="1178" spans="1:56" x14ac:dyDescent="0.35">
      <c r="A1178" s="168" t="s">
        <v>2554</v>
      </c>
      <c r="B1178" s="64" t="s">
        <v>1217</v>
      </c>
      <c r="C1178" s="65">
        <v>1</v>
      </c>
      <c r="D1178" s="66" t="s">
        <v>31</v>
      </c>
      <c r="E1178" s="64" t="s">
        <v>467</v>
      </c>
      <c r="F1178" s="64" t="s">
        <v>648</v>
      </c>
      <c r="G1178" s="64" t="s">
        <v>668</v>
      </c>
      <c r="H1178" s="64" t="s">
        <v>669</v>
      </c>
      <c r="I1178" s="64" t="s">
        <v>670</v>
      </c>
      <c r="J1178" s="64" t="s">
        <v>671</v>
      </c>
      <c r="K1178" s="64" t="s">
        <v>484</v>
      </c>
      <c r="L1178" s="64" t="s">
        <v>650</v>
      </c>
      <c r="M1178" s="64" t="s">
        <v>663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59">
        <v>44291</v>
      </c>
      <c r="AF1178" s="159">
        <v>45387</v>
      </c>
      <c r="AG1178" s="160">
        <v>24132.61</v>
      </c>
      <c r="AH1178" s="91">
        <v>0</v>
      </c>
      <c r="AI1178" s="91">
        <v>0</v>
      </c>
      <c r="AJ1178" s="161">
        <v>6.1699999999999998E-2</v>
      </c>
      <c r="AK1178" s="169" t="s">
        <v>664</v>
      </c>
      <c r="AL1178" s="169" t="s">
        <v>665</v>
      </c>
      <c r="AM1178" s="128">
        <v>0</v>
      </c>
      <c r="AN1178" s="128">
        <v>0</v>
      </c>
      <c r="AO1178" s="128">
        <v>0</v>
      </c>
      <c r="AP1178" s="128">
        <v>0</v>
      </c>
      <c r="AQ1178" s="128">
        <v>0</v>
      </c>
      <c r="AR1178" s="128">
        <v>0</v>
      </c>
      <c r="AS1178" s="128">
        <v>0</v>
      </c>
      <c r="AT1178" s="128">
        <v>0</v>
      </c>
      <c r="AU1178" s="128">
        <v>0</v>
      </c>
      <c r="AV1178" s="128">
        <v>0</v>
      </c>
      <c r="AW1178" s="128">
        <v>0</v>
      </c>
      <c r="AX1178" s="128">
        <v>0</v>
      </c>
      <c r="AY1178" s="128">
        <v>0</v>
      </c>
      <c r="AZ1178" s="128">
        <v>0</v>
      </c>
      <c r="BA1178" s="128">
        <v>0</v>
      </c>
      <c r="BB1178" s="15">
        <f t="shared" si="54"/>
        <v>0</v>
      </c>
      <c r="BC1178" s="15">
        <f t="shared" si="55"/>
        <v>0</v>
      </c>
      <c r="BD1178" s="15">
        <f t="shared" si="56"/>
        <v>0</v>
      </c>
    </row>
    <row r="1179" spans="1:56" x14ac:dyDescent="0.35">
      <c r="A1179" s="168" t="s">
        <v>2555</v>
      </c>
      <c r="B1179" s="64" t="s">
        <v>1218</v>
      </c>
      <c r="C1179" s="65">
        <v>1</v>
      </c>
      <c r="D1179" s="66" t="s">
        <v>31</v>
      </c>
      <c r="E1179" s="64" t="s">
        <v>467</v>
      </c>
      <c r="F1179" s="64" t="s">
        <v>648</v>
      </c>
      <c r="G1179" s="64" t="s">
        <v>668</v>
      </c>
      <c r="H1179" s="64" t="s">
        <v>669</v>
      </c>
      <c r="I1179" s="64" t="s">
        <v>670</v>
      </c>
      <c r="J1179" s="64" t="s">
        <v>671</v>
      </c>
      <c r="K1179" s="64" t="s">
        <v>484</v>
      </c>
      <c r="L1179" s="64" t="s">
        <v>650</v>
      </c>
      <c r="M1179" s="64" t="s">
        <v>663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59">
        <v>44291</v>
      </c>
      <c r="AF1179" s="159">
        <v>45387</v>
      </c>
      <c r="AG1179" s="160">
        <v>311259.34999999998</v>
      </c>
      <c r="AH1179" s="91">
        <v>0</v>
      </c>
      <c r="AI1179" s="91">
        <v>0</v>
      </c>
      <c r="AJ1179" s="161">
        <v>6.1699999999999998E-2</v>
      </c>
      <c r="AK1179" s="169" t="s">
        <v>664</v>
      </c>
      <c r="AL1179" s="169" t="s">
        <v>665</v>
      </c>
      <c r="AM1179" s="128">
        <v>0</v>
      </c>
      <c r="AN1179" s="128">
        <v>0</v>
      </c>
      <c r="AO1179" s="128">
        <v>0</v>
      </c>
      <c r="AP1179" s="128">
        <v>0</v>
      </c>
      <c r="AQ1179" s="128">
        <v>0</v>
      </c>
      <c r="AR1179" s="128">
        <v>0</v>
      </c>
      <c r="AS1179" s="128">
        <v>0</v>
      </c>
      <c r="AT1179" s="128">
        <v>0</v>
      </c>
      <c r="AU1179" s="128">
        <v>0</v>
      </c>
      <c r="AV1179" s="128">
        <v>0</v>
      </c>
      <c r="AW1179" s="128">
        <v>0</v>
      </c>
      <c r="AX1179" s="128">
        <v>0</v>
      </c>
      <c r="AY1179" s="128">
        <v>0</v>
      </c>
      <c r="AZ1179" s="128">
        <v>0</v>
      </c>
      <c r="BA1179" s="128">
        <v>0</v>
      </c>
      <c r="BB1179" s="15">
        <f t="shared" si="54"/>
        <v>0</v>
      </c>
      <c r="BC1179" s="15">
        <f t="shared" si="55"/>
        <v>0</v>
      </c>
      <c r="BD1179" s="15">
        <f t="shared" si="56"/>
        <v>0</v>
      </c>
    </row>
    <row r="1180" spans="1:56" x14ac:dyDescent="0.35">
      <c r="A1180" s="168" t="s">
        <v>2556</v>
      </c>
      <c r="B1180" s="64" t="s">
        <v>1219</v>
      </c>
      <c r="C1180" s="65">
        <v>1</v>
      </c>
      <c r="D1180" s="66" t="s">
        <v>31</v>
      </c>
      <c r="E1180" s="64" t="s">
        <v>467</v>
      </c>
      <c r="F1180" s="64" t="s">
        <v>648</v>
      </c>
      <c r="G1180" s="64" t="s">
        <v>668</v>
      </c>
      <c r="H1180" s="64" t="s">
        <v>669</v>
      </c>
      <c r="I1180" s="64" t="s">
        <v>670</v>
      </c>
      <c r="J1180" s="64" t="s">
        <v>671</v>
      </c>
      <c r="K1180" s="64" t="s">
        <v>484</v>
      </c>
      <c r="L1180" s="64" t="s">
        <v>650</v>
      </c>
      <c r="M1180" s="64" t="s">
        <v>663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59">
        <v>44291</v>
      </c>
      <c r="AF1180" s="159">
        <v>45387</v>
      </c>
      <c r="AG1180" s="160">
        <v>18986.419999999998</v>
      </c>
      <c r="AH1180" s="91">
        <v>0</v>
      </c>
      <c r="AI1180" s="91">
        <v>0</v>
      </c>
      <c r="AJ1180" s="161">
        <v>6.1699999999999998E-2</v>
      </c>
      <c r="AK1180" s="169" t="s">
        <v>664</v>
      </c>
      <c r="AL1180" s="169" t="s">
        <v>665</v>
      </c>
      <c r="AM1180" s="128">
        <v>0</v>
      </c>
      <c r="AN1180" s="128">
        <v>0</v>
      </c>
      <c r="AO1180" s="128">
        <v>0</v>
      </c>
      <c r="AP1180" s="128">
        <v>0</v>
      </c>
      <c r="AQ1180" s="128">
        <v>0</v>
      </c>
      <c r="AR1180" s="128">
        <v>0</v>
      </c>
      <c r="AS1180" s="128">
        <v>0</v>
      </c>
      <c r="AT1180" s="128">
        <v>0</v>
      </c>
      <c r="AU1180" s="128">
        <v>0</v>
      </c>
      <c r="AV1180" s="128">
        <v>0</v>
      </c>
      <c r="AW1180" s="128">
        <v>0</v>
      </c>
      <c r="AX1180" s="128">
        <v>0</v>
      </c>
      <c r="AY1180" s="128">
        <v>0</v>
      </c>
      <c r="AZ1180" s="128">
        <v>0</v>
      </c>
      <c r="BA1180" s="128">
        <v>0</v>
      </c>
      <c r="BB1180" s="15">
        <f t="shared" si="54"/>
        <v>0</v>
      </c>
      <c r="BC1180" s="15">
        <f t="shared" si="55"/>
        <v>0</v>
      </c>
      <c r="BD1180" s="15">
        <f t="shared" si="56"/>
        <v>0</v>
      </c>
    </row>
    <row r="1181" spans="1:56" x14ac:dyDescent="0.35">
      <c r="A1181" s="168" t="s">
        <v>2557</v>
      </c>
      <c r="B1181" s="64" t="s">
        <v>1220</v>
      </c>
      <c r="C1181" s="65">
        <v>1</v>
      </c>
      <c r="D1181" s="66" t="s">
        <v>31</v>
      </c>
      <c r="E1181" s="64" t="s">
        <v>467</v>
      </c>
      <c r="F1181" s="64" t="s">
        <v>648</v>
      </c>
      <c r="G1181" s="64" t="s">
        <v>668</v>
      </c>
      <c r="H1181" s="64" t="s">
        <v>669</v>
      </c>
      <c r="I1181" s="64" t="s">
        <v>670</v>
      </c>
      <c r="J1181" s="64" t="s">
        <v>671</v>
      </c>
      <c r="K1181" s="64" t="s">
        <v>484</v>
      </c>
      <c r="L1181" s="64" t="s">
        <v>650</v>
      </c>
      <c r="M1181" s="64" t="s">
        <v>663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59">
        <v>44291</v>
      </c>
      <c r="AF1181" s="159">
        <v>46117</v>
      </c>
      <c r="AG1181" s="160">
        <v>721797.96</v>
      </c>
      <c r="AH1181" s="91">
        <v>1.5138888888888888</v>
      </c>
      <c r="AI1181" s="91">
        <v>5</v>
      </c>
      <c r="AJ1181" s="161">
        <v>7.1300000000000002E-2</v>
      </c>
      <c r="AK1181" s="169" t="s">
        <v>664</v>
      </c>
      <c r="AL1181" s="169" t="s">
        <v>665</v>
      </c>
      <c r="AM1181" s="128">
        <v>25730.29</v>
      </c>
      <c r="AN1181" s="128">
        <v>0</v>
      </c>
      <c r="AO1181" s="128">
        <v>0</v>
      </c>
      <c r="AP1181" s="128">
        <v>0</v>
      </c>
      <c r="AQ1181" s="128">
        <v>0</v>
      </c>
      <c r="AR1181" s="128">
        <v>0</v>
      </c>
      <c r="AS1181" s="128">
        <v>25730.29</v>
      </c>
      <c r="AT1181" s="128">
        <v>0</v>
      </c>
      <c r="AU1181" s="128">
        <v>0</v>
      </c>
      <c r="AV1181" s="128">
        <v>0</v>
      </c>
      <c r="AW1181" s="128">
        <v>0</v>
      </c>
      <c r="AX1181" s="128">
        <v>0</v>
      </c>
      <c r="AY1181" s="128">
        <v>25730.29</v>
      </c>
      <c r="AZ1181" s="128">
        <v>0</v>
      </c>
      <c r="BA1181" s="128">
        <v>0</v>
      </c>
      <c r="BB1181" s="15">
        <f t="shared" si="54"/>
        <v>25730.29</v>
      </c>
      <c r="BC1181" s="15">
        <f t="shared" si="55"/>
        <v>51460.58</v>
      </c>
      <c r="BD1181" s="15">
        <f t="shared" si="56"/>
        <v>77190.87</v>
      </c>
    </row>
    <row r="1182" spans="1:56" x14ac:dyDescent="0.35">
      <c r="A1182" s="168" t="s">
        <v>2558</v>
      </c>
      <c r="B1182" s="64" t="s">
        <v>1221</v>
      </c>
      <c r="C1182" s="65">
        <v>1</v>
      </c>
      <c r="D1182" s="66" t="s">
        <v>31</v>
      </c>
      <c r="E1182" s="64" t="s">
        <v>467</v>
      </c>
      <c r="F1182" s="64" t="s">
        <v>648</v>
      </c>
      <c r="G1182" s="64" t="s">
        <v>668</v>
      </c>
      <c r="H1182" s="64" t="s">
        <v>669</v>
      </c>
      <c r="I1182" s="64" t="s">
        <v>670</v>
      </c>
      <c r="J1182" s="64" t="s">
        <v>671</v>
      </c>
      <c r="K1182" s="64" t="s">
        <v>484</v>
      </c>
      <c r="L1182" s="64" t="s">
        <v>650</v>
      </c>
      <c r="M1182" s="64" t="s">
        <v>663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59">
        <v>44291</v>
      </c>
      <c r="AF1182" s="159">
        <v>46117</v>
      </c>
      <c r="AG1182" s="160">
        <v>56207.43</v>
      </c>
      <c r="AH1182" s="91">
        <v>1.5138888888888888</v>
      </c>
      <c r="AI1182" s="91">
        <v>5</v>
      </c>
      <c r="AJ1182" s="161">
        <v>7.1300000000000002E-2</v>
      </c>
      <c r="AK1182" s="169" t="s">
        <v>664</v>
      </c>
      <c r="AL1182" s="169" t="s">
        <v>665</v>
      </c>
      <c r="AM1182" s="128">
        <v>2003.65</v>
      </c>
      <c r="AN1182" s="128">
        <v>0</v>
      </c>
      <c r="AO1182" s="128">
        <v>0</v>
      </c>
      <c r="AP1182" s="128">
        <v>0</v>
      </c>
      <c r="AQ1182" s="128">
        <v>0</v>
      </c>
      <c r="AR1182" s="128">
        <v>0</v>
      </c>
      <c r="AS1182" s="128">
        <v>2003.65</v>
      </c>
      <c r="AT1182" s="128">
        <v>0</v>
      </c>
      <c r="AU1182" s="128">
        <v>0</v>
      </c>
      <c r="AV1182" s="128">
        <v>0</v>
      </c>
      <c r="AW1182" s="128">
        <v>0</v>
      </c>
      <c r="AX1182" s="128">
        <v>0</v>
      </c>
      <c r="AY1182" s="128">
        <v>2003.65</v>
      </c>
      <c r="AZ1182" s="128">
        <v>0</v>
      </c>
      <c r="BA1182" s="128">
        <v>0</v>
      </c>
      <c r="BB1182" s="15">
        <f t="shared" si="54"/>
        <v>2003.65</v>
      </c>
      <c r="BC1182" s="15">
        <f t="shared" si="55"/>
        <v>4007.3</v>
      </c>
      <c r="BD1182" s="15">
        <f t="shared" si="56"/>
        <v>6010.9500000000007</v>
      </c>
    </row>
    <row r="1183" spans="1:56" x14ac:dyDescent="0.35">
      <c r="A1183" s="168" t="s">
        <v>2559</v>
      </c>
      <c r="B1183" s="64" t="s">
        <v>1222</v>
      </c>
      <c r="C1183" s="65">
        <v>1</v>
      </c>
      <c r="D1183" s="66" t="s">
        <v>31</v>
      </c>
      <c r="E1183" s="64" t="s">
        <v>467</v>
      </c>
      <c r="F1183" s="64" t="s">
        <v>648</v>
      </c>
      <c r="G1183" s="64" t="s">
        <v>668</v>
      </c>
      <c r="H1183" s="64" t="s">
        <v>669</v>
      </c>
      <c r="I1183" s="64" t="s">
        <v>670</v>
      </c>
      <c r="J1183" s="64" t="s">
        <v>671</v>
      </c>
      <c r="K1183" s="64" t="s">
        <v>484</v>
      </c>
      <c r="L1183" s="64" t="s">
        <v>650</v>
      </c>
      <c r="M1183" s="64" t="s">
        <v>663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59">
        <v>44291</v>
      </c>
      <c r="AF1183" s="159">
        <v>46117</v>
      </c>
      <c r="AG1183" s="160">
        <v>724956.36</v>
      </c>
      <c r="AH1183" s="91">
        <v>1.5138888888888888</v>
      </c>
      <c r="AI1183" s="91">
        <v>5</v>
      </c>
      <c r="AJ1183" s="161">
        <v>7.1300000000000002E-2</v>
      </c>
      <c r="AK1183" s="169" t="s">
        <v>664</v>
      </c>
      <c r="AL1183" s="169" t="s">
        <v>665</v>
      </c>
      <c r="AM1183" s="128">
        <v>25842.880000000001</v>
      </c>
      <c r="AN1183" s="128">
        <v>0</v>
      </c>
      <c r="AO1183" s="128">
        <v>0</v>
      </c>
      <c r="AP1183" s="128">
        <v>0</v>
      </c>
      <c r="AQ1183" s="128">
        <v>0</v>
      </c>
      <c r="AR1183" s="128">
        <v>0</v>
      </c>
      <c r="AS1183" s="128">
        <v>25842.880000000001</v>
      </c>
      <c r="AT1183" s="128">
        <v>0</v>
      </c>
      <c r="AU1183" s="128">
        <v>0</v>
      </c>
      <c r="AV1183" s="128">
        <v>0</v>
      </c>
      <c r="AW1183" s="128">
        <v>0</v>
      </c>
      <c r="AX1183" s="128">
        <v>0</v>
      </c>
      <c r="AY1183" s="128">
        <v>25842.880000000001</v>
      </c>
      <c r="AZ1183" s="128">
        <v>0</v>
      </c>
      <c r="BA1183" s="128">
        <v>0</v>
      </c>
      <c r="BB1183" s="15">
        <f t="shared" si="54"/>
        <v>25842.880000000001</v>
      </c>
      <c r="BC1183" s="15">
        <f t="shared" si="55"/>
        <v>51685.760000000002</v>
      </c>
      <c r="BD1183" s="15">
        <f t="shared" si="56"/>
        <v>77528.639999999999</v>
      </c>
    </row>
    <row r="1184" spans="1:56" x14ac:dyDescent="0.35">
      <c r="A1184" s="168" t="s">
        <v>2560</v>
      </c>
      <c r="B1184" s="64" t="s">
        <v>1223</v>
      </c>
      <c r="C1184" s="65">
        <v>1</v>
      </c>
      <c r="D1184" s="66" t="s">
        <v>31</v>
      </c>
      <c r="E1184" s="64" t="s">
        <v>467</v>
      </c>
      <c r="F1184" s="64" t="s">
        <v>648</v>
      </c>
      <c r="G1184" s="64" t="s">
        <v>668</v>
      </c>
      <c r="H1184" s="64" t="s">
        <v>669</v>
      </c>
      <c r="I1184" s="64" t="s">
        <v>670</v>
      </c>
      <c r="J1184" s="64" t="s">
        <v>671</v>
      </c>
      <c r="K1184" s="64" t="s">
        <v>484</v>
      </c>
      <c r="L1184" s="64" t="s">
        <v>650</v>
      </c>
      <c r="M1184" s="64" t="s">
        <v>663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59">
        <v>44291</v>
      </c>
      <c r="AF1184" s="159">
        <v>46117</v>
      </c>
      <c r="AG1184" s="160">
        <v>44222.59</v>
      </c>
      <c r="AH1184" s="91">
        <v>1.5138888888888888</v>
      </c>
      <c r="AI1184" s="91">
        <v>5</v>
      </c>
      <c r="AJ1184" s="161">
        <v>7.1300000000000002E-2</v>
      </c>
      <c r="AK1184" s="169" t="s">
        <v>664</v>
      </c>
      <c r="AL1184" s="169" t="s">
        <v>665</v>
      </c>
      <c r="AM1184" s="128">
        <v>1576.42</v>
      </c>
      <c r="AN1184" s="128">
        <v>0</v>
      </c>
      <c r="AO1184" s="128">
        <v>0</v>
      </c>
      <c r="AP1184" s="128">
        <v>0</v>
      </c>
      <c r="AQ1184" s="128">
        <v>0</v>
      </c>
      <c r="AR1184" s="128">
        <v>0</v>
      </c>
      <c r="AS1184" s="128">
        <v>1576.42</v>
      </c>
      <c r="AT1184" s="128">
        <v>0</v>
      </c>
      <c r="AU1184" s="128">
        <v>0</v>
      </c>
      <c r="AV1184" s="128">
        <v>0</v>
      </c>
      <c r="AW1184" s="128">
        <v>0</v>
      </c>
      <c r="AX1184" s="128">
        <v>0</v>
      </c>
      <c r="AY1184" s="128">
        <v>1576.42</v>
      </c>
      <c r="AZ1184" s="128">
        <v>0</v>
      </c>
      <c r="BA1184" s="128">
        <v>0</v>
      </c>
      <c r="BB1184" s="15">
        <f t="shared" si="54"/>
        <v>1576.42</v>
      </c>
      <c r="BC1184" s="15">
        <f t="shared" si="55"/>
        <v>3152.84</v>
      </c>
      <c r="BD1184" s="15">
        <f t="shared" si="56"/>
        <v>4729.26</v>
      </c>
    </row>
    <row r="1185" spans="1:56" x14ac:dyDescent="0.35">
      <c r="A1185" s="168" t="s">
        <v>2561</v>
      </c>
      <c r="B1185" s="64" t="s">
        <v>1224</v>
      </c>
      <c r="C1185" s="65">
        <v>1</v>
      </c>
      <c r="D1185" s="66" t="s">
        <v>31</v>
      </c>
      <c r="E1185" s="64" t="s">
        <v>467</v>
      </c>
      <c r="F1185" s="64" t="s">
        <v>648</v>
      </c>
      <c r="G1185" s="64" t="s">
        <v>668</v>
      </c>
      <c r="H1185" s="64" t="s">
        <v>669</v>
      </c>
      <c r="I1185" s="64" t="s">
        <v>670</v>
      </c>
      <c r="J1185" s="64" t="s">
        <v>671</v>
      </c>
      <c r="K1185" s="64" t="s">
        <v>484</v>
      </c>
      <c r="L1185" s="64" t="s">
        <v>650</v>
      </c>
      <c r="M1185" s="64" t="s">
        <v>663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59">
        <v>44291</v>
      </c>
      <c r="AF1185" s="159">
        <v>45387</v>
      </c>
      <c r="AG1185" s="160">
        <v>47859.87</v>
      </c>
      <c r="AH1185" s="91">
        <v>0</v>
      </c>
      <c r="AI1185" s="91">
        <v>0</v>
      </c>
      <c r="AJ1185" s="161">
        <v>6.1699999999999998E-2</v>
      </c>
      <c r="AK1185" s="169" t="s">
        <v>664</v>
      </c>
      <c r="AL1185" s="169" t="s">
        <v>665</v>
      </c>
      <c r="AM1185" s="128">
        <v>0</v>
      </c>
      <c r="AN1185" s="128">
        <v>0</v>
      </c>
      <c r="AO1185" s="128">
        <v>0</v>
      </c>
      <c r="AP1185" s="128">
        <v>0</v>
      </c>
      <c r="AQ1185" s="128">
        <v>0</v>
      </c>
      <c r="AR1185" s="128">
        <v>0</v>
      </c>
      <c r="AS1185" s="128">
        <v>0</v>
      </c>
      <c r="AT1185" s="128">
        <v>0</v>
      </c>
      <c r="AU1185" s="128">
        <v>0</v>
      </c>
      <c r="AV1185" s="128">
        <v>0</v>
      </c>
      <c r="AW1185" s="128">
        <v>0</v>
      </c>
      <c r="AX1185" s="128">
        <v>0</v>
      </c>
      <c r="AY1185" s="128">
        <v>0</v>
      </c>
      <c r="AZ1185" s="128">
        <v>0</v>
      </c>
      <c r="BA1185" s="128">
        <v>0</v>
      </c>
      <c r="BB1185" s="15">
        <f t="shared" si="54"/>
        <v>0</v>
      </c>
      <c r="BC1185" s="15">
        <f t="shared" si="55"/>
        <v>0</v>
      </c>
      <c r="BD1185" s="15">
        <f t="shared" si="56"/>
        <v>0</v>
      </c>
    </row>
    <row r="1186" spans="1:56" x14ac:dyDescent="0.35">
      <c r="A1186" s="168" t="s">
        <v>2562</v>
      </c>
      <c r="B1186" s="64" t="s">
        <v>1225</v>
      </c>
      <c r="C1186" s="65">
        <v>1</v>
      </c>
      <c r="D1186" s="66" t="s">
        <v>31</v>
      </c>
      <c r="E1186" s="64" t="s">
        <v>467</v>
      </c>
      <c r="F1186" s="64" t="s">
        <v>648</v>
      </c>
      <c r="G1186" s="64" t="s">
        <v>668</v>
      </c>
      <c r="H1186" s="64" t="s">
        <v>669</v>
      </c>
      <c r="I1186" s="64" t="s">
        <v>670</v>
      </c>
      <c r="J1186" s="64" t="s">
        <v>671</v>
      </c>
      <c r="K1186" s="64" t="s">
        <v>484</v>
      </c>
      <c r="L1186" s="64" t="s">
        <v>650</v>
      </c>
      <c r="M1186" s="64" t="s">
        <v>663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59">
        <v>44291</v>
      </c>
      <c r="AF1186" s="159">
        <v>46117</v>
      </c>
      <c r="AG1186" s="160">
        <v>111473.73</v>
      </c>
      <c r="AH1186" s="91">
        <v>1.5138888888888888</v>
      </c>
      <c r="AI1186" s="91">
        <v>5</v>
      </c>
      <c r="AJ1186" s="161">
        <v>7.1300000000000002E-2</v>
      </c>
      <c r="AK1186" s="169" t="s">
        <v>664</v>
      </c>
      <c r="AL1186" s="169" t="s">
        <v>665</v>
      </c>
      <c r="AM1186" s="128">
        <v>3973.76</v>
      </c>
      <c r="AN1186" s="128">
        <v>0</v>
      </c>
      <c r="AO1186" s="128">
        <v>0</v>
      </c>
      <c r="AP1186" s="128">
        <v>0</v>
      </c>
      <c r="AQ1186" s="128">
        <v>0</v>
      </c>
      <c r="AR1186" s="128">
        <v>0</v>
      </c>
      <c r="AS1186" s="128">
        <v>3973.76</v>
      </c>
      <c r="AT1186" s="128">
        <v>0</v>
      </c>
      <c r="AU1186" s="128">
        <v>0</v>
      </c>
      <c r="AV1186" s="128">
        <v>0</v>
      </c>
      <c r="AW1186" s="128">
        <v>0</v>
      </c>
      <c r="AX1186" s="128">
        <v>0</v>
      </c>
      <c r="AY1186" s="128">
        <v>3973.76</v>
      </c>
      <c r="AZ1186" s="128">
        <v>0</v>
      </c>
      <c r="BA1186" s="128">
        <v>0</v>
      </c>
      <c r="BB1186" s="15">
        <f t="shared" si="54"/>
        <v>3973.76</v>
      </c>
      <c r="BC1186" s="15">
        <f t="shared" si="55"/>
        <v>7947.52</v>
      </c>
      <c r="BD1186" s="15">
        <f t="shared" si="56"/>
        <v>11921.28</v>
      </c>
    </row>
    <row r="1187" spans="1:56" x14ac:dyDescent="0.35">
      <c r="A1187" s="168" t="s">
        <v>2563</v>
      </c>
      <c r="B1187" s="64" t="s">
        <v>1226</v>
      </c>
      <c r="C1187" s="65">
        <v>1</v>
      </c>
      <c r="D1187" s="66" t="s">
        <v>31</v>
      </c>
      <c r="E1187" s="64" t="s">
        <v>467</v>
      </c>
      <c r="F1187" s="64" t="s">
        <v>648</v>
      </c>
      <c r="G1187" s="64" t="s">
        <v>668</v>
      </c>
      <c r="H1187" s="64" t="s">
        <v>669</v>
      </c>
      <c r="I1187" s="64" t="s">
        <v>670</v>
      </c>
      <c r="J1187" s="64" t="s">
        <v>671</v>
      </c>
      <c r="K1187" s="64" t="s">
        <v>484</v>
      </c>
      <c r="L1187" s="64" t="s">
        <v>650</v>
      </c>
      <c r="M1187" s="64" t="s">
        <v>663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59">
        <v>44291</v>
      </c>
      <c r="AF1187" s="159">
        <v>45387</v>
      </c>
      <c r="AG1187" s="160">
        <v>64317.49</v>
      </c>
      <c r="AH1187" s="91">
        <v>0</v>
      </c>
      <c r="AI1187" s="91">
        <v>0</v>
      </c>
      <c r="AJ1187" s="161">
        <v>6.1699999999999998E-2</v>
      </c>
      <c r="AK1187" s="169" t="s">
        <v>664</v>
      </c>
      <c r="AL1187" s="169" t="s">
        <v>665</v>
      </c>
      <c r="AM1187" s="128">
        <v>0</v>
      </c>
      <c r="AN1187" s="128">
        <v>0</v>
      </c>
      <c r="AO1187" s="128">
        <v>0</v>
      </c>
      <c r="AP1187" s="128">
        <v>0</v>
      </c>
      <c r="AQ1187" s="128">
        <v>0</v>
      </c>
      <c r="AR1187" s="128">
        <v>0</v>
      </c>
      <c r="AS1187" s="128">
        <v>0</v>
      </c>
      <c r="AT1187" s="128">
        <v>0</v>
      </c>
      <c r="AU1187" s="128">
        <v>0</v>
      </c>
      <c r="AV1187" s="128">
        <v>0</v>
      </c>
      <c r="AW1187" s="128">
        <v>0</v>
      </c>
      <c r="AX1187" s="128">
        <v>0</v>
      </c>
      <c r="AY1187" s="128">
        <v>0</v>
      </c>
      <c r="AZ1187" s="128">
        <v>0</v>
      </c>
      <c r="BA1187" s="128">
        <v>0</v>
      </c>
      <c r="BB1187" s="15">
        <f t="shared" si="54"/>
        <v>0</v>
      </c>
      <c r="BC1187" s="15">
        <f t="shared" si="55"/>
        <v>0</v>
      </c>
      <c r="BD1187" s="15">
        <f t="shared" si="56"/>
        <v>0</v>
      </c>
    </row>
    <row r="1188" spans="1:56" x14ac:dyDescent="0.35">
      <c r="A1188" s="168" t="s">
        <v>2564</v>
      </c>
      <c r="B1188" s="64" t="s">
        <v>1227</v>
      </c>
      <c r="C1188" s="65">
        <v>1</v>
      </c>
      <c r="D1188" s="66" t="s">
        <v>31</v>
      </c>
      <c r="E1188" s="64" t="s">
        <v>467</v>
      </c>
      <c r="F1188" s="64" t="s">
        <v>648</v>
      </c>
      <c r="G1188" s="64" t="s">
        <v>668</v>
      </c>
      <c r="H1188" s="64" t="s">
        <v>669</v>
      </c>
      <c r="I1188" s="64" t="s">
        <v>670</v>
      </c>
      <c r="J1188" s="64" t="s">
        <v>671</v>
      </c>
      <c r="K1188" s="64" t="s">
        <v>484</v>
      </c>
      <c r="L1188" s="64" t="s">
        <v>650</v>
      </c>
      <c r="M1188" s="64" t="s">
        <v>663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59">
        <v>44291</v>
      </c>
      <c r="AF1188" s="159">
        <v>45387</v>
      </c>
      <c r="AG1188" s="160">
        <v>37441.18</v>
      </c>
      <c r="AH1188" s="91">
        <v>0</v>
      </c>
      <c r="AI1188" s="91">
        <v>0</v>
      </c>
      <c r="AJ1188" s="161">
        <v>6.1699999999999998E-2</v>
      </c>
      <c r="AK1188" s="169" t="s">
        <v>664</v>
      </c>
      <c r="AL1188" s="169" t="s">
        <v>665</v>
      </c>
      <c r="AM1188" s="128">
        <v>0</v>
      </c>
      <c r="AN1188" s="128">
        <v>0</v>
      </c>
      <c r="AO1188" s="128">
        <v>0</v>
      </c>
      <c r="AP1188" s="128">
        <v>0</v>
      </c>
      <c r="AQ1188" s="128">
        <v>0</v>
      </c>
      <c r="AR1188" s="128">
        <v>0</v>
      </c>
      <c r="AS1188" s="128">
        <v>0</v>
      </c>
      <c r="AT1188" s="128">
        <v>0</v>
      </c>
      <c r="AU1188" s="128">
        <v>0</v>
      </c>
      <c r="AV1188" s="128">
        <v>0</v>
      </c>
      <c r="AW1188" s="128">
        <v>0</v>
      </c>
      <c r="AX1188" s="128">
        <v>0</v>
      </c>
      <c r="AY1188" s="128">
        <v>0</v>
      </c>
      <c r="AZ1188" s="128">
        <v>0</v>
      </c>
      <c r="BA1188" s="128">
        <v>0</v>
      </c>
      <c r="BB1188" s="15">
        <f t="shared" si="54"/>
        <v>0</v>
      </c>
      <c r="BC1188" s="15">
        <f t="shared" si="55"/>
        <v>0</v>
      </c>
      <c r="BD1188" s="15">
        <f t="shared" si="56"/>
        <v>0</v>
      </c>
    </row>
    <row r="1189" spans="1:56" x14ac:dyDescent="0.35">
      <c r="A1189" s="168" t="s">
        <v>2565</v>
      </c>
      <c r="B1189" s="64" t="s">
        <v>1228</v>
      </c>
      <c r="C1189" s="65">
        <v>1</v>
      </c>
      <c r="D1189" s="66" t="s">
        <v>31</v>
      </c>
      <c r="E1189" s="64" t="s">
        <v>467</v>
      </c>
      <c r="F1189" s="64" t="s">
        <v>648</v>
      </c>
      <c r="G1189" s="64" t="s">
        <v>668</v>
      </c>
      <c r="H1189" s="64" t="s">
        <v>669</v>
      </c>
      <c r="I1189" s="64" t="s">
        <v>670</v>
      </c>
      <c r="J1189" s="64" t="s">
        <v>671</v>
      </c>
      <c r="K1189" s="64" t="s">
        <v>484</v>
      </c>
      <c r="L1189" s="64" t="s">
        <v>650</v>
      </c>
      <c r="M1189" s="64" t="s">
        <v>663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59">
        <v>44291</v>
      </c>
      <c r="AF1189" s="159">
        <v>46117</v>
      </c>
      <c r="AG1189" s="160">
        <v>87206.83</v>
      </c>
      <c r="AH1189" s="91">
        <v>1.5138888888888888</v>
      </c>
      <c r="AI1189" s="91">
        <v>5</v>
      </c>
      <c r="AJ1189" s="161">
        <v>7.1300000000000002E-2</v>
      </c>
      <c r="AK1189" s="169" t="s">
        <v>664</v>
      </c>
      <c r="AL1189" s="169" t="s">
        <v>665</v>
      </c>
      <c r="AM1189" s="128">
        <v>3108.71</v>
      </c>
      <c r="AN1189" s="128">
        <v>0</v>
      </c>
      <c r="AO1189" s="128">
        <v>0</v>
      </c>
      <c r="AP1189" s="128">
        <v>0</v>
      </c>
      <c r="AQ1189" s="128">
        <v>0</v>
      </c>
      <c r="AR1189" s="128">
        <v>0</v>
      </c>
      <c r="AS1189" s="128">
        <v>3108.71</v>
      </c>
      <c r="AT1189" s="128">
        <v>0</v>
      </c>
      <c r="AU1189" s="128">
        <v>0</v>
      </c>
      <c r="AV1189" s="128">
        <v>0</v>
      </c>
      <c r="AW1189" s="128">
        <v>0</v>
      </c>
      <c r="AX1189" s="128">
        <v>0</v>
      </c>
      <c r="AY1189" s="128">
        <v>3108.71</v>
      </c>
      <c r="AZ1189" s="128">
        <v>0</v>
      </c>
      <c r="BA1189" s="128">
        <v>0</v>
      </c>
      <c r="BB1189" s="15">
        <f t="shared" si="54"/>
        <v>3108.71</v>
      </c>
      <c r="BC1189" s="15">
        <f t="shared" si="55"/>
        <v>6217.42</v>
      </c>
      <c r="BD1189" s="15">
        <f t="shared" si="56"/>
        <v>9326.130000000001</v>
      </c>
    </row>
    <row r="1190" spans="1:56" x14ac:dyDescent="0.35">
      <c r="A1190" s="168" t="s">
        <v>2566</v>
      </c>
      <c r="B1190" s="64" t="s">
        <v>1229</v>
      </c>
      <c r="C1190" s="65">
        <v>1</v>
      </c>
      <c r="D1190" s="66" t="s">
        <v>31</v>
      </c>
      <c r="E1190" s="64" t="s">
        <v>467</v>
      </c>
      <c r="F1190" s="64" t="s">
        <v>648</v>
      </c>
      <c r="G1190" s="64" t="s">
        <v>668</v>
      </c>
      <c r="H1190" s="64" t="s">
        <v>669</v>
      </c>
      <c r="I1190" s="64" t="s">
        <v>670</v>
      </c>
      <c r="J1190" s="64" t="s">
        <v>671</v>
      </c>
      <c r="K1190" s="64" t="s">
        <v>484</v>
      </c>
      <c r="L1190" s="64" t="s">
        <v>650</v>
      </c>
      <c r="M1190" s="64" t="s">
        <v>663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59">
        <v>44291</v>
      </c>
      <c r="AF1190" s="159">
        <v>45387</v>
      </c>
      <c r="AG1190" s="160">
        <v>64942.96</v>
      </c>
      <c r="AH1190" s="91">
        <v>0</v>
      </c>
      <c r="AI1190" s="91">
        <v>0</v>
      </c>
      <c r="AJ1190" s="161">
        <v>6.1699999999999998E-2</v>
      </c>
      <c r="AK1190" s="169" t="s">
        <v>664</v>
      </c>
      <c r="AL1190" s="169" t="s">
        <v>665</v>
      </c>
      <c r="AM1190" s="128">
        <v>0</v>
      </c>
      <c r="AN1190" s="128">
        <v>0</v>
      </c>
      <c r="AO1190" s="128">
        <v>0</v>
      </c>
      <c r="AP1190" s="128">
        <v>0</v>
      </c>
      <c r="AQ1190" s="128">
        <v>0</v>
      </c>
      <c r="AR1190" s="128">
        <v>0</v>
      </c>
      <c r="AS1190" s="128">
        <v>0</v>
      </c>
      <c r="AT1190" s="128">
        <v>0</v>
      </c>
      <c r="AU1190" s="128">
        <v>0</v>
      </c>
      <c r="AV1190" s="128">
        <v>0</v>
      </c>
      <c r="AW1190" s="128">
        <v>0</v>
      </c>
      <c r="AX1190" s="128">
        <v>0</v>
      </c>
      <c r="AY1190" s="128">
        <v>0</v>
      </c>
      <c r="AZ1190" s="128">
        <v>0</v>
      </c>
      <c r="BA1190" s="128">
        <v>0</v>
      </c>
      <c r="BB1190" s="15">
        <f t="shared" si="54"/>
        <v>0</v>
      </c>
      <c r="BC1190" s="15">
        <f t="shared" si="55"/>
        <v>0</v>
      </c>
      <c r="BD1190" s="15">
        <f t="shared" si="56"/>
        <v>0</v>
      </c>
    </row>
    <row r="1191" spans="1:56" x14ac:dyDescent="0.35">
      <c r="A1191" s="168" t="s">
        <v>2567</v>
      </c>
      <c r="B1191" s="64" t="s">
        <v>1230</v>
      </c>
      <c r="C1191" s="65">
        <v>1</v>
      </c>
      <c r="D1191" s="66" t="s">
        <v>31</v>
      </c>
      <c r="E1191" s="64" t="s">
        <v>467</v>
      </c>
      <c r="F1191" s="64" t="s">
        <v>648</v>
      </c>
      <c r="G1191" s="64" t="s">
        <v>668</v>
      </c>
      <c r="H1191" s="64" t="s">
        <v>669</v>
      </c>
      <c r="I1191" s="64" t="s">
        <v>670</v>
      </c>
      <c r="J1191" s="64" t="s">
        <v>671</v>
      </c>
      <c r="K1191" s="64" t="s">
        <v>484</v>
      </c>
      <c r="L1191" s="64" t="s">
        <v>650</v>
      </c>
      <c r="M1191" s="64" t="s">
        <v>663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59">
        <v>44291</v>
      </c>
      <c r="AF1191" s="159">
        <v>46117</v>
      </c>
      <c r="AG1191" s="160">
        <v>149802.44</v>
      </c>
      <c r="AH1191" s="91">
        <v>1.5138888888888888</v>
      </c>
      <c r="AI1191" s="91">
        <v>5</v>
      </c>
      <c r="AJ1191" s="161">
        <v>7.1300000000000002E-2</v>
      </c>
      <c r="AK1191" s="169" t="s">
        <v>664</v>
      </c>
      <c r="AL1191" s="169" t="s">
        <v>665</v>
      </c>
      <c r="AM1191" s="128">
        <v>5340.08</v>
      </c>
      <c r="AN1191" s="128">
        <v>0</v>
      </c>
      <c r="AO1191" s="128">
        <v>0</v>
      </c>
      <c r="AP1191" s="128">
        <v>0</v>
      </c>
      <c r="AQ1191" s="128">
        <v>0</v>
      </c>
      <c r="AR1191" s="128">
        <v>0</v>
      </c>
      <c r="AS1191" s="128">
        <v>5340.08</v>
      </c>
      <c r="AT1191" s="128">
        <v>0</v>
      </c>
      <c r="AU1191" s="128">
        <v>0</v>
      </c>
      <c r="AV1191" s="128">
        <v>0</v>
      </c>
      <c r="AW1191" s="128">
        <v>0</v>
      </c>
      <c r="AX1191" s="128">
        <v>0</v>
      </c>
      <c r="AY1191" s="128">
        <v>5340.08</v>
      </c>
      <c r="AZ1191" s="128">
        <v>0</v>
      </c>
      <c r="BA1191" s="128">
        <v>0</v>
      </c>
      <c r="BB1191" s="15">
        <f t="shared" si="54"/>
        <v>5340.08</v>
      </c>
      <c r="BC1191" s="15">
        <f t="shared" si="55"/>
        <v>10680.16</v>
      </c>
      <c r="BD1191" s="15">
        <f t="shared" si="56"/>
        <v>16020.24</v>
      </c>
    </row>
    <row r="1192" spans="1:56" x14ac:dyDescent="0.35">
      <c r="A1192" s="168" t="s">
        <v>2568</v>
      </c>
      <c r="B1192" s="64" t="s">
        <v>1231</v>
      </c>
      <c r="C1192" s="65">
        <v>1</v>
      </c>
      <c r="D1192" s="66" t="s">
        <v>31</v>
      </c>
      <c r="E1192" s="64" t="s">
        <v>467</v>
      </c>
      <c r="F1192" s="64" t="s">
        <v>648</v>
      </c>
      <c r="G1192" s="64" t="s">
        <v>660</v>
      </c>
      <c r="H1192" s="64" t="s">
        <v>661</v>
      </c>
      <c r="I1192" s="64" t="s">
        <v>649</v>
      </c>
      <c r="J1192" s="64" t="s">
        <v>662</v>
      </c>
      <c r="K1192" s="64" t="s">
        <v>601</v>
      </c>
      <c r="L1192" s="64" t="s">
        <v>650</v>
      </c>
      <c r="M1192" s="64" t="s">
        <v>663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59">
        <v>44291</v>
      </c>
      <c r="AF1192" s="159">
        <v>46117</v>
      </c>
      <c r="AG1192" s="160">
        <v>2071588.69</v>
      </c>
      <c r="AH1192" s="91">
        <v>1.5138888888888888</v>
      </c>
      <c r="AI1192" s="91">
        <v>5</v>
      </c>
      <c r="AJ1192" s="161">
        <v>7.1300000000000002E-2</v>
      </c>
      <c r="AK1192" s="169" t="s">
        <v>664</v>
      </c>
      <c r="AL1192" s="169" t="s">
        <v>665</v>
      </c>
      <c r="AM1192" s="128">
        <v>73846.960000000006</v>
      </c>
      <c r="AN1192" s="128">
        <v>0</v>
      </c>
      <c r="AO1192" s="128">
        <v>0</v>
      </c>
      <c r="AP1192" s="128">
        <v>0</v>
      </c>
      <c r="AQ1192" s="128">
        <v>0</v>
      </c>
      <c r="AR1192" s="128">
        <v>0</v>
      </c>
      <c r="AS1192" s="128">
        <v>73846.960000000006</v>
      </c>
      <c r="AT1192" s="128">
        <v>0</v>
      </c>
      <c r="AU1192" s="128">
        <v>0</v>
      </c>
      <c r="AV1192" s="128">
        <v>0</v>
      </c>
      <c r="AW1192" s="128">
        <v>0</v>
      </c>
      <c r="AX1192" s="128">
        <v>0</v>
      </c>
      <c r="AY1192" s="128">
        <v>73846.960000000006</v>
      </c>
      <c r="AZ1192" s="128">
        <v>0</v>
      </c>
      <c r="BA1192" s="128">
        <v>0</v>
      </c>
      <c r="BB1192" s="15">
        <f t="shared" si="54"/>
        <v>73846.960000000006</v>
      </c>
      <c r="BC1192" s="15">
        <f t="shared" si="55"/>
        <v>147693.92000000001</v>
      </c>
      <c r="BD1192" s="15">
        <f t="shared" si="56"/>
        <v>221540.88</v>
      </c>
    </row>
    <row r="1193" spans="1:56" x14ac:dyDescent="0.35">
      <c r="A1193" s="168" t="s">
        <v>2569</v>
      </c>
      <c r="B1193" s="64" t="s">
        <v>1232</v>
      </c>
      <c r="C1193" s="65">
        <v>1</v>
      </c>
      <c r="D1193" s="66" t="s">
        <v>31</v>
      </c>
      <c r="E1193" s="64" t="s">
        <v>467</v>
      </c>
      <c r="F1193" s="64" t="s">
        <v>648</v>
      </c>
      <c r="G1193" s="64" t="s">
        <v>668</v>
      </c>
      <c r="H1193" s="64" t="s">
        <v>669</v>
      </c>
      <c r="I1193" s="64" t="s">
        <v>670</v>
      </c>
      <c r="J1193" s="64" t="s">
        <v>671</v>
      </c>
      <c r="K1193" s="64" t="s">
        <v>484</v>
      </c>
      <c r="L1193" s="64" t="s">
        <v>650</v>
      </c>
      <c r="M1193" s="64" t="s">
        <v>663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59">
        <v>44291</v>
      </c>
      <c r="AF1193" s="159">
        <v>45387</v>
      </c>
      <c r="AG1193" s="160">
        <v>49287.66</v>
      </c>
      <c r="AH1193" s="91">
        <v>0</v>
      </c>
      <c r="AI1193" s="91">
        <v>0</v>
      </c>
      <c r="AJ1193" s="161">
        <v>6.1699999999999998E-2</v>
      </c>
      <c r="AK1193" s="169" t="s">
        <v>664</v>
      </c>
      <c r="AL1193" s="169" t="s">
        <v>665</v>
      </c>
      <c r="AM1193" s="128">
        <v>0</v>
      </c>
      <c r="AN1193" s="128">
        <v>0</v>
      </c>
      <c r="AO1193" s="128">
        <v>0</v>
      </c>
      <c r="AP1193" s="128">
        <v>0</v>
      </c>
      <c r="AQ1193" s="128">
        <v>0</v>
      </c>
      <c r="AR1193" s="128">
        <v>0</v>
      </c>
      <c r="AS1193" s="128">
        <v>0</v>
      </c>
      <c r="AT1193" s="128">
        <v>0</v>
      </c>
      <c r="AU1193" s="128">
        <v>0</v>
      </c>
      <c r="AV1193" s="128">
        <v>0</v>
      </c>
      <c r="AW1193" s="128">
        <v>0</v>
      </c>
      <c r="AX1193" s="128">
        <v>0</v>
      </c>
      <c r="AY1193" s="128">
        <v>0</v>
      </c>
      <c r="AZ1193" s="128">
        <v>0</v>
      </c>
      <c r="BA1193" s="128">
        <v>0</v>
      </c>
      <c r="BB1193" s="15">
        <f t="shared" si="54"/>
        <v>0</v>
      </c>
      <c r="BC1193" s="15">
        <f t="shared" si="55"/>
        <v>0</v>
      </c>
      <c r="BD1193" s="15">
        <f t="shared" si="56"/>
        <v>0</v>
      </c>
    </row>
    <row r="1194" spans="1:56" x14ac:dyDescent="0.35">
      <c r="A1194" s="168" t="s">
        <v>2570</v>
      </c>
      <c r="B1194" s="64" t="s">
        <v>1233</v>
      </c>
      <c r="C1194" s="65">
        <v>1</v>
      </c>
      <c r="D1194" s="66" t="s">
        <v>31</v>
      </c>
      <c r="E1194" s="64" t="s">
        <v>467</v>
      </c>
      <c r="F1194" s="64" t="s">
        <v>648</v>
      </c>
      <c r="G1194" s="64" t="s">
        <v>668</v>
      </c>
      <c r="H1194" s="64" t="s">
        <v>669</v>
      </c>
      <c r="I1194" s="64" t="s">
        <v>670</v>
      </c>
      <c r="J1194" s="64" t="s">
        <v>671</v>
      </c>
      <c r="K1194" s="64" t="s">
        <v>484</v>
      </c>
      <c r="L1194" s="64" t="s">
        <v>650</v>
      </c>
      <c r="M1194" s="64" t="s">
        <v>663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59">
        <v>44291</v>
      </c>
      <c r="AF1194" s="159">
        <v>46117</v>
      </c>
      <c r="AG1194" s="160">
        <v>8060.18</v>
      </c>
      <c r="AH1194" s="91">
        <v>1.5138888888888888</v>
      </c>
      <c r="AI1194" s="91">
        <v>5</v>
      </c>
      <c r="AJ1194" s="161">
        <v>7.1300000000000002E-2</v>
      </c>
      <c r="AK1194" s="169" t="s">
        <v>664</v>
      </c>
      <c r="AL1194" s="169" t="s">
        <v>665</v>
      </c>
      <c r="AM1194" s="128">
        <v>287.33</v>
      </c>
      <c r="AN1194" s="128">
        <v>0</v>
      </c>
      <c r="AO1194" s="128">
        <v>0</v>
      </c>
      <c r="AP1194" s="128">
        <v>0</v>
      </c>
      <c r="AQ1194" s="128">
        <v>0</v>
      </c>
      <c r="AR1194" s="128">
        <v>0</v>
      </c>
      <c r="AS1194" s="128">
        <v>287.33</v>
      </c>
      <c r="AT1194" s="128">
        <v>0</v>
      </c>
      <c r="AU1194" s="128">
        <v>0</v>
      </c>
      <c r="AV1194" s="128">
        <v>0</v>
      </c>
      <c r="AW1194" s="128">
        <v>0</v>
      </c>
      <c r="AX1194" s="128">
        <v>0</v>
      </c>
      <c r="AY1194" s="128">
        <v>287.33</v>
      </c>
      <c r="AZ1194" s="128">
        <v>0</v>
      </c>
      <c r="BA1194" s="128">
        <v>0</v>
      </c>
      <c r="BB1194" s="15">
        <f t="shared" si="54"/>
        <v>287.33</v>
      </c>
      <c r="BC1194" s="15">
        <f t="shared" si="55"/>
        <v>574.66</v>
      </c>
      <c r="BD1194" s="15">
        <f t="shared" si="56"/>
        <v>861.99</v>
      </c>
    </row>
    <row r="1195" spans="1:56" x14ac:dyDescent="0.35">
      <c r="A1195" s="168" t="s">
        <v>2571</v>
      </c>
      <c r="B1195" s="64" t="s">
        <v>1234</v>
      </c>
      <c r="C1195" s="65">
        <v>1</v>
      </c>
      <c r="D1195" s="66" t="s">
        <v>31</v>
      </c>
      <c r="E1195" s="64" t="s">
        <v>467</v>
      </c>
      <c r="F1195" s="64" t="s">
        <v>648</v>
      </c>
      <c r="G1195" s="64" t="s">
        <v>668</v>
      </c>
      <c r="H1195" s="64" t="s">
        <v>669</v>
      </c>
      <c r="I1195" s="64" t="s">
        <v>670</v>
      </c>
      <c r="J1195" s="64" t="s">
        <v>671</v>
      </c>
      <c r="K1195" s="64" t="s">
        <v>484</v>
      </c>
      <c r="L1195" s="64" t="s">
        <v>650</v>
      </c>
      <c r="M1195" s="64" t="s">
        <v>663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59">
        <v>44291</v>
      </c>
      <c r="AF1195" s="159">
        <v>45387</v>
      </c>
      <c r="AG1195" s="160">
        <v>79722.240000000005</v>
      </c>
      <c r="AH1195" s="91">
        <v>0</v>
      </c>
      <c r="AI1195" s="91">
        <v>0</v>
      </c>
      <c r="AJ1195" s="161">
        <v>6.1699999999999998E-2</v>
      </c>
      <c r="AK1195" s="169" t="s">
        <v>664</v>
      </c>
      <c r="AL1195" s="169" t="s">
        <v>665</v>
      </c>
      <c r="AM1195" s="128">
        <v>0</v>
      </c>
      <c r="AN1195" s="128">
        <v>0</v>
      </c>
      <c r="AO1195" s="128">
        <v>0</v>
      </c>
      <c r="AP1195" s="128">
        <v>0</v>
      </c>
      <c r="AQ1195" s="128">
        <v>0</v>
      </c>
      <c r="AR1195" s="128">
        <v>0</v>
      </c>
      <c r="AS1195" s="128">
        <v>0</v>
      </c>
      <c r="AT1195" s="128">
        <v>0</v>
      </c>
      <c r="AU1195" s="128">
        <v>0</v>
      </c>
      <c r="AV1195" s="128">
        <v>0</v>
      </c>
      <c r="AW1195" s="128">
        <v>0</v>
      </c>
      <c r="AX1195" s="128">
        <v>0</v>
      </c>
      <c r="AY1195" s="128">
        <v>0</v>
      </c>
      <c r="AZ1195" s="128">
        <v>0</v>
      </c>
      <c r="BA1195" s="128">
        <v>0</v>
      </c>
      <c r="BB1195" s="15">
        <f t="shared" si="54"/>
        <v>0</v>
      </c>
      <c r="BC1195" s="15">
        <f t="shared" si="55"/>
        <v>0</v>
      </c>
      <c r="BD1195" s="15">
        <f t="shared" si="56"/>
        <v>0</v>
      </c>
    </row>
    <row r="1196" spans="1:56" x14ac:dyDescent="0.35">
      <c r="A1196" s="168" t="s">
        <v>2572</v>
      </c>
      <c r="B1196" s="64" t="s">
        <v>1235</v>
      </c>
      <c r="C1196" s="65">
        <v>1</v>
      </c>
      <c r="D1196" s="66" t="s">
        <v>31</v>
      </c>
      <c r="E1196" s="64" t="s">
        <v>467</v>
      </c>
      <c r="F1196" s="64" t="s">
        <v>648</v>
      </c>
      <c r="G1196" s="64" t="s">
        <v>668</v>
      </c>
      <c r="H1196" s="64" t="s">
        <v>669</v>
      </c>
      <c r="I1196" s="64" t="s">
        <v>670</v>
      </c>
      <c r="J1196" s="64" t="s">
        <v>671</v>
      </c>
      <c r="K1196" s="64" t="s">
        <v>484</v>
      </c>
      <c r="L1196" s="64" t="s">
        <v>650</v>
      </c>
      <c r="M1196" s="64" t="s">
        <v>663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59">
        <v>44291</v>
      </c>
      <c r="AF1196" s="159">
        <v>45387</v>
      </c>
      <c r="AG1196" s="160">
        <v>12837830.16</v>
      </c>
      <c r="AH1196" s="91">
        <v>0</v>
      </c>
      <c r="AI1196" s="91">
        <v>0</v>
      </c>
      <c r="AJ1196" s="161">
        <v>6.1699999999999998E-2</v>
      </c>
      <c r="AK1196" s="169" t="s">
        <v>664</v>
      </c>
      <c r="AL1196" s="169" t="s">
        <v>665</v>
      </c>
      <c r="AM1196" s="128">
        <v>0</v>
      </c>
      <c r="AN1196" s="128">
        <v>0</v>
      </c>
      <c r="AO1196" s="128">
        <v>0</v>
      </c>
      <c r="AP1196" s="128">
        <v>0</v>
      </c>
      <c r="AQ1196" s="128">
        <v>0</v>
      </c>
      <c r="AR1196" s="128">
        <v>0</v>
      </c>
      <c r="AS1196" s="128">
        <v>0</v>
      </c>
      <c r="AT1196" s="128">
        <v>0</v>
      </c>
      <c r="AU1196" s="128">
        <v>0</v>
      </c>
      <c r="AV1196" s="128">
        <v>0</v>
      </c>
      <c r="AW1196" s="128">
        <v>0</v>
      </c>
      <c r="AX1196" s="128">
        <v>0</v>
      </c>
      <c r="AY1196" s="128">
        <v>0</v>
      </c>
      <c r="AZ1196" s="128">
        <v>0</v>
      </c>
      <c r="BA1196" s="128">
        <v>0</v>
      </c>
      <c r="BB1196" s="15">
        <f t="shared" si="54"/>
        <v>0</v>
      </c>
      <c r="BC1196" s="15">
        <f t="shared" si="55"/>
        <v>0</v>
      </c>
      <c r="BD1196" s="15">
        <f t="shared" si="56"/>
        <v>0</v>
      </c>
    </row>
    <row r="1197" spans="1:56" x14ac:dyDescent="0.35">
      <c r="A1197" s="168" t="s">
        <v>2573</v>
      </c>
      <c r="B1197" s="64" t="s">
        <v>1236</v>
      </c>
      <c r="C1197" s="65">
        <v>1</v>
      </c>
      <c r="D1197" s="66" t="s">
        <v>31</v>
      </c>
      <c r="E1197" s="64" t="s">
        <v>467</v>
      </c>
      <c r="F1197" s="64" t="s">
        <v>648</v>
      </c>
      <c r="G1197" s="64" t="s">
        <v>668</v>
      </c>
      <c r="H1197" s="64" t="s">
        <v>669</v>
      </c>
      <c r="I1197" s="64" t="s">
        <v>670</v>
      </c>
      <c r="J1197" s="64" t="s">
        <v>671</v>
      </c>
      <c r="K1197" s="64" t="s">
        <v>484</v>
      </c>
      <c r="L1197" s="64" t="s">
        <v>650</v>
      </c>
      <c r="M1197" s="64" t="s">
        <v>663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59">
        <v>44291</v>
      </c>
      <c r="AF1197" s="159">
        <v>46117</v>
      </c>
      <c r="AG1197" s="160">
        <v>2090599</v>
      </c>
      <c r="AH1197" s="91">
        <v>1.5138888888888888</v>
      </c>
      <c r="AI1197" s="91">
        <v>5</v>
      </c>
      <c r="AJ1197" s="161">
        <v>7.1300000000000002E-2</v>
      </c>
      <c r="AK1197" s="169" t="s">
        <v>664</v>
      </c>
      <c r="AL1197" s="169" t="s">
        <v>665</v>
      </c>
      <c r="AM1197" s="128">
        <v>74524.63</v>
      </c>
      <c r="AN1197" s="128">
        <v>0</v>
      </c>
      <c r="AO1197" s="128">
        <v>0</v>
      </c>
      <c r="AP1197" s="128">
        <v>0</v>
      </c>
      <c r="AQ1197" s="128">
        <v>0</v>
      </c>
      <c r="AR1197" s="128">
        <v>0</v>
      </c>
      <c r="AS1197" s="128">
        <v>74524.63</v>
      </c>
      <c r="AT1197" s="128">
        <v>0</v>
      </c>
      <c r="AU1197" s="128">
        <v>0</v>
      </c>
      <c r="AV1197" s="128">
        <v>0</v>
      </c>
      <c r="AW1197" s="128">
        <v>0</v>
      </c>
      <c r="AX1197" s="128">
        <v>0</v>
      </c>
      <c r="AY1197" s="128">
        <v>74524.63</v>
      </c>
      <c r="AZ1197" s="128">
        <v>0</v>
      </c>
      <c r="BA1197" s="128">
        <v>0</v>
      </c>
      <c r="BB1197" s="15">
        <f t="shared" si="54"/>
        <v>74524.63</v>
      </c>
      <c r="BC1197" s="15">
        <f t="shared" si="55"/>
        <v>149049.26</v>
      </c>
      <c r="BD1197" s="15">
        <f t="shared" si="56"/>
        <v>223573.89</v>
      </c>
    </row>
    <row r="1198" spans="1:56" x14ac:dyDescent="0.35">
      <c r="A1198" s="168" t="s">
        <v>2574</v>
      </c>
      <c r="B1198" s="64" t="s">
        <v>1237</v>
      </c>
      <c r="C1198" s="65">
        <v>1</v>
      </c>
      <c r="D1198" s="66" t="s">
        <v>31</v>
      </c>
      <c r="E1198" s="64" t="s">
        <v>467</v>
      </c>
      <c r="F1198" s="64" t="s">
        <v>648</v>
      </c>
      <c r="G1198" s="64" t="s">
        <v>668</v>
      </c>
      <c r="H1198" s="64" t="s">
        <v>669</v>
      </c>
      <c r="I1198" s="64" t="s">
        <v>670</v>
      </c>
      <c r="J1198" s="64" t="s">
        <v>671</v>
      </c>
      <c r="K1198" s="64" t="s">
        <v>484</v>
      </c>
      <c r="L1198" s="64" t="s">
        <v>650</v>
      </c>
      <c r="M1198" s="64" t="s">
        <v>663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59">
        <v>44291</v>
      </c>
      <c r="AF1198" s="159">
        <v>45387</v>
      </c>
      <c r="AG1198" s="162">
        <v>426622.6</v>
      </c>
      <c r="AH1198" s="91">
        <v>0</v>
      </c>
      <c r="AI1198" s="91">
        <v>0</v>
      </c>
      <c r="AJ1198" s="161">
        <v>6.1699999999999998E-2</v>
      </c>
      <c r="AK1198" s="169" t="s">
        <v>664</v>
      </c>
      <c r="AL1198" s="169" t="s">
        <v>665</v>
      </c>
      <c r="AM1198" s="128">
        <v>0</v>
      </c>
      <c r="AN1198" s="128">
        <v>0</v>
      </c>
      <c r="AO1198" s="128">
        <v>0</v>
      </c>
      <c r="AP1198" s="128">
        <v>0</v>
      </c>
      <c r="AQ1198" s="128">
        <v>0</v>
      </c>
      <c r="AR1198" s="128">
        <v>0</v>
      </c>
      <c r="AS1198" s="128">
        <v>0</v>
      </c>
      <c r="AT1198" s="128">
        <v>0</v>
      </c>
      <c r="AU1198" s="128">
        <v>0</v>
      </c>
      <c r="AV1198" s="128">
        <v>0</v>
      </c>
      <c r="AW1198" s="128">
        <v>0</v>
      </c>
      <c r="AX1198" s="128">
        <v>0</v>
      </c>
      <c r="AY1198" s="128">
        <v>0</v>
      </c>
      <c r="AZ1198" s="128">
        <v>0</v>
      </c>
      <c r="BA1198" s="128">
        <v>0</v>
      </c>
      <c r="BB1198" s="15">
        <f t="shared" si="54"/>
        <v>0</v>
      </c>
      <c r="BC1198" s="15">
        <f t="shared" si="55"/>
        <v>0</v>
      </c>
      <c r="BD1198" s="15">
        <f t="shared" si="56"/>
        <v>0</v>
      </c>
    </row>
    <row r="1199" spans="1:56" x14ac:dyDescent="0.35">
      <c r="A1199" s="168" t="s">
        <v>2575</v>
      </c>
      <c r="B1199" s="64" t="s">
        <v>1238</v>
      </c>
      <c r="C1199" s="65">
        <v>1</v>
      </c>
      <c r="D1199" s="66" t="s">
        <v>31</v>
      </c>
      <c r="E1199" s="64" t="s">
        <v>467</v>
      </c>
      <c r="F1199" s="64" t="s">
        <v>648</v>
      </c>
      <c r="G1199" s="64" t="s">
        <v>668</v>
      </c>
      <c r="H1199" s="64" t="s">
        <v>669</v>
      </c>
      <c r="I1199" s="64" t="s">
        <v>670</v>
      </c>
      <c r="J1199" s="64" t="s">
        <v>671</v>
      </c>
      <c r="K1199" s="64" t="s">
        <v>484</v>
      </c>
      <c r="L1199" s="64" t="s">
        <v>650</v>
      </c>
      <c r="M1199" s="64" t="s">
        <v>663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59">
        <v>44291</v>
      </c>
      <c r="AF1199" s="159">
        <v>46117</v>
      </c>
      <c r="AG1199" s="162">
        <v>992544.18</v>
      </c>
      <c r="AH1199" s="91">
        <v>1.5138888888888888</v>
      </c>
      <c r="AI1199" s="91">
        <v>5</v>
      </c>
      <c r="AJ1199" s="161">
        <v>7.1300000000000002E-2</v>
      </c>
      <c r="AK1199" s="169" t="s">
        <v>664</v>
      </c>
      <c r="AL1199" s="169" t="s">
        <v>665</v>
      </c>
      <c r="AM1199" s="128">
        <v>35381.72</v>
      </c>
      <c r="AN1199" s="128">
        <v>0</v>
      </c>
      <c r="AO1199" s="128">
        <v>0</v>
      </c>
      <c r="AP1199" s="128">
        <v>0</v>
      </c>
      <c r="AQ1199" s="128">
        <v>0</v>
      </c>
      <c r="AR1199" s="128">
        <v>0</v>
      </c>
      <c r="AS1199" s="128">
        <v>35381.72</v>
      </c>
      <c r="AT1199" s="128">
        <v>0</v>
      </c>
      <c r="AU1199" s="128">
        <v>0</v>
      </c>
      <c r="AV1199" s="128">
        <v>0</v>
      </c>
      <c r="AW1199" s="128">
        <v>0</v>
      </c>
      <c r="AX1199" s="128">
        <v>0</v>
      </c>
      <c r="AY1199" s="128">
        <v>35381.72</v>
      </c>
      <c r="AZ1199" s="128">
        <v>0</v>
      </c>
      <c r="BA1199" s="128">
        <v>0</v>
      </c>
      <c r="BB1199" s="15">
        <f t="shared" si="54"/>
        <v>35381.72</v>
      </c>
      <c r="BC1199" s="15">
        <f t="shared" si="55"/>
        <v>70763.44</v>
      </c>
      <c r="BD1199" s="15">
        <f t="shared" si="56"/>
        <v>106145.16</v>
      </c>
    </row>
    <row r="1200" spans="1:56" x14ac:dyDescent="0.35">
      <c r="A1200" s="168" t="s">
        <v>2576</v>
      </c>
      <c r="B1200" s="64" t="s">
        <v>1239</v>
      </c>
      <c r="C1200" s="65">
        <v>1</v>
      </c>
      <c r="D1200" s="66" t="s">
        <v>31</v>
      </c>
      <c r="E1200" s="64" t="s">
        <v>467</v>
      </c>
      <c r="F1200" s="64" t="s">
        <v>648</v>
      </c>
      <c r="G1200" s="64" t="s">
        <v>668</v>
      </c>
      <c r="H1200" s="64" t="s">
        <v>669</v>
      </c>
      <c r="I1200" s="64" t="s">
        <v>670</v>
      </c>
      <c r="J1200" s="64" t="s">
        <v>671</v>
      </c>
      <c r="K1200" s="64" t="s">
        <v>484</v>
      </c>
      <c r="L1200" s="64" t="s">
        <v>650</v>
      </c>
      <c r="M1200" s="64" t="s">
        <v>663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59">
        <v>44291</v>
      </c>
      <c r="AF1200" s="159">
        <v>45387</v>
      </c>
      <c r="AG1200" s="162">
        <v>48479.68</v>
      </c>
      <c r="AH1200" s="91">
        <v>0</v>
      </c>
      <c r="AI1200" s="91">
        <v>0</v>
      </c>
      <c r="AJ1200" s="161">
        <v>6.1699999999999998E-2</v>
      </c>
      <c r="AK1200" s="169" t="s">
        <v>664</v>
      </c>
      <c r="AL1200" s="169" t="s">
        <v>665</v>
      </c>
      <c r="AM1200" s="128">
        <v>0</v>
      </c>
      <c r="AN1200" s="128">
        <v>0</v>
      </c>
      <c r="AO1200" s="128">
        <v>0</v>
      </c>
      <c r="AP1200" s="128">
        <v>0</v>
      </c>
      <c r="AQ1200" s="128">
        <v>0</v>
      </c>
      <c r="AR1200" s="128">
        <v>0</v>
      </c>
      <c r="AS1200" s="128">
        <v>0</v>
      </c>
      <c r="AT1200" s="128">
        <v>0</v>
      </c>
      <c r="AU1200" s="128">
        <v>0</v>
      </c>
      <c r="AV1200" s="128">
        <v>0</v>
      </c>
      <c r="AW1200" s="128">
        <v>0</v>
      </c>
      <c r="AX1200" s="128">
        <v>0</v>
      </c>
      <c r="AY1200" s="128">
        <v>0</v>
      </c>
      <c r="AZ1200" s="128">
        <v>0</v>
      </c>
      <c r="BA1200" s="128">
        <v>0</v>
      </c>
      <c r="BB1200" s="15">
        <f t="shared" si="54"/>
        <v>0</v>
      </c>
      <c r="BC1200" s="15">
        <f t="shared" si="55"/>
        <v>0</v>
      </c>
      <c r="BD1200" s="15">
        <f t="shared" si="56"/>
        <v>0</v>
      </c>
    </row>
    <row r="1201" spans="1:56" x14ac:dyDescent="0.35">
      <c r="A1201" s="168" t="s">
        <v>2577</v>
      </c>
      <c r="B1201" s="64" t="s">
        <v>1240</v>
      </c>
      <c r="C1201" s="65">
        <v>1</v>
      </c>
      <c r="D1201" s="66" t="s">
        <v>31</v>
      </c>
      <c r="E1201" s="64" t="s">
        <v>467</v>
      </c>
      <c r="F1201" s="64" t="s">
        <v>648</v>
      </c>
      <c r="G1201" s="64" t="s">
        <v>668</v>
      </c>
      <c r="H1201" s="64" t="s">
        <v>669</v>
      </c>
      <c r="I1201" s="64" t="s">
        <v>670</v>
      </c>
      <c r="J1201" s="64" t="s">
        <v>671</v>
      </c>
      <c r="K1201" s="64" t="s">
        <v>484</v>
      </c>
      <c r="L1201" s="64" t="s">
        <v>650</v>
      </c>
      <c r="M1201" s="64" t="s">
        <v>663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59">
        <v>44291</v>
      </c>
      <c r="AF1201" s="159">
        <v>46117</v>
      </c>
      <c r="AG1201" s="162">
        <v>112785.86</v>
      </c>
      <c r="AH1201" s="91">
        <v>1.5138888888888888</v>
      </c>
      <c r="AI1201" s="91">
        <v>5</v>
      </c>
      <c r="AJ1201" s="161">
        <v>7.1300000000000002E-2</v>
      </c>
      <c r="AK1201" s="169" t="s">
        <v>664</v>
      </c>
      <c r="AL1201" s="169" t="s">
        <v>665</v>
      </c>
      <c r="AM1201" s="128">
        <v>4020.53</v>
      </c>
      <c r="AN1201" s="128">
        <v>0</v>
      </c>
      <c r="AO1201" s="128">
        <v>0</v>
      </c>
      <c r="AP1201" s="128">
        <v>0</v>
      </c>
      <c r="AQ1201" s="128">
        <v>0</v>
      </c>
      <c r="AR1201" s="128">
        <v>0</v>
      </c>
      <c r="AS1201" s="128">
        <v>4020.53</v>
      </c>
      <c r="AT1201" s="128">
        <v>0</v>
      </c>
      <c r="AU1201" s="128">
        <v>0</v>
      </c>
      <c r="AV1201" s="128">
        <v>0</v>
      </c>
      <c r="AW1201" s="128">
        <v>0</v>
      </c>
      <c r="AX1201" s="128">
        <v>0</v>
      </c>
      <c r="AY1201" s="128">
        <v>4020.53</v>
      </c>
      <c r="AZ1201" s="128">
        <v>0</v>
      </c>
      <c r="BA1201" s="128">
        <v>0</v>
      </c>
      <c r="BB1201" s="15">
        <f t="shared" si="54"/>
        <v>4020.53</v>
      </c>
      <c r="BC1201" s="15">
        <f t="shared" si="55"/>
        <v>8041.06</v>
      </c>
      <c r="BD1201" s="15">
        <f t="shared" si="56"/>
        <v>12061.59</v>
      </c>
    </row>
    <row r="1202" spans="1:56" x14ac:dyDescent="0.35">
      <c r="A1202" s="168" t="s">
        <v>2578</v>
      </c>
      <c r="B1202" s="64" t="s">
        <v>1241</v>
      </c>
      <c r="C1202" s="65">
        <v>1</v>
      </c>
      <c r="D1202" s="66" t="s">
        <v>31</v>
      </c>
      <c r="E1202" s="64" t="s">
        <v>467</v>
      </c>
      <c r="F1202" s="64" t="s">
        <v>648</v>
      </c>
      <c r="G1202" s="64" t="s">
        <v>668</v>
      </c>
      <c r="H1202" s="64" t="s">
        <v>669</v>
      </c>
      <c r="I1202" s="64" t="s">
        <v>670</v>
      </c>
      <c r="J1202" s="64" t="s">
        <v>671</v>
      </c>
      <c r="K1202" s="64" t="s">
        <v>484</v>
      </c>
      <c r="L1202" s="64" t="s">
        <v>650</v>
      </c>
      <c r="M1202" s="64" t="s">
        <v>663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59">
        <v>44291</v>
      </c>
      <c r="AF1202" s="159">
        <v>45387</v>
      </c>
      <c r="AG1202" s="162">
        <v>327857.01</v>
      </c>
      <c r="AH1202" s="91">
        <v>0</v>
      </c>
      <c r="AI1202" s="91">
        <v>0</v>
      </c>
      <c r="AJ1202" s="161">
        <v>6.1699999999999998E-2</v>
      </c>
      <c r="AK1202" s="169" t="s">
        <v>664</v>
      </c>
      <c r="AL1202" s="169" t="s">
        <v>665</v>
      </c>
      <c r="AM1202" s="128">
        <v>0</v>
      </c>
      <c r="AN1202" s="128">
        <v>0</v>
      </c>
      <c r="AO1202" s="128">
        <v>0</v>
      </c>
      <c r="AP1202" s="128">
        <v>0</v>
      </c>
      <c r="AQ1202" s="128">
        <v>0</v>
      </c>
      <c r="AR1202" s="128">
        <v>0</v>
      </c>
      <c r="AS1202" s="128">
        <v>0</v>
      </c>
      <c r="AT1202" s="128">
        <v>0</v>
      </c>
      <c r="AU1202" s="128">
        <v>0</v>
      </c>
      <c r="AV1202" s="128">
        <v>0</v>
      </c>
      <c r="AW1202" s="128">
        <v>0</v>
      </c>
      <c r="AX1202" s="128">
        <v>0</v>
      </c>
      <c r="AY1202" s="128">
        <v>0</v>
      </c>
      <c r="AZ1202" s="128">
        <v>0</v>
      </c>
      <c r="BA1202" s="128">
        <v>0</v>
      </c>
      <c r="BB1202" s="15">
        <f t="shared" si="54"/>
        <v>0</v>
      </c>
      <c r="BC1202" s="15">
        <f t="shared" si="55"/>
        <v>0</v>
      </c>
      <c r="BD1202" s="15">
        <f t="shared" si="56"/>
        <v>0</v>
      </c>
    </row>
    <row r="1203" spans="1:56" x14ac:dyDescent="0.35">
      <c r="A1203" s="168" t="s">
        <v>2579</v>
      </c>
      <c r="B1203" s="64" t="s">
        <v>1242</v>
      </c>
      <c r="C1203" s="65">
        <v>1</v>
      </c>
      <c r="D1203" s="66" t="s">
        <v>31</v>
      </c>
      <c r="E1203" s="64" t="s">
        <v>467</v>
      </c>
      <c r="F1203" s="64" t="s">
        <v>648</v>
      </c>
      <c r="G1203" s="64" t="s">
        <v>668</v>
      </c>
      <c r="H1203" s="64" t="s">
        <v>669</v>
      </c>
      <c r="I1203" s="64" t="s">
        <v>670</v>
      </c>
      <c r="J1203" s="64" t="s">
        <v>671</v>
      </c>
      <c r="K1203" s="64" t="s">
        <v>484</v>
      </c>
      <c r="L1203" s="64" t="s">
        <v>650</v>
      </c>
      <c r="M1203" s="64" t="s">
        <v>663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59">
        <v>44291</v>
      </c>
      <c r="AF1203" s="159">
        <v>46117</v>
      </c>
      <c r="AG1203" s="162">
        <v>762726.56</v>
      </c>
      <c r="AH1203" s="91">
        <v>1.5138888888888888</v>
      </c>
      <c r="AI1203" s="91">
        <v>5</v>
      </c>
      <c r="AJ1203" s="161">
        <v>7.1300000000000002E-2</v>
      </c>
      <c r="AK1203" s="169" t="s">
        <v>664</v>
      </c>
      <c r="AL1203" s="169" t="s">
        <v>665</v>
      </c>
      <c r="AM1203" s="128">
        <v>27189.3</v>
      </c>
      <c r="AN1203" s="128">
        <v>0</v>
      </c>
      <c r="AO1203" s="128">
        <v>0</v>
      </c>
      <c r="AP1203" s="128">
        <v>0</v>
      </c>
      <c r="AQ1203" s="128">
        <v>0</v>
      </c>
      <c r="AR1203" s="128">
        <v>0</v>
      </c>
      <c r="AS1203" s="128">
        <v>27189.3</v>
      </c>
      <c r="AT1203" s="128">
        <v>0</v>
      </c>
      <c r="AU1203" s="128">
        <v>0</v>
      </c>
      <c r="AV1203" s="128">
        <v>0</v>
      </c>
      <c r="AW1203" s="128">
        <v>0</v>
      </c>
      <c r="AX1203" s="128">
        <v>0</v>
      </c>
      <c r="AY1203" s="128">
        <v>27189.3</v>
      </c>
      <c r="AZ1203" s="128">
        <v>0</v>
      </c>
      <c r="BA1203" s="128">
        <v>0</v>
      </c>
      <c r="BB1203" s="15">
        <f t="shared" si="54"/>
        <v>27189.3</v>
      </c>
      <c r="BC1203" s="15">
        <f t="shared" si="55"/>
        <v>54378.6</v>
      </c>
      <c r="BD1203" s="15">
        <f t="shared" si="56"/>
        <v>81567.899999999994</v>
      </c>
    </row>
    <row r="1204" spans="1:56" x14ac:dyDescent="0.35">
      <c r="A1204" s="168" t="s">
        <v>2580</v>
      </c>
      <c r="B1204" s="64" t="s">
        <v>1243</v>
      </c>
      <c r="C1204" s="65">
        <v>1</v>
      </c>
      <c r="D1204" s="66" t="s">
        <v>31</v>
      </c>
      <c r="E1204" s="64" t="s">
        <v>467</v>
      </c>
      <c r="F1204" s="64" t="s">
        <v>648</v>
      </c>
      <c r="G1204" s="64" t="s">
        <v>668</v>
      </c>
      <c r="H1204" s="64" t="s">
        <v>669</v>
      </c>
      <c r="I1204" s="64" t="s">
        <v>670</v>
      </c>
      <c r="J1204" s="64" t="s">
        <v>671</v>
      </c>
      <c r="K1204" s="64" t="s">
        <v>484</v>
      </c>
      <c r="L1204" s="64" t="s">
        <v>650</v>
      </c>
      <c r="M1204" s="64" t="s">
        <v>663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59">
        <v>44291</v>
      </c>
      <c r="AF1204" s="159">
        <v>45387</v>
      </c>
      <c r="AG1204" s="162">
        <v>140000</v>
      </c>
      <c r="AH1204" s="91">
        <v>0</v>
      </c>
      <c r="AI1204" s="91">
        <v>0</v>
      </c>
      <c r="AJ1204" s="161">
        <v>6.1699999999999998E-2</v>
      </c>
      <c r="AK1204" s="169" t="s">
        <v>664</v>
      </c>
      <c r="AL1204" s="169" t="s">
        <v>665</v>
      </c>
      <c r="AM1204" s="128">
        <v>0</v>
      </c>
      <c r="AN1204" s="128">
        <v>0</v>
      </c>
      <c r="AO1204" s="128">
        <v>0</v>
      </c>
      <c r="AP1204" s="128">
        <v>0</v>
      </c>
      <c r="AQ1204" s="128">
        <v>0</v>
      </c>
      <c r="AR1204" s="128">
        <v>0</v>
      </c>
      <c r="AS1204" s="128">
        <v>0</v>
      </c>
      <c r="AT1204" s="128">
        <v>0</v>
      </c>
      <c r="AU1204" s="128">
        <v>0</v>
      </c>
      <c r="AV1204" s="128">
        <v>0</v>
      </c>
      <c r="AW1204" s="128">
        <v>0</v>
      </c>
      <c r="AX1204" s="128">
        <v>0</v>
      </c>
      <c r="AY1204" s="128">
        <v>0</v>
      </c>
      <c r="AZ1204" s="128">
        <v>0</v>
      </c>
      <c r="BA1204" s="128">
        <v>0</v>
      </c>
      <c r="BB1204" s="15">
        <f t="shared" si="54"/>
        <v>0</v>
      </c>
      <c r="BC1204" s="15">
        <f t="shared" si="55"/>
        <v>0</v>
      </c>
      <c r="BD1204" s="15">
        <f t="shared" si="56"/>
        <v>0</v>
      </c>
    </row>
    <row r="1205" spans="1:56" x14ac:dyDescent="0.35">
      <c r="A1205" s="168" t="s">
        <v>2581</v>
      </c>
      <c r="B1205" s="64" t="s">
        <v>1244</v>
      </c>
      <c r="C1205" s="65">
        <v>1</v>
      </c>
      <c r="D1205" s="66" t="s">
        <v>31</v>
      </c>
      <c r="E1205" s="64" t="s">
        <v>467</v>
      </c>
      <c r="F1205" s="64" t="s">
        <v>648</v>
      </c>
      <c r="G1205" s="64" t="s">
        <v>668</v>
      </c>
      <c r="H1205" s="64" t="s">
        <v>669</v>
      </c>
      <c r="I1205" s="64" t="s">
        <v>670</v>
      </c>
      <c r="J1205" s="64" t="s">
        <v>671</v>
      </c>
      <c r="K1205" s="64" t="s">
        <v>484</v>
      </c>
      <c r="L1205" s="64" t="s">
        <v>650</v>
      </c>
      <c r="M1205" s="64" t="s">
        <v>663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59">
        <v>44291</v>
      </c>
      <c r="AF1205" s="159">
        <v>46117</v>
      </c>
      <c r="AG1205" s="162">
        <v>135003.15</v>
      </c>
      <c r="AH1205" s="91">
        <v>1.5138888888888888</v>
      </c>
      <c r="AI1205" s="91">
        <v>5</v>
      </c>
      <c r="AJ1205" s="161">
        <v>6.1699999999999998E-2</v>
      </c>
      <c r="AK1205" s="169" t="s">
        <v>664</v>
      </c>
      <c r="AL1205" s="169" t="s">
        <v>665</v>
      </c>
      <c r="AM1205" s="128">
        <v>0</v>
      </c>
      <c r="AN1205" s="128">
        <v>0</v>
      </c>
      <c r="AO1205" s="128">
        <v>0</v>
      </c>
      <c r="AP1205" s="128">
        <v>0</v>
      </c>
      <c r="AQ1205" s="128">
        <v>0</v>
      </c>
      <c r="AR1205" s="128">
        <v>0</v>
      </c>
      <c r="AS1205" s="128">
        <v>0</v>
      </c>
      <c r="AT1205" s="128">
        <v>0</v>
      </c>
      <c r="AU1205" s="128">
        <v>0</v>
      </c>
      <c r="AV1205" s="128">
        <v>0</v>
      </c>
      <c r="AW1205" s="128">
        <v>0</v>
      </c>
      <c r="AX1205" s="128">
        <v>0</v>
      </c>
      <c r="AY1205" s="128">
        <v>0</v>
      </c>
      <c r="AZ1205" s="128">
        <v>0</v>
      </c>
      <c r="BA1205" s="128">
        <v>0</v>
      </c>
      <c r="BB1205" s="15">
        <f t="shared" si="54"/>
        <v>0</v>
      </c>
      <c r="BC1205" s="15">
        <f t="shared" si="55"/>
        <v>0</v>
      </c>
      <c r="BD1205" s="15">
        <f t="shared" si="56"/>
        <v>0</v>
      </c>
    </row>
    <row r="1206" spans="1:56" x14ac:dyDescent="0.35">
      <c r="A1206" s="168" t="s">
        <v>2582</v>
      </c>
      <c r="B1206" s="64" t="s">
        <v>1245</v>
      </c>
      <c r="C1206" s="65">
        <v>1</v>
      </c>
      <c r="D1206" s="66" t="s">
        <v>31</v>
      </c>
      <c r="E1206" s="64" t="s">
        <v>467</v>
      </c>
      <c r="F1206" s="64" t="s">
        <v>648</v>
      </c>
      <c r="G1206" s="64" t="s">
        <v>668</v>
      </c>
      <c r="H1206" s="64" t="s">
        <v>669</v>
      </c>
      <c r="I1206" s="64" t="s">
        <v>670</v>
      </c>
      <c r="J1206" s="64" t="s">
        <v>671</v>
      </c>
      <c r="K1206" s="64" t="s">
        <v>484</v>
      </c>
      <c r="L1206" s="64" t="s">
        <v>650</v>
      </c>
      <c r="M1206" s="64" t="s">
        <v>663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59">
        <v>44291</v>
      </c>
      <c r="AF1206" s="159">
        <v>45387</v>
      </c>
      <c r="AG1206" s="162">
        <v>314070.59999999998</v>
      </c>
      <c r="AH1206" s="91">
        <v>0</v>
      </c>
      <c r="AI1206" s="91">
        <v>0</v>
      </c>
      <c r="AJ1206" s="161">
        <v>7.1300000000000002E-2</v>
      </c>
      <c r="AK1206" s="169" t="s">
        <v>664</v>
      </c>
      <c r="AL1206" s="169" t="s">
        <v>665</v>
      </c>
      <c r="AM1206" s="128">
        <v>11195.83</v>
      </c>
      <c r="AN1206" s="128">
        <v>0</v>
      </c>
      <c r="AO1206" s="128">
        <v>0</v>
      </c>
      <c r="AP1206" s="128">
        <v>0</v>
      </c>
      <c r="AQ1206" s="128">
        <v>0</v>
      </c>
      <c r="AR1206" s="128">
        <v>0</v>
      </c>
      <c r="AS1206" s="128">
        <v>11195.83</v>
      </c>
      <c r="AT1206" s="128">
        <v>0</v>
      </c>
      <c r="AU1206" s="128">
        <v>0</v>
      </c>
      <c r="AV1206" s="128">
        <v>0</v>
      </c>
      <c r="AW1206" s="128">
        <v>0</v>
      </c>
      <c r="AX1206" s="128">
        <v>0</v>
      </c>
      <c r="AY1206" s="128">
        <v>11195.83</v>
      </c>
      <c r="AZ1206" s="128">
        <v>0</v>
      </c>
      <c r="BA1206" s="128">
        <v>0</v>
      </c>
      <c r="BB1206" s="15">
        <f t="shared" si="54"/>
        <v>11195.83</v>
      </c>
      <c r="BC1206" s="15">
        <f t="shared" si="55"/>
        <v>22391.66</v>
      </c>
      <c r="BD1206" s="15">
        <f t="shared" si="56"/>
        <v>33587.49</v>
      </c>
    </row>
    <row r="1207" spans="1:56" x14ac:dyDescent="0.35">
      <c r="A1207" s="168" t="s">
        <v>2583</v>
      </c>
      <c r="B1207" s="64" t="s">
        <v>1246</v>
      </c>
      <c r="C1207" s="65">
        <v>1</v>
      </c>
      <c r="D1207" s="66" t="s">
        <v>31</v>
      </c>
      <c r="E1207" s="64" t="s">
        <v>467</v>
      </c>
      <c r="F1207" s="64" t="s">
        <v>648</v>
      </c>
      <c r="G1207" s="64" t="s">
        <v>668</v>
      </c>
      <c r="H1207" s="64" t="s">
        <v>669</v>
      </c>
      <c r="I1207" s="64" t="s">
        <v>670</v>
      </c>
      <c r="J1207" s="64" t="s">
        <v>671</v>
      </c>
      <c r="K1207" s="64" t="s">
        <v>484</v>
      </c>
      <c r="L1207" s="64" t="s">
        <v>650</v>
      </c>
      <c r="M1207" s="64" t="s">
        <v>663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59">
        <v>44291</v>
      </c>
      <c r="AF1207" s="159">
        <v>46117</v>
      </c>
      <c r="AG1207" s="162">
        <v>21770402</v>
      </c>
      <c r="AH1207" s="91">
        <v>1.5138888888888888</v>
      </c>
      <c r="AI1207" s="91">
        <v>5</v>
      </c>
      <c r="AJ1207" s="161">
        <v>7.1300000000000002E-2</v>
      </c>
      <c r="AK1207" s="169" t="s">
        <v>664</v>
      </c>
      <c r="AL1207" s="169" t="s">
        <v>665</v>
      </c>
      <c r="AM1207" s="128">
        <v>776060.41</v>
      </c>
      <c r="AN1207" s="128">
        <v>0</v>
      </c>
      <c r="AO1207" s="128">
        <v>0</v>
      </c>
      <c r="AP1207" s="128">
        <v>0</v>
      </c>
      <c r="AQ1207" s="128">
        <v>0</v>
      </c>
      <c r="AR1207" s="128">
        <v>0</v>
      </c>
      <c r="AS1207" s="128">
        <v>776060.41</v>
      </c>
      <c r="AT1207" s="128">
        <v>0</v>
      </c>
      <c r="AU1207" s="128">
        <v>0</v>
      </c>
      <c r="AV1207" s="128">
        <v>0</v>
      </c>
      <c r="AW1207" s="128">
        <v>0</v>
      </c>
      <c r="AX1207" s="128">
        <v>0</v>
      </c>
      <c r="AY1207" s="128">
        <v>776060.41</v>
      </c>
      <c r="AZ1207" s="128">
        <v>0</v>
      </c>
      <c r="BA1207" s="128">
        <v>0</v>
      </c>
      <c r="BB1207" s="15">
        <f t="shared" si="54"/>
        <v>776060.41</v>
      </c>
      <c r="BC1207" s="15">
        <f t="shared" si="55"/>
        <v>1552120.82</v>
      </c>
      <c r="BD1207" s="15">
        <f t="shared" si="56"/>
        <v>2328181.23</v>
      </c>
    </row>
    <row r="1208" spans="1:56" x14ac:dyDescent="0.35">
      <c r="A1208" s="168" t="s">
        <v>2584</v>
      </c>
      <c r="B1208" s="64" t="s">
        <v>1247</v>
      </c>
      <c r="C1208" s="65">
        <v>1</v>
      </c>
      <c r="D1208" s="66" t="s">
        <v>31</v>
      </c>
      <c r="E1208" s="64" t="s">
        <v>467</v>
      </c>
      <c r="F1208" s="64" t="s">
        <v>648</v>
      </c>
      <c r="G1208" s="64" t="s">
        <v>668</v>
      </c>
      <c r="H1208" s="64" t="s">
        <v>669</v>
      </c>
      <c r="I1208" s="64" t="s">
        <v>670</v>
      </c>
      <c r="J1208" s="64" t="s">
        <v>671</v>
      </c>
      <c r="K1208" s="64" t="s">
        <v>484</v>
      </c>
      <c r="L1208" s="64" t="s">
        <v>650</v>
      </c>
      <c r="M1208" s="64" t="s">
        <v>663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59">
        <v>44291</v>
      </c>
      <c r="AF1208" s="159">
        <v>45387</v>
      </c>
      <c r="AG1208" s="162">
        <v>234841.58</v>
      </c>
      <c r="AH1208" s="91">
        <v>0</v>
      </c>
      <c r="AI1208" s="91">
        <v>0</v>
      </c>
      <c r="AJ1208" s="161">
        <v>6.1699999999999998E-2</v>
      </c>
      <c r="AK1208" s="169" t="s">
        <v>664</v>
      </c>
      <c r="AL1208" s="169" t="s">
        <v>665</v>
      </c>
      <c r="AM1208" s="128">
        <v>0</v>
      </c>
      <c r="AN1208" s="128">
        <v>0</v>
      </c>
      <c r="AO1208" s="128">
        <v>0</v>
      </c>
      <c r="AP1208" s="128">
        <v>0</v>
      </c>
      <c r="AQ1208" s="128">
        <v>0</v>
      </c>
      <c r="AR1208" s="128">
        <v>0</v>
      </c>
      <c r="AS1208" s="128">
        <v>0</v>
      </c>
      <c r="AT1208" s="128">
        <v>0</v>
      </c>
      <c r="AU1208" s="128">
        <v>0</v>
      </c>
      <c r="AV1208" s="128">
        <v>0</v>
      </c>
      <c r="AW1208" s="128">
        <v>0</v>
      </c>
      <c r="AX1208" s="128">
        <v>0</v>
      </c>
      <c r="AY1208" s="128">
        <v>0</v>
      </c>
      <c r="AZ1208" s="128">
        <v>0</v>
      </c>
      <c r="BA1208" s="128">
        <v>0</v>
      </c>
      <c r="BB1208" s="15">
        <f t="shared" si="54"/>
        <v>0</v>
      </c>
      <c r="BC1208" s="15">
        <f t="shared" si="55"/>
        <v>0</v>
      </c>
      <c r="BD1208" s="15">
        <f t="shared" si="56"/>
        <v>0</v>
      </c>
    </row>
    <row r="1209" spans="1:56" x14ac:dyDescent="0.35">
      <c r="A1209" s="168" t="s">
        <v>2585</v>
      </c>
      <c r="B1209" s="64" t="s">
        <v>1248</v>
      </c>
      <c r="C1209" s="65">
        <v>1</v>
      </c>
      <c r="D1209" s="66" t="s">
        <v>31</v>
      </c>
      <c r="E1209" s="64" t="s">
        <v>467</v>
      </c>
      <c r="F1209" s="64" t="s">
        <v>648</v>
      </c>
      <c r="G1209" s="64" t="s">
        <v>668</v>
      </c>
      <c r="H1209" s="64" t="s">
        <v>669</v>
      </c>
      <c r="I1209" s="64" t="s">
        <v>670</v>
      </c>
      <c r="J1209" s="64" t="s">
        <v>671</v>
      </c>
      <c r="K1209" s="64" t="s">
        <v>484</v>
      </c>
      <c r="L1209" s="64" t="s">
        <v>650</v>
      </c>
      <c r="M1209" s="64" t="s">
        <v>663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59">
        <v>44291</v>
      </c>
      <c r="AF1209" s="159">
        <v>46117</v>
      </c>
      <c r="AG1209" s="162">
        <v>8906.68</v>
      </c>
      <c r="AH1209" s="91">
        <v>1.5138888888888888</v>
      </c>
      <c r="AI1209" s="91">
        <v>5</v>
      </c>
      <c r="AJ1209" s="161">
        <v>7.1300000000000002E-2</v>
      </c>
      <c r="AK1209" s="169" t="s">
        <v>664</v>
      </c>
      <c r="AL1209" s="169" t="s">
        <v>665</v>
      </c>
      <c r="AM1209" s="128">
        <v>317.48</v>
      </c>
      <c r="AN1209" s="128">
        <v>0</v>
      </c>
      <c r="AO1209" s="128">
        <v>0</v>
      </c>
      <c r="AP1209" s="128">
        <v>0</v>
      </c>
      <c r="AQ1209" s="128">
        <v>0</v>
      </c>
      <c r="AR1209" s="128">
        <v>0</v>
      </c>
      <c r="AS1209" s="128">
        <v>317.48</v>
      </c>
      <c r="AT1209" s="128">
        <v>0</v>
      </c>
      <c r="AU1209" s="128">
        <v>0</v>
      </c>
      <c r="AV1209" s="128">
        <v>0</v>
      </c>
      <c r="AW1209" s="128">
        <v>0</v>
      </c>
      <c r="AX1209" s="128">
        <v>0</v>
      </c>
      <c r="AY1209" s="128">
        <v>317.48</v>
      </c>
      <c r="AZ1209" s="128">
        <v>0</v>
      </c>
      <c r="BA1209" s="128">
        <v>0</v>
      </c>
      <c r="BB1209" s="15">
        <f t="shared" si="54"/>
        <v>317.48</v>
      </c>
      <c r="BC1209" s="15">
        <f t="shared" si="55"/>
        <v>634.96</v>
      </c>
      <c r="BD1209" s="15">
        <f t="shared" si="56"/>
        <v>952.44</v>
      </c>
    </row>
    <row r="1210" spans="1:56" x14ac:dyDescent="0.35">
      <c r="A1210" s="168" t="s">
        <v>2586</v>
      </c>
      <c r="B1210" s="64" t="s">
        <v>1249</v>
      </c>
      <c r="C1210" s="65">
        <v>1</v>
      </c>
      <c r="D1210" s="66" t="s">
        <v>31</v>
      </c>
      <c r="E1210" s="64" t="s">
        <v>467</v>
      </c>
      <c r="F1210" s="64" t="s">
        <v>648</v>
      </c>
      <c r="G1210" s="64" t="s">
        <v>668</v>
      </c>
      <c r="H1210" s="64" t="s">
        <v>669</v>
      </c>
      <c r="I1210" s="64" t="s">
        <v>670</v>
      </c>
      <c r="J1210" s="64" t="s">
        <v>671</v>
      </c>
      <c r="K1210" s="64" t="s">
        <v>484</v>
      </c>
      <c r="L1210" s="64" t="s">
        <v>650</v>
      </c>
      <c r="M1210" s="64" t="s">
        <v>663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59">
        <v>44291</v>
      </c>
      <c r="AF1210" s="159">
        <v>45387</v>
      </c>
      <c r="AG1210" s="162">
        <v>606476.74</v>
      </c>
      <c r="AH1210" s="91">
        <v>0</v>
      </c>
      <c r="AI1210" s="91">
        <v>0</v>
      </c>
      <c r="AJ1210" s="161">
        <v>6.1699999999999998E-2</v>
      </c>
      <c r="AK1210" s="169" t="s">
        <v>664</v>
      </c>
      <c r="AL1210" s="169" t="s">
        <v>665</v>
      </c>
      <c r="AM1210" s="128">
        <v>0</v>
      </c>
      <c r="AN1210" s="128">
        <v>0</v>
      </c>
      <c r="AO1210" s="128">
        <v>0</v>
      </c>
      <c r="AP1210" s="128">
        <v>0</v>
      </c>
      <c r="AQ1210" s="128">
        <v>0</v>
      </c>
      <c r="AR1210" s="128">
        <v>0</v>
      </c>
      <c r="AS1210" s="128">
        <v>0</v>
      </c>
      <c r="AT1210" s="128">
        <v>0</v>
      </c>
      <c r="AU1210" s="128">
        <v>0</v>
      </c>
      <c r="AV1210" s="128">
        <v>0</v>
      </c>
      <c r="AW1210" s="128">
        <v>0</v>
      </c>
      <c r="AX1210" s="128">
        <v>0</v>
      </c>
      <c r="AY1210" s="128">
        <v>0</v>
      </c>
      <c r="AZ1210" s="128">
        <v>0</v>
      </c>
      <c r="BA1210" s="128">
        <v>0</v>
      </c>
      <c r="BB1210" s="15">
        <f t="shared" si="54"/>
        <v>0</v>
      </c>
      <c r="BC1210" s="15">
        <f t="shared" si="55"/>
        <v>0</v>
      </c>
      <c r="BD1210" s="15">
        <f t="shared" si="56"/>
        <v>0</v>
      </c>
    </row>
    <row r="1211" spans="1:56" x14ac:dyDescent="0.35">
      <c r="A1211" s="168" t="s">
        <v>2587</v>
      </c>
      <c r="B1211" s="64" t="s">
        <v>1250</v>
      </c>
      <c r="C1211" s="65">
        <v>1</v>
      </c>
      <c r="D1211" s="66" t="s">
        <v>31</v>
      </c>
      <c r="E1211" s="64" t="s">
        <v>467</v>
      </c>
      <c r="F1211" s="64" t="s">
        <v>648</v>
      </c>
      <c r="G1211" s="64" t="s">
        <v>668</v>
      </c>
      <c r="H1211" s="64" t="s">
        <v>669</v>
      </c>
      <c r="I1211" s="64" t="s">
        <v>670</v>
      </c>
      <c r="J1211" s="64" t="s">
        <v>671</v>
      </c>
      <c r="K1211" s="64" t="s">
        <v>484</v>
      </c>
      <c r="L1211" s="64" t="s">
        <v>650</v>
      </c>
      <c r="M1211" s="64" t="s">
        <v>663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59">
        <v>44291</v>
      </c>
      <c r="AF1211" s="159">
        <v>46117</v>
      </c>
      <c r="AG1211" s="162">
        <v>1410648.09</v>
      </c>
      <c r="AH1211" s="91">
        <v>1.5138888888888888</v>
      </c>
      <c r="AI1211" s="91">
        <v>5</v>
      </c>
      <c r="AJ1211" s="161">
        <v>7.1300000000000002E-2</v>
      </c>
      <c r="AK1211" s="169" t="s">
        <v>664</v>
      </c>
      <c r="AL1211" s="169" t="s">
        <v>665</v>
      </c>
      <c r="AM1211" s="128">
        <v>50286.080000000002</v>
      </c>
      <c r="AN1211" s="128">
        <v>0</v>
      </c>
      <c r="AO1211" s="128">
        <v>0</v>
      </c>
      <c r="AP1211" s="128">
        <v>0</v>
      </c>
      <c r="AQ1211" s="128">
        <v>0</v>
      </c>
      <c r="AR1211" s="128">
        <v>0</v>
      </c>
      <c r="AS1211" s="128">
        <v>50286.080000000002</v>
      </c>
      <c r="AT1211" s="128">
        <v>0</v>
      </c>
      <c r="AU1211" s="128">
        <v>0</v>
      </c>
      <c r="AV1211" s="128">
        <v>0</v>
      </c>
      <c r="AW1211" s="128">
        <v>0</v>
      </c>
      <c r="AX1211" s="128">
        <v>0</v>
      </c>
      <c r="AY1211" s="128">
        <v>50286.080000000002</v>
      </c>
      <c r="AZ1211" s="128">
        <v>0</v>
      </c>
      <c r="BA1211" s="128">
        <v>0</v>
      </c>
      <c r="BB1211" s="15">
        <f t="shared" si="54"/>
        <v>50286.080000000002</v>
      </c>
      <c r="BC1211" s="15">
        <f t="shared" si="55"/>
        <v>100572.16</v>
      </c>
      <c r="BD1211" s="15">
        <f t="shared" si="56"/>
        <v>150858.23999999999</v>
      </c>
    </row>
    <row r="1212" spans="1:56" x14ac:dyDescent="0.35">
      <c r="A1212" s="168" t="s">
        <v>2588</v>
      </c>
      <c r="B1212" s="64" t="s">
        <v>1251</v>
      </c>
      <c r="C1212" s="65">
        <v>1</v>
      </c>
      <c r="D1212" s="66" t="s">
        <v>31</v>
      </c>
      <c r="E1212" s="64" t="s">
        <v>467</v>
      </c>
      <c r="F1212" s="64" t="s">
        <v>648</v>
      </c>
      <c r="G1212" s="64" t="s">
        <v>668</v>
      </c>
      <c r="H1212" s="64" t="s">
        <v>669</v>
      </c>
      <c r="I1212" s="64" t="s">
        <v>670</v>
      </c>
      <c r="J1212" s="64" t="s">
        <v>671</v>
      </c>
      <c r="K1212" s="64" t="s">
        <v>484</v>
      </c>
      <c r="L1212" s="64" t="s">
        <v>650</v>
      </c>
      <c r="M1212" s="64" t="s">
        <v>663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59">
        <v>44291</v>
      </c>
      <c r="AF1212" s="159">
        <v>45387</v>
      </c>
      <c r="AG1212" s="162">
        <v>230551.31</v>
      </c>
      <c r="AH1212" s="91">
        <v>0</v>
      </c>
      <c r="AI1212" s="91">
        <v>0</v>
      </c>
      <c r="AJ1212" s="161">
        <v>6.1699999999999998E-2</v>
      </c>
      <c r="AK1212" s="169" t="s">
        <v>664</v>
      </c>
      <c r="AL1212" s="169" t="s">
        <v>665</v>
      </c>
      <c r="AM1212" s="128">
        <v>0</v>
      </c>
      <c r="AN1212" s="128">
        <v>0</v>
      </c>
      <c r="AO1212" s="128">
        <v>0</v>
      </c>
      <c r="AP1212" s="128">
        <v>0</v>
      </c>
      <c r="AQ1212" s="128">
        <v>0</v>
      </c>
      <c r="AR1212" s="128">
        <v>0</v>
      </c>
      <c r="AS1212" s="128">
        <v>0</v>
      </c>
      <c r="AT1212" s="128">
        <v>0</v>
      </c>
      <c r="AU1212" s="128">
        <v>0</v>
      </c>
      <c r="AV1212" s="128">
        <v>0</v>
      </c>
      <c r="AW1212" s="128">
        <v>0</v>
      </c>
      <c r="AX1212" s="128">
        <v>0</v>
      </c>
      <c r="AY1212" s="128">
        <v>0</v>
      </c>
      <c r="AZ1212" s="128">
        <v>0</v>
      </c>
      <c r="BA1212" s="128">
        <v>0</v>
      </c>
      <c r="BB1212" s="15">
        <f t="shared" si="54"/>
        <v>0</v>
      </c>
      <c r="BC1212" s="15">
        <f t="shared" si="55"/>
        <v>0</v>
      </c>
      <c r="BD1212" s="15">
        <f t="shared" si="56"/>
        <v>0</v>
      </c>
    </row>
    <row r="1213" spans="1:56" x14ac:dyDescent="0.35">
      <c r="A1213" s="168" t="s">
        <v>2589</v>
      </c>
      <c r="B1213" s="64" t="s">
        <v>1252</v>
      </c>
      <c r="C1213" s="65">
        <v>1</v>
      </c>
      <c r="D1213" s="66" t="s">
        <v>31</v>
      </c>
      <c r="E1213" s="64" t="s">
        <v>467</v>
      </c>
      <c r="F1213" s="64" t="s">
        <v>648</v>
      </c>
      <c r="G1213" s="64" t="s">
        <v>668</v>
      </c>
      <c r="H1213" s="64" t="s">
        <v>669</v>
      </c>
      <c r="I1213" s="64" t="s">
        <v>670</v>
      </c>
      <c r="J1213" s="64" t="s">
        <v>671</v>
      </c>
      <c r="K1213" s="64" t="s">
        <v>484</v>
      </c>
      <c r="L1213" s="64" t="s">
        <v>650</v>
      </c>
      <c r="M1213" s="64" t="s">
        <v>663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59">
        <v>44291</v>
      </c>
      <c r="AF1213" s="159">
        <v>46117</v>
      </c>
      <c r="AG1213" s="162">
        <v>536242.06999999995</v>
      </c>
      <c r="AH1213" s="91">
        <v>1.5138888888888888</v>
      </c>
      <c r="AI1213" s="91">
        <v>5</v>
      </c>
      <c r="AJ1213" s="161">
        <v>7.1300000000000002E-2</v>
      </c>
      <c r="AK1213" s="169" t="s">
        <v>664</v>
      </c>
      <c r="AL1213" s="169" t="s">
        <v>665</v>
      </c>
      <c r="AM1213" s="128">
        <v>19115.689999999999</v>
      </c>
      <c r="AN1213" s="128">
        <v>0</v>
      </c>
      <c r="AO1213" s="128">
        <v>0</v>
      </c>
      <c r="AP1213" s="128">
        <v>0</v>
      </c>
      <c r="AQ1213" s="128">
        <v>0</v>
      </c>
      <c r="AR1213" s="128">
        <v>0</v>
      </c>
      <c r="AS1213" s="128">
        <v>19115.689999999999</v>
      </c>
      <c r="AT1213" s="128">
        <v>0</v>
      </c>
      <c r="AU1213" s="128">
        <v>0</v>
      </c>
      <c r="AV1213" s="128">
        <v>0</v>
      </c>
      <c r="AW1213" s="128">
        <v>0</v>
      </c>
      <c r="AX1213" s="128">
        <v>0</v>
      </c>
      <c r="AY1213" s="128">
        <v>19115.689999999999</v>
      </c>
      <c r="AZ1213" s="128">
        <v>0</v>
      </c>
      <c r="BA1213" s="128">
        <v>0</v>
      </c>
      <c r="BB1213" s="15">
        <f t="shared" si="54"/>
        <v>19115.689999999999</v>
      </c>
      <c r="BC1213" s="15">
        <f t="shared" si="55"/>
        <v>38231.379999999997</v>
      </c>
      <c r="BD1213" s="15">
        <f t="shared" si="56"/>
        <v>57347.069999999992</v>
      </c>
    </row>
    <row r="1214" spans="1:56" x14ac:dyDescent="0.35">
      <c r="A1214" s="168" t="s">
        <v>2590</v>
      </c>
      <c r="B1214" s="64" t="s">
        <v>1253</v>
      </c>
      <c r="C1214" s="65">
        <v>1</v>
      </c>
      <c r="D1214" s="66" t="s">
        <v>31</v>
      </c>
      <c r="E1214" s="64" t="s">
        <v>467</v>
      </c>
      <c r="F1214" s="64" t="s">
        <v>648</v>
      </c>
      <c r="G1214" s="64" t="s">
        <v>606</v>
      </c>
      <c r="H1214" s="64" t="s">
        <v>661</v>
      </c>
      <c r="I1214" s="64" t="s">
        <v>649</v>
      </c>
      <c r="J1214" s="64" t="s">
        <v>662</v>
      </c>
      <c r="K1214" s="64" t="s">
        <v>606</v>
      </c>
      <c r="L1214" s="64" t="s">
        <v>650</v>
      </c>
      <c r="M1214" s="64" t="s">
        <v>663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59">
        <v>44291</v>
      </c>
      <c r="AF1214" s="159">
        <v>46117</v>
      </c>
      <c r="AG1214" s="162">
        <v>19710609.879999999</v>
      </c>
      <c r="AH1214" s="91">
        <v>1.5138888888888888</v>
      </c>
      <c r="AI1214" s="91">
        <v>5</v>
      </c>
      <c r="AJ1214" s="161">
        <v>6.1699999999999998E-2</v>
      </c>
      <c r="AK1214" s="169" t="s">
        <v>664</v>
      </c>
      <c r="AL1214" s="169" t="s">
        <v>665</v>
      </c>
      <c r="AM1214" s="128">
        <v>702633.97</v>
      </c>
      <c r="AN1214" s="128">
        <v>0</v>
      </c>
      <c r="AO1214" s="128">
        <v>0</v>
      </c>
      <c r="AP1214" s="128">
        <v>0</v>
      </c>
      <c r="AQ1214" s="128">
        <v>0</v>
      </c>
      <c r="AR1214" s="128">
        <v>0</v>
      </c>
      <c r="AS1214" s="128">
        <v>702633.97</v>
      </c>
      <c r="AT1214" s="128">
        <v>0</v>
      </c>
      <c r="AU1214" s="128">
        <v>0</v>
      </c>
      <c r="AV1214" s="128">
        <v>0</v>
      </c>
      <c r="AW1214" s="128">
        <v>0</v>
      </c>
      <c r="AX1214" s="128">
        <v>0</v>
      </c>
      <c r="AY1214" s="128">
        <v>702633.97</v>
      </c>
      <c r="AZ1214" s="128">
        <v>0</v>
      </c>
      <c r="BA1214" s="128">
        <v>0</v>
      </c>
      <c r="BB1214" s="15">
        <f t="shared" si="54"/>
        <v>702633.97</v>
      </c>
      <c r="BC1214" s="15">
        <f t="shared" si="55"/>
        <v>1405267.94</v>
      </c>
      <c r="BD1214" s="15">
        <f t="shared" si="56"/>
        <v>2107901.91</v>
      </c>
    </row>
    <row r="1215" spans="1:56" x14ac:dyDescent="0.35">
      <c r="A1215" s="168" t="s">
        <v>2591</v>
      </c>
      <c r="B1215" s="64" t="s">
        <v>1254</v>
      </c>
      <c r="C1215" s="65">
        <v>1</v>
      </c>
      <c r="D1215" s="66" t="s">
        <v>31</v>
      </c>
      <c r="E1215" s="64" t="s">
        <v>467</v>
      </c>
      <c r="F1215" s="64" t="s">
        <v>648</v>
      </c>
      <c r="G1215" s="64" t="s">
        <v>606</v>
      </c>
      <c r="H1215" s="64" t="s">
        <v>661</v>
      </c>
      <c r="I1215" s="64" t="s">
        <v>649</v>
      </c>
      <c r="J1215" s="64" t="s">
        <v>662</v>
      </c>
      <c r="K1215" s="64" t="s">
        <v>606</v>
      </c>
      <c r="L1215" s="64" t="s">
        <v>650</v>
      </c>
      <c r="M1215" s="64" t="s">
        <v>663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59">
        <v>44291</v>
      </c>
      <c r="AF1215" s="159">
        <v>45387</v>
      </c>
      <c r="AG1215" s="162">
        <v>19777143.449999999</v>
      </c>
      <c r="AH1215" s="91">
        <v>0</v>
      </c>
      <c r="AI1215" s="91">
        <v>0</v>
      </c>
      <c r="AJ1215" s="161">
        <v>7.1300000000000002E-2</v>
      </c>
      <c r="AK1215" s="169" t="s">
        <v>664</v>
      </c>
      <c r="AL1215" s="169" t="s">
        <v>665</v>
      </c>
      <c r="AM1215" s="128">
        <v>0</v>
      </c>
      <c r="AN1215" s="128">
        <v>0</v>
      </c>
      <c r="AO1215" s="128">
        <v>0</v>
      </c>
      <c r="AP1215" s="128">
        <v>0</v>
      </c>
      <c r="AQ1215" s="128">
        <v>0</v>
      </c>
      <c r="AR1215" s="128">
        <v>0</v>
      </c>
      <c r="AS1215" s="128">
        <v>0</v>
      </c>
      <c r="AT1215" s="128">
        <v>0</v>
      </c>
      <c r="AU1215" s="128">
        <v>0</v>
      </c>
      <c r="AV1215" s="128">
        <v>0</v>
      </c>
      <c r="AW1215" s="128">
        <v>0</v>
      </c>
      <c r="AX1215" s="128">
        <v>0</v>
      </c>
      <c r="AY1215" s="128">
        <v>0</v>
      </c>
      <c r="AZ1215" s="128">
        <v>0</v>
      </c>
      <c r="BA1215" s="128">
        <v>0</v>
      </c>
      <c r="BB1215" s="15">
        <f t="shared" si="54"/>
        <v>0</v>
      </c>
      <c r="BC1215" s="15">
        <f t="shared" si="55"/>
        <v>0</v>
      </c>
      <c r="BD1215" s="15">
        <f t="shared" si="56"/>
        <v>0</v>
      </c>
    </row>
    <row r="1216" spans="1:56" x14ac:dyDescent="0.35">
      <c r="A1216" s="168" t="s">
        <v>2592</v>
      </c>
      <c r="B1216" s="64" t="s">
        <v>1255</v>
      </c>
      <c r="C1216" s="65">
        <v>1</v>
      </c>
      <c r="D1216" s="66" t="s">
        <v>31</v>
      </c>
      <c r="E1216" s="64" t="s">
        <v>467</v>
      </c>
      <c r="F1216" s="64" t="s">
        <v>648</v>
      </c>
      <c r="G1216" s="64" t="s">
        <v>668</v>
      </c>
      <c r="H1216" s="64" t="s">
        <v>669</v>
      </c>
      <c r="I1216" s="64" t="s">
        <v>670</v>
      </c>
      <c r="J1216" s="64" t="s">
        <v>671</v>
      </c>
      <c r="K1216" s="64" t="s">
        <v>484</v>
      </c>
      <c r="L1216" s="64" t="s">
        <v>650</v>
      </c>
      <c r="M1216" s="64" t="s">
        <v>663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59">
        <v>44291</v>
      </c>
      <c r="AF1216" s="159">
        <v>45387</v>
      </c>
      <c r="AG1216" s="162">
        <v>53842.239999999998</v>
      </c>
      <c r="AH1216" s="91">
        <v>0</v>
      </c>
      <c r="AI1216" s="91">
        <v>0</v>
      </c>
      <c r="AJ1216" s="161">
        <v>6.1699999999999998E-2</v>
      </c>
      <c r="AK1216" s="169" t="s">
        <v>664</v>
      </c>
      <c r="AL1216" s="169" t="s">
        <v>665</v>
      </c>
      <c r="AM1216" s="128">
        <v>0</v>
      </c>
      <c r="AN1216" s="128">
        <v>0</v>
      </c>
      <c r="AO1216" s="128">
        <v>0</v>
      </c>
      <c r="AP1216" s="128">
        <v>0</v>
      </c>
      <c r="AQ1216" s="128">
        <v>0</v>
      </c>
      <c r="AR1216" s="128">
        <v>0</v>
      </c>
      <c r="AS1216" s="128">
        <v>0</v>
      </c>
      <c r="AT1216" s="128">
        <v>0</v>
      </c>
      <c r="AU1216" s="128">
        <v>0</v>
      </c>
      <c r="AV1216" s="128">
        <v>0</v>
      </c>
      <c r="AW1216" s="128">
        <v>0</v>
      </c>
      <c r="AX1216" s="128">
        <v>0</v>
      </c>
      <c r="AY1216" s="128">
        <v>0</v>
      </c>
      <c r="AZ1216" s="128">
        <v>0</v>
      </c>
      <c r="BA1216" s="128">
        <v>0</v>
      </c>
      <c r="BB1216" s="15">
        <f t="shared" si="54"/>
        <v>0</v>
      </c>
      <c r="BC1216" s="15">
        <f t="shared" si="55"/>
        <v>0</v>
      </c>
      <c r="BD1216" s="15">
        <f t="shared" si="56"/>
        <v>0</v>
      </c>
    </row>
    <row r="1217" spans="1:56" x14ac:dyDescent="0.35">
      <c r="A1217" s="168" t="s">
        <v>2593</v>
      </c>
      <c r="B1217" s="64" t="s">
        <v>1256</v>
      </c>
      <c r="C1217" s="65">
        <v>1</v>
      </c>
      <c r="D1217" s="66" t="s">
        <v>31</v>
      </c>
      <c r="E1217" s="64" t="s">
        <v>467</v>
      </c>
      <c r="F1217" s="64" t="s">
        <v>648</v>
      </c>
      <c r="G1217" s="64" t="s">
        <v>668</v>
      </c>
      <c r="H1217" s="64" t="s">
        <v>669</v>
      </c>
      <c r="I1217" s="64" t="s">
        <v>670</v>
      </c>
      <c r="J1217" s="64" t="s">
        <v>671</v>
      </c>
      <c r="K1217" s="64" t="s">
        <v>484</v>
      </c>
      <c r="L1217" s="64" t="s">
        <v>650</v>
      </c>
      <c r="M1217" s="64" t="s">
        <v>663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59">
        <v>44291</v>
      </c>
      <c r="AF1217" s="159">
        <v>45387</v>
      </c>
      <c r="AG1217" s="162">
        <v>3828.7</v>
      </c>
      <c r="AH1217" s="91">
        <v>0</v>
      </c>
      <c r="AI1217" s="91">
        <v>0</v>
      </c>
      <c r="AJ1217" s="161">
        <v>6.1699999999999998E-2</v>
      </c>
      <c r="AK1217" s="169" t="s">
        <v>664</v>
      </c>
      <c r="AL1217" s="169" t="s">
        <v>665</v>
      </c>
      <c r="AM1217" s="128">
        <v>0</v>
      </c>
      <c r="AN1217" s="128">
        <v>0</v>
      </c>
      <c r="AO1217" s="128">
        <v>0</v>
      </c>
      <c r="AP1217" s="128">
        <v>0</v>
      </c>
      <c r="AQ1217" s="128">
        <v>0</v>
      </c>
      <c r="AR1217" s="128">
        <v>0</v>
      </c>
      <c r="AS1217" s="128">
        <v>0</v>
      </c>
      <c r="AT1217" s="128">
        <v>0</v>
      </c>
      <c r="AU1217" s="128">
        <v>0</v>
      </c>
      <c r="AV1217" s="128">
        <v>0</v>
      </c>
      <c r="AW1217" s="128">
        <v>0</v>
      </c>
      <c r="AX1217" s="128">
        <v>0</v>
      </c>
      <c r="AY1217" s="128">
        <v>0</v>
      </c>
      <c r="AZ1217" s="128">
        <v>0</v>
      </c>
      <c r="BA1217" s="128">
        <v>0</v>
      </c>
      <c r="BB1217" s="15">
        <f t="shared" si="54"/>
        <v>0</v>
      </c>
      <c r="BC1217" s="15">
        <f t="shared" si="55"/>
        <v>0</v>
      </c>
      <c r="BD1217" s="15">
        <f t="shared" si="56"/>
        <v>0</v>
      </c>
    </row>
    <row r="1218" spans="1:56" x14ac:dyDescent="0.35">
      <c r="A1218" s="168" t="s">
        <v>2594</v>
      </c>
      <c r="B1218" s="64" t="s">
        <v>1257</v>
      </c>
      <c r="C1218" s="65">
        <v>1</v>
      </c>
      <c r="D1218" s="66" t="s">
        <v>31</v>
      </c>
      <c r="E1218" s="64" t="s">
        <v>467</v>
      </c>
      <c r="F1218" s="64" t="s">
        <v>648</v>
      </c>
      <c r="G1218" s="64" t="s">
        <v>668</v>
      </c>
      <c r="H1218" s="64" t="s">
        <v>669</v>
      </c>
      <c r="I1218" s="64" t="s">
        <v>670</v>
      </c>
      <c r="J1218" s="64" t="s">
        <v>671</v>
      </c>
      <c r="K1218" s="64" t="s">
        <v>484</v>
      </c>
      <c r="L1218" s="64" t="s">
        <v>650</v>
      </c>
      <c r="M1218" s="64" t="s">
        <v>663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59">
        <v>44291</v>
      </c>
      <c r="AF1218" s="159">
        <v>46117</v>
      </c>
      <c r="AG1218" s="162">
        <v>125255.29</v>
      </c>
      <c r="AH1218" s="91">
        <v>1.5138888888888888</v>
      </c>
      <c r="AI1218" s="91">
        <v>5</v>
      </c>
      <c r="AJ1218" s="161">
        <v>7.1300000000000002E-2</v>
      </c>
      <c r="AK1218" s="169" t="s">
        <v>664</v>
      </c>
      <c r="AL1218" s="169" t="s">
        <v>665</v>
      </c>
      <c r="AM1218" s="128">
        <v>4465.04</v>
      </c>
      <c r="AN1218" s="128">
        <v>0</v>
      </c>
      <c r="AO1218" s="128">
        <v>0</v>
      </c>
      <c r="AP1218" s="128">
        <v>0</v>
      </c>
      <c r="AQ1218" s="128">
        <v>0</v>
      </c>
      <c r="AR1218" s="128">
        <v>0</v>
      </c>
      <c r="AS1218" s="128">
        <v>4465.04</v>
      </c>
      <c r="AT1218" s="128">
        <v>0</v>
      </c>
      <c r="AU1218" s="128">
        <v>0</v>
      </c>
      <c r="AV1218" s="128">
        <v>0</v>
      </c>
      <c r="AW1218" s="128">
        <v>0</v>
      </c>
      <c r="AX1218" s="128">
        <v>0</v>
      </c>
      <c r="AY1218" s="128">
        <v>4465.04</v>
      </c>
      <c r="AZ1218" s="128">
        <v>0</v>
      </c>
      <c r="BA1218" s="128">
        <v>0</v>
      </c>
      <c r="BB1218" s="15">
        <f t="shared" si="54"/>
        <v>4465.04</v>
      </c>
      <c r="BC1218" s="15">
        <f t="shared" si="55"/>
        <v>8930.08</v>
      </c>
      <c r="BD1218" s="15">
        <f t="shared" si="56"/>
        <v>13395.119999999999</v>
      </c>
    </row>
    <row r="1219" spans="1:56" x14ac:dyDescent="0.35">
      <c r="A1219" s="168" t="s">
        <v>2595</v>
      </c>
      <c r="B1219" s="64" t="s">
        <v>1258</v>
      </c>
      <c r="C1219" s="65">
        <v>1</v>
      </c>
      <c r="D1219" s="66" t="s">
        <v>31</v>
      </c>
      <c r="E1219" s="64" t="s">
        <v>467</v>
      </c>
      <c r="F1219" s="64" t="s">
        <v>648</v>
      </c>
      <c r="G1219" s="64" t="s">
        <v>668</v>
      </c>
      <c r="H1219" s="64" t="s">
        <v>669</v>
      </c>
      <c r="I1219" s="64" t="s">
        <v>670</v>
      </c>
      <c r="J1219" s="64" t="s">
        <v>671</v>
      </c>
      <c r="K1219" s="64" t="s">
        <v>484</v>
      </c>
      <c r="L1219" s="64" t="s">
        <v>650</v>
      </c>
      <c r="M1219" s="64" t="s">
        <v>663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59">
        <v>44291</v>
      </c>
      <c r="AF1219" s="159">
        <v>45387</v>
      </c>
      <c r="AG1219" s="162">
        <v>327407.01</v>
      </c>
      <c r="AH1219" s="91">
        <v>0</v>
      </c>
      <c r="AI1219" s="91">
        <v>0</v>
      </c>
      <c r="AJ1219" s="161">
        <v>6.1699999999999998E-2</v>
      </c>
      <c r="AK1219" s="169" t="s">
        <v>664</v>
      </c>
      <c r="AL1219" s="169" t="s">
        <v>665</v>
      </c>
      <c r="AM1219" s="128">
        <v>0</v>
      </c>
      <c r="AN1219" s="128">
        <v>0</v>
      </c>
      <c r="AO1219" s="128">
        <v>0</v>
      </c>
      <c r="AP1219" s="128">
        <v>0</v>
      </c>
      <c r="AQ1219" s="128">
        <v>0</v>
      </c>
      <c r="AR1219" s="128">
        <v>0</v>
      </c>
      <c r="AS1219" s="128">
        <v>0</v>
      </c>
      <c r="AT1219" s="128">
        <v>0</v>
      </c>
      <c r="AU1219" s="128">
        <v>0</v>
      </c>
      <c r="AV1219" s="128">
        <v>0</v>
      </c>
      <c r="AW1219" s="128">
        <v>0</v>
      </c>
      <c r="AX1219" s="128">
        <v>0</v>
      </c>
      <c r="AY1219" s="128">
        <v>0</v>
      </c>
      <c r="AZ1219" s="128">
        <v>0</v>
      </c>
      <c r="BA1219" s="128">
        <v>0</v>
      </c>
      <c r="BB1219" s="15">
        <f t="shared" ref="BB1219:BB1282" si="57">SUM(AM1219:AO1219)</f>
        <v>0</v>
      </c>
      <c r="BC1219" s="15">
        <f t="shared" si="55"/>
        <v>0</v>
      </c>
      <c r="BD1219" s="15">
        <f t="shared" si="56"/>
        <v>0</v>
      </c>
    </row>
    <row r="1220" spans="1:56" x14ac:dyDescent="0.35">
      <c r="A1220" s="168" t="s">
        <v>2596</v>
      </c>
      <c r="B1220" s="64" t="s">
        <v>1259</v>
      </c>
      <c r="C1220" s="65">
        <v>1</v>
      </c>
      <c r="D1220" s="66" t="s">
        <v>31</v>
      </c>
      <c r="E1220" s="64" t="s">
        <v>467</v>
      </c>
      <c r="F1220" s="64" t="s">
        <v>648</v>
      </c>
      <c r="G1220" s="64" t="s">
        <v>668</v>
      </c>
      <c r="H1220" s="64" t="s">
        <v>669</v>
      </c>
      <c r="I1220" s="64" t="s">
        <v>670</v>
      </c>
      <c r="J1220" s="64" t="s">
        <v>671</v>
      </c>
      <c r="K1220" s="64" t="s">
        <v>484</v>
      </c>
      <c r="L1220" s="64" t="s">
        <v>650</v>
      </c>
      <c r="M1220" s="64" t="s">
        <v>663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59">
        <v>44291</v>
      </c>
      <c r="AF1220" s="159">
        <v>46117</v>
      </c>
      <c r="AG1220" s="162">
        <v>761638.71</v>
      </c>
      <c r="AH1220" s="91">
        <v>1.5138888888888888</v>
      </c>
      <c r="AI1220" s="91">
        <v>5</v>
      </c>
      <c r="AJ1220" s="161">
        <v>7.1300000000000002E-2</v>
      </c>
      <c r="AK1220" s="169" t="s">
        <v>664</v>
      </c>
      <c r="AL1220" s="169" t="s">
        <v>665</v>
      </c>
      <c r="AM1220" s="128">
        <v>27150.52</v>
      </c>
      <c r="AN1220" s="128">
        <v>0</v>
      </c>
      <c r="AO1220" s="128">
        <v>0</v>
      </c>
      <c r="AP1220" s="128">
        <v>0</v>
      </c>
      <c r="AQ1220" s="128">
        <v>0</v>
      </c>
      <c r="AR1220" s="128">
        <v>0</v>
      </c>
      <c r="AS1220" s="128">
        <v>27150.52</v>
      </c>
      <c r="AT1220" s="128">
        <v>0</v>
      </c>
      <c r="AU1220" s="128">
        <v>0</v>
      </c>
      <c r="AV1220" s="128">
        <v>0</v>
      </c>
      <c r="AW1220" s="128">
        <v>0</v>
      </c>
      <c r="AX1220" s="128">
        <v>0</v>
      </c>
      <c r="AY1220" s="128">
        <v>27150.52</v>
      </c>
      <c r="AZ1220" s="128">
        <v>0</v>
      </c>
      <c r="BA1220" s="128">
        <v>0</v>
      </c>
      <c r="BB1220" s="15">
        <f t="shared" si="57"/>
        <v>27150.52</v>
      </c>
      <c r="BC1220" s="15">
        <f t="shared" ref="BC1220:BC1283" si="58">SUM(AP1220:BA1220)</f>
        <v>54301.04</v>
      </c>
      <c r="BD1220" s="15">
        <f t="shared" ref="BD1220:BD1283" si="59">BB1220+BC1220</f>
        <v>81451.56</v>
      </c>
    </row>
    <row r="1221" spans="1:56" x14ac:dyDescent="0.35">
      <c r="A1221" s="168" t="s">
        <v>2597</v>
      </c>
      <c r="B1221" s="64" t="s">
        <v>1260</v>
      </c>
      <c r="C1221" s="65">
        <v>1</v>
      </c>
      <c r="D1221" s="66" t="s">
        <v>31</v>
      </c>
      <c r="E1221" s="64" t="s">
        <v>467</v>
      </c>
      <c r="F1221" s="64" t="s">
        <v>648</v>
      </c>
      <c r="G1221" s="64" t="s">
        <v>668</v>
      </c>
      <c r="H1221" s="64" t="s">
        <v>669</v>
      </c>
      <c r="I1221" s="64" t="s">
        <v>670</v>
      </c>
      <c r="J1221" s="64" t="s">
        <v>671</v>
      </c>
      <c r="K1221" s="64" t="s">
        <v>484</v>
      </c>
      <c r="L1221" s="64" t="s">
        <v>650</v>
      </c>
      <c r="M1221" s="64" t="s">
        <v>663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59">
        <v>44291</v>
      </c>
      <c r="AF1221" s="159">
        <v>45387</v>
      </c>
      <c r="AG1221" s="162">
        <v>18003.5</v>
      </c>
      <c r="AH1221" s="91">
        <v>0</v>
      </c>
      <c r="AI1221" s="91">
        <v>0</v>
      </c>
      <c r="AJ1221" s="161">
        <v>6.1699999999999998E-2</v>
      </c>
      <c r="AK1221" s="169" t="s">
        <v>664</v>
      </c>
      <c r="AL1221" s="169" t="s">
        <v>665</v>
      </c>
      <c r="AM1221" s="128">
        <v>0</v>
      </c>
      <c r="AN1221" s="128">
        <v>0</v>
      </c>
      <c r="AO1221" s="128">
        <v>0</v>
      </c>
      <c r="AP1221" s="128">
        <v>0</v>
      </c>
      <c r="AQ1221" s="128">
        <v>0</v>
      </c>
      <c r="AR1221" s="128">
        <v>0</v>
      </c>
      <c r="AS1221" s="128">
        <v>0</v>
      </c>
      <c r="AT1221" s="128">
        <v>0</v>
      </c>
      <c r="AU1221" s="128">
        <v>0</v>
      </c>
      <c r="AV1221" s="128">
        <v>0</v>
      </c>
      <c r="AW1221" s="128">
        <v>0</v>
      </c>
      <c r="AX1221" s="128">
        <v>0</v>
      </c>
      <c r="AY1221" s="128">
        <v>0</v>
      </c>
      <c r="AZ1221" s="128">
        <v>0</v>
      </c>
      <c r="BA1221" s="128">
        <v>0</v>
      </c>
      <c r="BB1221" s="15">
        <f t="shared" si="57"/>
        <v>0</v>
      </c>
      <c r="BC1221" s="15">
        <f t="shared" si="58"/>
        <v>0</v>
      </c>
      <c r="BD1221" s="15">
        <f t="shared" si="59"/>
        <v>0</v>
      </c>
    </row>
    <row r="1222" spans="1:56" x14ac:dyDescent="0.35">
      <c r="A1222" s="168" t="s">
        <v>2598</v>
      </c>
      <c r="B1222" s="64" t="s">
        <v>1261</v>
      </c>
      <c r="C1222" s="65">
        <v>1</v>
      </c>
      <c r="D1222" s="66" t="s">
        <v>31</v>
      </c>
      <c r="E1222" s="64" t="s">
        <v>467</v>
      </c>
      <c r="F1222" s="64" t="s">
        <v>648</v>
      </c>
      <c r="G1222" s="64" t="s">
        <v>668</v>
      </c>
      <c r="H1222" s="64" t="s">
        <v>669</v>
      </c>
      <c r="I1222" s="64" t="s">
        <v>670</v>
      </c>
      <c r="J1222" s="64" t="s">
        <v>671</v>
      </c>
      <c r="K1222" s="64" t="s">
        <v>484</v>
      </c>
      <c r="L1222" s="64" t="s">
        <v>650</v>
      </c>
      <c r="M1222" s="64" t="s">
        <v>663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59">
        <v>44291</v>
      </c>
      <c r="AF1222" s="159">
        <v>46117</v>
      </c>
      <c r="AG1222" s="162">
        <v>41874.61</v>
      </c>
      <c r="AH1222" s="91">
        <v>1.5138888888888888</v>
      </c>
      <c r="AI1222" s="91">
        <v>5</v>
      </c>
      <c r="AJ1222" s="161">
        <v>7.1300000000000002E-2</v>
      </c>
      <c r="AK1222" s="169" t="s">
        <v>664</v>
      </c>
      <c r="AL1222" s="169" t="s">
        <v>665</v>
      </c>
      <c r="AM1222" s="128">
        <v>1492.73</v>
      </c>
      <c r="AN1222" s="128">
        <v>0</v>
      </c>
      <c r="AO1222" s="128">
        <v>0</v>
      </c>
      <c r="AP1222" s="128">
        <v>0</v>
      </c>
      <c r="AQ1222" s="128">
        <v>0</v>
      </c>
      <c r="AR1222" s="128">
        <v>0</v>
      </c>
      <c r="AS1222" s="128">
        <v>1492.73</v>
      </c>
      <c r="AT1222" s="128">
        <v>0</v>
      </c>
      <c r="AU1222" s="128">
        <v>0</v>
      </c>
      <c r="AV1222" s="128">
        <v>0</v>
      </c>
      <c r="AW1222" s="128">
        <v>0</v>
      </c>
      <c r="AX1222" s="128">
        <v>0</v>
      </c>
      <c r="AY1222" s="128">
        <v>1492.73</v>
      </c>
      <c r="AZ1222" s="128">
        <v>0</v>
      </c>
      <c r="BA1222" s="128">
        <v>0</v>
      </c>
      <c r="BB1222" s="15">
        <f t="shared" si="57"/>
        <v>1492.73</v>
      </c>
      <c r="BC1222" s="15">
        <f t="shared" si="58"/>
        <v>2985.46</v>
      </c>
      <c r="BD1222" s="15">
        <f t="shared" si="59"/>
        <v>4478.1900000000005</v>
      </c>
    </row>
    <row r="1223" spans="1:56" x14ac:dyDescent="0.35">
      <c r="A1223" s="168" t="s">
        <v>2599</v>
      </c>
      <c r="B1223" s="64" t="s">
        <v>1262</v>
      </c>
      <c r="C1223" s="65">
        <v>1</v>
      </c>
      <c r="D1223" s="66" t="s">
        <v>31</v>
      </c>
      <c r="E1223" s="64" t="s">
        <v>467</v>
      </c>
      <c r="F1223" s="64" t="s">
        <v>648</v>
      </c>
      <c r="G1223" s="64" t="s">
        <v>668</v>
      </c>
      <c r="H1223" s="64" t="s">
        <v>669</v>
      </c>
      <c r="I1223" s="64" t="s">
        <v>670</v>
      </c>
      <c r="J1223" s="64" t="s">
        <v>671</v>
      </c>
      <c r="K1223" s="64" t="s">
        <v>484</v>
      </c>
      <c r="L1223" s="64" t="s">
        <v>650</v>
      </c>
      <c r="M1223" s="64" t="s">
        <v>663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59">
        <v>44291</v>
      </c>
      <c r="AF1223" s="159">
        <v>45387</v>
      </c>
      <c r="AG1223" s="162">
        <v>33346</v>
      </c>
      <c r="AH1223" s="91">
        <v>0</v>
      </c>
      <c r="AI1223" s="91">
        <v>0</v>
      </c>
      <c r="AJ1223" s="161">
        <v>6.1699999999999998E-2</v>
      </c>
      <c r="AK1223" s="169" t="s">
        <v>664</v>
      </c>
      <c r="AL1223" s="169" t="s">
        <v>665</v>
      </c>
      <c r="AM1223" s="128">
        <v>0</v>
      </c>
      <c r="AN1223" s="128">
        <v>0</v>
      </c>
      <c r="AO1223" s="128">
        <v>0</v>
      </c>
      <c r="AP1223" s="128">
        <v>0</v>
      </c>
      <c r="AQ1223" s="128">
        <v>0</v>
      </c>
      <c r="AR1223" s="128">
        <v>0</v>
      </c>
      <c r="AS1223" s="128">
        <v>0</v>
      </c>
      <c r="AT1223" s="128">
        <v>0</v>
      </c>
      <c r="AU1223" s="128">
        <v>0</v>
      </c>
      <c r="AV1223" s="128">
        <v>0</v>
      </c>
      <c r="AW1223" s="128">
        <v>0</v>
      </c>
      <c r="AX1223" s="128">
        <v>0</v>
      </c>
      <c r="AY1223" s="128">
        <v>0</v>
      </c>
      <c r="AZ1223" s="128">
        <v>0</v>
      </c>
      <c r="BA1223" s="128">
        <v>0</v>
      </c>
      <c r="BB1223" s="15">
        <f t="shared" si="57"/>
        <v>0</v>
      </c>
      <c r="BC1223" s="15">
        <f t="shared" si="58"/>
        <v>0</v>
      </c>
      <c r="BD1223" s="15">
        <f t="shared" si="59"/>
        <v>0</v>
      </c>
    </row>
    <row r="1224" spans="1:56" x14ac:dyDescent="0.35">
      <c r="A1224" s="168" t="s">
        <v>2600</v>
      </c>
      <c r="B1224" s="64" t="s">
        <v>1263</v>
      </c>
      <c r="C1224" s="65">
        <v>1</v>
      </c>
      <c r="D1224" s="66" t="s">
        <v>31</v>
      </c>
      <c r="E1224" s="64" t="s">
        <v>467</v>
      </c>
      <c r="F1224" s="64" t="s">
        <v>648</v>
      </c>
      <c r="G1224" s="64" t="s">
        <v>668</v>
      </c>
      <c r="H1224" s="64" t="s">
        <v>669</v>
      </c>
      <c r="I1224" s="64" t="s">
        <v>670</v>
      </c>
      <c r="J1224" s="64" t="s">
        <v>671</v>
      </c>
      <c r="K1224" s="64" t="s">
        <v>484</v>
      </c>
      <c r="L1224" s="64" t="s">
        <v>650</v>
      </c>
      <c r="M1224" s="64" t="s">
        <v>663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59">
        <v>44291</v>
      </c>
      <c r="AF1224" s="159">
        <v>46117</v>
      </c>
      <c r="AG1224" s="162">
        <v>77561</v>
      </c>
      <c r="AH1224" s="91">
        <v>1.5138888888888888</v>
      </c>
      <c r="AI1224" s="91">
        <v>5</v>
      </c>
      <c r="AJ1224" s="161">
        <v>7.1300000000000002E-2</v>
      </c>
      <c r="AK1224" s="169" t="s">
        <v>664</v>
      </c>
      <c r="AL1224" s="169" t="s">
        <v>665</v>
      </c>
      <c r="AM1224" s="128">
        <v>2764.86</v>
      </c>
      <c r="AN1224" s="128">
        <v>0</v>
      </c>
      <c r="AO1224" s="128">
        <v>0</v>
      </c>
      <c r="AP1224" s="128">
        <v>0</v>
      </c>
      <c r="AQ1224" s="128">
        <v>0</v>
      </c>
      <c r="AR1224" s="128">
        <v>0</v>
      </c>
      <c r="AS1224" s="128">
        <v>2764.86</v>
      </c>
      <c r="AT1224" s="128">
        <v>0</v>
      </c>
      <c r="AU1224" s="128">
        <v>0</v>
      </c>
      <c r="AV1224" s="128">
        <v>0</v>
      </c>
      <c r="AW1224" s="128">
        <v>0</v>
      </c>
      <c r="AX1224" s="128">
        <v>0</v>
      </c>
      <c r="AY1224" s="128">
        <v>2764.86</v>
      </c>
      <c r="AZ1224" s="128">
        <v>0</v>
      </c>
      <c r="BA1224" s="128">
        <v>0</v>
      </c>
      <c r="BB1224" s="15">
        <f t="shared" si="57"/>
        <v>2764.86</v>
      </c>
      <c r="BC1224" s="15">
        <f t="shared" si="58"/>
        <v>5529.72</v>
      </c>
      <c r="BD1224" s="15">
        <f t="shared" si="59"/>
        <v>8294.58</v>
      </c>
    </row>
    <row r="1225" spans="1:56" x14ac:dyDescent="0.35">
      <c r="A1225" s="168" t="s">
        <v>2601</v>
      </c>
      <c r="B1225" s="64" t="s">
        <v>1264</v>
      </c>
      <c r="C1225" s="65">
        <v>1</v>
      </c>
      <c r="D1225" s="66" t="s">
        <v>31</v>
      </c>
      <c r="E1225" s="64" t="s">
        <v>467</v>
      </c>
      <c r="F1225" s="64" t="s">
        <v>648</v>
      </c>
      <c r="G1225" s="64" t="s">
        <v>668</v>
      </c>
      <c r="H1225" s="64" t="s">
        <v>669</v>
      </c>
      <c r="I1225" s="64" t="s">
        <v>670</v>
      </c>
      <c r="J1225" s="64" t="s">
        <v>671</v>
      </c>
      <c r="K1225" s="64" t="s">
        <v>484</v>
      </c>
      <c r="L1225" s="64" t="s">
        <v>650</v>
      </c>
      <c r="M1225" s="64" t="s">
        <v>663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59">
        <v>44291</v>
      </c>
      <c r="AF1225" s="159">
        <v>45387</v>
      </c>
      <c r="AG1225" s="162">
        <v>95631.13</v>
      </c>
      <c r="AH1225" s="91">
        <v>0</v>
      </c>
      <c r="AI1225" s="91">
        <v>0</v>
      </c>
      <c r="AJ1225" s="161">
        <v>6.1699999999999998E-2</v>
      </c>
      <c r="AK1225" s="169" t="s">
        <v>664</v>
      </c>
      <c r="AL1225" s="169" t="s">
        <v>665</v>
      </c>
      <c r="AM1225" s="128">
        <v>0</v>
      </c>
      <c r="AN1225" s="128">
        <v>0</v>
      </c>
      <c r="AO1225" s="128">
        <v>0</v>
      </c>
      <c r="AP1225" s="128">
        <v>0</v>
      </c>
      <c r="AQ1225" s="128">
        <v>0</v>
      </c>
      <c r="AR1225" s="128">
        <v>0</v>
      </c>
      <c r="AS1225" s="128">
        <v>0</v>
      </c>
      <c r="AT1225" s="128">
        <v>0</v>
      </c>
      <c r="AU1225" s="128">
        <v>0</v>
      </c>
      <c r="AV1225" s="128">
        <v>0</v>
      </c>
      <c r="AW1225" s="128">
        <v>0</v>
      </c>
      <c r="AX1225" s="128">
        <v>0</v>
      </c>
      <c r="AY1225" s="128">
        <v>0</v>
      </c>
      <c r="AZ1225" s="128">
        <v>0</v>
      </c>
      <c r="BA1225" s="128">
        <v>0</v>
      </c>
      <c r="BB1225" s="15">
        <f t="shared" si="57"/>
        <v>0</v>
      </c>
      <c r="BC1225" s="15">
        <f t="shared" si="58"/>
        <v>0</v>
      </c>
      <c r="BD1225" s="15">
        <f t="shared" si="59"/>
        <v>0</v>
      </c>
    </row>
    <row r="1226" spans="1:56" x14ac:dyDescent="0.35">
      <c r="A1226" s="168" t="s">
        <v>2602</v>
      </c>
      <c r="B1226" s="64" t="s">
        <v>1265</v>
      </c>
      <c r="C1226" s="65">
        <v>1</v>
      </c>
      <c r="D1226" s="66" t="s">
        <v>31</v>
      </c>
      <c r="E1226" s="64" t="s">
        <v>467</v>
      </c>
      <c r="F1226" s="64" t="s">
        <v>648</v>
      </c>
      <c r="G1226" s="64" t="s">
        <v>668</v>
      </c>
      <c r="H1226" s="64" t="s">
        <v>669</v>
      </c>
      <c r="I1226" s="64" t="s">
        <v>670</v>
      </c>
      <c r="J1226" s="64" t="s">
        <v>671</v>
      </c>
      <c r="K1226" s="64" t="s">
        <v>484</v>
      </c>
      <c r="L1226" s="64" t="s">
        <v>650</v>
      </c>
      <c r="M1226" s="64" t="s">
        <v>663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59">
        <v>44291</v>
      </c>
      <c r="AF1226" s="159">
        <v>46117</v>
      </c>
      <c r="AG1226" s="162">
        <v>222412.32</v>
      </c>
      <c r="AH1226" s="91">
        <v>1.5138888888888888</v>
      </c>
      <c r="AI1226" s="91">
        <v>5</v>
      </c>
      <c r="AJ1226" s="161">
        <v>7.1300000000000002E-2</v>
      </c>
      <c r="AK1226" s="169" t="s">
        <v>664</v>
      </c>
      <c r="AL1226" s="169" t="s">
        <v>665</v>
      </c>
      <c r="AM1226" s="128">
        <v>7928.44</v>
      </c>
      <c r="AN1226" s="128">
        <v>0</v>
      </c>
      <c r="AO1226" s="128">
        <v>0</v>
      </c>
      <c r="AP1226" s="128">
        <v>0</v>
      </c>
      <c r="AQ1226" s="128">
        <v>0</v>
      </c>
      <c r="AR1226" s="128">
        <v>0</v>
      </c>
      <c r="AS1226" s="128">
        <v>7928.44</v>
      </c>
      <c r="AT1226" s="128">
        <v>0</v>
      </c>
      <c r="AU1226" s="128">
        <v>0</v>
      </c>
      <c r="AV1226" s="128">
        <v>0</v>
      </c>
      <c r="AW1226" s="128">
        <v>0</v>
      </c>
      <c r="AX1226" s="128">
        <v>0</v>
      </c>
      <c r="AY1226" s="128">
        <v>7928.44</v>
      </c>
      <c r="AZ1226" s="128">
        <v>0</v>
      </c>
      <c r="BA1226" s="128">
        <v>0</v>
      </c>
      <c r="BB1226" s="15">
        <f t="shared" si="57"/>
        <v>7928.44</v>
      </c>
      <c r="BC1226" s="15">
        <f t="shared" si="58"/>
        <v>15856.88</v>
      </c>
      <c r="BD1226" s="15">
        <f t="shared" si="59"/>
        <v>23785.32</v>
      </c>
    </row>
    <row r="1227" spans="1:56" x14ac:dyDescent="0.35">
      <c r="A1227" s="168" t="s">
        <v>2603</v>
      </c>
      <c r="B1227" s="64" t="s">
        <v>1266</v>
      </c>
      <c r="C1227" s="65">
        <v>1</v>
      </c>
      <c r="D1227" s="66" t="s">
        <v>31</v>
      </c>
      <c r="E1227" s="64" t="s">
        <v>467</v>
      </c>
      <c r="F1227" s="64" t="s">
        <v>648</v>
      </c>
      <c r="G1227" s="64" t="s">
        <v>668</v>
      </c>
      <c r="H1227" s="64" t="s">
        <v>669</v>
      </c>
      <c r="I1227" s="64" t="s">
        <v>670</v>
      </c>
      <c r="J1227" s="64" t="s">
        <v>671</v>
      </c>
      <c r="K1227" s="64" t="s">
        <v>484</v>
      </c>
      <c r="L1227" s="64" t="s">
        <v>650</v>
      </c>
      <c r="M1227" s="64" t="s">
        <v>663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59">
        <v>44291</v>
      </c>
      <c r="AF1227" s="159">
        <v>46117</v>
      </c>
      <c r="AG1227" s="162">
        <v>546305.76</v>
      </c>
      <c r="AH1227" s="91">
        <v>1.5138888888888888</v>
      </c>
      <c r="AI1227" s="91">
        <v>5</v>
      </c>
      <c r="AJ1227" s="161">
        <v>7.1300000000000002E-2</v>
      </c>
      <c r="AK1227" s="169" t="s">
        <v>664</v>
      </c>
      <c r="AL1227" s="169" t="s">
        <v>665</v>
      </c>
      <c r="AM1227" s="128">
        <v>19474.43</v>
      </c>
      <c r="AN1227" s="128">
        <v>0</v>
      </c>
      <c r="AO1227" s="128">
        <v>0</v>
      </c>
      <c r="AP1227" s="128">
        <v>0</v>
      </c>
      <c r="AQ1227" s="128">
        <v>0</v>
      </c>
      <c r="AR1227" s="128">
        <v>0</v>
      </c>
      <c r="AS1227" s="128">
        <v>19474.43</v>
      </c>
      <c r="AT1227" s="128">
        <v>0</v>
      </c>
      <c r="AU1227" s="128">
        <v>0</v>
      </c>
      <c r="AV1227" s="128">
        <v>0</v>
      </c>
      <c r="AW1227" s="128">
        <v>0</v>
      </c>
      <c r="AX1227" s="128">
        <v>0</v>
      </c>
      <c r="AY1227" s="128">
        <v>19474.43</v>
      </c>
      <c r="AZ1227" s="128">
        <v>0</v>
      </c>
      <c r="BA1227" s="128">
        <v>0</v>
      </c>
      <c r="BB1227" s="15">
        <f t="shared" si="57"/>
        <v>19474.43</v>
      </c>
      <c r="BC1227" s="15">
        <f t="shared" si="58"/>
        <v>38948.86</v>
      </c>
      <c r="BD1227" s="15">
        <f t="shared" si="59"/>
        <v>58423.29</v>
      </c>
    </row>
    <row r="1228" spans="1:56" x14ac:dyDescent="0.35">
      <c r="A1228" s="168" t="s">
        <v>2604</v>
      </c>
      <c r="B1228" s="64" t="s">
        <v>1267</v>
      </c>
      <c r="C1228" s="65">
        <v>1</v>
      </c>
      <c r="D1228" s="66" t="s">
        <v>31</v>
      </c>
      <c r="E1228" s="64" t="s">
        <v>467</v>
      </c>
      <c r="F1228" s="64" t="s">
        <v>648</v>
      </c>
      <c r="G1228" s="64" t="s">
        <v>668</v>
      </c>
      <c r="H1228" s="64" t="s">
        <v>669</v>
      </c>
      <c r="I1228" s="64" t="s">
        <v>670</v>
      </c>
      <c r="J1228" s="64" t="s">
        <v>671</v>
      </c>
      <c r="K1228" s="64" t="s">
        <v>484</v>
      </c>
      <c r="L1228" s="64" t="s">
        <v>650</v>
      </c>
      <c r="M1228" s="64" t="s">
        <v>663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59">
        <v>44291</v>
      </c>
      <c r="AF1228" s="159">
        <v>45387</v>
      </c>
      <c r="AG1228" s="162">
        <v>183578.79</v>
      </c>
      <c r="AH1228" s="91">
        <v>0</v>
      </c>
      <c r="AI1228" s="91">
        <v>0</v>
      </c>
      <c r="AJ1228" s="161">
        <v>0.06</v>
      </c>
      <c r="AK1228" s="169" t="s">
        <v>664</v>
      </c>
      <c r="AL1228" s="169" t="s">
        <v>665</v>
      </c>
      <c r="AM1228" s="128">
        <v>0</v>
      </c>
      <c r="AN1228" s="128">
        <v>0</v>
      </c>
      <c r="AO1228" s="128">
        <v>0</v>
      </c>
      <c r="AP1228" s="128">
        <v>0</v>
      </c>
      <c r="AQ1228" s="128">
        <v>0</v>
      </c>
      <c r="AR1228" s="128">
        <v>0</v>
      </c>
      <c r="AS1228" s="128">
        <v>0</v>
      </c>
      <c r="AT1228" s="128">
        <v>0</v>
      </c>
      <c r="AU1228" s="128">
        <v>0</v>
      </c>
      <c r="AV1228" s="128">
        <v>0</v>
      </c>
      <c r="AW1228" s="128">
        <v>0</v>
      </c>
      <c r="AX1228" s="128">
        <v>0</v>
      </c>
      <c r="AY1228" s="128">
        <v>0</v>
      </c>
      <c r="AZ1228" s="128">
        <v>0</v>
      </c>
      <c r="BA1228" s="128">
        <v>0</v>
      </c>
      <c r="BB1228" s="15">
        <f t="shared" si="57"/>
        <v>0</v>
      </c>
      <c r="BC1228" s="15">
        <f t="shared" si="58"/>
        <v>0</v>
      </c>
      <c r="BD1228" s="15">
        <f t="shared" si="59"/>
        <v>0</v>
      </c>
    </row>
    <row r="1229" spans="1:56" x14ac:dyDescent="0.35">
      <c r="A1229" s="168" t="s">
        <v>2605</v>
      </c>
      <c r="B1229" s="64" t="s">
        <v>1268</v>
      </c>
      <c r="C1229" s="65">
        <v>1</v>
      </c>
      <c r="D1229" s="66" t="s">
        <v>31</v>
      </c>
      <c r="E1229" s="64" t="s">
        <v>467</v>
      </c>
      <c r="F1229" s="64" t="s">
        <v>648</v>
      </c>
      <c r="G1229" s="64" t="s">
        <v>668</v>
      </c>
      <c r="H1229" s="64" t="s">
        <v>669</v>
      </c>
      <c r="I1229" s="64" t="s">
        <v>670</v>
      </c>
      <c r="J1229" s="64" t="s">
        <v>671</v>
      </c>
      <c r="K1229" s="64" t="s">
        <v>484</v>
      </c>
      <c r="L1229" s="64" t="s">
        <v>650</v>
      </c>
      <c r="M1229" s="64" t="s">
        <v>663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59">
        <v>44291</v>
      </c>
      <c r="AF1229" s="159">
        <v>46117</v>
      </c>
      <c r="AG1229" s="162">
        <v>428350.51</v>
      </c>
      <c r="AH1229" s="91">
        <v>1.5138888888888888</v>
      </c>
      <c r="AI1229" s="91">
        <v>5</v>
      </c>
      <c r="AJ1229" s="161">
        <v>7.1300000000000002E-2</v>
      </c>
      <c r="AK1229" s="169" t="s">
        <v>664</v>
      </c>
      <c r="AL1229" s="169" t="s">
        <v>665</v>
      </c>
      <c r="AM1229" s="128">
        <v>15269.62</v>
      </c>
      <c r="AN1229" s="128">
        <v>0</v>
      </c>
      <c r="AO1229" s="128">
        <v>0</v>
      </c>
      <c r="AP1229" s="128">
        <v>0</v>
      </c>
      <c r="AQ1229" s="128">
        <v>0</v>
      </c>
      <c r="AR1229" s="128">
        <v>0</v>
      </c>
      <c r="AS1229" s="128">
        <v>15269.62</v>
      </c>
      <c r="AT1229" s="128">
        <v>0</v>
      </c>
      <c r="AU1229" s="128">
        <v>0</v>
      </c>
      <c r="AV1229" s="128">
        <v>0</v>
      </c>
      <c r="AW1229" s="128">
        <v>0</v>
      </c>
      <c r="AX1229" s="128">
        <v>0</v>
      </c>
      <c r="AY1229" s="128">
        <v>15269.62</v>
      </c>
      <c r="AZ1229" s="128">
        <v>0</v>
      </c>
      <c r="BA1229" s="128">
        <v>0</v>
      </c>
      <c r="BB1229" s="15">
        <f t="shared" si="57"/>
        <v>15269.62</v>
      </c>
      <c r="BC1229" s="15">
        <f t="shared" si="58"/>
        <v>30539.24</v>
      </c>
      <c r="BD1229" s="15">
        <f t="shared" si="59"/>
        <v>45808.86</v>
      </c>
    </row>
    <row r="1230" spans="1:56" x14ac:dyDescent="0.35">
      <c r="A1230" s="168" t="s">
        <v>2606</v>
      </c>
      <c r="B1230" s="64" t="s">
        <v>1269</v>
      </c>
      <c r="C1230" s="65">
        <v>1</v>
      </c>
      <c r="D1230" s="66" t="s">
        <v>31</v>
      </c>
      <c r="E1230" s="64" t="s">
        <v>467</v>
      </c>
      <c r="F1230" s="64" t="s">
        <v>648</v>
      </c>
      <c r="G1230" s="64" t="s">
        <v>668</v>
      </c>
      <c r="H1230" s="64" t="s">
        <v>669</v>
      </c>
      <c r="I1230" s="64" t="s">
        <v>670</v>
      </c>
      <c r="J1230" s="64" t="s">
        <v>671</v>
      </c>
      <c r="K1230" s="64" t="s">
        <v>484</v>
      </c>
      <c r="L1230" s="64" t="s">
        <v>650</v>
      </c>
      <c r="M1230" s="64" t="s">
        <v>663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59">
        <v>44291</v>
      </c>
      <c r="AF1230" s="159">
        <v>45387</v>
      </c>
      <c r="AG1230" s="162">
        <v>168102.7</v>
      </c>
      <c r="AH1230" s="91">
        <v>0</v>
      </c>
      <c r="AI1230" s="91">
        <v>0</v>
      </c>
      <c r="AJ1230" s="161">
        <v>6.1699999999999998E-2</v>
      </c>
      <c r="AK1230" s="169" t="s">
        <v>664</v>
      </c>
      <c r="AL1230" s="169" t="s">
        <v>665</v>
      </c>
      <c r="AM1230" s="128">
        <v>0</v>
      </c>
      <c r="AN1230" s="128">
        <v>0</v>
      </c>
      <c r="AO1230" s="128">
        <v>0</v>
      </c>
      <c r="AP1230" s="128">
        <v>0</v>
      </c>
      <c r="AQ1230" s="128">
        <v>0</v>
      </c>
      <c r="AR1230" s="128">
        <v>0</v>
      </c>
      <c r="AS1230" s="128">
        <v>0</v>
      </c>
      <c r="AT1230" s="128">
        <v>0</v>
      </c>
      <c r="AU1230" s="128">
        <v>0</v>
      </c>
      <c r="AV1230" s="128">
        <v>0</v>
      </c>
      <c r="AW1230" s="128">
        <v>0</v>
      </c>
      <c r="AX1230" s="128">
        <v>0</v>
      </c>
      <c r="AY1230" s="128">
        <v>0</v>
      </c>
      <c r="AZ1230" s="128">
        <v>0</v>
      </c>
      <c r="BA1230" s="128">
        <v>0</v>
      </c>
      <c r="BB1230" s="15">
        <f t="shared" si="57"/>
        <v>0</v>
      </c>
      <c r="BC1230" s="15">
        <f t="shared" si="58"/>
        <v>0</v>
      </c>
      <c r="BD1230" s="15">
        <f t="shared" si="59"/>
        <v>0</v>
      </c>
    </row>
    <row r="1231" spans="1:56" x14ac:dyDescent="0.35">
      <c r="A1231" s="168" t="s">
        <v>2607</v>
      </c>
      <c r="B1231" s="64" t="s">
        <v>1270</v>
      </c>
      <c r="C1231" s="65">
        <v>1</v>
      </c>
      <c r="D1231" s="66" t="s">
        <v>31</v>
      </c>
      <c r="E1231" s="64" t="s">
        <v>467</v>
      </c>
      <c r="F1231" s="64" t="s">
        <v>648</v>
      </c>
      <c r="G1231" s="64" t="s">
        <v>668</v>
      </c>
      <c r="H1231" s="64" t="s">
        <v>669</v>
      </c>
      <c r="I1231" s="64" t="s">
        <v>670</v>
      </c>
      <c r="J1231" s="64" t="s">
        <v>671</v>
      </c>
      <c r="K1231" s="64" t="s">
        <v>484</v>
      </c>
      <c r="L1231" s="64" t="s">
        <v>650</v>
      </c>
      <c r="M1231" s="64" t="s">
        <v>663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59">
        <v>44291</v>
      </c>
      <c r="AF1231" s="159">
        <v>46117</v>
      </c>
      <c r="AG1231" s="162">
        <v>390992.09</v>
      </c>
      <c r="AH1231" s="91">
        <v>1.5138888888888888</v>
      </c>
      <c r="AI1231" s="91">
        <v>5</v>
      </c>
      <c r="AJ1231" s="161">
        <v>7.1300000000000002E-2</v>
      </c>
      <c r="AK1231" s="169" t="s">
        <v>664</v>
      </c>
      <c r="AL1231" s="169" t="s">
        <v>665</v>
      </c>
      <c r="AM1231" s="128">
        <v>13937.89</v>
      </c>
      <c r="AN1231" s="128">
        <v>0</v>
      </c>
      <c r="AO1231" s="128">
        <v>0</v>
      </c>
      <c r="AP1231" s="128">
        <v>0</v>
      </c>
      <c r="AQ1231" s="128">
        <v>0</v>
      </c>
      <c r="AR1231" s="128">
        <v>0</v>
      </c>
      <c r="AS1231" s="128">
        <v>13937.89</v>
      </c>
      <c r="AT1231" s="128">
        <v>0</v>
      </c>
      <c r="AU1231" s="128">
        <v>0</v>
      </c>
      <c r="AV1231" s="128">
        <v>0</v>
      </c>
      <c r="AW1231" s="128">
        <v>0</v>
      </c>
      <c r="AX1231" s="128">
        <v>0</v>
      </c>
      <c r="AY1231" s="128">
        <v>13937.89</v>
      </c>
      <c r="AZ1231" s="128">
        <v>0</v>
      </c>
      <c r="BA1231" s="128">
        <v>0</v>
      </c>
      <c r="BB1231" s="15">
        <f t="shared" si="57"/>
        <v>13937.89</v>
      </c>
      <c r="BC1231" s="15">
        <f t="shared" si="58"/>
        <v>27875.78</v>
      </c>
      <c r="BD1231" s="15">
        <f t="shared" si="59"/>
        <v>41813.67</v>
      </c>
    </row>
    <row r="1232" spans="1:56" x14ac:dyDescent="0.35">
      <c r="A1232" s="168" t="s">
        <v>2608</v>
      </c>
      <c r="B1232" s="64" t="s">
        <v>1271</v>
      </c>
      <c r="C1232" s="65">
        <v>1</v>
      </c>
      <c r="D1232" s="66" t="s">
        <v>31</v>
      </c>
      <c r="E1232" s="64" t="s">
        <v>467</v>
      </c>
      <c r="F1232" s="64" t="s">
        <v>648</v>
      </c>
      <c r="G1232" s="64" t="s">
        <v>668</v>
      </c>
      <c r="H1232" s="64" t="s">
        <v>669</v>
      </c>
      <c r="I1232" s="64" t="s">
        <v>670</v>
      </c>
      <c r="J1232" s="64" t="s">
        <v>671</v>
      </c>
      <c r="K1232" s="64" t="s">
        <v>484</v>
      </c>
      <c r="L1232" s="64" t="s">
        <v>650</v>
      </c>
      <c r="M1232" s="64" t="s">
        <v>663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59">
        <v>44291</v>
      </c>
      <c r="AF1232" s="159">
        <v>45387</v>
      </c>
      <c r="AG1232" s="162">
        <v>1044128</v>
      </c>
      <c r="AH1232" s="91">
        <v>0</v>
      </c>
      <c r="AI1232" s="91">
        <v>0</v>
      </c>
      <c r="AJ1232" s="161">
        <v>6.1699999999999998E-2</v>
      </c>
      <c r="AK1232" s="169" t="s">
        <v>664</v>
      </c>
      <c r="AL1232" s="169" t="s">
        <v>665</v>
      </c>
      <c r="AM1232" s="128">
        <v>0</v>
      </c>
      <c r="AN1232" s="128">
        <v>0</v>
      </c>
      <c r="AO1232" s="128">
        <v>0</v>
      </c>
      <c r="AP1232" s="128">
        <v>0</v>
      </c>
      <c r="AQ1232" s="128">
        <v>0</v>
      </c>
      <c r="AR1232" s="128">
        <v>0</v>
      </c>
      <c r="AS1232" s="128">
        <v>0</v>
      </c>
      <c r="AT1232" s="128">
        <v>0</v>
      </c>
      <c r="AU1232" s="128">
        <v>0</v>
      </c>
      <c r="AV1232" s="128">
        <v>0</v>
      </c>
      <c r="AW1232" s="128">
        <v>0</v>
      </c>
      <c r="AX1232" s="128">
        <v>0</v>
      </c>
      <c r="AY1232" s="128">
        <v>0</v>
      </c>
      <c r="AZ1232" s="128">
        <v>0</v>
      </c>
      <c r="BA1232" s="128">
        <v>0</v>
      </c>
      <c r="BB1232" s="15">
        <f t="shared" si="57"/>
        <v>0</v>
      </c>
      <c r="BC1232" s="15">
        <f t="shared" si="58"/>
        <v>0</v>
      </c>
      <c r="BD1232" s="15">
        <f t="shared" si="59"/>
        <v>0</v>
      </c>
    </row>
    <row r="1233" spans="1:56" x14ac:dyDescent="0.35">
      <c r="A1233" s="168" t="s">
        <v>2609</v>
      </c>
      <c r="B1233" s="64" t="s">
        <v>1272</v>
      </c>
      <c r="C1233" s="65">
        <v>1</v>
      </c>
      <c r="D1233" s="66" t="s">
        <v>31</v>
      </c>
      <c r="E1233" s="64" t="s">
        <v>467</v>
      </c>
      <c r="F1233" s="64" t="s">
        <v>648</v>
      </c>
      <c r="G1233" s="64" t="s">
        <v>668</v>
      </c>
      <c r="H1233" s="64" t="s">
        <v>669</v>
      </c>
      <c r="I1233" s="64" t="s">
        <v>670</v>
      </c>
      <c r="J1233" s="64" t="s">
        <v>671</v>
      </c>
      <c r="K1233" s="64" t="s">
        <v>484</v>
      </c>
      <c r="L1233" s="64" t="s">
        <v>650</v>
      </c>
      <c r="M1233" s="64" t="s">
        <v>663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59">
        <v>44291</v>
      </c>
      <c r="AF1233" s="159">
        <v>46117</v>
      </c>
      <c r="AG1233" s="162">
        <v>2428426</v>
      </c>
      <c r="AH1233" s="91">
        <v>1.5138888888888888</v>
      </c>
      <c r="AI1233" s="91">
        <v>5</v>
      </c>
      <c r="AJ1233" s="161">
        <v>7.1300000000000002E-2</v>
      </c>
      <c r="AK1233" s="169" t="s">
        <v>664</v>
      </c>
      <c r="AL1233" s="169" t="s">
        <v>665</v>
      </c>
      <c r="AM1233" s="128">
        <v>86567.32</v>
      </c>
      <c r="AN1233" s="128">
        <v>0</v>
      </c>
      <c r="AO1233" s="128">
        <v>0</v>
      </c>
      <c r="AP1233" s="128">
        <v>0</v>
      </c>
      <c r="AQ1233" s="128">
        <v>0</v>
      </c>
      <c r="AR1233" s="128">
        <v>0</v>
      </c>
      <c r="AS1233" s="128">
        <v>86567.32</v>
      </c>
      <c r="AT1233" s="128">
        <v>0</v>
      </c>
      <c r="AU1233" s="128">
        <v>0</v>
      </c>
      <c r="AV1233" s="128">
        <v>0</v>
      </c>
      <c r="AW1233" s="128">
        <v>0</v>
      </c>
      <c r="AX1233" s="128">
        <v>0</v>
      </c>
      <c r="AY1233" s="128">
        <v>86567.32</v>
      </c>
      <c r="AZ1233" s="128">
        <v>0</v>
      </c>
      <c r="BA1233" s="128">
        <v>0</v>
      </c>
      <c r="BB1233" s="15">
        <f t="shared" si="57"/>
        <v>86567.32</v>
      </c>
      <c r="BC1233" s="15">
        <f t="shared" si="58"/>
        <v>173134.64</v>
      </c>
      <c r="BD1233" s="15">
        <f t="shared" si="59"/>
        <v>259701.96000000002</v>
      </c>
    </row>
    <row r="1234" spans="1:56" x14ac:dyDescent="0.35">
      <c r="A1234" s="168" t="s">
        <v>2610</v>
      </c>
      <c r="B1234" s="64" t="s">
        <v>1273</v>
      </c>
      <c r="C1234" s="65">
        <v>1</v>
      </c>
      <c r="D1234" s="66" t="s">
        <v>31</v>
      </c>
      <c r="E1234" s="64" t="s">
        <v>467</v>
      </c>
      <c r="F1234" s="64" t="s">
        <v>648</v>
      </c>
      <c r="G1234" s="64" t="s">
        <v>668</v>
      </c>
      <c r="H1234" s="64" t="s">
        <v>669</v>
      </c>
      <c r="I1234" s="64" t="s">
        <v>670</v>
      </c>
      <c r="J1234" s="64" t="s">
        <v>671</v>
      </c>
      <c r="K1234" s="64" t="s">
        <v>484</v>
      </c>
      <c r="L1234" s="64" t="s">
        <v>650</v>
      </c>
      <c r="M1234" s="64" t="s">
        <v>663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59">
        <v>44291</v>
      </c>
      <c r="AF1234" s="159">
        <v>45387</v>
      </c>
      <c r="AG1234" s="162">
        <v>102972.82</v>
      </c>
      <c r="AH1234" s="91">
        <v>0</v>
      </c>
      <c r="AI1234" s="91">
        <v>0</v>
      </c>
      <c r="AJ1234" s="161">
        <v>6.1699999999999998E-2</v>
      </c>
      <c r="AK1234" s="169" t="s">
        <v>664</v>
      </c>
      <c r="AL1234" s="169" t="s">
        <v>665</v>
      </c>
      <c r="AM1234" s="128">
        <v>0</v>
      </c>
      <c r="AN1234" s="128">
        <v>0</v>
      </c>
      <c r="AO1234" s="128">
        <v>0</v>
      </c>
      <c r="AP1234" s="128">
        <v>0</v>
      </c>
      <c r="AQ1234" s="128">
        <v>0</v>
      </c>
      <c r="AR1234" s="128">
        <v>0</v>
      </c>
      <c r="AS1234" s="128">
        <v>0</v>
      </c>
      <c r="AT1234" s="128">
        <v>0</v>
      </c>
      <c r="AU1234" s="128">
        <v>0</v>
      </c>
      <c r="AV1234" s="128">
        <v>0</v>
      </c>
      <c r="AW1234" s="128">
        <v>0</v>
      </c>
      <c r="AX1234" s="128">
        <v>0</v>
      </c>
      <c r="AY1234" s="128">
        <v>0</v>
      </c>
      <c r="AZ1234" s="128">
        <v>0</v>
      </c>
      <c r="BA1234" s="128">
        <v>0</v>
      </c>
      <c r="BB1234" s="15">
        <f t="shared" si="57"/>
        <v>0</v>
      </c>
      <c r="BC1234" s="15">
        <f t="shared" si="58"/>
        <v>0</v>
      </c>
      <c r="BD1234" s="15">
        <f t="shared" si="59"/>
        <v>0</v>
      </c>
    </row>
    <row r="1235" spans="1:56" x14ac:dyDescent="0.35">
      <c r="A1235" s="168" t="s">
        <v>2611</v>
      </c>
      <c r="B1235" s="64" t="s">
        <v>1274</v>
      </c>
      <c r="C1235" s="65">
        <v>1</v>
      </c>
      <c r="D1235" s="66" t="s">
        <v>31</v>
      </c>
      <c r="E1235" s="64" t="s">
        <v>467</v>
      </c>
      <c r="F1235" s="64" t="s">
        <v>648</v>
      </c>
      <c r="G1235" s="64" t="s">
        <v>668</v>
      </c>
      <c r="H1235" s="64" t="s">
        <v>669</v>
      </c>
      <c r="I1235" s="64" t="s">
        <v>670</v>
      </c>
      <c r="J1235" s="64" t="s">
        <v>671</v>
      </c>
      <c r="K1235" s="64" t="s">
        <v>484</v>
      </c>
      <c r="L1235" s="64" t="s">
        <v>650</v>
      </c>
      <c r="M1235" s="64" t="s">
        <v>663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59">
        <v>44291</v>
      </c>
      <c r="AF1235" s="159">
        <v>46117</v>
      </c>
      <c r="AG1235" s="162">
        <v>239449.89</v>
      </c>
      <c r="AH1235" s="91">
        <v>1.5138888888888888</v>
      </c>
      <c r="AI1235" s="91">
        <v>5</v>
      </c>
      <c r="AJ1235" s="161">
        <v>7.1300000000000002E-2</v>
      </c>
      <c r="AK1235" s="169" t="s">
        <v>664</v>
      </c>
      <c r="AL1235" s="169" t="s">
        <v>665</v>
      </c>
      <c r="AM1235" s="128">
        <v>8535.7900000000009</v>
      </c>
      <c r="AN1235" s="128">
        <v>0</v>
      </c>
      <c r="AO1235" s="128">
        <v>0</v>
      </c>
      <c r="AP1235" s="128">
        <v>0</v>
      </c>
      <c r="AQ1235" s="128">
        <v>0</v>
      </c>
      <c r="AR1235" s="128">
        <v>0</v>
      </c>
      <c r="AS1235" s="128">
        <v>8535.7900000000009</v>
      </c>
      <c r="AT1235" s="128">
        <v>0</v>
      </c>
      <c r="AU1235" s="128">
        <v>0</v>
      </c>
      <c r="AV1235" s="128">
        <v>0</v>
      </c>
      <c r="AW1235" s="128">
        <v>0</v>
      </c>
      <c r="AX1235" s="128">
        <v>0</v>
      </c>
      <c r="AY1235" s="128">
        <v>8535.7900000000009</v>
      </c>
      <c r="AZ1235" s="128">
        <v>0</v>
      </c>
      <c r="BA1235" s="128">
        <v>0</v>
      </c>
      <c r="BB1235" s="15">
        <f t="shared" si="57"/>
        <v>8535.7900000000009</v>
      </c>
      <c r="BC1235" s="15">
        <f t="shared" si="58"/>
        <v>17071.580000000002</v>
      </c>
      <c r="BD1235" s="15">
        <f t="shared" si="59"/>
        <v>25607.370000000003</v>
      </c>
    </row>
    <row r="1236" spans="1:56" x14ac:dyDescent="0.35">
      <c r="A1236" s="168" t="s">
        <v>2612</v>
      </c>
      <c r="B1236" s="64" t="s">
        <v>1275</v>
      </c>
      <c r="C1236" s="65">
        <v>1</v>
      </c>
      <c r="D1236" s="66" t="s">
        <v>31</v>
      </c>
      <c r="E1236" s="64" t="s">
        <v>467</v>
      </c>
      <c r="F1236" s="64" t="s">
        <v>648</v>
      </c>
      <c r="G1236" s="64" t="s">
        <v>668</v>
      </c>
      <c r="H1236" s="64" t="s">
        <v>669</v>
      </c>
      <c r="I1236" s="64" t="s">
        <v>670</v>
      </c>
      <c r="J1236" s="64" t="s">
        <v>671</v>
      </c>
      <c r="K1236" s="64" t="s">
        <v>484</v>
      </c>
      <c r="L1236" s="64" t="s">
        <v>650</v>
      </c>
      <c r="M1236" s="64" t="s">
        <v>663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59">
        <v>44291</v>
      </c>
      <c r="AF1236" s="159">
        <v>45387</v>
      </c>
      <c r="AG1236" s="162">
        <v>980097</v>
      </c>
      <c r="AH1236" s="91">
        <v>0</v>
      </c>
      <c r="AI1236" s="91">
        <v>0</v>
      </c>
      <c r="AJ1236" s="161">
        <v>6.1699999999999998E-2</v>
      </c>
      <c r="AK1236" s="169" t="s">
        <v>664</v>
      </c>
      <c r="AL1236" s="169" t="s">
        <v>665</v>
      </c>
      <c r="AM1236" s="128">
        <v>0</v>
      </c>
      <c r="AN1236" s="128">
        <v>0</v>
      </c>
      <c r="AO1236" s="128">
        <v>0</v>
      </c>
      <c r="AP1236" s="128">
        <v>0</v>
      </c>
      <c r="AQ1236" s="128">
        <v>0</v>
      </c>
      <c r="AR1236" s="128">
        <v>0</v>
      </c>
      <c r="AS1236" s="128">
        <v>0</v>
      </c>
      <c r="AT1236" s="128">
        <v>0</v>
      </c>
      <c r="AU1236" s="128">
        <v>0</v>
      </c>
      <c r="AV1236" s="128">
        <v>0</v>
      </c>
      <c r="AW1236" s="128">
        <v>0</v>
      </c>
      <c r="AX1236" s="128">
        <v>0</v>
      </c>
      <c r="AY1236" s="128">
        <v>0</v>
      </c>
      <c r="AZ1236" s="128">
        <v>0</v>
      </c>
      <c r="BA1236" s="128">
        <v>0</v>
      </c>
      <c r="BB1236" s="15">
        <f t="shared" si="57"/>
        <v>0</v>
      </c>
      <c r="BC1236" s="15">
        <f t="shared" si="58"/>
        <v>0</v>
      </c>
      <c r="BD1236" s="15">
        <f t="shared" si="59"/>
        <v>0</v>
      </c>
    </row>
    <row r="1237" spans="1:56" x14ac:dyDescent="0.35">
      <c r="A1237" s="168" t="s">
        <v>2613</v>
      </c>
      <c r="B1237" s="64" t="s">
        <v>1276</v>
      </c>
      <c r="C1237" s="65">
        <v>1</v>
      </c>
      <c r="D1237" s="66" t="s">
        <v>31</v>
      </c>
      <c r="E1237" s="64" t="s">
        <v>467</v>
      </c>
      <c r="F1237" s="64" t="s">
        <v>648</v>
      </c>
      <c r="G1237" s="64" t="s">
        <v>668</v>
      </c>
      <c r="H1237" s="64" t="s">
        <v>669</v>
      </c>
      <c r="I1237" s="64" t="s">
        <v>670</v>
      </c>
      <c r="J1237" s="64" t="s">
        <v>671</v>
      </c>
      <c r="K1237" s="64" t="s">
        <v>484</v>
      </c>
      <c r="L1237" s="64" t="s">
        <v>650</v>
      </c>
      <c r="M1237" s="64" t="s">
        <v>663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59">
        <v>44291</v>
      </c>
      <c r="AF1237" s="159">
        <v>46117</v>
      </c>
      <c r="AG1237" s="162">
        <v>2277850</v>
      </c>
      <c r="AH1237" s="91">
        <v>1.5138888888888888</v>
      </c>
      <c r="AI1237" s="91">
        <v>5</v>
      </c>
      <c r="AJ1237" s="161">
        <v>7.1300000000000002E-2</v>
      </c>
      <c r="AK1237" s="169" t="s">
        <v>664</v>
      </c>
      <c r="AL1237" s="169" t="s">
        <v>665</v>
      </c>
      <c r="AM1237" s="128">
        <v>81199.66</v>
      </c>
      <c r="AN1237" s="128">
        <v>0</v>
      </c>
      <c r="AO1237" s="128">
        <v>0</v>
      </c>
      <c r="AP1237" s="128">
        <v>0</v>
      </c>
      <c r="AQ1237" s="128">
        <v>0</v>
      </c>
      <c r="AR1237" s="128">
        <v>0</v>
      </c>
      <c r="AS1237" s="128">
        <v>81199.66</v>
      </c>
      <c r="AT1237" s="128">
        <v>0</v>
      </c>
      <c r="AU1237" s="128">
        <v>0</v>
      </c>
      <c r="AV1237" s="128">
        <v>0</v>
      </c>
      <c r="AW1237" s="128">
        <v>0</v>
      </c>
      <c r="AX1237" s="128">
        <v>0</v>
      </c>
      <c r="AY1237" s="128">
        <v>81199.66</v>
      </c>
      <c r="AZ1237" s="128">
        <v>0</v>
      </c>
      <c r="BA1237" s="128">
        <v>0</v>
      </c>
      <c r="BB1237" s="15">
        <f t="shared" si="57"/>
        <v>81199.66</v>
      </c>
      <c r="BC1237" s="15">
        <f t="shared" si="58"/>
        <v>162399.32</v>
      </c>
      <c r="BD1237" s="15">
        <f t="shared" si="59"/>
        <v>243598.98</v>
      </c>
    </row>
    <row r="1238" spans="1:56" x14ac:dyDescent="0.35">
      <c r="A1238" s="168" t="s">
        <v>2614</v>
      </c>
      <c r="B1238" s="64" t="s">
        <v>1277</v>
      </c>
      <c r="C1238" s="65">
        <v>1</v>
      </c>
      <c r="D1238" s="66" t="s">
        <v>31</v>
      </c>
      <c r="E1238" s="64" t="s">
        <v>467</v>
      </c>
      <c r="F1238" s="64" t="s">
        <v>648</v>
      </c>
      <c r="G1238" s="64" t="s">
        <v>668</v>
      </c>
      <c r="H1238" s="64" t="s">
        <v>669</v>
      </c>
      <c r="I1238" s="64" t="s">
        <v>670</v>
      </c>
      <c r="J1238" s="64" t="s">
        <v>671</v>
      </c>
      <c r="K1238" s="64" t="s">
        <v>484</v>
      </c>
      <c r="L1238" s="64" t="s">
        <v>650</v>
      </c>
      <c r="M1238" s="64" t="s">
        <v>663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59">
        <v>44291</v>
      </c>
      <c r="AF1238" s="159">
        <v>46117</v>
      </c>
      <c r="AG1238" s="162">
        <v>1516409.26</v>
      </c>
      <c r="AH1238" s="91">
        <v>1.5138888888888888</v>
      </c>
      <c r="AI1238" s="91">
        <v>5</v>
      </c>
      <c r="AJ1238" s="161">
        <v>7.1300000000000002E-2</v>
      </c>
      <c r="AK1238" s="169" t="s">
        <v>664</v>
      </c>
      <c r="AL1238" s="169" t="s">
        <v>665</v>
      </c>
      <c r="AM1238" s="128">
        <v>54056.2</v>
      </c>
      <c r="AN1238" s="128">
        <v>0</v>
      </c>
      <c r="AO1238" s="128">
        <v>0</v>
      </c>
      <c r="AP1238" s="128">
        <v>0</v>
      </c>
      <c r="AQ1238" s="128">
        <v>0</v>
      </c>
      <c r="AR1238" s="128">
        <v>0</v>
      </c>
      <c r="AS1238" s="128">
        <v>54056.2</v>
      </c>
      <c r="AT1238" s="128">
        <v>0</v>
      </c>
      <c r="AU1238" s="128">
        <v>0</v>
      </c>
      <c r="AV1238" s="128">
        <v>0</v>
      </c>
      <c r="AW1238" s="128">
        <v>0</v>
      </c>
      <c r="AX1238" s="128">
        <v>0</v>
      </c>
      <c r="AY1238" s="128">
        <v>54056.2</v>
      </c>
      <c r="AZ1238" s="128">
        <v>0</v>
      </c>
      <c r="BA1238" s="128">
        <v>0</v>
      </c>
      <c r="BB1238" s="15">
        <f t="shared" si="57"/>
        <v>54056.2</v>
      </c>
      <c r="BC1238" s="15">
        <f t="shared" si="58"/>
        <v>108112.4</v>
      </c>
      <c r="BD1238" s="15">
        <f t="shared" si="59"/>
        <v>162168.59999999998</v>
      </c>
    </row>
    <row r="1239" spans="1:56" x14ac:dyDescent="0.35">
      <c r="A1239" s="168" t="s">
        <v>2615</v>
      </c>
      <c r="B1239" s="64" t="s">
        <v>1278</v>
      </c>
      <c r="C1239" s="65">
        <v>1</v>
      </c>
      <c r="D1239" s="66" t="s">
        <v>31</v>
      </c>
      <c r="E1239" s="64" t="s">
        <v>467</v>
      </c>
      <c r="F1239" s="64" t="s">
        <v>648</v>
      </c>
      <c r="G1239" s="64" t="s">
        <v>991</v>
      </c>
      <c r="H1239" s="64" t="s">
        <v>661</v>
      </c>
      <c r="I1239" s="64" t="s">
        <v>653</v>
      </c>
      <c r="J1239" s="64" t="s">
        <v>662</v>
      </c>
      <c r="K1239" s="64" t="s">
        <v>991</v>
      </c>
      <c r="L1239" s="64" t="s">
        <v>650</v>
      </c>
      <c r="M1239" s="64" t="s">
        <v>663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59">
        <v>44291</v>
      </c>
      <c r="AF1239" s="159">
        <v>45387</v>
      </c>
      <c r="AG1239" s="162">
        <v>40000000</v>
      </c>
      <c r="AH1239" s="91">
        <v>0</v>
      </c>
      <c r="AI1239" s="91">
        <v>0</v>
      </c>
      <c r="AJ1239" s="161">
        <v>6.1699999999999998E-2</v>
      </c>
      <c r="AK1239" s="169" t="s">
        <v>664</v>
      </c>
      <c r="AL1239" s="169" t="s">
        <v>665</v>
      </c>
      <c r="AM1239" s="128">
        <v>0</v>
      </c>
      <c r="AN1239" s="128">
        <v>0</v>
      </c>
      <c r="AO1239" s="128">
        <v>0</v>
      </c>
      <c r="AP1239" s="128">
        <v>0</v>
      </c>
      <c r="AQ1239" s="128">
        <v>0</v>
      </c>
      <c r="AR1239" s="128">
        <v>0</v>
      </c>
      <c r="AS1239" s="128">
        <v>0</v>
      </c>
      <c r="AT1239" s="128">
        <v>0</v>
      </c>
      <c r="AU1239" s="128">
        <v>0</v>
      </c>
      <c r="AV1239" s="128">
        <v>0</v>
      </c>
      <c r="AW1239" s="128">
        <v>0</v>
      </c>
      <c r="AX1239" s="128">
        <v>0</v>
      </c>
      <c r="AY1239" s="128">
        <v>0</v>
      </c>
      <c r="AZ1239" s="128">
        <v>0</v>
      </c>
      <c r="BA1239" s="128">
        <v>0</v>
      </c>
      <c r="BB1239" s="15">
        <f t="shared" si="57"/>
        <v>0</v>
      </c>
      <c r="BC1239" s="15">
        <f t="shared" si="58"/>
        <v>0</v>
      </c>
      <c r="BD1239" s="15">
        <f t="shared" si="59"/>
        <v>0</v>
      </c>
    </row>
    <row r="1240" spans="1:56" x14ac:dyDescent="0.35">
      <c r="A1240" s="168" t="s">
        <v>2616</v>
      </c>
      <c r="B1240" s="64" t="s">
        <v>1279</v>
      </c>
      <c r="C1240" s="65">
        <v>1</v>
      </c>
      <c r="D1240" s="66" t="s">
        <v>31</v>
      </c>
      <c r="E1240" s="64" t="s">
        <v>467</v>
      </c>
      <c r="F1240" s="64" t="s">
        <v>648</v>
      </c>
      <c r="G1240" s="64" t="s">
        <v>668</v>
      </c>
      <c r="H1240" s="64" t="s">
        <v>669</v>
      </c>
      <c r="I1240" s="64" t="s">
        <v>670</v>
      </c>
      <c r="J1240" s="64" t="s">
        <v>671</v>
      </c>
      <c r="K1240" s="64" t="s">
        <v>484</v>
      </c>
      <c r="L1240" s="64" t="s">
        <v>650</v>
      </c>
      <c r="M1240" s="64" t="s">
        <v>663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59">
        <v>44291</v>
      </c>
      <c r="AF1240" s="159">
        <v>45387</v>
      </c>
      <c r="AG1240" s="162">
        <v>3632512.12</v>
      </c>
      <c r="AH1240" s="91">
        <v>0</v>
      </c>
      <c r="AI1240" s="91">
        <v>0</v>
      </c>
      <c r="AJ1240" s="161">
        <v>6.1699999999999998E-2</v>
      </c>
      <c r="AK1240" s="169" t="s">
        <v>664</v>
      </c>
      <c r="AL1240" s="169" t="s">
        <v>665</v>
      </c>
      <c r="AM1240" s="128">
        <v>0</v>
      </c>
      <c r="AN1240" s="128">
        <v>0</v>
      </c>
      <c r="AO1240" s="128">
        <v>0</v>
      </c>
      <c r="AP1240" s="128">
        <v>0</v>
      </c>
      <c r="AQ1240" s="128">
        <v>0</v>
      </c>
      <c r="AR1240" s="128">
        <v>0</v>
      </c>
      <c r="AS1240" s="128">
        <v>0</v>
      </c>
      <c r="AT1240" s="128">
        <v>0</v>
      </c>
      <c r="AU1240" s="128">
        <v>0</v>
      </c>
      <c r="AV1240" s="128">
        <v>0</v>
      </c>
      <c r="AW1240" s="128">
        <v>0</v>
      </c>
      <c r="AX1240" s="128">
        <v>0</v>
      </c>
      <c r="AY1240" s="128">
        <v>0</v>
      </c>
      <c r="AZ1240" s="128">
        <v>0</v>
      </c>
      <c r="BA1240" s="128">
        <v>0</v>
      </c>
      <c r="BB1240" s="15">
        <f t="shared" si="57"/>
        <v>0</v>
      </c>
      <c r="BC1240" s="15">
        <f t="shared" si="58"/>
        <v>0</v>
      </c>
      <c r="BD1240" s="15">
        <f t="shared" si="59"/>
        <v>0</v>
      </c>
    </row>
    <row r="1241" spans="1:56" x14ac:dyDescent="0.35">
      <c r="A1241" s="168" t="s">
        <v>2617</v>
      </c>
      <c r="B1241" s="64" t="s">
        <v>1280</v>
      </c>
      <c r="C1241" s="65">
        <v>1</v>
      </c>
      <c r="D1241" s="66" t="s">
        <v>31</v>
      </c>
      <c r="E1241" s="64" t="s">
        <v>467</v>
      </c>
      <c r="F1241" s="64" t="s">
        <v>648</v>
      </c>
      <c r="G1241" s="64" t="s">
        <v>668</v>
      </c>
      <c r="H1241" s="64" t="s">
        <v>669</v>
      </c>
      <c r="I1241" s="64" t="s">
        <v>670</v>
      </c>
      <c r="J1241" s="64" t="s">
        <v>671</v>
      </c>
      <c r="K1241" s="64" t="s">
        <v>484</v>
      </c>
      <c r="L1241" s="64" t="s">
        <v>650</v>
      </c>
      <c r="M1241" s="64" t="s">
        <v>663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59">
        <v>44291</v>
      </c>
      <c r="AF1241" s="159">
        <v>45387</v>
      </c>
      <c r="AG1241" s="162">
        <v>4934730.53</v>
      </c>
      <c r="AH1241" s="91">
        <v>0</v>
      </c>
      <c r="AI1241" s="91">
        <v>0</v>
      </c>
      <c r="AJ1241" s="161">
        <v>7.1300000000000002E-2</v>
      </c>
      <c r="AK1241" s="169" t="s">
        <v>664</v>
      </c>
      <c r="AL1241" s="169" t="s">
        <v>665</v>
      </c>
      <c r="AM1241" s="128">
        <v>175910.81</v>
      </c>
      <c r="AN1241" s="128">
        <v>0</v>
      </c>
      <c r="AO1241" s="128">
        <v>0</v>
      </c>
      <c r="AP1241" s="128">
        <v>0</v>
      </c>
      <c r="AQ1241" s="128">
        <v>0</v>
      </c>
      <c r="AR1241" s="128">
        <v>0</v>
      </c>
      <c r="AS1241" s="128">
        <v>175910.81</v>
      </c>
      <c r="AT1241" s="128">
        <v>0</v>
      </c>
      <c r="AU1241" s="128">
        <v>0</v>
      </c>
      <c r="AV1241" s="128">
        <v>0</v>
      </c>
      <c r="AW1241" s="128">
        <v>0</v>
      </c>
      <c r="AX1241" s="128">
        <v>0</v>
      </c>
      <c r="AY1241" s="128">
        <v>175910.81</v>
      </c>
      <c r="AZ1241" s="128">
        <v>0</v>
      </c>
      <c r="BA1241" s="128">
        <v>0</v>
      </c>
      <c r="BB1241" s="15">
        <f t="shared" si="57"/>
        <v>175910.81</v>
      </c>
      <c r="BC1241" s="15">
        <f t="shared" si="58"/>
        <v>351821.62</v>
      </c>
      <c r="BD1241" s="15">
        <f t="shared" si="59"/>
        <v>527732.42999999993</v>
      </c>
    </row>
    <row r="1242" spans="1:56" x14ac:dyDescent="0.35">
      <c r="A1242" s="168" t="s">
        <v>2618</v>
      </c>
      <c r="B1242" s="64" t="s">
        <v>1281</v>
      </c>
      <c r="C1242" s="65">
        <v>1</v>
      </c>
      <c r="D1242" s="66" t="s">
        <v>31</v>
      </c>
      <c r="E1242" s="64" t="s">
        <v>467</v>
      </c>
      <c r="F1242" s="64" t="s">
        <v>648</v>
      </c>
      <c r="G1242" s="64" t="s">
        <v>668</v>
      </c>
      <c r="H1242" s="64" t="s">
        <v>669</v>
      </c>
      <c r="I1242" s="64" t="s">
        <v>670</v>
      </c>
      <c r="J1242" s="64" t="s">
        <v>671</v>
      </c>
      <c r="K1242" s="64" t="s">
        <v>484</v>
      </c>
      <c r="L1242" s="64" t="s">
        <v>650</v>
      </c>
      <c r="M1242" s="64" t="s">
        <v>663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59">
        <v>44291</v>
      </c>
      <c r="AF1242" s="159">
        <v>46117</v>
      </c>
      <c r="AG1242" s="162">
        <v>8149311.8399999999</v>
      </c>
      <c r="AH1242" s="91">
        <v>1.5138888888888888</v>
      </c>
      <c r="AI1242" s="91">
        <v>5</v>
      </c>
      <c r="AJ1242" s="161">
        <v>7.1300000000000002E-2</v>
      </c>
      <c r="AK1242" s="169" t="s">
        <v>664</v>
      </c>
      <c r="AL1242" s="169" t="s">
        <v>665</v>
      </c>
      <c r="AM1242" s="128">
        <v>290502.59000000003</v>
      </c>
      <c r="AN1242" s="128">
        <v>0</v>
      </c>
      <c r="AO1242" s="128">
        <v>0</v>
      </c>
      <c r="AP1242" s="128">
        <v>0</v>
      </c>
      <c r="AQ1242" s="128">
        <v>0</v>
      </c>
      <c r="AR1242" s="128">
        <v>0</v>
      </c>
      <c r="AS1242" s="128">
        <v>290502.59000000003</v>
      </c>
      <c r="AT1242" s="128">
        <v>0</v>
      </c>
      <c r="AU1242" s="128">
        <v>0</v>
      </c>
      <c r="AV1242" s="128">
        <v>0</v>
      </c>
      <c r="AW1242" s="128">
        <v>0</v>
      </c>
      <c r="AX1242" s="128">
        <v>0</v>
      </c>
      <c r="AY1242" s="128">
        <v>290502.59000000003</v>
      </c>
      <c r="AZ1242" s="128">
        <v>0</v>
      </c>
      <c r="BA1242" s="128">
        <v>0</v>
      </c>
      <c r="BB1242" s="15">
        <f t="shared" si="57"/>
        <v>290502.59000000003</v>
      </c>
      <c r="BC1242" s="15">
        <f t="shared" si="58"/>
        <v>581005.18000000005</v>
      </c>
      <c r="BD1242" s="15">
        <f t="shared" si="59"/>
        <v>871507.77</v>
      </c>
    </row>
    <row r="1243" spans="1:56" x14ac:dyDescent="0.35">
      <c r="A1243" s="168" t="s">
        <v>2619</v>
      </c>
      <c r="B1243" s="64" t="s">
        <v>1282</v>
      </c>
      <c r="C1243" s="65">
        <v>1</v>
      </c>
      <c r="D1243" s="66" t="s">
        <v>31</v>
      </c>
      <c r="E1243" s="64" t="s">
        <v>467</v>
      </c>
      <c r="F1243" s="64" t="s">
        <v>648</v>
      </c>
      <c r="G1243" s="64" t="s">
        <v>668</v>
      </c>
      <c r="H1243" s="64" t="s">
        <v>669</v>
      </c>
      <c r="I1243" s="64" t="s">
        <v>670</v>
      </c>
      <c r="J1243" s="64" t="s">
        <v>671</v>
      </c>
      <c r="K1243" s="64" t="s">
        <v>484</v>
      </c>
      <c r="L1243" s="64" t="s">
        <v>650</v>
      </c>
      <c r="M1243" s="64" t="s">
        <v>663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59">
        <v>44291</v>
      </c>
      <c r="AF1243" s="159">
        <v>45387</v>
      </c>
      <c r="AG1243" s="162">
        <v>1674218</v>
      </c>
      <c r="AH1243" s="91">
        <v>0</v>
      </c>
      <c r="AI1243" s="91">
        <v>0</v>
      </c>
      <c r="AJ1243" s="161">
        <v>6.1699999999999998E-2</v>
      </c>
      <c r="AK1243" s="169" t="s">
        <v>664</v>
      </c>
      <c r="AL1243" s="169" t="s">
        <v>665</v>
      </c>
      <c r="AM1243" s="128">
        <v>0</v>
      </c>
      <c r="AN1243" s="128">
        <v>0</v>
      </c>
      <c r="AO1243" s="128">
        <v>0</v>
      </c>
      <c r="AP1243" s="128">
        <v>0</v>
      </c>
      <c r="AQ1243" s="128">
        <v>0</v>
      </c>
      <c r="AR1243" s="128">
        <v>0</v>
      </c>
      <c r="AS1243" s="128">
        <v>0</v>
      </c>
      <c r="AT1243" s="128">
        <v>0</v>
      </c>
      <c r="AU1243" s="128">
        <v>0</v>
      </c>
      <c r="AV1243" s="128">
        <v>0</v>
      </c>
      <c r="AW1243" s="128">
        <v>0</v>
      </c>
      <c r="AX1243" s="128">
        <v>0</v>
      </c>
      <c r="AY1243" s="128">
        <v>0</v>
      </c>
      <c r="AZ1243" s="128">
        <v>0</v>
      </c>
      <c r="BA1243" s="128">
        <v>0</v>
      </c>
      <c r="BB1243" s="15">
        <f t="shared" si="57"/>
        <v>0</v>
      </c>
      <c r="BC1243" s="15">
        <f t="shared" si="58"/>
        <v>0</v>
      </c>
      <c r="BD1243" s="15">
        <f t="shared" si="59"/>
        <v>0</v>
      </c>
    </row>
    <row r="1244" spans="1:56" x14ac:dyDescent="0.35">
      <c r="A1244" s="168" t="s">
        <v>2620</v>
      </c>
      <c r="B1244" s="64" t="s">
        <v>1283</v>
      </c>
      <c r="C1244" s="65">
        <v>1</v>
      </c>
      <c r="D1244" s="66" t="s">
        <v>31</v>
      </c>
      <c r="E1244" s="64" t="s">
        <v>467</v>
      </c>
      <c r="F1244" s="64" t="s">
        <v>648</v>
      </c>
      <c r="G1244" s="64" t="s">
        <v>668</v>
      </c>
      <c r="H1244" s="64" t="s">
        <v>669</v>
      </c>
      <c r="I1244" s="64" t="s">
        <v>670</v>
      </c>
      <c r="J1244" s="64" t="s">
        <v>671</v>
      </c>
      <c r="K1244" s="64" t="s">
        <v>484</v>
      </c>
      <c r="L1244" s="64" t="s">
        <v>650</v>
      </c>
      <c r="M1244" s="64" t="s">
        <v>663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59">
        <v>44291</v>
      </c>
      <c r="AF1244" s="159">
        <v>46117</v>
      </c>
      <c r="AG1244" s="162">
        <v>1666646</v>
      </c>
      <c r="AH1244" s="91">
        <v>1.5138888888888888</v>
      </c>
      <c r="AI1244" s="91">
        <v>5</v>
      </c>
      <c r="AJ1244" s="161">
        <v>7.1300000000000002E-2</v>
      </c>
      <c r="AK1244" s="169" t="s">
        <v>664</v>
      </c>
      <c r="AL1244" s="169" t="s">
        <v>665</v>
      </c>
      <c r="AM1244" s="128">
        <v>59411.76</v>
      </c>
      <c r="AN1244" s="128">
        <v>0</v>
      </c>
      <c r="AO1244" s="128">
        <v>0</v>
      </c>
      <c r="AP1244" s="128">
        <v>0</v>
      </c>
      <c r="AQ1244" s="128">
        <v>0</v>
      </c>
      <c r="AR1244" s="128">
        <v>0</v>
      </c>
      <c r="AS1244" s="128">
        <v>59411.76</v>
      </c>
      <c r="AT1244" s="128">
        <v>0</v>
      </c>
      <c r="AU1244" s="128">
        <v>0</v>
      </c>
      <c r="AV1244" s="128">
        <v>0</v>
      </c>
      <c r="AW1244" s="128">
        <v>0</v>
      </c>
      <c r="AX1244" s="128">
        <v>0</v>
      </c>
      <c r="AY1244" s="128">
        <v>59411.76</v>
      </c>
      <c r="AZ1244" s="128">
        <v>0</v>
      </c>
      <c r="BA1244" s="128">
        <v>0</v>
      </c>
      <c r="BB1244" s="15">
        <f t="shared" si="57"/>
        <v>59411.76</v>
      </c>
      <c r="BC1244" s="15">
        <f t="shared" si="58"/>
        <v>118823.52</v>
      </c>
      <c r="BD1244" s="15">
        <f t="shared" si="59"/>
        <v>178235.28</v>
      </c>
    </row>
    <row r="1245" spans="1:56" x14ac:dyDescent="0.35">
      <c r="A1245" s="168" t="s">
        <v>2621</v>
      </c>
      <c r="B1245" s="64" t="s">
        <v>1284</v>
      </c>
      <c r="C1245" s="65">
        <v>1</v>
      </c>
      <c r="D1245" s="66" t="s">
        <v>31</v>
      </c>
      <c r="E1245" s="64" t="s">
        <v>467</v>
      </c>
      <c r="F1245" s="64" t="s">
        <v>648</v>
      </c>
      <c r="G1245" s="64" t="s">
        <v>64</v>
      </c>
      <c r="H1245" s="64" t="s">
        <v>661</v>
      </c>
      <c r="I1245" s="64" t="s">
        <v>649</v>
      </c>
      <c r="J1245" s="64" t="s">
        <v>662</v>
      </c>
      <c r="K1245" s="64" t="s">
        <v>596</v>
      </c>
      <c r="L1245" s="64" t="s">
        <v>650</v>
      </c>
      <c r="M1245" s="64" t="s">
        <v>663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59">
        <v>44314</v>
      </c>
      <c r="AF1245" s="159">
        <v>47966</v>
      </c>
      <c r="AG1245" s="162">
        <v>96810548.420000002</v>
      </c>
      <c r="AH1245" s="91">
        <v>6.5777777777777775</v>
      </c>
      <c r="AI1245" s="91">
        <v>10</v>
      </c>
      <c r="AJ1245" s="161">
        <v>7.8262999999999999E-2</v>
      </c>
      <c r="AK1245" s="169" t="s">
        <v>664</v>
      </c>
      <c r="AL1245" s="169" t="s">
        <v>665</v>
      </c>
      <c r="AM1245" s="128">
        <v>3788341.98</v>
      </c>
      <c r="AN1245" s="128">
        <v>0</v>
      </c>
      <c r="AO1245" s="128">
        <v>0</v>
      </c>
      <c r="AP1245" s="128">
        <v>0</v>
      </c>
      <c r="AQ1245" s="128">
        <v>0</v>
      </c>
      <c r="AR1245" s="128">
        <v>0</v>
      </c>
      <c r="AS1245" s="128">
        <v>3788341.98</v>
      </c>
      <c r="AT1245" s="128">
        <v>0</v>
      </c>
      <c r="AU1245" s="128">
        <v>0</v>
      </c>
      <c r="AV1245" s="128">
        <v>0</v>
      </c>
      <c r="AW1245" s="128">
        <v>0</v>
      </c>
      <c r="AX1245" s="128">
        <v>0</v>
      </c>
      <c r="AY1245" s="128">
        <v>3788341.98</v>
      </c>
      <c r="AZ1245" s="128">
        <v>0</v>
      </c>
      <c r="BA1245" s="128">
        <v>0</v>
      </c>
      <c r="BB1245" s="15">
        <f t="shared" si="57"/>
        <v>3788341.98</v>
      </c>
      <c r="BC1245" s="15">
        <f t="shared" si="58"/>
        <v>7576683.96</v>
      </c>
      <c r="BD1245" s="15">
        <f t="shared" si="59"/>
        <v>11365025.939999999</v>
      </c>
    </row>
    <row r="1246" spans="1:56" x14ac:dyDescent="0.35">
      <c r="A1246" s="168" t="s">
        <v>1396</v>
      </c>
      <c r="B1246" s="64" t="s">
        <v>580</v>
      </c>
      <c r="C1246" s="65">
        <v>2</v>
      </c>
      <c r="D1246" s="66" t="s">
        <v>31</v>
      </c>
      <c r="E1246" s="64" t="s">
        <v>467</v>
      </c>
      <c r="F1246" s="64" t="s">
        <v>648</v>
      </c>
      <c r="G1246" s="64" t="s">
        <v>931</v>
      </c>
      <c r="H1246" s="64" t="s">
        <v>669</v>
      </c>
      <c r="I1246" s="64" t="s">
        <v>932</v>
      </c>
      <c r="J1246" s="64" t="s">
        <v>671</v>
      </c>
      <c r="K1246" s="64" t="s">
        <v>485</v>
      </c>
      <c r="L1246" s="64" t="s">
        <v>650</v>
      </c>
      <c r="M1246" s="64" t="s">
        <v>663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59">
        <v>44678</v>
      </c>
      <c r="AF1246" s="159">
        <v>45409</v>
      </c>
      <c r="AG1246" s="91">
        <v>338217.5</v>
      </c>
      <c r="AH1246" s="91">
        <v>0</v>
      </c>
      <c r="AI1246" s="91">
        <v>0</v>
      </c>
      <c r="AJ1246" s="161">
        <v>3.8199999999999998E-2</v>
      </c>
      <c r="AK1246" s="169" t="s">
        <v>664</v>
      </c>
      <c r="AL1246" s="169" t="s">
        <v>665</v>
      </c>
      <c r="AM1246" s="128">
        <v>0</v>
      </c>
      <c r="AN1246" s="128">
        <v>0</v>
      </c>
      <c r="AO1246" s="128">
        <v>0</v>
      </c>
      <c r="AP1246" s="128">
        <v>0</v>
      </c>
      <c r="AQ1246" s="128">
        <v>0</v>
      </c>
      <c r="AR1246" s="128">
        <v>0</v>
      </c>
      <c r="AS1246" s="128">
        <v>0</v>
      </c>
      <c r="AT1246" s="128">
        <v>0</v>
      </c>
      <c r="AU1246" s="128">
        <v>0</v>
      </c>
      <c r="AV1246" s="128">
        <v>0</v>
      </c>
      <c r="AW1246" s="128">
        <v>0</v>
      </c>
      <c r="AX1246" s="128">
        <v>0</v>
      </c>
      <c r="AY1246" s="128">
        <v>0</v>
      </c>
      <c r="AZ1246" s="128">
        <v>0</v>
      </c>
      <c r="BA1246" s="128">
        <v>0</v>
      </c>
      <c r="BB1246" s="15">
        <f t="shared" si="57"/>
        <v>0</v>
      </c>
      <c r="BC1246" s="15">
        <f t="shared" si="58"/>
        <v>0</v>
      </c>
      <c r="BD1246" s="15">
        <f t="shared" si="59"/>
        <v>0</v>
      </c>
    </row>
    <row r="1247" spans="1:56" x14ac:dyDescent="0.35">
      <c r="A1247" s="168" t="s">
        <v>2622</v>
      </c>
      <c r="B1247" s="64" t="s">
        <v>580</v>
      </c>
      <c r="C1247" s="65">
        <v>3</v>
      </c>
      <c r="D1247" s="66" t="s">
        <v>31</v>
      </c>
      <c r="E1247" s="64" t="s">
        <v>467</v>
      </c>
      <c r="F1247" s="64" t="s">
        <v>648</v>
      </c>
      <c r="G1247" s="64" t="s">
        <v>931</v>
      </c>
      <c r="H1247" s="64" t="s">
        <v>669</v>
      </c>
      <c r="I1247" s="64" t="s">
        <v>932</v>
      </c>
      <c r="J1247" s="64" t="s">
        <v>671</v>
      </c>
      <c r="K1247" s="64" t="s">
        <v>485</v>
      </c>
      <c r="L1247" s="64" t="s">
        <v>650</v>
      </c>
      <c r="M1247" s="64" t="s">
        <v>663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59">
        <v>44678</v>
      </c>
      <c r="AF1247" s="159">
        <v>45774</v>
      </c>
      <c r="AG1247" s="91">
        <v>540440</v>
      </c>
      <c r="AH1247" s="91">
        <v>0.57499999999999996</v>
      </c>
      <c r="AI1247" s="91">
        <v>3</v>
      </c>
      <c r="AJ1247" s="161">
        <v>4.2999999999999997E-2</v>
      </c>
      <c r="AK1247" s="169" t="s">
        <v>664</v>
      </c>
      <c r="AL1247" s="169" t="s">
        <v>665</v>
      </c>
      <c r="AM1247" s="128">
        <v>1936.58</v>
      </c>
      <c r="AN1247" s="128">
        <v>968.29</v>
      </c>
      <c r="AO1247" s="128">
        <v>968.29</v>
      </c>
      <c r="AP1247" s="128">
        <v>968.29</v>
      </c>
      <c r="AQ1247" s="128">
        <v>968.29</v>
      </c>
      <c r="AR1247" s="128">
        <v>968.29</v>
      </c>
      <c r="AS1247" s="128">
        <v>968.29</v>
      </c>
      <c r="AT1247" s="128">
        <v>0</v>
      </c>
      <c r="AU1247" s="128">
        <v>0</v>
      </c>
      <c r="AV1247" s="128">
        <v>0</v>
      </c>
      <c r="AW1247" s="128">
        <v>0</v>
      </c>
      <c r="AX1247" s="128">
        <v>0</v>
      </c>
      <c r="AY1247" s="128">
        <v>0</v>
      </c>
      <c r="AZ1247" s="128">
        <v>0</v>
      </c>
      <c r="BA1247" s="128">
        <v>0</v>
      </c>
      <c r="BB1247" s="15">
        <f t="shared" si="57"/>
        <v>3873.16</v>
      </c>
      <c r="BC1247" s="15">
        <f t="shared" si="58"/>
        <v>3873.16</v>
      </c>
      <c r="BD1247" s="15">
        <f t="shared" si="59"/>
        <v>7746.32</v>
      </c>
    </row>
    <row r="1248" spans="1:56" x14ac:dyDescent="0.35">
      <c r="A1248" s="168" t="s">
        <v>2623</v>
      </c>
      <c r="B1248" s="64" t="s">
        <v>580</v>
      </c>
      <c r="C1248" s="65">
        <v>4</v>
      </c>
      <c r="D1248" s="66" t="s">
        <v>31</v>
      </c>
      <c r="E1248" s="64" t="s">
        <v>467</v>
      </c>
      <c r="F1248" s="64" t="s">
        <v>648</v>
      </c>
      <c r="G1248" s="64" t="s">
        <v>931</v>
      </c>
      <c r="H1248" s="64" t="s">
        <v>669</v>
      </c>
      <c r="I1248" s="64" t="s">
        <v>932</v>
      </c>
      <c r="J1248" s="64" t="s">
        <v>671</v>
      </c>
      <c r="K1248" s="64" t="s">
        <v>485</v>
      </c>
      <c r="L1248" s="64" t="s">
        <v>650</v>
      </c>
      <c r="M1248" s="64" t="s">
        <v>663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59">
        <v>44678</v>
      </c>
      <c r="AF1248" s="159">
        <v>46139</v>
      </c>
      <c r="AG1248" s="91">
        <v>520085</v>
      </c>
      <c r="AH1248" s="91">
        <v>1.575</v>
      </c>
      <c r="AI1248" s="91">
        <v>4</v>
      </c>
      <c r="AJ1248" s="161">
        <v>4.7100000000000003E-2</v>
      </c>
      <c r="AK1248" s="169" t="s">
        <v>664</v>
      </c>
      <c r="AL1248" s="169" t="s">
        <v>665</v>
      </c>
      <c r="AM1248" s="128">
        <v>2041.33</v>
      </c>
      <c r="AN1248" s="128">
        <v>2041.33</v>
      </c>
      <c r="AO1248" s="128">
        <v>2041.33</v>
      </c>
      <c r="AP1248" s="128">
        <v>2041.33</v>
      </c>
      <c r="AQ1248" s="128">
        <v>2041.33</v>
      </c>
      <c r="AR1248" s="128">
        <v>2041.33</v>
      </c>
      <c r="AS1248" s="128">
        <v>2041.33</v>
      </c>
      <c r="AT1248" s="128">
        <v>2041.33</v>
      </c>
      <c r="AU1248" s="128">
        <v>2041.33</v>
      </c>
      <c r="AV1248" s="128">
        <v>2041.33</v>
      </c>
      <c r="AW1248" s="128">
        <v>2041.33</v>
      </c>
      <c r="AX1248" s="128">
        <v>2041.33</v>
      </c>
      <c r="AY1248" s="128">
        <v>2041.33</v>
      </c>
      <c r="AZ1248" s="128">
        <v>1020.67</v>
      </c>
      <c r="BA1248" s="128">
        <v>1020.67</v>
      </c>
      <c r="BB1248" s="15">
        <f t="shared" si="57"/>
        <v>6123.99</v>
      </c>
      <c r="BC1248" s="15">
        <f t="shared" si="58"/>
        <v>22454.639999999999</v>
      </c>
      <c r="BD1248" s="15">
        <f t="shared" si="59"/>
        <v>28578.629999999997</v>
      </c>
    </row>
    <row r="1249" spans="1:56" x14ac:dyDescent="0.35">
      <c r="A1249" s="168" t="s">
        <v>2624</v>
      </c>
      <c r="B1249" s="64" t="s">
        <v>580</v>
      </c>
      <c r="C1249" s="65">
        <v>5</v>
      </c>
      <c r="D1249" s="66" t="s">
        <v>31</v>
      </c>
      <c r="E1249" s="64" t="s">
        <v>467</v>
      </c>
      <c r="F1249" s="64" t="s">
        <v>648</v>
      </c>
      <c r="G1249" s="64" t="s">
        <v>931</v>
      </c>
      <c r="H1249" s="64" t="s">
        <v>669</v>
      </c>
      <c r="I1249" s="64" t="s">
        <v>932</v>
      </c>
      <c r="J1249" s="64" t="s">
        <v>671</v>
      </c>
      <c r="K1249" s="64" t="s">
        <v>485</v>
      </c>
      <c r="L1249" s="64" t="s">
        <v>650</v>
      </c>
      <c r="M1249" s="64" t="s">
        <v>663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59">
        <v>44678</v>
      </c>
      <c r="AF1249" s="159">
        <v>46504</v>
      </c>
      <c r="AG1249" s="91">
        <v>1439010</v>
      </c>
      <c r="AH1249" s="91">
        <v>2.5750000000000002</v>
      </c>
      <c r="AI1249" s="91">
        <v>5</v>
      </c>
      <c r="AJ1249" s="161">
        <v>5.0700000000000002E-2</v>
      </c>
      <c r="AK1249" s="169" t="s">
        <v>664</v>
      </c>
      <c r="AL1249" s="169" t="s">
        <v>665</v>
      </c>
      <c r="AM1249" s="128">
        <v>6079.82</v>
      </c>
      <c r="AN1249" s="128">
        <v>6079.82</v>
      </c>
      <c r="AO1249" s="128">
        <v>6079.82</v>
      </c>
      <c r="AP1249" s="128">
        <v>6079.82</v>
      </c>
      <c r="AQ1249" s="128">
        <v>6079.82</v>
      </c>
      <c r="AR1249" s="128">
        <v>6079.82</v>
      </c>
      <c r="AS1249" s="128">
        <v>6079.82</v>
      </c>
      <c r="AT1249" s="128">
        <v>6079.82</v>
      </c>
      <c r="AU1249" s="128">
        <v>6079.82</v>
      </c>
      <c r="AV1249" s="128">
        <v>6079.82</v>
      </c>
      <c r="AW1249" s="128">
        <v>6079.82</v>
      </c>
      <c r="AX1249" s="128">
        <v>6079.82</v>
      </c>
      <c r="AY1249" s="128">
        <v>6079.82</v>
      </c>
      <c r="AZ1249" s="128">
        <v>6079.82</v>
      </c>
      <c r="BA1249" s="128">
        <v>6079.82</v>
      </c>
      <c r="BB1249" s="15">
        <f t="shared" si="57"/>
        <v>18239.46</v>
      </c>
      <c r="BC1249" s="15">
        <f t="shared" si="58"/>
        <v>72957.84</v>
      </c>
      <c r="BD1249" s="15">
        <f t="shared" si="59"/>
        <v>91197.299999999988</v>
      </c>
    </row>
    <row r="1250" spans="1:56" x14ac:dyDescent="0.35">
      <c r="A1250" s="168" t="s">
        <v>2625</v>
      </c>
      <c r="B1250" s="64" t="s">
        <v>580</v>
      </c>
      <c r="C1250" s="65">
        <v>6</v>
      </c>
      <c r="D1250" s="66" t="s">
        <v>31</v>
      </c>
      <c r="E1250" s="64" t="s">
        <v>467</v>
      </c>
      <c r="F1250" s="64" t="s">
        <v>648</v>
      </c>
      <c r="G1250" s="64" t="s">
        <v>931</v>
      </c>
      <c r="H1250" s="64" t="s">
        <v>669</v>
      </c>
      <c r="I1250" s="64" t="s">
        <v>932</v>
      </c>
      <c r="J1250" s="64" t="s">
        <v>671</v>
      </c>
      <c r="K1250" s="64" t="s">
        <v>485</v>
      </c>
      <c r="L1250" s="64" t="s">
        <v>650</v>
      </c>
      <c r="M1250" s="64" t="s">
        <v>663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59">
        <v>44678</v>
      </c>
      <c r="AF1250" s="159">
        <v>46870</v>
      </c>
      <c r="AG1250" s="91">
        <v>8232712.5</v>
      </c>
      <c r="AH1250" s="91">
        <v>3.5750000000000002</v>
      </c>
      <c r="AI1250" s="91">
        <v>6</v>
      </c>
      <c r="AJ1250" s="161">
        <v>5.3600000000000002E-2</v>
      </c>
      <c r="AK1250" s="169" t="s">
        <v>664</v>
      </c>
      <c r="AL1250" s="169" t="s">
        <v>665</v>
      </c>
      <c r="AM1250" s="128">
        <v>36772.78</v>
      </c>
      <c r="AN1250" s="128">
        <v>36772.78</v>
      </c>
      <c r="AO1250" s="128">
        <v>36772.78</v>
      </c>
      <c r="AP1250" s="128">
        <v>36772.78</v>
      </c>
      <c r="AQ1250" s="128">
        <v>36772.78</v>
      </c>
      <c r="AR1250" s="128">
        <v>36772.78</v>
      </c>
      <c r="AS1250" s="128">
        <v>36772.78</v>
      </c>
      <c r="AT1250" s="128">
        <v>36772.78</v>
      </c>
      <c r="AU1250" s="128">
        <v>36772.78</v>
      </c>
      <c r="AV1250" s="128">
        <v>36772.78</v>
      </c>
      <c r="AW1250" s="128">
        <v>36772.78</v>
      </c>
      <c r="AX1250" s="128">
        <v>36772.78</v>
      </c>
      <c r="AY1250" s="128">
        <v>36772.78</v>
      </c>
      <c r="AZ1250" s="128">
        <v>36772.78</v>
      </c>
      <c r="BA1250" s="128">
        <v>36772.78</v>
      </c>
      <c r="BB1250" s="15">
        <f t="shared" si="57"/>
        <v>110318.34</v>
      </c>
      <c r="BC1250" s="15">
        <f t="shared" si="58"/>
        <v>441273.3600000001</v>
      </c>
      <c r="BD1250" s="15">
        <f t="shared" si="59"/>
        <v>551591.70000000007</v>
      </c>
    </row>
    <row r="1251" spans="1:56" x14ac:dyDescent="0.35">
      <c r="A1251" s="168" t="s">
        <v>2626</v>
      </c>
      <c r="B1251" s="64" t="s">
        <v>580</v>
      </c>
      <c r="C1251" s="65">
        <v>7</v>
      </c>
      <c r="D1251" s="66" t="s">
        <v>31</v>
      </c>
      <c r="E1251" s="64" t="s">
        <v>467</v>
      </c>
      <c r="F1251" s="64" t="s">
        <v>648</v>
      </c>
      <c r="G1251" s="64" t="s">
        <v>931</v>
      </c>
      <c r="H1251" s="64" t="s">
        <v>669</v>
      </c>
      <c r="I1251" s="64" t="s">
        <v>932</v>
      </c>
      <c r="J1251" s="64" t="s">
        <v>671</v>
      </c>
      <c r="K1251" s="64" t="s">
        <v>485</v>
      </c>
      <c r="L1251" s="64" t="s">
        <v>650</v>
      </c>
      <c r="M1251" s="64" t="s">
        <v>663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59">
        <v>44678</v>
      </c>
      <c r="AF1251" s="159">
        <v>47235</v>
      </c>
      <c r="AG1251" s="91">
        <v>4168350</v>
      </c>
      <c r="AH1251" s="91">
        <v>4.5750000000000002</v>
      </c>
      <c r="AI1251" s="91">
        <v>7</v>
      </c>
      <c r="AJ1251" s="161">
        <v>5.6399999999999999E-2</v>
      </c>
      <c r="AK1251" s="169" t="s">
        <v>664</v>
      </c>
      <c r="AL1251" s="169" t="s">
        <v>665</v>
      </c>
      <c r="AM1251" s="128">
        <v>19591.240000000002</v>
      </c>
      <c r="AN1251" s="128">
        <v>19591.240000000002</v>
      </c>
      <c r="AO1251" s="128">
        <v>19591.240000000002</v>
      </c>
      <c r="AP1251" s="128">
        <v>19591.240000000002</v>
      </c>
      <c r="AQ1251" s="128">
        <v>19591.240000000002</v>
      </c>
      <c r="AR1251" s="128">
        <v>19591.240000000002</v>
      </c>
      <c r="AS1251" s="128">
        <v>19591.240000000002</v>
      </c>
      <c r="AT1251" s="128">
        <v>19591.240000000002</v>
      </c>
      <c r="AU1251" s="128">
        <v>19591.240000000002</v>
      </c>
      <c r="AV1251" s="128">
        <v>19591.240000000002</v>
      </c>
      <c r="AW1251" s="128">
        <v>19591.240000000002</v>
      </c>
      <c r="AX1251" s="128">
        <v>19591.240000000002</v>
      </c>
      <c r="AY1251" s="128">
        <v>19591.240000000002</v>
      </c>
      <c r="AZ1251" s="128">
        <v>19591.240000000002</v>
      </c>
      <c r="BA1251" s="128">
        <v>19591.240000000002</v>
      </c>
      <c r="BB1251" s="15">
        <f t="shared" si="57"/>
        <v>58773.72</v>
      </c>
      <c r="BC1251" s="15">
        <f t="shared" si="58"/>
        <v>235094.87999999998</v>
      </c>
      <c r="BD1251" s="15">
        <f t="shared" si="59"/>
        <v>293868.59999999998</v>
      </c>
    </row>
    <row r="1252" spans="1:56" x14ac:dyDescent="0.35">
      <c r="A1252" s="168" t="s">
        <v>2627</v>
      </c>
      <c r="B1252" s="64" t="s">
        <v>580</v>
      </c>
      <c r="C1252" s="65">
        <v>8</v>
      </c>
      <c r="D1252" s="66" t="s">
        <v>31</v>
      </c>
      <c r="E1252" s="64" t="s">
        <v>467</v>
      </c>
      <c r="F1252" s="64" t="s">
        <v>648</v>
      </c>
      <c r="G1252" s="64" t="s">
        <v>931</v>
      </c>
      <c r="H1252" s="64" t="s">
        <v>669</v>
      </c>
      <c r="I1252" s="64" t="s">
        <v>932</v>
      </c>
      <c r="J1252" s="64" t="s">
        <v>671</v>
      </c>
      <c r="K1252" s="64" t="s">
        <v>485</v>
      </c>
      <c r="L1252" s="64" t="s">
        <v>650</v>
      </c>
      <c r="M1252" s="64" t="s">
        <v>663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59">
        <v>44678</v>
      </c>
      <c r="AF1252" s="159">
        <v>47600</v>
      </c>
      <c r="AG1252" s="91">
        <v>388957.5</v>
      </c>
      <c r="AH1252" s="91">
        <v>5.5750000000000002</v>
      </c>
      <c r="AI1252" s="91">
        <v>8</v>
      </c>
      <c r="AJ1252" s="161">
        <v>5.9299999999999999E-2</v>
      </c>
      <c r="AK1252" s="169" t="s">
        <v>664</v>
      </c>
      <c r="AL1252" s="169" t="s">
        <v>665</v>
      </c>
      <c r="AM1252" s="128">
        <v>1922.1</v>
      </c>
      <c r="AN1252" s="128">
        <v>1922.1</v>
      </c>
      <c r="AO1252" s="128">
        <v>1922.1</v>
      </c>
      <c r="AP1252" s="128">
        <v>1922.1</v>
      </c>
      <c r="AQ1252" s="128">
        <v>1922.1</v>
      </c>
      <c r="AR1252" s="128">
        <v>1922.1</v>
      </c>
      <c r="AS1252" s="128">
        <v>1922.1</v>
      </c>
      <c r="AT1252" s="128">
        <v>1922.1</v>
      </c>
      <c r="AU1252" s="128">
        <v>1922.1</v>
      </c>
      <c r="AV1252" s="128">
        <v>1922.1</v>
      </c>
      <c r="AW1252" s="128">
        <v>1922.1</v>
      </c>
      <c r="AX1252" s="128">
        <v>1922.1</v>
      </c>
      <c r="AY1252" s="128">
        <v>1922.1</v>
      </c>
      <c r="AZ1252" s="128">
        <v>1922.1</v>
      </c>
      <c r="BA1252" s="128">
        <v>1922.1</v>
      </c>
      <c r="BB1252" s="15">
        <f t="shared" si="57"/>
        <v>5766.2999999999993</v>
      </c>
      <c r="BC1252" s="15">
        <f t="shared" si="58"/>
        <v>23065.199999999997</v>
      </c>
      <c r="BD1252" s="15">
        <f t="shared" si="59"/>
        <v>28831.499999999996</v>
      </c>
    </row>
    <row r="1253" spans="1:56" x14ac:dyDescent="0.35">
      <c r="A1253" s="168" t="s">
        <v>2628</v>
      </c>
      <c r="B1253" s="64" t="s">
        <v>580</v>
      </c>
      <c r="C1253" s="65">
        <v>9</v>
      </c>
      <c r="D1253" s="66" t="s">
        <v>31</v>
      </c>
      <c r="E1253" s="64" t="s">
        <v>467</v>
      </c>
      <c r="F1253" s="64" t="s">
        <v>648</v>
      </c>
      <c r="G1253" s="64" t="s">
        <v>931</v>
      </c>
      <c r="H1253" s="64" t="s">
        <v>669</v>
      </c>
      <c r="I1253" s="64" t="s">
        <v>932</v>
      </c>
      <c r="J1253" s="64" t="s">
        <v>671</v>
      </c>
      <c r="K1253" s="64" t="s">
        <v>485</v>
      </c>
      <c r="L1253" s="64" t="s">
        <v>650</v>
      </c>
      <c r="M1253" s="64" t="s">
        <v>663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59">
        <v>44678</v>
      </c>
      <c r="AF1253" s="159">
        <v>48331</v>
      </c>
      <c r="AG1253" s="91">
        <v>53100</v>
      </c>
      <c r="AH1253" s="91">
        <v>7.5750000000000002</v>
      </c>
      <c r="AI1253" s="91">
        <v>10</v>
      </c>
      <c r="AJ1253" s="161">
        <v>6.5000000000000002E-2</v>
      </c>
      <c r="AK1253" s="169" t="s">
        <v>664</v>
      </c>
      <c r="AL1253" s="169" t="s">
        <v>665</v>
      </c>
      <c r="AM1253" s="128">
        <v>287.62</v>
      </c>
      <c r="AN1253" s="128">
        <v>287.62</v>
      </c>
      <c r="AO1253" s="128">
        <v>287.62</v>
      </c>
      <c r="AP1253" s="128">
        <v>287.62</v>
      </c>
      <c r="AQ1253" s="128">
        <v>287.62</v>
      </c>
      <c r="AR1253" s="128">
        <v>287.62</v>
      </c>
      <c r="AS1253" s="128">
        <v>287.62</v>
      </c>
      <c r="AT1253" s="128">
        <v>287.62</v>
      </c>
      <c r="AU1253" s="128">
        <v>287.62</v>
      </c>
      <c r="AV1253" s="128">
        <v>287.62</v>
      </c>
      <c r="AW1253" s="128">
        <v>287.62</v>
      </c>
      <c r="AX1253" s="128">
        <v>287.62</v>
      </c>
      <c r="AY1253" s="128">
        <v>287.62</v>
      </c>
      <c r="AZ1253" s="128">
        <v>287.62</v>
      </c>
      <c r="BA1253" s="128">
        <v>287.62</v>
      </c>
      <c r="BB1253" s="15">
        <f t="shared" si="57"/>
        <v>862.86</v>
      </c>
      <c r="BC1253" s="15">
        <f t="shared" si="58"/>
        <v>3451.4399999999991</v>
      </c>
      <c r="BD1253" s="15">
        <f t="shared" si="59"/>
        <v>4314.2999999999993</v>
      </c>
    </row>
    <row r="1254" spans="1:56" x14ac:dyDescent="0.35">
      <c r="A1254" s="168" t="s">
        <v>2629</v>
      </c>
      <c r="B1254" s="64" t="s">
        <v>1292</v>
      </c>
      <c r="C1254" s="65">
        <v>1</v>
      </c>
      <c r="D1254" s="66" t="s">
        <v>31</v>
      </c>
      <c r="E1254" s="64" t="s">
        <v>467</v>
      </c>
      <c r="F1254" s="64" t="s">
        <v>648</v>
      </c>
      <c r="G1254" s="64" t="s">
        <v>668</v>
      </c>
      <c r="H1254" s="64" t="s">
        <v>669</v>
      </c>
      <c r="I1254" s="64" t="s">
        <v>670</v>
      </c>
      <c r="J1254" s="64" t="s">
        <v>671</v>
      </c>
      <c r="K1254" s="64" t="s">
        <v>484</v>
      </c>
      <c r="L1254" s="64" t="s">
        <v>650</v>
      </c>
      <c r="M1254" s="64" t="s">
        <v>663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0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0</v>
      </c>
      <c r="AE1254" s="159">
        <v>44685</v>
      </c>
      <c r="AF1254" s="159">
        <v>45416</v>
      </c>
      <c r="AG1254" s="163">
        <v>1816970.39</v>
      </c>
      <c r="AH1254" s="91">
        <v>0</v>
      </c>
      <c r="AI1254" s="91">
        <v>0</v>
      </c>
      <c r="AJ1254" s="161">
        <v>5.1888999999999998E-2</v>
      </c>
      <c r="AK1254" s="169" t="s">
        <v>664</v>
      </c>
      <c r="AL1254" s="169" t="s">
        <v>665</v>
      </c>
      <c r="AM1254" s="128">
        <v>0</v>
      </c>
      <c r="AN1254" s="128">
        <v>0</v>
      </c>
      <c r="AO1254" s="128">
        <v>0</v>
      </c>
      <c r="AP1254" s="128">
        <v>0</v>
      </c>
      <c r="AQ1254" s="128">
        <v>0</v>
      </c>
      <c r="AR1254" s="128">
        <v>0</v>
      </c>
      <c r="AS1254" s="128">
        <v>0</v>
      </c>
      <c r="AT1254" s="128">
        <v>0</v>
      </c>
      <c r="AU1254" s="128">
        <v>0</v>
      </c>
      <c r="AV1254" s="128">
        <v>0</v>
      </c>
      <c r="AW1254" s="128">
        <v>0</v>
      </c>
      <c r="AX1254" s="128">
        <v>0</v>
      </c>
      <c r="AY1254" s="128">
        <v>0</v>
      </c>
      <c r="AZ1254" s="128">
        <v>0</v>
      </c>
      <c r="BA1254" s="128">
        <v>0</v>
      </c>
      <c r="BB1254" s="15">
        <f t="shared" si="57"/>
        <v>0</v>
      </c>
      <c r="BC1254" s="15">
        <f t="shared" si="58"/>
        <v>0</v>
      </c>
      <c r="BD1254" s="15">
        <f t="shared" si="59"/>
        <v>0</v>
      </c>
    </row>
    <row r="1255" spans="1:56" x14ac:dyDescent="0.35">
      <c r="A1255" s="168" t="s">
        <v>2630</v>
      </c>
      <c r="B1255" s="64" t="s">
        <v>1293</v>
      </c>
      <c r="C1255" s="65">
        <v>1</v>
      </c>
      <c r="D1255" s="66" t="s">
        <v>31</v>
      </c>
      <c r="E1255" s="64" t="s">
        <v>467</v>
      </c>
      <c r="F1255" s="64" t="s">
        <v>648</v>
      </c>
      <c r="G1255" s="64" t="s">
        <v>668</v>
      </c>
      <c r="H1255" s="64" t="s">
        <v>669</v>
      </c>
      <c r="I1255" s="64" t="s">
        <v>670</v>
      </c>
      <c r="J1255" s="64" t="s">
        <v>671</v>
      </c>
      <c r="K1255" s="64" t="s">
        <v>484</v>
      </c>
      <c r="L1255" s="64" t="s">
        <v>650</v>
      </c>
      <c r="M1255" s="64" t="s">
        <v>663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59">
        <v>44685</v>
      </c>
      <c r="AF1255" s="159">
        <v>45781</v>
      </c>
      <c r="AG1255" s="163">
        <v>778701.59</v>
      </c>
      <c r="AH1255" s="91">
        <v>0.59444444444444444</v>
      </c>
      <c r="AI1255" s="91">
        <v>3</v>
      </c>
      <c r="AJ1255" s="161">
        <v>6.1652999999999999E-2</v>
      </c>
      <c r="AK1255" s="169" t="s">
        <v>664</v>
      </c>
      <c r="AL1255" s="169" t="s">
        <v>665</v>
      </c>
      <c r="AM1255" s="128">
        <v>0</v>
      </c>
      <c r="AN1255" s="128">
        <v>24004.639999999999</v>
      </c>
      <c r="AO1255" s="128">
        <v>0</v>
      </c>
      <c r="AP1255" s="128">
        <v>0</v>
      </c>
      <c r="AQ1255" s="128">
        <v>0</v>
      </c>
      <c r="AR1255" s="128">
        <v>0</v>
      </c>
      <c r="AS1255" s="128">
        <v>0</v>
      </c>
      <c r="AT1255" s="128">
        <v>24004.639999999999</v>
      </c>
      <c r="AU1255" s="128">
        <v>0</v>
      </c>
      <c r="AV1255" s="128">
        <v>0</v>
      </c>
      <c r="AW1255" s="128">
        <v>0</v>
      </c>
      <c r="AX1255" s="128">
        <v>0</v>
      </c>
      <c r="AY1255" s="128">
        <v>0</v>
      </c>
      <c r="AZ1255" s="128">
        <v>0</v>
      </c>
      <c r="BA1255" s="128">
        <v>0</v>
      </c>
      <c r="BB1255" s="15">
        <f t="shared" si="57"/>
        <v>24004.639999999999</v>
      </c>
      <c r="BC1255" s="15">
        <f t="shared" si="58"/>
        <v>24004.639999999999</v>
      </c>
      <c r="BD1255" s="15">
        <f t="shared" si="59"/>
        <v>48009.279999999999</v>
      </c>
    </row>
    <row r="1256" spans="1:56" x14ac:dyDescent="0.35">
      <c r="A1256" s="168" t="s">
        <v>2631</v>
      </c>
      <c r="B1256" s="64" t="s">
        <v>1294</v>
      </c>
      <c r="C1256" s="65">
        <v>1</v>
      </c>
      <c r="D1256" s="66" t="s">
        <v>31</v>
      </c>
      <c r="E1256" s="64" t="s">
        <v>467</v>
      </c>
      <c r="F1256" s="64" t="s">
        <v>648</v>
      </c>
      <c r="G1256" s="64" t="s">
        <v>668</v>
      </c>
      <c r="H1256" s="64" t="s">
        <v>669</v>
      </c>
      <c r="I1256" s="64" t="s">
        <v>670</v>
      </c>
      <c r="J1256" s="64" t="s">
        <v>671</v>
      </c>
      <c r="K1256" s="64" t="s">
        <v>484</v>
      </c>
      <c r="L1256" s="64" t="s">
        <v>650</v>
      </c>
      <c r="M1256" s="64" t="s">
        <v>663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59">
        <v>44685</v>
      </c>
      <c r="AF1256" s="159">
        <v>45781</v>
      </c>
      <c r="AG1256" s="91">
        <v>848055.28</v>
      </c>
      <c r="AH1256" s="91">
        <v>0.59444444444444444</v>
      </c>
      <c r="AI1256" s="91">
        <v>3</v>
      </c>
      <c r="AJ1256" s="161">
        <v>6.1652999999999999E-2</v>
      </c>
      <c r="AK1256" s="169" t="s">
        <v>664</v>
      </c>
      <c r="AL1256" s="169" t="s">
        <v>665</v>
      </c>
      <c r="AM1256" s="128">
        <v>0</v>
      </c>
      <c r="AN1256" s="128">
        <v>26142.58</v>
      </c>
      <c r="AO1256" s="128">
        <v>0</v>
      </c>
      <c r="AP1256" s="128">
        <v>0</v>
      </c>
      <c r="AQ1256" s="128">
        <v>0</v>
      </c>
      <c r="AR1256" s="128">
        <v>0</v>
      </c>
      <c r="AS1256" s="128">
        <v>0</v>
      </c>
      <c r="AT1256" s="128">
        <v>26142.58</v>
      </c>
      <c r="AU1256" s="128">
        <v>0</v>
      </c>
      <c r="AV1256" s="128">
        <v>0</v>
      </c>
      <c r="AW1256" s="128">
        <v>0</v>
      </c>
      <c r="AX1256" s="128">
        <v>0</v>
      </c>
      <c r="AY1256" s="128">
        <v>0</v>
      </c>
      <c r="AZ1256" s="128">
        <v>0</v>
      </c>
      <c r="BA1256" s="128">
        <v>0</v>
      </c>
      <c r="BB1256" s="15">
        <f t="shared" si="57"/>
        <v>26142.58</v>
      </c>
      <c r="BC1256" s="15">
        <f t="shared" si="58"/>
        <v>26142.58</v>
      </c>
      <c r="BD1256" s="15">
        <f t="shared" si="59"/>
        <v>52285.16</v>
      </c>
    </row>
    <row r="1257" spans="1:56" x14ac:dyDescent="0.35">
      <c r="A1257" s="168" t="s">
        <v>2632</v>
      </c>
      <c r="B1257" s="64" t="s">
        <v>1295</v>
      </c>
      <c r="C1257" s="65">
        <v>1</v>
      </c>
      <c r="D1257" s="66" t="s">
        <v>31</v>
      </c>
      <c r="E1257" s="64" t="s">
        <v>467</v>
      </c>
      <c r="F1257" s="64" t="s">
        <v>648</v>
      </c>
      <c r="G1257" s="64" t="s">
        <v>668</v>
      </c>
      <c r="H1257" s="64" t="s">
        <v>669</v>
      </c>
      <c r="I1257" s="64" t="s">
        <v>670</v>
      </c>
      <c r="J1257" s="64" t="s">
        <v>671</v>
      </c>
      <c r="K1257" s="64" t="s">
        <v>484</v>
      </c>
      <c r="L1257" s="64" t="s">
        <v>650</v>
      </c>
      <c r="M1257" s="64" t="s">
        <v>663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59">
        <v>44685</v>
      </c>
      <c r="AF1257" s="159">
        <v>46511</v>
      </c>
      <c r="AG1257" s="91">
        <v>1978795.64</v>
      </c>
      <c r="AH1257" s="91">
        <v>2.5944444444444446</v>
      </c>
      <c r="AI1257" s="91">
        <v>5</v>
      </c>
      <c r="AJ1257" s="161">
        <v>7.1294999999999997E-2</v>
      </c>
      <c r="AK1257" s="169" t="s">
        <v>664</v>
      </c>
      <c r="AL1257" s="169" t="s">
        <v>665</v>
      </c>
      <c r="AM1257" s="128">
        <v>0</v>
      </c>
      <c r="AN1257" s="128">
        <v>70539.12</v>
      </c>
      <c r="AO1257" s="128">
        <v>0</v>
      </c>
      <c r="AP1257" s="128">
        <v>0</v>
      </c>
      <c r="AQ1257" s="128">
        <v>0</v>
      </c>
      <c r="AR1257" s="128">
        <v>0</v>
      </c>
      <c r="AS1257" s="128">
        <v>0</v>
      </c>
      <c r="AT1257" s="128">
        <v>70539.12</v>
      </c>
      <c r="AU1257" s="128">
        <v>0</v>
      </c>
      <c r="AV1257" s="128">
        <v>0</v>
      </c>
      <c r="AW1257" s="128">
        <v>0</v>
      </c>
      <c r="AX1257" s="128">
        <v>0</v>
      </c>
      <c r="AY1257" s="128">
        <v>0</v>
      </c>
      <c r="AZ1257" s="128">
        <v>70539.12</v>
      </c>
      <c r="BA1257" s="128">
        <v>0</v>
      </c>
      <c r="BB1257" s="15">
        <f t="shared" si="57"/>
        <v>70539.12</v>
      </c>
      <c r="BC1257" s="15">
        <f t="shared" si="58"/>
        <v>141078.24</v>
      </c>
      <c r="BD1257" s="15">
        <f t="shared" si="59"/>
        <v>211617.36</v>
      </c>
    </row>
    <row r="1258" spans="1:56" x14ac:dyDescent="0.35">
      <c r="A1258" s="168" t="s">
        <v>2633</v>
      </c>
      <c r="B1258" s="64" t="s">
        <v>1296</v>
      </c>
      <c r="C1258" s="65">
        <v>1</v>
      </c>
      <c r="D1258" s="66" t="s">
        <v>31</v>
      </c>
      <c r="E1258" s="64" t="s">
        <v>467</v>
      </c>
      <c r="F1258" s="64" t="s">
        <v>648</v>
      </c>
      <c r="G1258" s="64" t="s">
        <v>668</v>
      </c>
      <c r="H1258" s="64" t="s">
        <v>669</v>
      </c>
      <c r="I1258" s="64" t="s">
        <v>670</v>
      </c>
      <c r="J1258" s="64" t="s">
        <v>671</v>
      </c>
      <c r="K1258" s="64" t="s">
        <v>484</v>
      </c>
      <c r="L1258" s="64" t="s">
        <v>650</v>
      </c>
      <c r="M1258" s="64" t="s">
        <v>663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59">
        <v>44685</v>
      </c>
      <c r="AF1258" s="159">
        <v>45781</v>
      </c>
      <c r="AG1258" s="91">
        <v>1310925.75</v>
      </c>
      <c r="AH1258" s="91">
        <v>0.59444444444444444</v>
      </c>
      <c r="AI1258" s="91">
        <v>3</v>
      </c>
      <c r="AJ1258" s="161">
        <v>6.1652999999999999E-2</v>
      </c>
      <c r="AK1258" s="169" t="s">
        <v>664</v>
      </c>
      <c r="AL1258" s="169" t="s">
        <v>665</v>
      </c>
      <c r="AM1258" s="128">
        <v>0</v>
      </c>
      <c r="AN1258" s="128">
        <v>40411.25</v>
      </c>
      <c r="AO1258" s="128">
        <v>0</v>
      </c>
      <c r="AP1258" s="128">
        <v>0</v>
      </c>
      <c r="AQ1258" s="128">
        <v>0</v>
      </c>
      <c r="AR1258" s="128">
        <v>0</v>
      </c>
      <c r="AS1258" s="128">
        <v>0</v>
      </c>
      <c r="AT1258" s="128">
        <v>40411.25</v>
      </c>
      <c r="AU1258" s="128">
        <v>0</v>
      </c>
      <c r="AV1258" s="128">
        <v>0</v>
      </c>
      <c r="AW1258" s="128">
        <v>0</v>
      </c>
      <c r="AX1258" s="128">
        <v>0</v>
      </c>
      <c r="AY1258" s="128">
        <v>0</v>
      </c>
      <c r="AZ1258" s="128">
        <v>0</v>
      </c>
      <c r="BA1258" s="128">
        <v>0</v>
      </c>
      <c r="BB1258" s="15">
        <f t="shared" si="57"/>
        <v>40411.25</v>
      </c>
      <c r="BC1258" s="15">
        <f t="shared" si="58"/>
        <v>40411.25</v>
      </c>
      <c r="BD1258" s="15">
        <f t="shared" si="59"/>
        <v>80822.5</v>
      </c>
    </row>
    <row r="1259" spans="1:56" x14ac:dyDescent="0.35">
      <c r="A1259" s="168" t="s">
        <v>2634</v>
      </c>
      <c r="B1259" s="64" t="s">
        <v>1297</v>
      </c>
      <c r="C1259" s="65">
        <v>1</v>
      </c>
      <c r="D1259" s="66" t="s">
        <v>31</v>
      </c>
      <c r="E1259" s="64" t="s">
        <v>467</v>
      </c>
      <c r="F1259" s="64" t="s">
        <v>648</v>
      </c>
      <c r="G1259" s="64" t="s">
        <v>668</v>
      </c>
      <c r="H1259" s="64" t="s">
        <v>669</v>
      </c>
      <c r="I1259" s="64" t="s">
        <v>670</v>
      </c>
      <c r="J1259" s="64" t="s">
        <v>671</v>
      </c>
      <c r="K1259" s="64" t="s">
        <v>484</v>
      </c>
      <c r="L1259" s="64" t="s">
        <v>650</v>
      </c>
      <c r="M1259" s="64" t="s">
        <v>663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59">
        <v>44685</v>
      </c>
      <c r="AF1259" s="159">
        <v>46511</v>
      </c>
      <c r="AG1259" s="91">
        <v>3058826.75</v>
      </c>
      <c r="AH1259" s="91">
        <v>2.5944444444444446</v>
      </c>
      <c r="AI1259" s="91">
        <v>5</v>
      </c>
      <c r="AJ1259" s="161">
        <v>7.1294999999999997E-2</v>
      </c>
      <c r="AK1259" s="169" t="s">
        <v>664</v>
      </c>
      <c r="AL1259" s="169" t="s">
        <v>665</v>
      </c>
      <c r="AM1259" s="128">
        <v>0</v>
      </c>
      <c r="AN1259" s="128">
        <v>109039.53</v>
      </c>
      <c r="AO1259" s="128">
        <v>0</v>
      </c>
      <c r="AP1259" s="128">
        <v>0</v>
      </c>
      <c r="AQ1259" s="128">
        <v>0</v>
      </c>
      <c r="AR1259" s="128">
        <v>0</v>
      </c>
      <c r="AS1259" s="128">
        <v>0</v>
      </c>
      <c r="AT1259" s="128">
        <v>109039.53</v>
      </c>
      <c r="AU1259" s="128">
        <v>0</v>
      </c>
      <c r="AV1259" s="128">
        <v>0</v>
      </c>
      <c r="AW1259" s="128">
        <v>0</v>
      </c>
      <c r="AX1259" s="128">
        <v>0</v>
      </c>
      <c r="AY1259" s="128">
        <v>0</v>
      </c>
      <c r="AZ1259" s="128">
        <v>109039.53</v>
      </c>
      <c r="BA1259" s="128">
        <v>0</v>
      </c>
      <c r="BB1259" s="15">
        <f t="shared" si="57"/>
        <v>109039.53</v>
      </c>
      <c r="BC1259" s="15">
        <f t="shared" si="58"/>
        <v>218079.06</v>
      </c>
      <c r="BD1259" s="15">
        <f t="shared" si="59"/>
        <v>327118.58999999997</v>
      </c>
    </row>
    <row r="1260" spans="1:56" x14ac:dyDescent="0.35">
      <c r="A1260" s="168" t="s">
        <v>2635</v>
      </c>
      <c r="B1260" s="64" t="s">
        <v>1316</v>
      </c>
      <c r="C1260" s="65">
        <v>1</v>
      </c>
      <c r="D1260" s="66" t="s">
        <v>31</v>
      </c>
      <c r="E1260" s="64" t="s">
        <v>467</v>
      </c>
      <c r="F1260" s="64" t="s">
        <v>648</v>
      </c>
      <c r="G1260" s="64" t="s">
        <v>991</v>
      </c>
      <c r="H1260" s="64" t="s">
        <v>661</v>
      </c>
      <c r="I1260" s="64" t="s">
        <v>653</v>
      </c>
      <c r="J1260" s="64" t="s">
        <v>662</v>
      </c>
      <c r="K1260" s="64" t="s">
        <v>991</v>
      </c>
      <c r="L1260" s="64" t="s">
        <v>650</v>
      </c>
      <c r="M1260" s="64" t="s">
        <v>663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0</v>
      </c>
      <c r="AE1260" s="159">
        <v>44685</v>
      </c>
      <c r="AF1260" s="159">
        <v>45416</v>
      </c>
      <c r="AG1260" s="163">
        <v>134000000</v>
      </c>
      <c r="AH1260" s="91">
        <v>0</v>
      </c>
      <c r="AI1260" s="91">
        <v>0</v>
      </c>
      <c r="AJ1260" s="161">
        <v>5.1888999999999998E-2</v>
      </c>
      <c r="AK1260" s="169" t="s">
        <v>664</v>
      </c>
      <c r="AL1260" s="169" t="s">
        <v>665</v>
      </c>
      <c r="AM1260" s="128">
        <v>0</v>
      </c>
      <c r="AN1260" s="128">
        <v>0</v>
      </c>
      <c r="AO1260" s="128">
        <v>0</v>
      </c>
      <c r="AP1260" s="128">
        <v>0</v>
      </c>
      <c r="AQ1260" s="128">
        <v>0</v>
      </c>
      <c r="AR1260" s="128">
        <v>0</v>
      </c>
      <c r="AS1260" s="128">
        <v>0</v>
      </c>
      <c r="AT1260" s="128">
        <v>0</v>
      </c>
      <c r="AU1260" s="128">
        <v>0</v>
      </c>
      <c r="AV1260" s="128">
        <v>0</v>
      </c>
      <c r="AW1260" s="128">
        <v>0</v>
      </c>
      <c r="AX1260" s="128">
        <v>0</v>
      </c>
      <c r="AY1260" s="128">
        <v>0</v>
      </c>
      <c r="AZ1260" s="128">
        <v>0</v>
      </c>
      <c r="BA1260" s="128">
        <v>0</v>
      </c>
      <c r="BB1260" s="15">
        <f t="shared" si="57"/>
        <v>0</v>
      </c>
      <c r="BC1260" s="15">
        <f t="shared" si="58"/>
        <v>0</v>
      </c>
      <c r="BD1260" s="15">
        <f t="shared" si="59"/>
        <v>0</v>
      </c>
    </row>
    <row r="1261" spans="1:56" x14ac:dyDescent="0.35">
      <c r="A1261" s="168" t="s">
        <v>2636</v>
      </c>
      <c r="B1261" s="64" t="s">
        <v>1317</v>
      </c>
      <c r="C1261" s="65">
        <v>1</v>
      </c>
      <c r="D1261" s="66" t="s">
        <v>31</v>
      </c>
      <c r="E1261" s="64" t="s">
        <v>467</v>
      </c>
      <c r="F1261" s="64" t="s">
        <v>648</v>
      </c>
      <c r="G1261" s="64" t="s">
        <v>991</v>
      </c>
      <c r="H1261" s="64" t="s">
        <v>661</v>
      </c>
      <c r="I1261" s="64" t="s">
        <v>653</v>
      </c>
      <c r="J1261" s="64" t="s">
        <v>662</v>
      </c>
      <c r="K1261" s="64" t="s">
        <v>991</v>
      </c>
      <c r="L1261" s="64" t="s">
        <v>650</v>
      </c>
      <c r="M1261" s="64" t="s">
        <v>663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0</v>
      </c>
      <c r="AE1261" s="159">
        <v>44685</v>
      </c>
      <c r="AF1261" s="159">
        <v>45416</v>
      </c>
      <c r="AG1261" s="163">
        <v>51000000</v>
      </c>
      <c r="AH1261" s="91">
        <v>0</v>
      </c>
      <c r="AI1261" s="91">
        <v>0</v>
      </c>
      <c r="AJ1261" s="161">
        <v>5.1888999999999998E-2</v>
      </c>
      <c r="AK1261" s="169" t="s">
        <v>664</v>
      </c>
      <c r="AL1261" s="169" t="s">
        <v>665</v>
      </c>
      <c r="AM1261" s="128">
        <v>0</v>
      </c>
      <c r="AN1261" s="128">
        <v>0</v>
      </c>
      <c r="AO1261" s="128">
        <v>0</v>
      </c>
      <c r="AP1261" s="128">
        <v>0</v>
      </c>
      <c r="AQ1261" s="128">
        <v>0</v>
      </c>
      <c r="AR1261" s="128">
        <v>0</v>
      </c>
      <c r="AS1261" s="128">
        <v>0</v>
      </c>
      <c r="AT1261" s="128">
        <v>0</v>
      </c>
      <c r="AU1261" s="128">
        <v>0</v>
      </c>
      <c r="AV1261" s="128">
        <v>0</v>
      </c>
      <c r="AW1261" s="128">
        <v>0</v>
      </c>
      <c r="AX1261" s="128">
        <v>0</v>
      </c>
      <c r="AY1261" s="128">
        <v>0</v>
      </c>
      <c r="AZ1261" s="128">
        <v>0</v>
      </c>
      <c r="BA1261" s="128">
        <v>0</v>
      </c>
      <c r="BB1261" s="15">
        <f t="shared" si="57"/>
        <v>0</v>
      </c>
      <c r="BC1261" s="15">
        <f t="shared" si="58"/>
        <v>0</v>
      </c>
      <c r="BD1261" s="15">
        <f t="shared" si="59"/>
        <v>0</v>
      </c>
    </row>
    <row r="1262" spans="1:56" x14ac:dyDescent="0.35">
      <c r="A1262" s="168" t="s">
        <v>2637</v>
      </c>
      <c r="B1262" s="64" t="s">
        <v>1298</v>
      </c>
      <c r="C1262" s="65">
        <v>1</v>
      </c>
      <c r="D1262" s="66" t="s">
        <v>31</v>
      </c>
      <c r="E1262" s="64" t="s">
        <v>467</v>
      </c>
      <c r="F1262" s="64" t="s">
        <v>648</v>
      </c>
      <c r="G1262" s="64" t="s">
        <v>668</v>
      </c>
      <c r="H1262" s="64" t="s">
        <v>669</v>
      </c>
      <c r="I1262" s="64" t="s">
        <v>670</v>
      </c>
      <c r="J1262" s="64" t="s">
        <v>671</v>
      </c>
      <c r="K1262" s="64" t="s">
        <v>484</v>
      </c>
      <c r="L1262" s="64" t="s">
        <v>650</v>
      </c>
      <c r="M1262" s="64" t="s">
        <v>663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59">
        <v>44685</v>
      </c>
      <c r="AF1262" s="159">
        <v>45781</v>
      </c>
      <c r="AG1262" s="91">
        <v>1037107.1</v>
      </c>
      <c r="AH1262" s="91">
        <v>0.59444444444444444</v>
      </c>
      <c r="AI1262" s="91">
        <v>3</v>
      </c>
      <c r="AJ1262" s="161">
        <v>6.1652999999999999E-2</v>
      </c>
      <c r="AK1262" s="169" t="s">
        <v>664</v>
      </c>
      <c r="AL1262" s="169" t="s">
        <v>665</v>
      </c>
      <c r="AM1262" s="128">
        <v>0</v>
      </c>
      <c r="AN1262" s="128">
        <v>31970.38</v>
      </c>
      <c r="AO1262" s="128">
        <v>0</v>
      </c>
      <c r="AP1262" s="128">
        <v>0</v>
      </c>
      <c r="AQ1262" s="128">
        <v>0</v>
      </c>
      <c r="AR1262" s="128">
        <v>0</v>
      </c>
      <c r="AS1262" s="128">
        <v>0</v>
      </c>
      <c r="AT1262" s="128">
        <v>31970.38</v>
      </c>
      <c r="AU1262" s="128">
        <v>0</v>
      </c>
      <c r="AV1262" s="128">
        <v>0</v>
      </c>
      <c r="AW1262" s="128">
        <v>0</v>
      </c>
      <c r="AX1262" s="128">
        <v>0</v>
      </c>
      <c r="AY1262" s="128">
        <v>0</v>
      </c>
      <c r="AZ1262" s="128">
        <v>0</v>
      </c>
      <c r="BA1262" s="128">
        <v>0</v>
      </c>
      <c r="BB1262" s="15">
        <f t="shared" si="57"/>
        <v>31970.38</v>
      </c>
      <c r="BC1262" s="15">
        <f t="shared" si="58"/>
        <v>31970.38</v>
      </c>
      <c r="BD1262" s="15">
        <f t="shared" si="59"/>
        <v>63940.76</v>
      </c>
    </row>
    <row r="1263" spans="1:56" x14ac:dyDescent="0.35">
      <c r="A1263" s="168" t="s">
        <v>2638</v>
      </c>
      <c r="B1263" s="64" t="s">
        <v>1299</v>
      </c>
      <c r="C1263" s="65">
        <v>1</v>
      </c>
      <c r="D1263" s="66" t="s">
        <v>31</v>
      </c>
      <c r="E1263" s="64" t="s">
        <v>467</v>
      </c>
      <c r="F1263" s="64" t="s">
        <v>648</v>
      </c>
      <c r="G1263" s="64" t="s">
        <v>668</v>
      </c>
      <c r="H1263" s="64" t="s">
        <v>669</v>
      </c>
      <c r="I1263" s="64" t="s">
        <v>670</v>
      </c>
      <c r="J1263" s="64" t="s">
        <v>671</v>
      </c>
      <c r="K1263" s="64" t="s">
        <v>484</v>
      </c>
      <c r="L1263" s="64" t="s">
        <v>650</v>
      </c>
      <c r="M1263" s="64" t="s">
        <v>663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59">
        <v>44685</v>
      </c>
      <c r="AF1263" s="159">
        <v>46511</v>
      </c>
      <c r="AG1263" s="91">
        <v>1020818.17</v>
      </c>
      <c r="AH1263" s="91">
        <v>2.5944444444444446</v>
      </c>
      <c r="AI1263" s="91">
        <v>5</v>
      </c>
      <c r="AJ1263" s="161">
        <v>7.1294999999999997E-2</v>
      </c>
      <c r="AK1263" s="169" t="s">
        <v>664</v>
      </c>
      <c r="AL1263" s="169" t="s">
        <v>665</v>
      </c>
      <c r="AM1263" s="128">
        <v>0</v>
      </c>
      <c r="AN1263" s="128">
        <v>36389.620000000003</v>
      </c>
      <c r="AO1263" s="128">
        <v>0</v>
      </c>
      <c r="AP1263" s="128">
        <v>0</v>
      </c>
      <c r="AQ1263" s="128">
        <v>0</v>
      </c>
      <c r="AR1263" s="128">
        <v>0</v>
      </c>
      <c r="AS1263" s="128">
        <v>0</v>
      </c>
      <c r="AT1263" s="128">
        <v>36389.620000000003</v>
      </c>
      <c r="AU1263" s="128">
        <v>0</v>
      </c>
      <c r="AV1263" s="128">
        <v>0</v>
      </c>
      <c r="AW1263" s="128">
        <v>0</v>
      </c>
      <c r="AX1263" s="128">
        <v>0</v>
      </c>
      <c r="AY1263" s="128">
        <v>0</v>
      </c>
      <c r="AZ1263" s="128">
        <v>36389.620000000003</v>
      </c>
      <c r="BA1263" s="128">
        <v>0</v>
      </c>
      <c r="BB1263" s="15">
        <f t="shared" si="57"/>
        <v>36389.620000000003</v>
      </c>
      <c r="BC1263" s="15">
        <f t="shared" si="58"/>
        <v>72779.240000000005</v>
      </c>
      <c r="BD1263" s="15">
        <f t="shared" si="59"/>
        <v>109168.86000000002</v>
      </c>
    </row>
    <row r="1264" spans="1:56" x14ac:dyDescent="0.35">
      <c r="A1264" s="168" t="s">
        <v>2639</v>
      </c>
      <c r="B1264" s="64" t="s">
        <v>1300</v>
      </c>
      <c r="C1264" s="65">
        <v>1</v>
      </c>
      <c r="D1264" s="66" t="s">
        <v>31</v>
      </c>
      <c r="E1264" s="64" t="s">
        <v>467</v>
      </c>
      <c r="F1264" s="64" t="s">
        <v>648</v>
      </c>
      <c r="G1264" s="64" t="s">
        <v>668</v>
      </c>
      <c r="H1264" s="64" t="s">
        <v>669</v>
      </c>
      <c r="I1264" s="64" t="s">
        <v>670</v>
      </c>
      <c r="J1264" s="64" t="s">
        <v>671</v>
      </c>
      <c r="K1264" s="64" t="s">
        <v>484</v>
      </c>
      <c r="L1264" s="64" t="s">
        <v>650</v>
      </c>
      <c r="M1264" s="64" t="s">
        <v>663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59">
        <v>44685</v>
      </c>
      <c r="AF1264" s="159">
        <v>46511</v>
      </c>
      <c r="AG1264" s="91">
        <v>1399098.41</v>
      </c>
      <c r="AH1264" s="91">
        <v>2.5944444444444446</v>
      </c>
      <c r="AI1264" s="91">
        <v>5</v>
      </c>
      <c r="AJ1264" s="161">
        <v>7.1294999999999997E-2</v>
      </c>
      <c r="AK1264" s="169" t="s">
        <v>664</v>
      </c>
      <c r="AL1264" s="169" t="s">
        <v>665</v>
      </c>
      <c r="AM1264" s="128">
        <v>0</v>
      </c>
      <c r="AN1264" s="128">
        <v>49874.36</v>
      </c>
      <c r="AO1264" s="128">
        <v>0</v>
      </c>
      <c r="AP1264" s="128">
        <v>0</v>
      </c>
      <c r="AQ1264" s="128">
        <v>0</v>
      </c>
      <c r="AR1264" s="128">
        <v>0</v>
      </c>
      <c r="AS1264" s="128">
        <v>0</v>
      </c>
      <c r="AT1264" s="128">
        <v>49874.36</v>
      </c>
      <c r="AU1264" s="128">
        <v>0</v>
      </c>
      <c r="AV1264" s="128">
        <v>0</v>
      </c>
      <c r="AW1264" s="128">
        <v>0</v>
      </c>
      <c r="AX1264" s="128">
        <v>0</v>
      </c>
      <c r="AY1264" s="128">
        <v>0</v>
      </c>
      <c r="AZ1264" s="128">
        <v>49874.36</v>
      </c>
      <c r="BA1264" s="128">
        <v>0</v>
      </c>
      <c r="BB1264" s="15">
        <f t="shared" si="57"/>
        <v>49874.36</v>
      </c>
      <c r="BC1264" s="15">
        <f t="shared" si="58"/>
        <v>99748.72</v>
      </c>
      <c r="BD1264" s="15">
        <f t="shared" si="59"/>
        <v>149623.08000000002</v>
      </c>
    </row>
    <row r="1265" spans="1:56" x14ac:dyDescent="0.35">
      <c r="A1265" s="168" t="s">
        <v>2640</v>
      </c>
      <c r="B1265" s="64" t="s">
        <v>1301</v>
      </c>
      <c r="C1265" s="65">
        <v>1</v>
      </c>
      <c r="D1265" s="66" t="s">
        <v>31</v>
      </c>
      <c r="E1265" s="64" t="s">
        <v>467</v>
      </c>
      <c r="F1265" s="64" t="s">
        <v>648</v>
      </c>
      <c r="G1265" s="64" t="s">
        <v>668</v>
      </c>
      <c r="H1265" s="64" t="s">
        <v>669</v>
      </c>
      <c r="I1265" s="64" t="s">
        <v>670</v>
      </c>
      <c r="J1265" s="64" t="s">
        <v>671</v>
      </c>
      <c r="K1265" s="64" t="s">
        <v>484</v>
      </c>
      <c r="L1265" s="64" t="s">
        <v>650</v>
      </c>
      <c r="M1265" s="64" t="s">
        <v>663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59">
        <v>44685</v>
      </c>
      <c r="AF1265" s="159">
        <v>45781</v>
      </c>
      <c r="AG1265" s="91">
        <v>687566</v>
      </c>
      <c r="AH1265" s="91">
        <v>0.59444444444444444</v>
      </c>
      <c r="AI1265" s="91">
        <v>3</v>
      </c>
      <c r="AJ1265" s="161">
        <v>6.1652999999999999E-2</v>
      </c>
      <c r="AK1265" s="169" t="s">
        <v>664</v>
      </c>
      <c r="AL1265" s="169" t="s">
        <v>665</v>
      </c>
      <c r="AM1265" s="128">
        <v>0</v>
      </c>
      <c r="AN1265" s="128">
        <v>21195.25</v>
      </c>
      <c r="AO1265" s="128">
        <v>0</v>
      </c>
      <c r="AP1265" s="128">
        <v>0</v>
      </c>
      <c r="AQ1265" s="128">
        <v>0</v>
      </c>
      <c r="AR1265" s="128">
        <v>0</v>
      </c>
      <c r="AS1265" s="128">
        <v>0</v>
      </c>
      <c r="AT1265" s="128">
        <v>21195.25</v>
      </c>
      <c r="AU1265" s="128">
        <v>0</v>
      </c>
      <c r="AV1265" s="128">
        <v>0</v>
      </c>
      <c r="AW1265" s="128">
        <v>0</v>
      </c>
      <c r="AX1265" s="128">
        <v>0</v>
      </c>
      <c r="AY1265" s="128">
        <v>0</v>
      </c>
      <c r="AZ1265" s="128">
        <v>0</v>
      </c>
      <c r="BA1265" s="128">
        <v>0</v>
      </c>
      <c r="BB1265" s="15">
        <f t="shared" si="57"/>
        <v>21195.25</v>
      </c>
      <c r="BC1265" s="15">
        <f t="shared" si="58"/>
        <v>21195.25</v>
      </c>
      <c r="BD1265" s="15">
        <f t="shared" si="59"/>
        <v>42390.5</v>
      </c>
    </row>
    <row r="1266" spans="1:56" x14ac:dyDescent="0.35">
      <c r="A1266" s="168" t="s">
        <v>2641</v>
      </c>
      <c r="B1266" s="64" t="s">
        <v>1302</v>
      </c>
      <c r="C1266" s="65">
        <v>1</v>
      </c>
      <c r="D1266" s="66" t="s">
        <v>31</v>
      </c>
      <c r="E1266" s="64" t="s">
        <v>467</v>
      </c>
      <c r="F1266" s="64" t="s">
        <v>648</v>
      </c>
      <c r="G1266" s="64" t="s">
        <v>668</v>
      </c>
      <c r="H1266" s="64" t="s">
        <v>669</v>
      </c>
      <c r="I1266" s="64" t="s">
        <v>670</v>
      </c>
      <c r="J1266" s="64" t="s">
        <v>671</v>
      </c>
      <c r="K1266" s="64" t="s">
        <v>484</v>
      </c>
      <c r="L1266" s="64" t="s">
        <v>650</v>
      </c>
      <c r="M1266" s="64" t="s">
        <v>663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59">
        <v>44685</v>
      </c>
      <c r="AF1266" s="159">
        <v>46511</v>
      </c>
      <c r="AG1266" s="91">
        <v>1604277</v>
      </c>
      <c r="AH1266" s="91">
        <v>2.5944444444444446</v>
      </c>
      <c r="AI1266" s="91">
        <v>5</v>
      </c>
      <c r="AJ1266" s="161">
        <v>7.1294999999999997E-2</v>
      </c>
      <c r="AK1266" s="169" t="s">
        <v>664</v>
      </c>
      <c r="AL1266" s="169" t="s">
        <v>665</v>
      </c>
      <c r="AM1266" s="128">
        <v>0</v>
      </c>
      <c r="AN1266" s="128">
        <v>57188.46</v>
      </c>
      <c r="AO1266" s="128">
        <v>0</v>
      </c>
      <c r="AP1266" s="128">
        <v>0</v>
      </c>
      <c r="AQ1266" s="128">
        <v>0</v>
      </c>
      <c r="AR1266" s="128">
        <v>0</v>
      </c>
      <c r="AS1266" s="128">
        <v>0</v>
      </c>
      <c r="AT1266" s="128">
        <v>57188.46</v>
      </c>
      <c r="AU1266" s="128">
        <v>0</v>
      </c>
      <c r="AV1266" s="128">
        <v>0</v>
      </c>
      <c r="AW1266" s="128">
        <v>0</v>
      </c>
      <c r="AX1266" s="128">
        <v>0</v>
      </c>
      <c r="AY1266" s="128">
        <v>0</v>
      </c>
      <c r="AZ1266" s="128">
        <v>57188.46</v>
      </c>
      <c r="BA1266" s="128">
        <v>0</v>
      </c>
      <c r="BB1266" s="15">
        <f t="shared" si="57"/>
        <v>57188.46</v>
      </c>
      <c r="BC1266" s="15">
        <f t="shared" si="58"/>
        <v>114376.92</v>
      </c>
      <c r="BD1266" s="15">
        <f t="shared" si="59"/>
        <v>171565.38</v>
      </c>
    </row>
    <row r="1267" spans="1:56" x14ac:dyDescent="0.35">
      <c r="A1267" s="168" t="s">
        <v>2642</v>
      </c>
      <c r="B1267" s="64" t="s">
        <v>1303</v>
      </c>
      <c r="C1267" s="65">
        <v>1</v>
      </c>
      <c r="D1267" s="66" t="s">
        <v>31</v>
      </c>
      <c r="E1267" s="64" t="s">
        <v>467</v>
      </c>
      <c r="F1267" s="64" t="s">
        <v>648</v>
      </c>
      <c r="G1267" s="64" t="s">
        <v>668</v>
      </c>
      <c r="H1267" s="64" t="s">
        <v>669</v>
      </c>
      <c r="I1267" s="64" t="s">
        <v>670</v>
      </c>
      <c r="J1267" s="64" t="s">
        <v>671</v>
      </c>
      <c r="K1267" s="64" t="s">
        <v>484</v>
      </c>
      <c r="L1267" s="64" t="s">
        <v>650</v>
      </c>
      <c r="M1267" s="64" t="s">
        <v>663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59">
        <v>44685</v>
      </c>
      <c r="AF1267" s="159">
        <v>45781</v>
      </c>
      <c r="AG1267" s="91">
        <v>546349.94999999995</v>
      </c>
      <c r="AH1267" s="91">
        <v>0.59444444444444444</v>
      </c>
      <c r="AI1267" s="91">
        <v>3</v>
      </c>
      <c r="AJ1267" s="161">
        <v>6.1652999999999999E-2</v>
      </c>
      <c r="AK1267" s="169" t="s">
        <v>664</v>
      </c>
      <c r="AL1267" s="169" t="s">
        <v>665</v>
      </c>
      <c r="AM1267" s="128">
        <v>0</v>
      </c>
      <c r="AN1267" s="128">
        <v>16842.060000000001</v>
      </c>
      <c r="AO1267" s="128">
        <v>0</v>
      </c>
      <c r="AP1267" s="128">
        <v>0</v>
      </c>
      <c r="AQ1267" s="128">
        <v>0</v>
      </c>
      <c r="AR1267" s="128">
        <v>0</v>
      </c>
      <c r="AS1267" s="128">
        <v>0</v>
      </c>
      <c r="AT1267" s="128">
        <v>16842.060000000001</v>
      </c>
      <c r="AU1267" s="128">
        <v>0</v>
      </c>
      <c r="AV1267" s="128">
        <v>0</v>
      </c>
      <c r="AW1267" s="128">
        <v>0</v>
      </c>
      <c r="AX1267" s="128">
        <v>0</v>
      </c>
      <c r="AY1267" s="128">
        <v>0</v>
      </c>
      <c r="AZ1267" s="128">
        <v>0</v>
      </c>
      <c r="BA1267" s="128">
        <v>0</v>
      </c>
      <c r="BB1267" s="15">
        <f t="shared" si="57"/>
        <v>16842.060000000001</v>
      </c>
      <c r="BC1267" s="15">
        <f t="shared" si="58"/>
        <v>16842.060000000001</v>
      </c>
      <c r="BD1267" s="15">
        <f t="shared" si="59"/>
        <v>33684.120000000003</v>
      </c>
    </row>
    <row r="1268" spans="1:56" x14ac:dyDescent="0.35">
      <c r="A1268" s="168" t="s">
        <v>2643</v>
      </c>
      <c r="B1268" s="64" t="s">
        <v>1304</v>
      </c>
      <c r="C1268" s="65">
        <v>1</v>
      </c>
      <c r="D1268" s="66" t="s">
        <v>31</v>
      </c>
      <c r="E1268" s="64" t="s">
        <v>467</v>
      </c>
      <c r="F1268" s="64" t="s">
        <v>648</v>
      </c>
      <c r="G1268" s="64" t="s">
        <v>668</v>
      </c>
      <c r="H1268" s="64" t="s">
        <v>669</v>
      </c>
      <c r="I1268" s="64" t="s">
        <v>670</v>
      </c>
      <c r="J1268" s="64" t="s">
        <v>671</v>
      </c>
      <c r="K1268" s="64" t="s">
        <v>484</v>
      </c>
      <c r="L1268" s="64" t="s">
        <v>650</v>
      </c>
      <c r="M1268" s="64" t="s">
        <v>663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59">
        <v>44685</v>
      </c>
      <c r="AF1268" s="159">
        <v>46511</v>
      </c>
      <c r="AG1268" s="91">
        <v>546335.80000000005</v>
      </c>
      <c r="AH1268" s="91">
        <v>2.5944444444444446</v>
      </c>
      <c r="AI1268" s="91">
        <v>5</v>
      </c>
      <c r="AJ1268" s="161">
        <v>7.1294999999999997E-2</v>
      </c>
      <c r="AK1268" s="169" t="s">
        <v>664</v>
      </c>
      <c r="AL1268" s="169" t="s">
        <v>665</v>
      </c>
      <c r="AM1268" s="128">
        <v>0</v>
      </c>
      <c r="AN1268" s="128">
        <v>19475.509999999998</v>
      </c>
      <c r="AO1268" s="128">
        <v>0</v>
      </c>
      <c r="AP1268" s="128">
        <v>0</v>
      </c>
      <c r="AQ1268" s="128">
        <v>0</v>
      </c>
      <c r="AR1268" s="128">
        <v>0</v>
      </c>
      <c r="AS1268" s="128">
        <v>0</v>
      </c>
      <c r="AT1268" s="128">
        <v>19475.509999999998</v>
      </c>
      <c r="AU1268" s="128">
        <v>0</v>
      </c>
      <c r="AV1268" s="128">
        <v>0</v>
      </c>
      <c r="AW1268" s="128">
        <v>0</v>
      </c>
      <c r="AX1268" s="128">
        <v>0</v>
      </c>
      <c r="AY1268" s="128">
        <v>0</v>
      </c>
      <c r="AZ1268" s="128">
        <v>19475.509999999998</v>
      </c>
      <c r="BA1268" s="128">
        <v>0</v>
      </c>
      <c r="BB1268" s="15">
        <f t="shared" si="57"/>
        <v>19475.509999999998</v>
      </c>
      <c r="BC1268" s="15">
        <f t="shared" si="58"/>
        <v>38951.019999999997</v>
      </c>
      <c r="BD1268" s="15">
        <f t="shared" si="59"/>
        <v>58426.53</v>
      </c>
    </row>
    <row r="1269" spans="1:56" x14ac:dyDescent="0.35">
      <c r="A1269" s="168" t="s">
        <v>2644</v>
      </c>
      <c r="B1269" s="64" t="s">
        <v>1305</v>
      </c>
      <c r="C1269" s="65">
        <v>1</v>
      </c>
      <c r="D1269" s="66" t="s">
        <v>31</v>
      </c>
      <c r="E1269" s="64" t="s">
        <v>467</v>
      </c>
      <c r="F1269" s="64" t="s">
        <v>648</v>
      </c>
      <c r="G1269" s="64" t="s">
        <v>668</v>
      </c>
      <c r="H1269" s="64" t="s">
        <v>669</v>
      </c>
      <c r="I1269" s="64" t="s">
        <v>670</v>
      </c>
      <c r="J1269" s="64" t="s">
        <v>671</v>
      </c>
      <c r="K1269" s="64" t="s">
        <v>484</v>
      </c>
      <c r="L1269" s="64" t="s">
        <v>650</v>
      </c>
      <c r="M1269" s="64" t="s">
        <v>663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59">
        <v>44685</v>
      </c>
      <c r="AF1269" s="159">
        <v>45781</v>
      </c>
      <c r="AG1269" s="91">
        <v>8803293.5600000005</v>
      </c>
      <c r="AH1269" s="91">
        <v>0.59444444444444444</v>
      </c>
      <c r="AI1269" s="91">
        <v>3</v>
      </c>
      <c r="AJ1269" s="161">
        <v>6.1652999999999999E-2</v>
      </c>
      <c r="AK1269" s="169" t="s">
        <v>664</v>
      </c>
      <c r="AL1269" s="169" t="s">
        <v>665</v>
      </c>
      <c r="AM1269" s="128">
        <v>0</v>
      </c>
      <c r="AN1269" s="128">
        <v>271374.73</v>
      </c>
      <c r="AO1269" s="128">
        <v>0</v>
      </c>
      <c r="AP1269" s="128">
        <v>0</v>
      </c>
      <c r="AQ1269" s="128">
        <v>0</v>
      </c>
      <c r="AR1269" s="128">
        <v>0</v>
      </c>
      <c r="AS1269" s="128">
        <v>0</v>
      </c>
      <c r="AT1269" s="128">
        <v>271374.73</v>
      </c>
      <c r="AU1269" s="128">
        <v>0</v>
      </c>
      <c r="AV1269" s="128">
        <v>0</v>
      </c>
      <c r="AW1269" s="128">
        <v>0</v>
      </c>
      <c r="AX1269" s="128">
        <v>0</v>
      </c>
      <c r="AY1269" s="128">
        <v>0</v>
      </c>
      <c r="AZ1269" s="128">
        <v>0</v>
      </c>
      <c r="BA1269" s="128">
        <v>0</v>
      </c>
      <c r="BB1269" s="15">
        <f t="shared" si="57"/>
        <v>271374.73</v>
      </c>
      <c r="BC1269" s="15">
        <f t="shared" si="58"/>
        <v>271374.73</v>
      </c>
      <c r="BD1269" s="15">
        <f t="shared" si="59"/>
        <v>542749.46</v>
      </c>
    </row>
    <row r="1270" spans="1:56" x14ac:dyDescent="0.35">
      <c r="A1270" s="168" t="s">
        <v>2645</v>
      </c>
      <c r="B1270" s="64" t="s">
        <v>1306</v>
      </c>
      <c r="C1270" s="65">
        <v>1</v>
      </c>
      <c r="D1270" s="66" t="s">
        <v>31</v>
      </c>
      <c r="E1270" s="64" t="s">
        <v>467</v>
      </c>
      <c r="F1270" s="64" t="s">
        <v>648</v>
      </c>
      <c r="G1270" s="64" t="s">
        <v>668</v>
      </c>
      <c r="H1270" s="64" t="s">
        <v>669</v>
      </c>
      <c r="I1270" s="64" t="s">
        <v>670</v>
      </c>
      <c r="J1270" s="64" t="s">
        <v>671</v>
      </c>
      <c r="K1270" s="64" t="s">
        <v>484</v>
      </c>
      <c r="L1270" s="64" t="s">
        <v>650</v>
      </c>
      <c r="M1270" s="64" t="s">
        <v>663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59">
        <v>44685</v>
      </c>
      <c r="AF1270" s="159">
        <v>45781</v>
      </c>
      <c r="AG1270" s="91">
        <v>588275.15</v>
      </c>
      <c r="AH1270" s="91">
        <v>0.59444444444444444</v>
      </c>
      <c r="AI1270" s="91">
        <v>3</v>
      </c>
      <c r="AJ1270" s="161">
        <v>6.1652999999999999E-2</v>
      </c>
      <c r="AK1270" s="169" t="s">
        <v>664</v>
      </c>
      <c r="AL1270" s="169" t="s">
        <v>665</v>
      </c>
      <c r="AM1270" s="128">
        <v>0</v>
      </c>
      <c r="AN1270" s="128">
        <v>18134.46</v>
      </c>
      <c r="AO1270" s="128">
        <v>0</v>
      </c>
      <c r="AP1270" s="128">
        <v>0</v>
      </c>
      <c r="AQ1270" s="128">
        <v>0</v>
      </c>
      <c r="AR1270" s="128">
        <v>0</v>
      </c>
      <c r="AS1270" s="128">
        <v>0</v>
      </c>
      <c r="AT1270" s="128">
        <v>18134.46</v>
      </c>
      <c r="AU1270" s="128">
        <v>0</v>
      </c>
      <c r="AV1270" s="128">
        <v>0</v>
      </c>
      <c r="AW1270" s="128">
        <v>0</v>
      </c>
      <c r="AX1270" s="128">
        <v>0</v>
      </c>
      <c r="AY1270" s="128">
        <v>0</v>
      </c>
      <c r="AZ1270" s="128">
        <v>0</v>
      </c>
      <c r="BA1270" s="128">
        <v>0</v>
      </c>
      <c r="BB1270" s="15">
        <f t="shared" si="57"/>
        <v>18134.46</v>
      </c>
      <c r="BC1270" s="15">
        <f t="shared" si="58"/>
        <v>18134.46</v>
      </c>
      <c r="BD1270" s="15">
        <f t="shared" si="59"/>
        <v>36268.92</v>
      </c>
    </row>
    <row r="1271" spans="1:56" x14ac:dyDescent="0.35">
      <c r="A1271" s="168" t="s">
        <v>2646</v>
      </c>
      <c r="B1271" s="64" t="s">
        <v>1307</v>
      </c>
      <c r="C1271" s="65">
        <v>1</v>
      </c>
      <c r="D1271" s="66" t="s">
        <v>31</v>
      </c>
      <c r="E1271" s="64" t="s">
        <v>467</v>
      </c>
      <c r="F1271" s="64" t="s">
        <v>648</v>
      </c>
      <c r="G1271" s="64" t="s">
        <v>668</v>
      </c>
      <c r="H1271" s="64" t="s">
        <v>669</v>
      </c>
      <c r="I1271" s="64" t="s">
        <v>670</v>
      </c>
      <c r="J1271" s="64" t="s">
        <v>671</v>
      </c>
      <c r="K1271" s="64" t="s">
        <v>484</v>
      </c>
      <c r="L1271" s="64" t="s">
        <v>650</v>
      </c>
      <c r="M1271" s="64" t="s">
        <v>663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59">
        <v>44685</v>
      </c>
      <c r="AF1271" s="159">
        <v>46511</v>
      </c>
      <c r="AG1271" s="91">
        <v>1372605.32</v>
      </c>
      <c r="AH1271" s="91">
        <v>2.5944444444444446</v>
      </c>
      <c r="AI1271" s="91">
        <v>5</v>
      </c>
      <c r="AJ1271" s="161">
        <v>7.1294999999999997E-2</v>
      </c>
      <c r="AK1271" s="169" t="s">
        <v>664</v>
      </c>
      <c r="AL1271" s="169" t="s">
        <v>665</v>
      </c>
      <c r="AM1271" s="128">
        <v>0</v>
      </c>
      <c r="AN1271" s="128">
        <v>48929.95</v>
      </c>
      <c r="AO1271" s="128">
        <v>0</v>
      </c>
      <c r="AP1271" s="128">
        <v>0</v>
      </c>
      <c r="AQ1271" s="128">
        <v>0</v>
      </c>
      <c r="AR1271" s="128">
        <v>0</v>
      </c>
      <c r="AS1271" s="128">
        <v>0</v>
      </c>
      <c r="AT1271" s="128">
        <v>48929.95</v>
      </c>
      <c r="AU1271" s="128">
        <v>0</v>
      </c>
      <c r="AV1271" s="128">
        <v>0</v>
      </c>
      <c r="AW1271" s="128">
        <v>0</v>
      </c>
      <c r="AX1271" s="128">
        <v>0</v>
      </c>
      <c r="AY1271" s="128">
        <v>0</v>
      </c>
      <c r="AZ1271" s="128">
        <v>48929.95</v>
      </c>
      <c r="BA1271" s="128">
        <v>0</v>
      </c>
      <c r="BB1271" s="15">
        <f t="shared" si="57"/>
        <v>48929.95</v>
      </c>
      <c r="BC1271" s="15">
        <f t="shared" si="58"/>
        <v>97859.9</v>
      </c>
      <c r="BD1271" s="15">
        <f t="shared" si="59"/>
        <v>146789.84999999998</v>
      </c>
    </row>
    <row r="1272" spans="1:56" x14ac:dyDescent="0.35">
      <c r="A1272" s="168" t="s">
        <v>2647</v>
      </c>
      <c r="B1272" s="64" t="s">
        <v>1308</v>
      </c>
      <c r="C1272" s="65">
        <v>1</v>
      </c>
      <c r="D1272" s="66" t="s">
        <v>31</v>
      </c>
      <c r="E1272" s="64" t="s">
        <v>467</v>
      </c>
      <c r="F1272" s="64" t="s">
        <v>648</v>
      </c>
      <c r="G1272" s="64" t="s">
        <v>668</v>
      </c>
      <c r="H1272" s="64" t="s">
        <v>669</v>
      </c>
      <c r="I1272" s="64" t="s">
        <v>670</v>
      </c>
      <c r="J1272" s="64" t="s">
        <v>671</v>
      </c>
      <c r="K1272" s="64" t="s">
        <v>484</v>
      </c>
      <c r="L1272" s="64" t="s">
        <v>650</v>
      </c>
      <c r="M1272" s="64" t="s">
        <v>663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59">
        <v>44685</v>
      </c>
      <c r="AF1272" s="159">
        <v>45781</v>
      </c>
      <c r="AG1272" s="91">
        <v>788080.87</v>
      </c>
      <c r="AH1272" s="91">
        <v>0.59444444444444444</v>
      </c>
      <c r="AI1272" s="91">
        <v>3</v>
      </c>
      <c r="AJ1272" s="161">
        <v>6.1652999999999999E-2</v>
      </c>
      <c r="AK1272" s="169" t="s">
        <v>664</v>
      </c>
      <c r="AL1272" s="169" t="s">
        <v>665</v>
      </c>
      <c r="AM1272" s="128">
        <v>0</v>
      </c>
      <c r="AN1272" s="128">
        <v>24293.77</v>
      </c>
      <c r="AO1272" s="128">
        <v>0</v>
      </c>
      <c r="AP1272" s="128">
        <v>0</v>
      </c>
      <c r="AQ1272" s="128">
        <v>0</v>
      </c>
      <c r="AR1272" s="128">
        <v>0</v>
      </c>
      <c r="AS1272" s="128">
        <v>0</v>
      </c>
      <c r="AT1272" s="128">
        <v>24293.77</v>
      </c>
      <c r="AU1272" s="128">
        <v>0</v>
      </c>
      <c r="AV1272" s="128">
        <v>0</v>
      </c>
      <c r="AW1272" s="128">
        <v>0</v>
      </c>
      <c r="AX1272" s="128">
        <v>0</v>
      </c>
      <c r="AY1272" s="128">
        <v>0</v>
      </c>
      <c r="AZ1272" s="128">
        <v>0</v>
      </c>
      <c r="BA1272" s="128">
        <v>0</v>
      </c>
      <c r="BB1272" s="15">
        <f t="shared" si="57"/>
        <v>24293.77</v>
      </c>
      <c r="BC1272" s="15">
        <f t="shared" si="58"/>
        <v>24293.77</v>
      </c>
      <c r="BD1272" s="15">
        <f t="shared" si="59"/>
        <v>48587.54</v>
      </c>
    </row>
    <row r="1273" spans="1:56" x14ac:dyDescent="0.35">
      <c r="A1273" s="168" t="s">
        <v>2648</v>
      </c>
      <c r="B1273" s="64" t="s">
        <v>1309</v>
      </c>
      <c r="C1273" s="65">
        <v>1</v>
      </c>
      <c r="D1273" s="66" t="s">
        <v>31</v>
      </c>
      <c r="E1273" s="64" t="s">
        <v>467</v>
      </c>
      <c r="F1273" s="64" t="s">
        <v>648</v>
      </c>
      <c r="G1273" s="64" t="s">
        <v>668</v>
      </c>
      <c r="H1273" s="64" t="s">
        <v>669</v>
      </c>
      <c r="I1273" s="64" t="s">
        <v>670</v>
      </c>
      <c r="J1273" s="64" t="s">
        <v>671</v>
      </c>
      <c r="K1273" s="64" t="s">
        <v>484</v>
      </c>
      <c r="L1273" s="64" t="s">
        <v>650</v>
      </c>
      <c r="M1273" s="64" t="s">
        <v>663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59">
        <v>44685</v>
      </c>
      <c r="AF1273" s="159">
        <v>46511</v>
      </c>
      <c r="AG1273" s="91">
        <v>1838571.49</v>
      </c>
      <c r="AH1273" s="91">
        <v>2.5944444444444446</v>
      </c>
      <c r="AI1273" s="91">
        <v>5</v>
      </c>
      <c r="AJ1273" s="161">
        <v>7.1294999999999997E-2</v>
      </c>
      <c r="AK1273" s="169" t="s">
        <v>664</v>
      </c>
      <c r="AL1273" s="169" t="s">
        <v>665</v>
      </c>
      <c r="AM1273" s="128">
        <v>0</v>
      </c>
      <c r="AN1273" s="128">
        <v>65540.479999999996</v>
      </c>
      <c r="AO1273" s="128">
        <v>0</v>
      </c>
      <c r="AP1273" s="128">
        <v>0</v>
      </c>
      <c r="AQ1273" s="128">
        <v>0</v>
      </c>
      <c r="AR1273" s="128">
        <v>0</v>
      </c>
      <c r="AS1273" s="128">
        <v>0</v>
      </c>
      <c r="AT1273" s="128">
        <v>65540.479999999996</v>
      </c>
      <c r="AU1273" s="128">
        <v>0</v>
      </c>
      <c r="AV1273" s="128">
        <v>0</v>
      </c>
      <c r="AW1273" s="128">
        <v>0</v>
      </c>
      <c r="AX1273" s="128">
        <v>0</v>
      </c>
      <c r="AY1273" s="128">
        <v>0</v>
      </c>
      <c r="AZ1273" s="128">
        <v>65540.479999999996</v>
      </c>
      <c r="BA1273" s="128">
        <v>0</v>
      </c>
      <c r="BB1273" s="15">
        <f t="shared" si="57"/>
        <v>65540.479999999996</v>
      </c>
      <c r="BC1273" s="15">
        <f t="shared" si="58"/>
        <v>131080.95999999999</v>
      </c>
      <c r="BD1273" s="15">
        <f t="shared" si="59"/>
        <v>196621.44</v>
      </c>
    </row>
    <row r="1274" spans="1:56" x14ac:dyDescent="0.35">
      <c r="A1274" s="168" t="s">
        <v>2649</v>
      </c>
      <c r="B1274" s="64" t="s">
        <v>1310</v>
      </c>
      <c r="C1274" s="65">
        <v>1</v>
      </c>
      <c r="D1274" s="66" t="s">
        <v>31</v>
      </c>
      <c r="E1274" s="64" t="s">
        <v>467</v>
      </c>
      <c r="F1274" s="64" t="s">
        <v>648</v>
      </c>
      <c r="G1274" s="64" t="s">
        <v>668</v>
      </c>
      <c r="H1274" s="64" t="s">
        <v>669</v>
      </c>
      <c r="I1274" s="64" t="s">
        <v>670</v>
      </c>
      <c r="J1274" s="64" t="s">
        <v>671</v>
      </c>
      <c r="K1274" s="64" t="s">
        <v>484</v>
      </c>
      <c r="L1274" s="64" t="s">
        <v>650</v>
      </c>
      <c r="M1274" s="64" t="s">
        <v>663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59">
        <v>44685</v>
      </c>
      <c r="AF1274" s="159">
        <v>45781</v>
      </c>
      <c r="AG1274" s="91">
        <v>673856.34</v>
      </c>
      <c r="AH1274" s="91">
        <v>0.59444444444444444</v>
      </c>
      <c r="AI1274" s="91">
        <v>3</v>
      </c>
      <c r="AJ1274" s="161">
        <v>6.1652999999999999E-2</v>
      </c>
      <c r="AK1274" s="169" t="s">
        <v>664</v>
      </c>
      <c r="AL1274" s="169" t="s">
        <v>665</v>
      </c>
      <c r="AM1274" s="128">
        <v>0</v>
      </c>
      <c r="AN1274" s="128">
        <v>20772.63</v>
      </c>
      <c r="AO1274" s="128">
        <v>0</v>
      </c>
      <c r="AP1274" s="128">
        <v>0</v>
      </c>
      <c r="AQ1274" s="128">
        <v>0</v>
      </c>
      <c r="AR1274" s="128">
        <v>0</v>
      </c>
      <c r="AS1274" s="128">
        <v>0</v>
      </c>
      <c r="AT1274" s="128">
        <v>20772.63</v>
      </c>
      <c r="AU1274" s="128">
        <v>0</v>
      </c>
      <c r="AV1274" s="128">
        <v>0</v>
      </c>
      <c r="AW1274" s="128">
        <v>0</v>
      </c>
      <c r="AX1274" s="128">
        <v>0</v>
      </c>
      <c r="AY1274" s="128">
        <v>0</v>
      </c>
      <c r="AZ1274" s="128">
        <v>0</v>
      </c>
      <c r="BA1274" s="128">
        <v>0</v>
      </c>
      <c r="BB1274" s="15">
        <f t="shared" si="57"/>
        <v>20772.63</v>
      </c>
      <c r="BC1274" s="15">
        <f t="shared" si="58"/>
        <v>20772.63</v>
      </c>
      <c r="BD1274" s="15">
        <f t="shared" si="59"/>
        <v>41545.26</v>
      </c>
    </row>
    <row r="1275" spans="1:56" x14ac:dyDescent="0.35">
      <c r="A1275" s="168" t="s">
        <v>2650</v>
      </c>
      <c r="B1275" s="64" t="s">
        <v>1311</v>
      </c>
      <c r="C1275" s="65">
        <v>1</v>
      </c>
      <c r="D1275" s="66" t="s">
        <v>31</v>
      </c>
      <c r="E1275" s="64" t="s">
        <v>467</v>
      </c>
      <c r="F1275" s="64" t="s">
        <v>648</v>
      </c>
      <c r="G1275" s="64" t="s">
        <v>668</v>
      </c>
      <c r="H1275" s="64" t="s">
        <v>669</v>
      </c>
      <c r="I1275" s="64" t="s">
        <v>670</v>
      </c>
      <c r="J1275" s="64" t="s">
        <v>671</v>
      </c>
      <c r="K1275" s="64" t="s">
        <v>484</v>
      </c>
      <c r="L1275" s="64" t="s">
        <v>650</v>
      </c>
      <c r="M1275" s="64" t="s">
        <v>663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59">
        <v>44685</v>
      </c>
      <c r="AF1275" s="159">
        <v>46511</v>
      </c>
      <c r="AG1275" s="91">
        <v>1572331.46</v>
      </c>
      <c r="AH1275" s="91">
        <v>2.5944444444444446</v>
      </c>
      <c r="AI1275" s="91">
        <v>5</v>
      </c>
      <c r="AJ1275" s="161">
        <v>7.1294999999999997E-2</v>
      </c>
      <c r="AK1275" s="169" t="s">
        <v>664</v>
      </c>
      <c r="AL1275" s="169" t="s">
        <v>665</v>
      </c>
      <c r="AM1275" s="128">
        <v>0</v>
      </c>
      <c r="AN1275" s="128">
        <v>56049.69</v>
      </c>
      <c r="AO1275" s="128">
        <v>0</v>
      </c>
      <c r="AP1275" s="128">
        <v>0</v>
      </c>
      <c r="AQ1275" s="128">
        <v>0</v>
      </c>
      <c r="AR1275" s="128">
        <v>0</v>
      </c>
      <c r="AS1275" s="128">
        <v>0</v>
      </c>
      <c r="AT1275" s="128">
        <v>56049.69</v>
      </c>
      <c r="AU1275" s="128">
        <v>0</v>
      </c>
      <c r="AV1275" s="128">
        <v>0</v>
      </c>
      <c r="AW1275" s="128">
        <v>0</v>
      </c>
      <c r="AX1275" s="128">
        <v>0</v>
      </c>
      <c r="AY1275" s="128">
        <v>0</v>
      </c>
      <c r="AZ1275" s="128">
        <v>56049.69</v>
      </c>
      <c r="BA1275" s="128">
        <v>0</v>
      </c>
      <c r="BB1275" s="15">
        <f t="shared" si="57"/>
        <v>56049.69</v>
      </c>
      <c r="BC1275" s="15">
        <f t="shared" si="58"/>
        <v>112099.38</v>
      </c>
      <c r="BD1275" s="15">
        <f t="shared" si="59"/>
        <v>168149.07</v>
      </c>
    </row>
    <row r="1276" spans="1:56" x14ac:dyDescent="0.35">
      <c r="A1276" s="168" t="s">
        <v>2651</v>
      </c>
      <c r="B1276" s="64" t="s">
        <v>1318</v>
      </c>
      <c r="C1276" s="65">
        <v>1</v>
      </c>
      <c r="D1276" s="66" t="s">
        <v>31</v>
      </c>
      <c r="E1276" s="64" t="s">
        <v>467</v>
      </c>
      <c r="F1276" s="64" t="s">
        <v>648</v>
      </c>
      <c r="G1276" s="64" t="s">
        <v>607</v>
      </c>
      <c r="H1276" s="64" t="s">
        <v>661</v>
      </c>
      <c r="I1276" s="64" t="s">
        <v>649</v>
      </c>
      <c r="J1276" s="64" t="s">
        <v>662</v>
      </c>
      <c r="K1276" s="64" t="s">
        <v>607</v>
      </c>
      <c r="L1276" s="64" t="s">
        <v>650</v>
      </c>
      <c r="M1276" s="64" t="s">
        <v>663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59">
        <v>44685</v>
      </c>
      <c r="AF1276" s="159">
        <v>45781</v>
      </c>
      <c r="AG1276" s="163">
        <v>38498286.240000002</v>
      </c>
      <c r="AH1276" s="91">
        <v>0.59444444444444444</v>
      </c>
      <c r="AI1276" s="91">
        <v>3</v>
      </c>
      <c r="AJ1276" s="161">
        <v>6.1652999999999999E-2</v>
      </c>
      <c r="AK1276" s="169" t="s">
        <v>664</v>
      </c>
      <c r="AL1276" s="169" t="s">
        <v>665</v>
      </c>
      <c r="AM1276" s="128">
        <v>0</v>
      </c>
      <c r="AN1276" s="128">
        <v>1186767.42</v>
      </c>
      <c r="AO1276" s="128">
        <v>0</v>
      </c>
      <c r="AP1276" s="128">
        <v>0</v>
      </c>
      <c r="AQ1276" s="128">
        <v>0</v>
      </c>
      <c r="AR1276" s="128">
        <v>0</v>
      </c>
      <c r="AS1276" s="128">
        <v>0</v>
      </c>
      <c r="AT1276" s="128">
        <v>1186767.42</v>
      </c>
      <c r="AU1276" s="128">
        <v>0</v>
      </c>
      <c r="AV1276" s="128">
        <v>0</v>
      </c>
      <c r="AW1276" s="128">
        <v>0</v>
      </c>
      <c r="AX1276" s="128">
        <v>0</v>
      </c>
      <c r="AY1276" s="128">
        <v>0</v>
      </c>
      <c r="AZ1276" s="128">
        <v>0</v>
      </c>
      <c r="BA1276" s="128">
        <v>0</v>
      </c>
      <c r="BB1276" s="15">
        <f t="shared" si="57"/>
        <v>1186767.42</v>
      </c>
      <c r="BC1276" s="15">
        <f t="shared" si="58"/>
        <v>1186767.42</v>
      </c>
      <c r="BD1276" s="15">
        <f t="shared" si="59"/>
        <v>2373534.84</v>
      </c>
    </row>
    <row r="1277" spans="1:56" x14ac:dyDescent="0.35">
      <c r="A1277" s="168" t="s">
        <v>1397</v>
      </c>
      <c r="B1277" s="64" t="s">
        <v>1291</v>
      </c>
      <c r="C1277" s="65">
        <v>2</v>
      </c>
      <c r="D1277" s="66" t="s">
        <v>31</v>
      </c>
      <c r="E1277" s="64" t="s">
        <v>467</v>
      </c>
      <c r="F1277" s="64" t="s">
        <v>648</v>
      </c>
      <c r="G1277" s="64" t="s">
        <v>931</v>
      </c>
      <c r="H1277" s="64" t="s">
        <v>669</v>
      </c>
      <c r="I1277" s="64" t="s">
        <v>932</v>
      </c>
      <c r="J1277" s="64" t="s">
        <v>671</v>
      </c>
      <c r="K1277" s="64" t="s">
        <v>485</v>
      </c>
      <c r="L1277" s="64" t="s">
        <v>650</v>
      </c>
      <c r="M1277" s="64" t="s">
        <v>663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0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63">
        <v>0</v>
      </c>
      <c r="AE1277" s="159">
        <v>44697</v>
      </c>
      <c r="AF1277" s="159">
        <v>45428</v>
      </c>
      <c r="AG1277" s="91">
        <v>360224.5</v>
      </c>
      <c r="AH1277" s="91">
        <v>0</v>
      </c>
      <c r="AI1277" s="91">
        <v>0</v>
      </c>
      <c r="AJ1277" s="161">
        <v>3.8199999999999998E-2</v>
      </c>
      <c r="AK1277" s="169" t="s">
        <v>664</v>
      </c>
      <c r="AL1277" s="169" t="s">
        <v>665</v>
      </c>
      <c r="AM1277" s="128">
        <v>0</v>
      </c>
      <c r="AN1277" s="128">
        <v>0</v>
      </c>
      <c r="AO1277" s="128">
        <v>0</v>
      </c>
      <c r="AP1277" s="128">
        <v>0</v>
      </c>
      <c r="AQ1277" s="128">
        <v>0</v>
      </c>
      <c r="AR1277" s="128">
        <v>0</v>
      </c>
      <c r="AS1277" s="128">
        <v>0</v>
      </c>
      <c r="AT1277" s="128">
        <v>0</v>
      </c>
      <c r="AU1277" s="128">
        <v>0</v>
      </c>
      <c r="AV1277" s="128">
        <v>0</v>
      </c>
      <c r="AW1277" s="128">
        <v>0</v>
      </c>
      <c r="AX1277" s="128">
        <v>0</v>
      </c>
      <c r="AY1277" s="128">
        <v>0</v>
      </c>
      <c r="AZ1277" s="128">
        <v>0</v>
      </c>
      <c r="BA1277" s="128">
        <v>0</v>
      </c>
      <c r="BB1277" s="15">
        <f t="shared" si="57"/>
        <v>0</v>
      </c>
      <c r="BC1277" s="15">
        <f t="shared" si="58"/>
        <v>0</v>
      </c>
      <c r="BD1277" s="15">
        <f t="shared" si="59"/>
        <v>0</v>
      </c>
    </row>
    <row r="1278" spans="1:56" x14ac:dyDescent="0.35">
      <c r="A1278" s="168" t="s">
        <v>2652</v>
      </c>
      <c r="B1278" s="64" t="s">
        <v>1291</v>
      </c>
      <c r="C1278" s="65">
        <v>3</v>
      </c>
      <c r="D1278" s="66" t="s">
        <v>31</v>
      </c>
      <c r="E1278" s="64" t="s">
        <v>467</v>
      </c>
      <c r="F1278" s="64" t="s">
        <v>648</v>
      </c>
      <c r="G1278" s="64" t="s">
        <v>931</v>
      </c>
      <c r="H1278" s="64" t="s">
        <v>669</v>
      </c>
      <c r="I1278" s="64" t="s">
        <v>932</v>
      </c>
      <c r="J1278" s="64" t="s">
        <v>671</v>
      </c>
      <c r="K1278" s="64" t="s">
        <v>485</v>
      </c>
      <c r="L1278" s="64" t="s">
        <v>650</v>
      </c>
      <c r="M1278" s="64" t="s">
        <v>663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59">
        <v>44697</v>
      </c>
      <c r="AF1278" s="159">
        <v>45793</v>
      </c>
      <c r="AG1278" s="91">
        <v>520822.5</v>
      </c>
      <c r="AH1278" s="91">
        <v>0.62777777777777777</v>
      </c>
      <c r="AI1278" s="91">
        <v>3</v>
      </c>
      <c r="AJ1278" s="161">
        <v>4.2999999999999997E-2</v>
      </c>
      <c r="AK1278" s="169" t="s">
        <v>664</v>
      </c>
      <c r="AL1278" s="169" t="s">
        <v>665</v>
      </c>
      <c r="AM1278" s="128">
        <v>1866.28</v>
      </c>
      <c r="AN1278" s="128">
        <v>1866.28</v>
      </c>
      <c r="AO1278" s="128">
        <v>933.14</v>
      </c>
      <c r="AP1278" s="128">
        <v>933.14</v>
      </c>
      <c r="AQ1278" s="128">
        <v>933.14</v>
      </c>
      <c r="AR1278" s="128">
        <v>933.14</v>
      </c>
      <c r="AS1278" s="128">
        <v>933.14</v>
      </c>
      <c r="AT1278" s="128">
        <v>933.14</v>
      </c>
      <c r="AU1278" s="128">
        <v>0</v>
      </c>
      <c r="AV1278" s="128">
        <v>0</v>
      </c>
      <c r="AW1278" s="128">
        <v>0</v>
      </c>
      <c r="AX1278" s="128">
        <v>0</v>
      </c>
      <c r="AY1278" s="128">
        <v>0</v>
      </c>
      <c r="AZ1278" s="128">
        <v>0</v>
      </c>
      <c r="BA1278" s="128">
        <v>0</v>
      </c>
      <c r="BB1278" s="15">
        <f t="shared" si="57"/>
        <v>4665.7</v>
      </c>
      <c r="BC1278" s="15">
        <f t="shared" si="58"/>
        <v>4665.7</v>
      </c>
      <c r="BD1278" s="15">
        <f t="shared" si="59"/>
        <v>9331.4</v>
      </c>
    </row>
    <row r="1279" spans="1:56" x14ac:dyDescent="0.35">
      <c r="A1279" s="168" t="s">
        <v>2653</v>
      </c>
      <c r="B1279" s="64" t="s">
        <v>1291</v>
      </c>
      <c r="C1279" s="65">
        <v>4</v>
      </c>
      <c r="D1279" s="66" t="s">
        <v>31</v>
      </c>
      <c r="E1279" s="64" t="s">
        <v>467</v>
      </c>
      <c r="F1279" s="64" t="s">
        <v>648</v>
      </c>
      <c r="G1279" s="64" t="s">
        <v>931</v>
      </c>
      <c r="H1279" s="64" t="s">
        <v>669</v>
      </c>
      <c r="I1279" s="64" t="s">
        <v>932</v>
      </c>
      <c r="J1279" s="64" t="s">
        <v>671</v>
      </c>
      <c r="K1279" s="64" t="s">
        <v>485</v>
      </c>
      <c r="L1279" s="64" t="s">
        <v>650</v>
      </c>
      <c r="M1279" s="64" t="s">
        <v>663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59">
        <v>44697</v>
      </c>
      <c r="AF1279" s="159">
        <v>46158</v>
      </c>
      <c r="AG1279" s="91">
        <v>189980</v>
      </c>
      <c r="AH1279" s="91">
        <v>1.6277777777777778</v>
      </c>
      <c r="AI1279" s="91">
        <v>4</v>
      </c>
      <c r="AJ1279" s="161">
        <v>4.7100000000000003E-2</v>
      </c>
      <c r="AK1279" s="169" t="s">
        <v>664</v>
      </c>
      <c r="AL1279" s="169" t="s">
        <v>665</v>
      </c>
      <c r="AM1279" s="128">
        <v>745.67</v>
      </c>
      <c r="AN1279" s="128">
        <v>745.67</v>
      </c>
      <c r="AO1279" s="128">
        <v>745.67</v>
      </c>
      <c r="AP1279" s="128">
        <v>745.67</v>
      </c>
      <c r="AQ1279" s="128">
        <v>745.67</v>
      </c>
      <c r="AR1279" s="128">
        <v>745.67</v>
      </c>
      <c r="AS1279" s="128">
        <v>745.67</v>
      </c>
      <c r="AT1279" s="128">
        <v>745.67</v>
      </c>
      <c r="AU1279" s="128">
        <v>745.67</v>
      </c>
      <c r="AV1279" s="128">
        <v>745.67</v>
      </c>
      <c r="AW1279" s="128">
        <v>745.67</v>
      </c>
      <c r="AX1279" s="128">
        <v>745.67</v>
      </c>
      <c r="AY1279" s="128">
        <v>745.67</v>
      </c>
      <c r="AZ1279" s="128">
        <v>745.67</v>
      </c>
      <c r="BA1279" s="128">
        <v>372.84</v>
      </c>
      <c r="BB1279" s="15">
        <f t="shared" si="57"/>
        <v>2237.0099999999998</v>
      </c>
      <c r="BC1279" s="15">
        <f t="shared" si="58"/>
        <v>8575.2099999999991</v>
      </c>
      <c r="BD1279" s="15">
        <f t="shared" si="59"/>
        <v>10812.22</v>
      </c>
    </row>
    <row r="1280" spans="1:56" x14ac:dyDescent="0.35">
      <c r="A1280" s="168" t="s">
        <v>2654</v>
      </c>
      <c r="B1280" s="64" t="s">
        <v>1291</v>
      </c>
      <c r="C1280" s="65">
        <v>5</v>
      </c>
      <c r="D1280" s="66" t="s">
        <v>31</v>
      </c>
      <c r="E1280" s="64" t="s">
        <v>467</v>
      </c>
      <c r="F1280" s="64" t="s">
        <v>648</v>
      </c>
      <c r="G1280" s="64" t="s">
        <v>931</v>
      </c>
      <c r="H1280" s="64" t="s">
        <v>669</v>
      </c>
      <c r="I1280" s="64" t="s">
        <v>932</v>
      </c>
      <c r="J1280" s="64" t="s">
        <v>671</v>
      </c>
      <c r="K1280" s="64" t="s">
        <v>485</v>
      </c>
      <c r="L1280" s="64" t="s">
        <v>650</v>
      </c>
      <c r="M1280" s="64" t="s">
        <v>663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59">
        <v>44697</v>
      </c>
      <c r="AF1280" s="159">
        <v>46523</v>
      </c>
      <c r="AG1280" s="91">
        <v>577462.5</v>
      </c>
      <c r="AH1280" s="91">
        <v>2.6277777777777778</v>
      </c>
      <c r="AI1280" s="91">
        <v>5</v>
      </c>
      <c r="AJ1280" s="161">
        <v>5.0700000000000002E-2</v>
      </c>
      <c r="AK1280" s="169" t="s">
        <v>664</v>
      </c>
      <c r="AL1280" s="169" t="s">
        <v>665</v>
      </c>
      <c r="AM1280" s="128">
        <v>2439.7800000000002</v>
      </c>
      <c r="AN1280" s="128">
        <v>2439.7800000000002</v>
      </c>
      <c r="AO1280" s="128">
        <v>2439.7800000000002</v>
      </c>
      <c r="AP1280" s="128">
        <v>2439.7800000000002</v>
      </c>
      <c r="AQ1280" s="128">
        <v>2439.7800000000002</v>
      </c>
      <c r="AR1280" s="128">
        <v>2439.7800000000002</v>
      </c>
      <c r="AS1280" s="128">
        <v>2439.7800000000002</v>
      </c>
      <c r="AT1280" s="128">
        <v>2439.7800000000002</v>
      </c>
      <c r="AU1280" s="128">
        <v>2439.7800000000002</v>
      </c>
      <c r="AV1280" s="128">
        <v>2439.7800000000002</v>
      </c>
      <c r="AW1280" s="128">
        <v>2439.7800000000002</v>
      </c>
      <c r="AX1280" s="128">
        <v>2439.7800000000002</v>
      </c>
      <c r="AY1280" s="128">
        <v>2439.7800000000002</v>
      </c>
      <c r="AZ1280" s="128">
        <v>2439.7800000000002</v>
      </c>
      <c r="BA1280" s="128">
        <v>2439.7800000000002</v>
      </c>
      <c r="BB1280" s="15">
        <f t="shared" si="57"/>
        <v>7319.34</v>
      </c>
      <c r="BC1280" s="15">
        <f t="shared" si="58"/>
        <v>29277.359999999997</v>
      </c>
      <c r="BD1280" s="15">
        <f t="shared" si="59"/>
        <v>36596.699999999997</v>
      </c>
    </row>
    <row r="1281" spans="1:56" x14ac:dyDescent="0.35">
      <c r="A1281" s="168" t="s">
        <v>2655</v>
      </c>
      <c r="B1281" s="64" t="s">
        <v>1291</v>
      </c>
      <c r="C1281" s="65">
        <v>6</v>
      </c>
      <c r="D1281" s="66" t="s">
        <v>31</v>
      </c>
      <c r="E1281" s="64" t="s">
        <v>467</v>
      </c>
      <c r="F1281" s="64" t="s">
        <v>648</v>
      </c>
      <c r="G1281" s="64" t="s">
        <v>931</v>
      </c>
      <c r="H1281" s="64" t="s">
        <v>669</v>
      </c>
      <c r="I1281" s="64" t="s">
        <v>932</v>
      </c>
      <c r="J1281" s="64" t="s">
        <v>671</v>
      </c>
      <c r="K1281" s="64" t="s">
        <v>485</v>
      </c>
      <c r="L1281" s="64" t="s">
        <v>650</v>
      </c>
      <c r="M1281" s="64" t="s">
        <v>663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59">
        <v>44697</v>
      </c>
      <c r="AF1281" s="159">
        <v>46889</v>
      </c>
      <c r="AG1281" s="91">
        <v>987601</v>
      </c>
      <c r="AH1281" s="91">
        <v>3.6277777777777778</v>
      </c>
      <c r="AI1281" s="91">
        <v>6</v>
      </c>
      <c r="AJ1281" s="161">
        <v>5.3600000000000002E-2</v>
      </c>
      <c r="AK1281" s="169" t="s">
        <v>664</v>
      </c>
      <c r="AL1281" s="169" t="s">
        <v>665</v>
      </c>
      <c r="AM1281" s="128">
        <v>4411.28</v>
      </c>
      <c r="AN1281" s="128">
        <v>4411.28</v>
      </c>
      <c r="AO1281" s="128">
        <v>4411.28</v>
      </c>
      <c r="AP1281" s="128">
        <v>4411.28</v>
      </c>
      <c r="AQ1281" s="128">
        <v>4411.28</v>
      </c>
      <c r="AR1281" s="128">
        <v>4411.28</v>
      </c>
      <c r="AS1281" s="128">
        <v>4411.28</v>
      </c>
      <c r="AT1281" s="128">
        <v>4411.28</v>
      </c>
      <c r="AU1281" s="128">
        <v>4411.28</v>
      </c>
      <c r="AV1281" s="128">
        <v>4411.28</v>
      </c>
      <c r="AW1281" s="128">
        <v>4411.28</v>
      </c>
      <c r="AX1281" s="128">
        <v>4411.28</v>
      </c>
      <c r="AY1281" s="128">
        <v>4411.28</v>
      </c>
      <c r="AZ1281" s="128">
        <v>4411.28</v>
      </c>
      <c r="BA1281" s="128">
        <v>4411.28</v>
      </c>
      <c r="BB1281" s="15">
        <f t="shared" si="57"/>
        <v>13233.84</v>
      </c>
      <c r="BC1281" s="15">
        <f t="shared" si="58"/>
        <v>52935.359999999993</v>
      </c>
      <c r="BD1281" s="15">
        <f t="shared" si="59"/>
        <v>66169.2</v>
      </c>
    </row>
    <row r="1282" spans="1:56" x14ac:dyDescent="0.35">
      <c r="A1282" s="168" t="s">
        <v>2656</v>
      </c>
      <c r="B1282" s="64" t="s">
        <v>1291</v>
      </c>
      <c r="C1282" s="65">
        <v>7</v>
      </c>
      <c r="D1282" s="66" t="s">
        <v>31</v>
      </c>
      <c r="E1282" s="64" t="s">
        <v>467</v>
      </c>
      <c r="F1282" s="64" t="s">
        <v>648</v>
      </c>
      <c r="G1282" s="64" t="s">
        <v>931</v>
      </c>
      <c r="H1282" s="64" t="s">
        <v>669</v>
      </c>
      <c r="I1282" s="64" t="s">
        <v>932</v>
      </c>
      <c r="J1282" s="64" t="s">
        <v>671</v>
      </c>
      <c r="K1282" s="64" t="s">
        <v>485</v>
      </c>
      <c r="L1282" s="64" t="s">
        <v>650</v>
      </c>
      <c r="M1282" s="64" t="s">
        <v>663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59">
        <v>44697</v>
      </c>
      <c r="AF1282" s="159">
        <v>47254</v>
      </c>
      <c r="AG1282" s="91">
        <v>1124540</v>
      </c>
      <c r="AH1282" s="91">
        <v>4.6277777777777782</v>
      </c>
      <c r="AI1282" s="91">
        <v>7</v>
      </c>
      <c r="AJ1282" s="161">
        <v>5.6399999999999999E-2</v>
      </c>
      <c r="AK1282" s="169" t="s">
        <v>664</v>
      </c>
      <c r="AL1282" s="169" t="s">
        <v>665</v>
      </c>
      <c r="AM1282" s="128">
        <v>5285.34</v>
      </c>
      <c r="AN1282" s="128">
        <v>5285.34</v>
      </c>
      <c r="AO1282" s="128">
        <v>5285.34</v>
      </c>
      <c r="AP1282" s="128">
        <v>5285.34</v>
      </c>
      <c r="AQ1282" s="128">
        <v>5285.34</v>
      </c>
      <c r="AR1282" s="128">
        <v>5285.34</v>
      </c>
      <c r="AS1282" s="128">
        <v>5285.34</v>
      </c>
      <c r="AT1282" s="128">
        <v>5285.34</v>
      </c>
      <c r="AU1282" s="128">
        <v>5285.34</v>
      </c>
      <c r="AV1282" s="128">
        <v>5285.34</v>
      </c>
      <c r="AW1282" s="128">
        <v>5285.34</v>
      </c>
      <c r="AX1282" s="128">
        <v>5285.34</v>
      </c>
      <c r="AY1282" s="128">
        <v>5285.34</v>
      </c>
      <c r="AZ1282" s="128">
        <v>5285.34</v>
      </c>
      <c r="BA1282" s="128">
        <v>5285.34</v>
      </c>
      <c r="BB1282" s="15">
        <f t="shared" si="57"/>
        <v>15856.02</v>
      </c>
      <c r="BC1282" s="15">
        <f t="shared" si="58"/>
        <v>63424.079999999987</v>
      </c>
      <c r="BD1282" s="15">
        <f t="shared" si="59"/>
        <v>79280.099999999991</v>
      </c>
    </row>
    <row r="1283" spans="1:56" x14ac:dyDescent="0.35">
      <c r="A1283" s="168" t="s">
        <v>2657</v>
      </c>
      <c r="B1283" s="64" t="s">
        <v>1291</v>
      </c>
      <c r="C1283" s="65">
        <v>8</v>
      </c>
      <c r="D1283" s="66" t="s">
        <v>31</v>
      </c>
      <c r="E1283" s="64" t="s">
        <v>467</v>
      </c>
      <c r="F1283" s="64" t="s">
        <v>648</v>
      </c>
      <c r="G1283" s="64" t="s">
        <v>931</v>
      </c>
      <c r="H1283" s="64" t="s">
        <v>669</v>
      </c>
      <c r="I1283" s="64" t="s">
        <v>932</v>
      </c>
      <c r="J1283" s="64" t="s">
        <v>671</v>
      </c>
      <c r="K1283" s="64" t="s">
        <v>485</v>
      </c>
      <c r="L1283" s="64" t="s">
        <v>650</v>
      </c>
      <c r="M1283" s="64" t="s">
        <v>663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59">
        <v>44697</v>
      </c>
      <c r="AF1283" s="159">
        <v>47619</v>
      </c>
      <c r="AG1283" s="91">
        <v>975270</v>
      </c>
      <c r="AH1283" s="91">
        <v>5.6277777777777782</v>
      </c>
      <c r="AI1283" s="91">
        <v>8</v>
      </c>
      <c r="AJ1283" s="161">
        <v>5.9299999999999999E-2</v>
      </c>
      <c r="AK1283" s="169" t="s">
        <v>664</v>
      </c>
      <c r="AL1283" s="169" t="s">
        <v>665</v>
      </c>
      <c r="AM1283" s="128">
        <v>4819.46</v>
      </c>
      <c r="AN1283" s="128">
        <v>4819.46</v>
      </c>
      <c r="AO1283" s="128">
        <v>4819.46</v>
      </c>
      <c r="AP1283" s="128">
        <v>4819.46</v>
      </c>
      <c r="AQ1283" s="128">
        <v>4819.46</v>
      </c>
      <c r="AR1283" s="128">
        <v>4819.46</v>
      </c>
      <c r="AS1283" s="128">
        <v>4819.46</v>
      </c>
      <c r="AT1283" s="128">
        <v>4819.46</v>
      </c>
      <c r="AU1283" s="128">
        <v>4819.46</v>
      </c>
      <c r="AV1283" s="128">
        <v>4819.46</v>
      </c>
      <c r="AW1283" s="128">
        <v>4819.46</v>
      </c>
      <c r="AX1283" s="128">
        <v>4819.46</v>
      </c>
      <c r="AY1283" s="128">
        <v>4819.46</v>
      </c>
      <c r="AZ1283" s="128">
        <v>4819.46</v>
      </c>
      <c r="BA1283" s="128">
        <v>4819.46</v>
      </c>
      <c r="BB1283" s="15">
        <f t="shared" ref="BB1283:BB1346" si="60">SUM(AM1283:AO1283)</f>
        <v>14458.380000000001</v>
      </c>
      <c r="BC1283" s="15">
        <f t="shared" si="58"/>
        <v>57833.52</v>
      </c>
      <c r="BD1283" s="15">
        <f t="shared" si="59"/>
        <v>72291.899999999994</v>
      </c>
    </row>
    <row r="1284" spans="1:56" x14ac:dyDescent="0.35">
      <c r="A1284" s="168" t="s">
        <v>2658</v>
      </c>
      <c r="B1284" s="64" t="s">
        <v>1291</v>
      </c>
      <c r="C1284" s="65">
        <v>9</v>
      </c>
      <c r="D1284" s="66" t="s">
        <v>31</v>
      </c>
      <c r="E1284" s="64" t="s">
        <v>467</v>
      </c>
      <c r="F1284" s="64" t="s">
        <v>648</v>
      </c>
      <c r="G1284" s="64" t="s">
        <v>931</v>
      </c>
      <c r="H1284" s="64" t="s">
        <v>669</v>
      </c>
      <c r="I1284" s="64" t="s">
        <v>932</v>
      </c>
      <c r="J1284" s="64" t="s">
        <v>671</v>
      </c>
      <c r="K1284" s="64" t="s">
        <v>485</v>
      </c>
      <c r="L1284" s="64" t="s">
        <v>650</v>
      </c>
      <c r="M1284" s="64" t="s">
        <v>663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59">
        <v>44697</v>
      </c>
      <c r="AF1284" s="159">
        <v>47984</v>
      </c>
      <c r="AG1284" s="91">
        <v>74340</v>
      </c>
      <c r="AH1284" s="91">
        <v>6.6277777777777782</v>
      </c>
      <c r="AI1284" s="91">
        <v>9</v>
      </c>
      <c r="AJ1284" s="161">
        <v>6.2100000000000002E-2</v>
      </c>
      <c r="AK1284" s="169" t="s">
        <v>664</v>
      </c>
      <c r="AL1284" s="169" t="s">
        <v>665</v>
      </c>
      <c r="AM1284" s="128">
        <v>384.71</v>
      </c>
      <c r="AN1284" s="128">
        <v>384.71</v>
      </c>
      <c r="AO1284" s="128">
        <v>384.71</v>
      </c>
      <c r="AP1284" s="128">
        <v>384.71</v>
      </c>
      <c r="AQ1284" s="128">
        <v>384.71</v>
      </c>
      <c r="AR1284" s="128">
        <v>384.71</v>
      </c>
      <c r="AS1284" s="128">
        <v>384.71</v>
      </c>
      <c r="AT1284" s="128">
        <v>384.71</v>
      </c>
      <c r="AU1284" s="128">
        <v>384.71</v>
      </c>
      <c r="AV1284" s="128">
        <v>384.71</v>
      </c>
      <c r="AW1284" s="128">
        <v>384.71</v>
      </c>
      <c r="AX1284" s="128">
        <v>384.71</v>
      </c>
      <c r="AY1284" s="128">
        <v>384.71</v>
      </c>
      <c r="AZ1284" s="128">
        <v>384.71</v>
      </c>
      <c r="BA1284" s="128">
        <v>384.71</v>
      </c>
      <c r="BB1284" s="15">
        <f t="shared" si="60"/>
        <v>1154.1299999999999</v>
      </c>
      <c r="BC1284" s="15">
        <f t="shared" ref="BC1284:BC1347" si="61">SUM(AP1284:BA1284)</f>
        <v>4616.5199999999995</v>
      </c>
      <c r="BD1284" s="15">
        <f t="shared" ref="BD1284:BD1347" si="62">BB1284+BC1284</f>
        <v>5770.65</v>
      </c>
    </row>
    <row r="1285" spans="1:56" x14ac:dyDescent="0.35">
      <c r="A1285" s="168" t="s">
        <v>2659</v>
      </c>
      <c r="B1285" s="64" t="s">
        <v>1312</v>
      </c>
      <c r="C1285" s="65">
        <v>1</v>
      </c>
      <c r="D1285" s="66" t="s">
        <v>31</v>
      </c>
      <c r="E1285" s="64" t="s">
        <v>467</v>
      </c>
      <c r="F1285" s="64" t="s">
        <v>648</v>
      </c>
      <c r="G1285" s="64" t="s">
        <v>668</v>
      </c>
      <c r="H1285" s="64" t="s">
        <v>669</v>
      </c>
      <c r="I1285" s="64" t="s">
        <v>670</v>
      </c>
      <c r="J1285" s="64" t="s">
        <v>671</v>
      </c>
      <c r="K1285" s="64" t="s">
        <v>484</v>
      </c>
      <c r="L1285" s="64" t="s">
        <v>650</v>
      </c>
      <c r="M1285" s="64" t="s">
        <v>663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59">
        <v>44685</v>
      </c>
      <c r="AF1285" s="159">
        <v>45781</v>
      </c>
      <c r="AG1285" s="91">
        <v>510970.65</v>
      </c>
      <c r="AH1285" s="91">
        <v>0.59444444444444444</v>
      </c>
      <c r="AI1285" s="91">
        <v>3</v>
      </c>
      <c r="AJ1285" s="161">
        <v>6.1652999999999999E-2</v>
      </c>
      <c r="AK1285" s="169" t="s">
        <v>664</v>
      </c>
      <c r="AL1285" s="169" t="s">
        <v>665</v>
      </c>
      <c r="AM1285" s="128">
        <v>0</v>
      </c>
      <c r="AN1285" s="128">
        <v>15751.44</v>
      </c>
      <c r="AO1285" s="128">
        <v>0</v>
      </c>
      <c r="AP1285" s="128">
        <v>0</v>
      </c>
      <c r="AQ1285" s="128">
        <v>0</v>
      </c>
      <c r="AR1285" s="128">
        <v>0</v>
      </c>
      <c r="AS1285" s="128">
        <v>0</v>
      </c>
      <c r="AT1285" s="128">
        <v>15751.44</v>
      </c>
      <c r="AU1285" s="128">
        <v>0</v>
      </c>
      <c r="AV1285" s="128">
        <v>0</v>
      </c>
      <c r="AW1285" s="128">
        <v>0</v>
      </c>
      <c r="AX1285" s="128">
        <v>0</v>
      </c>
      <c r="AY1285" s="128">
        <v>0</v>
      </c>
      <c r="AZ1285" s="128">
        <v>0</v>
      </c>
      <c r="BA1285" s="128">
        <v>0</v>
      </c>
      <c r="BB1285" s="15">
        <f t="shared" si="60"/>
        <v>15751.44</v>
      </c>
      <c r="BC1285" s="15">
        <f t="shared" si="61"/>
        <v>15751.44</v>
      </c>
      <c r="BD1285" s="15">
        <f t="shared" si="62"/>
        <v>31502.880000000001</v>
      </c>
    </row>
    <row r="1286" spans="1:56" x14ac:dyDescent="0.35">
      <c r="A1286" s="168" t="s">
        <v>2660</v>
      </c>
      <c r="B1286" s="64" t="s">
        <v>1313</v>
      </c>
      <c r="C1286" s="65">
        <v>1</v>
      </c>
      <c r="D1286" s="66" t="s">
        <v>31</v>
      </c>
      <c r="E1286" s="64" t="s">
        <v>467</v>
      </c>
      <c r="F1286" s="64" t="s">
        <v>648</v>
      </c>
      <c r="G1286" s="64" t="s">
        <v>668</v>
      </c>
      <c r="H1286" s="64" t="s">
        <v>669</v>
      </c>
      <c r="I1286" s="64" t="s">
        <v>670</v>
      </c>
      <c r="J1286" s="64" t="s">
        <v>671</v>
      </c>
      <c r="K1286" s="64" t="s">
        <v>484</v>
      </c>
      <c r="L1286" s="64" t="s">
        <v>650</v>
      </c>
      <c r="M1286" s="64" t="s">
        <v>663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59">
        <v>44685</v>
      </c>
      <c r="AF1286" s="159">
        <v>46511</v>
      </c>
      <c r="AG1286" s="91">
        <v>1191863.72</v>
      </c>
      <c r="AH1286" s="91">
        <v>2.5944444444444446</v>
      </c>
      <c r="AI1286" s="91">
        <v>5</v>
      </c>
      <c r="AJ1286" s="161">
        <v>7.1294999999999997E-2</v>
      </c>
      <c r="AK1286" s="169" t="s">
        <v>664</v>
      </c>
      <c r="AL1286" s="169" t="s">
        <v>665</v>
      </c>
      <c r="AM1286" s="128">
        <v>0</v>
      </c>
      <c r="AN1286" s="128">
        <v>42486.96</v>
      </c>
      <c r="AO1286" s="128">
        <v>0</v>
      </c>
      <c r="AP1286" s="128">
        <v>0</v>
      </c>
      <c r="AQ1286" s="128">
        <v>0</v>
      </c>
      <c r="AR1286" s="128">
        <v>0</v>
      </c>
      <c r="AS1286" s="128">
        <v>0</v>
      </c>
      <c r="AT1286" s="128">
        <v>42486.96</v>
      </c>
      <c r="AU1286" s="128">
        <v>0</v>
      </c>
      <c r="AV1286" s="128">
        <v>0</v>
      </c>
      <c r="AW1286" s="128">
        <v>0</v>
      </c>
      <c r="AX1286" s="128">
        <v>0</v>
      </c>
      <c r="AY1286" s="128">
        <v>0</v>
      </c>
      <c r="AZ1286" s="128">
        <v>42486.96</v>
      </c>
      <c r="BA1286" s="128">
        <v>0</v>
      </c>
      <c r="BB1286" s="15">
        <f t="shared" si="60"/>
        <v>42486.96</v>
      </c>
      <c r="BC1286" s="15">
        <f t="shared" si="61"/>
        <v>84973.92</v>
      </c>
      <c r="BD1286" s="15">
        <f t="shared" si="62"/>
        <v>127460.88</v>
      </c>
    </row>
    <row r="1287" spans="1:56" x14ac:dyDescent="0.35">
      <c r="A1287" s="168" t="s">
        <v>2661</v>
      </c>
      <c r="B1287" s="64" t="s">
        <v>1314</v>
      </c>
      <c r="C1287" s="65">
        <v>1</v>
      </c>
      <c r="D1287" s="66" t="s">
        <v>31</v>
      </c>
      <c r="E1287" s="64" t="s">
        <v>467</v>
      </c>
      <c r="F1287" s="64" t="s">
        <v>648</v>
      </c>
      <c r="G1287" s="64" t="s">
        <v>64</v>
      </c>
      <c r="H1287" s="64" t="s">
        <v>661</v>
      </c>
      <c r="I1287" s="64" t="s">
        <v>649</v>
      </c>
      <c r="J1287" s="64" t="s">
        <v>662</v>
      </c>
      <c r="K1287" s="64" t="s">
        <v>596</v>
      </c>
      <c r="L1287" s="64" t="s">
        <v>650</v>
      </c>
      <c r="M1287" s="64" t="s">
        <v>663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59">
        <v>44698</v>
      </c>
      <c r="AF1287" s="159">
        <v>48351</v>
      </c>
      <c r="AG1287" s="163">
        <v>200000000</v>
      </c>
      <c r="AH1287" s="91">
        <v>7.6305555555555555</v>
      </c>
      <c r="AI1287" s="91">
        <v>10</v>
      </c>
      <c r="AJ1287" s="161">
        <v>7.8262999999999999E-2</v>
      </c>
      <c r="AK1287" s="169" t="s">
        <v>664</v>
      </c>
      <c r="AL1287" s="169" t="s">
        <v>665</v>
      </c>
      <c r="AM1287" s="128">
        <v>0</v>
      </c>
      <c r="AN1287" s="128">
        <v>7826300</v>
      </c>
      <c r="AO1287" s="128">
        <v>0</v>
      </c>
      <c r="AP1287" s="128">
        <v>0</v>
      </c>
      <c r="AQ1287" s="128">
        <v>0</v>
      </c>
      <c r="AR1287" s="128">
        <v>0</v>
      </c>
      <c r="AS1287" s="128">
        <v>0</v>
      </c>
      <c r="AT1287" s="128">
        <v>7826300</v>
      </c>
      <c r="AU1287" s="128">
        <v>0</v>
      </c>
      <c r="AV1287" s="128">
        <v>0</v>
      </c>
      <c r="AW1287" s="128">
        <v>0</v>
      </c>
      <c r="AX1287" s="128">
        <v>0</v>
      </c>
      <c r="AY1287" s="128">
        <v>0</v>
      </c>
      <c r="AZ1287" s="128">
        <v>7826300</v>
      </c>
      <c r="BA1287" s="128">
        <v>0</v>
      </c>
      <c r="BB1287" s="15">
        <f t="shared" si="60"/>
        <v>7826300</v>
      </c>
      <c r="BC1287" s="15">
        <f t="shared" si="61"/>
        <v>15652600</v>
      </c>
      <c r="BD1287" s="15">
        <f t="shared" si="62"/>
        <v>23478900</v>
      </c>
    </row>
    <row r="1288" spans="1:56" x14ac:dyDescent="0.35">
      <c r="A1288" s="168" t="s">
        <v>2662</v>
      </c>
      <c r="B1288" s="64" t="s">
        <v>1315</v>
      </c>
      <c r="C1288" s="65">
        <v>1</v>
      </c>
      <c r="D1288" s="66" t="s">
        <v>31</v>
      </c>
      <c r="E1288" s="64" t="s">
        <v>467</v>
      </c>
      <c r="F1288" s="64" t="s">
        <v>648</v>
      </c>
      <c r="G1288" s="64" t="s">
        <v>64</v>
      </c>
      <c r="H1288" s="64" t="s">
        <v>661</v>
      </c>
      <c r="I1288" s="64" t="s">
        <v>649</v>
      </c>
      <c r="J1288" s="64" t="s">
        <v>662</v>
      </c>
      <c r="K1288" s="64" t="s">
        <v>596</v>
      </c>
      <c r="L1288" s="64" t="s">
        <v>650</v>
      </c>
      <c r="M1288" s="64" t="s">
        <v>663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59">
        <v>44698</v>
      </c>
      <c r="AF1288" s="159">
        <v>48351</v>
      </c>
      <c r="AG1288" s="163">
        <v>186980919.342462</v>
      </c>
      <c r="AH1288" s="91">
        <v>7.6305555555555555</v>
      </c>
      <c r="AI1288" s="91">
        <v>10</v>
      </c>
      <c r="AJ1288" s="161">
        <v>7.8262999999999999E-2</v>
      </c>
      <c r="AK1288" s="169" t="s">
        <v>664</v>
      </c>
      <c r="AL1288" s="169" t="s">
        <v>665</v>
      </c>
      <c r="AM1288" s="128">
        <v>0</v>
      </c>
      <c r="AN1288" s="128">
        <v>7316843.8499999996</v>
      </c>
      <c r="AO1288" s="128">
        <v>0</v>
      </c>
      <c r="AP1288" s="128">
        <v>0</v>
      </c>
      <c r="AQ1288" s="128">
        <v>0</v>
      </c>
      <c r="AR1288" s="128">
        <v>0</v>
      </c>
      <c r="AS1288" s="128">
        <v>0</v>
      </c>
      <c r="AT1288" s="128">
        <v>7316843.8499999996</v>
      </c>
      <c r="AU1288" s="128">
        <v>0</v>
      </c>
      <c r="AV1288" s="128">
        <v>0</v>
      </c>
      <c r="AW1288" s="128">
        <v>0</v>
      </c>
      <c r="AX1288" s="128">
        <v>0</v>
      </c>
      <c r="AY1288" s="128">
        <v>0</v>
      </c>
      <c r="AZ1288" s="128">
        <v>7316843.8499999996</v>
      </c>
      <c r="BA1288" s="128">
        <v>0</v>
      </c>
      <c r="BB1288" s="15">
        <f t="shared" si="60"/>
        <v>7316843.8499999996</v>
      </c>
      <c r="BC1288" s="15">
        <f t="shared" si="61"/>
        <v>14633687.699999999</v>
      </c>
      <c r="BD1288" s="15">
        <f t="shared" si="62"/>
        <v>21950531.549999997</v>
      </c>
    </row>
    <row r="1289" spans="1:56" x14ac:dyDescent="0.35">
      <c r="A1289" s="168" t="s">
        <v>2663</v>
      </c>
      <c r="B1289" s="64" t="s">
        <v>1327</v>
      </c>
      <c r="C1289" s="65">
        <v>1</v>
      </c>
      <c r="D1289" s="66" t="s">
        <v>31</v>
      </c>
      <c r="E1289" s="64" t="s">
        <v>467</v>
      </c>
      <c r="F1289" s="64" t="s">
        <v>648</v>
      </c>
      <c r="G1289" s="64" t="s">
        <v>668</v>
      </c>
      <c r="H1289" s="64" t="s">
        <v>669</v>
      </c>
      <c r="I1289" s="64" t="s">
        <v>670</v>
      </c>
      <c r="J1289" s="64" t="s">
        <v>671</v>
      </c>
      <c r="K1289" s="64" t="s">
        <v>484</v>
      </c>
      <c r="L1289" s="64" t="s">
        <v>650</v>
      </c>
      <c r="M1289" s="64" t="s">
        <v>663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59">
        <v>44685</v>
      </c>
      <c r="AF1289" s="164">
        <v>45781</v>
      </c>
      <c r="AG1289" s="91">
        <v>1702512.99</v>
      </c>
      <c r="AH1289" s="91">
        <v>0.59444444444444444</v>
      </c>
      <c r="AI1289" s="91">
        <v>3</v>
      </c>
      <c r="AJ1289" s="161">
        <v>6.1652999999999999E-2</v>
      </c>
      <c r="AK1289" s="169" t="s">
        <v>664</v>
      </c>
      <c r="AL1289" s="169" t="s">
        <v>665</v>
      </c>
      <c r="AM1289" s="128">
        <v>0</v>
      </c>
      <c r="AN1289" s="128">
        <v>52482.52</v>
      </c>
      <c r="AO1289" s="128">
        <v>0</v>
      </c>
      <c r="AP1289" s="128">
        <v>0</v>
      </c>
      <c r="AQ1289" s="128">
        <v>0</v>
      </c>
      <c r="AR1289" s="128">
        <v>0</v>
      </c>
      <c r="AS1289" s="128">
        <v>0</v>
      </c>
      <c r="AT1289" s="128">
        <v>52482.52</v>
      </c>
      <c r="AU1289" s="128">
        <v>0</v>
      </c>
      <c r="AV1289" s="128">
        <v>0</v>
      </c>
      <c r="AW1289" s="128">
        <v>0</v>
      </c>
      <c r="AX1289" s="128">
        <v>0</v>
      </c>
      <c r="AY1289" s="128">
        <v>0</v>
      </c>
      <c r="AZ1289" s="128">
        <v>0</v>
      </c>
      <c r="BA1289" s="128">
        <v>0</v>
      </c>
      <c r="BB1289" s="15">
        <f t="shared" si="60"/>
        <v>52482.52</v>
      </c>
      <c r="BC1289" s="15">
        <f t="shared" si="61"/>
        <v>52482.52</v>
      </c>
      <c r="BD1289" s="15">
        <f t="shared" si="62"/>
        <v>104965.04</v>
      </c>
    </row>
    <row r="1290" spans="1:56" x14ac:dyDescent="0.35">
      <c r="A1290" s="168" t="s">
        <v>2664</v>
      </c>
      <c r="B1290" s="64" t="s">
        <v>1333</v>
      </c>
      <c r="C1290" s="65">
        <v>1</v>
      </c>
      <c r="D1290" s="66" t="s">
        <v>31</v>
      </c>
      <c r="E1290" s="64" t="s">
        <v>467</v>
      </c>
      <c r="F1290" s="64" t="s">
        <v>648</v>
      </c>
      <c r="G1290" s="64" t="s">
        <v>991</v>
      </c>
      <c r="H1290" s="64" t="s">
        <v>661</v>
      </c>
      <c r="I1290" s="64" t="s">
        <v>653</v>
      </c>
      <c r="J1290" s="64" t="s">
        <v>662</v>
      </c>
      <c r="K1290" s="64" t="s">
        <v>991</v>
      </c>
      <c r="L1290" s="64" t="s">
        <v>650</v>
      </c>
      <c r="M1290" s="64" t="s">
        <v>663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0</v>
      </c>
      <c r="AE1290" s="159">
        <v>44685</v>
      </c>
      <c r="AF1290" s="164">
        <v>45416</v>
      </c>
      <c r="AG1290" s="91">
        <v>10000000</v>
      </c>
      <c r="AH1290" s="91">
        <v>0</v>
      </c>
      <c r="AI1290" s="91">
        <v>0</v>
      </c>
      <c r="AJ1290" s="161">
        <v>5.1889000000000005E-2</v>
      </c>
      <c r="AK1290" s="169" t="s">
        <v>664</v>
      </c>
      <c r="AL1290" s="169" t="s">
        <v>665</v>
      </c>
      <c r="AM1290" s="128">
        <v>0</v>
      </c>
      <c r="AN1290" s="128">
        <v>0</v>
      </c>
      <c r="AO1290" s="128">
        <v>0</v>
      </c>
      <c r="AP1290" s="128">
        <v>0</v>
      </c>
      <c r="AQ1290" s="128">
        <v>0</v>
      </c>
      <c r="AR1290" s="128">
        <v>0</v>
      </c>
      <c r="AS1290" s="128">
        <v>0</v>
      </c>
      <c r="AT1290" s="128">
        <v>0</v>
      </c>
      <c r="AU1290" s="128">
        <v>0</v>
      </c>
      <c r="AV1290" s="128">
        <v>0</v>
      </c>
      <c r="AW1290" s="128">
        <v>0</v>
      </c>
      <c r="AX1290" s="128">
        <v>0</v>
      </c>
      <c r="AY1290" s="128">
        <v>0</v>
      </c>
      <c r="AZ1290" s="128">
        <v>0</v>
      </c>
      <c r="BA1290" s="128">
        <v>0</v>
      </c>
      <c r="BB1290" s="15">
        <f t="shared" si="60"/>
        <v>0</v>
      </c>
      <c r="BC1290" s="15">
        <f t="shared" si="61"/>
        <v>0</v>
      </c>
      <c r="BD1290" s="15">
        <f t="shared" si="62"/>
        <v>0</v>
      </c>
    </row>
    <row r="1291" spans="1:56" x14ac:dyDescent="0.35">
      <c r="A1291" s="168" t="s">
        <v>2665</v>
      </c>
      <c r="B1291" s="64" t="s">
        <v>1328</v>
      </c>
      <c r="C1291" s="65">
        <v>1</v>
      </c>
      <c r="D1291" s="66" t="s">
        <v>31</v>
      </c>
      <c r="E1291" s="64" t="s">
        <v>467</v>
      </c>
      <c r="F1291" s="64" t="s">
        <v>648</v>
      </c>
      <c r="G1291" s="64" t="s">
        <v>668</v>
      </c>
      <c r="H1291" s="64" t="s">
        <v>669</v>
      </c>
      <c r="I1291" s="64" t="s">
        <v>670</v>
      </c>
      <c r="J1291" s="64" t="s">
        <v>671</v>
      </c>
      <c r="K1291" s="64" t="s">
        <v>484</v>
      </c>
      <c r="L1291" s="64" t="s">
        <v>650</v>
      </c>
      <c r="M1291" s="64" t="s">
        <v>663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59">
        <v>44685</v>
      </c>
      <c r="AF1291" s="164">
        <v>45781</v>
      </c>
      <c r="AG1291" s="91">
        <v>6081352.5199999996</v>
      </c>
      <c r="AH1291" s="91">
        <v>0.59444444444444444</v>
      </c>
      <c r="AI1291" s="91">
        <v>3</v>
      </c>
      <c r="AJ1291" s="161">
        <v>6.1652999999999999E-2</v>
      </c>
      <c r="AK1291" s="169" t="s">
        <v>664</v>
      </c>
      <c r="AL1291" s="169" t="s">
        <v>665</v>
      </c>
      <c r="AM1291" s="128">
        <v>0</v>
      </c>
      <c r="AN1291" s="128">
        <v>187466.81</v>
      </c>
      <c r="AO1291" s="128">
        <v>0</v>
      </c>
      <c r="AP1291" s="128">
        <v>0</v>
      </c>
      <c r="AQ1291" s="128">
        <v>0</v>
      </c>
      <c r="AR1291" s="128">
        <v>0</v>
      </c>
      <c r="AS1291" s="128">
        <v>0</v>
      </c>
      <c r="AT1291" s="128">
        <v>187466.81</v>
      </c>
      <c r="AU1291" s="128">
        <v>0</v>
      </c>
      <c r="AV1291" s="128">
        <v>0</v>
      </c>
      <c r="AW1291" s="128">
        <v>0</v>
      </c>
      <c r="AX1291" s="128">
        <v>0</v>
      </c>
      <c r="AY1291" s="128">
        <v>0</v>
      </c>
      <c r="AZ1291" s="128">
        <v>0</v>
      </c>
      <c r="BA1291" s="128">
        <v>0</v>
      </c>
      <c r="BB1291" s="15">
        <f t="shared" si="60"/>
        <v>187466.81</v>
      </c>
      <c r="BC1291" s="15">
        <f t="shared" si="61"/>
        <v>187466.81</v>
      </c>
      <c r="BD1291" s="15">
        <f t="shared" si="62"/>
        <v>374933.62</v>
      </c>
    </row>
    <row r="1292" spans="1:56" x14ac:dyDescent="0.35">
      <c r="A1292" s="168" t="s">
        <v>2666</v>
      </c>
      <c r="B1292" s="64" t="s">
        <v>1329</v>
      </c>
      <c r="C1292" s="65">
        <v>1</v>
      </c>
      <c r="D1292" s="66" t="s">
        <v>31</v>
      </c>
      <c r="E1292" s="64" t="s">
        <v>467</v>
      </c>
      <c r="F1292" s="64" t="s">
        <v>648</v>
      </c>
      <c r="G1292" s="64" t="s">
        <v>668</v>
      </c>
      <c r="H1292" s="64" t="s">
        <v>669</v>
      </c>
      <c r="I1292" s="64" t="s">
        <v>670</v>
      </c>
      <c r="J1292" s="64" t="s">
        <v>671</v>
      </c>
      <c r="K1292" s="64" t="s">
        <v>484</v>
      </c>
      <c r="L1292" s="64" t="s">
        <v>650</v>
      </c>
      <c r="M1292" s="64" t="s">
        <v>663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59">
        <v>44685</v>
      </c>
      <c r="AF1292" s="164">
        <v>45781</v>
      </c>
      <c r="AG1292" s="91">
        <v>1350237.19</v>
      </c>
      <c r="AH1292" s="91">
        <v>0.59444444444444444</v>
      </c>
      <c r="AI1292" s="91">
        <v>3</v>
      </c>
      <c r="AJ1292" s="161">
        <v>6.1652999999999999E-2</v>
      </c>
      <c r="AK1292" s="169" t="s">
        <v>664</v>
      </c>
      <c r="AL1292" s="169" t="s">
        <v>665</v>
      </c>
      <c r="AM1292" s="128">
        <v>0</v>
      </c>
      <c r="AN1292" s="128">
        <v>41623.089999999997</v>
      </c>
      <c r="AO1292" s="128">
        <v>0</v>
      </c>
      <c r="AP1292" s="128">
        <v>0</v>
      </c>
      <c r="AQ1292" s="128">
        <v>0</v>
      </c>
      <c r="AR1292" s="128">
        <v>0</v>
      </c>
      <c r="AS1292" s="128">
        <v>0</v>
      </c>
      <c r="AT1292" s="128">
        <v>41623.089999999997</v>
      </c>
      <c r="AU1292" s="128">
        <v>0</v>
      </c>
      <c r="AV1292" s="128">
        <v>0</v>
      </c>
      <c r="AW1292" s="128">
        <v>0</v>
      </c>
      <c r="AX1292" s="128">
        <v>0</v>
      </c>
      <c r="AY1292" s="128">
        <v>0</v>
      </c>
      <c r="AZ1292" s="128">
        <v>0</v>
      </c>
      <c r="BA1292" s="128">
        <v>0</v>
      </c>
      <c r="BB1292" s="15">
        <f t="shared" si="60"/>
        <v>41623.089999999997</v>
      </c>
      <c r="BC1292" s="15">
        <f t="shared" si="61"/>
        <v>41623.089999999997</v>
      </c>
      <c r="BD1292" s="15">
        <f t="shared" si="62"/>
        <v>83246.179999999993</v>
      </c>
    </row>
    <row r="1293" spans="1:56" x14ac:dyDescent="0.35">
      <c r="A1293" s="168" t="s">
        <v>1398</v>
      </c>
      <c r="B1293" s="64" t="s">
        <v>1325</v>
      </c>
      <c r="C1293" s="65">
        <v>2</v>
      </c>
      <c r="D1293" s="66" t="s">
        <v>31</v>
      </c>
      <c r="E1293" s="64" t="s">
        <v>467</v>
      </c>
      <c r="F1293" s="64" t="s">
        <v>648</v>
      </c>
      <c r="G1293" s="64" t="s">
        <v>931</v>
      </c>
      <c r="H1293" s="64" t="s">
        <v>669</v>
      </c>
      <c r="I1293" s="64" t="s">
        <v>932</v>
      </c>
      <c r="J1293" s="64" t="s">
        <v>671</v>
      </c>
      <c r="K1293" s="64" t="s">
        <v>485</v>
      </c>
      <c r="L1293" s="64" t="s">
        <v>650</v>
      </c>
      <c r="M1293" s="64" t="s">
        <v>663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0</v>
      </c>
      <c r="X1293" s="63">
        <v>0</v>
      </c>
      <c r="Y1293" s="63">
        <v>0</v>
      </c>
      <c r="Z1293" s="63">
        <v>0</v>
      </c>
      <c r="AA1293" s="63">
        <v>0</v>
      </c>
      <c r="AB1293" s="63">
        <v>0</v>
      </c>
      <c r="AC1293" s="63">
        <v>0</v>
      </c>
      <c r="AD1293" s="63">
        <v>0</v>
      </c>
      <c r="AE1293" s="159">
        <v>44735</v>
      </c>
      <c r="AF1293" s="164">
        <v>45466</v>
      </c>
      <c r="AG1293" s="91">
        <v>46167.5</v>
      </c>
      <c r="AH1293" s="91">
        <v>0</v>
      </c>
      <c r="AI1293" s="91">
        <v>0</v>
      </c>
      <c r="AJ1293" s="161">
        <v>3.8199999999999998E-2</v>
      </c>
      <c r="AK1293" s="169" t="s">
        <v>664</v>
      </c>
      <c r="AL1293" s="169" t="s">
        <v>665</v>
      </c>
      <c r="AM1293" s="128">
        <v>0</v>
      </c>
      <c r="AN1293" s="128">
        <v>0</v>
      </c>
      <c r="AO1293" s="128">
        <v>0</v>
      </c>
      <c r="AP1293" s="128">
        <v>0</v>
      </c>
      <c r="AQ1293" s="128">
        <v>0</v>
      </c>
      <c r="AR1293" s="128">
        <v>0</v>
      </c>
      <c r="AS1293" s="128">
        <v>0</v>
      </c>
      <c r="AT1293" s="128">
        <v>0</v>
      </c>
      <c r="AU1293" s="128">
        <v>0</v>
      </c>
      <c r="AV1293" s="128">
        <v>0</v>
      </c>
      <c r="AW1293" s="128">
        <v>0</v>
      </c>
      <c r="AX1293" s="128">
        <v>0</v>
      </c>
      <c r="AY1293" s="128">
        <v>0</v>
      </c>
      <c r="AZ1293" s="128">
        <v>0</v>
      </c>
      <c r="BA1293" s="128">
        <v>0</v>
      </c>
      <c r="BB1293" s="15">
        <f t="shared" si="60"/>
        <v>0</v>
      </c>
      <c r="BC1293" s="15">
        <f t="shared" si="61"/>
        <v>0</v>
      </c>
      <c r="BD1293" s="15">
        <f t="shared" si="62"/>
        <v>0</v>
      </c>
    </row>
    <row r="1294" spans="1:56" x14ac:dyDescent="0.35">
      <c r="A1294" s="168" t="s">
        <v>2667</v>
      </c>
      <c r="B1294" s="64" t="s">
        <v>1325</v>
      </c>
      <c r="C1294" s="65">
        <v>3</v>
      </c>
      <c r="D1294" s="66" t="s">
        <v>31</v>
      </c>
      <c r="E1294" s="64" t="s">
        <v>467</v>
      </c>
      <c r="F1294" s="64" t="s">
        <v>648</v>
      </c>
      <c r="G1294" s="64" t="s">
        <v>931</v>
      </c>
      <c r="H1294" s="64" t="s">
        <v>669</v>
      </c>
      <c r="I1294" s="64" t="s">
        <v>932</v>
      </c>
      <c r="J1294" s="64" t="s">
        <v>671</v>
      </c>
      <c r="K1294" s="64" t="s">
        <v>485</v>
      </c>
      <c r="L1294" s="64" t="s">
        <v>650</v>
      </c>
      <c r="M1294" s="64" t="s">
        <v>663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59">
        <v>44735</v>
      </c>
      <c r="AF1294" s="164">
        <v>45831</v>
      </c>
      <c r="AG1294" s="91">
        <v>463150</v>
      </c>
      <c r="AH1294" s="91">
        <v>0.73055555555555551</v>
      </c>
      <c r="AI1294" s="91">
        <v>3</v>
      </c>
      <c r="AJ1294" s="161">
        <v>4.2999999999999997E-2</v>
      </c>
      <c r="AK1294" s="169" t="s">
        <v>664</v>
      </c>
      <c r="AL1294" s="169" t="s">
        <v>665</v>
      </c>
      <c r="AM1294" s="128">
        <v>1659.62</v>
      </c>
      <c r="AN1294" s="128">
        <v>1659.62</v>
      </c>
      <c r="AO1294" s="128">
        <v>1659.62</v>
      </c>
      <c r="AP1294" s="128">
        <v>829.81</v>
      </c>
      <c r="AQ1294" s="128">
        <v>829.81</v>
      </c>
      <c r="AR1294" s="128">
        <v>829.81</v>
      </c>
      <c r="AS1294" s="128">
        <v>829.81</v>
      </c>
      <c r="AT1294" s="128">
        <v>829.81</v>
      </c>
      <c r="AU1294" s="128">
        <v>829.81</v>
      </c>
      <c r="AV1294" s="128">
        <v>0</v>
      </c>
      <c r="AW1294" s="128">
        <v>0</v>
      </c>
      <c r="AX1294" s="128">
        <v>0</v>
      </c>
      <c r="AY1294" s="128">
        <v>0</v>
      </c>
      <c r="AZ1294" s="128">
        <v>0</v>
      </c>
      <c r="BA1294" s="128">
        <v>0</v>
      </c>
      <c r="BB1294" s="15">
        <f t="shared" si="60"/>
        <v>4978.8599999999997</v>
      </c>
      <c r="BC1294" s="15">
        <f t="shared" si="61"/>
        <v>4978.8599999999988</v>
      </c>
      <c r="BD1294" s="15">
        <f t="shared" si="62"/>
        <v>9957.7199999999975</v>
      </c>
    </row>
    <row r="1295" spans="1:56" x14ac:dyDescent="0.35">
      <c r="A1295" s="168" t="s">
        <v>2668</v>
      </c>
      <c r="B1295" s="64" t="s">
        <v>1325</v>
      </c>
      <c r="C1295" s="65">
        <v>4</v>
      </c>
      <c r="D1295" s="66" t="s">
        <v>31</v>
      </c>
      <c r="E1295" s="64" t="s">
        <v>467</v>
      </c>
      <c r="F1295" s="64" t="s">
        <v>648</v>
      </c>
      <c r="G1295" s="64" t="s">
        <v>931</v>
      </c>
      <c r="H1295" s="64" t="s">
        <v>669</v>
      </c>
      <c r="I1295" s="64" t="s">
        <v>932</v>
      </c>
      <c r="J1295" s="64" t="s">
        <v>671</v>
      </c>
      <c r="K1295" s="64" t="s">
        <v>485</v>
      </c>
      <c r="L1295" s="64" t="s">
        <v>650</v>
      </c>
      <c r="M1295" s="64" t="s">
        <v>663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59">
        <v>44735</v>
      </c>
      <c r="AF1295" s="164">
        <v>46196</v>
      </c>
      <c r="AG1295" s="91">
        <v>257682.5</v>
      </c>
      <c r="AH1295" s="91">
        <v>1.7305555555555556</v>
      </c>
      <c r="AI1295" s="91">
        <v>4</v>
      </c>
      <c r="AJ1295" s="161">
        <v>4.7100000000000003E-2</v>
      </c>
      <c r="AK1295" s="169" t="s">
        <v>664</v>
      </c>
      <c r="AL1295" s="169" t="s">
        <v>665</v>
      </c>
      <c r="AM1295" s="128">
        <v>1011.4</v>
      </c>
      <c r="AN1295" s="128">
        <v>1011.4</v>
      </c>
      <c r="AO1295" s="128">
        <v>1011.4</v>
      </c>
      <c r="AP1295" s="128">
        <v>1011.4</v>
      </c>
      <c r="AQ1295" s="128">
        <v>1011.4</v>
      </c>
      <c r="AR1295" s="128">
        <v>1011.4</v>
      </c>
      <c r="AS1295" s="128">
        <v>1011.4</v>
      </c>
      <c r="AT1295" s="128">
        <v>1011.4</v>
      </c>
      <c r="AU1295" s="128">
        <v>1011.4</v>
      </c>
      <c r="AV1295" s="128">
        <v>1011.4</v>
      </c>
      <c r="AW1295" s="128">
        <v>1011.4</v>
      </c>
      <c r="AX1295" s="128">
        <v>1011.4</v>
      </c>
      <c r="AY1295" s="128">
        <v>1011.4</v>
      </c>
      <c r="AZ1295" s="128">
        <v>1011.4</v>
      </c>
      <c r="BA1295" s="128">
        <v>1011.4</v>
      </c>
      <c r="BB1295" s="15">
        <f t="shared" si="60"/>
        <v>3034.2</v>
      </c>
      <c r="BC1295" s="15">
        <f t="shared" si="61"/>
        <v>12136.799999999997</v>
      </c>
      <c r="BD1295" s="15">
        <f t="shared" si="62"/>
        <v>15170.999999999996</v>
      </c>
    </row>
    <row r="1296" spans="1:56" x14ac:dyDescent="0.35">
      <c r="A1296" s="168" t="s">
        <v>2669</v>
      </c>
      <c r="B1296" s="64" t="s">
        <v>1325</v>
      </c>
      <c r="C1296" s="65">
        <v>5</v>
      </c>
      <c r="D1296" s="66" t="s">
        <v>31</v>
      </c>
      <c r="E1296" s="64" t="s">
        <v>467</v>
      </c>
      <c r="F1296" s="64" t="s">
        <v>648</v>
      </c>
      <c r="G1296" s="64" t="s">
        <v>931</v>
      </c>
      <c r="H1296" s="64" t="s">
        <v>669</v>
      </c>
      <c r="I1296" s="64" t="s">
        <v>932</v>
      </c>
      <c r="J1296" s="64" t="s">
        <v>671</v>
      </c>
      <c r="K1296" s="64" t="s">
        <v>485</v>
      </c>
      <c r="L1296" s="64" t="s">
        <v>650</v>
      </c>
      <c r="M1296" s="64" t="s">
        <v>663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59">
        <v>44735</v>
      </c>
      <c r="AF1296" s="164">
        <v>46561</v>
      </c>
      <c r="AG1296" s="91">
        <v>851517.5</v>
      </c>
      <c r="AH1296" s="91">
        <v>2.7305555555555556</v>
      </c>
      <c r="AI1296" s="91">
        <v>5</v>
      </c>
      <c r="AJ1296" s="161">
        <v>5.0700000000000002E-2</v>
      </c>
      <c r="AK1296" s="169" t="s">
        <v>664</v>
      </c>
      <c r="AL1296" s="169" t="s">
        <v>665</v>
      </c>
      <c r="AM1296" s="128">
        <v>3597.66</v>
      </c>
      <c r="AN1296" s="128">
        <v>3597.66</v>
      </c>
      <c r="AO1296" s="128">
        <v>3597.66</v>
      </c>
      <c r="AP1296" s="128">
        <v>3597.66</v>
      </c>
      <c r="AQ1296" s="128">
        <v>3597.66</v>
      </c>
      <c r="AR1296" s="128">
        <v>3597.66</v>
      </c>
      <c r="AS1296" s="128">
        <v>3597.66</v>
      </c>
      <c r="AT1296" s="128">
        <v>3597.66</v>
      </c>
      <c r="AU1296" s="128">
        <v>3597.66</v>
      </c>
      <c r="AV1296" s="128">
        <v>3597.66</v>
      </c>
      <c r="AW1296" s="128">
        <v>3597.66</v>
      </c>
      <c r="AX1296" s="128">
        <v>3597.66</v>
      </c>
      <c r="AY1296" s="128">
        <v>3597.66</v>
      </c>
      <c r="AZ1296" s="128">
        <v>3597.66</v>
      </c>
      <c r="BA1296" s="128">
        <v>3597.66</v>
      </c>
      <c r="BB1296" s="15">
        <f t="shared" si="60"/>
        <v>10792.98</v>
      </c>
      <c r="BC1296" s="15">
        <f t="shared" si="61"/>
        <v>43171.92</v>
      </c>
      <c r="BD1296" s="15">
        <f t="shared" si="62"/>
        <v>53964.899999999994</v>
      </c>
    </row>
    <row r="1297" spans="1:56" x14ac:dyDescent="0.35">
      <c r="A1297" s="168" t="s">
        <v>2670</v>
      </c>
      <c r="B1297" s="64" t="s">
        <v>1325</v>
      </c>
      <c r="C1297" s="65">
        <v>6</v>
      </c>
      <c r="D1297" s="66" t="s">
        <v>31</v>
      </c>
      <c r="E1297" s="64" t="s">
        <v>467</v>
      </c>
      <c r="F1297" s="64" t="s">
        <v>648</v>
      </c>
      <c r="G1297" s="64" t="s">
        <v>931</v>
      </c>
      <c r="H1297" s="64" t="s">
        <v>669</v>
      </c>
      <c r="I1297" s="64" t="s">
        <v>932</v>
      </c>
      <c r="J1297" s="64" t="s">
        <v>671</v>
      </c>
      <c r="K1297" s="64" t="s">
        <v>485</v>
      </c>
      <c r="L1297" s="64" t="s">
        <v>650</v>
      </c>
      <c r="M1297" s="64" t="s">
        <v>663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59">
        <v>44735</v>
      </c>
      <c r="AF1297" s="164">
        <v>46927</v>
      </c>
      <c r="AG1297" s="91">
        <v>50740</v>
      </c>
      <c r="AH1297" s="91">
        <v>3.7305555555555556</v>
      </c>
      <c r="AI1297" s="91">
        <v>6</v>
      </c>
      <c r="AJ1297" s="161">
        <v>5.3600000000000002E-2</v>
      </c>
      <c r="AK1297" s="169" t="s">
        <v>664</v>
      </c>
      <c r="AL1297" s="169" t="s">
        <v>665</v>
      </c>
      <c r="AM1297" s="128">
        <v>226.64</v>
      </c>
      <c r="AN1297" s="128">
        <v>226.64</v>
      </c>
      <c r="AO1297" s="128">
        <v>226.64</v>
      </c>
      <c r="AP1297" s="128">
        <v>226.64</v>
      </c>
      <c r="AQ1297" s="128">
        <v>226.64</v>
      </c>
      <c r="AR1297" s="128">
        <v>226.64</v>
      </c>
      <c r="AS1297" s="128">
        <v>226.64</v>
      </c>
      <c r="AT1297" s="128">
        <v>226.64</v>
      </c>
      <c r="AU1297" s="128">
        <v>226.64</v>
      </c>
      <c r="AV1297" s="128">
        <v>226.64</v>
      </c>
      <c r="AW1297" s="128">
        <v>226.64</v>
      </c>
      <c r="AX1297" s="128">
        <v>226.64</v>
      </c>
      <c r="AY1297" s="128">
        <v>226.64</v>
      </c>
      <c r="AZ1297" s="128">
        <v>226.64</v>
      </c>
      <c r="BA1297" s="128">
        <v>226.64</v>
      </c>
      <c r="BB1297" s="15">
        <f t="shared" si="60"/>
        <v>679.92</v>
      </c>
      <c r="BC1297" s="15">
        <f t="shared" si="61"/>
        <v>2719.6799999999989</v>
      </c>
      <c r="BD1297" s="15">
        <f t="shared" si="62"/>
        <v>3399.599999999999</v>
      </c>
    </row>
    <row r="1298" spans="1:56" x14ac:dyDescent="0.35">
      <c r="A1298" s="168" t="s">
        <v>2671</v>
      </c>
      <c r="B1298" s="64" t="s">
        <v>1325</v>
      </c>
      <c r="C1298" s="65">
        <v>7</v>
      </c>
      <c r="D1298" s="66" t="s">
        <v>31</v>
      </c>
      <c r="E1298" s="64" t="s">
        <v>467</v>
      </c>
      <c r="F1298" s="64" t="s">
        <v>648</v>
      </c>
      <c r="G1298" s="64" t="s">
        <v>931</v>
      </c>
      <c r="H1298" s="64" t="s">
        <v>669</v>
      </c>
      <c r="I1298" s="64" t="s">
        <v>932</v>
      </c>
      <c r="J1298" s="64" t="s">
        <v>671</v>
      </c>
      <c r="K1298" s="64" t="s">
        <v>485</v>
      </c>
      <c r="L1298" s="64" t="s">
        <v>650</v>
      </c>
      <c r="M1298" s="64" t="s">
        <v>663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59">
        <v>44735</v>
      </c>
      <c r="AF1298" s="164">
        <v>47292</v>
      </c>
      <c r="AG1298" s="91">
        <v>159300</v>
      </c>
      <c r="AH1298" s="91">
        <v>4.7305555555555552</v>
      </c>
      <c r="AI1298" s="91">
        <v>7</v>
      </c>
      <c r="AJ1298" s="161">
        <v>5.6399999999999999E-2</v>
      </c>
      <c r="AK1298" s="169" t="s">
        <v>664</v>
      </c>
      <c r="AL1298" s="169" t="s">
        <v>665</v>
      </c>
      <c r="AM1298" s="128">
        <v>748.71</v>
      </c>
      <c r="AN1298" s="128">
        <v>748.71</v>
      </c>
      <c r="AO1298" s="128">
        <v>748.71</v>
      </c>
      <c r="AP1298" s="128">
        <v>748.71</v>
      </c>
      <c r="AQ1298" s="128">
        <v>748.71</v>
      </c>
      <c r="AR1298" s="128">
        <v>748.71</v>
      </c>
      <c r="AS1298" s="128">
        <v>748.71</v>
      </c>
      <c r="AT1298" s="128">
        <v>748.71</v>
      </c>
      <c r="AU1298" s="128">
        <v>748.71</v>
      </c>
      <c r="AV1298" s="128">
        <v>748.71</v>
      </c>
      <c r="AW1298" s="128">
        <v>748.71</v>
      </c>
      <c r="AX1298" s="128">
        <v>748.71</v>
      </c>
      <c r="AY1298" s="128">
        <v>748.71</v>
      </c>
      <c r="AZ1298" s="128">
        <v>748.71</v>
      </c>
      <c r="BA1298" s="128">
        <v>748.71</v>
      </c>
      <c r="BB1298" s="15">
        <f t="shared" si="60"/>
        <v>2246.13</v>
      </c>
      <c r="BC1298" s="15">
        <f t="shared" si="61"/>
        <v>8984.52</v>
      </c>
      <c r="BD1298" s="15">
        <f t="shared" si="62"/>
        <v>11230.650000000001</v>
      </c>
    </row>
    <row r="1299" spans="1:56" x14ac:dyDescent="0.35">
      <c r="A1299" s="168" t="s">
        <v>1399</v>
      </c>
      <c r="B1299" s="64" t="s">
        <v>1326</v>
      </c>
      <c r="C1299" s="65">
        <v>2</v>
      </c>
      <c r="D1299" s="66" t="s">
        <v>31</v>
      </c>
      <c r="E1299" s="64" t="s">
        <v>467</v>
      </c>
      <c r="F1299" s="64" t="s">
        <v>648</v>
      </c>
      <c r="G1299" s="64" t="s">
        <v>931</v>
      </c>
      <c r="H1299" s="64" t="s">
        <v>669</v>
      </c>
      <c r="I1299" s="64" t="s">
        <v>932</v>
      </c>
      <c r="J1299" s="64" t="s">
        <v>671</v>
      </c>
      <c r="K1299" s="64" t="s">
        <v>485</v>
      </c>
      <c r="L1299" s="64" t="s">
        <v>650</v>
      </c>
      <c r="M1299" s="64" t="s">
        <v>663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0</v>
      </c>
      <c r="X1299" s="63">
        <v>0</v>
      </c>
      <c r="Y1299" s="63">
        <v>0</v>
      </c>
      <c r="Z1299" s="63">
        <v>0</v>
      </c>
      <c r="AA1299" s="63">
        <v>0</v>
      </c>
      <c r="AB1299" s="63">
        <v>0</v>
      </c>
      <c r="AC1299" s="63">
        <v>0</v>
      </c>
      <c r="AD1299" s="63">
        <v>0</v>
      </c>
      <c r="AE1299" s="159">
        <v>44739</v>
      </c>
      <c r="AF1299" s="164">
        <v>45470</v>
      </c>
      <c r="AG1299" s="91">
        <v>617140</v>
      </c>
      <c r="AH1299" s="91">
        <v>0</v>
      </c>
      <c r="AI1299" s="91">
        <v>0</v>
      </c>
      <c r="AJ1299" s="161">
        <v>3.8199999999999998E-2</v>
      </c>
      <c r="AK1299" s="169" t="s">
        <v>664</v>
      </c>
      <c r="AL1299" s="169" t="s">
        <v>665</v>
      </c>
      <c r="AM1299" s="128">
        <v>0</v>
      </c>
      <c r="AN1299" s="128">
        <v>0</v>
      </c>
      <c r="AO1299" s="128">
        <v>0</v>
      </c>
      <c r="AP1299" s="128">
        <v>0</v>
      </c>
      <c r="AQ1299" s="128">
        <v>0</v>
      </c>
      <c r="AR1299" s="128">
        <v>0</v>
      </c>
      <c r="AS1299" s="128">
        <v>0</v>
      </c>
      <c r="AT1299" s="128">
        <v>0</v>
      </c>
      <c r="AU1299" s="128">
        <v>0</v>
      </c>
      <c r="AV1299" s="128">
        <v>0</v>
      </c>
      <c r="AW1299" s="128">
        <v>0</v>
      </c>
      <c r="AX1299" s="128">
        <v>0</v>
      </c>
      <c r="AY1299" s="128">
        <v>0</v>
      </c>
      <c r="AZ1299" s="128">
        <v>0</v>
      </c>
      <c r="BA1299" s="128">
        <v>0</v>
      </c>
      <c r="BB1299" s="15">
        <f t="shared" si="60"/>
        <v>0</v>
      </c>
      <c r="BC1299" s="15">
        <f t="shared" si="61"/>
        <v>0</v>
      </c>
      <c r="BD1299" s="15">
        <f t="shared" si="62"/>
        <v>0</v>
      </c>
    </row>
    <row r="1300" spans="1:56" x14ac:dyDescent="0.35">
      <c r="A1300" s="168" t="s">
        <v>2672</v>
      </c>
      <c r="B1300" s="64" t="s">
        <v>1326</v>
      </c>
      <c r="C1300" s="65">
        <v>3</v>
      </c>
      <c r="D1300" s="66" t="s">
        <v>31</v>
      </c>
      <c r="E1300" s="64" t="s">
        <v>467</v>
      </c>
      <c r="F1300" s="64" t="s">
        <v>648</v>
      </c>
      <c r="G1300" s="64" t="s">
        <v>931</v>
      </c>
      <c r="H1300" s="64" t="s">
        <v>669</v>
      </c>
      <c r="I1300" s="64" t="s">
        <v>932</v>
      </c>
      <c r="J1300" s="64" t="s">
        <v>671</v>
      </c>
      <c r="K1300" s="64" t="s">
        <v>485</v>
      </c>
      <c r="L1300" s="64" t="s">
        <v>650</v>
      </c>
      <c r="M1300" s="64" t="s">
        <v>663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59">
        <v>44739</v>
      </c>
      <c r="AF1300" s="164">
        <v>45835</v>
      </c>
      <c r="AG1300" s="91">
        <v>862285</v>
      </c>
      <c r="AH1300" s="91">
        <v>0.7416666666666667</v>
      </c>
      <c r="AI1300" s="91">
        <v>3</v>
      </c>
      <c r="AJ1300" s="161">
        <v>4.2999999999999997E-2</v>
      </c>
      <c r="AK1300" s="169" t="s">
        <v>664</v>
      </c>
      <c r="AL1300" s="169" t="s">
        <v>665</v>
      </c>
      <c r="AM1300" s="128">
        <v>3089.85</v>
      </c>
      <c r="AN1300" s="128">
        <v>3089.85</v>
      </c>
      <c r="AO1300" s="128">
        <v>3089.85</v>
      </c>
      <c r="AP1300" s="128">
        <v>1544.93</v>
      </c>
      <c r="AQ1300" s="128">
        <v>1544.93</v>
      </c>
      <c r="AR1300" s="128">
        <v>1544.93</v>
      </c>
      <c r="AS1300" s="128">
        <v>1544.93</v>
      </c>
      <c r="AT1300" s="128">
        <v>1544.93</v>
      </c>
      <c r="AU1300" s="128">
        <v>1544.93</v>
      </c>
      <c r="AV1300" s="128">
        <v>0</v>
      </c>
      <c r="AW1300" s="128">
        <v>0</v>
      </c>
      <c r="AX1300" s="128">
        <v>0</v>
      </c>
      <c r="AY1300" s="128">
        <v>0</v>
      </c>
      <c r="AZ1300" s="128">
        <v>0</v>
      </c>
      <c r="BA1300" s="128">
        <v>0</v>
      </c>
      <c r="BB1300" s="15">
        <f t="shared" si="60"/>
        <v>9269.5499999999993</v>
      </c>
      <c r="BC1300" s="15">
        <f t="shared" si="61"/>
        <v>9269.58</v>
      </c>
      <c r="BD1300" s="15">
        <f t="shared" si="62"/>
        <v>18539.129999999997</v>
      </c>
    </row>
    <row r="1301" spans="1:56" x14ac:dyDescent="0.35">
      <c r="A1301" s="168" t="s">
        <v>2673</v>
      </c>
      <c r="B1301" s="64" t="s">
        <v>1326</v>
      </c>
      <c r="C1301" s="65">
        <v>4</v>
      </c>
      <c r="D1301" s="66" t="s">
        <v>31</v>
      </c>
      <c r="E1301" s="64" t="s">
        <v>467</v>
      </c>
      <c r="F1301" s="64" t="s">
        <v>648</v>
      </c>
      <c r="G1301" s="64" t="s">
        <v>931</v>
      </c>
      <c r="H1301" s="64" t="s">
        <v>669</v>
      </c>
      <c r="I1301" s="64" t="s">
        <v>932</v>
      </c>
      <c r="J1301" s="64" t="s">
        <v>671</v>
      </c>
      <c r="K1301" s="64" t="s">
        <v>485</v>
      </c>
      <c r="L1301" s="64" t="s">
        <v>650</v>
      </c>
      <c r="M1301" s="64" t="s">
        <v>663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59">
        <v>44739</v>
      </c>
      <c r="AF1301" s="164">
        <v>46200</v>
      </c>
      <c r="AG1301" s="91">
        <v>530557.5</v>
      </c>
      <c r="AH1301" s="91">
        <v>1.7416666666666667</v>
      </c>
      <c r="AI1301" s="91">
        <v>4</v>
      </c>
      <c r="AJ1301" s="161">
        <v>4.7100000000000003E-2</v>
      </c>
      <c r="AK1301" s="169" t="s">
        <v>664</v>
      </c>
      <c r="AL1301" s="169" t="s">
        <v>665</v>
      </c>
      <c r="AM1301" s="128">
        <v>2082.44</v>
      </c>
      <c r="AN1301" s="128">
        <v>2082.44</v>
      </c>
      <c r="AO1301" s="128">
        <v>2082.44</v>
      </c>
      <c r="AP1301" s="128">
        <v>2082.44</v>
      </c>
      <c r="AQ1301" s="128">
        <v>2082.44</v>
      </c>
      <c r="AR1301" s="128">
        <v>2082.44</v>
      </c>
      <c r="AS1301" s="128">
        <v>2082.44</v>
      </c>
      <c r="AT1301" s="128">
        <v>2082.44</v>
      </c>
      <c r="AU1301" s="128">
        <v>2082.44</v>
      </c>
      <c r="AV1301" s="128">
        <v>2082.44</v>
      </c>
      <c r="AW1301" s="128">
        <v>2082.44</v>
      </c>
      <c r="AX1301" s="128">
        <v>2082.44</v>
      </c>
      <c r="AY1301" s="128">
        <v>2082.44</v>
      </c>
      <c r="AZ1301" s="128">
        <v>2082.44</v>
      </c>
      <c r="BA1301" s="128">
        <v>2082.44</v>
      </c>
      <c r="BB1301" s="15">
        <f t="shared" si="60"/>
        <v>6247.32</v>
      </c>
      <c r="BC1301" s="15">
        <f t="shared" si="61"/>
        <v>24989.279999999995</v>
      </c>
      <c r="BD1301" s="15">
        <f t="shared" si="62"/>
        <v>31236.599999999995</v>
      </c>
    </row>
    <row r="1302" spans="1:56" x14ac:dyDescent="0.35">
      <c r="A1302" s="168" t="s">
        <v>2674</v>
      </c>
      <c r="B1302" s="64" t="s">
        <v>1326</v>
      </c>
      <c r="C1302" s="65">
        <v>5</v>
      </c>
      <c r="D1302" s="66" t="s">
        <v>31</v>
      </c>
      <c r="E1302" s="64" t="s">
        <v>467</v>
      </c>
      <c r="F1302" s="64" t="s">
        <v>648</v>
      </c>
      <c r="G1302" s="64" t="s">
        <v>931</v>
      </c>
      <c r="H1302" s="64" t="s">
        <v>669</v>
      </c>
      <c r="I1302" s="64" t="s">
        <v>932</v>
      </c>
      <c r="J1302" s="64" t="s">
        <v>671</v>
      </c>
      <c r="K1302" s="64" t="s">
        <v>485</v>
      </c>
      <c r="L1302" s="64" t="s">
        <v>650</v>
      </c>
      <c r="M1302" s="64" t="s">
        <v>663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59">
        <v>44739</v>
      </c>
      <c r="AF1302" s="164">
        <v>46565</v>
      </c>
      <c r="AG1302" s="91">
        <v>2247457.5</v>
      </c>
      <c r="AH1302" s="91">
        <v>2.7416666666666667</v>
      </c>
      <c r="AI1302" s="91">
        <v>5</v>
      </c>
      <c r="AJ1302" s="161">
        <v>5.0700000000000002E-2</v>
      </c>
      <c r="AK1302" s="169" t="s">
        <v>664</v>
      </c>
      <c r="AL1302" s="169" t="s">
        <v>665</v>
      </c>
      <c r="AM1302" s="128">
        <v>9495.51</v>
      </c>
      <c r="AN1302" s="128">
        <v>9495.51</v>
      </c>
      <c r="AO1302" s="128">
        <v>9495.51</v>
      </c>
      <c r="AP1302" s="128">
        <v>9495.51</v>
      </c>
      <c r="AQ1302" s="128">
        <v>9495.51</v>
      </c>
      <c r="AR1302" s="128">
        <v>9495.51</v>
      </c>
      <c r="AS1302" s="128">
        <v>9495.51</v>
      </c>
      <c r="AT1302" s="128">
        <v>9495.51</v>
      </c>
      <c r="AU1302" s="128">
        <v>9495.51</v>
      </c>
      <c r="AV1302" s="128">
        <v>9495.51</v>
      </c>
      <c r="AW1302" s="128">
        <v>9495.51</v>
      </c>
      <c r="AX1302" s="128">
        <v>9495.51</v>
      </c>
      <c r="AY1302" s="128">
        <v>9495.51</v>
      </c>
      <c r="AZ1302" s="128">
        <v>9495.51</v>
      </c>
      <c r="BA1302" s="128">
        <v>9495.51</v>
      </c>
      <c r="BB1302" s="15">
        <f t="shared" si="60"/>
        <v>28486.53</v>
      </c>
      <c r="BC1302" s="15">
        <f t="shared" si="61"/>
        <v>113946.11999999998</v>
      </c>
      <c r="BD1302" s="15">
        <f t="shared" si="62"/>
        <v>142432.64999999997</v>
      </c>
    </row>
    <row r="1303" spans="1:56" x14ac:dyDescent="0.35">
      <c r="A1303" s="168" t="s">
        <v>2675</v>
      </c>
      <c r="B1303" s="64" t="s">
        <v>1326</v>
      </c>
      <c r="C1303" s="65">
        <v>6</v>
      </c>
      <c r="D1303" s="66" t="s">
        <v>31</v>
      </c>
      <c r="E1303" s="64" t="s">
        <v>467</v>
      </c>
      <c r="F1303" s="64" t="s">
        <v>648</v>
      </c>
      <c r="G1303" s="64" t="s">
        <v>931</v>
      </c>
      <c r="H1303" s="64" t="s">
        <v>669</v>
      </c>
      <c r="I1303" s="64" t="s">
        <v>932</v>
      </c>
      <c r="J1303" s="64" t="s">
        <v>671</v>
      </c>
      <c r="K1303" s="64" t="s">
        <v>485</v>
      </c>
      <c r="L1303" s="64" t="s">
        <v>650</v>
      </c>
      <c r="M1303" s="64" t="s">
        <v>663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59">
        <v>44739</v>
      </c>
      <c r="AF1303" s="164">
        <v>46931</v>
      </c>
      <c r="AG1303" s="91">
        <v>9782937.5</v>
      </c>
      <c r="AH1303" s="91">
        <v>3.7416666666666667</v>
      </c>
      <c r="AI1303" s="91">
        <v>6</v>
      </c>
      <c r="AJ1303" s="161">
        <v>5.3600000000000002E-2</v>
      </c>
      <c r="AK1303" s="169" t="s">
        <v>664</v>
      </c>
      <c r="AL1303" s="169" t="s">
        <v>665</v>
      </c>
      <c r="AM1303" s="128">
        <v>43697.120000000003</v>
      </c>
      <c r="AN1303" s="128">
        <v>43697.120000000003</v>
      </c>
      <c r="AO1303" s="128">
        <v>43697.120000000003</v>
      </c>
      <c r="AP1303" s="128">
        <v>43697.120000000003</v>
      </c>
      <c r="AQ1303" s="128">
        <v>43697.120000000003</v>
      </c>
      <c r="AR1303" s="128">
        <v>43697.120000000003</v>
      </c>
      <c r="AS1303" s="128">
        <v>43697.120000000003</v>
      </c>
      <c r="AT1303" s="128">
        <v>43697.120000000003</v>
      </c>
      <c r="AU1303" s="128">
        <v>43697.120000000003</v>
      </c>
      <c r="AV1303" s="128">
        <v>43697.120000000003</v>
      </c>
      <c r="AW1303" s="128">
        <v>43697.120000000003</v>
      </c>
      <c r="AX1303" s="128">
        <v>43697.120000000003</v>
      </c>
      <c r="AY1303" s="128">
        <v>43697.120000000003</v>
      </c>
      <c r="AZ1303" s="128">
        <v>43697.120000000003</v>
      </c>
      <c r="BA1303" s="128">
        <v>43697.120000000003</v>
      </c>
      <c r="BB1303" s="15">
        <f t="shared" si="60"/>
        <v>131091.36000000002</v>
      </c>
      <c r="BC1303" s="15">
        <f t="shared" si="61"/>
        <v>524365.44000000006</v>
      </c>
      <c r="BD1303" s="15">
        <f t="shared" si="62"/>
        <v>655456.80000000005</v>
      </c>
    </row>
    <row r="1304" spans="1:56" x14ac:dyDescent="0.35">
      <c r="A1304" s="168" t="s">
        <v>2676</v>
      </c>
      <c r="B1304" s="64" t="s">
        <v>1326</v>
      </c>
      <c r="C1304" s="65">
        <v>7</v>
      </c>
      <c r="D1304" s="66" t="s">
        <v>31</v>
      </c>
      <c r="E1304" s="64" t="s">
        <v>467</v>
      </c>
      <c r="F1304" s="64" t="s">
        <v>648</v>
      </c>
      <c r="G1304" s="64" t="s">
        <v>931</v>
      </c>
      <c r="H1304" s="64" t="s">
        <v>669</v>
      </c>
      <c r="I1304" s="64" t="s">
        <v>932</v>
      </c>
      <c r="J1304" s="64" t="s">
        <v>671</v>
      </c>
      <c r="K1304" s="64" t="s">
        <v>485</v>
      </c>
      <c r="L1304" s="64" t="s">
        <v>650</v>
      </c>
      <c r="M1304" s="64" t="s">
        <v>663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59">
        <v>44739</v>
      </c>
      <c r="AF1304" s="164">
        <v>47296</v>
      </c>
      <c r="AG1304" s="91">
        <v>11935552.5</v>
      </c>
      <c r="AH1304" s="91">
        <v>4.7416666666666663</v>
      </c>
      <c r="AI1304" s="91">
        <v>7</v>
      </c>
      <c r="AJ1304" s="161">
        <v>5.6399999999999999E-2</v>
      </c>
      <c r="AK1304" s="169" t="s">
        <v>664</v>
      </c>
      <c r="AL1304" s="169" t="s">
        <v>665</v>
      </c>
      <c r="AM1304" s="128">
        <v>56097.1</v>
      </c>
      <c r="AN1304" s="128">
        <v>56097.1</v>
      </c>
      <c r="AO1304" s="128">
        <v>56097.1</v>
      </c>
      <c r="AP1304" s="128">
        <v>56097.1</v>
      </c>
      <c r="AQ1304" s="128">
        <v>56097.1</v>
      </c>
      <c r="AR1304" s="128">
        <v>56097.1</v>
      </c>
      <c r="AS1304" s="128">
        <v>56097.1</v>
      </c>
      <c r="AT1304" s="128">
        <v>56097.1</v>
      </c>
      <c r="AU1304" s="128">
        <v>56097.1</v>
      </c>
      <c r="AV1304" s="128">
        <v>56097.1</v>
      </c>
      <c r="AW1304" s="128">
        <v>56097.1</v>
      </c>
      <c r="AX1304" s="128">
        <v>56097.1</v>
      </c>
      <c r="AY1304" s="128">
        <v>56097.1</v>
      </c>
      <c r="AZ1304" s="128">
        <v>56097.1</v>
      </c>
      <c r="BA1304" s="128">
        <v>56097.1</v>
      </c>
      <c r="BB1304" s="15">
        <f t="shared" si="60"/>
        <v>168291.3</v>
      </c>
      <c r="BC1304" s="15">
        <f t="shared" si="61"/>
        <v>673165.19999999984</v>
      </c>
      <c r="BD1304" s="15">
        <f t="shared" si="62"/>
        <v>841456.49999999977</v>
      </c>
    </row>
    <row r="1305" spans="1:56" x14ac:dyDescent="0.35">
      <c r="A1305" s="168" t="s">
        <v>2677</v>
      </c>
      <c r="B1305" s="64" t="s">
        <v>1326</v>
      </c>
      <c r="C1305" s="65">
        <v>8</v>
      </c>
      <c r="D1305" s="66" t="s">
        <v>31</v>
      </c>
      <c r="E1305" s="64" t="s">
        <v>467</v>
      </c>
      <c r="F1305" s="64" t="s">
        <v>648</v>
      </c>
      <c r="G1305" s="64" t="s">
        <v>931</v>
      </c>
      <c r="H1305" s="64" t="s">
        <v>669</v>
      </c>
      <c r="I1305" s="64" t="s">
        <v>932</v>
      </c>
      <c r="J1305" s="64" t="s">
        <v>671</v>
      </c>
      <c r="K1305" s="64" t="s">
        <v>485</v>
      </c>
      <c r="L1305" s="64" t="s">
        <v>650</v>
      </c>
      <c r="M1305" s="64" t="s">
        <v>663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59">
        <v>44739</v>
      </c>
      <c r="AF1305" s="164">
        <v>47661</v>
      </c>
      <c r="AG1305" s="91">
        <v>419637.5</v>
      </c>
      <c r="AH1305" s="91">
        <v>5.7416666666666663</v>
      </c>
      <c r="AI1305" s="91">
        <v>8</v>
      </c>
      <c r="AJ1305" s="161">
        <v>5.9299999999999999E-2</v>
      </c>
      <c r="AK1305" s="169" t="s">
        <v>664</v>
      </c>
      <c r="AL1305" s="169" t="s">
        <v>665</v>
      </c>
      <c r="AM1305" s="128">
        <v>2073.71</v>
      </c>
      <c r="AN1305" s="128">
        <v>2073.71</v>
      </c>
      <c r="AO1305" s="128">
        <v>2073.71</v>
      </c>
      <c r="AP1305" s="128">
        <v>2073.71</v>
      </c>
      <c r="AQ1305" s="128">
        <v>2073.71</v>
      </c>
      <c r="AR1305" s="128">
        <v>2073.71</v>
      </c>
      <c r="AS1305" s="128">
        <v>2073.71</v>
      </c>
      <c r="AT1305" s="128">
        <v>2073.71</v>
      </c>
      <c r="AU1305" s="128">
        <v>2073.71</v>
      </c>
      <c r="AV1305" s="128">
        <v>2073.71</v>
      </c>
      <c r="AW1305" s="128">
        <v>2073.71</v>
      </c>
      <c r="AX1305" s="128">
        <v>2073.71</v>
      </c>
      <c r="AY1305" s="128">
        <v>2073.71</v>
      </c>
      <c r="AZ1305" s="128">
        <v>2073.71</v>
      </c>
      <c r="BA1305" s="128">
        <v>2073.71</v>
      </c>
      <c r="BB1305" s="15">
        <f t="shared" si="60"/>
        <v>6221.13</v>
      </c>
      <c r="BC1305" s="15">
        <f t="shared" si="61"/>
        <v>24884.519999999993</v>
      </c>
      <c r="BD1305" s="15">
        <f t="shared" si="62"/>
        <v>31105.649999999994</v>
      </c>
    </row>
    <row r="1306" spans="1:56" x14ac:dyDescent="0.35">
      <c r="A1306" s="168" t="s">
        <v>2678</v>
      </c>
      <c r="B1306" s="64" t="s">
        <v>1326</v>
      </c>
      <c r="C1306" s="65">
        <v>9</v>
      </c>
      <c r="D1306" s="66" t="s">
        <v>31</v>
      </c>
      <c r="E1306" s="64" t="s">
        <v>467</v>
      </c>
      <c r="F1306" s="64" t="s">
        <v>648</v>
      </c>
      <c r="G1306" s="64" t="s">
        <v>931</v>
      </c>
      <c r="H1306" s="64" t="s">
        <v>669</v>
      </c>
      <c r="I1306" s="64" t="s">
        <v>932</v>
      </c>
      <c r="J1306" s="64" t="s">
        <v>671</v>
      </c>
      <c r="K1306" s="64" t="s">
        <v>485</v>
      </c>
      <c r="L1306" s="64" t="s">
        <v>650</v>
      </c>
      <c r="M1306" s="64" t="s">
        <v>663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59">
        <v>44739</v>
      </c>
      <c r="AF1306" s="164">
        <v>48026</v>
      </c>
      <c r="AG1306" s="91">
        <v>188062.5</v>
      </c>
      <c r="AH1306" s="91">
        <v>6.7416666666666663</v>
      </c>
      <c r="AI1306" s="91">
        <v>9</v>
      </c>
      <c r="AJ1306" s="161">
        <v>6.2100000000000002E-2</v>
      </c>
      <c r="AK1306" s="169" t="s">
        <v>664</v>
      </c>
      <c r="AL1306" s="169" t="s">
        <v>665</v>
      </c>
      <c r="AM1306" s="128">
        <v>973.22</v>
      </c>
      <c r="AN1306" s="128">
        <v>973.22</v>
      </c>
      <c r="AO1306" s="128">
        <v>973.22</v>
      </c>
      <c r="AP1306" s="128">
        <v>973.22</v>
      </c>
      <c r="AQ1306" s="128">
        <v>973.22</v>
      </c>
      <c r="AR1306" s="128">
        <v>973.22</v>
      </c>
      <c r="AS1306" s="128">
        <v>973.22</v>
      </c>
      <c r="AT1306" s="128">
        <v>973.22</v>
      </c>
      <c r="AU1306" s="128">
        <v>973.22</v>
      </c>
      <c r="AV1306" s="128">
        <v>973.22</v>
      </c>
      <c r="AW1306" s="128">
        <v>973.22</v>
      </c>
      <c r="AX1306" s="128">
        <v>973.22</v>
      </c>
      <c r="AY1306" s="128">
        <v>973.22</v>
      </c>
      <c r="AZ1306" s="128">
        <v>973.22</v>
      </c>
      <c r="BA1306" s="128">
        <v>973.22</v>
      </c>
      <c r="BB1306" s="15">
        <f t="shared" si="60"/>
        <v>2919.66</v>
      </c>
      <c r="BC1306" s="15">
        <f t="shared" si="61"/>
        <v>11678.64</v>
      </c>
      <c r="BD1306" s="15">
        <f t="shared" si="62"/>
        <v>14598.3</v>
      </c>
    </row>
    <row r="1307" spans="1:56" x14ac:dyDescent="0.35">
      <c r="A1307" s="168" t="s">
        <v>2679</v>
      </c>
      <c r="B1307" s="64" t="s">
        <v>1332</v>
      </c>
      <c r="C1307" s="65">
        <v>1</v>
      </c>
      <c r="D1307" s="66" t="s">
        <v>31</v>
      </c>
      <c r="E1307" s="64" t="s">
        <v>467</v>
      </c>
      <c r="F1307" s="64" t="s">
        <v>648</v>
      </c>
      <c r="G1307" s="64" t="s">
        <v>64</v>
      </c>
      <c r="H1307" s="64" t="s">
        <v>661</v>
      </c>
      <c r="I1307" s="64" t="s">
        <v>649</v>
      </c>
      <c r="J1307" s="64" t="s">
        <v>662</v>
      </c>
      <c r="K1307" s="64" t="s">
        <v>596</v>
      </c>
      <c r="L1307" s="64" t="s">
        <v>650</v>
      </c>
      <c r="M1307" s="64" t="s">
        <v>663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59">
        <v>44698</v>
      </c>
      <c r="AF1307" s="164">
        <v>48351</v>
      </c>
      <c r="AG1307" s="91">
        <v>34695318.049999997</v>
      </c>
      <c r="AH1307" s="91">
        <v>7.6305555555555555</v>
      </c>
      <c r="AI1307" s="91">
        <v>10</v>
      </c>
      <c r="AJ1307" s="161">
        <v>7.8262999999999999E-2</v>
      </c>
      <c r="AK1307" s="169" t="s">
        <v>664</v>
      </c>
      <c r="AL1307" s="169" t="s">
        <v>665</v>
      </c>
      <c r="AM1307" s="128">
        <v>0</v>
      </c>
      <c r="AN1307" s="128">
        <v>1357679.84</v>
      </c>
      <c r="AO1307" s="128">
        <v>0</v>
      </c>
      <c r="AP1307" s="128">
        <v>0</v>
      </c>
      <c r="AQ1307" s="128">
        <v>0</v>
      </c>
      <c r="AR1307" s="128">
        <v>0</v>
      </c>
      <c r="AS1307" s="128">
        <v>0</v>
      </c>
      <c r="AT1307" s="128">
        <v>1357679.84</v>
      </c>
      <c r="AU1307" s="128">
        <v>0</v>
      </c>
      <c r="AV1307" s="128">
        <v>0</v>
      </c>
      <c r="AW1307" s="128">
        <v>0</v>
      </c>
      <c r="AX1307" s="128">
        <v>0</v>
      </c>
      <c r="AY1307" s="128">
        <v>0</v>
      </c>
      <c r="AZ1307" s="128">
        <v>1357679.84</v>
      </c>
      <c r="BA1307" s="128">
        <v>0</v>
      </c>
      <c r="BB1307" s="15">
        <f t="shared" si="60"/>
        <v>1357679.84</v>
      </c>
      <c r="BC1307" s="15">
        <f t="shared" si="61"/>
        <v>2715359.68</v>
      </c>
      <c r="BD1307" s="15">
        <f t="shared" si="62"/>
        <v>4073039.5200000005</v>
      </c>
    </row>
    <row r="1308" spans="1:56" x14ac:dyDescent="0.35">
      <c r="A1308" s="168" t="s">
        <v>2680</v>
      </c>
      <c r="B1308" s="64" t="s">
        <v>1330</v>
      </c>
      <c r="C1308" s="65">
        <v>1</v>
      </c>
      <c r="D1308" s="66" t="s">
        <v>31</v>
      </c>
      <c r="E1308" s="64" t="s">
        <v>467</v>
      </c>
      <c r="F1308" s="64" t="s">
        <v>648</v>
      </c>
      <c r="G1308" s="64" t="s">
        <v>668</v>
      </c>
      <c r="H1308" s="64" t="s">
        <v>669</v>
      </c>
      <c r="I1308" s="64" t="s">
        <v>670</v>
      </c>
      <c r="J1308" s="64" t="s">
        <v>671</v>
      </c>
      <c r="K1308" s="64" t="s">
        <v>484</v>
      </c>
      <c r="L1308" s="64" t="s">
        <v>650</v>
      </c>
      <c r="M1308" s="64" t="s">
        <v>663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59">
        <v>44685</v>
      </c>
      <c r="AF1308" s="164">
        <v>45781</v>
      </c>
      <c r="AG1308" s="91">
        <v>522068.81</v>
      </c>
      <c r="AH1308" s="91">
        <v>0.59444444444444444</v>
      </c>
      <c r="AI1308" s="91">
        <v>3</v>
      </c>
      <c r="AJ1308" s="161">
        <v>6.1652999999999999E-2</v>
      </c>
      <c r="AK1308" s="169" t="s">
        <v>664</v>
      </c>
      <c r="AL1308" s="169" t="s">
        <v>665</v>
      </c>
      <c r="AM1308" s="128">
        <v>0</v>
      </c>
      <c r="AN1308" s="128">
        <v>16093.55</v>
      </c>
      <c r="AO1308" s="128">
        <v>0</v>
      </c>
      <c r="AP1308" s="128">
        <v>0</v>
      </c>
      <c r="AQ1308" s="128">
        <v>0</v>
      </c>
      <c r="AR1308" s="128">
        <v>0</v>
      </c>
      <c r="AS1308" s="128">
        <v>0</v>
      </c>
      <c r="AT1308" s="128">
        <v>16093.55</v>
      </c>
      <c r="AU1308" s="128">
        <v>0</v>
      </c>
      <c r="AV1308" s="128">
        <v>0</v>
      </c>
      <c r="AW1308" s="128">
        <v>0</v>
      </c>
      <c r="AX1308" s="128">
        <v>0</v>
      </c>
      <c r="AY1308" s="128">
        <v>0</v>
      </c>
      <c r="AZ1308" s="128">
        <v>0</v>
      </c>
      <c r="BA1308" s="128">
        <v>0</v>
      </c>
      <c r="BB1308" s="15">
        <f t="shared" si="60"/>
        <v>16093.55</v>
      </c>
      <c r="BC1308" s="15">
        <f t="shared" si="61"/>
        <v>16093.55</v>
      </c>
      <c r="BD1308" s="15">
        <f t="shared" si="62"/>
        <v>32187.1</v>
      </c>
    </row>
    <row r="1309" spans="1:56" x14ac:dyDescent="0.35">
      <c r="A1309" s="168" t="s">
        <v>2681</v>
      </c>
      <c r="B1309" s="64" t="s">
        <v>1331</v>
      </c>
      <c r="C1309" s="65">
        <v>1</v>
      </c>
      <c r="D1309" s="66" t="s">
        <v>31</v>
      </c>
      <c r="E1309" s="64" t="s">
        <v>467</v>
      </c>
      <c r="F1309" s="64" t="s">
        <v>648</v>
      </c>
      <c r="G1309" s="64" t="s">
        <v>668</v>
      </c>
      <c r="H1309" s="64" t="s">
        <v>669</v>
      </c>
      <c r="I1309" s="64" t="s">
        <v>670</v>
      </c>
      <c r="J1309" s="64" t="s">
        <v>671</v>
      </c>
      <c r="K1309" s="64" t="s">
        <v>484</v>
      </c>
      <c r="L1309" s="64" t="s">
        <v>650</v>
      </c>
      <c r="M1309" s="64" t="s">
        <v>663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59">
        <v>44685</v>
      </c>
      <c r="AF1309" s="164">
        <v>46511</v>
      </c>
      <c r="AG1309" s="91">
        <v>1216426.58</v>
      </c>
      <c r="AH1309" s="91">
        <v>2.5944444444444446</v>
      </c>
      <c r="AI1309" s="91">
        <v>5</v>
      </c>
      <c r="AJ1309" s="161">
        <v>7.1294999999999997E-2</v>
      </c>
      <c r="AK1309" s="169" t="s">
        <v>664</v>
      </c>
      <c r="AL1309" s="169" t="s">
        <v>665</v>
      </c>
      <c r="AM1309" s="128">
        <v>0</v>
      </c>
      <c r="AN1309" s="128">
        <v>43362.57</v>
      </c>
      <c r="AO1309" s="128">
        <v>0</v>
      </c>
      <c r="AP1309" s="128">
        <v>0</v>
      </c>
      <c r="AQ1309" s="128">
        <v>0</v>
      </c>
      <c r="AR1309" s="128">
        <v>0</v>
      </c>
      <c r="AS1309" s="128">
        <v>0</v>
      </c>
      <c r="AT1309" s="128">
        <v>43362.57</v>
      </c>
      <c r="AU1309" s="128">
        <v>0</v>
      </c>
      <c r="AV1309" s="128">
        <v>0</v>
      </c>
      <c r="AW1309" s="128">
        <v>0</v>
      </c>
      <c r="AX1309" s="128">
        <v>0</v>
      </c>
      <c r="AY1309" s="128">
        <v>0</v>
      </c>
      <c r="AZ1309" s="128">
        <v>43362.57</v>
      </c>
      <c r="BA1309" s="128">
        <v>0</v>
      </c>
      <c r="BB1309" s="15">
        <f t="shared" si="60"/>
        <v>43362.57</v>
      </c>
      <c r="BC1309" s="15">
        <f t="shared" si="61"/>
        <v>86725.14</v>
      </c>
      <c r="BD1309" s="15">
        <f t="shared" si="62"/>
        <v>130087.70999999999</v>
      </c>
    </row>
    <row r="1310" spans="1:56" x14ac:dyDescent="0.35">
      <c r="A1310" s="168" t="s">
        <v>2682</v>
      </c>
      <c r="B1310" s="64" t="s">
        <v>1343</v>
      </c>
      <c r="C1310" s="65">
        <v>1</v>
      </c>
      <c r="D1310" s="66" t="s">
        <v>31</v>
      </c>
      <c r="E1310" s="64" t="s">
        <v>467</v>
      </c>
      <c r="F1310" s="64" t="s">
        <v>648</v>
      </c>
      <c r="G1310" s="64" t="s">
        <v>668</v>
      </c>
      <c r="H1310" s="64" t="s">
        <v>669</v>
      </c>
      <c r="I1310" s="64" t="s">
        <v>670</v>
      </c>
      <c r="J1310" s="64" t="s">
        <v>671</v>
      </c>
      <c r="K1310" s="64" t="s">
        <v>484</v>
      </c>
      <c r="L1310" s="64" t="s">
        <v>650</v>
      </c>
      <c r="M1310" s="64" t="s">
        <v>663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59">
        <v>44685</v>
      </c>
      <c r="AF1310" s="159">
        <v>45781</v>
      </c>
      <c r="AG1310" s="91">
        <v>1608101.05</v>
      </c>
      <c r="AH1310" s="91">
        <v>0.59444444444444444</v>
      </c>
      <c r="AI1310" s="91">
        <v>3</v>
      </c>
      <c r="AJ1310" s="161">
        <v>6.2603000000000006E-2</v>
      </c>
      <c r="AK1310" s="169" t="s">
        <v>664</v>
      </c>
      <c r="AL1310" s="169" t="s">
        <v>665</v>
      </c>
      <c r="AM1310" s="128">
        <v>0</v>
      </c>
      <c r="AN1310" s="128">
        <v>49572.13</v>
      </c>
      <c r="AO1310" s="128">
        <v>0</v>
      </c>
      <c r="AP1310" s="128">
        <v>0</v>
      </c>
      <c r="AQ1310" s="128">
        <v>0</v>
      </c>
      <c r="AR1310" s="128">
        <v>0</v>
      </c>
      <c r="AS1310" s="128">
        <v>0</v>
      </c>
      <c r="AT1310" s="128">
        <v>49572.13</v>
      </c>
      <c r="AU1310" s="128">
        <v>0</v>
      </c>
      <c r="AV1310" s="128">
        <v>0</v>
      </c>
      <c r="AW1310" s="128">
        <v>0</v>
      </c>
      <c r="AX1310" s="128">
        <v>0</v>
      </c>
      <c r="AY1310" s="128">
        <v>0</v>
      </c>
      <c r="AZ1310" s="128">
        <v>0</v>
      </c>
      <c r="BA1310" s="128">
        <v>0</v>
      </c>
      <c r="BB1310" s="15">
        <f t="shared" si="60"/>
        <v>49572.13</v>
      </c>
      <c r="BC1310" s="15">
        <f t="shared" si="61"/>
        <v>49572.13</v>
      </c>
      <c r="BD1310" s="15">
        <f t="shared" si="62"/>
        <v>99144.26</v>
      </c>
    </row>
    <row r="1311" spans="1:56" x14ac:dyDescent="0.35">
      <c r="A1311" s="168" t="s">
        <v>2683</v>
      </c>
      <c r="B1311" s="64" t="s">
        <v>1344</v>
      </c>
      <c r="C1311" s="65">
        <v>1</v>
      </c>
      <c r="D1311" s="66" t="s">
        <v>31</v>
      </c>
      <c r="E1311" s="64" t="s">
        <v>467</v>
      </c>
      <c r="F1311" s="64" t="s">
        <v>648</v>
      </c>
      <c r="G1311" s="64" t="s">
        <v>668</v>
      </c>
      <c r="H1311" s="64" t="s">
        <v>669</v>
      </c>
      <c r="I1311" s="64" t="s">
        <v>670</v>
      </c>
      <c r="J1311" s="64" t="s">
        <v>671</v>
      </c>
      <c r="K1311" s="64" t="s">
        <v>484</v>
      </c>
      <c r="L1311" s="64" t="s">
        <v>650</v>
      </c>
      <c r="M1311" s="64" t="s">
        <v>663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59">
        <v>44685</v>
      </c>
      <c r="AF1311" s="159">
        <v>45781</v>
      </c>
      <c r="AG1311" s="91">
        <v>553567.93999999994</v>
      </c>
      <c r="AH1311" s="91">
        <v>0.59444444444444444</v>
      </c>
      <c r="AI1311" s="91">
        <v>3</v>
      </c>
      <c r="AJ1311" s="161">
        <v>6.2603000000000006E-2</v>
      </c>
      <c r="AK1311" s="169" t="s">
        <v>664</v>
      </c>
      <c r="AL1311" s="169" t="s">
        <v>665</v>
      </c>
      <c r="AM1311" s="128">
        <v>0</v>
      </c>
      <c r="AN1311" s="128">
        <v>17064.560000000001</v>
      </c>
      <c r="AO1311" s="128">
        <v>0</v>
      </c>
      <c r="AP1311" s="128">
        <v>0</v>
      </c>
      <c r="AQ1311" s="128">
        <v>0</v>
      </c>
      <c r="AR1311" s="128">
        <v>0</v>
      </c>
      <c r="AS1311" s="128">
        <v>0</v>
      </c>
      <c r="AT1311" s="128">
        <v>17064.560000000001</v>
      </c>
      <c r="AU1311" s="128">
        <v>0</v>
      </c>
      <c r="AV1311" s="128">
        <v>0</v>
      </c>
      <c r="AW1311" s="128">
        <v>0</v>
      </c>
      <c r="AX1311" s="128">
        <v>0</v>
      </c>
      <c r="AY1311" s="128">
        <v>0</v>
      </c>
      <c r="AZ1311" s="128">
        <v>0</v>
      </c>
      <c r="BA1311" s="128">
        <v>0</v>
      </c>
      <c r="BB1311" s="15">
        <f t="shared" si="60"/>
        <v>17064.560000000001</v>
      </c>
      <c r="BC1311" s="15">
        <f t="shared" si="61"/>
        <v>17064.560000000001</v>
      </c>
      <c r="BD1311" s="15">
        <f t="shared" si="62"/>
        <v>34129.120000000003</v>
      </c>
    </row>
    <row r="1312" spans="1:56" x14ac:dyDescent="0.35">
      <c r="A1312" s="168" t="s">
        <v>2684</v>
      </c>
      <c r="B1312" s="64" t="s">
        <v>1345</v>
      </c>
      <c r="C1312" s="65">
        <v>1</v>
      </c>
      <c r="D1312" s="66" t="s">
        <v>31</v>
      </c>
      <c r="E1312" s="64" t="s">
        <v>467</v>
      </c>
      <c r="F1312" s="64" t="s">
        <v>648</v>
      </c>
      <c r="G1312" s="64" t="s">
        <v>668</v>
      </c>
      <c r="H1312" s="64" t="s">
        <v>669</v>
      </c>
      <c r="I1312" s="64" t="s">
        <v>670</v>
      </c>
      <c r="J1312" s="64" t="s">
        <v>671</v>
      </c>
      <c r="K1312" s="64" t="s">
        <v>484</v>
      </c>
      <c r="L1312" s="64" t="s">
        <v>650</v>
      </c>
      <c r="M1312" s="64" t="s">
        <v>663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59">
        <v>44685</v>
      </c>
      <c r="AF1312" s="159">
        <v>46511</v>
      </c>
      <c r="AG1312" s="91">
        <v>1288948.49</v>
      </c>
      <c r="AH1312" s="91">
        <v>2.5944444444444446</v>
      </c>
      <c r="AI1312" s="91">
        <v>5</v>
      </c>
      <c r="AJ1312" s="161">
        <v>7.2566000000000005E-2</v>
      </c>
      <c r="AK1312" s="169" t="s">
        <v>664</v>
      </c>
      <c r="AL1312" s="169" t="s">
        <v>665</v>
      </c>
      <c r="AM1312" s="128">
        <v>0</v>
      </c>
      <c r="AN1312" s="128">
        <v>45947.79</v>
      </c>
      <c r="AO1312" s="128">
        <v>0</v>
      </c>
      <c r="AP1312" s="128">
        <v>0</v>
      </c>
      <c r="AQ1312" s="128">
        <v>0</v>
      </c>
      <c r="AR1312" s="128">
        <v>0</v>
      </c>
      <c r="AS1312" s="128">
        <v>0</v>
      </c>
      <c r="AT1312" s="128">
        <v>45947.79</v>
      </c>
      <c r="AU1312" s="128">
        <v>0</v>
      </c>
      <c r="AV1312" s="128">
        <v>0</v>
      </c>
      <c r="AW1312" s="128">
        <v>0</v>
      </c>
      <c r="AX1312" s="128">
        <v>0</v>
      </c>
      <c r="AY1312" s="128">
        <v>0</v>
      </c>
      <c r="AZ1312" s="128">
        <v>45947.79</v>
      </c>
      <c r="BA1312" s="128">
        <v>0</v>
      </c>
      <c r="BB1312" s="15">
        <f t="shared" si="60"/>
        <v>45947.79</v>
      </c>
      <c r="BC1312" s="15">
        <f t="shared" si="61"/>
        <v>91895.58</v>
      </c>
      <c r="BD1312" s="15">
        <f t="shared" si="62"/>
        <v>137843.37</v>
      </c>
    </row>
    <row r="1313" spans="1:56" x14ac:dyDescent="0.35">
      <c r="A1313" s="168" t="s">
        <v>2685</v>
      </c>
      <c r="B1313" s="64" t="s">
        <v>1346</v>
      </c>
      <c r="C1313" s="65">
        <v>1</v>
      </c>
      <c r="D1313" s="66" t="s">
        <v>31</v>
      </c>
      <c r="E1313" s="64" t="s">
        <v>467</v>
      </c>
      <c r="F1313" s="64" t="s">
        <v>648</v>
      </c>
      <c r="G1313" s="64" t="s">
        <v>668</v>
      </c>
      <c r="H1313" s="64" t="s">
        <v>669</v>
      </c>
      <c r="I1313" s="64" t="s">
        <v>670</v>
      </c>
      <c r="J1313" s="64" t="s">
        <v>671</v>
      </c>
      <c r="K1313" s="64" t="s">
        <v>484</v>
      </c>
      <c r="L1313" s="64" t="s">
        <v>650</v>
      </c>
      <c r="M1313" s="64" t="s">
        <v>663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59">
        <v>44685</v>
      </c>
      <c r="AF1313" s="159">
        <v>45781</v>
      </c>
      <c r="AG1313" s="91">
        <v>467800</v>
      </c>
      <c r="AH1313" s="91">
        <v>0.59444444444444444</v>
      </c>
      <c r="AI1313" s="91">
        <v>3</v>
      </c>
      <c r="AJ1313" s="161">
        <v>6.2603000000000006E-2</v>
      </c>
      <c r="AK1313" s="169" t="s">
        <v>664</v>
      </c>
      <c r="AL1313" s="169" t="s">
        <v>665</v>
      </c>
      <c r="AM1313" s="128">
        <v>0</v>
      </c>
      <c r="AN1313" s="128">
        <v>14420.64</v>
      </c>
      <c r="AO1313" s="128">
        <v>0</v>
      </c>
      <c r="AP1313" s="128">
        <v>0</v>
      </c>
      <c r="AQ1313" s="128">
        <v>0</v>
      </c>
      <c r="AR1313" s="128">
        <v>0</v>
      </c>
      <c r="AS1313" s="128">
        <v>0</v>
      </c>
      <c r="AT1313" s="128">
        <v>14420.64</v>
      </c>
      <c r="AU1313" s="128">
        <v>0</v>
      </c>
      <c r="AV1313" s="128">
        <v>0</v>
      </c>
      <c r="AW1313" s="128">
        <v>0</v>
      </c>
      <c r="AX1313" s="128">
        <v>0</v>
      </c>
      <c r="AY1313" s="128">
        <v>0</v>
      </c>
      <c r="AZ1313" s="128">
        <v>0</v>
      </c>
      <c r="BA1313" s="128">
        <v>0</v>
      </c>
      <c r="BB1313" s="15">
        <f t="shared" si="60"/>
        <v>14420.64</v>
      </c>
      <c r="BC1313" s="15">
        <f t="shared" si="61"/>
        <v>14420.64</v>
      </c>
      <c r="BD1313" s="15">
        <f t="shared" si="62"/>
        <v>28841.279999999999</v>
      </c>
    </row>
    <row r="1314" spans="1:56" x14ac:dyDescent="0.35">
      <c r="A1314" s="168" t="s">
        <v>2686</v>
      </c>
      <c r="B1314" s="64" t="s">
        <v>1347</v>
      </c>
      <c r="C1314" s="65">
        <v>1</v>
      </c>
      <c r="D1314" s="66" t="s">
        <v>31</v>
      </c>
      <c r="E1314" s="64" t="s">
        <v>467</v>
      </c>
      <c r="F1314" s="64" t="s">
        <v>648</v>
      </c>
      <c r="G1314" s="64" t="s">
        <v>668</v>
      </c>
      <c r="H1314" s="64" t="s">
        <v>669</v>
      </c>
      <c r="I1314" s="64" t="s">
        <v>670</v>
      </c>
      <c r="J1314" s="64" t="s">
        <v>671</v>
      </c>
      <c r="K1314" s="64" t="s">
        <v>484</v>
      </c>
      <c r="L1314" s="64" t="s">
        <v>650</v>
      </c>
      <c r="M1314" s="64" t="s">
        <v>663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59">
        <v>44685</v>
      </c>
      <c r="AF1314" s="159">
        <v>46511</v>
      </c>
      <c r="AG1314" s="91">
        <v>1089243</v>
      </c>
      <c r="AH1314" s="91">
        <v>2.5944444444444446</v>
      </c>
      <c r="AI1314" s="91">
        <v>5</v>
      </c>
      <c r="AJ1314" s="161">
        <v>7.2566000000000005E-2</v>
      </c>
      <c r="AK1314" s="169" t="s">
        <v>664</v>
      </c>
      <c r="AL1314" s="169" t="s">
        <v>665</v>
      </c>
      <c r="AM1314" s="128">
        <v>0</v>
      </c>
      <c r="AN1314" s="128">
        <v>38828.79</v>
      </c>
      <c r="AO1314" s="128">
        <v>0</v>
      </c>
      <c r="AP1314" s="128">
        <v>0</v>
      </c>
      <c r="AQ1314" s="128">
        <v>0</v>
      </c>
      <c r="AR1314" s="128">
        <v>0</v>
      </c>
      <c r="AS1314" s="128">
        <v>0</v>
      </c>
      <c r="AT1314" s="128">
        <v>38828.79</v>
      </c>
      <c r="AU1314" s="128">
        <v>0</v>
      </c>
      <c r="AV1314" s="128">
        <v>0</v>
      </c>
      <c r="AW1314" s="128">
        <v>0</v>
      </c>
      <c r="AX1314" s="128">
        <v>0</v>
      </c>
      <c r="AY1314" s="128">
        <v>0</v>
      </c>
      <c r="AZ1314" s="128">
        <v>38828.79</v>
      </c>
      <c r="BA1314" s="128">
        <v>0</v>
      </c>
      <c r="BB1314" s="15">
        <f t="shared" si="60"/>
        <v>38828.79</v>
      </c>
      <c r="BC1314" s="15">
        <f t="shared" si="61"/>
        <v>77657.58</v>
      </c>
      <c r="BD1314" s="15">
        <f t="shared" si="62"/>
        <v>116486.37</v>
      </c>
    </row>
    <row r="1315" spans="1:56" x14ac:dyDescent="0.35">
      <c r="A1315" s="168" t="s">
        <v>2687</v>
      </c>
      <c r="B1315" s="64" t="s">
        <v>1348</v>
      </c>
      <c r="C1315" s="65">
        <v>1</v>
      </c>
      <c r="D1315" s="66" t="s">
        <v>31</v>
      </c>
      <c r="E1315" s="64" t="s">
        <v>467</v>
      </c>
      <c r="F1315" s="64" t="s">
        <v>648</v>
      </c>
      <c r="G1315" s="64" t="s">
        <v>668</v>
      </c>
      <c r="H1315" s="64" t="s">
        <v>669</v>
      </c>
      <c r="I1315" s="64" t="s">
        <v>670</v>
      </c>
      <c r="J1315" s="64" t="s">
        <v>671</v>
      </c>
      <c r="K1315" s="64" t="s">
        <v>484</v>
      </c>
      <c r="L1315" s="64" t="s">
        <v>650</v>
      </c>
      <c r="M1315" s="64" t="s">
        <v>663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59">
        <v>44685</v>
      </c>
      <c r="AF1315" s="159">
        <v>45781</v>
      </c>
      <c r="AG1315" s="91">
        <v>682645.45</v>
      </c>
      <c r="AH1315" s="91">
        <v>0.59444444444444444</v>
      </c>
      <c r="AI1315" s="91">
        <v>3</v>
      </c>
      <c r="AJ1315" s="161">
        <v>6.2603000000000006E-2</v>
      </c>
      <c r="AK1315" s="169" t="s">
        <v>664</v>
      </c>
      <c r="AL1315" s="169" t="s">
        <v>665</v>
      </c>
      <c r="AM1315" s="128">
        <v>0</v>
      </c>
      <c r="AN1315" s="128">
        <v>21043.57</v>
      </c>
      <c r="AO1315" s="128">
        <v>0</v>
      </c>
      <c r="AP1315" s="128">
        <v>0</v>
      </c>
      <c r="AQ1315" s="128">
        <v>0</v>
      </c>
      <c r="AR1315" s="128">
        <v>0</v>
      </c>
      <c r="AS1315" s="128">
        <v>0</v>
      </c>
      <c r="AT1315" s="128">
        <v>21043.57</v>
      </c>
      <c r="AU1315" s="128">
        <v>0</v>
      </c>
      <c r="AV1315" s="128">
        <v>0</v>
      </c>
      <c r="AW1315" s="128">
        <v>0</v>
      </c>
      <c r="AX1315" s="128">
        <v>0</v>
      </c>
      <c r="AY1315" s="128">
        <v>0</v>
      </c>
      <c r="AZ1315" s="128">
        <v>0</v>
      </c>
      <c r="BA1315" s="128">
        <v>0</v>
      </c>
      <c r="BB1315" s="15">
        <f t="shared" si="60"/>
        <v>21043.57</v>
      </c>
      <c r="BC1315" s="15">
        <f t="shared" si="61"/>
        <v>21043.57</v>
      </c>
      <c r="BD1315" s="15">
        <f t="shared" si="62"/>
        <v>42087.14</v>
      </c>
    </row>
    <row r="1316" spans="1:56" x14ac:dyDescent="0.35">
      <c r="A1316" s="168" t="s">
        <v>2688</v>
      </c>
      <c r="B1316" s="64" t="s">
        <v>1349</v>
      </c>
      <c r="C1316" s="65">
        <v>1</v>
      </c>
      <c r="D1316" s="66" t="s">
        <v>31</v>
      </c>
      <c r="E1316" s="64" t="s">
        <v>467</v>
      </c>
      <c r="F1316" s="64" t="s">
        <v>648</v>
      </c>
      <c r="G1316" s="64" t="s">
        <v>668</v>
      </c>
      <c r="H1316" s="64" t="s">
        <v>669</v>
      </c>
      <c r="I1316" s="64" t="s">
        <v>670</v>
      </c>
      <c r="J1316" s="64" t="s">
        <v>671</v>
      </c>
      <c r="K1316" s="64" t="s">
        <v>484</v>
      </c>
      <c r="L1316" s="64" t="s">
        <v>650</v>
      </c>
      <c r="M1316" s="64" t="s">
        <v>663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59">
        <v>44685</v>
      </c>
      <c r="AF1316" s="159">
        <v>46511</v>
      </c>
      <c r="AG1316" s="91">
        <v>1589500.53</v>
      </c>
      <c r="AH1316" s="91">
        <v>2.5944444444444446</v>
      </c>
      <c r="AI1316" s="91">
        <v>5</v>
      </c>
      <c r="AJ1316" s="161">
        <v>7.2566000000000005E-2</v>
      </c>
      <c r="AK1316" s="169" t="s">
        <v>664</v>
      </c>
      <c r="AL1316" s="169" t="s">
        <v>665</v>
      </c>
      <c r="AM1316" s="128">
        <v>0</v>
      </c>
      <c r="AN1316" s="128">
        <v>56661.72</v>
      </c>
      <c r="AO1316" s="128">
        <v>0</v>
      </c>
      <c r="AP1316" s="128">
        <v>0</v>
      </c>
      <c r="AQ1316" s="128">
        <v>0</v>
      </c>
      <c r="AR1316" s="128">
        <v>0</v>
      </c>
      <c r="AS1316" s="128">
        <v>0</v>
      </c>
      <c r="AT1316" s="128">
        <v>56661.72</v>
      </c>
      <c r="AU1316" s="128">
        <v>0</v>
      </c>
      <c r="AV1316" s="128">
        <v>0</v>
      </c>
      <c r="AW1316" s="128">
        <v>0</v>
      </c>
      <c r="AX1316" s="128">
        <v>0</v>
      </c>
      <c r="AY1316" s="128">
        <v>0</v>
      </c>
      <c r="AZ1316" s="128">
        <v>56661.72</v>
      </c>
      <c r="BA1316" s="128">
        <v>0</v>
      </c>
      <c r="BB1316" s="15">
        <f t="shared" si="60"/>
        <v>56661.72</v>
      </c>
      <c r="BC1316" s="15">
        <f t="shared" si="61"/>
        <v>113323.44</v>
      </c>
      <c r="BD1316" s="15">
        <f t="shared" si="62"/>
        <v>169985.16</v>
      </c>
    </row>
    <row r="1317" spans="1:56" x14ac:dyDescent="0.35">
      <c r="A1317" s="168" t="s">
        <v>2689</v>
      </c>
      <c r="B1317" s="64" t="s">
        <v>1350</v>
      </c>
      <c r="C1317" s="65">
        <v>1</v>
      </c>
      <c r="D1317" s="66" t="s">
        <v>31</v>
      </c>
      <c r="E1317" s="64" t="s">
        <v>467</v>
      </c>
      <c r="F1317" s="64" t="s">
        <v>648</v>
      </c>
      <c r="G1317" s="64" t="s">
        <v>991</v>
      </c>
      <c r="H1317" s="64" t="s">
        <v>661</v>
      </c>
      <c r="I1317" s="64" t="s">
        <v>653</v>
      </c>
      <c r="J1317" s="64" t="s">
        <v>662</v>
      </c>
      <c r="K1317" s="64" t="s">
        <v>991</v>
      </c>
      <c r="L1317" s="64" t="s">
        <v>650</v>
      </c>
      <c r="M1317" s="64" t="s">
        <v>663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0</v>
      </c>
      <c r="AE1317" s="159">
        <v>44685</v>
      </c>
      <c r="AF1317" s="159">
        <v>45416</v>
      </c>
      <c r="AG1317" s="91">
        <v>30000000</v>
      </c>
      <c r="AH1317" s="91">
        <v>0</v>
      </c>
      <c r="AI1317" s="91">
        <v>0</v>
      </c>
      <c r="AJ1317" s="161">
        <v>5.2561999999999998E-2</v>
      </c>
      <c r="AK1317" s="169" t="s">
        <v>664</v>
      </c>
      <c r="AL1317" s="169" t="s">
        <v>665</v>
      </c>
      <c r="AM1317" s="128">
        <v>0</v>
      </c>
      <c r="AN1317" s="128">
        <v>0</v>
      </c>
      <c r="AO1317" s="128">
        <v>0</v>
      </c>
      <c r="AP1317" s="128">
        <v>0</v>
      </c>
      <c r="AQ1317" s="128">
        <v>0</v>
      </c>
      <c r="AR1317" s="128">
        <v>0</v>
      </c>
      <c r="AS1317" s="128">
        <v>0</v>
      </c>
      <c r="AT1317" s="128">
        <v>0</v>
      </c>
      <c r="AU1317" s="128">
        <v>0</v>
      </c>
      <c r="AV1317" s="128">
        <v>0</v>
      </c>
      <c r="AW1317" s="128">
        <v>0</v>
      </c>
      <c r="AX1317" s="128">
        <v>0</v>
      </c>
      <c r="AY1317" s="128">
        <v>0</v>
      </c>
      <c r="AZ1317" s="128">
        <v>0</v>
      </c>
      <c r="BA1317" s="128">
        <v>0</v>
      </c>
      <c r="BB1317" s="15">
        <f t="shared" si="60"/>
        <v>0</v>
      </c>
      <c r="BC1317" s="15">
        <f t="shared" si="61"/>
        <v>0</v>
      </c>
      <c r="BD1317" s="15">
        <f t="shared" si="62"/>
        <v>0</v>
      </c>
    </row>
    <row r="1318" spans="1:56" x14ac:dyDescent="0.35">
      <c r="A1318" s="168" t="s">
        <v>2690</v>
      </c>
      <c r="B1318" s="64" t="s">
        <v>1351</v>
      </c>
      <c r="C1318" s="65">
        <v>1</v>
      </c>
      <c r="D1318" s="66" t="s">
        <v>31</v>
      </c>
      <c r="E1318" s="64" t="s">
        <v>467</v>
      </c>
      <c r="F1318" s="64" t="s">
        <v>648</v>
      </c>
      <c r="G1318" s="64" t="s">
        <v>991</v>
      </c>
      <c r="H1318" s="64" t="s">
        <v>661</v>
      </c>
      <c r="I1318" s="64" t="s">
        <v>653</v>
      </c>
      <c r="J1318" s="64" t="s">
        <v>662</v>
      </c>
      <c r="K1318" s="64" t="s">
        <v>991</v>
      </c>
      <c r="L1318" s="64" t="s">
        <v>650</v>
      </c>
      <c r="M1318" s="64" t="s">
        <v>663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0</v>
      </c>
      <c r="AE1318" s="159">
        <v>44685</v>
      </c>
      <c r="AF1318" s="159">
        <v>45416</v>
      </c>
      <c r="AG1318" s="91">
        <v>20000000</v>
      </c>
      <c r="AH1318" s="91">
        <v>0</v>
      </c>
      <c r="AI1318" s="91">
        <v>0</v>
      </c>
      <c r="AJ1318" s="161">
        <v>5.2561999999999998E-2</v>
      </c>
      <c r="AK1318" s="169" t="s">
        <v>664</v>
      </c>
      <c r="AL1318" s="169" t="s">
        <v>665</v>
      </c>
      <c r="AM1318" s="128">
        <v>0</v>
      </c>
      <c r="AN1318" s="128">
        <v>0</v>
      </c>
      <c r="AO1318" s="128">
        <v>0</v>
      </c>
      <c r="AP1318" s="128">
        <v>0</v>
      </c>
      <c r="AQ1318" s="128">
        <v>0</v>
      </c>
      <c r="AR1318" s="128">
        <v>0</v>
      </c>
      <c r="AS1318" s="128">
        <v>0</v>
      </c>
      <c r="AT1318" s="128">
        <v>0</v>
      </c>
      <c r="AU1318" s="128">
        <v>0</v>
      </c>
      <c r="AV1318" s="128">
        <v>0</v>
      </c>
      <c r="AW1318" s="128">
        <v>0</v>
      </c>
      <c r="AX1318" s="128">
        <v>0</v>
      </c>
      <c r="AY1318" s="128">
        <v>0</v>
      </c>
      <c r="AZ1318" s="128">
        <v>0</v>
      </c>
      <c r="BA1318" s="128">
        <v>0</v>
      </c>
      <c r="BB1318" s="15">
        <f t="shared" si="60"/>
        <v>0</v>
      </c>
      <c r="BC1318" s="15">
        <f t="shared" si="61"/>
        <v>0</v>
      </c>
      <c r="BD1318" s="15">
        <f t="shared" si="62"/>
        <v>0</v>
      </c>
    </row>
    <row r="1319" spans="1:56" x14ac:dyDescent="0.35">
      <c r="A1319" s="168" t="s">
        <v>2691</v>
      </c>
      <c r="B1319" s="64" t="s">
        <v>1352</v>
      </c>
      <c r="C1319" s="65">
        <v>1</v>
      </c>
      <c r="D1319" s="66" t="s">
        <v>31</v>
      </c>
      <c r="E1319" s="64" t="s">
        <v>467</v>
      </c>
      <c r="F1319" s="64" t="s">
        <v>648</v>
      </c>
      <c r="G1319" s="64" t="s">
        <v>668</v>
      </c>
      <c r="H1319" s="64" t="s">
        <v>669</v>
      </c>
      <c r="I1319" s="64" t="s">
        <v>670</v>
      </c>
      <c r="J1319" s="64" t="s">
        <v>671</v>
      </c>
      <c r="K1319" s="64" t="s">
        <v>484</v>
      </c>
      <c r="L1319" s="64" t="s">
        <v>650</v>
      </c>
      <c r="M1319" s="64" t="s">
        <v>663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59">
        <v>44685</v>
      </c>
      <c r="AF1319" s="159">
        <v>45781</v>
      </c>
      <c r="AG1319" s="91">
        <v>959458.09</v>
      </c>
      <c r="AH1319" s="91">
        <v>0.59444444444444444</v>
      </c>
      <c r="AI1319" s="91">
        <v>3</v>
      </c>
      <c r="AJ1319" s="161">
        <v>6.2603000000000006E-2</v>
      </c>
      <c r="AK1319" s="169" t="s">
        <v>664</v>
      </c>
      <c r="AL1319" s="169" t="s">
        <v>665</v>
      </c>
      <c r="AM1319" s="128">
        <v>0</v>
      </c>
      <c r="AN1319" s="128">
        <v>29576.73</v>
      </c>
      <c r="AO1319" s="128">
        <v>0</v>
      </c>
      <c r="AP1319" s="128">
        <v>0</v>
      </c>
      <c r="AQ1319" s="128">
        <v>0</v>
      </c>
      <c r="AR1319" s="128">
        <v>0</v>
      </c>
      <c r="AS1319" s="128">
        <v>0</v>
      </c>
      <c r="AT1319" s="128">
        <v>29576.73</v>
      </c>
      <c r="AU1319" s="128">
        <v>0</v>
      </c>
      <c r="AV1319" s="128">
        <v>0</v>
      </c>
      <c r="AW1319" s="128">
        <v>0</v>
      </c>
      <c r="AX1319" s="128">
        <v>0</v>
      </c>
      <c r="AY1319" s="128">
        <v>0</v>
      </c>
      <c r="AZ1319" s="128">
        <v>0</v>
      </c>
      <c r="BA1319" s="128">
        <v>0</v>
      </c>
      <c r="BB1319" s="15">
        <f t="shared" si="60"/>
        <v>29576.73</v>
      </c>
      <c r="BC1319" s="15">
        <f t="shared" si="61"/>
        <v>29576.73</v>
      </c>
      <c r="BD1319" s="15">
        <f t="shared" si="62"/>
        <v>59153.46</v>
      </c>
    </row>
    <row r="1320" spans="1:56" x14ac:dyDescent="0.35">
      <c r="A1320" s="168" t="s">
        <v>2692</v>
      </c>
      <c r="B1320" s="64" t="s">
        <v>1353</v>
      </c>
      <c r="C1320" s="65">
        <v>1</v>
      </c>
      <c r="D1320" s="66" t="s">
        <v>31</v>
      </c>
      <c r="E1320" s="64" t="s">
        <v>467</v>
      </c>
      <c r="F1320" s="64" t="s">
        <v>648</v>
      </c>
      <c r="G1320" s="64" t="s">
        <v>668</v>
      </c>
      <c r="H1320" s="64" t="s">
        <v>669</v>
      </c>
      <c r="I1320" s="64" t="s">
        <v>670</v>
      </c>
      <c r="J1320" s="64" t="s">
        <v>671</v>
      </c>
      <c r="K1320" s="64" t="s">
        <v>484</v>
      </c>
      <c r="L1320" s="64" t="s">
        <v>650</v>
      </c>
      <c r="M1320" s="64" t="s">
        <v>663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59">
        <v>44685</v>
      </c>
      <c r="AF1320" s="159">
        <v>46511</v>
      </c>
      <c r="AG1320" s="91">
        <v>2233986.15</v>
      </c>
      <c r="AH1320" s="91">
        <v>2.5944444444444446</v>
      </c>
      <c r="AI1320" s="91">
        <v>5</v>
      </c>
      <c r="AJ1320" s="161">
        <v>7.2566000000000005E-2</v>
      </c>
      <c r="AK1320" s="169" t="s">
        <v>664</v>
      </c>
      <c r="AL1320" s="169" t="s">
        <v>665</v>
      </c>
      <c r="AM1320" s="128">
        <v>0</v>
      </c>
      <c r="AN1320" s="128">
        <v>79636.02</v>
      </c>
      <c r="AO1320" s="128">
        <v>0</v>
      </c>
      <c r="AP1320" s="128">
        <v>0</v>
      </c>
      <c r="AQ1320" s="128">
        <v>0</v>
      </c>
      <c r="AR1320" s="128">
        <v>0</v>
      </c>
      <c r="AS1320" s="128">
        <v>0</v>
      </c>
      <c r="AT1320" s="128">
        <v>79636.02</v>
      </c>
      <c r="AU1320" s="128">
        <v>0</v>
      </c>
      <c r="AV1320" s="128">
        <v>0</v>
      </c>
      <c r="AW1320" s="128">
        <v>0</v>
      </c>
      <c r="AX1320" s="128">
        <v>0</v>
      </c>
      <c r="AY1320" s="128">
        <v>0</v>
      </c>
      <c r="AZ1320" s="128">
        <v>79636.02</v>
      </c>
      <c r="BA1320" s="128">
        <v>0</v>
      </c>
      <c r="BB1320" s="15">
        <f t="shared" si="60"/>
        <v>79636.02</v>
      </c>
      <c r="BC1320" s="15">
        <f t="shared" si="61"/>
        <v>159272.04</v>
      </c>
      <c r="BD1320" s="15">
        <f t="shared" si="62"/>
        <v>238908.06</v>
      </c>
    </row>
    <row r="1321" spans="1:56" x14ac:dyDescent="0.35">
      <c r="A1321" s="168" t="s">
        <v>2693</v>
      </c>
      <c r="B1321" s="64" t="s">
        <v>1354</v>
      </c>
      <c r="C1321" s="65">
        <v>1</v>
      </c>
      <c r="D1321" s="66" t="s">
        <v>31</v>
      </c>
      <c r="E1321" s="64" t="s">
        <v>467</v>
      </c>
      <c r="F1321" s="64" t="s">
        <v>648</v>
      </c>
      <c r="G1321" s="64" t="s">
        <v>668</v>
      </c>
      <c r="H1321" s="64" t="s">
        <v>669</v>
      </c>
      <c r="I1321" s="64" t="s">
        <v>670</v>
      </c>
      <c r="J1321" s="64" t="s">
        <v>671</v>
      </c>
      <c r="K1321" s="64" t="s">
        <v>484</v>
      </c>
      <c r="L1321" s="64" t="s">
        <v>650</v>
      </c>
      <c r="M1321" s="64" t="s">
        <v>663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59">
        <v>44685</v>
      </c>
      <c r="AF1321" s="159">
        <v>45781</v>
      </c>
      <c r="AG1321" s="91">
        <v>6924.78</v>
      </c>
      <c r="AH1321" s="91">
        <v>0.59444444444444444</v>
      </c>
      <c r="AI1321" s="91">
        <v>3</v>
      </c>
      <c r="AJ1321" s="161">
        <v>6.2603000000000006E-2</v>
      </c>
      <c r="AK1321" s="169" t="s">
        <v>664</v>
      </c>
      <c r="AL1321" s="169" t="s">
        <v>665</v>
      </c>
      <c r="AM1321" s="128">
        <v>0</v>
      </c>
      <c r="AN1321" s="128">
        <v>213.47</v>
      </c>
      <c r="AO1321" s="128">
        <v>0</v>
      </c>
      <c r="AP1321" s="128">
        <v>0</v>
      </c>
      <c r="AQ1321" s="128">
        <v>0</v>
      </c>
      <c r="AR1321" s="128">
        <v>0</v>
      </c>
      <c r="AS1321" s="128">
        <v>0</v>
      </c>
      <c r="AT1321" s="128">
        <v>213.47</v>
      </c>
      <c r="AU1321" s="128">
        <v>0</v>
      </c>
      <c r="AV1321" s="128">
        <v>0</v>
      </c>
      <c r="AW1321" s="128">
        <v>0</v>
      </c>
      <c r="AX1321" s="128">
        <v>0</v>
      </c>
      <c r="AY1321" s="128">
        <v>0</v>
      </c>
      <c r="AZ1321" s="128">
        <v>0</v>
      </c>
      <c r="BA1321" s="128">
        <v>0</v>
      </c>
      <c r="BB1321" s="15">
        <f t="shared" si="60"/>
        <v>213.47</v>
      </c>
      <c r="BC1321" s="15">
        <f t="shared" si="61"/>
        <v>213.47</v>
      </c>
      <c r="BD1321" s="15">
        <f t="shared" si="62"/>
        <v>426.94</v>
      </c>
    </row>
    <row r="1322" spans="1:56" x14ac:dyDescent="0.35">
      <c r="A1322" s="168" t="s">
        <v>2694</v>
      </c>
      <c r="B1322" s="64" t="s">
        <v>1355</v>
      </c>
      <c r="C1322" s="65">
        <v>1</v>
      </c>
      <c r="D1322" s="66" t="s">
        <v>31</v>
      </c>
      <c r="E1322" s="64" t="s">
        <v>467</v>
      </c>
      <c r="F1322" s="64" t="s">
        <v>648</v>
      </c>
      <c r="G1322" s="64" t="s">
        <v>668</v>
      </c>
      <c r="H1322" s="64" t="s">
        <v>669</v>
      </c>
      <c r="I1322" s="64" t="s">
        <v>670</v>
      </c>
      <c r="J1322" s="64" t="s">
        <v>671</v>
      </c>
      <c r="K1322" s="64" t="s">
        <v>484</v>
      </c>
      <c r="L1322" s="64" t="s">
        <v>650</v>
      </c>
      <c r="M1322" s="64" t="s">
        <v>663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59">
        <v>44685</v>
      </c>
      <c r="AF1322" s="159">
        <v>46511</v>
      </c>
      <c r="AG1322" s="91">
        <v>16125.88</v>
      </c>
      <c r="AH1322" s="91">
        <v>2.5944444444444446</v>
      </c>
      <c r="AI1322" s="91">
        <v>5</v>
      </c>
      <c r="AJ1322" s="161">
        <v>7.2566000000000005E-2</v>
      </c>
      <c r="AK1322" s="169" t="s">
        <v>664</v>
      </c>
      <c r="AL1322" s="169" t="s">
        <v>665</v>
      </c>
      <c r="AM1322" s="128">
        <v>0</v>
      </c>
      <c r="AN1322" s="128">
        <v>574.85</v>
      </c>
      <c r="AO1322" s="128">
        <v>0</v>
      </c>
      <c r="AP1322" s="128">
        <v>0</v>
      </c>
      <c r="AQ1322" s="128">
        <v>0</v>
      </c>
      <c r="AR1322" s="128">
        <v>0</v>
      </c>
      <c r="AS1322" s="128">
        <v>0</v>
      </c>
      <c r="AT1322" s="128">
        <v>574.85</v>
      </c>
      <c r="AU1322" s="128">
        <v>0</v>
      </c>
      <c r="AV1322" s="128">
        <v>0</v>
      </c>
      <c r="AW1322" s="128">
        <v>0</v>
      </c>
      <c r="AX1322" s="128">
        <v>0</v>
      </c>
      <c r="AY1322" s="128">
        <v>0</v>
      </c>
      <c r="AZ1322" s="128">
        <v>574.85</v>
      </c>
      <c r="BA1322" s="128">
        <v>0</v>
      </c>
      <c r="BB1322" s="15">
        <f t="shared" si="60"/>
        <v>574.85</v>
      </c>
      <c r="BC1322" s="15">
        <f t="shared" si="61"/>
        <v>1149.7</v>
      </c>
      <c r="BD1322" s="15">
        <f t="shared" si="62"/>
        <v>1724.5500000000002</v>
      </c>
    </row>
    <row r="1323" spans="1:56" x14ac:dyDescent="0.35">
      <c r="A1323" s="168" t="s">
        <v>2695</v>
      </c>
      <c r="B1323" s="64" t="s">
        <v>1342</v>
      </c>
      <c r="C1323" s="65">
        <v>2</v>
      </c>
      <c r="D1323" s="66" t="s">
        <v>31</v>
      </c>
      <c r="E1323" s="64" t="s">
        <v>467</v>
      </c>
      <c r="F1323" s="64" t="s">
        <v>648</v>
      </c>
      <c r="G1323" s="64" t="s">
        <v>931</v>
      </c>
      <c r="H1323" s="64" t="s">
        <v>669</v>
      </c>
      <c r="I1323" s="64" t="s">
        <v>932</v>
      </c>
      <c r="J1323" s="64" t="s">
        <v>671</v>
      </c>
      <c r="K1323" s="64" t="s">
        <v>485</v>
      </c>
      <c r="L1323" s="64" t="s">
        <v>650</v>
      </c>
      <c r="M1323" s="64" t="s">
        <v>663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0</v>
      </c>
      <c r="X1323" s="63">
        <v>0</v>
      </c>
      <c r="Y1323" s="63">
        <v>0</v>
      </c>
      <c r="Z1323" s="63">
        <v>0</v>
      </c>
      <c r="AA1323" s="63">
        <v>0</v>
      </c>
      <c r="AB1323" s="63">
        <v>0</v>
      </c>
      <c r="AC1323" s="63">
        <v>0</v>
      </c>
      <c r="AD1323" s="63">
        <v>0</v>
      </c>
      <c r="AE1323" s="159">
        <v>44769</v>
      </c>
      <c r="AF1323" s="159">
        <v>45500</v>
      </c>
      <c r="AG1323" s="91">
        <v>337775</v>
      </c>
      <c r="AH1323" s="91">
        <v>0</v>
      </c>
      <c r="AI1323" s="91">
        <v>0</v>
      </c>
      <c r="AJ1323" s="161">
        <v>3.8199999999999998E-2</v>
      </c>
      <c r="AK1323" s="169" t="s">
        <v>664</v>
      </c>
      <c r="AL1323" s="169" t="s">
        <v>665</v>
      </c>
      <c r="AM1323" s="128">
        <v>0</v>
      </c>
      <c r="AN1323" s="128">
        <v>0</v>
      </c>
      <c r="AO1323" s="128">
        <v>0</v>
      </c>
      <c r="AP1323" s="128">
        <v>0</v>
      </c>
      <c r="AQ1323" s="128">
        <v>0</v>
      </c>
      <c r="AR1323" s="128">
        <v>0</v>
      </c>
      <c r="AS1323" s="128">
        <v>0</v>
      </c>
      <c r="AT1323" s="128">
        <v>0</v>
      </c>
      <c r="AU1323" s="128">
        <v>0</v>
      </c>
      <c r="AV1323" s="128">
        <v>0</v>
      </c>
      <c r="AW1323" s="128">
        <v>0</v>
      </c>
      <c r="AX1323" s="128">
        <v>0</v>
      </c>
      <c r="AY1323" s="128">
        <v>0</v>
      </c>
      <c r="AZ1323" s="128">
        <v>0</v>
      </c>
      <c r="BA1323" s="128">
        <v>0</v>
      </c>
      <c r="BB1323" s="15">
        <f t="shared" si="60"/>
        <v>0</v>
      </c>
      <c r="BC1323" s="15">
        <f t="shared" si="61"/>
        <v>0</v>
      </c>
      <c r="BD1323" s="15">
        <f t="shared" si="62"/>
        <v>0</v>
      </c>
    </row>
    <row r="1324" spans="1:56" x14ac:dyDescent="0.35">
      <c r="A1324" s="168" t="s">
        <v>2696</v>
      </c>
      <c r="B1324" s="64" t="s">
        <v>1342</v>
      </c>
      <c r="C1324" s="65">
        <v>3</v>
      </c>
      <c r="D1324" s="66" t="s">
        <v>31</v>
      </c>
      <c r="E1324" s="64" t="s">
        <v>467</v>
      </c>
      <c r="F1324" s="64" t="s">
        <v>648</v>
      </c>
      <c r="G1324" s="64" t="s">
        <v>931</v>
      </c>
      <c r="H1324" s="64" t="s">
        <v>669</v>
      </c>
      <c r="I1324" s="64" t="s">
        <v>932</v>
      </c>
      <c r="J1324" s="64" t="s">
        <v>671</v>
      </c>
      <c r="K1324" s="64" t="s">
        <v>485</v>
      </c>
      <c r="L1324" s="64" t="s">
        <v>650</v>
      </c>
      <c r="M1324" s="64" t="s">
        <v>663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59">
        <v>44769</v>
      </c>
      <c r="AF1324" s="159">
        <v>45865</v>
      </c>
      <c r="AG1324" s="91">
        <v>710655</v>
      </c>
      <c r="AH1324" s="91">
        <v>0.82499999999999996</v>
      </c>
      <c r="AI1324" s="91">
        <v>3</v>
      </c>
      <c r="AJ1324" s="161">
        <v>4.2999999999999997E-2</v>
      </c>
      <c r="AK1324" s="169" t="s">
        <v>664</v>
      </c>
      <c r="AL1324" s="169" t="s">
        <v>665</v>
      </c>
      <c r="AM1324" s="128">
        <v>2546.5100000000002</v>
      </c>
      <c r="AN1324" s="128">
        <v>2546.5100000000002</v>
      </c>
      <c r="AO1324" s="128">
        <v>2546.5100000000002</v>
      </c>
      <c r="AP1324" s="128">
        <v>2546.5100000000002</v>
      </c>
      <c r="AQ1324" s="128">
        <v>1273.26</v>
      </c>
      <c r="AR1324" s="128">
        <v>1273.26</v>
      </c>
      <c r="AS1324" s="128">
        <v>1273.26</v>
      </c>
      <c r="AT1324" s="128">
        <v>1273.26</v>
      </c>
      <c r="AU1324" s="128">
        <v>1273.26</v>
      </c>
      <c r="AV1324" s="128">
        <v>1273.26</v>
      </c>
      <c r="AW1324" s="128">
        <v>0</v>
      </c>
      <c r="AX1324" s="128">
        <v>0</v>
      </c>
      <c r="AY1324" s="128">
        <v>0</v>
      </c>
      <c r="AZ1324" s="128">
        <v>0</v>
      </c>
      <c r="BA1324" s="128">
        <v>0</v>
      </c>
      <c r="BB1324" s="15">
        <f t="shared" si="60"/>
        <v>7639.5300000000007</v>
      </c>
      <c r="BC1324" s="15">
        <f t="shared" si="61"/>
        <v>10186.070000000002</v>
      </c>
      <c r="BD1324" s="15">
        <f t="shared" si="62"/>
        <v>17825.600000000002</v>
      </c>
    </row>
    <row r="1325" spans="1:56" x14ac:dyDescent="0.35">
      <c r="A1325" s="168" t="s">
        <v>2697</v>
      </c>
      <c r="B1325" s="64" t="s">
        <v>1342</v>
      </c>
      <c r="C1325" s="65">
        <v>4</v>
      </c>
      <c r="D1325" s="66" t="s">
        <v>31</v>
      </c>
      <c r="E1325" s="64" t="s">
        <v>467</v>
      </c>
      <c r="F1325" s="64" t="s">
        <v>648</v>
      </c>
      <c r="G1325" s="64" t="s">
        <v>931</v>
      </c>
      <c r="H1325" s="64" t="s">
        <v>669</v>
      </c>
      <c r="I1325" s="64" t="s">
        <v>932</v>
      </c>
      <c r="J1325" s="64" t="s">
        <v>671</v>
      </c>
      <c r="K1325" s="64" t="s">
        <v>485</v>
      </c>
      <c r="L1325" s="64" t="s">
        <v>650</v>
      </c>
      <c r="M1325" s="64" t="s">
        <v>663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59">
        <v>44769</v>
      </c>
      <c r="AF1325" s="159">
        <v>46230</v>
      </c>
      <c r="AG1325" s="91">
        <v>391022.5</v>
      </c>
      <c r="AH1325" s="91">
        <v>1.825</v>
      </c>
      <c r="AI1325" s="91">
        <v>4</v>
      </c>
      <c r="AJ1325" s="161">
        <v>4.7100000000000003E-2</v>
      </c>
      <c r="AK1325" s="169" t="s">
        <v>664</v>
      </c>
      <c r="AL1325" s="169" t="s">
        <v>665</v>
      </c>
      <c r="AM1325" s="128">
        <v>1534.76</v>
      </c>
      <c r="AN1325" s="128">
        <v>1534.76</v>
      </c>
      <c r="AO1325" s="128">
        <v>1534.76</v>
      </c>
      <c r="AP1325" s="128">
        <v>1534.76</v>
      </c>
      <c r="AQ1325" s="128">
        <v>1534.76</v>
      </c>
      <c r="AR1325" s="128">
        <v>1534.76</v>
      </c>
      <c r="AS1325" s="128">
        <v>1534.76</v>
      </c>
      <c r="AT1325" s="128">
        <v>1534.76</v>
      </c>
      <c r="AU1325" s="128">
        <v>1534.76</v>
      </c>
      <c r="AV1325" s="128">
        <v>1534.76</v>
      </c>
      <c r="AW1325" s="128">
        <v>1534.76</v>
      </c>
      <c r="AX1325" s="128">
        <v>1534.76</v>
      </c>
      <c r="AY1325" s="128">
        <v>1534.76</v>
      </c>
      <c r="AZ1325" s="128">
        <v>1534.76</v>
      </c>
      <c r="BA1325" s="128">
        <v>1534.76</v>
      </c>
      <c r="BB1325" s="15">
        <f t="shared" si="60"/>
        <v>4604.28</v>
      </c>
      <c r="BC1325" s="15">
        <f t="shared" si="61"/>
        <v>18417.12</v>
      </c>
      <c r="BD1325" s="15">
        <f t="shared" si="62"/>
        <v>23021.399999999998</v>
      </c>
    </row>
    <row r="1326" spans="1:56" x14ac:dyDescent="0.35">
      <c r="A1326" s="168" t="s">
        <v>2698</v>
      </c>
      <c r="B1326" s="64" t="s">
        <v>1342</v>
      </c>
      <c r="C1326" s="65">
        <v>5</v>
      </c>
      <c r="D1326" s="66" t="s">
        <v>31</v>
      </c>
      <c r="E1326" s="64" t="s">
        <v>467</v>
      </c>
      <c r="F1326" s="64" t="s">
        <v>648</v>
      </c>
      <c r="G1326" s="64" t="s">
        <v>931</v>
      </c>
      <c r="H1326" s="64" t="s">
        <v>669</v>
      </c>
      <c r="I1326" s="64" t="s">
        <v>932</v>
      </c>
      <c r="J1326" s="64" t="s">
        <v>671</v>
      </c>
      <c r="K1326" s="64" t="s">
        <v>485</v>
      </c>
      <c r="L1326" s="64" t="s">
        <v>650</v>
      </c>
      <c r="M1326" s="64" t="s">
        <v>663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59">
        <v>44769</v>
      </c>
      <c r="AF1326" s="159">
        <v>46595</v>
      </c>
      <c r="AG1326" s="91">
        <v>915916</v>
      </c>
      <c r="AH1326" s="91">
        <v>2.8250000000000002</v>
      </c>
      <c r="AI1326" s="91">
        <v>5</v>
      </c>
      <c r="AJ1326" s="161">
        <v>5.0700000000000002E-2</v>
      </c>
      <c r="AK1326" s="169" t="s">
        <v>664</v>
      </c>
      <c r="AL1326" s="169" t="s">
        <v>665</v>
      </c>
      <c r="AM1326" s="128">
        <v>3869.75</v>
      </c>
      <c r="AN1326" s="128">
        <v>3869.75</v>
      </c>
      <c r="AO1326" s="128">
        <v>3869.75</v>
      </c>
      <c r="AP1326" s="128">
        <v>3869.75</v>
      </c>
      <c r="AQ1326" s="128">
        <v>3869.75</v>
      </c>
      <c r="AR1326" s="128">
        <v>3869.75</v>
      </c>
      <c r="AS1326" s="128">
        <v>3869.75</v>
      </c>
      <c r="AT1326" s="128">
        <v>3869.75</v>
      </c>
      <c r="AU1326" s="128">
        <v>3869.75</v>
      </c>
      <c r="AV1326" s="128">
        <v>3869.75</v>
      </c>
      <c r="AW1326" s="128">
        <v>3869.75</v>
      </c>
      <c r="AX1326" s="128">
        <v>3869.75</v>
      </c>
      <c r="AY1326" s="128">
        <v>3869.75</v>
      </c>
      <c r="AZ1326" s="128">
        <v>3869.75</v>
      </c>
      <c r="BA1326" s="128">
        <v>3869.75</v>
      </c>
      <c r="BB1326" s="15">
        <f t="shared" si="60"/>
        <v>11609.25</v>
      </c>
      <c r="BC1326" s="15">
        <f t="shared" si="61"/>
        <v>46437</v>
      </c>
      <c r="BD1326" s="15">
        <f t="shared" si="62"/>
        <v>58046.25</v>
      </c>
    </row>
    <row r="1327" spans="1:56" x14ac:dyDescent="0.35">
      <c r="A1327" s="168" t="s">
        <v>2699</v>
      </c>
      <c r="B1327" s="64" t="s">
        <v>1342</v>
      </c>
      <c r="C1327" s="65">
        <v>6</v>
      </c>
      <c r="D1327" s="66" t="s">
        <v>31</v>
      </c>
      <c r="E1327" s="64" t="s">
        <v>467</v>
      </c>
      <c r="F1327" s="64" t="s">
        <v>648</v>
      </c>
      <c r="G1327" s="64" t="s">
        <v>931</v>
      </c>
      <c r="H1327" s="64" t="s">
        <v>669</v>
      </c>
      <c r="I1327" s="64" t="s">
        <v>932</v>
      </c>
      <c r="J1327" s="64" t="s">
        <v>671</v>
      </c>
      <c r="K1327" s="64" t="s">
        <v>485</v>
      </c>
      <c r="L1327" s="64" t="s">
        <v>650</v>
      </c>
      <c r="M1327" s="64" t="s">
        <v>663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59">
        <v>44769</v>
      </c>
      <c r="AF1327" s="159">
        <v>46961</v>
      </c>
      <c r="AG1327" s="91">
        <v>1192242.5</v>
      </c>
      <c r="AH1327" s="91">
        <v>3.8250000000000002</v>
      </c>
      <c r="AI1327" s="91">
        <v>6</v>
      </c>
      <c r="AJ1327" s="161">
        <v>5.3600000000000002E-2</v>
      </c>
      <c r="AK1327" s="169" t="s">
        <v>664</v>
      </c>
      <c r="AL1327" s="169" t="s">
        <v>665</v>
      </c>
      <c r="AM1327" s="128">
        <v>5325.35</v>
      </c>
      <c r="AN1327" s="128">
        <v>5325.35</v>
      </c>
      <c r="AO1327" s="128">
        <v>5325.35</v>
      </c>
      <c r="AP1327" s="128">
        <v>5325.35</v>
      </c>
      <c r="AQ1327" s="128">
        <v>5325.35</v>
      </c>
      <c r="AR1327" s="128">
        <v>5325.35</v>
      </c>
      <c r="AS1327" s="128">
        <v>5325.35</v>
      </c>
      <c r="AT1327" s="128">
        <v>5325.35</v>
      </c>
      <c r="AU1327" s="128">
        <v>5325.35</v>
      </c>
      <c r="AV1327" s="128">
        <v>5325.35</v>
      </c>
      <c r="AW1327" s="128">
        <v>5325.35</v>
      </c>
      <c r="AX1327" s="128">
        <v>5325.35</v>
      </c>
      <c r="AY1327" s="128">
        <v>5325.35</v>
      </c>
      <c r="AZ1327" s="128">
        <v>5325.35</v>
      </c>
      <c r="BA1327" s="128">
        <v>5325.35</v>
      </c>
      <c r="BB1327" s="15">
        <f t="shared" si="60"/>
        <v>15976.050000000001</v>
      </c>
      <c r="BC1327" s="15">
        <f t="shared" si="61"/>
        <v>63904.19999999999</v>
      </c>
      <c r="BD1327" s="15">
        <f t="shared" si="62"/>
        <v>79880.249999999985</v>
      </c>
    </row>
    <row r="1328" spans="1:56" x14ac:dyDescent="0.35">
      <c r="A1328" s="168" t="s">
        <v>2700</v>
      </c>
      <c r="B1328" s="64" t="s">
        <v>1342</v>
      </c>
      <c r="C1328" s="65">
        <v>7</v>
      </c>
      <c r="D1328" s="66" t="s">
        <v>31</v>
      </c>
      <c r="E1328" s="64" t="s">
        <v>467</v>
      </c>
      <c r="F1328" s="64" t="s">
        <v>648</v>
      </c>
      <c r="G1328" s="64" t="s">
        <v>931</v>
      </c>
      <c r="H1328" s="64" t="s">
        <v>669</v>
      </c>
      <c r="I1328" s="64" t="s">
        <v>932</v>
      </c>
      <c r="J1328" s="64" t="s">
        <v>671</v>
      </c>
      <c r="K1328" s="64" t="s">
        <v>485</v>
      </c>
      <c r="L1328" s="64" t="s">
        <v>650</v>
      </c>
      <c r="M1328" s="64" t="s">
        <v>663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59">
        <v>44769</v>
      </c>
      <c r="AF1328" s="159">
        <v>47326</v>
      </c>
      <c r="AG1328" s="91">
        <v>1209352.5</v>
      </c>
      <c r="AH1328" s="91">
        <v>4.8250000000000002</v>
      </c>
      <c r="AI1328" s="91">
        <v>7</v>
      </c>
      <c r="AJ1328" s="161">
        <v>5.7881000000000002E-2</v>
      </c>
      <c r="AK1328" s="169" t="s">
        <v>664</v>
      </c>
      <c r="AL1328" s="169" t="s">
        <v>665</v>
      </c>
      <c r="AM1328" s="128">
        <v>5683.96</v>
      </c>
      <c r="AN1328" s="128">
        <v>5683.96</v>
      </c>
      <c r="AO1328" s="128">
        <v>5683.96</v>
      </c>
      <c r="AP1328" s="128">
        <v>5683.96</v>
      </c>
      <c r="AQ1328" s="128">
        <v>5683.96</v>
      </c>
      <c r="AR1328" s="128">
        <v>5683.96</v>
      </c>
      <c r="AS1328" s="128">
        <v>5683.96</v>
      </c>
      <c r="AT1328" s="128">
        <v>5683.96</v>
      </c>
      <c r="AU1328" s="128">
        <v>5683.96</v>
      </c>
      <c r="AV1328" s="128">
        <v>5683.96</v>
      </c>
      <c r="AW1328" s="128">
        <v>5683.96</v>
      </c>
      <c r="AX1328" s="128">
        <v>5683.96</v>
      </c>
      <c r="AY1328" s="128">
        <v>5683.96</v>
      </c>
      <c r="AZ1328" s="128">
        <v>5683.96</v>
      </c>
      <c r="BA1328" s="128">
        <v>5683.96</v>
      </c>
      <c r="BB1328" s="15">
        <f t="shared" si="60"/>
        <v>17051.88</v>
      </c>
      <c r="BC1328" s="15">
        <f t="shared" si="61"/>
        <v>68207.520000000004</v>
      </c>
      <c r="BD1328" s="15">
        <f t="shared" si="62"/>
        <v>85259.400000000009</v>
      </c>
    </row>
    <row r="1329" spans="1:56" x14ac:dyDescent="0.35">
      <c r="A1329" s="168" t="s">
        <v>2701</v>
      </c>
      <c r="B1329" s="64" t="s">
        <v>1342</v>
      </c>
      <c r="C1329" s="65">
        <v>8</v>
      </c>
      <c r="D1329" s="66" t="s">
        <v>31</v>
      </c>
      <c r="E1329" s="64" t="s">
        <v>467</v>
      </c>
      <c r="F1329" s="64" t="s">
        <v>648</v>
      </c>
      <c r="G1329" s="64" t="s">
        <v>931</v>
      </c>
      <c r="H1329" s="64" t="s">
        <v>669</v>
      </c>
      <c r="I1329" s="64" t="s">
        <v>932</v>
      </c>
      <c r="J1329" s="64" t="s">
        <v>671</v>
      </c>
      <c r="K1329" s="64" t="s">
        <v>485</v>
      </c>
      <c r="L1329" s="64" t="s">
        <v>650</v>
      </c>
      <c r="M1329" s="64" t="s">
        <v>663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59">
        <v>44769</v>
      </c>
      <c r="AF1329" s="159">
        <v>47691</v>
      </c>
      <c r="AG1329" s="91">
        <v>53100</v>
      </c>
      <c r="AH1329" s="91">
        <v>5.8250000000000002</v>
      </c>
      <c r="AI1329" s="91">
        <v>8</v>
      </c>
      <c r="AJ1329" s="161">
        <v>5.9299999999999999E-2</v>
      </c>
      <c r="AK1329" s="169" t="s">
        <v>664</v>
      </c>
      <c r="AL1329" s="169" t="s">
        <v>665</v>
      </c>
      <c r="AM1329" s="128">
        <v>262.39999999999998</v>
      </c>
      <c r="AN1329" s="128">
        <v>262.39999999999998</v>
      </c>
      <c r="AO1329" s="128">
        <v>262.39999999999998</v>
      </c>
      <c r="AP1329" s="128">
        <v>262.39999999999998</v>
      </c>
      <c r="AQ1329" s="128">
        <v>262.39999999999998</v>
      </c>
      <c r="AR1329" s="128">
        <v>262.39999999999998</v>
      </c>
      <c r="AS1329" s="128">
        <v>262.39999999999998</v>
      </c>
      <c r="AT1329" s="128">
        <v>262.39999999999998</v>
      </c>
      <c r="AU1329" s="128">
        <v>262.39999999999998</v>
      </c>
      <c r="AV1329" s="128">
        <v>262.39999999999998</v>
      </c>
      <c r="AW1329" s="128">
        <v>262.39999999999998</v>
      </c>
      <c r="AX1329" s="128">
        <v>262.39999999999998</v>
      </c>
      <c r="AY1329" s="128">
        <v>262.39999999999998</v>
      </c>
      <c r="AZ1329" s="128">
        <v>262.39999999999998</v>
      </c>
      <c r="BA1329" s="128">
        <v>262.39999999999998</v>
      </c>
      <c r="BB1329" s="15">
        <f t="shared" si="60"/>
        <v>787.19999999999993</v>
      </c>
      <c r="BC1329" s="15">
        <f t="shared" si="61"/>
        <v>3148.8000000000006</v>
      </c>
      <c r="BD1329" s="15">
        <f t="shared" si="62"/>
        <v>3936.0000000000005</v>
      </c>
    </row>
    <row r="1330" spans="1:56" x14ac:dyDescent="0.35">
      <c r="A1330" s="168" t="s">
        <v>2702</v>
      </c>
      <c r="B1330" s="64" t="s">
        <v>1356</v>
      </c>
      <c r="C1330" s="65">
        <v>1</v>
      </c>
      <c r="D1330" s="66" t="s">
        <v>31</v>
      </c>
      <c r="E1330" s="64" t="s">
        <v>467</v>
      </c>
      <c r="F1330" s="64" t="s">
        <v>648</v>
      </c>
      <c r="G1330" s="64" t="s">
        <v>668</v>
      </c>
      <c r="H1330" s="64" t="s">
        <v>669</v>
      </c>
      <c r="I1330" s="64" t="s">
        <v>670</v>
      </c>
      <c r="J1330" s="64" t="s">
        <v>671</v>
      </c>
      <c r="K1330" s="64" t="s">
        <v>484</v>
      </c>
      <c r="L1330" s="64" t="s">
        <v>650</v>
      </c>
      <c r="M1330" s="64" t="s">
        <v>663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59">
        <v>44685</v>
      </c>
      <c r="AF1330" s="159">
        <v>45781</v>
      </c>
      <c r="AG1330" s="91">
        <v>336928.17</v>
      </c>
      <c r="AH1330" s="91">
        <v>0.59444444444444444</v>
      </c>
      <c r="AI1330" s="91">
        <v>3</v>
      </c>
      <c r="AJ1330" s="161">
        <v>6.2603000000000006E-2</v>
      </c>
      <c r="AK1330" s="169" t="s">
        <v>664</v>
      </c>
      <c r="AL1330" s="169" t="s">
        <v>665</v>
      </c>
      <c r="AM1330" s="128">
        <v>0</v>
      </c>
      <c r="AN1330" s="128">
        <v>10386.32</v>
      </c>
      <c r="AO1330" s="128">
        <v>0</v>
      </c>
      <c r="AP1330" s="128">
        <v>0</v>
      </c>
      <c r="AQ1330" s="128">
        <v>0</v>
      </c>
      <c r="AR1330" s="128">
        <v>0</v>
      </c>
      <c r="AS1330" s="128">
        <v>0</v>
      </c>
      <c r="AT1330" s="128">
        <v>10386.32</v>
      </c>
      <c r="AU1330" s="128">
        <v>0</v>
      </c>
      <c r="AV1330" s="128">
        <v>0</v>
      </c>
      <c r="AW1330" s="128">
        <v>0</v>
      </c>
      <c r="AX1330" s="128">
        <v>0</v>
      </c>
      <c r="AY1330" s="128">
        <v>0</v>
      </c>
      <c r="AZ1330" s="128">
        <v>0</v>
      </c>
      <c r="BA1330" s="128">
        <v>0</v>
      </c>
      <c r="BB1330" s="15">
        <f t="shared" si="60"/>
        <v>10386.32</v>
      </c>
      <c r="BC1330" s="15">
        <f t="shared" si="61"/>
        <v>10386.32</v>
      </c>
      <c r="BD1330" s="15">
        <f t="shared" si="62"/>
        <v>20772.64</v>
      </c>
    </row>
    <row r="1331" spans="1:56" x14ac:dyDescent="0.35">
      <c r="A1331" s="168" t="s">
        <v>2703</v>
      </c>
      <c r="B1331" s="64" t="s">
        <v>1357</v>
      </c>
      <c r="C1331" s="65">
        <v>1</v>
      </c>
      <c r="D1331" s="66" t="s">
        <v>31</v>
      </c>
      <c r="E1331" s="64" t="s">
        <v>467</v>
      </c>
      <c r="F1331" s="64" t="s">
        <v>648</v>
      </c>
      <c r="G1331" s="64" t="s">
        <v>668</v>
      </c>
      <c r="H1331" s="64" t="s">
        <v>669</v>
      </c>
      <c r="I1331" s="64" t="s">
        <v>670</v>
      </c>
      <c r="J1331" s="64" t="s">
        <v>671</v>
      </c>
      <c r="K1331" s="64" t="s">
        <v>484</v>
      </c>
      <c r="L1331" s="64" t="s">
        <v>650</v>
      </c>
      <c r="M1331" s="64" t="s">
        <v>663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59">
        <v>44685</v>
      </c>
      <c r="AF1331" s="159">
        <v>46511</v>
      </c>
      <c r="AG1331" s="91">
        <v>786165.73</v>
      </c>
      <c r="AH1331" s="91">
        <v>2.5944444444444446</v>
      </c>
      <c r="AI1331" s="91">
        <v>5</v>
      </c>
      <c r="AJ1331" s="161">
        <v>7.2566000000000005E-2</v>
      </c>
      <c r="AK1331" s="169" t="s">
        <v>664</v>
      </c>
      <c r="AL1331" s="169" t="s">
        <v>665</v>
      </c>
      <c r="AM1331" s="128">
        <v>0</v>
      </c>
      <c r="AN1331" s="128">
        <v>28024.84</v>
      </c>
      <c r="AO1331" s="128">
        <v>0</v>
      </c>
      <c r="AP1331" s="128">
        <v>0</v>
      </c>
      <c r="AQ1331" s="128">
        <v>0</v>
      </c>
      <c r="AR1331" s="128">
        <v>0</v>
      </c>
      <c r="AS1331" s="128">
        <v>0</v>
      </c>
      <c r="AT1331" s="128">
        <v>28024.84</v>
      </c>
      <c r="AU1331" s="128">
        <v>0</v>
      </c>
      <c r="AV1331" s="128">
        <v>0</v>
      </c>
      <c r="AW1331" s="128">
        <v>0</v>
      </c>
      <c r="AX1331" s="128">
        <v>0</v>
      </c>
      <c r="AY1331" s="128">
        <v>0</v>
      </c>
      <c r="AZ1331" s="128">
        <v>28024.84</v>
      </c>
      <c r="BA1331" s="128">
        <v>0</v>
      </c>
      <c r="BB1331" s="15">
        <f t="shared" si="60"/>
        <v>28024.84</v>
      </c>
      <c r="BC1331" s="15">
        <f t="shared" si="61"/>
        <v>56049.68</v>
      </c>
      <c r="BD1331" s="15">
        <f t="shared" si="62"/>
        <v>84074.52</v>
      </c>
    </row>
    <row r="1332" spans="1:56" x14ac:dyDescent="0.35">
      <c r="A1332" s="168" t="s">
        <v>2704</v>
      </c>
      <c r="B1332" s="64" t="s">
        <v>1358</v>
      </c>
      <c r="C1332" s="65">
        <v>1</v>
      </c>
      <c r="D1332" s="66" t="s">
        <v>31</v>
      </c>
      <c r="E1332" s="64" t="s">
        <v>467</v>
      </c>
      <c r="F1332" s="64" t="s">
        <v>648</v>
      </c>
      <c r="G1332" s="64" t="s">
        <v>668</v>
      </c>
      <c r="H1332" s="64" t="s">
        <v>669</v>
      </c>
      <c r="I1332" s="64" t="s">
        <v>670</v>
      </c>
      <c r="J1332" s="64" t="s">
        <v>671</v>
      </c>
      <c r="K1332" s="64" t="s">
        <v>484</v>
      </c>
      <c r="L1332" s="64" t="s">
        <v>650</v>
      </c>
      <c r="M1332" s="64" t="s">
        <v>663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59">
        <v>44685</v>
      </c>
      <c r="AF1332" s="159">
        <v>45781</v>
      </c>
      <c r="AG1332" s="91">
        <v>542501.94999999995</v>
      </c>
      <c r="AH1332" s="91">
        <v>0.59444444444444444</v>
      </c>
      <c r="AI1332" s="91">
        <v>3</v>
      </c>
      <c r="AJ1332" s="161">
        <v>6.2603000000000006E-2</v>
      </c>
      <c r="AK1332" s="169" t="s">
        <v>664</v>
      </c>
      <c r="AL1332" s="169" t="s">
        <v>665</v>
      </c>
      <c r="AM1332" s="128">
        <v>0</v>
      </c>
      <c r="AN1332" s="128">
        <v>16723.439999999999</v>
      </c>
      <c r="AO1332" s="128">
        <v>0</v>
      </c>
      <c r="AP1332" s="128">
        <v>0</v>
      </c>
      <c r="AQ1332" s="128">
        <v>0</v>
      </c>
      <c r="AR1332" s="128">
        <v>0</v>
      </c>
      <c r="AS1332" s="128">
        <v>0</v>
      </c>
      <c r="AT1332" s="128">
        <v>16723.439999999999</v>
      </c>
      <c r="AU1332" s="128">
        <v>0</v>
      </c>
      <c r="AV1332" s="128">
        <v>0</v>
      </c>
      <c r="AW1332" s="128">
        <v>0</v>
      </c>
      <c r="AX1332" s="128">
        <v>0</v>
      </c>
      <c r="AY1332" s="128">
        <v>0</v>
      </c>
      <c r="AZ1332" s="128">
        <v>0</v>
      </c>
      <c r="BA1332" s="128">
        <v>0</v>
      </c>
      <c r="BB1332" s="15">
        <f t="shared" si="60"/>
        <v>16723.439999999999</v>
      </c>
      <c r="BC1332" s="15">
        <f t="shared" si="61"/>
        <v>16723.439999999999</v>
      </c>
      <c r="BD1332" s="15">
        <f t="shared" si="62"/>
        <v>33446.879999999997</v>
      </c>
    </row>
    <row r="1333" spans="1:56" x14ac:dyDescent="0.35">
      <c r="A1333" s="168" t="s">
        <v>2705</v>
      </c>
      <c r="B1333" s="64" t="s">
        <v>1359</v>
      </c>
      <c r="C1333" s="65">
        <v>1</v>
      </c>
      <c r="D1333" s="66" t="s">
        <v>31</v>
      </c>
      <c r="E1333" s="64" t="s">
        <v>467</v>
      </c>
      <c r="F1333" s="64" t="s">
        <v>648</v>
      </c>
      <c r="G1333" s="64" t="s">
        <v>668</v>
      </c>
      <c r="H1333" s="64" t="s">
        <v>669</v>
      </c>
      <c r="I1333" s="64" t="s">
        <v>670</v>
      </c>
      <c r="J1333" s="64" t="s">
        <v>671</v>
      </c>
      <c r="K1333" s="64" t="s">
        <v>484</v>
      </c>
      <c r="L1333" s="64" t="s">
        <v>650</v>
      </c>
      <c r="M1333" s="64" t="s">
        <v>663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59">
        <v>44685</v>
      </c>
      <c r="AF1333" s="159">
        <v>46511</v>
      </c>
      <c r="AG1333" s="91">
        <v>1263119.95</v>
      </c>
      <c r="AH1333" s="91">
        <v>2.5944444444444446</v>
      </c>
      <c r="AI1333" s="91">
        <v>5</v>
      </c>
      <c r="AJ1333" s="161">
        <v>7.2566000000000005E-2</v>
      </c>
      <c r="AK1333" s="169" t="s">
        <v>664</v>
      </c>
      <c r="AL1333" s="169" t="s">
        <v>665</v>
      </c>
      <c r="AM1333" s="128">
        <v>0</v>
      </c>
      <c r="AN1333" s="128">
        <v>45027.07</v>
      </c>
      <c r="AO1333" s="128">
        <v>0</v>
      </c>
      <c r="AP1333" s="128">
        <v>0</v>
      </c>
      <c r="AQ1333" s="128">
        <v>0</v>
      </c>
      <c r="AR1333" s="128">
        <v>0</v>
      </c>
      <c r="AS1333" s="128">
        <v>0</v>
      </c>
      <c r="AT1333" s="128">
        <v>45027.07</v>
      </c>
      <c r="AU1333" s="128">
        <v>0</v>
      </c>
      <c r="AV1333" s="128">
        <v>0</v>
      </c>
      <c r="AW1333" s="128">
        <v>0</v>
      </c>
      <c r="AX1333" s="128">
        <v>0</v>
      </c>
      <c r="AY1333" s="128">
        <v>0</v>
      </c>
      <c r="AZ1333" s="128">
        <v>45027.07</v>
      </c>
      <c r="BA1333" s="128">
        <v>0</v>
      </c>
      <c r="BB1333" s="15">
        <f t="shared" si="60"/>
        <v>45027.07</v>
      </c>
      <c r="BC1333" s="15">
        <f t="shared" si="61"/>
        <v>90054.14</v>
      </c>
      <c r="BD1333" s="15">
        <f t="shared" si="62"/>
        <v>135081.21</v>
      </c>
    </row>
    <row r="1334" spans="1:56" x14ac:dyDescent="0.35">
      <c r="A1334" s="168" t="s">
        <v>2706</v>
      </c>
      <c r="B1334" s="64" t="s">
        <v>1360</v>
      </c>
      <c r="C1334" s="65">
        <v>1</v>
      </c>
      <c r="D1334" s="66" t="s">
        <v>31</v>
      </c>
      <c r="E1334" s="64" t="s">
        <v>467</v>
      </c>
      <c r="F1334" s="64" t="s">
        <v>648</v>
      </c>
      <c r="G1334" s="64" t="s">
        <v>668</v>
      </c>
      <c r="H1334" s="64" t="s">
        <v>669</v>
      </c>
      <c r="I1334" s="64" t="s">
        <v>670</v>
      </c>
      <c r="J1334" s="64" t="s">
        <v>671</v>
      </c>
      <c r="K1334" s="64" t="s">
        <v>484</v>
      </c>
      <c r="L1334" s="64" t="s">
        <v>650</v>
      </c>
      <c r="M1334" s="64" t="s">
        <v>663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59">
        <v>44685</v>
      </c>
      <c r="AF1334" s="159">
        <v>45781</v>
      </c>
      <c r="AG1334" s="91">
        <v>44337.08</v>
      </c>
      <c r="AH1334" s="91">
        <v>0.59444444444444444</v>
      </c>
      <c r="AI1334" s="91">
        <v>3</v>
      </c>
      <c r="AJ1334" s="161">
        <v>6.2603000000000006E-2</v>
      </c>
      <c r="AK1334" s="169" t="s">
        <v>664</v>
      </c>
      <c r="AL1334" s="169" t="s">
        <v>665</v>
      </c>
      <c r="AM1334" s="128">
        <v>0</v>
      </c>
      <c r="AN1334" s="128">
        <v>1366.76</v>
      </c>
      <c r="AO1334" s="128">
        <v>0</v>
      </c>
      <c r="AP1334" s="128">
        <v>0</v>
      </c>
      <c r="AQ1334" s="128">
        <v>0</v>
      </c>
      <c r="AR1334" s="128">
        <v>0</v>
      </c>
      <c r="AS1334" s="128">
        <v>0</v>
      </c>
      <c r="AT1334" s="128">
        <v>1366.76</v>
      </c>
      <c r="AU1334" s="128">
        <v>0</v>
      </c>
      <c r="AV1334" s="128">
        <v>0</v>
      </c>
      <c r="AW1334" s="128">
        <v>0</v>
      </c>
      <c r="AX1334" s="128">
        <v>0</v>
      </c>
      <c r="AY1334" s="128">
        <v>0</v>
      </c>
      <c r="AZ1334" s="128">
        <v>0</v>
      </c>
      <c r="BA1334" s="128">
        <v>0</v>
      </c>
      <c r="BB1334" s="15">
        <f t="shared" si="60"/>
        <v>1366.76</v>
      </c>
      <c r="BC1334" s="15">
        <f t="shared" si="61"/>
        <v>1366.76</v>
      </c>
      <c r="BD1334" s="15">
        <f t="shared" si="62"/>
        <v>2733.52</v>
      </c>
    </row>
    <row r="1335" spans="1:56" x14ac:dyDescent="0.35">
      <c r="A1335" s="168" t="s">
        <v>2707</v>
      </c>
      <c r="B1335" s="64" t="s">
        <v>1361</v>
      </c>
      <c r="C1335" s="65">
        <v>1</v>
      </c>
      <c r="D1335" s="66" t="s">
        <v>31</v>
      </c>
      <c r="E1335" s="64" t="s">
        <v>467</v>
      </c>
      <c r="F1335" s="64" t="s">
        <v>648</v>
      </c>
      <c r="G1335" s="64" t="s">
        <v>668</v>
      </c>
      <c r="H1335" s="64" t="s">
        <v>669</v>
      </c>
      <c r="I1335" s="64" t="s">
        <v>670</v>
      </c>
      <c r="J1335" s="64" t="s">
        <v>671</v>
      </c>
      <c r="K1335" s="64" t="s">
        <v>484</v>
      </c>
      <c r="L1335" s="64" t="s">
        <v>650</v>
      </c>
      <c r="M1335" s="64" t="s">
        <v>663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59">
        <v>44685</v>
      </c>
      <c r="AF1335" s="159">
        <v>46511</v>
      </c>
      <c r="AG1335" s="91">
        <v>103231.64</v>
      </c>
      <c r="AH1335" s="91">
        <v>2.5944444444444446</v>
      </c>
      <c r="AI1335" s="91">
        <v>5</v>
      </c>
      <c r="AJ1335" s="161">
        <v>7.2566000000000005E-2</v>
      </c>
      <c r="AK1335" s="169" t="s">
        <v>664</v>
      </c>
      <c r="AL1335" s="169" t="s">
        <v>665</v>
      </c>
      <c r="AM1335" s="128">
        <v>0</v>
      </c>
      <c r="AN1335" s="128">
        <v>3679.95</v>
      </c>
      <c r="AO1335" s="128">
        <v>0</v>
      </c>
      <c r="AP1335" s="128">
        <v>0</v>
      </c>
      <c r="AQ1335" s="128">
        <v>0</v>
      </c>
      <c r="AR1335" s="128">
        <v>0</v>
      </c>
      <c r="AS1335" s="128">
        <v>0</v>
      </c>
      <c r="AT1335" s="128">
        <v>3679.95</v>
      </c>
      <c r="AU1335" s="128">
        <v>0</v>
      </c>
      <c r="AV1335" s="128">
        <v>0</v>
      </c>
      <c r="AW1335" s="128">
        <v>0</v>
      </c>
      <c r="AX1335" s="128">
        <v>0</v>
      </c>
      <c r="AY1335" s="128">
        <v>0</v>
      </c>
      <c r="AZ1335" s="128">
        <v>3679.95</v>
      </c>
      <c r="BA1335" s="128">
        <v>0</v>
      </c>
      <c r="BB1335" s="15">
        <f t="shared" si="60"/>
        <v>3679.95</v>
      </c>
      <c r="BC1335" s="15">
        <f t="shared" si="61"/>
        <v>7359.9</v>
      </c>
      <c r="BD1335" s="15">
        <f t="shared" si="62"/>
        <v>11039.849999999999</v>
      </c>
    </row>
    <row r="1336" spans="1:56" x14ac:dyDescent="0.35">
      <c r="A1336" s="168" t="s">
        <v>2708</v>
      </c>
      <c r="B1336" s="64" t="s">
        <v>1362</v>
      </c>
      <c r="C1336" s="65">
        <v>1</v>
      </c>
      <c r="D1336" s="66" t="s">
        <v>31</v>
      </c>
      <c r="E1336" s="64" t="s">
        <v>467</v>
      </c>
      <c r="F1336" s="64" t="s">
        <v>648</v>
      </c>
      <c r="G1336" s="64" t="s">
        <v>668</v>
      </c>
      <c r="H1336" s="64" t="s">
        <v>669</v>
      </c>
      <c r="I1336" s="64" t="s">
        <v>670</v>
      </c>
      <c r="J1336" s="64" t="s">
        <v>671</v>
      </c>
      <c r="K1336" s="64" t="s">
        <v>484</v>
      </c>
      <c r="L1336" s="64" t="s">
        <v>650</v>
      </c>
      <c r="M1336" s="64" t="s">
        <v>663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59">
        <v>44685</v>
      </c>
      <c r="AF1336" s="159">
        <v>45781</v>
      </c>
      <c r="AG1336" s="91">
        <v>169239.6</v>
      </c>
      <c r="AH1336" s="91">
        <v>0.59444444444444444</v>
      </c>
      <c r="AI1336" s="91">
        <v>3</v>
      </c>
      <c r="AJ1336" s="161">
        <v>6.2603000000000006E-2</v>
      </c>
      <c r="AK1336" s="169" t="s">
        <v>664</v>
      </c>
      <c r="AL1336" s="169" t="s">
        <v>665</v>
      </c>
      <c r="AM1336" s="128">
        <v>0</v>
      </c>
      <c r="AN1336" s="128">
        <v>5217.0600000000004</v>
      </c>
      <c r="AO1336" s="128">
        <v>0</v>
      </c>
      <c r="AP1336" s="128">
        <v>0</v>
      </c>
      <c r="AQ1336" s="128">
        <v>0</v>
      </c>
      <c r="AR1336" s="128">
        <v>0</v>
      </c>
      <c r="AS1336" s="128">
        <v>0</v>
      </c>
      <c r="AT1336" s="128">
        <v>5217.0600000000004</v>
      </c>
      <c r="AU1336" s="128">
        <v>0</v>
      </c>
      <c r="AV1336" s="128">
        <v>0</v>
      </c>
      <c r="AW1336" s="128">
        <v>0</v>
      </c>
      <c r="AX1336" s="128">
        <v>0</v>
      </c>
      <c r="AY1336" s="128">
        <v>0</v>
      </c>
      <c r="AZ1336" s="128">
        <v>0</v>
      </c>
      <c r="BA1336" s="128">
        <v>0</v>
      </c>
      <c r="BB1336" s="15">
        <f t="shared" si="60"/>
        <v>5217.0600000000004</v>
      </c>
      <c r="BC1336" s="15">
        <f t="shared" si="61"/>
        <v>5217.0600000000004</v>
      </c>
      <c r="BD1336" s="15">
        <f t="shared" si="62"/>
        <v>10434.120000000001</v>
      </c>
    </row>
    <row r="1337" spans="1:56" x14ac:dyDescent="0.35">
      <c r="A1337" s="168" t="s">
        <v>2709</v>
      </c>
      <c r="B1337" s="64" t="s">
        <v>1363</v>
      </c>
      <c r="C1337" s="65">
        <v>1</v>
      </c>
      <c r="D1337" s="66" t="s">
        <v>31</v>
      </c>
      <c r="E1337" s="64" t="s">
        <v>467</v>
      </c>
      <c r="F1337" s="64" t="s">
        <v>648</v>
      </c>
      <c r="G1337" s="64" t="s">
        <v>668</v>
      </c>
      <c r="H1337" s="64" t="s">
        <v>669</v>
      </c>
      <c r="I1337" s="64" t="s">
        <v>670</v>
      </c>
      <c r="J1337" s="64" t="s">
        <v>671</v>
      </c>
      <c r="K1337" s="64" t="s">
        <v>484</v>
      </c>
      <c r="L1337" s="64" t="s">
        <v>650</v>
      </c>
      <c r="M1337" s="64" t="s">
        <v>663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59">
        <v>44685</v>
      </c>
      <c r="AF1337" s="159">
        <v>46511</v>
      </c>
      <c r="AG1337" s="91">
        <v>394046.67</v>
      </c>
      <c r="AH1337" s="91">
        <v>2.5944444444444446</v>
      </c>
      <c r="AI1337" s="91">
        <v>5</v>
      </c>
      <c r="AJ1337" s="161">
        <v>7.2565999999999992E-2</v>
      </c>
      <c r="AK1337" s="169" t="s">
        <v>664</v>
      </c>
      <c r="AL1337" s="169" t="s">
        <v>665</v>
      </c>
      <c r="AM1337" s="128">
        <v>0</v>
      </c>
      <c r="AN1337" s="128">
        <v>14046.78</v>
      </c>
      <c r="AO1337" s="128">
        <v>0</v>
      </c>
      <c r="AP1337" s="128">
        <v>0</v>
      </c>
      <c r="AQ1337" s="128">
        <v>0</v>
      </c>
      <c r="AR1337" s="128">
        <v>0</v>
      </c>
      <c r="AS1337" s="128">
        <v>0</v>
      </c>
      <c r="AT1337" s="128">
        <v>14046.78</v>
      </c>
      <c r="AU1337" s="128">
        <v>0</v>
      </c>
      <c r="AV1337" s="128">
        <v>0</v>
      </c>
      <c r="AW1337" s="128">
        <v>0</v>
      </c>
      <c r="AX1337" s="128">
        <v>0</v>
      </c>
      <c r="AY1337" s="128">
        <v>0</v>
      </c>
      <c r="AZ1337" s="128">
        <v>14046.78</v>
      </c>
      <c r="BA1337" s="128">
        <v>0</v>
      </c>
      <c r="BB1337" s="15">
        <f t="shared" si="60"/>
        <v>14046.78</v>
      </c>
      <c r="BC1337" s="15">
        <f t="shared" si="61"/>
        <v>28093.56</v>
      </c>
      <c r="BD1337" s="15">
        <f t="shared" si="62"/>
        <v>42140.340000000004</v>
      </c>
    </row>
    <row r="1338" spans="1:56" x14ac:dyDescent="0.35">
      <c r="A1338" s="168" t="s">
        <v>2710</v>
      </c>
      <c r="B1338" s="64" t="s">
        <v>1364</v>
      </c>
      <c r="C1338" s="65">
        <v>1</v>
      </c>
      <c r="D1338" s="66" t="s">
        <v>31</v>
      </c>
      <c r="E1338" s="64" t="s">
        <v>467</v>
      </c>
      <c r="F1338" s="64" t="s">
        <v>648</v>
      </c>
      <c r="G1338" s="64" t="s">
        <v>668</v>
      </c>
      <c r="H1338" s="64" t="s">
        <v>669</v>
      </c>
      <c r="I1338" s="64" t="s">
        <v>670</v>
      </c>
      <c r="J1338" s="64" t="s">
        <v>671</v>
      </c>
      <c r="K1338" s="64" t="s">
        <v>484</v>
      </c>
      <c r="L1338" s="64" t="s">
        <v>650</v>
      </c>
      <c r="M1338" s="64" t="s">
        <v>663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59">
        <v>44685</v>
      </c>
      <c r="AF1338" s="159">
        <v>45781</v>
      </c>
      <c r="AG1338" s="91">
        <v>5723137.1399999997</v>
      </c>
      <c r="AH1338" s="91">
        <v>0.59444444444444444</v>
      </c>
      <c r="AI1338" s="91">
        <v>3</v>
      </c>
      <c r="AJ1338" s="161">
        <v>6.1652999999999999E-2</v>
      </c>
      <c r="AK1338" s="169" t="s">
        <v>664</v>
      </c>
      <c r="AL1338" s="169" t="s">
        <v>665</v>
      </c>
      <c r="AM1338" s="128">
        <v>0</v>
      </c>
      <c r="AN1338" s="128">
        <v>176424.29</v>
      </c>
      <c r="AO1338" s="128">
        <v>0</v>
      </c>
      <c r="AP1338" s="128">
        <v>0</v>
      </c>
      <c r="AQ1338" s="128">
        <v>0</v>
      </c>
      <c r="AR1338" s="128">
        <v>0</v>
      </c>
      <c r="AS1338" s="128">
        <v>0</v>
      </c>
      <c r="AT1338" s="128">
        <v>176424.29</v>
      </c>
      <c r="AU1338" s="128">
        <v>0</v>
      </c>
      <c r="AV1338" s="128">
        <v>0</v>
      </c>
      <c r="AW1338" s="128">
        <v>0</v>
      </c>
      <c r="AX1338" s="128">
        <v>0</v>
      </c>
      <c r="AY1338" s="128">
        <v>0</v>
      </c>
      <c r="AZ1338" s="128">
        <v>0</v>
      </c>
      <c r="BA1338" s="128">
        <v>0</v>
      </c>
      <c r="BB1338" s="15">
        <f t="shared" si="60"/>
        <v>176424.29</v>
      </c>
      <c r="BC1338" s="15">
        <f t="shared" si="61"/>
        <v>176424.29</v>
      </c>
      <c r="BD1338" s="15">
        <f t="shared" si="62"/>
        <v>352848.58</v>
      </c>
    </row>
    <row r="1339" spans="1:56" x14ac:dyDescent="0.35">
      <c r="A1339" s="168" t="s">
        <v>2711</v>
      </c>
      <c r="B1339" s="64" t="s">
        <v>1365</v>
      </c>
      <c r="C1339" s="65">
        <v>1</v>
      </c>
      <c r="D1339" s="66" t="s">
        <v>31</v>
      </c>
      <c r="E1339" s="64" t="s">
        <v>467</v>
      </c>
      <c r="F1339" s="64" t="s">
        <v>648</v>
      </c>
      <c r="G1339" s="64" t="s">
        <v>668</v>
      </c>
      <c r="H1339" s="64" t="s">
        <v>669</v>
      </c>
      <c r="I1339" s="64" t="s">
        <v>670</v>
      </c>
      <c r="J1339" s="64" t="s">
        <v>671</v>
      </c>
      <c r="K1339" s="64" t="s">
        <v>484</v>
      </c>
      <c r="L1339" s="64" t="s">
        <v>650</v>
      </c>
      <c r="M1339" s="64" t="s">
        <v>663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59">
        <v>44685</v>
      </c>
      <c r="AF1339" s="159">
        <v>45781</v>
      </c>
      <c r="AG1339" s="91">
        <v>348526.06</v>
      </c>
      <c r="AH1339" s="91">
        <v>0.59444444444444444</v>
      </c>
      <c r="AI1339" s="91">
        <v>3</v>
      </c>
      <c r="AJ1339" s="161">
        <v>6.1652999999999999E-2</v>
      </c>
      <c r="AK1339" s="169" t="s">
        <v>664</v>
      </c>
      <c r="AL1339" s="169" t="s">
        <v>665</v>
      </c>
      <c r="AM1339" s="128">
        <v>0</v>
      </c>
      <c r="AN1339" s="128">
        <v>10743.84</v>
      </c>
      <c r="AO1339" s="128">
        <v>0</v>
      </c>
      <c r="AP1339" s="128">
        <v>0</v>
      </c>
      <c r="AQ1339" s="128">
        <v>0</v>
      </c>
      <c r="AR1339" s="128">
        <v>0</v>
      </c>
      <c r="AS1339" s="128">
        <v>0</v>
      </c>
      <c r="AT1339" s="128">
        <v>10743.84</v>
      </c>
      <c r="AU1339" s="128">
        <v>0</v>
      </c>
      <c r="AV1339" s="128">
        <v>0</v>
      </c>
      <c r="AW1339" s="128">
        <v>0</v>
      </c>
      <c r="AX1339" s="128">
        <v>0</v>
      </c>
      <c r="AY1339" s="128">
        <v>0</v>
      </c>
      <c r="AZ1339" s="128">
        <v>0</v>
      </c>
      <c r="BA1339" s="128">
        <v>0</v>
      </c>
      <c r="BB1339" s="15">
        <f t="shared" si="60"/>
        <v>10743.84</v>
      </c>
      <c r="BC1339" s="15">
        <f t="shared" si="61"/>
        <v>10743.84</v>
      </c>
      <c r="BD1339" s="15">
        <f t="shared" si="62"/>
        <v>21487.68</v>
      </c>
    </row>
    <row r="1340" spans="1:56" x14ac:dyDescent="0.35">
      <c r="A1340" s="168" t="s">
        <v>2712</v>
      </c>
      <c r="B1340" s="64" t="s">
        <v>1366</v>
      </c>
      <c r="C1340" s="65">
        <v>1</v>
      </c>
      <c r="D1340" s="66" t="s">
        <v>31</v>
      </c>
      <c r="E1340" s="64" t="s">
        <v>467</v>
      </c>
      <c r="F1340" s="64" t="s">
        <v>648</v>
      </c>
      <c r="G1340" s="64" t="s">
        <v>668</v>
      </c>
      <c r="H1340" s="64" t="s">
        <v>669</v>
      </c>
      <c r="I1340" s="64" t="s">
        <v>670</v>
      </c>
      <c r="J1340" s="64" t="s">
        <v>671</v>
      </c>
      <c r="K1340" s="64" t="s">
        <v>484</v>
      </c>
      <c r="L1340" s="64" t="s">
        <v>650</v>
      </c>
      <c r="M1340" s="64" t="s">
        <v>663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59">
        <v>44685</v>
      </c>
      <c r="AF1340" s="159">
        <v>46511</v>
      </c>
      <c r="AG1340" s="91">
        <v>811482.02</v>
      </c>
      <c r="AH1340" s="91">
        <v>2.5944444444444446</v>
      </c>
      <c r="AI1340" s="91">
        <v>5</v>
      </c>
      <c r="AJ1340" s="161">
        <v>7.1294999999999997E-2</v>
      </c>
      <c r="AK1340" s="169" t="s">
        <v>664</v>
      </c>
      <c r="AL1340" s="169" t="s">
        <v>665</v>
      </c>
      <c r="AM1340" s="128">
        <v>0</v>
      </c>
      <c r="AN1340" s="128">
        <v>28927.31</v>
      </c>
      <c r="AO1340" s="128">
        <v>0</v>
      </c>
      <c r="AP1340" s="128">
        <v>0</v>
      </c>
      <c r="AQ1340" s="128">
        <v>0</v>
      </c>
      <c r="AR1340" s="128">
        <v>0</v>
      </c>
      <c r="AS1340" s="128">
        <v>0</v>
      </c>
      <c r="AT1340" s="128">
        <v>28927.31</v>
      </c>
      <c r="AU1340" s="128">
        <v>0</v>
      </c>
      <c r="AV1340" s="128">
        <v>0</v>
      </c>
      <c r="AW1340" s="128">
        <v>0</v>
      </c>
      <c r="AX1340" s="128">
        <v>0</v>
      </c>
      <c r="AY1340" s="128">
        <v>0</v>
      </c>
      <c r="AZ1340" s="128">
        <v>28927.31</v>
      </c>
      <c r="BA1340" s="128">
        <v>0</v>
      </c>
      <c r="BB1340" s="15">
        <f t="shared" si="60"/>
        <v>28927.31</v>
      </c>
      <c r="BC1340" s="15">
        <f t="shared" si="61"/>
        <v>57854.62</v>
      </c>
      <c r="BD1340" s="15">
        <f t="shared" si="62"/>
        <v>86781.930000000008</v>
      </c>
    </row>
    <row r="1341" spans="1:56" x14ac:dyDescent="0.35">
      <c r="A1341" s="168" t="s">
        <v>2713</v>
      </c>
      <c r="B1341" s="64" t="s">
        <v>1367</v>
      </c>
      <c r="C1341" s="65">
        <v>1</v>
      </c>
      <c r="D1341" s="66" t="s">
        <v>31</v>
      </c>
      <c r="E1341" s="64" t="s">
        <v>467</v>
      </c>
      <c r="F1341" s="64" t="s">
        <v>648</v>
      </c>
      <c r="G1341" s="64" t="s">
        <v>668</v>
      </c>
      <c r="H1341" s="64" t="s">
        <v>669</v>
      </c>
      <c r="I1341" s="64" t="s">
        <v>670</v>
      </c>
      <c r="J1341" s="64" t="s">
        <v>671</v>
      </c>
      <c r="K1341" s="64" t="s">
        <v>484</v>
      </c>
      <c r="L1341" s="64" t="s">
        <v>650</v>
      </c>
      <c r="M1341" s="64" t="s">
        <v>663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59">
        <v>44685</v>
      </c>
      <c r="AF1341" s="159">
        <v>45781</v>
      </c>
      <c r="AG1341" s="91">
        <v>303407.64</v>
      </c>
      <c r="AH1341" s="91">
        <v>0.59444444444444444</v>
      </c>
      <c r="AI1341" s="91">
        <v>3</v>
      </c>
      <c r="AJ1341" s="161">
        <v>6.1652999999999999E-2</v>
      </c>
      <c r="AK1341" s="169" t="s">
        <v>664</v>
      </c>
      <c r="AL1341" s="169" t="s">
        <v>665</v>
      </c>
      <c r="AM1341" s="128">
        <v>0</v>
      </c>
      <c r="AN1341" s="128">
        <v>9353</v>
      </c>
      <c r="AO1341" s="128">
        <v>0</v>
      </c>
      <c r="AP1341" s="128">
        <v>0</v>
      </c>
      <c r="AQ1341" s="128">
        <v>0</v>
      </c>
      <c r="AR1341" s="128">
        <v>0</v>
      </c>
      <c r="AS1341" s="128">
        <v>0</v>
      </c>
      <c r="AT1341" s="128">
        <v>9353</v>
      </c>
      <c r="AU1341" s="128">
        <v>0</v>
      </c>
      <c r="AV1341" s="128">
        <v>0</v>
      </c>
      <c r="AW1341" s="128">
        <v>0</v>
      </c>
      <c r="AX1341" s="128">
        <v>0</v>
      </c>
      <c r="AY1341" s="128">
        <v>0</v>
      </c>
      <c r="AZ1341" s="128">
        <v>0</v>
      </c>
      <c r="BA1341" s="128">
        <v>0</v>
      </c>
      <c r="BB1341" s="15">
        <f t="shared" si="60"/>
        <v>9353</v>
      </c>
      <c r="BC1341" s="15">
        <f t="shared" si="61"/>
        <v>9353</v>
      </c>
      <c r="BD1341" s="15">
        <f t="shared" si="62"/>
        <v>18706</v>
      </c>
    </row>
    <row r="1342" spans="1:56" x14ac:dyDescent="0.35">
      <c r="A1342" s="168" t="s">
        <v>2714</v>
      </c>
      <c r="B1342" s="64" t="s">
        <v>1368</v>
      </c>
      <c r="C1342" s="65">
        <v>1</v>
      </c>
      <c r="D1342" s="66" t="s">
        <v>31</v>
      </c>
      <c r="E1342" s="64" t="s">
        <v>467</v>
      </c>
      <c r="F1342" s="64" t="s">
        <v>648</v>
      </c>
      <c r="G1342" s="64" t="s">
        <v>668</v>
      </c>
      <c r="H1342" s="64" t="s">
        <v>669</v>
      </c>
      <c r="I1342" s="64" t="s">
        <v>670</v>
      </c>
      <c r="J1342" s="64" t="s">
        <v>671</v>
      </c>
      <c r="K1342" s="64" t="s">
        <v>484</v>
      </c>
      <c r="L1342" s="64" t="s">
        <v>650</v>
      </c>
      <c r="M1342" s="64" t="s">
        <v>663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59">
        <v>44685</v>
      </c>
      <c r="AF1342" s="159">
        <v>46511</v>
      </c>
      <c r="AG1342" s="91">
        <v>706413.36</v>
      </c>
      <c r="AH1342" s="91">
        <v>2.5944444444444446</v>
      </c>
      <c r="AI1342" s="91">
        <v>5</v>
      </c>
      <c r="AJ1342" s="161">
        <v>7.1294999999999997E-2</v>
      </c>
      <c r="AK1342" s="169" t="s">
        <v>664</v>
      </c>
      <c r="AL1342" s="169" t="s">
        <v>665</v>
      </c>
      <c r="AM1342" s="128">
        <v>0</v>
      </c>
      <c r="AN1342" s="128">
        <v>25181.87</v>
      </c>
      <c r="AO1342" s="128">
        <v>0</v>
      </c>
      <c r="AP1342" s="128">
        <v>0</v>
      </c>
      <c r="AQ1342" s="128">
        <v>0</v>
      </c>
      <c r="AR1342" s="128">
        <v>0</v>
      </c>
      <c r="AS1342" s="128">
        <v>0</v>
      </c>
      <c r="AT1342" s="128">
        <v>25181.87</v>
      </c>
      <c r="AU1342" s="128">
        <v>0</v>
      </c>
      <c r="AV1342" s="128">
        <v>0</v>
      </c>
      <c r="AW1342" s="128">
        <v>0</v>
      </c>
      <c r="AX1342" s="128">
        <v>0</v>
      </c>
      <c r="AY1342" s="128">
        <v>0</v>
      </c>
      <c r="AZ1342" s="128">
        <v>25181.87</v>
      </c>
      <c r="BA1342" s="128">
        <v>0</v>
      </c>
      <c r="BB1342" s="15">
        <f t="shared" si="60"/>
        <v>25181.87</v>
      </c>
      <c r="BC1342" s="15">
        <f t="shared" si="61"/>
        <v>50363.74</v>
      </c>
      <c r="BD1342" s="15">
        <f t="shared" si="62"/>
        <v>75545.61</v>
      </c>
    </row>
    <row r="1343" spans="1:56" x14ac:dyDescent="0.35">
      <c r="A1343" s="168" t="s">
        <v>2715</v>
      </c>
      <c r="B1343" s="64" t="s">
        <v>1369</v>
      </c>
      <c r="C1343" s="65">
        <v>1</v>
      </c>
      <c r="D1343" s="66" t="s">
        <v>31</v>
      </c>
      <c r="E1343" s="64" t="s">
        <v>467</v>
      </c>
      <c r="F1343" s="64" t="s">
        <v>648</v>
      </c>
      <c r="G1343" s="64" t="s">
        <v>668</v>
      </c>
      <c r="H1343" s="64" t="s">
        <v>669</v>
      </c>
      <c r="I1343" s="64" t="s">
        <v>670</v>
      </c>
      <c r="J1343" s="64" t="s">
        <v>671</v>
      </c>
      <c r="K1343" s="64" t="s">
        <v>484</v>
      </c>
      <c r="L1343" s="64" t="s">
        <v>650</v>
      </c>
      <c r="M1343" s="64" t="s">
        <v>663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59">
        <v>44685</v>
      </c>
      <c r="AF1343" s="159">
        <v>45781</v>
      </c>
      <c r="AG1343" s="91">
        <v>106321.71</v>
      </c>
      <c r="AH1343" s="91">
        <v>0.59444444444444444</v>
      </c>
      <c r="AI1343" s="91">
        <v>3</v>
      </c>
      <c r="AJ1343" s="161">
        <v>6.1652999999999999E-2</v>
      </c>
      <c r="AK1343" s="169" t="s">
        <v>664</v>
      </c>
      <c r="AL1343" s="169" t="s">
        <v>665</v>
      </c>
      <c r="AM1343" s="128">
        <v>0</v>
      </c>
      <c r="AN1343" s="128">
        <v>3277.53</v>
      </c>
      <c r="AO1343" s="128">
        <v>0</v>
      </c>
      <c r="AP1343" s="128">
        <v>0</v>
      </c>
      <c r="AQ1343" s="128">
        <v>0</v>
      </c>
      <c r="AR1343" s="128">
        <v>0</v>
      </c>
      <c r="AS1343" s="128">
        <v>0</v>
      </c>
      <c r="AT1343" s="128">
        <v>3277.53</v>
      </c>
      <c r="AU1343" s="128">
        <v>0</v>
      </c>
      <c r="AV1343" s="128">
        <v>0</v>
      </c>
      <c r="AW1343" s="128">
        <v>0</v>
      </c>
      <c r="AX1343" s="128">
        <v>0</v>
      </c>
      <c r="AY1343" s="128">
        <v>0</v>
      </c>
      <c r="AZ1343" s="128">
        <v>0</v>
      </c>
      <c r="BA1343" s="128">
        <v>0</v>
      </c>
      <c r="BB1343" s="15">
        <f t="shared" si="60"/>
        <v>3277.53</v>
      </c>
      <c r="BC1343" s="15">
        <f t="shared" si="61"/>
        <v>3277.53</v>
      </c>
      <c r="BD1343" s="15">
        <f t="shared" si="62"/>
        <v>6555.06</v>
      </c>
    </row>
    <row r="1344" spans="1:56" x14ac:dyDescent="0.35">
      <c r="A1344" s="168" t="s">
        <v>2716</v>
      </c>
      <c r="B1344" s="64" t="s">
        <v>1370</v>
      </c>
      <c r="C1344" s="65">
        <v>1</v>
      </c>
      <c r="D1344" s="66" t="s">
        <v>31</v>
      </c>
      <c r="E1344" s="64" t="s">
        <v>467</v>
      </c>
      <c r="F1344" s="64" t="s">
        <v>648</v>
      </c>
      <c r="G1344" s="64" t="s">
        <v>668</v>
      </c>
      <c r="H1344" s="64" t="s">
        <v>669</v>
      </c>
      <c r="I1344" s="64" t="s">
        <v>670</v>
      </c>
      <c r="J1344" s="64" t="s">
        <v>671</v>
      </c>
      <c r="K1344" s="64" t="s">
        <v>484</v>
      </c>
      <c r="L1344" s="64" t="s">
        <v>650</v>
      </c>
      <c r="M1344" s="64" t="s">
        <v>663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59">
        <v>44685</v>
      </c>
      <c r="AF1344" s="159">
        <v>46511</v>
      </c>
      <c r="AG1344" s="91">
        <v>247534.93</v>
      </c>
      <c r="AH1344" s="91">
        <v>2.5944444444444446</v>
      </c>
      <c r="AI1344" s="91">
        <v>5</v>
      </c>
      <c r="AJ1344" s="161">
        <v>7.1294999999999997E-2</v>
      </c>
      <c r="AK1344" s="169" t="s">
        <v>664</v>
      </c>
      <c r="AL1344" s="169" t="s">
        <v>665</v>
      </c>
      <c r="AM1344" s="128">
        <v>0</v>
      </c>
      <c r="AN1344" s="128">
        <v>8824</v>
      </c>
      <c r="AO1344" s="128">
        <v>0</v>
      </c>
      <c r="AP1344" s="128">
        <v>0</v>
      </c>
      <c r="AQ1344" s="128">
        <v>0</v>
      </c>
      <c r="AR1344" s="128">
        <v>0</v>
      </c>
      <c r="AS1344" s="128">
        <v>0</v>
      </c>
      <c r="AT1344" s="128">
        <v>8824</v>
      </c>
      <c r="AU1344" s="128">
        <v>0</v>
      </c>
      <c r="AV1344" s="128">
        <v>0</v>
      </c>
      <c r="AW1344" s="128">
        <v>0</v>
      </c>
      <c r="AX1344" s="128">
        <v>0</v>
      </c>
      <c r="AY1344" s="128">
        <v>0</v>
      </c>
      <c r="AZ1344" s="128">
        <v>8824</v>
      </c>
      <c r="BA1344" s="128">
        <v>0</v>
      </c>
      <c r="BB1344" s="15">
        <f t="shared" si="60"/>
        <v>8824</v>
      </c>
      <c r="BC1344" s="15">
        <f t="shared" si="61"/>
        <v>17648</v>
      </c>
      <c r="BD1344" s="15">
        <f t="shared" si="62"/>
        <v>26472</v>
      </c>
    </row>
    <row r="1345" spans="1:56" x14ac:dyDescent="0.35">
      <c r="A1345" s="168" t="s">
        <v>2717</v>
      </c>
      <c r="B1345" s="64" t="s">
        <v>2718</v>
      </c>
      <c r="C1345" s="65">
        <v>1</v>
      </c>
      <c r="D1345" s="66" t="s">
        <v>31</v>
      </c>
      <c r="E1345" s="64" t="s">
        <v>467</v>
      </c>
      <c r="F1345" s="64" t="s">
        <v>648</v>
      </c>
      <c r="G1345" s="64" t="s">
        <v>668</v>
      </c>
      <c r="H1345" s="64" t="s">
        <v>669</v>
      </c>
      <c r="I1345" s="64" t="s">
        <v>670</v>
      </c>
      <c r="J1345" s="64" t="s">
        <v>671</v>
      </c>
      <c r="K1345" s="64" t="s">
        <v>484</v>
      </c>
      <c r="L1345" s="64" t="s">
        <v>650</v>
      </c>
      <c r="M1345" s="64" t="s">
        <v>663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59">
        <v>44685</v>
      </c>
      <c r="AF1345" s="159">
        <v>45781</v>
      </c>
      <c r="AG1345" s="165">
        <v>45910.239999999998</v>
      </c>
      <c r="AH1345" s="91">
        <v>0.59444444444444444</v>
      </c>
      <c r="AI1345" s="91">
        <v>3</v>
      </c>
      <c r="AJ1345" s="161">
        <v>6.1652999999999999E-2</v>
      </c>
      <c r="AK1345" s="169" t="s">
        <v>664</v>
      </c>
      <c r="AL1345" s="169" t="s">
        <v>665</v>
      </c>
      <c r="AM1345" s="128">
        <v>0</v>
      </c>
      <c r="AN1345" s="128">
        <v>1415.25</v>
      </c>
      <c r="AO1345" s="128">
        <v>0</v>
      </c>
      <c r="AP1345" s="128">
        <v>0</v>
      </c>
      <c r="AQ1345" s="128">
        <v>0</v>
      </c>
      <c r="AR1345" s="128">
        <v>0</v>
      </c>
      <c r="AS1345" s="128">
        <v>0</v>
      </c>
      <c r="AT1345" s="128">
        <v>1415.25</v>
      </c>
      <c r="AU1345" s="128">
        <v>0</v>
      </c>
      <c r="AV1345" s="128">
        <v>0</v>
      </c>
      <c r="AW1345" s="128">
        <v>0</v>
      </c>
      <c r="AX1345" s="128">
        <v>0</v>
      </c>
      <c r="AY1345" s="128">
        <v>0</v>
      </c>
      <c r="AZ1345" s="128">
        <v>0</v>
      </c>
      <c r="BA1345" s="128">
        <v>0</v>
      </c>
      <c r="BB1345" s="15">
        <f t="shared" si="60"/>
        <v>1415.25</v>
      </c>
      <c r="BC1345" s="15">
        <f t="shared" si="61"/>
        <v>1415.25</v>
      </c>
      <c r="BD1345" s="15">
        <f t="shared" si="62"/>
        <v>2830.5</v>
      </c>
    </row>
    <row r="1346" spans="1:56" x14ac:dyDescent="0.35">
      <c r="A1346" s="168" t="s">
        <v>2719</v>
      </c>
      <c r="B1346" s="64" t="s">
        <v>2720</v>
      </c>
      <c r="C1346" s="65">
        <v>1</v>
      </c>
      <c r="D1346" s="66" t="s">
        <v>31</v>
      </c>
      <c r="E1346" s="64" t="s">
        <v>467</v>
      </c>
      <c r="F1346" s="64" t="s">
        <v>648</v>
      </c>
      <c r="G1346" s="64" t="s">
        <v>668</v>
      </c>
      <c r="H1346" s="64" t="s">
        <v>669</v>
      </c>
      <c r="I1346" s="64" t="s">
        <v>670</v>
      </c>
      <c r="J1346" s="64" t="s">
        <v>671</v>
      </c>
      <c r="K1346" s="64" t="s">
        <v>484</v>
      </c>
      <c r="L1346" s="64" t="s">
        <v>650</v>
      </c>
      <c r="M1346" s="64" t="s">
        <v>663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59">
        <v>44685</v>
      </c>
      <c r="AF1346" s="159">
        <v>46511</v>
      </c>
      <c r="AG1346" s="165">
        <v>106877.92</v>
      </c>
      <c r="AH1346" s="91">
        <v>2.5944444444444446</v>
      </c>
      <c r="AI1346" s="91">
        <v>5</v>
      </c>
      <c r="AJ1346" s="161">
        <v>7.1294999999999997E-2</v>
      </c>
      <c r="AK1346" s="169" t="s">
        <v>664</v>
      </c>
      <c r="AL1346" s="169" t="s">
        <v>665</v>
      </c>
      <c r="AM1346" s="128">
        <v>0</v>
      </c>
      <c r="AN1346" s="128">
        <v>3809.93</v>
      </c>
      <c r="AO1346" s="128">
        <v>0</v>
      </c>
      <c r="AP1346" s="128">
        <v>0</v>
      </c>
      <c r="AQ1346" s="128">
        <v>0</v>
      </c>
      <c r="AR1346" s="128">
        <v>0</v>
      </c>
      <c r="AS1346" s="128">
        <v>0</v>
      </c>
      <c r="AT1346" s="128">
        <v>3809.93</v>
      </c>
      <c r="AU1346" s="128">
        <v>0</v>
      </c>
      <c r="AV1346" s="128">
        <v>0</v>
      </c>
      <c r="AW1346" s="128">
        <v>0</v>
      </c>
      <c r="AX1346" s="128">
        <v>0</v>
      </c>
      <c r="AY1346" s="128">
        <v>0</v>
      </c>
      <c r="AZ1346" s="128">
        <v>3809.93</v>
      </c>
      <c r="BA1346" s="128">
        <v>0</v>
      </c>
      <c r="BB1346" s="15">
        <f t="shared" si="60"/>
        <v>3809.93</v>
      </c>
      <c r="BC1346" s="15">
        <f t="shared" si="61"/>
        <v>7619.86</v>
      </c>
      <c r="BD1346" s="15">
        <f t="shared" si="62"/>
        <v>11429.789999999999</v>
      </c>
    </row>
    <row r="1347" spans="1:56" x14ac:dyDescent="0.35">
      <c r="A1347" s="168" t="s">
        <v>2721</v>
      </c>
      <c r="B1347" s="64" t="s">
        <v>1400</v>
      </c>
      <c r="C1347" s="65">
        <v>10</v>
      </c>
      <c r="D1347" s="66" t="s">
        <v>31</v>
      </c>
      <c r="E1347" s="64" t="s">
        <v>467</v>
      </c>
      <c r="F1347" s="64" t="s">
        <v>648</v>
      </c>
      <c r="G1347" s="64" t="s">
        <v>931</v>
      </c>
      <c r="H1347" s="64" t="s">
        <v>669</v>
      </c>
      <c r="I1347" s="64" t="s">
        <v>932</v>
      </c>
      <c r="J1347" s="64" t="s">
        <v>671</v>
      </c>
      <c r="K1347" s="64" t="s">
        <v>485</v>
      </c>
      <c r="L1347" s="64" t="s">
        <v>650</v>
      </c>
      <c r="M1347" s="64" t="s">
        <v>663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59">
        <v>44781</v>
      </c>
      <c r="AF1347" s="159">
        <v>48434</v>
      </c>
      <c r="AG1347" s="165">
        <v>106200</v>
      </c>
      <c r="AH1347" s="91">
        <v>7.8555555555555552</v>
      </c>
      <c r="AI1347" s="91">
        <v>10</v>
      </c>
      <c r="AJ1347" s="161">
        <v>6.5000000000000002E-2</v>
      </c>
      <c r="AK1347" s="169" t="s">
        <v>664</v>
      </c>
      <c r="AL1347" s="169" t="s">
        <v>665</v>
      </c>
      <c r="AM1347" s="128">
        <v>575.25</v>
      </c>
      <c r="AN1347" s="128">
        <v>575.25</v>
      </c>
      <c r="AO1347" s="128">
        <v>575.25</v>
      </c>
      <c r="AP1347" s="128">
        <v>575.25</v>
      </c>
      <c r="AQ1347" s="128">
        <v>575.25</v>
      </c>
      <c r="AR1347" s="128">
        <v>575.25</v>
      </c>
      <c r="AS1347" s="128">
        <v>575.25</v>
      </c>
      <c r="AT1347" s="128">
        <v>575.25</v>
      </c>
      <c r="AU1347" s="128">
        <v>575.25</v>
      </c>
      <c r="AV1347" s="128">
        <v>575.25</v>
      </c>
      <c r="AW1347" s="128">
        <v>575.25</v>
      </c>
      <c r="AX1347" s="128">
        <v>575.25</v>
      </c>
      <c r="AY1347" s="128">
        <v>575.25</v>
      </c>
      <c r="AZ1347" s="128">
        <v>575.25</v>
      </c>
      <c r="BA1347" s="128">
        <v>575.25</v>
      </c>
      <c r="BB1347" s="15">
        <f t="shared" ref="BB1347:BB1410" si="63">SUM(AM1347:AO1347)</f>
        <v>1725.75</v>
      </c>
      <c r="BC1347" s="15">
        <f t="shared" si="61"/>
        <v>6903</v>
      </c>
      <c r="BD1347" s="15">
        <f t="shared" si="62"/>
        <v>8628.75</v>
      </c>
    </row>
    <row r="1348" spans="1:56" x14ac:dyDescent="0.35">
      <c r="A1348" s="168" t="s">
        <v>2722</v>
      </c>
      <c r="B1348" s="64" t="s">
        <v>1400</v>
      </c>
      <c r="C1348" s="65">
        <v>2</v>
      </c>
      <c r="D1348" s="66" t="s">
        <v>31</v>
      </c>
      <c r="E1348" s="64" t="s">
        <v>467</v>
      </c>
      <c r="F1348" s="64" t="s">
        <v>648</v>
      </c>
      <c r="G1348" s="64" t="s">
        <v>931</v>
      </c>
      <c r="H1348" s="64" t="s">
        <v>669</v>
      </c>
      <c r="I1348" s="64" t="s">
        <v>932</v>
      </c>
      <c r="J1348" s="64" t="s">
        <v>671</v>
      </c>
      <c r="K1348" s="64" t="s">
        <v>485</v>
      </c>
      <c r="L1348" s="64" t="s">
        <v>650</v>
      </c>
      <c r="M1348" s="64" t="s">
        <v>663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0</v>
      </c>
      <c r="X1348" s="63">
        <v>0</v>
      </c>
      <c r="Y1348" s="63">
        <v>0</v>
      </c>
      <c r="Z1348" s="63">
        <v>0</v>
      </c>
      <c r="AA1348" s="63">
        <v>0</v>
      </c>
      <c r="AB1348" s="63">
        <v>0</v>
      </c>
      <c r="AC1348" s="63">
        <v>0</v>
      </c>
      <c r="AD1348" s="63">
        <v>0</v>
      </c>
      <c r="AE1348" s="159">
        <v>44781</v>
      </c>
      <c r="AF1348" s="159">
        <v>45512</v>
      </c>
      <c r="AG1348" s="165">
        <v>404297.5</v>
      </c>
      <c r="AH1348" s="91">
        <v>0</v>
      </c>
      <c r="AI1348" s="91">
        <v>0</v>
      </c>
      <c r="AJ1348" s="161">
        <v>3.8199999999999998E-2</v>
      </c>
      <c r="AK1348" s="169" t="s">
        <v>664</v>
      </c>
      <c r="AL1348" s="169" t="s">
        <v>665</v>
      </c>
      <c r="AM1348" s="128">
        <v>0</v>
      </c>
      <c r="AN1348" s="128">
        <v>0</v>
      </c>
      <c r="AO1348" s="128">
        <v>0</v>
      </c>
      <c r="AP1348" s="128">
        <v>0</v>
      </c>
      <c r="AQ1348" s="128">
        <v>0</v>
      </c>
      <c r="AR1348" s="128">
        <v>0</v>
      </c>
      <c r="AS1348" s="128">
        <v>0</v>
      </c>
      <c r="AT1348" s="128">
        <v>0</v>
      </c>
      <c r="AU1348" s="128">
        <v>0</v>
      </c>
      <c r="AV1348" s="128">
        <v>0</v>
      </c>
      <c r="AW1348" s="128">
        <v>0</v>
      </c>
      <c r="AX1348" s="128">
        <v>0</v>
      </c>
      <c r="AY1348" s="128">
        <v>0</v>
      </c>
      <c r="AZ1348" s="128">
        <v>0</v>
      </c>
      <c r="BA1348" s="128">
        <v>0</v>
      </c>
      <c r="BB1348" s="15">
        <f t="shared" si="63"/>
        <v>0</v>
      </c>
      <c r="BC1348" s="15">
        <f t="shared" ref="BC1348:BC1411" si="64">SUM(AP1348:BA1348)</f>
        <v>0</v>
      </c>
      <c r="BD1348" s="15">
        <f t="shared" ref="BD1348:BD1411" si="65">BB1348+BC1348</f>
        <v>0</v>
      </c>
    </row>
    <row r="1349" spans="1:56" x14ac:dyDescent="0.35">
      <c r="A1349" s="168" t="s">
        <v>2723</v>
      </c>
      <c r="B1349" s="64" t="s">
        <v>1400</v>
      </c>
      <c r="C1349" s="65">
        <v>3</v>
      </c>
      <c r="D1349" s="66" t="s">
        <v>31</v>
      </c>
      <c r="E1349" s="64" t="s">
        <v>467</v>
      </c>
      <c r="F1349" s="64" t="s">
        <v>648</v>
      </c>
      <c r="G1349" s="64" t="s">
        <v>931</v>
      </c>
      <c r="H1349" s="64" t="s">
        <v>669</v>
      </c>
      <c r="I1349" s="64" t="s">
        <v>932</v>
      </c>
      <c r="J1349" s="64" t="s">
        <v>671</v>
      </c>
      <c r="K1349" s="64" t="s">
        <v>485</v>
      </c>
      <c r="L1349" s="64" t="s">
        <v>650</v>
      </c>
      <c r="M1349" s="64" t="s">
        <v>663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59">
        <v>44781</v>
      </c>
      <c r="AF1349" s="159">
        <v>45877</v>
      </c>
      <c r="AG1349" s="165">
        <v>662717.5</v>
      </c>
      <c r="AH1349" s="91">
        <v>0.85555555555555551</v>
      </c>
      <c r="AI1349" s="91">
        <v>3</v>
      </c>
      <c r="AJ1349" s="161">
        <v>4.2999999999999997E-2</v>
      </c>
      <c r="AK1349" s="169" t="s">
        <v>664</v>
      </c>
      <c r="AL1349" s="169" t="s">
        <v>665</v>
      </c>
      <c r="AM1349" s="128">
        <v>2374.7399999999998</v>
      </c>
      <c r="AN1349" s="128">
        <v>2374.7399999999998</v>
      </c>
      <c r="AO1349" s="128">
        <v>2374.7399999999998</v>
      </c>
      <c r="AP1349" s="128">
        <v>2374.7399999999998</v>
      </c>
      <c r="AQ1349" s="128">
        <v>2374.7399999999998</v>
      </c>
      <c r="AR1349" s="128">
        <v>1187.3699999999999</v>
      </c>
      <c r="AS1349" s="128">
        <v>1187.3699999999999</v>
      </c>
      <c r="AT1349" s="128">
        <v>1187.3699999999999</v>
      </c>
      <c r="AU1349" s="128">
        <v>1187.3699999999999</v>
      </c>
      <c r="AV1349" s="128">
        <v>1187.3699999999999</v>
      </c>
      <c r="AW1349" s="128">
        <v>1187.3699999999999</v>
      </c>
      <c r="AX1349" s="128">
        <v>0</v>
      </c>
      <c r="AY1349" s="128">
        <v>0</v>
      </c>
      <c r="AZ1349" s="128">
        <v>0</v>
      </c>
      <c r="BA1349" s="128">
        <v>0</v>
      </c>
      <c r="BB1349" s="15">
        <f t="shared" si="63"/>
        <v>7124.2199999999993</v>
      </c>
      <c r="BC1349" s="15">
        <f t="shared" si="64"/>
        <v>11873.699999999997</v>
      </c>
      <c r="BD1349" s="15">
        <f t="shared" si="65"/>
        <v>18997.919999999998</v>
      </c>
    </row>
    <row r="1350" spans="1:56" x14ac:dyDescent="0.35">
      <c r="A1350" s="168" t="s">
        <v>2724</v>
      </c>
      <c r="B1350" s="64" t="s">
        <v>1400</v>
      </c>
      <c r="C1350" s="65">
        <v>4</v>
      </c>
      <c r="D1350" s="66" t="s">
        <v>31</v>
      </c>
      <c r="E1350" s="64" t="s">
        <v>467</v>
      </c>
      <c r="F1350" s="64" t="s">
        <v>648</v>
      </c>
      <c r="G1350" s="64" t="s">
        <v>931</v>
      </c>
      <c r="H1350" s="64" t="s">
        <v>669</v>
      </c>
      <c r="I1350" s="64" t="s">
        <v>932</v>
      </c>
      <c r="J1350" s="64" t="s">
        <v>671</v>
      </c>
      <c r="K1350" s="64" t="s">
        <v>485</v>
      </c>
      <c r="L1350" s="64" t="s">
        <v>650</v>
      </c>
      <c r="M1350" s="64" t="s">
        <v>663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59">
        <v>44781</v>
      </c>
      <c r="AF1350" s="159">
        <v>46242</v>
      </c>
      <c r="AG1350" s="165">
        <v>478637.5</v>
      </c>
      <c r="AH1350" s="91">
        <v>1.8555555555555556</v>
      </c>
      <c r="AI1350" s="91">
        <v>4</v>
      </c>
      <c r="AJ1350" s="161">
        <v>4.7100000000000003E-2</v>
      </c>
      <c r="AK1350" s="169" t="s">
        <v>664</v>
      </c>
      <c r="AL1350" s="169" t="s">
        <v>665</v>
      </c>
      <c r="AM1350" s="128">
        <v>1878.65</v>
      </c>
      <c r="AN1350" s="128">
        <v>1878.65</v>
      </c>
      <c r="AO1350" s="128">
        <v>1878.65</v>
      </c>
      <c r="AP1350" s="128">
        <v>1878.65</v>
      </c>
      <c r="AQ1350" s="128">
        <v>1878.65</v>
      </c>
      <c r="AR1350" s="128">
        <v>1878.65</v>
      </c>
      <c r="AS1350" s="128">
        <v>1878.65</v>
      </c>
      <c r="AT1350" s="128">
        <v>1878.65</v>
      </c>
      <c r="AU1350" s="128">
        <v>1878.65</v>
      </c>
      <c r="AV1350" s="128">
        <v>1878.65</v>
      </c>
      <c r="AW1350" s="128">
        <v>1878.65</v>
      </c>
      <c r="AX1350" s="128">
        <v>1878.65</v>
      </c>
      <c r="AY1350" s="128">
        <v>1878.65</v>
      </c>
      <c r="AZ1350" s="128">
        <v>1878.65</v>
      </c>
      <c r="BA1350" s="128">
        <v>1878.65</v>
      </c>
      <c r="BB1350" s="15">
        <f t="shared" si="63"/>
        <v>5635.9500000000007</v>
      </c>
      <c r="BC1350" s="15">
        <f t="shared" si="64"/>
        <v>22543.800000000003</v>
      </c>
      <c r="BD1350" s="15">
        <f t="shared" si="65"/>
        <v>28179.750000000004</v>
      </c>
    </row>
    <row r="1351" spans="1:56" x14ac:dyDescent="0.35">
      <c r="A1351" s="168" t="s">
        <v>2725</v>
      </c>
      <c r="B1351" s="64" t="s">
        <v>1400</v>
      </c>
      <c r="C1351" s="65">
        <v>5</v>
      </c>
      <c r="D1351" s="66" t="s">
        <v>31</v>
      </c>
      <c r="E1351" s="64" t="s">
        <v>467</v>
      </c>
      <c r="F1351" s="64" t="s">
        <v>648</v>
      </c>
      <c r="G1351" s="64" t="s">
        <v>931</v>
      </c>
      <c r="H1351" s="64" t="s">
        <v>669</v>
      </c>
      <c r="I1351" s="64" t="s">
        <v>932</v>
      </c>
      <c r="J1351" s="64" t="s">
        <v>671</v>
      </c>
      <c r="K1351" s="64" t="s">
        <v>485</v>
      </c>
      <c r="L1351" s="64" t="s">
        <v>650</v>
      </c>
      <c r="M1351" s="64" t="s">
        <v>663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59">
        <v>44781</v>
      </c>
      <c r="AF1351" s="159">
        <v>46607</v>
      </c>
      <c r="AG1351" s="165">
        <v>1283692.5</v>
      </c>
      <c r="AH1351" s="91">
        <v>2.8555555555555556</v>
      </c>
      <c r="AI1351" s="91">
        <v>5</v>
      </c>
      <c r="AJ1351" s="161">
        <v>5.0700000000000002E-2</v>
      </c>
      <c r="AK1351" s="169" t="s">
        <v>664</v>
      </c>
      <c r="AL1351" s="169" t="s">
        <v>665</v>
      </c>
      <c r="AM1351" s="128">
        <v>5423.6</v>
      </c>
      <c r="AN1351" s="128">
        <v>5423.6</v>
      </c>
      <c r="AO1351" s="128">
        <v>5423.6</v>
      </c>
      <c r="AP1351" s="128">
        <v>5423.6</v>
      </c>
      <c r="AQ1351" s="128">
        <v>5423.6</v>
      </c>
      <c r="AR1351" s="128">
        <v>5423.6</v>
      </c>
      <c r="AS1351" s="128">
        <v>5423.6</v>
      </c>
      <c r="AT1351" s="128">
        <v>5423.6</v>
      </c>
      <c r="AU1351" s="128">
        <v>5423.6</v>
      </c>
      <c r="AV1351" s="128">
        <v>5423.6</v>
      </c>
      <c r="AW1351" s="128">
        <v>5423.6</v>
      </c>
      <c r="AX1351" s="128">
        <v>5423.6</v>
      </c>
      <c r="AY1351" s="128">
        <v>5423.6</v>
      </c>
      <c r="AZ1351" s="128">
        <v>5423.6</v>
      </c>
      <c r="BA1351" s="128">
        <v>5423.6</v>
      </c>
      <c r="BB1351" s="15">
        <f t="shared" si="63"/>
        <v>16270.800000000001</v>
      </c>
      <c r="BC1351" s="15">
        <f t="shared" si="64"/>
        <v>65083.19999999999</v>
      </c>
      <c r="BD1351" s="15">
        <f t="shared" si="65"/>
        <v>81353.999999999985</v>
      </c>
    </row>
    <row r="1352" spans="1:56" x14ac:dyDescent="0.35">
      <c r="A1352" s="168" t="s">
        <v>2726</v>
      </c>
      <c r="B1352" s="64" t="s">
        <v>1400</v>
      </c>
      <c r="C1352" s="65">
        <v>6</v>
      </c>
      <c r="D1352" s="66" t="s">
        <v>31</v>
      </c>
      <c r="E1352" s="64" t="s">
        <v>467</v>
      </c>
      <c r="F1352" s="64" t="s">
        <v>648</v>
      </c>
      <c r="G1352" s="64" t="s">
        <v>931</v>
      </c>
      <c r="H1352" s="64" t="s">
        <v>669</v>
      </c>
      <c r="I1352" s="64" t="s">
        <v>932</v>
      </c>
      <c r="J1352" s="64" t="s">
        <v>671</v>
      </c>
      <c r="K1352" s="64" t="s">
        <v>485</v>
      </c>
      <c r="L1352" s="64" t="s">
        <v>650</v>
      </c>
      <c r="M1352" s="64" t="s">
        <v>663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59">
        <v>44781</v>
      </c>
      <c r="AF1352" s="159">
        <v>46973</v>
      </c>
      <c r="AG1352" s="165">
        <v>3059592.5</v>
      </c>
      <c r="AH1352" s="91">
        <v>3.8555555555555556</v>
      </c>
      <c r="AI1352" s="91">
        <v>6</v>
      </c>
      <c r="AJ1352" s="161">
        <v>5.3600000000000002E-2</v>
      </c>
      <c r="AK1352" s="169" t="s">
        <v>664</v>
      </c>
      <c r="AL1352" s="169" t="s">
        <v>665</v>
      </c>
      <c r="AM1352" s="128">
        <v>13666.18</v>
      </c>
      <c r="AN1352" s="128">
        <v>13666.18</v>
      </c>
      <c r="AO1352" s="128">
        <v>13666.18</v>
      </c>
      <c r="AP1352" s="128">
        <v>13666.18</v>
      </c>
      <c r="AQ1352" s="128">
        <v>13666.18</v>
      </c>
      <c r="AR1352" s="128">
        <v>13666.18</v>
      </c>
      <c r="AS1352" s="128">
        <v>13666.18</v>
      </c>
      <c r="AT1352" s="128">
        <v>13666.18</v>
      </c>
      <c r="AU1352" s="128">
        <v>13666.18</v>
      </c>
      <c r="AV1352" s="128">
        <v>13666.18</v>
      </c>
      <c r="AW1352" s="128">
        <v>13666.18</v>
      </c>
      <c r="AX1352" s="128">
        <v>13666.18</v>
      </c>
      <c r="AY1352" s="128">
        <v>13666.18</v>
      </c>
      <c r="AZ1352" s="128">
        <v>13666.18</v>
      </c>
      <c r="BA1352" s="128">
        <v>13666.18</v>
      </c>
      <c r="BB1352" s="15">
        <f t="shared" si="63"/>
        <v>40998.54</v>
      </c>
      <c r="BC1352" s="15">
        <f t="shared" si="64"/>
        <v>163994.15999999995</v>
      </c>
      <c r="BD1352" s="15">
        <f t="shared" si="65"/>
        <v>204992.69999999995</v>
      </c>
    </row>
    <row r="1353" spans="1:56" x14ac:dyDescent="0.35">
      <c r="A1353" s="168" t="s">
        <v>2727</v>
      </c>
      <c r="B1353" s="64" t="s">
        <v>1400</v>
      </c>
      <c r="C1353" s="65">
        <v>7</v>
      </c>
      <c r="D1353" s="66" t="s">
        <v>31</v>
      </c>
      <c r="E1353" s="64" t="s">
        <v>467</v>
      </c>
      <c r="F1353" s="64" t="s">
        <v>648</v>
      </c>
      <c r="G1353" s="64" t="s">
        <v>931</v>
      </c>
      <c r="H1353" s="64" t="s">
        <v>669</v>
      </c>
      <c r="I1353" s="64" t="s">
        <v>932</v>
      </c>
      <c r="J1353" s="64" t="s">
        <v>671</v>
      </c>
      <c r="K1353" s="64" t="s">
        <v>485</v>
      </c>
      <c r="L1353" s="64" t="s">
        <v>650</v>
      </c>
      <c r="M1353" s="64" t="s">
        <v>663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59">
        <v>44781</v>
      </c>
      <c r="AF1353" s="159">
        <v>47338</v>
      </c>
      <c r="AG1353" s="165">
        <v>3252522.5</v>
      </c>
      <c r="AH1353" s="91">
        <v>4.8555555555555552</v>
      </c>
      <c r="AI1353" s="91">
        <v>7</v>
      </c>
      <c r="AJ1353" s="161">
        <v>5.6399999999999999E-2</v>
      </c>
      <c r="AK1353" s="169" t="s">
        <v>664</v>
      </c>
      <c r="AL1353" s="169" t="s">
        <v>665</v>
      </c>
      <c r="AM1353" s="128">
        <v>15286.86</v>
      </c>
      <c r="AN1353" s="128">
        <v>15286.86</v>
      </c>
      <c r="AO1353" s="128">
        <v>15286.86</v>
      </c>
      <c r="AP1353" s="128">
        <v>15286.86</v>
      </c>
      <c r="AQ1353" s="128">
        <v>15286.86</v>
      </c>
      <c r="AR1353" s="128">
        <v>15286.86</v>
      </c>
      <c r="AS1353" s="128">
        <v>15286.86</v>
      </c>
      <c r="AT1353" s="128">
        <v>15286.86</v>
      </c>
      <c r="AU1353" s="128">
        <v>15286.86</v>
      </c>
      <c r="AV1353" s="128">
        <v>15286.86</v>
      </c>
      <c r="AW1353" s="128">
        <v>15286.86</v>
      </c>
      <c r="AX1353" s="128">
        <v>15286.86</v>
      </c>
      <c r="AY1353" s="128">
        <v>15286.86</v>
      </c>
      <c r="AZ1353" s="128">
        <v>15286.86</v>
      </c>
      <c r="BA1353" s="128">
        <v>15286.86</v>
      </c>
      <c r="BB1353" s="15">
        <f t="shared" si="63"/>
        <v>45860.58</v>
      </c>
      <c r="BC1353" s="15">
        <f t="shared" si="64"/>
        <v>183442.31999999995</v>
      </c>
      <c r="BD1353" s="15">
        <f t="shared" si="65"/>
        <v>229302.89999999997</v>
      </c>
    </row>
    <row r="1354" spans="1:56" x14ac:dyDescent="0.35">
      <c r="A1354" s="168" t="s">
        <v>2728</v>
      </c>
      <c r="B1354" s="64" t="s">
        <v>1400</v>
      </c>
      <c r="C1354" s="65">
        <v>8</v>
      </c>
      <c r="D1354" s="66" t="s">
        <v>31</v>
      </c>
      <c r="E1354" s="64" t="s">
        <v>467</v>
      </c>
      <c r="F1354" s="64" t="s">
        <v>648</v>
      </c>
      <c r="G1354" s="64" t="s">
        <v>931</v>
      </c>
      <c r="H1354" s="64" t="s">
        <v>669</v>
      </c>
      <c r="I1354" s="64" t="s">
        <v>932</v>
      </c>
      <c r="J1354" s="64" t="s">
        <v>671</v>
      </c>
      <c r="K1354" s="64" t="s">
        <v>485</v>
      </c>
      <c r="L1354" s="64" t="s">
        <v>650</v>
      </c>
      <c r="M1354" s="64" t="s">
        <v>663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59">
        <v>44781</v>
      </c>
      <c r="AF1354" s="159">
        <v>47703</v>
      </c>
      <c r="AG1354" s="165">
        <v>690005</v>
      </c>
      <c r="AH1354" s="91">
        <v>5.8555555555555552</v>
      </c>
      <c r="AI1354" s="91">
        <v>8</v>
      </c>
      <c r="AJ1354" s="161">
        <v>5.9299999999999999E-2</v>
      </c>
      <c r="AK1354" s="169" t="s">
        <v>664</v>
      </c>
      <c r="AL1354" s="169" t="s">
        <v>665</v>
      </c>
      <c r="AM1354" s="128">
        <v>3409.77</v>
      </c>
      <c r="AN1354" s="128">
        <v>3409.77</v>
      </c>
      <c r="AO1354" s="128">
        <v>3409.77</v>
      </c>
      <c r="AP1354" s="128">
        <v>3409.77</v>
      </c>
      <c r="AQ1354" s="128">
        <v>3409.77</v>
      </c>
      <c r="AR1354" s="128">
        <v>3409.77</v>
      </c>
      <c r="AS1354" s="128">
        <v>3409.77</v>
      </c>
      <c r="AT1354" s="128">
        <v>3409.77</v>
      </c>
      <c r="AU1354" s="128">
        <v>3409.77</v>
      </c>
      <c r="AV1354" s="128">
        <v>3409.77</v>
      </c>
      <c r="AW1354" s="128">
        <v>3409.77</v>
      </c>
      <c r="AX1354" s="128">
        <v>3409.77</v>
      </c>
      <c r="AY1354" s="128">
        <v>3409.77</v>
      </c>
      <c r="AZ1354" s="128">
        <v>3409.77</v>
      </c>
      <c r="BA1354" s="128">
        <v>3409.77</v>
      </c>
      <c r="BB1354" s="15">
        <f t="shared" si="63"/>
        <v>10229.31</v>
      </c>
      <c r="BC1354" s="15">
        <f t="shared" si="64"/>
        <v>40917.239999999991</v>
      </c>
      <c r="BD1354" s="15">
        <f t="shared" si="65"/>
        <v>51146.549999999988</v>
      </c>
    </row>
    <row r="1355" spans="1:56" x14ac:dyDescent="0.35">
      <c r="A1355" s="168" t="s">
        <v>2729</v>
      </c>
      <c r="B1355" s="64" t="s">
        <v>1400</v>
      </c>
      <c r="C1355" s="65">
        <v>9</v>
      </c>
      <c r="D1355" s="66" t="s">
        <v>31</v>
      </c>
      <c r="E1355" s="64" t="s">
        <v>467</v>
      </c>
      <c r="F1355" s="64" t="s">
        <v>648</v>
      </c>
      <c r="G1355" s="64" t="s">
        <v>931</v>
      </c>
      <c r="H1355" s="64" t="s">
        <v>669</v>
      </c>
      <c r="I1355" s="64" t="s">
        <v>932</v>
      </c>
      <c r="J1355" s="64" t="s">
        <v>671</v>
      </c>
      <c r="K1355" s="64" t="s">
        <v>485</v>
      </c>
      <c r="L1355" s="64" t="s">
        <v>650</v>
      </c>
      <c r="M1355" s="64" t="s">
        <v>663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59">
        <v>44781</v>
      </c>
      <c r="AF1355" s="159">
        <v>48068</v>
      </c>
      <c r="AG1355" s="165">
        <v>106200</v>
      </c>
      <c r="AH1355" s="91">
        <v>6.8555555555555552</v>
      </c>
      <c r="AI1355" s="91">
        <v>9</v>
      </c>
      <c r="AJ1355" s="161">
        <v>6.2100000000000002E-2</v>
      </c>
      <c r="AK1355" s="169" t="s">
        <v>664</v>
      </c>
      <c r="AL1355" s="169" t="s">
        <v>665</v>
      </c>
      <c r="AM1355" s="128">
        <v>549.58000000000004</v>
      </c>
      <c r="AN1355" s="128">
        <v>549.58000000000004</v>
      </c>
      <c r="AO1355" s="128">
        <v>549.58000000000004</v>
      </c>
      <c r="AP1355" s="128">
        <v>549.58000000000004</v>
      </c>
      <c r="AQ1355" s="128">
        <v>549.58000000000004</v>
      </c>
      <c r="AR1355" s="128">
        <v>549.58000000000004</v>
      </c>
      <c r="AS1355" s="128">
        <v>549.58000000000004</v>
      </c>
      <c r="AT1355" s="128">
        <v>549.58000000000004</v>
      </c>
      <c r="AU1355" s="128">
        <v>549.58000000000004</v>
      </c>
      <c r="AV1355" s="128">
        <v>549.58000000000004</v>
      </c>
      <c r="AW1355" s="128">
        <v>549.58000000000004</v>
      </c>
      <c r="AX1355" s="128">
        <v>549.58000000000004</v>
      </c>
      <c r="AY1355" s="128">
        <v>549.58000000000004</v>
      </c>
      <c r="AZ1355" s="128">
        <v>549.58000000000004</v>
      </c>
      <c r="BA1355" s="128">
        <v>549.58000000000004</v>
      </c>
      <c r="BB1355" s="15">
        <f t="shared" si="63"/>
        <v>1648.7400000000002</v>
      </c>
      <c r="BC1355" s="15">
        <f t="shared" si="64"/>
        <v>6594.96</v>
      </c>
      <c r="BD1355" s="15">
        <f t="shared" si="65"/>
        <v>8243.7000000000007</v>
      </c>
    </row>
    <row r="1356" spans="1:56" x14ac:dyDescent="0.35">
      <c r="A1356" s="168" t="s">
        <v>2730</v>
      </c>
      <c r="B1356" s="64" t="s">
        <v>1401</v>
      </c>
      <c r="C1356" s="65">
        <v>10</v>
      </c>
      <c r="D1356" s="66" t="s">
        <v>31</v>
      </c>
      <c r="E1356" s="64" t="s">
        <v>467</v>
      </c>
      <c r="F1356" s="64" t="s">
        <v>648</v>
      </c>
      <c r="G1356" s="64" t="s">
        <v>931</v>
      </c>
      <c r="H1356" s="64" t="s">
        <v>669</v>
      </c>
      <c r="I1356" s="64" t="s">
        <v>932</v>
      </c>
      <c r="J1356" s="64" t="s">
        <v>671</v>
      </c>
      <c r="K1356" s="64" t="s">
        <v>485</v>
      </c>
      <c r="L1356" s="64" t="s">
        <v>650</v>
      </c>
      <c r="M1356" s="64" t="s">
        <v>663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59">
        <v>44782</v>
      </c>
      <c r="AF1356" s="159">
        <v>48435</v>
      </c>
      <c r="AG1356" s="165">
        <v>53100</v>
      </c>
      <c r="AH1356" s="91">
        <v>7.8583333333333334</v>
      </c>
      <c r="AI1356" s="91">
        <v>10</v>
      </c>
      <c r="AJ1356" s="161">
        <v>6.5000000000000002E-2</v>
      </c>
      <c r="AK1356" s="169" t="s">
        <v>664</v>
      </c>
      <c r="AL1356" s="169" t="s">
        <v>665</v>
      </c>
      <c r="AM1356" s="128">
        <v>287.63</v>
      </c>
      <c r="AN1356" s="128">
        <v>287.63</v>
      </c>
      <c r="AO1356" s="128">
        <v>287.63</v>
      </c>
      <c r="AP1356" s="128">
        <v>287.63</v>
      </c>
      <c r="AQ1356" s="128">
        <v>287.63</v>
      </c>
      <c r="AR1356" s="128">
        <v>287.63</v>
      </c>
      <c r="AS1356" s="128">
        <v>287.63</v>
      </c>
      <c r="AT1356" s="128">
        <v>287.63</v>
      </c>
      <c r="AU1356" s="128">
        <v>287.63</v>
      </c>
      <c r="AV1356" s="128">
        <v>287.63</v>
      </c>
      <c r="AW1356" s="128">
        <v>287.63</v>
      </c>
      <c r="AX1356" s="128">
        <v>287.63</v>
      </c>
      <c r="AY1356" s="128">
        <v>287.63</v>
      </c>
      <c r="AZ1356" s="128">
        <v>287.63</v>
      </c>
      <c r="BA1356" s="128">
        <v>287.63</v>
      </c>
      <c r="BB1356" s="15">
        <f t="shared" si="63"/>
        <v>862.89</v>
      </c>
      <c r="BC1356" s="15">
        <f t="shared" si="64"/>
        <v>3451.5600000000009</v>
      </c>
      <c r="BD1356" s="15">
        <f t="shared" si="65"/>
        <v>4314.4500000000007</v>
      </c>
    </row>
    <row r="1357" spans="1:56" x14ac:dyDescent="0.35">
      <c r="A1357" s="168" t="s">
        <v>2731</v>
      </c>
      <c r="B1357" s="64" t="s">
        <v>1401</v>
      </c>
      <c r="C1357" s="65">
        <v>2</v>
      </c>
      <c r="D1357" s="66" t="s">
        <v>31</v>
      </c>
      <c r="E1357" s="64" t="s">
        <v>467</v>
      </c>
      <c r="F1357" s="64" t="s">
        <v>648</v>
      </c>
      <c r="G1357" s="64" t="s">
        <v>931</v>
      </c>
      <c r="H1357" s="64" t="s">
        <v>669</v>
      </c>
      <c r="I1357" s="64" t="s">
        <v>932</v>
      </c>
      <c r="J1357" s="64" t="s">
        <v>671</v>
      </c>
      <c r="K1357" s="64" t="s">
        <v>485</v>
      </c>
      <c r="L1357" s="64" t="s">
        <v>650</v>
      </c>
      <c r="M1357" s="64" t="s">
        <v>663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0</v>
      </c>
      <c r="X1357" s="63">
        <v>0</v>
      </c>
      <c r="Y1357" s="63">
        <v>0</v>
      </c>
      <c r="Z1357" s="63">
        <v>0</v>
      </c>
      <c r="AA1357" s="63">
        <v>0</v>
      </c>
      <c r="AB1357" s="63">
        <v>0</v>
      </c>
      <c r="AC1357" s="63">
        <v>0</v>
      </c>
      <c r="AD1357" s="63">
        <v>0</v>
      </c>
      <c r="AE1357" s="159">
        <v>44782</v>
      </c>
      <c r="AF1357" s="159">
        <v>45513</v>
      </c>
      <c r="AG1357" s="165">
        <v>631595</v>
      </c>
      <c r="AH1357" s="91">
        <v>0</v>
      </c>
      <c r="AI1357" s="91">
        <v>0</v>
      </c>
      <c r="AJ1357" s="161">
        <v>3.8199999999999998E-2</v>
      </c>
      <c r="AK1357" s="169" t="s">
        <v>664</v>
      </c>
      <c r="AL1357" s="169" t="s">
        <v>665</v>
      </c>
      <c r="AM1357" s="128">
        <v>0</v>
      </c>
      <c r="AN1357" s="128">
        <v>0</v>
      </c>
      <c r="AO1357" s="128">
        <v>0</v>
      </c>
      <c r="AP1357" s="128">
        <v>0</v>
      </c>
      <c r="AQ1357" s="128">
        <v>0</v>
      </c>
      <c r="AR1357" s="128">
        <v>0</v>
      </c>
      <c r="AS1357" s="128">
        <v>0</v>
      </c>
      <c r="AT1357" s="128">
        <v>0</v>
      </c>
      <c r="AU1357" s="128">
        <v>0</v>
      </c>
      <c r="AV1357" s="128">
        <v>0</v>
      </c>
      <c r="AW1357" s="128">
        <v>0</v>
      </c>
      <c r="AX1357" s="128">
        <v>0</v>
      </c>
      <c r="AY1357" s="128">
        <v>0</v>
      </c>
      <c r="AZ1357" s="128">
        <v>0</v>
      </c>
      <c r="BA1357" s="128">
        <v>0</v>
      </c>
      <c r="BB1357" s="15">
        <f t="shared" si="63"/>
        <v>0</v>
      </c>
      <c r="BC1357" s="15">
        <f t="shared" si="64"/>
        <v>0</v>
      </c>
      <c r="BD1357" s="15">
        <f t="shared" si="65"/>
        <v>0</v>
      </c>
    </row>
    <row r="1358" spans="1:56" x14ac:dyDescent="0.35">
      <c r="A1358" s="168" t="s">
        <v>2732</v>
      </c>
      <c r="B1358" s="64" t="s">
        <v>1401</v>
      </c>
      <c r="C1358" s="65">
        <v>3</v>
      </c>
      <c r="D1358" s="66" t="s">
        <v>31</v>
      </c>
      <c r="E1358" s="64" t="s">
        <v>467</v>
      </c>
      <c r="F1358" s="64" t="s">
        <v>648</v>
      </c>
      <c r="G1358" s="64" t="s">
        <v>931</v>
      </c>
      <c r="H1358" s="64" t="s">
        <v>669</v>
      </c>
      <c r="I1358" s="64" t="s">
        <v>932</v>
      </c>
      <c r="J1358" s="64" t="s">
        <v>671</v>
      </c>
      <c r="K1358" s="64" t="s">
        <v>485</v>
      </c>
      <c r="L1358" s="64" t="s">
        <v>650</v>
      </c>
      <c r="M1358" s="64" t="s">
        <v>663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59">
        <v>44782</v>
      </c>
      <c r="AF1358" s="159">
        <v>45878</v>
      </c>
      <c r="AG1358" s="165">
        <v>346182.5</v>
      </c>
      <c r="AH1358" s="91">
        <v>0.85833333333333328</v>
      </c>
      <c r="AI1358" s="91">
        <v>3</v>
      </c>
      <c r="AJ1358" s="161">
        <v>4.2999999999999997E-2</v>
      </c>
      <c r="AK1358" s="169" t="s">
        <v>664</v>
      </c>
      <c r="AL1358" s="169" t="s">
        <v>665</v>
      </c>
      <c r="AM1358" s="128">
        <v>1240.49</v>
      </c>
      <c r="AN1358" s="128">
        <v>1240.49</v>
      </c>
      <c r="AO1358" s="128">
        <v>1240.49</v>
      </c>
      <c r="AP1358" s="128">
        <v>1240.49</v>
      </c>
      <c r="AQ1358" s="128">
        <v>1240.49</v>
      </c>
      <c r="AR1358" s="128">
        <v>620.24</v>
      </c>
      <c r="AS1358" s="128">
        <v>620.24</v>
      </c>
      <c r="AT1358" s="128">
        <v>620.24</v>
      </c>
      <c r="AU1358" s="128">
        <v>620.24</v>
      </c>
      <c r="AV1358" s="128">
        <v>620.24</v>
      </c>
      <c r="AW1358" s="128">
        <v>620.24</v>
      </c>
      <c r="AX1358" s="128">
        <v>0</v>
      </c>
      <c r="AY1358" s="128">
        <v>0</v>
      </c>
      <c r="AZ1358" s="128">
        <v>0</v>
      </c>
      <c r="BA1358" s="128">
        <v>0</v>
      </c>
      <c r="BB1358" s="15">
        <f t="shared" si="63"/>
        <v>3721.4700000000003</v>
      </c>
      <c r="BC1358" s="15">
        <f t="shared" si="64"/>
        <v>6202.4199999999992</v>
      </c>
      <c r="BD1358" s="15">
        <f t="shared" si="65"/>
        <v>9923.89</v>
      </c>
    </row>
    <row r="1359" spans="1:56" x14ac:dyDescent="0.35">
      <c r="A1359" s="168" t="s">
        <v>2733</v>
      </c>
      <c r="B1359" s="64" t="s">
        <v>1401</v>
      </c>
      <c r="C1359" s="65">
        <v>4</v>
      </c>
      <c r="D1359" s="66" t="s">
        <v>31</v>
      </c>
      <c r="E1359" s="64" t="s">
        <v>467</v>
      </c>
      <c r="F1359" s="64" t="s">
        <v>648</v>
      </c>
      <c r="G1359" s="64" t="s">
        <v>931</v>
      </c>
      <c r="H1359" s="64" t="s">
        <v>669</v>
      </c>
      <c r="I1359" s="64" t="s">
        <v>932</v>
      </c>
      <c r="J1359" s="64" t="s">
        <v>671</v>
      </c>
      <c r="K1359" s="64" t="s">
        <v>485</v>
      </c>
      <c r="L1359" s="64" t="s">
        <v>650</v>
      </c>
      <c r="M1359" s="64" t="s">
        <v>663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59">
        <v>44782</v>
      </c>
      <c r="AF1359" s="159">
        <v>46243</v>
      </c>
      <c r="AG1359" s="165">
        <v>970845</v>
      </c>
      <c r="AH1359" s="91">
        <v>1.8583333333333334</v>
      </c>
      <c r="AI1359" s="91">
        <v>4</v>
      </c>
      <c r="AJ1359" s="161">
        <v>4.7100000000000003E-2</v>
      </c>
      <c r="AK1359" s="169" t="s">
        <v>664</v>
      </c>
      <c r="AL1359" s="169" t="s">
        <v>665</v>
      </c>
      <c r="AM1359" s="128">
        <v>3810.57</v>
      </c>
      <c r="AN1359" s="128">
        <v>3810.57</v>
      </c>
      <c r="AO1359" s="128">
        <v>3810.57</v>
      </c>
      <c r="AP1359" s="128">
        <v>3810.57</v>
      </c>
      <c r="AQ1359" s="128">
        <v>3810.57</v>
      </c>
      <c r="AR1359" s="128">
        <v>3810.57</v>
      </c>
      <c r="AS1359" s="128">
        <v>3810.57</v>
      </c>
      <c r="AT1359" s="128">
        <v>3810.57</v>
      </c>
      <c r="AU1359" s="128">
        <v>3810.57</v>
      </c>
      <c r="AV1359" s="128">
        <v>3810.57</v>
      </c>
      <c r="AW1359" s="128">
        <v>3810.57</v>
      </c>
      <c r="AX1359" s="128">
        <v>3810.57</v>
      </c>
      <c r="AY1359" s="128">
        <v>3810.57</v>
      </c>
      <c r="AZ1359" s="128">
        <v>3810.57</v>
      </c>
      <c r="BA1359" s="128">
        <v>3810.57</v>
      </c>
      <c r="BB1359" s="15">
        <f t="shared" si="63"/>
        <v>11431.710000000001</v>
      </c>
      <c r="BC1359" s="15">
        <f t="shared" si="64"/>
        <v>45726.840000000004</v>
      </c>
      <c r="BD1359" s="15">
        <f t="shared" si="65"/>
        <v>57158.55</v>
      </c>
    </row>
    <row r="1360" spans="1:56" x14ac:dyDescent="0.35">
      <c r="A1360" s="168" t="s">
        <v>2734</v>
      </c>
      <c r="B1360" s="64" t="s">
        <v>1401</v>
      </c>
      <c r="C1360" s="65">
        <v>5</v>
      </c>
      <c r="D1360" s="66" t="s">
        <v>31</v>
      </c>
      <c r="E1360" s="64" t="s">
        <v>467</v>
      </c>
      <c r="F1360" s="64" t="s">
        <v>648</v>
      </c>
      <c r="G1360" s="64" t="s">
        <v>931</v>
      </c>
      <c r="H1360" s="64" t="s">
        <v>669</v>
      </c>
      <c r="I1360" s="64" t="s">
        <v>932</v>
      </c>
      <c r="J1360" s="64" t="s">
        <v>671</v>
      </c>
      <c r="K1360" s="64" t="s">
        <v>485</v>
      </c>
      <c r="L1360" s="64" t="s">
        <v>650</v>
      </c>
      <c r="M1360" s="64" t="s">
        <v>663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59">
        <v>44782</v>
      </c>
      <c r="AF1360" s="159">
        <v>46608</v>
      </c>
      <c r="AG1360" s="165">
        <v>969665</v>
      </c>
      <c r="AH1360" s="91">
        <v>2.8583333333333334</v>
      </c>
      <c r="AI1360" s="91">
        <v>5</v>
      </c>
      <c r="AJ1360" s="161">
        <v>5.0700000000000002E-2</v>
      </c>
      <c r="AK1360" s="169" t="s">
        <v>664</v>
      </c>
      <c r="AL1360" s="169" t="s">
        <v>665</v>
      </c>
      <c r="AM1360" s="128">
        <v>4096.83</v>
      </c>
      <c r="AN1360" s="128">
        <v>4096.83</v>
      </c>
      <c r="AO1360" s="128">
        <v>4096.83</v>
      </c>
      <c r="AP1360" s="128">
        <v>4096.83</v>
      </c>
      <c r="AQ1360" s="128">
        <v>4096.83</v>
      </c>
      <c r="AR1360" s="128">
        <v>4096.83</v>
      </c>
      <c r="AS1360" s="128">
        <v>4096.83</v>
      </c>
      <c r="AT1360" s="128">
        <v>4096.83</v>
      </c>
      <c r="AU1360" s="128">
        <v>4096.83</v>
      </c>
      <c r="AV1360" s="128">
        <v>4096.83</v>
      </c>
      <c r="AW1360" s="128">
        <v>4096.83</v>
      </c>
      <c r="AX1360" s="128">
        <v>4096.83</v>
      </c>
      <c r="AY1360" s="128">
        <v>4096.83</v>
      </c>
      <c r="AZ1360" s="128">
        <v>4096.83</v>
      </c>
      <c r="BA1360" s="128">
        <v>4096.83</v>
      </c>
      <c r="BB1360" s="15">
        <f t="shared" si="63"/>
        <v>12290.49</v>
      </c>
      <c r="BC1360" s="15">
        <f t="shared" si="64"/>
        <v>49161.960000000014</v>
      </c>
      <c r="BD1360" s="15">
        <f t="shared" si="65"/>
        <v>61452.450000000012</v>
      </c>
    </row>
    <row r="1361" spans="1:56" x14ac:dyDescent="0.35">
      <c r="A1361" s="168" t="s">
        <v>2735</v>
      </c>
      <c r="B1361" s="64" t="s">
        <v>1401</v>
      </c>
      <c r="C1361" s="65">
        <v>6</v>
      </c>
      <c r="D1361" s="66" t="s">
        <v>31</v>
      </c>
      <c r="E1361" s="64" t="s">
        <v>467</v>
      </c>
      <c r="F1361" s="64" t="s">
        <v>648</v>
      </c>
      <c r="G1361" s="64" t="s">
        <v>931</v>
      </c>
      <c r="H1361" s="64" t="s">
        <v>669</v>
      </c>
      <c r="I1361" s="64" t="s">
        <v>932</v>
      </c>
      <c r="J1361" s="64" t="s">
        <v>671</v>
      </c>
      <c r="K1361" s="64" t="s">
        <v>485</v>
      </c>
      <c r="L1361" s="64" t="s">
        <v>650</v>
      </c>
      <c r="M1361" s="64" t="s">
        <v>663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59">
        <v>44782</v>
      </c>
      <c r="AF1361" s="159">
        <v>46974</v>
      </c>
      <c r="AG1361" s="165">
        <v>1348002.5</v>
      </c>
      <c r="AH1361" s="91">
        <v>3.8583333333333334</v>
      </c>
      <c r="AI1361" s="91">
        <v>6</v>
      </c>
      <c r="AJ1361" s="161">
        <v>5.3600000000000002E-2</v>
      </c>
      <c r="AK1361" s="169" t="s">
        <v>664</v>
      </c>
      <c r="AL1361" s="169" t="s">
        <v>665</v>
      </c>
      <c r="AM1361" s="128">
        <v>6021.08</v>
      </c>
      <c r="AN1361" s="128">
        <v>6021.08</v>
      </c>
      <c r="AO1361" s="128">
        <v>6021.08</v>
      </c>
      <c r="AP1361" s="128">
        <v>6021.08</v>
      </c>
      <c r="AQ1361" s="128">
        <v>6021.08</v>
      </c>
      <c r="AR1361" s="128">
        <v>6021.08</v>
      </c>
      <c r="AS1361" s="128">
        <v>6021.08</v>
      </c>
      <c r="AT1361" s="128">
        <v>6021.08</v>
      </c>
      <c r="AU1361" s="128">
        <v>6021.08</v>
      </c>
      <c r="AV1361" s="128">
        <v>6021.08</v>
      </c>
      <c r="AW1361" s="128">
        <v>6021.08</v>
      </c>
      <c r="AX1361" s="128">
        <v>6021.08</v>
      </c>
      <c r="AY1361" s="128">
        <v>6021.08</v>
      </c>
      <c r="AZ1361" s="128">
        <v>6021.08</v>
      </c>
      <c r="BA1361" s="128">
        <v>6021.08</v>
      </c>
      <c r="BB1361" s="15">
        <f t="shared" si="63"/>
        <v>18063.239999999998</v>
      </c>
      <c r="BC1361" s="15">
        <f t="shared" si="64"/>
        <v>72252.960000000006</v>
      </c>
      <c r="BD1361" s="15">
        <f t="shared" si="65"/>
        <v>90316.200000000012</v>
      </c>
    </row>
    <row r="1362" spans="1:56" x14ac:dyDescent="0.35">
      <c r="A1362" s="168" t="s">
        <v>2736</v>
      </c>
      <c r="B1362" s="64" t="s">
        <v>1401</v>
      </c>
      <c r="C1362" s="65">
        <v>7</v>
      </c>
      <c r="D1362" s="66" t="s">
        <v>31</v>
      </c>
      <c r="E1362" s="64" t="s">
        <v>467</v>
      </c>
      <c r="F1362" s="64" t="s">
        <v>648</v>
      </c>
      <c r="G1362" s="64" t="s">
        <v>931</v>
      </c>
      <c r="H1362" s="64" t="s">
        <v>669</v>
      </c>
      <c r="I1362" s="64" t="s">
        <v>932</v>
      </c>
      <c r="J1362" s="64" t="s">
        <v>671</v>
      </c>
      <c r="K1362" s="64" t="s">
        <v>485</v>
      </c>
      <c r="L1362" s="64" t="s">
        <v>650</v>
      </c>
      <c r="M1362" s="64" t="s">
        <v>663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59">
        <v>44782</v>
      </c>
      <c r="AF1362" s="159">
        <v>47339</v>
      </c>
      <c r="AG1362" s="165">
        <v>1097842.5</v>
      </c>
      <c r="AH1362" s="91">
        <v>4.8583333333333334</v>
      </c>
      <c r="AI1362" s="91">
        <v>7</v>
      </c>
      <c r="AJ1362" s="161">
        <v>5.6399999999999999E-2</v>
      </c>
      <c r="AK1362" s="169" t="s">
        <v>664</v>
      </c>
      <c r="AL1362" s="169" t="s">
        <v>665</v>
      </c>
      <c r="AM1362" s="128">
        <v>5159.8599999999997</v>
      </c>
      <c r="AN1362" s="128">
        <v>5159.8599999999997</v>
      </c>
      <c r="AO1362" s="128">
        <v>5159.8599999999997</v>
      </c>
      <c r="AP1362" s="128">
        <v>5159.8599999999997</v>
      </c>
      <c r="AQ1362" s="128">
        <v>5159.8599999999997</v>
      </c>
      <c r="AR1362" s="128">
        <v>5159.8599999999997</v>
      </c>
      <c r="AS1362" s="128">
        <v>5159.8599999999997</v>
      </c>
      <c r="AT1362" s="128">
        <v>5159.8599999999997</v>
      </c>
      <c r="AU1362" s="128">
        <v>5159.8599999999997</v>
      </c>
      <c r="AV1362" s="128">
        <v>5159.8599999999997</v>
      </c>
      <c r="AW1362" s="128">
        <v>5159.8599999999997</v>
      </c>
      <c r="AX1362" s="128">
        <v>5159.8599999999997</v>
      </c>
      <c r="AY1362" s="128">
        <v>5159.8599999999997</v>
      </c>
      <c r="AZ1362" s="128">
        <v>5159.8599999999997</v>
      </c>
      <c r="BA1362" s="128">
        <v>5159.8599999999997</v>
      </c>
      <c r="BB1362" s="15">
        <f t="shared" si="63"/>
        <v>15479.579999999998</v>
      </c>
      <c r="BC1362" s="15">
        <f t="shared" si="64"/>
        <v>61918.32</v>
      </c>
      <c r="BD1362" s="15">
        <f t="shared" si="65"/>
        <v>77397.899999999994</v>
      </c>
    </row>
    <row r="1363" spans="1:56" x14ac:dyDescent="0.35">
      <c r="A1363" s="168" t="s">
        <v>2737</v>
      </c>
      <c r="B1363" s="64" t="s">
        <v>1401</v>
      </c>
      <c r="C1363" s="65">
        <v>8</v>
      </c>
      <c r="D1363" s="66" t="s">
        <v>31</v>
      </c>
      <c r="E1363" s="64" t="s">
        <v>467</v>
      </c>
      <c r="F1363" s="64" t="s">
        <v>648</v>
      </c>
      <c r="G1363" s="64" t="s">
        <v>931</v>
      </c>
      <c r="H1363" s="64" t="s">
        <v>669</v>
      </c>
      <c r="I1363" s="64" t="s">
        <v>932</v>
      </c>
      <c r="J1363" s="64" t="s">
        <v>671</v>
      </c>
      <c r="K1363" s="64" t="s">
        <v>485</v>
      </c>
      <c r="L1363" s="64" t="s">
        <v>650</v>
      </c>
      <c r="M1363" s="64" t="s">
        <v>663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59">
        <v>44782</v>
      </c>
      <c r="AF1363" s="159">
        <v>47704</v>
      </c>
      <c r="AG1363" s="165">
        <v>465657.5</v>
      </c>
      <c r="AH1363" s="91">
        <v>5.8583333333333334</v>
      </c>
      <c r="AI1363" s="91">
        <v>8</v>
      </c>
      <c r="AJ1363" s="161">
        <v>5.9299999999999999E-2</v>
      </c>
      <c r="AK1363" s="169" t="s">
        <v>664</v>
      </c>
      <c r="AL1363" s="169" t="s">
        <v>665</v>
      </c>
      <c r="AM1363" s="128">
        <v>2301.12</v>
      </c>
      <c r="AN1363" s="128">
        <v>2301.12</v>
      </c>
      <c r="AO1363" s="128">
        <v>2301.12</v>
      </c>
      <c r="AP1363" s="128">
        <v>2301.12</v>
      </c>
      <c r="AQ1363" s="128">
        <v>2301.12</v>
      </c>
      <c r="AR1363" s="128">
        <v>2301.12</v>
      </c>
      <c r="AS1363" s="128">
        <v>2301.12</v>
      </c>
      <c r="AT1363" s="128">
        <v>2301.12</v>
      </c>
      <c r="AU1363" s="128">
        <v>2301.12</v>
      </c>
      <c r="AV1363" s="128">
        <v>2301.12</v>
      </c>
      <c r="AW1363" s="128">
        <v>2301.12</v>
      </c>
      <c r="AX1363" s="128">
        <v>2301.12</v>
      </c>
      <c r="AY1363" s="128">
        <v>2301.12</v>
      </c>
      <c r="AZ1363" s="128">
        <v>2301.12</v>
      </c>
      <c r="BA1363" s="128">
        <v>2301.12</v>
      </c>
      <c r="BB1363" s="15">
        <f t="shared" si="63"/>
        <v>6903.36</v>
      </c>
      <c r="BC1363" s="15">
        <f t="shared" si="64"/>
        <v>27613.439999999991</v>
      </c>
      <c r="BD1363" s="15">
        <f t="shared" si="65"/>
        <v>34516.799999999988</v>
      </c>
    </row>
    <row r="1364" spans="1:56" x14ac:dyDescent="0.35">
      <c r="A1364" s="168" t="s">
        <v>2738</v>
      </c>
      <c r="B1364" s="64" t="s">
        <v>1401</v>
      </c>
      <c r="C1364" s="65">
        <v>9</v>
      </c>
      <c r="D1364" s="66" t="s">
        <v>31</v>
      </c>
      <c r="E1364" s="64" t="s">
        <v>467</v>
      </c>
      <c r="F1364" s="64" t="s">
        <v>648</v>
      </c>
      <c r="G1364" s="64" t="s">
        <v>931</v>
      </c>
      <c r="H1364" s="64" t="s">
        <v>669</v>
      </c>
      <c r="I1364" s="64" t="s">
        <v>932</v>
      </c>
      <c r="J1364" s="64" t="s">
        <v>671</v>
      </c>
      <c r="K1364" s="64" t="s">
        <v>485</v>
      </c>
      <c r="L1364" s="64" t="s">
        <v>650</v>
      </c>
      <c r="M1364" s="64" t="s">
        <v>663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59">
        <v>44782</v>
      </c>
      <c r="AF1364" s="159">
        <v>48069</v>
      </c>
      <c r="AG1364" s="165">
        <v>47642.5</v>
      </c>
      <c r="AH1364" s="91">
        <v>6.8583333333333334</v>
      </c>
      <c r="AI1364" s="91">
        <v>9</v>
      </c>
      <c r="AJ1364" s="161">
        <v>6.2100000000000002E-2</v>
      </c>
      <c r="AK1364" s="169" t="s">
        <v>664</v>
      </c>
      <c r="AL1364" s="169" t="s">
        <v>665</v>
      </c>
      <c r="AM1364" s="128">
        <v>246.55</v>
      </c>
      <c r="AN1364" s="128">
        <v>246.55</v>
      </c>
      <c r="AO1364" s="128">
        <v>246.55</v>
      </c>
      <c r="AP1364" s="128">
        <v>246.55</v>
      </c>
      <c r="AQ1364" s="128">
        <v>246.55</v>
      </c>
      <c r="AR1364" s="128">
        <v>246.55</v>
      </c>
      <c r="AS1364" s="128">
        <v>246.55</v>
      </c>
      <c r="AT1364" s="128">
        <v>246.55</v>
      </c>
      <c r="AU1364" s="128">
        <v>246.55</v>
      </c>
      <c r="AV1364" s="128">
        <v>246.55</v>
      </c>
      <c r="AW1364" s="128">
        <v>246.55</v>
      </c>
      <c r="AX1364" s="128">
        <v>246.55</v>
      </c>
      <c r="AY1364" s="128">
        <v>246.55</v>
      </c>
      <c r="AZ1364" s="128">
        <v>246.55</v>
      </c>
      <c r="BA1364" s="128">
        <v>246.55</v>
      </c>
      <c r="BB1364" s="15">
        <f t="shared" si="63"/>
        <v>739.65000000000009</v>
      </c>
      <c r="BC1364" s="15">
        <f t="shared" si="64"/>
        <v>2958.6000000000004</v>
      </c>
      <c r="BD1364" s="15">
        <f t="shared" si="65"/>
        <v>3698.2500000000005</v>
      </c>
    </row>
    <row r="1365" spans="1:56" x14ac:dyDescent="0.35">
      <c r="A1365" s="168" t="s">
        <v>2739</v>
      </c>
      <c r="B1365" s="64" t="s">
        <v>2740</v>
      </c>
      <c r="C1365" s="65">
        <v>1</v>
      </c>
      <c r="D1365" s="66" t="s">
        <v>31</v>
      </c>
      <c r="E1365" s="64" t="s">
        <v>467</v>
      </c>
      <c r="F1365" s="64" t="s">
        <v>648</v>
      </c>
      <c r="G1365" s="64" t="s">
        <v>931</v>
      </c>
      <c r="H1365" s="64" t="s">
        <v>669</v>
      </c>
      <c r="I1365" s="64" t="s">
        <v>932</v>
      </c>
      <c r="J1365" s="64" t="s">
        <v>671</v>
      </c>
      <c r="K1365" s="64" t="s">
        <v>485</v>
      </c>
      <c r="L1365" s="64" t="s">
        <v>650</v>
      </c>
      <c r="M1365" s="64" t="s">
        <v>663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0</v>
      </c>
      <c r="X1365" s="63">
        <v>0</v>
      </c>
      <c r="Y1365" s="63">
        <v>0</v>
      </c>
      <c r="Z1365" s="63">
        <v>0</v>
      </c>
      <c r="AA1365" s="63">
        <v>0</v>
      </c>
      <c r="AB1365" s="63">
        <v>0</v>
      </c>
      <c r="AC1365" s="63">
        <v>0</v>
      </c>
      <c r="AD1365" s="63">
        <v>0</v>
      </c>
      <c r="AE1365" s="159">
        <v>44783</v>
      </c>
      <c r="AF1365" s="159">
        <v>45514</v>
      </c>
      <c r="AG1365" s="165">
        <v>61507.5</v>
      </c>
      <c r="AH1365" s="91">
        <v>0</v>
      </c>
      <c r="AI1365" s="91">
        <v>0</v>
      </c>
      <c r="AJ1365" s="161">
        <v>3.8199999999999998E-2</v>
      </c>
      <c r="AK1365" s="169" t="s">
        <v>664</v>
      </c>
      <c r="AL1365" s="169" t="s">
        <v>665</v>
      </c>
      <c r="AM1365" s="128">
        <v>0</v>
      </c>
      <c r="AN1365" s="128">
        <v>0</v>
      </c>
      <c r="AO1365" s="128">
        <v>0</v>
      </c>
      <c r="AP1365" s="128">
        <v>0</v>
      </c>
      <c r="AQ1365" s="128">
        <v>0</v>
      </c>
      <c r="AR1365" s="128">
        <v>0</v>
      </c>
      <c r="AS1365" s="128">
        <v>0</v>
      </c>
      <c r="AT1365" s="128">
        <v>0</v>
      </c>
      <c r="AU1365" s="128">
        <v>0</v>
      </c>
      <c r="AV1365" s="128">
        <v>0</v>
      </c>
      <c r="AW1365" s="128">
        <v>0</v>
      </c>
      <c r="AX1365" s="128">
        <v>0</v>
      </c>
      <c r="AY1365" s="128">
        <v>0</v>
      </c>
      <c r="AZ1365" s="128">
        <v>0</v>
      </c>
      <c r="BA1365" s="128">
        <v>0</v>
      </c>
      <c r="BB1365" s="15">
        <f t="shared" si="63"/>
        <v>0</v>
      </c>
      <c r="BC1365" s="15">
        <f t="shared" si="64"/>
        <v>0</v>
      </c>
      <c r="BD1365" s="15">
        <f t="shared" si="65"/>
        <v>0</v>
      </c>
    </row>
    <row r="1366" spans="1:56" x14ac:dyDescent="0.35">
      <c r="A1366" s="168" t="s">
        <v>2741</v>
      </c>
      <c r="B1366" s="64" t="s">
        <v>2740</v>
      </c>
      <c r="C1366" s="65">
        <v>2</v>
      </c>
      <c r="D1366" s="66" t="s">
        <v>31</v>
      </c>
      <c r="E1366" s="64" t="s">
        <v>467</v>
      </c>
      <c r="F1366" s="64" t="s">
        <v>648</v>
      </c>
      <c r="G1366" s="64" t="s">
        <v>931</v>
      </c>
      <c r="H1366" s="64" t="s">
        <v>669</v>
      </c>
      <c r="I1366" s="64" t="s">
        <v>932</v>
      </c>
      <c r="J1366" s="64" t="s">
        <v>671</v>
      </c>
      <c r="K1366" s="64" t="s">
        <v>485</v>
      </c>
      <c r="L1366" s="64" t="s">
        <v>650</v>
      </c>
      <c r="M1366" s="64" t="s">
        <v>663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59">
        <v>44783</v>
      </c>
      <c r="AF1366" s="159">
        <v>45879</v>
      </c>
      <c r="AG1366" s="165">
        <v>500910</v>
      </c>
      <c r="AH1366" s="91">
        <v>0.86111111111111116</v>
      </c>
      <c r="AI1366" s="91">
        <v>3</v>
      </c>
      <c r="AJ1366" s="161">
        <v>4.2999999999999997E-2</v>
      </c>
      <c r="AK1366" s="169" t="s">
        <v>664</v>
      </c>
      <c r="AL1366" s="169" t="s">
        <v>665</v>
      </c>
      <c r="AM1366" s="128">
        <v>1794.93</v>
      </c>
      <c r="AN1366" s="128">
        <v>1794.93</v>
      </c>
      <c r="AO1366" s="128">
        <v>1794.93</v>
      </c>
      <c r="AP1366" s="128">
        <v>1794.93</v>
      </c>
      <c r="AQ1366" s="128">
        <v>1794.93</v>
      </c>
      <c r="AR1366" s="128">
        <v>897.46</v>
      </c>
      <c r="AS1366" s="128">
        <v>897.46</v>
      </c>
      <c r="AT1366" s="128">
        <v>897.46</v>
      </c>
      <c r="AU1366" s="128">
        <v>897.46</v>
      </c>
      <c r="AV1366" s="128">
        <v>897.46</v>
      </c>
      <c r="AW1366" s="128">
        <v>897.46</v>
      </c>
      <c r="AX1366" s="128">
        <v>0</v>
      </c>
      <c r="AY1366" s="128">
        <v>0</v>
      </c>
      <c r="AZ1366" s="128">
        <v>0</v>
      </c>
      <c r="BA1366" s="128">
        <v>0</v>
      </c>
      <c r="BB1366" s="15">
        <f t="shared" si="63"/>
        <v>5384.79</v>
      </c>
      <c r="BC1366" s="15">
        <f t="shared" si="64"/>
        <v>8974.619999999999</v>
      </c>
      <c r="BD1366" s="15">
        <f t="shared" si="65"/>
        <v>14359.41</v>
      </c>
    </row>
    <row r="1367" spans="1:56" x14ac:dyDescent="0.35">
      <c r="A1367" s="168" t="s">
        <v>2742</v>
      </c>
      <c r="B1367" s="64" t="s">
        <v>2740</v>
      </c>
      <c r="C1367" s="65">
        <v>3</v>
      </c>
      <c r="D1367" s="66" t="s">
        <v>31</v>
      </c>
      <c r="E1367" s="64" t="s">
        <v>467</v>
      </c>
      <c r="F1367" s="64" t="s">
        <v>648</v>
      </c>
      <c r="G1367" s="64" t="s">
        <v>931</v>
      </c>
      <c r="H1367" s="64" t="s">
        <v>669</v>
      </c>
      <c r="I1367" s="64" t="s">
        <v>932</v>
      </c>
      <c r="J1367" s="64" t="s">
        <v>671</v>
      </c>
      <c r="K1367" s="64" t="s">
        <v>485</v>
      </c>
      <c r="L1367" s="64" t="s">
        <v>650</v>
      </c>
      <c r="M1367" s="64" t="s">
        <v>663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59">
        <v>44783</v>
      </c>
      <c r="AF1367" s="159">
        <v>46244</v>
      </c>
      <c r="AG1367" s="165">
        <v>393972.5</v>
      </c>
      <c r="AH1367" s="91">
        <v>1.8611111111111112</v>
      </c>
      <c r="AI1367" s="91">
        <v>4</v>
      </c>
      <c r="AJ1367" s="161">
        <v>4.7100000000000003E-2</v>
      </c>
      <c r="AK1367" s="169" t="s">
        <v>664</v>
      </c>
      <c r="AL1367" s="169" t="s">
        <v>665</v>
      </c>
      <c r="AM1367" s="128">
        <v>1546.34</v>
      </c>
      <c r="AN1367" s="128">
        <v>1546.34</v>
      </c>
      <c r="AO1367" s="128">
        <v>1546.34</v>
      </c>
      <c r="AP1367" s="128">
        <v>1546.34</v>
      </c>
      <c r="AQ1367" s="128">
        <v>1546.34</v>
      </c>
      <c r="AR1367" s="128">
        <v>1546.34</v>
      </c>
      <c r="AS1367" s="128">
        <v>1546.34</v>
      </c>
      <c r="AT1367" s="128">
        <v>1546.34</v>
      </c>
      <c r="AU1367" s="128">
        <v>1546.34</v>
      </c>
      <c r="AV1367" s="128">
        <v>1546.34</v>
      </c>
      <c r="AW1367" s="128">
        <v>1546.34</v>
      </c>
      <c r="AX1367" s="128">
        <v>1546.34</v>
      </c>
      <c r="AY1367" s="128">
        <v>1546.34</v>
      </c>
      <c r="AZ1367" s="128">
        <v>1546.34</v>
      </c>
      <c r="BA1367" s="128">
        <v>1546.34</v>
      </c>
      <c r="BB1367" s="15">
        <f t="shared" si="63"/>
        <v>4639.0199999999995</v>
      </c>
      <c r="BC1367" s="15">
        <f t="shared" si="64"/>
        <v>18556.079999999998</v>
      </c>
      <c r="BD1367" s="15">
        <f t="shared" si="65"/>
        <v>23195.1</v>
      </c>
    </row>
    <row r="1368" spans="1:56" x14ac:dyDescent="0.35">
      <c r="A1368" s="168" t="s">
        <v>2743</v>
      </c>
      <c r="B1368" s="64" t="s">
        <v>2740</v>
      </c>
      <c r="C1368" s="65">
        <v>4</v>
      </c>
      <c r="D1368" s="66" t="s">
        <v>31</v>
      </c>
      <c r="E1368" s="64" t="s">
        <v>467</v>
      </c>
      <c r="F1368" s="64" t="s">
        <v>648</v>
      </c>
      <c r="G1368" s="64" t="s">
        <v>931</v>
      </c>
      <c r="H1368" s="64" t="s">
        <v>669</v>
      </c>
      <c r="I1368" s="64" t="s">
        <v>932</v>
      </c>
      <c r="J1368" s="64" t="s">
        <v>671</v>
      </c>
      <c r="K1368" s="64" t="s">
        <v>485</v>
      </c>
      <c r="L1368" s="64" t="s">
        <v>650</v>
      </c>
      <c r="M1368" s="64" t="s">
        <v>663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59">
        <v>44783</v>
      </c>
      <c r="AF1368" s="159">
        <v>46609</v>
      </c>
      <c r="AG1368" s="165">
        <v>855352.5</v>
      </c>
      <c r="AH1368" s="91">
        <v>2.8611111111111112</v>
      </c>
      <c r="AI1368" s="91">
        <v>5</v>
      </c>
      <c r="AJ1368" s="161">
        <v>5.0700000000000002E-2</v>
      </c>
      <c r="AK1368" s="169" t="s">
        <v>664</v>
      </c>
      <c r="AL1368" s="169" t="s">
        <v>665</v>
      </c>
      <c r="AM1368" s="128">
        <v>3613.86</v>
      </c>
      <c r="AN1368" s="128">
        <v>3613.86</v>
      </c>
      <c r="AO1368" s="128">
        <v>3613.86</v>
      </c>
      <c r="AP1368" s="128">
        <v>3613.86</v>
      </c>
      <c r="AQ1368" s="128">
        <v>3613.86</v>
      </c>
      <c r="AR1368" s="128">
        <v>3613.86</v>
      </c>
      <c r="AS1368" s="128">
        <v>3613.86</v>
      </c>
      <c r="AT1368" s="128">
        <v>3613.86</v>
      </c>
      <c r="AU1368" s="128">
        <v>3613.86</v>
      </c>
      <c r="AV1368" s="128">
        <v>3613.86</v>
      </c>
      <c r="AW1368" s="128">
        <v>3613.86</v>
      </c>
      <c r="AX1368" s="128">
        <v>3613.86</v>
      </c>
      <c r="AY1368" s="128">
        <v>3613.86</v>
      </c>
      <c r="AZ1368" s="128">
        <v>3613.86</v>
      </c>
      <c r="BA1368" s="128">
        <v>3613.86</v>
      </c>
      <c r="BB1368" s="15">
        <f t="shared" si="63"/>
        <v>10841.58</v>
      </c>
      <c r="BC1368" s="15">
        <f t="shared" si="64"/>
        <v>43366.32</v>
      </c>
      <c r="BD1368" s="15">
        <f t="shared" si="65"/>
        <v>54207.9</v>
      </c>
    </row>
    <row r="1369" spans="1:56" x14ac:dyDescent="0.35">
      <c r="A1369" s="168" t="s">
        <v>2744</v>
      </c>
      <c r="B1369" s="64" t="s">
        <v>2740</v>
      </c>
      <c r="C1369" s="65">
        <v>5</v>
      </c>
      <c r="D1369" s="66" t="s">
        <v>31</v>
      </c>
      <c r="E1369" s="64" t="s">
        <v>467</v>
      </c>
      <c r="F1369" s="64" t="s">
        <v>648</v>
      </c>
      <c r="G1369" s="64" t="s">
        <v>931</v>
      </c>
      <c r="H1369" s="64" t="s">
        <v>669</v>
      </c>
      <c r="I1369" s="64" t="s">
        <v>932</v>
      </c>
      <c r="J1369" s="64" t="s">
        <v>671</v>
      </c>
      <c r="K1369" s="64" t="s">
        <v>485</v>
      </c>
      <c r="L1369" s="64" t="s">
        <v>650</v>
      </c>
      <c r="M1369" s="64" t="s">
        <v>663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59">
        <v>44783</v>
      </c>
      <c r="AF1369" s="159">
        <v>46975</v>
      </c>
      <c r="AG1369" s="165">
        <v>888097.5</v>
      </c>
      <c r="AH1369" s="91">
        <v>3.8611111111111112</v>
      </c>
      <c r="AI1369" s="91">
        <v>6</v>
      </c>
      <c r="AJ1369" s="161">
        <v>5.3600000000000002E-2</v>
      </c>
      <c r="AK1369" s="169" t="s">
        <v>664</v>
      </c>
      <c r="AL1369" s="169" t="s">
        <v>665</v>
      </c>
      <c r="AM1369" s="128">
        <v>3966.84</v>
      </c>
      <c r="AN1369" s="128">
        <v>3966.84</v>
      </c>
      <c r="AO1369" s="128">
        <v>3966.84</v>
      </c>
      <c r="AP1369" s="128">
        <v>3966.84</v>
      </c>
      <c r="AQ1369" s="128">
        <v>3966.84</v>
      </c>
      <c r="AR1369" s="128">
        <v>3966.84</v>
      </c>
      <c r="AS1369" s="128">
        <v>3966.84</v>
      </c>
      <c r="AT1369" s="128">
        <v>3966.84</v>
      </c>
      <c r="AU1369" s="128">
        <v>3966.84</v>
      </c>
      <c r="AV1369" s="128">
        <v>3966.84</v>
      </c>
      <c r="AW1369" s="128">
        <v>3966.84</v>
      </c>
      <c r="AX1369" s="128">
        <v>3966.84</v>
      </c>
      <c r="AY1369" s="128">
        <v>3966.84</v>
      </c>
      <c r="AZ1369" s="128">
        <v>3966.84</v>
      </c>
      <c r="BA1369" s="128">
        <v>3966.84</v>
      </c>
      <c r="BB1369" s="15">
        <f t="shared" si="63"/>
        <v>11900.52</v>
      </c>
      <c r="BC1369" s="15">
        <f t="shared" si="64"/>
        <v>47602.079999999987</v>
      </c>
      <c r="BD1369" s="15">
        <f t="shared" si="65"/>
        <v>59502.599999999991</v>
      </c>
    </row>
    <row r="1370" spans="1:56" x14ac:dyDescent="0.35">
      <c r="A1370" s="168" t="s">
        <v>2745</v>
      </c>
      <c r="B1370" s="64" t="s">
        <v>2740</v>
      </c>
      <c r="C1370" s="65">
        <v>6</v>
      </c>
      <c r="D1370" s="66" t="s">
        <v>31</v>
      </c>
      <c r="E1370" s="64" t="s">
        <v>467</v>
      </c>
      <c r="F1370" s="64" t="s">
        <v>648</v>
      </c>
      <c r="G1370" s="64" t="s">
        <v>931</v>
      </c>
      <c r="H1370" s="64" t="s">
        <v>669</v>
      </c>
      <c r="I1370" s="64" t="s">
        <v>932</v>
      </c>
      <c r="J1370" s="64" t="s">
        <v>671</v>
      </c>
      <c r="K1370" s="64" t="s">
        <v>485</v>
      </c>
      <c r="L1370" s="64" t="s">
        <v>650</v>
      </c>
      <c r="M1370" s="64" t="s">
        <v>663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59">
        <v>44783</v>
      </c>
      <c r="AF1370" s="159">
        <v>47340</v>
      </c>
      <c r="AG1370" s="165">
        <v>567727.5</v>
      </c>
      <c r="AH1370" s="91">
        <v>4.8611111111111107</v>
      </c>
      <c r="AI1370" s="91">
        <v>7</v>
      </c>
      <c r="AJ1370" s="161">
        <v>5.6399999999999999E-2</v>
      </c>
      <c r="AK1370" s="169" t="s">
        <v>664</v>
      </c>
      <c r="AL1370" s="169" t="s">
        <v>665</v>
      </c>
      <c r="AM1370" s="128">
        <v>2668.32</v>
      </c>
      <c r="AN1370" s="128">
        <v>2668.32</v>
      </c>
      <c r="AO1370" s="128">
        <v>2668.32</v>
      </c>
      <c r="AP1370" s="128">
        <v>2668.32</v>
      </c>
      <c r="AQ1370" s="128">
        <v>2668.32</v>
      </c>
      <c r="AR1370" s="128">
        <v>2668.32</v>
      </c>
      <c r="AS1370" s="128">
        <v>2668.32</v>
      </c>
      <c r="AT1370" s="128">
        <v>2668.32</v>
      </c>
      <c r="AU1370" s="128">
        <v>2668.32</v>
      </c>
      <c r="AV1370" s="128">
        <v>2668.32</v>
      </c>
      <c r="AW1370" s="128">
        <v>2668.32</v>
      </c>
      <c r="AX1370" s="128">
        <v>2668.32</v>
      </c>
      <c r="AY1370" s="128">
        <v>2668.32</v>
      </c>
      <c r="AZ1370" s="128">
        <v>2668.32</v>
      </c>
      <c r="BA1370" s="128">
        <v>2668.32</v>
      </c>
      <c r="BB1370" s="15">
        <f t="shared" si="63"/>
        <v>8004.9600000000009</v>
      </c>
      <c r="BC1370" s="15">
        <f t="shared" si="64"/>
        <v>32019.84</v>
      </c>
      <c r="BD1370" s="15">
        <f t="shared" si="65"/>
        <v>40024.800000000003</v>
      </c>
    </row>
    <row r="1371" spans="1:56" x14ac:dyDescent="0.35">
      <c r="A1371" s="168" t="s">
        <v>2746</v>
      </c>
      <c r="B1371" s="64" t="s">
        <v>2740</v>
      </c>
      <c r="C1371" s="65">
        <v>7</v>
      </c>
      <c r="D1371" s="66" t="s">
        <v>31</v>
      </c>
      <c r="E1371" s="64" t="s">
        <v>467</v>
      </c>
      <c r="F1371" s="64" t="s">
        <v>648</v>
      </c>
      <c r="G1371" s="64" t="s">
        <v>931</v>
      </c>
      <c r="H1371" s="64" t="s">
        <v>669</v>
      </c>
      <c r="I1371" s="64" t="s">
        <v>932</v>
      </c>
      <c r="J1371" s="64" t="s">
        <v>671</v>
      </c>
      <c r="K1371" s="64" t="s">
        <v>485</v>
      </c>
      <c r="L1371" s="64" t="s">
        <v>650</v>
      </c>
      <c r="M1371" s="64" t="s">
        <v>663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59">
        <v>44783</v>
      </c>
      <c r="AF1371" s="159">
        <v>47705</v>
      </c>
      <c r="AG1371" s="165">
        <v>106200</v>
      </c>
      <c r="AH1371" s="91">
        <v>5.8611111111111107</v>
      </c>
      <c r="AI1371" s="91">
        <v>8</v>
      </c>
      <c r="AJ1371" s="161">
        <v>5.9299999999999999E-2</v>
      </c>
      <c r="AK1371" s="169" t="s">
        <v>664</v>
      </c>
      <c r="AL1371" s="169" t="s">
        <v>665</v>
      </c>
      <c r="AM1371" s="128">
        <v>524.79999999999995</v>
      </c>
      <c r="AN1371" s="128">
        <v>524.79999999999995</v>
      </c>
      <c r="AO1371" s="128">
        <v>524.79999999999995</v>
      </c>
      <c r="AP1371" s="128">
        <v>524.79999999999995</v>
      </c>
      <c r="AQ1371" s="128">
        <v>524.79999999999995</v>
      </c>
      <c r="AR1371" s="128">
        <v>524.79999999999995</v>
      </c>
      <c r="AS1371" s="128">
        <v>524.79999999999995</v>
      </c>
      <c r="AT1371" s="128">
        <v>524.79999999999995</v>
      </c>
      <c r="AU1371" s="128">
        <v>524.79999999999995</v>
      </c>
      <c r="AV1371" s="128">
        <v>524.79999999999995</v>
      </c>
      <c r="AW1371" s="128">
        <v>524.79999999999995</v>
      </c>
      <c r="AX1371" s="128">
        <v>524.79999999999995</v>
      </c>
      <c r="AY1371" s="128">
        <v>524.79999999999995</v>
      </c>
      <c r="AZ1371" s="128">
        <v>524.79999999999995</v>
      </c>
      <c r="BA1371" s="128">
        <v>524.79999999999995</v>
      </c>
      <c r="BB1371" s="15">
        <f t="shared" si="63"/>
        <v>1574.3999999999999</v>
      </c>
      <c r="BC1371" s="15">
        <f t="shared" si="64"/>
        <v>6297.6000000000013</v>
      </c>
      <c r="BD1371" s="15">
        <f t="shared" si="65"/>
        <v>7872.0000000000009</v>
      </c>
    </row>
    <row r="1372" spans="1:56" x14ac:dyDescent="0.35">
      <c r="A1372" s="168" t="s">
        <v>2747</v>
      </c>
      <c r="B1372" s="64" t="s">
        <v>2748</v>
      </c>
      <c r="C1372" s="65">
        <v>1</v>
      </c>
      <c r="D1372" s="66" t="s">
        <v>31</v>
      </c>
      <c r="E1372" s="64" t="s">
        <v>467</v>
      </c>
      <c r="F1372" s="64" t="s">
        <v>648</v>
      </c>
      <c r="G1372" s="64" t="s">
        <v>668</v>
      </c>
      <c r="H1372" s="64" t="s">
        <v>669</v>
      </c>
      <c r="I1372" s="64" t="s">
        <v>670</v>
      </c>
      <c r="J1372" s="64" t="s">
        <v>671</v>
      </c>
      <c r="K1372" s="64" t="s">
        <v>484</v>
      </c>
      <c r="L1372" s="64" t="s">
        <v>650</v>
      </c>
      <c r="M1372" s="64" t="s">
        <v>663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59">
        <v>44777</v>
      </c>
      <c r="AF1372" s="159">
        <v>45873</v>
      </c>
      <c r="AG1372" s="165">
        <v>2246860.98</v>
      </c>
      <c r="AH1372" s="91">
        <v>0.84444444444444444</v>
      </c>
      <c r="AI1372" s="91">
        <v>3</v>
      </c>
      <c r="AJ1372" s="161">
        <v>6.1652999999999999E-2</v>
      </c>
      <c r="AK1372" s="169" t="s">
        <v>664</v>
      </c>
      <c r="AL1372" s="169" t="s">
        <v>665</v>
      </c>
      <c r="AM1372" s="128">
        <v>0</v>
      </c>
      <c r="AN1372" s="128">
        <v>69262.86</v>
      </c>
      <c r="AO1372" s="128">
        <v>0</v>
      </c>
      <c r="AP1372" s="128">
        <v>0</v>
      </c>
      <c r="AQ1372" s="128">
        <v>0</v>
      </c>
      <c r="AR1372" s="128">
        <v>0</v>
      </c>
      <c r="AS1372" s="128">
        <v>0</v>
      </c>
      <c r="AT1372" s="128">
        <v>69262.86</v>
      </c>
      <c r="AU1372" s="128">
        <v>0</v>
      </c>
      <c r="AV1372" s="128">
        <v>0</v>
      </c>
      <c r="AW1372" s="128">
        <v>0</v>
      </c>
      <c r="AX1372" s="128">
        <v>0</v>
      </c>
      <c r="AY1372" s="128">
        <v>0</v>
      </c>
      <c r="AZ1372" s="128">
        <v>0</v>
      </c>
      <c r="BA1372" s="128">
        <v>0</v>
      </c>
      <c r="BB1372" s="15">
        <f t="shared" si="63"/>
        <v>69262.86</v>
      </c>
      <c r="BC1372" s="15">
        <f t="shared" si="64"/>
        <v>69262.86</v>
      </c>
      <c r="BD1372" s="15">
        <f t="shared" si="65"/>
        <v>138525.72</v>
      </c>
    </row>
    <row r="1373" spans="1:56" x14ac:dyDescent="0.35">
      <c r="A1373" s="168" t="s">
        <v>2749</v>
      </c>
      <c r="B1373" s="64" t="s">
        <v>2750</v>
      </c>
      <c r="C1373" s="65">
        <v>1</v>
      </c>
      <c r="D1373" s="66" t="s">
        <v>31</v>
      </c>
      <c r="E1373" s="64" t="s">
        <v>467</v>
      </c>
      <c r="F1373" s="64" t="s">
        <v>648</v>
      </c>
      <c r="G1373" s="64" t="s">
        <v>660</v>
      </c>
      <c r="H1373" s="64" t="s">
        <v>661</v>
      </c>
      <c r="I1373" s="64" t="s">
        <v>649</v>
      </c>
      <c r="J1373" s="64" t="s">
        <v>662</v>
      </c>
      <c r="K1373" s="64" t="s">
        <v>1033</v>
      </c>
      <c r="L1373" s="64" t="s">
        <v>650</v>
      </c>
      <c r="M1373" s="64" t="s">
        <v>663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59">
        <v>44790</v>
      </c>
      <c r="AF1373" s="159">
        <v>48443</v>
      </c>
      <c r="AG1373" s="165">
        <v>1860975.88</v>
      </c>
      <c r="AH1373" s="91">
        <v>7.8805555555555555</v>
      </c>
      <c r="AI1373" s="91">
        <v>10</v>
      </c>
      <c r="AJ1373" s="161">
        <v>7.8262999999999999E-2</v>
      </c>
      <c r="AK1373" s="169" t="s">
        <v>664</v>
      </c>
      <c r="AL1373" s="169" t="s">
        <v>665</v>
      </c>
      <c r="AM1373" s="128">
        <v>0</v>
      </c>
      <c r="AN1373" s="128">
        <v>72822.78</v>
      </c>
      <c r="AO1373" s="128">
        <v>0</v>
      </c>
      <c r="AP1373" s="128">
        <v>0</v>
      </c>
      <c r="AQ1373" s="128">
        <v>0</v>
      </c>
      <c r="AR1373" s="128">
        <v>0</v>
      </c>
      <c r="AS1373" s="128">
        <v>0</v>
      </c>
      <c r="AT1373" s="128">
        <v>72822.78</v>
      </c>
      <c r="AU1373" s="128">
        <v>0</v>
      </c>
      <c r="AV1373" s="128">
        <v>0</v>
      </c>
      <c r="AW1373" s="128">
        <v>0</v>
      </c>
      <c r="AX1373" s="128">
        <v>0</v>
      </c>
      <c r="AY1373" s="128">
        <v>0</v>
      </c>
      <c r="AZ1373" s="128">
        <v>72822.78</v>
      </c>
      <c r="BA1373" s="128">
        <v>0</v>
      </c>
      <c r="BB1373" s="15">
        <f t="shared" si="63"/>
        <v>72822.78</v>
      </c>
      <c r="BC1373" s="15">
        <f t="shared" si="64"/>
        <v>145645.56</v>
      </c>
      <c r="BD1373" s="15">
        <f t="shared" si="65"/>
        <v>218468.34</v>
      </c>
    </row>
    <row r="1374" spans="1:56" x14ac:dyDescent="0.35">
      <c r="A1374" s="168" t="s">
        <v>2751</v>
      </c>
      <c r="B1374" s="64" t="s">
        <v>2752</v>
      </c>
      <c r="C1374" s="65">
        <v>1</v>
      </c>
      <c r="D1374" s="66" t="s">
        <v>31</v>
      </c>
      <c r="E1374" s="64" t="s">
        <v>467</v>
      </c>
      <c r="F1374" s="64" t="s">
        <v>648</v>
      </c>
      <c r="G1374" s="64" t="s">
        <v>668</v>
      </c>
      <c r="H1374" s="64" t="s">
        <v>669</v>
      </c>
      <c r="I1374" s="64" t="s">
        <v>670</v>
      </c>
      <c r="J1374" s="64" t="s">
        <v>671</v>
      </c>
      <c r="K1374" s="64" t="s">
        <v>484</v>
      </c>
      <c r="L1374" s="64" t="s">
        <v>650</v>
      </c>
      <c r="M1374" s="64" t="s">
        <v>663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59">
        <v>44777</v>
      </c>
      <c r="AF1374" s="159">
        <v>45873</v>
      </c>
      <c r="AG1374" s="165">
        <v>7541868.6699999999</v>
      </c>
      <c r="AH1374" s="91">
        <v>0.84444444444444444</v>
      </c>
      <c r="AI1374" s="91">
        <v>3</v>
      </c>
      <c r="AJ1374" s="161">
        <v>6.1652999999999999E-2</v>
      </c>
      <c r="AK1374" s="169" t="s">
        <v>664</v>
      </c>
      <c r="AL1374" s="169" t="s">
        <v>665</v>
      </c>
      <c r="AM1374" s="128">
        <v>0</v>
      </c>
      <c r="AN1374" s="128">
        <v>232489.41</v>
      </c>
      <c r="AO1374" s="128">
        <v>0</v>
      </c>
      <c r="AP1374" s="128">
        <v>0</v>
      </c>
      <c r="AQ1374" s="128">
        <v>0</v>
      </c>
      <c r="AR1374" s="128">
        <v>0</v>
      </c>
      <c r="AS1374" s="128">
        <v>0</v>
      </c>
      <c r="AT1374" s="128">
        <v>232489.41</v>
      </c>
      <c r="AU1374" s="128">
        <v>0</v>
      </c>
      <c r="AV1374" s="128">
        <v>0</v>
      </c>
      <c r="AW1374" s="128">
        <v>0</v>
      </c>
      <c r="AX1374" s="128">
        <v>0</v>
      </c>
      <c r="AY1374" s="128">
        <v>0</v>
      </c>
      <c r="AZ1374" s="128">
        <v>0</v>
      </c>
      <c r="BA1374" s="128">
        <v>0</v>
      </c>
      <c r="BB1374" s="15">
        <f t="shared" si="63"/>
        <v>232489.41</v>
      </c>
      <c r="BC1374" s="15">
        <f t="shared" si="64"/>
        <v>232489.41</v>
      </c>
      <c r="BD1374" s="15">
        <f t="shared" si="65"/>
        <v>464978.82</v>
      </c>
    </row>
    <row r="1375" spans="1:56" x14ac:dyDescent="0.35">
      <c r="A1375" s="168" t="s">
        <v>2753</v>
      </c>
      <c r="B1375" s="64" t="s">
        <v>2754</v>
      </c>
      <c r="C1375" s="65">
        <v>1</v>
      </c>
      <c r="D1375" s="66" t="s">
        <v>31</v>
      </c>
      <c r="E1375" s="64" t="s">
        <v>467</v>
      </c>
      <c r="F1375" s="64" t="s">
        <v>648</v>
      </c>
      <c r="G1375" s="64" t="s">
        <v>668</v>
      </c>
      <c r="H1375" s="64" t="s">
        <v>669</v>
      </c>
      <c r="I1375" s="64" t="s">
        <v>670</v>
      </c>
      <c r="J1375" s="64" t="s">
        <v>671</v>
      </c>
      <c r="K1375" s="64" t="s">
        <v>484</v>
      </c>
      <c r="L1375" s="64" t="s">
        <v>650</v>
      </c>
      <c r="M1375" s="64" t="s">
        <v>663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59">
        <v>44777</v>
      </c>
      <c r="AF1375" s="159">
        <v>46603</v>
      </c>
      <c r="AG1375" s="165">
        <v>36269941.420000002</v>
      </c>
      <c r="AH1375" s="91">
        <v>2.8444444444444446</v>
      </c>
      <c r="AI1375" s="91">
        <v>5</v>
      </c>
      <c r="AJ1375" s="161">
        <v>7.1294999999999997E-2</v>
      </c>
      <c r="AK1375" s="169" t="s">
        <v>664</v>
      </c>
      <c r="AL1375" s="169" t="s">
        <v>665</v>
      </c>
      <c r="AM1375" s="128">
        <v>0</v>
      </c>
      <c r="AN1375" s="128">
        <v>1292932.74</v>
      </c>
      <c r="AO1375" s="128">
        <v>0</v>
      </c>
      <c r="AP1375" s="128">
        <v>0</v>
      </c>
      <c r="AQ1375" s="128">
        <v>0</v>
      </c>
      <c r="AR1375" s="128">
        <v>0</v>
      </c>
      <c r="AS1375" s="128">
        <v>0</v>
      </c>
      <c r="AT1375" s="128">
        <v>1292932.74</v>
      </c>
      <c r="AU1375" s="128">
        <v>0</v>
      </c>
      <c r="AV1375" s="128">
        <v>0</v>
      </c>
      <c r="AW1375" s="128">
        <v>0</v>
      </c>
      <c r="AX1375" s="128">
        <v>0</v>
      </c>
      <c r="AY1375" s="128">
        <v>0</v>
      </c>
      <c r="AZ1375" s="128">
        <v>1292932.74</v>
      </c>
      <c r="BA1375" s="128">
        <v>0</v>
      </c>
      <c r="BB1375" s="15">
        <f t="shared" si="63"/>
        <v>1292932.74</v>
      </c>
      <c r="BC1375" s="15">
        <f t="shared" si="64"/>
        <v>2585865.48</v>
      </c>
      <c r="BD1375" s="15">
        <f t="shared" si="65"/>
        <v>3878798.2199999997</v>
      </c>
    </row>
    <row r="1376" spans="1:56" x14ac:dyDescent="0.35">
      <c r="A1376" s="168" t="s">
        <v>2755</v>
      </c>
      <c r="B1376" s="64" t="s">
        <v>2756</v>
      </c>
      <c r="C1376" s="65">
        <v>1</v>
      </c>
      <c r="D1376" s="66" t="s">
        <v>31</v>
      </c>
      <c r="E1376" s="64" t="s">
        <v>467</v>
      </c>
      <c r="F1376" s="64" t="s">
        <v>648</v>
      </c>
      <c r="G1376" s="64" t="s">
        <v>64</v>
      </c>
      <c r="H1376" s="64" t="s">
        <v>661</v>
      </c>
      <c r="I1376" s="64" t="s">
        <v>649</v>
      </c>
      <c r="J1376" s="64" t="s">
        <v>662</v>
      </c>
      <c r="K1376" s="64" t="s">
        <v>596</v>
      </c>
      <c r="L1376" s="64" t="s">
        <v>650</v>
      </c>
      <c r="M1376" s="64" t="s">
        <v>663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59">
        <v>44777</v>
      </c>
      <c r="AF1376" s="159">
        <v>46603</v>
      </c>
      <c r="AG1376" s="165">
        <v>200000000</v>
      </c>
      <c r="AH1376" s="91">
        <v>2.8444444444444446</v>
      </c>
      <c r="AI1376" s="91">
        <v>5</v>
      </c>
      <c r="AJ1376" s="161">
        <v>7.1294999999999997E-2</v>
      </c>
      <c r="AK1376" s="169" t="s">
        <v>664</v>
      </c>
      <c r="AL1376" s="169" t="s">
        <v>665</v>
      </c>
      <c r="AM1376" s="128">
        <v>0</v>
      </c>
      <c r="AN1376" s="128">
        <v>7129500</v>
      </c>
      <c r="AO1376" s="128">
        <v>0</v>
      </c>
      <c r="AP1376" s="128">
        <v>0</v>
      </c>
      <c r="AQ1376" s="128">
        <v>0</v>
      </c>
      <c r="AR1376" s="128">
        <v>0</v>
      </c>
      <c r="AS1376" s="128">
        <v>0</v>
      </c>
      <c r="AT1376" s="128">
        <v>7129500</v>
      </c>
      <c r="AU1376" s="128">
        <v>0</v>
      </c>
      <c r="AV1376" s="128">
        <v>0</v>
      </c>
      <c r="AW1376" s="128">
        <v>0</v>
      </c>
      <c r="AX1376" s="128">
        <v>0</v>
      </c>
      <c r="AY1376" s="128">
        <v>0</v>
      </c>
      <c r="AZ1376" s="128">
        <v>7129500</v>
      </c>
      <c r="BA1376" s="128">
        <v>0</v>
      </c>
      <c r="BB1376" s="15">
        <f t="shared" si="63"/>
        <v>7129500</v>
      </c>
      <c r="BC1376" s="15">
        <f t="shared" si="64"/>
        <v>14259000</v>
      </c>
      <c r="BD1376" s="15">
        <f t="shared" si="65"/>
        <v>21388500</v>
      </c>
    </row>
    <row r="1377" spans="1:56" x14ac:dyDescent="0.35">
      <c r="A1377" s="168" t="s">
        <v>2757</v>
      </c>
      <c r="B1377" s="64" t="s">
        <v>2758</v>
      </c>
      <c r="C1377" s="65">
        <v>1</v>
      </c>
      <c r="D1377" s="66" t="s">
        <v>31</v>
      </c>
      <c r="E1377" s="64" t="s">
        <v>467</v>
      </c>
      <c r="F1377" s="64" t="s">
        <v>648</v>
      </c>
      <c r="G1377" s="64" t="s">
        <v>668</v>
      </c>
      <c r="H1377" s="64" t="s">
        <v>669</v>
      </c>
      <c r="I1377" s="64" t="s">
        <v>670</v>
      </c>
      <c r="J1377" s="64" t="s">
        <v>671</v>
      </c>
      <c r="K1377" s="64" t="s">
        <v>484</v>
      </c>
      <c r="L1377" s="64" t="s">
        <v>650</v>
      </c>
      <c r="M1377" s="64" t="s">
        <v>663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59">
        <v>44685</v>
      </c>
      <c r="AF1377" s="159">
        <v>45781</v>
      </c>
      <c r="AG1377" s="165">
        <v>881877.52</v>
      </c>
      <c r="AH1377" s="91">
        <v>0.59444444444444444</v>
      </c>
      <c r="AI1377" s="91">
        <v>3</v>
      </c>
      <c r="AJ1377" s="161">
        <v>6.1652999999999999E-2</v>
      </c>
      <c r="AK1377" s="169" t="s">
        <v>664</v>
      </c>
      <c r="AL1377" s="169" t="s">
        <v>665</v>
      </c>
      <c r="AM1377" s="128">
        <v>0</v>
      </c>
      <c r="AN1377" s="128">
        <v>27185.200000000001</v>
      </c>
      <c r="AO1377" s="128">
        <v>0</v>
      </c>
      <c r="AP1377" s="128">
        <v>0</v>
      </c>
      <c r="AQ1377" s="128">
        <v>0</v>
      </c>
      <c r="AR1377" s="128">
        <v>0</v>
      </c>
      <c r="AS1377" s="128">
        <v>0</v>
      </c>
      <c r="AT1377" s="128">
        <v>27185.200000000001</v>
      </c>
      <c r="AU1377" s="128">
        <v>0</v>
      </c>
      <c r="AV1377" s="128">
        <v>0</v>
      </c>
      <c r="AW1377" s="128">
        <v>0</v>
      </c>
      <c r="AX1377" s="128">
        <v>0</v>
      </c>
      <c r="AY1377" s="128">
        <v>0</v>
      </c>
      <c r="AZ1377" s="128">
        <v>0</v>
      </c>
      <c r="BA1377" s="128">
        <v>0</v>
      </c>
      <c r="BB1377" s="15">
        <f t="shared" si="63"/>
        <v>27185.200000000001</v>
      </c>
      <c r="BC1377" s="15">
        <f t="shared" si="64"/>
        <v>27185.200000000001</v>
      </c>
      <c r="BD1377" s="15">
        <f t="shared" si="65"/>
        <v>54370.400000000001</v>
      </c>
    </row>
    <row r="1378" spans="1:56" x14ac:dyDescent="0.35">
      <c r="A1378" s="168" t="s">
        <v>2759</v>
      </c>
      <c r="B1378" s="64" t="s">
        <v>2760</v>
      </c>
      <c r="C1378" s="65">
        <v>1</v>
      </c>
      <c r="D1378" s="66" t="s">
        <v>31</v>
      </c>
      <c r="E1378" s="64" t="s">
        <v>467</v>
      </c>
      <c r="F1378" s="64" t="s">
        <v>648</v>
      </c>
      <c r="G1378" s="64" t="s">
        <v>668</v>
      </c>
      <c r="H1378" s="64" t="s">
        <v>669</v>
      </c>
      <c r="I1378" s="64" t="s">
        <v>670</v>
      </c>
      <c r="J1378" s="64" t="s">
        <v>671</v>
      </c>
      <c r="K1378" s="64" t="s">
        <v>484</v>
      </c>
      <c r="L1378" s="64" t="s">
        <v>650</v>
      </c>
      <c r="M1378" s="64" t="s">
        <v>663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59">
        <v>44685</v>
      </c>
      <c r="AF1378" s="159">
        <v>46511</v>
      </c>
      <c r="AG1378" s="165">
        <v>2051279.19</v>
      </c>
      <c r="AH1378" s="91">
        <v>2.5944444444444446</v>
      </c>
      <c r="AI1378" s="91">
        <v>5</v>
      </c>
      <c r="AJ1378" s="161">
        <v>7.1294999999999997E-2</v>
      </c>
      <c r="AK1378" s="169" t="s">
        <v>664</v>
      </c>
      <c r="AL1378" s="169" t="s">
        <v>665</v>
      </c>
      <c r="AM1378" s="128">
        <v>0</v>
      </c>
      <c r="AN1378" s="128">
        <v>73122.97</v>
      </c>
      <c r="AO1378" s="128">
        <v>0</v>
      </c>
      <c r="AP1378" s="128">
        <v>0</v>
      </c>
      <c r="AQ1378" s="128">
        <v>0</v>
      </c>
      <c r="AR1378" s="128">
        <v>0</v>
      </c>
      <c r="AS1378" s="128">
        <v>0</v>
      </c>
      <c r="AT1378" s="128">
        <v>73122.97</v>
      </c>
      <c r="AU1378" s="128">
        <v>0</v>
      </c>
      <c r="AV1378" s="128">
        <v>0</v>
      </c>
      <c r="AW1378" s="128">
        <v>0</v>
      </c>
      <c r="AX1378" s="128">
        <v>0</v>
      </c>
      <c r="AY1378" s="128">
        <v>0</v>
      </c>
      <c r="AZ1378" s="128">
        <v>73122.97</v>
      </c>
      <c r="BA1378" s="128">
        <v>0</v>
      </c>
      <c r="BB1378" s="15">
        <f t="shared" si="63"/>
        <v>73122.97</v>
      </c>
      <c r="BC1378" s="15">
        <f t="shared" si="64"/>
        <v>146245.94</v>
      </c>
      <c r="BD1378" s="15">
        <f t="shared" si="65"/>
        <v>219368.91</v>
      </c>
    </row>
    <row r="1379" spans="1:56" x14ac:dyDescent="0.35">
      <c r="A1379" s="168" t="s">
        <v>2761</v>
      </c>
      <c r="B1379" s="64" t="s">
        <v>2762</v>
      </c>
      <c r="C1379" s="65">
        <v>1</v>
      </c>
      <c r="D1379" s="66" t="s">
        <v>31</v>
      </c>
      <c r="E1379" s="64" t="s">
        <v>467</v>
      </c>
      <c r="F1379" s="64" t="s">
        <v>648</v>
      </c>
      <c r="G1379" s="64" t="s">
        <v>668</v>
      </c>
      <c r="H1379" s="64" t="s">
        <v>669</v>
      </c>
      <c r="I1379" s="64" t="s">
        <v>670</v>
      </c>
      <c r="J1379" s="64" t="s">
        <v>671</v>
      </c>
      <c r="K1379" s="64" t="s">
        <v>484</v>
      </c>
      <c r="L1379" s="64" t="s">
        <v>650</v>
      </c>
      <c r="M1379" s="64" t="s">
        <v>663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59">
        <v>44685</v>
      </c>
      <c r="AF1379" s="159">
        <v>46511</v>
      </c>
      <c r="AG1379" s="165">
        <v>2837111.24</v>
      </c>
      <c r="AH1379" s="91">
        <v>2.5944444444444446</v>
      </c>
      <c r="AI1379" s="91">
        <v>5</v>
      </c>
      <c r="AJ1379" s="161">
        <v>7.1294999999999997E-2</v>
      </c>
      <c r="AK1379" s="169" t="s">
        <v>664</v>
      </c>
      <c r="AL1379" s="169" t="s">
        <v>665</v>
      </c>
      <c r="AM1379" s="128">
        <v>0</v>
      </c>
      <c r="AN1379" s="128">
        <v>101135.92</v>
      </c>
      <c r="AO1379" s="128">
        <v>0</v>
      </c>
      <c r="AP1379" s="128">
        <v>0</v>
      </c>
      <c r="AQ1379" s="128">
        <v>0</v>
      </c>
      <c r="AR1379" s="128">
        <v>0</v>
      </c>
      <c r="AS1379" s="128">
        <v>0</v>
      </c>
      <c r="AT1379" s="128">
        <v>101135.92</v>
      </c>
      <c r="AU1379" s="128">
        <v>0</v>
      </c>
      <c r="AV1379" s="128">
        <v>0</v>
      </c>
      <c r="AW1379" s="128">
        <v>0</v>
      </c>
      <c r="AX1379" s="128">
        <v>0</v>
      </c>
      <c r="AY1379" s="128">
        <v>0</v>
      </c>
      <c r="AZ1379" s="128">
        <v>101135.92</v>
      </c>
      <c r="BA1379" s="128">
        <v>0</v>
      </c>
      <c r="BB1379" s="15">
        <f t="shared" si="63"/>
        <v>101135.92</v>
      </c>
      <c r="BC1379" s="15">
        <f t="shared" si="64"/>
        <v>202271.84</v>
      </c>
      <c r="BD1379" s="15">
        <f t="shared" si="65"/>
        <v>303407.76</v>
      </c>
    </row>
    <row r="1380" spans="1:56" x14ac:dyDescent="0.35">
      <c r="A1380" s="168" t="s">
        <v>2763</v>
      </c>
      <c r="B1380" s="64" t="s">
        <v>2764</v>
      </c>
      <c r="C1380" s="65">
        <v>1</v>
      </c>
      <c r="D1380" s="66" t="s">
        <v>31</v>
      </c>
      <c r="E1380" s="64" t="s">
        <v>467</v>
      </c>
      <c r="F1380" s="64" t="s">
        <v>648</v>
      </c>
      <c r="G1380" s="64" t="s">
        <v>64</v>
      </c>
      <c r="H1380" s="64" t="s">
        <v>661</v>
      </c>
      <c r="I1380" s="64" t="s">
        <v>649</v>
      </c>
      <c r="J1380" s="64" t="s">
        <v>662</v>
      </c>
      <c r="K1380" s="64" t="s">
        <v>596</v>
      </c>
      <c r="L1380" s="64" t="s">
        <v>650</v>
      </c>
      <c r="M1380" s="64" t="s">
        <v>663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59">
        <v>44698</v>
      </c>
      <c r="AF1380" s="159">
        <v>48351</v>
      </c>
      <c r="AG1380" s="165">
        <v>600000000</v>
      </c>
      <c r="AH1380" s="91">
        <v>7.6305555555555555</v>
      </c>
      <c r="AI1380" s="91">
        <v>10</v>
      </c>
      <c r="AJ1380" s="161">
        <v>7.8262999999999999E-2</v>
      </c>
      <c r="AK1380" s="169" t="s">
        <v>664</v>
      </c>
      <c r="AL1380" s="169" t="s">
        <v>665</v>
      </c>
      <c r="AM1380" s="128">
        <v>0</v>
      </c>
      <c r="AN1380" s="128">
        <v>23478900</v>
      </c>
      <c r="AO1380" s="128">
        <v>0</v>
      </c>
      <c r="AP1380" s="128">
        <v>0</v>
      </c>
      <c r="AQ1380" s="128">
        <v>0</v>
      </c>
      <c r="AR1380" s="128">
        <v>0</v>
      </c>
      <c r="AS1380" s="128">
        <v>0</v>
      </c>
      <c r="AT1380" s="128">
        <v>23478900</v>
      </c>
      <c r="AU1380" s="128">
        <v>0</v>
      </c>
      <c r="AV1380" s="128">
        <v>0</v>
      </c>
      <c r="AW1380" s="128">
        <v>0</v>
      </c>
      <c r="AX1380" s="128">
        <v>0</v>
      </c>
      <c r="AY1380" s="128">
        <v>0</v>
      </c>
      <c r="AZ1380" s="128">
        <v>23478900</v>
      </c>
      <c r="BA1380" s="128">
        <v>0</v>
      </c>
      <c r="BB1380" s="15">
        <f t="shared" si="63"/>
        <v>23478900</v>
      </c>
      <c r="BC1380" s="15">
        <f t="shared" si="64"/>
        <v>46957800</v>
      </c>
      <c r="BD1380" s="15">
        <f t="shared" si="65"/>
        <v>70436700</v>
      </c>
    </row>
    <row r="1381" spans="1:56" x14ac:dyDescent="0.35">
      <c r="A1381" s="168" t="s">
        <v>2765</v>
      </c>
      <c r="B1381" s="64" t="s">
        <v>2766</v>
      </c>
      <c r="C1381" s="65">
        <v>1</v>
      </c>
      <c r="D1381" s="66" t="s">
        <v>31</v>
      </c>
      <c r="E1381" s="64" t="s">
        <v>467</v>
      </c>
      <c r="F1381" s="64" t="s">
        <v>648</v>
      </c>
      <c r="G1381" s="64" t="s">
        <v>931</v>
      </c>
      <c r="H1381" s="64" t="s">
        <v>669</v>
      </c>
      <c r="I1381" s="64" t="s">
        <v>932</v>
      </c>
      <c r="J1381" s="64" t="s">
        <v>671</v>
      </c>
      <c r="K1381" s="64" t="s">
        <v>485</v>
      </c>
      <c r="L1381" s="64" t="s">
        <v>650</v>
      </c>
      <c r="M1381" s="64" t="s">
        <v>663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44913.75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0</v>
      </c>
      <c r="AE1381" s="159">
        <v>44832</v>
      </c>
      <c r="AF1381" s="159">
        <v>45563</v>
      </c>
      <c r="AG1381" s="165">
        <v>89827.5</v>
      </c>
      <c r="AH1381" s="91">
        <v>0</v>
      </c>
      <c r="AI1381" s="91">
        <v>0</v>
      </c>
      <c r="AJ1381" s="161">
        <v>3.8199999999999998E-2</v>
      </c>
      <c r="AK1381" s="169" t="s">
        <v>664</v>
      </c>
      <c r="AL1381" s="169" t="s">
        <v>665</v>
      </c>
      <c r="AM1381" s="128">
        <v>0</v>
      </c>
      <c r="AN1381" s="128">
        <v>0</v>
      </c>
      <c r="AO1381" s="128">
        <v>0</v>
      </c>
      <c r="AP1381" s="128">
        <v>0</v>
      </c>
      <c r="AQ1381" s="128">
        <v>0</v>
      </c>
      <c r="AR1381" s="128">
        <v>0</v>
      </c>
      <c r="AS1381" s="128">
        <v>0</v>
      </c>
      <c r="AT1381" s="128">
        <v>0</v>
      </c>
      <c r="AU1381" s="128">
        <v>0</v>
      </c>
      <c r="AV1381" s="128">
        <v>0</v>
      </c>
      <c r="AW1381" s="128">
        <v>0</v>
      </c>
      <c r="AX1381" s="128">
        <v>0</v>
      </c>
      <c r="AY1381" s="128">
        <v>0</v>
      </c>
      <c r="AZ1381" s="128">
        <v>0</v>
      </c>
      <c r="BA1381" s="128">
        <v>0</v>
      </c>
      <c r="BB1381" s="15">
        <f t="shared" si="63"/>
        <v>0</v>
      </c>
      <c r="BC1381" s="15">
        <f t="shared" si="64"/>
        <v>0</v>
      </c>
      <c r="BD1381" s="15">
        <f t="shared" si="65"/>
        <v>0</v>
      </c>
    </row>
    <row r="1382" spans="1:56" x14ac:dyDescent="0.35">
      <c r="A1382" s="168" t="s">
        <v>2767</v>
      </c>
      <c r="B1382" s="64" t="s">
        <v>2766</v>
      </c>
      <c r="C1382" s="65">
        <v>2</v>
      </c>
      <c r="D1382" s="66" t="s">
        <v>31</v>
      </c>
      <c r="E1382" s="64" t="s">
        <v>467</v>
      </c>
      <c r="F1382" s="64" t="s">
        <v>648</v>
      </c>
      <c r="G1382" s="64" t="s">
        <v>931</v>
      </c>
      <c r="H1382" s="64" t="s">
        <v>669</v>
      </c>
      <c r="I1382" s="64" t="s">
        <v>932</v>
      </c>
      <c r="J1382" s="64" t="s">
        <v>671</v>
      </c>
      <c r="K1382" s="64" t="s">
        <v>485</v>
      </c>
      <c r="L1382" s="64" t="s">
        <v>650</v>
      </c>
      <c r="M1382" s="64" t="s">
        <v>663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59">
        <v>44832</v>
      </c>
      <c r="AF1382" s="159">
        <v>45928</v>
      </c>
      <c r="AG1382" s="165">
        <v>475097.5</v>
      </c>
      <c r="AH1382" s="91">
        <v>0.99444444444444446</v>
      </c>
      <c r="AI1382" s="91">
        <v>3</v>
      </c>
      <c r="AJ1382" s="161">
        <v>4.2999999999999997E-2</v>
      </c>
      <c r="AK1382" s="169" t="s">
        <v>664</v>
      </c>
      <c r="AL1382" s="169" t="s">
        <v>665</v>
      </c>
      <c r="AM1382" s="128">
        <v>1702.43</v>
      </c>
      <c r="AN1382" s="128">
        <v>1702.43</v>
      </c>
      <c r="AO1382" s="128">
        <v>1702.43</v>
      </c>
      <c r="AP1382" s="128">
        <v>1702.43</v>
      </c>
      <c r="AQ1382" s="128">
        <v>1702.43</v>
      </c>
      <c r="AR1382" s="128">
        <v>1702.43</v>
      </c>
      <c r="AS1382" s="128">
        <v>851.22</v>
      </c>
      <c r="AT1382" s="128">
        <v>851.22</v>
      </c>
      <c r="AU1382" s="128">
        <v>851.22</v>
      </c>
      <c r="AV1382" s="128">
        <v>851.22</v>
      </c>
      <c r="AW1382" s="128">
        <v>851.22</v>
      </c>
      <c r="AX1382" s="128">
        <v>851.22</v>
      </c>
      <c r="AY1382" s="128">
        <v>0</v>
      </c>
      <c r="AZ1382" s="128">
        <v>0</v>
      </c>
      <c r="BA1382" s="128">
        <v>0</v>
      </c>
      <c r="BB1382" s="15">
        <f t="shared" si="63"/>
        <v>5107.29</v>
      </c>
      <c r="BC1382" s="15">
        <f t="shared" si="64"/>
        <v>10214.609999999999</v>
      </c>
      <c r="BD1382" s="15">
        <f t="shared" si="65"/>
        <v>15321.899999999998</v>
      </c>
    </row>
    <row r="1383" spans="1:56" x14ac:dyDescent="0.35">
      <c r="A1383" s="168" t="s">
        <v>2768</v>
      </c>
      <c r="B1383" s="64" t="s">
        <v>2766</v>
      </c>
      <c r="C1383" s="65">
        <v>3</v>
      </c>
      <c r="D1383" s="66" t="s">
        <v>31</v>
      </c>
      <c r="E1383" s="64" t="s">
        <v>467</v>
      </c>
      <c r="F1383" s="64" t="s">
        <v>648</v>
      </c>
      <c r="G1383" s="64" t="s">
        <v>931</v>
      </c>
      <c r="H1383" s="64" t="s">
        <v>669</v>
      </c>
      <c r="I1383" s="64" t="s">
        <v>932</v>
      </c>
      <c r="J1383" s="64" t="s">
        <v>671</v>
      </c>
      <c r="K1383" s="64" t="s">
        <v>485</v>
      </c>
      <c r="L1383" s="64" t="s">
        <v>650</v>
      </c>
      <c r="M1383" s="64" t="s">
        <v>663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59">
        <v>44832</v>
      </c>
      <c r="AF1383" s="159">
        <v>46293</v>
      </c>
      <c r="AG1383" s="165">
        <v>577610</v>
      </c>
      <c r="AH1383" s="91">
        <v>1.9944444444444445</v>
      </c>
      <c r="AI1383" s="91">
        <v>4</v>
      </c>
      <c r="AJ1383" s="161">
        <v>4.7100000000000003E-2</v>
      </c>
      <c r="AK1383" s="169" t="s">
        <v>664</v>
      </c>
      <c r="AL1383" s="169" t="s">
        <v>665</v>
      </c>
      <c r="AM1383" s="128">
        <v>2267.12</v>
      </c>
      <c r="AN1383" s="128">
        <v>2267.12</v>
      </c>
      <c r="AO1383" s="128">
        <v>2267.12</v>
      </c>
      <c r="AP1383" s="128">
        <v>2267.12</v>
      </c>
      <c r="AQ1383" s="128">
        <v>2267.12</v>
      </c>
      <c r="AR1383" s="128">
        <v>2267.12</v>
      </c>
      <c r="AS1383" s="128">
        <v>2267.12</v>
      </c>
      <c r="AT1383" s="128">
        <v>2267.12</v>
      </c>
      <c r="AU1383" s="128">
        <v>2267.12</v>
      </c>
      <c r="AV1383" s="128">
        <v>2267.12</v>
      </c>
      <c r="AW1383" s="128">
        <v>2267.12</v>
      </c>
      <c r="AX1383" s="128">
        <v>2267.12</v>
      </c>
      <c r="AY1383" s="128">
        <v>2267.12</v>
      </c>
      <c r="AZ1383" s="128">
        <v>2267.12</v>
      </c>
      <c r="BA1383" s="128">
        <v>2267.12</v>
      </c>
      <c r="BB1383" s="15">
        <f t="shared" si="63"/>
        <v>6801.36</v>
      </c>
      <c r="BC1383" s="15">
        <f t="shared" si="64"/>
        <v>27205.439999999991</v>
      </c>
      <c r="BD1383" s="15">
        <f t="shared" si="65"/>
        <v>34006.799999999988</v>
      </c>
    </row>
    <row r="1384" spans="1:56" x14ac:dyDescent="0.35">
      <c r="A1384" s="168" t="s">
        <v>2769</v>
      </c>
      <c r="B1384" s="64" t="s">
        <v>2766</v>
      </c>
      <c r="C1384" s="65">
        <v>4</v>
      </c>
      <c r="D1384" s="66" t="s">
        <v>31</v>
      </c>
      <c r="E1384" s="64" t="s">
        <v>467</v>
      </c>
      <c r="F1384" s="64" t="s">
        <v>648</v>
      </c>
      <c r="G1384" s="64" t="s">
        <v>931</v>
      </c>
      <c r="H1384" s="64" t="s">
        <v>669</v>
      </c>
      <c r="I1384" s="64" t="s">
        <v>932</v>
      </c>
      <c r="J1384" s="64" t="s">
        <v>671</v>
      </c>
      <c r="K1384" s="64" t="s">
        <v>485</v>
      </c>
      <c r="L1384" s="64" t="s">
        <v>650</v>
      </c>
      <c r="M1384" s="64" t="s">
        <v>663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59">
        <v>44832</v>
      </c>
      <c r="AF1384" s="159">
        <v>46658</v>
      </c>
      <c r="AG1384" s="165">
        <v>1262747.5</v>
      </c>
      <c r="AH1384" s="91">
        <v>2.9944444444444445</v>
      </c>
      <c r="AI1384" s="91">
        <v>5</v>
      </c>
      <c r="AJ1384" s="161">
        <v>5.0700000000000002E-2</v>
      </c>
      <c r="AK1384" s="169" t="s">
        <v>664</v>
      </c>
      <c r="AL1384" s="169" t="s">
        <v>665</v>
      </c>
      <c r="AM1384" s="128">
        <v>5335.11</v>
      </c>
      <c r="AN1384" s="128">
        <v>5335.11</v>
      </c>
      <c r="AO1384" s="128">
        <v>5335.11</v>
      </c>
      <c r="AP1384" s="128">
        <v>5335.11</v>
      </c>
      <c r="AQ1384" s="128">
        <v>5335.11</v>
      </c>
      <c r="AR1384" s="128">
        <v>5335.11</v>
      </c>
      <c r="AS1384" s="128">
        <v>5335.11</v>
      </c>
      <c r="AT1384" s="128">
        <v>5335.11</v>
      </c>
      <c r="AU1384" s="128">
        <v>5335.11</v>
      </c>
      <c r="AV1384" s="128">
        <v>5335.11</v>
      </c>
      <c r="AW1384" s="128">
        <v>5335.11</v>
      </c>
      <c r="AX1384" s="128">
        <v>5335.11</v>
      </c>
      <c r="AY1384" s="128">
        <v>5335.11</v>
      </c>
      <c r="AZ1384" s="128">
        <v>5335.11</v>
      </c>
      <c r="BA1384" s="128">
        <v>5335.11</v>
      </c>
      <c r="BB1384" s="15">
        <f t="shared" si="63"/>
        <v>16005.329999999998</v>
      </c>
      <c r="BC1384" s="15">
        <f t="shared" si="64"/>
        <v>64021.32</v>
      </c>
      <c r="BD1384" s="15">
        <f t="shared" si="65"/>
        <v>80026.649999999994</v>
      </c>
    </row>
    <row r="1385" spans="1:56" x14ac:dyDescent="0.35">
      <c r="A1385" s="168" t="s">
        <v>2770</v>
      </c>
      <c r="B1385" s="64" t="s">
        <v>2766</v>
      </c>
      <c r="C1385" s="65">
        <v>5</v>
      </c>
      <c r="D1385" s="66" t="s">
        <v>31</v>
      </c>
      <c r="E1385" s="64" t="s">
        <v>467</v>
      </c>
      <c r="F1385" s="64" t="s">
        <v>648</v>
      </c>
      <c r="G1385" s="64" t="s">
        <v>931</v>
      </c>
      <c r="H1385" s="64" t="s">
        <v>669</v>
      </c>
      <c r="I1385" s="64" t="s">
        <v>932</v>
      </c>
      <c r="J1385" s="64" t="s">
        <v>671</v>
      </c>
      <c r="K1385" s="64" t="s">
        <v>485</v>
      </c>
      <c r="L1385" s="64" t="s">
        <v>650</v>
      </c>
      <c r="M1385" s="64" t="s">
        <v>663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59">
        <v>44832</v>
      </c>
      <c r="AF1385" s="159">
        <v>47024</v>
      </c>
      <c r="AG1385" s="165">
        <v>5672997.5</v>
      </c>
      <c r="AH1385" s="91">
        <v>3.9944444444444445</v>
      </c>
      <c r="AI1385" s="91">
        <v>6</v>
      </c>
      <c r="AJ1385" s="161">
        <v>5.3600000000000002E-2</v>
      </c>
      <c r="AK1385" s="169" t="s">
        <v>664</v>
      </c>
      <c r="AL1385" s="169" t="s">
        <v>665</v>
      </c>
      <c r="AM1385" s="128">
        <v>25339.39</v>
      </c>
      <c r="AN1385" s="128">
        <v>25339.39</v>
      </c>
      <c r="AO1385" s="128">
        <v>25339.39</v>
      </c>
      <c r="AP1385" s="128">
        <v>25339.39</v>
      </c>
      <c r="AQ1385" s="128">
        <v>25339.39</v>
      </c>
      <c r="AR1385" s="128">
        <v>25339.39</v>
      </c>
      <c r="AS1385" s="128">
        <v>25339.39</v>
      </c>
      <c r="AT1385" s="128">
        <v>25339.39</v>
      </c>
      <c r="AU1385" s="128">
        <v>25339.39</v>
      </c>
      <c r="AV1385" s="128">
        <v>25339.39</v>
      </c>
      <c r="AW1385" s="128">
        <v>25339.39</v>
      </c>
      <c r="AX1385" s="128">
        <v>25339.39</v>
      </c>
      <c r="AY1385" s="128">
        <v>25339.39</v>
      </c>
      <c r="AZ1385" s="128">
        <v>25339.39</v>
      </c>
      <c r="BA1385" s="128">
        <v>25339.39</v>
      </c>
      <c r="BB1385" s="15">
        <f t="shared" si="63"/>
        <v>76018.17</v>
      </c>
      <c r="BC1385" s="15">
        <f t="shared" si="64"/>
        <v>304072.68000000005</v>
      </c>
      <c r="BD1385" s="15">
        <f t="shared" si="65"/>
        <v>380090.85000000003</v>
      </c>
    </row>
    <row r="1386" spans="1:56" x14ac:dyDescent="0.35">
      <c r="A1386" s="168" t="s">
        <v>2771</v>
      </c>
      <c r="B1386" s="64" t="s">
        <v>2766</v>
      </c>
      <c r="C1386" s="65">
        <v>6</v>
      </c>
      <c r="D1386" s="66" t="s">
        <v>31</v>
      </c>
      <c r="E1386" s="64" t="s">
        <v>467</v>
      </c>
      <c r="F1386" s="64" t="s">
        <v>648</v>
      </c>
      <c r="G1386" s="64" t="s">
        <v>931</v>
      </c>
      <c r="H1386" s="64" t="s">
        <v>669</v>
      </c>
      <c r="I1386" s="64" t="s">
        <v>932</v>
      </c>
      <c r="J1386" s="64" t="s">
        <v>671</v>
      </c>
      <c r="K1386" s="64" t="s">
        <v>485</v>
      </c>
      <c r="L1386" s="64" t="s">
        <v>650</v>
      </c>
      <c r="M1386" s="64" t="s">
        <v>663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59">
        <v>44832</v>
      </c>
      <c r="AF1386" s="159">
        <v>47389</v>
      </c>
      <c r="AG1386" s="165">
        <v>11094065</v>
      </c>
      <c r="AH1386" s="91">
        <v>4.9944444444444445</v>
      </c>
      <c r="AI1386" s="91">
        <v>7</v>
      </c>
      <c r="AJ1386" s="161">
        <v>5.6399999999999999E-2</v>
      </c>
      <c r="AK1386" s="169" t="s">
        <v>664</v>
      </c>
      <c r="AL1386" s="169" t="s">
        <v>665</v>
      </c>
      <c r="AM1386" s="128">
        <v>52142.11</v>
      </c>
      <c r="AN1386" s="128">
        <v>52142.11</v>
      </c>
      <c r="AO1386" s="128">
        <v>52142.11</v>
      </c>
      <c r="AP1386" s="128">
        <v>52142.11</v>
      </c>
      <c r="AQ1386" s="128">
        <v>52142.11</v>
      </c>
      <c r="AR1386" s="128">
        <v>52142.11</v>
      </c>
      <c r="AS1386" s="128">
        <v>52142.11</v>
      </c>
      <c r="AT1386" s="128">
        <v>52142.11</v>
      </c>
      <c r="AU1386" s="128">
        <v>52142.11</v>
      </c>
      <c r="AV1386" s="128">
        <v>52142.11</v>
      </c>
      <c r="AW1386" s="128">
        <v>52142.11</v>
      </c>
      <c r="AX1386" s="128">
        <v>52142.11</v>
      </c>
      <c r="AY1386" s="128">
        <v>52142.11</v>
      </c>
      <c r="AZ1386" s="128">
        <v>52142.11</v>
      </c>
      <c r="BA1386" s="128">
        <v>52142.11</v>
      </c>
      <c r="BB1386" s="15">
        <f t="shared" si="63"/>
        <v>156426.33000000002</v>
      </c>
      <c r="BC1386" s="15">
        <f t="shared" si="64"/>
        <v>625705.31999999995</v>
      </c>
      <c r="BD1386" s="15">
        <f t="shared" si="65"/>
        <v>782131.64999999991</v>
      </c>
    </row>
    <row r="1387" spans="1:56" x14ac:dyDescent="0.35">
      <c r="A1387" s="168" t="s">
        <v>2772</v>
      </c>
      <c r="B1387" s="64" t="s">
        <v>2766</v>
      </c>
      <c r="C1387" s="65">
        <v>7</v>
      </c>
      <c r="D1387" s="66" t="s">
        <v>31</v>
      </c>
      <c r="E1387" s="64" t="s">
        <v>467</v>
      </c>
      <c r="F1387" s="64" t="s">
        <v>648</v>
      </c>
      <c r="G1387" s="64" t="s">
        <v>931</v>
      </c>
      <c r="H1387" s="64" t="s">
        <v>669</v>
      </c>
      <c r="I1387" s="64" t="s">
        <v>932</v>
      </c>
      <c r="J1387" s="64" t="s">
        <v>671</v>
      </c>
      <c r="K1387" s="64" t="s">
        <v>485</v>
      </c>
      <c r="L1387" s="64" t="s">
        <v>650</v>
      </c>
      <c r="M1387" s="64" t="s">
        <v>663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59">
        <v>44832</v>
      </c>
      <c r="AF1387" s="159">
        <v>47754</v>
      </c>
      <c r="AG1387" s="165">
        <v>2068982.5</v>
      </c>
      <c r="AH1387" s="91">
        <v>5.9944444444444445</v>
      </c>
      <c r="AI1387" s="91">
        <v>8</v>
      </c>
      <c r="AJ1387" s="161">
        <v>5.9299999999999999E-2</v>
      </c>
      <c r="AK1387" s="169" t="s">
        <v>664</v>
      </c>
      <c r="AL1387" s="169" t="s">
        <v>665</v>
      </c>
      <c r="AM1387" s="128">
        <v>10224.219999999999</v>
      </c>
      <c r="AN1387" s="128">
        <v>10224.219999999999</v>
      </c>
      <c r="AO1387" s="128">
        <v>10224.219999999999</v>
      </c>
      <c r="AP1387" s="128">
        <v>10224.219999999999</v>
      </c>
      <c r="AQ1387" s="128">
        <v>10224.219999999999</v>
      </c>
      <c r="AR1387" s="128">
        <v>10224.219999999999</v>
      </c>
      <c r="AS1387" s="128">
        <v>10224.219999999999</v>
      </c>
      <c r="AT1387" s="128">
        <v>10224.219999999999</v>
      </c>
      <c r="AU1387" s="128">
        <v>10224.219999999999</v>
      </c>
      <c r="AV1387" s="128">
        <v>10224.219999999999</v>
      </c>
      <c r="AW1387" s="128">
        <v>10224.219999999999</v>
      </c>
      <c r="AX1387" s="128">
        <v>10224.219999999999</v>
      </c>
      <c r="AY1387" s="128">
        <v>10224.219999999999</v>
      </c>
      <c r="AZ1387" s="128">
        <v>10224.219999999999</v>
      </c>
      <c r="BA1387" s="128">
        <v>10224.219999999999</v>
      </c>
      <c r="BB1387" s="15">
        <f t="shared" si="63"/>
        <v>30672.659999999996</v>
      </c>
      <c r="BC1387" s="15">
        <f t="shared" si="64"/>
        <v>122690.64</v>
      </c>
      <c r="BD1387" s="15">
        <f t="shared" si="65"/>
        <v>153363.29999999999</v>
      </c>
    </row>
    <row r="1388" spans="1:56" x14ac:dyDescent="0.35">
      <c r="A1388" s="168" t="s">
        <v>2773</v>
      </c>
      <c r="B1388" s="64" t="s">
        <v>2766</v>
      </c>
      <c r="C1388" s="65">
        <v>8</v>
      </c>
      <c r="D1388" s="66" t="s">
        <v>31</v>
      </c>
      <c r="E1388" s="64" t="s">
        <v>467</v>
      </c>
      <c r="F1388" s="64" t="s">
        <v>648</v>
      </c>
      <c r="G1388" s="64" t="s">
        <v>931</v>
      </c>
      <c r="H1388" s="64" t="s">
        <v>669</v>
      </c>
      <c r="I1388" s="64" t="s">
        <v>932</v>
      </c>
      <c r="J1388" s="64" t="s">
        <v>671</v>
      </c>
      <c r="K1388" s="64" t="s">
        <v>485</v>
      </c>
      <c r="L1388" s="64" t="s">
        <v>650</v>
      </c>
      <c r="M1388" s="64" t="s">
        <v>663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59">
        <v>44832</v>
      </c>
      <c r="AF1388" s="159">
        <v>48119</v>
      </c>
      <c r="AG1388" s="165">
        <v>106200</v>
      </c>
      <c r="AH1388" s="91">
        <v>6.9944444444444445</v>
      </c>
      <c r="AI1388" s="91">
        <v>9</v>
      </c>
      <c r="AJ1388" s="161">
        <v>6.2100000000000002E-2</v>
      </c>
      <c r="AK1388" s="169" t="s">
        <v>664</v>
      </c>
      <c r="AL1388" s="169" t="s">
        <v>665</v>
      </c>
      <c r="AM1388" s="128">
        <v>549.58000000000004</v>
      </c>
      <c r="AN1388" s="128">
        <v>549.58000000000004</v>
      </c>
      <c r="AO1388" s="128">
        <v>549.58000000000004</v>
      </c>
      <c r="AP1388" s="128">
        <v>549.58000000000004</v>
      </c>
      <c r="AQ1388" s="128">
        <v>549.58000000000004</v>
      </c>
      <c r="AR1388" s="128">
        <v>549.58000000000004</v>
      </c>
      <c r="AS1388" s="128">
        <v>549.58000000000004</v>
      </c>
      <c r="AT1388" s="128">
        <v>549.58000000000004</v>
      </c>
      <c r="AU1388" s="128">
        <v>549.58000000000004</v>
      </c>
      <c r="AV1388" s="128">
        <v>549.58000000000004</v>
      </c>
      <c r="AW1388" s="128">
        <v>549.58000000000004</v>
      </c>
      <c r="AX1388" s="128">
        <v>549.58000000000004</v>
      </c>
      <c r="AY1388" s="128">
        <v>549.58000000000004</v>
      </c>
      <c r="AZ1388" s="128">
        <v>549.58000000000004</v>
      </c>
      <c r="BA1388" s="128">
        <v>549.58000000000004</v>
      </c>
      <c r="BB1388" s="15">
        <f t="shared" si="63"/>
        <v>1648.7400000000002</v>
      </c>
      <c r="BC1388" s="15">
        <f t="shared" si="64"/>
        <v>6594.96</v>
      </c>
      <c r="BD1388" s="15">
        <f t="shared" si="65"/>
        <v>8243.7000000000007</v>
      </c>
    </row>
    <row r="1389" spans="1:56" x14ac:dyDescent="0.35">
      <c r="A1389" s="168" t="s">
        <v>2774</v>
      </c>
      <c r="B1389" s="64" t="s">
        <v>2766</v>
      </c>
      <c r="C1389" s="65">
        <v>9</v>
      </c>
      <c r="D1389" s="66" t="s">
        <v>31</v>
      </c>
      <c r="E1389" s="64" t="s">
        <v>467</v>
      </c>
      <c r="F1389" s="64" t="s">
        <v>648</v>
      </c>
      <c r="G1389" s="64" t="s">
        <v>931</v>
      </c>
      <c r="H1389" s="64" t="s">
        <v>669</v>
      </c>
      <c r="I1389" s="64" t="s">
        <v>932</v>
      </c>
      <c r="J1389" s="64" t="s">
        <v>671</v>
      </c>
      <c r="K1389" s="64" t="s">
        <v>485</v>
      </c>
      <c r="L1389" s="64" t="s">
        <v>650</v>
      </c>
      <c r="M1389" s="64" t="s">
        <v>663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59">
        <v>44832</v>
      </c>
      <c r="AF1389" s="159">
        <v>48485</v>
      </c>
      <c r="AG1389" s="165">
        <v>99415</v>
      </c>
      <c r="AH1389" s="91">
        <v>7.9944444444444445</v>
      </c>
      <c r="AI1389" s="91">
        <v>10</v>
      </c>
      <c r="AJ1389" s="161">
        <v>6.5000000000000002E-2</v>
      </c>
      <c r="AK1389" s="169" t="s">
        <v>664</v>
      </c>
      <c r="AL1389" s="169" t="s">
        <v>665</v>
      </c>
      <c r="AM1389" s="128">
        <v>538.5</v>
      </c>
      <c r="AN1389" s="128">
        <v>538.5</v>
      </c>
      <c r="AO1389" s="128">
        <v>538.5</v>
      </c>
      <c r="AP1389" s="128">
        <v>538.5</v>
      </c>
      <c r="AQ1389" s="128">
        <v>538.5</v>
      </c>
      <c r="AR1389" s="128">
        <v>538.5</v>
      </c>
      <c r="AS1389" s="128">
        <v>538.5</v>
      </c>
      <c r="AT1389" s="128">
        <v>538.5</v>
      </c>
      <c r="AU1389" s="128">
        <v>538.5</v>
      </c>
      <c r="AV1389" s="128">
        <v>538.5</v>
      </c>
      <c r="AW1389" s="128">
        <v>538.5</v>
      </c>
      <c r="AX1389" s="128">
        <v>538.5</v>
      </c>
      <c r="AY1389" s="128">
        <v>538.5</v>
      </c>
      <c r="AZ1389" s="128">
        <v>538.5</v>
      </c>
      <c r="BA1389" s="128">
        <v>538.5</v>
      </c>
      <c r="BB1389" s="15">
        <f t="shared" si="63"/>
        <v>1615.5</v>
      </c>
      <c r="BC1389" s="15">
        <f t="shared" si="64"/>
        <v>6462</v>
      </c>
      <c r="BD1389" s="15">
        <f t="shared" si="65"/>
        <v>8077.5</v>
      </c>
    </row>
    <row r="1390" spans="1:56" x14ac:dyDescent="0.35">
      <c r="A1390" s="168" t="s">
        <v>2776</v>
      </c>
      <c r="B1390" s="64" t="s">
        <v>2775</v>
      </c>
      <c r="C1390" s="65">
        <v>2</v>
      </c>
      <c r="D1390" s="66" t="s">
        <v>31</v>
      </c>
      <c r="E1390" s="64" t="s">
        <v>467</v>
      </c>
      <c r="F1390" s="64" t="s">
        <v>648</v>
      </c>
      <c r="G1390" s="64" t="s">
        <v>931</v>
      </c>
      <c r="H1390" s="64" t="s">
        <v>669</v>
      </c>
      <c r="I1390" s="64" t="s">
        <v>932</v>
      </c>
      <c r="J1390" s="64" t="s">
        <v>671</v>
      </c>
      <c r="K1390" s="64" t="s">
        <v>485</v>
      </c>
      <c r="L1390" s="64" t="s">
        <v>650</v>
      </c>
      <c r="M1390" s="64" t="s">
        <v>663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0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57893.75</v>
      </c>
      <c r="AE1390" s="159">
        <v>44859</v>
      </c>
      <c r="AF1390" s="159">
        <v>45590</v>
      </c>
      <c r="AG1390" s="165">
        <v>115787.5</v>
      </c>
      <c r="AH1390" s="91">
        <v>6.9444444444444448E-2</v>
      </c>
      <c r="AI1390" s="91">
        <v>2</v>
      </c>
      <c r="AJ1390" s="161">
        <v>3.8199999999999998E-2</v>
      </c>
      <c r="AK1390" s="169" t="s">
        <v>664</v>
      </c>
      <c r="AL1390" s="169" t="s">
        <v>665</v>
      </c>
      <c r="AM1390" s="128">
        <v>184.3</v>
      </c>
      <c r="AN1390" s="128">
        <v>0</v>
      </c>
      <c r="AO1390" s="128">
        <v>0</v>
      </c>
      <c r="AP1390" s="128">
        <v>0</v>
      </c>
      <c r="AQ1390" s="128">
        <v>0</v>
      </c>
      <c r="AR1390" s="128">
        <v>0</v>
      </c>
      <c r="AS1390" s="128">
        <v>0</v>
      </c>
      <c r="AT1390" s="128">
        <v>0</v>
      </c>
      <c r="AU1390" s="128">
        <v>0</v>
      </c>
      <c r="AV1390" s="128">
        <v>0</v>
      </c>
      <c r="AW1390" s="128">
        <v>0</v>
      </c>
      <c r="AX1390" s="128">
        <v>0</v>
      </c>
      <c r="AY1390" s="128">
        <v>0</v>
      </c>
      <c r="AZ1390" s="128">
        <v>0</v>
      </c>
      <c r="BA1390" s="128">
        <v>0</v>
      </c>
      <c r="BB1390" s="15">
        <f t="shared" si="63"/>
        <v>184.3</v>
      </c>
      <c r="BC1390" s="15">
        <f t="shared" si="64"/>
        <v>0</v>
      </c>
      <c r="BD1390" s="15">
        <f t="shared" si="65"/>
        <v>184.3</v>
      </c>
    </row>
    <row r="1391" spans="1:56" x14ac:dyDescent="0.35">
      <c r="A1391" s="168" t="s">
        <v>2777</v>
      </c>
      <c r="B1391" s="64" t="s">
        <v>2775</v>
      </c>
      <c r="C1391" s="65">
        <v>3</v>
      </c>
      <c r="D1391" s="66" t="s">
        <v>31</v>
      </c>
      <c r="E1391" s="64" t="s">
        <v>467</v>
      </c>
      <c r="F1391" s="64" t="s">
        <v>648</v>
      </c>
      <c r="G1391" s="64" t="s">
        <v>931</v>
      </c>
      <c r="H1391" s="64" t="s">
        <v>669</v>
      </c>
      <c r="I1391" s="64" t="s">
        <v>932</v>
      </c>
      <c r="J1391" s="64" t="s">
        <v>671</v>
      </c>
      <c r="K1391" s="64" t="s">
        <v>485</v>
      </c>
      <c r="L1391" s="64" t="s">
        <v>650</v>
      </c>
      <c r="M1391" s="64" t="s">
        <v>663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59">
        <v>44859</v>
      </c>
      <c r="AF1391" s="159">
        <v>45955</v>
      </c>
      <c r="AG1391" s="165">
        <v>349132.5</v>
      </c>
      <c r="AH1391" s="91">
        <v>1.0694444444444444</v>
      </c>
      <c r="AI1391" s="91">
        <v>3</v>
      </c>
      <c r="AJ1391" s="161">
        <v>4.2999999999999997E-2</v>
      </c>
      <c r="AK1391" s="169" t="s">
        <v>664</v>
      </c>
      <c r="AL1391" s="169" t="s">
        <v>665</v>
      </c>
      <c r="AM1391" s="128">
        <v>1251.06</v>
      </c>
      <c r="AN1391" s="128">
        <v>1251.06</v>
      </c>
      <c r="AO1391" s="128">
        <v>1251.06</v>
      </c>
      <c r="AP1391" s="128">
        <v>1251.06</v>
      </c>
      <c r="AQ1391" s="128">
        <v>1251.06</v>
      </c>
      <c r="AR1391" s="128">
        <v>1251.06</v>
      </c>
      <c r="AS1391" s="128">
        <v>1251.06</v>
      </c>
      <c r="AT1391" s="128">
        <v>625.53</v>
      </c>
      <c r="AU1391" s="128">
        <v>625.53</v>
      </c>
      <c r="AV1391" s="128">
        <v>625.53</v>
      </c>
      <c r="AW1391" s="128">
        <v>625.53</v>
      </c>
      <c r="AX1391" s="128">
        <v>625.53</v>
      </c>
      <c r="AY1391" s="128">
        <v>625.53</v>
      </c>
      <c r="AZ1391" s="128">
        <v>0</v>
      </c>
      <c r="BA1391" s="128">
        <v>0</v>
      </c>
      <c r="BB1391" s="15">
        <f t="shared" si="63"/>
        <v>3753.18</v>
      </c>
      <c r="BC1391" s="15">
        <f t="shared" si="64"/>
        <v>8757.4199999999983</v>
      </c>
      <c r="BD1391" s="15">
        <f t="shared" si="65"/>
        <v>12510.599999999999</v>
      </c>
    </row>
    <row r="1392" spans="1:56" x14ac:dyDescent="0.35">
      <c r="A1392" s="168" t="s">
        <v>2778</v>
      </c>
      <c r="B1392" s="64" t="s">
        <v>2775</v>
      </c>
      <c r="C1392" s="65">
        <v>4</v>
      </c>
      <c r="D1392" s="66" t="s">
        <v>31</v>
      </c>
      <c r="E1392" s="64" t="s">
        <v>467</v>
      </c>
      <c r="F1392" s="64" t="s">
        <v>648</v>
      </c>
      <c r="G1392" s="64" t="s">
        <v>931</v>
      </c>
      <c r="H1392" s="64" t="s">
        <v>669</v>
      </c>
      <c r="I1392" s="64" t="s">
        <v>932</v>
      </c>
      <c r="J1392" s="64" t="s">
        <v>671</v>
      </c>
      <c r="K1392" s="64" t="s">
        <v>485</v>
      </c>
      <c r="L1392" s="64" t="s">
        <v>650</v>
      </c>
      <c r="M1392" s="64" t="s">
        <v>663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59">
        <v>44859</v>
      </c>
      <c r="AF1392" s="159">
        <v>46320</v>
      </c>
      <c r="AG1392" s="165">
        <v>24337.5</v>
      </c>
      <c r="AH1392" s="91">
        <v>2.0694444444444446</v>
      </c>
      <c r="AI1392" s="91">
        <v>4</v>
      </c>
      <c r="AJ1392" s="161">
        <v>4.7100000000000003E-2</v>
      </c>
      <c r="AK1392" s="169" t="s">
        <v>664</v>
      </c>
      <c r="AL1392" s="169" t="s">
        <v>665</v>
      </c>
      <c r="AM1392" s="128">
        <v>95.52</v>
      </c>
      <c r="AN1392" s="128">
        <v>95.52</v>
      </c>
      <c r="AO1392" s="128">
        <v>95.52</v>
      </c>
      <c r="AP1392" s="128">
        <v>95.52</v>
      </c>
      <c r="AQ1392" s="128">
        <v>95.52</v>
      </c>
      <c r="AR1392" s="128">
        <v>95.52</v>
      </c>
      <c r="AS1392" s="128">
        <v>95.52</v>
      </c>
      <c r="AT1392" s="128">
        <v>95.52</v>
      </c>
      <c r="AU1392" s="128">
        <v>95.52</v>
      </c>
      <c r="AV1392" s="128">
        <v>95.52</v>
      </c>
      <c r="AW1392" s="128">
        <v>95.52</v>
      </c>
      <c r="AX1392" s="128">
        <v>95.52</v>
      </c>
      <c r="AY1392" s="128">
        <v>95.52</v>
      </c>
      <c r="AZ1392" s="128">
        <v>95.52</v>
      </c>
      <c r="BA1392" s="128">
        <v>95.52</v>
      </c>
      <c r="BB1392" s="15">
        <f t="shared" si="63"/>
        <v>286.56</v>
      </c>
      <c r="BC1392" s="15">
        <f t="shared" si="64"/>
        <v>1146.24</v>
      </c>
      <c r="BD1392" s="15">
        <f t="shared" si="65"/>
        <v>1432.8</v>
      </c>
    </row>
    <row r="1393" spans="1:56" x14ac:dyDescent="0.35">
      <c r="A1393" s="168" t="s">
        <v>2779</v>
      </c>
      <c r="B1393" s="64" t="s">
        <v>2775</v>
      </c>
      <c r="C1393" s="65">
        <v>5</v>
      </c>
      <c r="D1393" s="66" t="s">
        <v>31</v>
      </c>
      <c r="E1393" s="64" t="s">
        <v>467</v>
      </c>
      <c r="F1393" s="64" t="s">
        <v>648</v>
      </c>
      <c r="G1393" s="64" t="s">
        <v>931</v>
      </c>
      <c r="H1393" s="64" t="s">
        <v>669</v>
      </c>
      <c r="I1393" s="64" t="s">
        <v>932</v>
      </c>
      <c r="J1393" s="64" t="s">
        <v>671</v>
      </c>
      <c r="K1393" s="64" t="s">
        <v>485</v>
      </c>
      <c r="L1393" s="64" t="s">
        <v>650</v>
      </c>
      <c r="M1393" s="64" t="s">
        <v>663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59">
        <v>44859</v>
      </c>
      <c r="AF1393" s="159">
        <v>46685</v>
      </c>
      <c r="AG1393" s="165">
        <v>831752.49</v>
      </c>
      <c r="AH1393" s="91">
        <v>3.0694444444444446</v>
      </c>
      <c r="AI1393" s="91">
        <v>5</v>
      </c>
      <c r="AJ1393" s="161">
        <v>5.0700000000000002E-2</v>
      </c>
      <c r="AK1393" s="169" t="s">
        <v>664</v>
      </c>
      <c r="AL1393" s="169" t="s">
        <v>665</v>
      </c>
      <c r="AM1393" s="128">
        <v>3514.15</v>
      </c>
      <c r="AN1393" s="128">
        <v>3514.15</v>
      </c>
      <c r="AO1393" s="128">
        <v>3514.15</v>
      </c>
      <c r="AP1393" s="128">
        <v>3514.15</v>
      </c>
      <c r="AQ1393" s="128">
        <v>3514.15</v>
      </c>
      <c r="AR1393" s="128">
        <v>3514.15</v>
      </c>
      <c r="AS1393" s="128">
        <v>3514.15</v>
      </c>
      <c r="AT1393" s="128">
        <v>3514.15</v>
      </c>
      <c r="AU1393" s="128">
        <v>3514.15</v>
      </c>
      <c r="AV1393" s="128">
        <v>3514.15</v>
      </c>
      <c r="AW1393" s="128">
        <v>3514.15</v>
      </c>
      <c r="AX1393" s="128">
        <v>3514.15</v>
      </c>
      <c r="AY1393" s="128">
        <v>3514.15</v>
      </c>
      <c r="AZ1393" s="128">
        <v>3514.15</v>
      </c>
      <c r="BA1393" s="128">
        <v>3514.15</v>
      </c>
      <c r="BB1393" s="15">
        <f t="shared" si="63"/>
        <v>10542.45</v>
      </c>
      <c r="BC1393" s="15">
        <f t="shared" si="64"/>
        <v>42169.80000000001</v>
      </c>
      <c r="BD1393" s="15">
        <f t="shared" si="65"/>
        <v>52712.250000000015</v>
      </c>
    </row>
    <row r="1394" spans="1:56" x14ac:dyDescent="0.35">
      <c r="A1394" s="168" t="s">
        <v>2780</v>
      </c>
      <c r="B1394" s="64" t="s">
        <v>2775</v>
      </c>
      <c r="C1394" s="65">
        <v>6</v>
      </c>
      <c r="D1394" s="66" t="s">
        <v>31</v>
      </c>
      <c r="E1394" s="64" t="s">
        <v>467</v>
      </c>
      <c r="F1394" s="64" t="s">
        <v>648</v>
      </c>
      <c r="G1394" s="64" t="s">
        <v>931</v>
      </c>
      <c r="H1394" s="64" t="s">
        <v>669</v>
      </c>
      <c r="I1394" s="64" t="s">
        <v>932</v>
      </c>
      <c r="J1394" s="64" t="s">
        <v>671</v>
      </c>
      <c r="K1394" s="64" t="s">
        <v>485</v>
      </c>
      <c r="L1394" s="64" t="s">
        <v>650</v>
      </c>
      <c r="M1394" s="64" t="s">
        <v>663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59">
        <v>44859</v>
      </c>
      <c r="AF1394" s="159">
        <v>47051</v>
      </c>
      <c r="AG1394" s="165">
        <v>406362.5</v>
      </c>
      <c r="AH1394" s="91">
        <v>4.0694444444444446</v>
      </c>
      <c r="AI1394" s="91">
        <v>6</v>
      </c>
      <c r="AJ1394" s="161">
        <v>5.3600000000000002E-2</v>
      </c>
      <c r="AK1394" s="169" t="s">
        <v>664</v>
      </c>
      <c r="AL1394" s="169" t="s">
        <v>665</v>
      </c>
      <c r="AM1394" s="128">
        <v>1815.09</v>
      </c>
      <c r="AN1394" s="128">
        <v>1815.09</v>
      </c>
      <c r="AO1394" s="128">
        <v>1815.09</v>
      </c>
      <c r="AP1394" s="128">
        <v>1815.09</v>
      </c>
      <c r="AQ1394" s="128">
        <v>1815.09</v>
      </c>
      <c r="AR1394" s="128">
        <v>1815.09</v>
      </c>
      <c r="AS1394" s="128">
        <v>1815.09</v>
      </c>
      <c r="AT1394" s="128">
        <v>1815.09</v>
      </c>
      <c r="AU1394" s="128">
        <v>1815.09</v>
      </c>
      <c r="AV1394" s="128">
        <v>1815.09</v>
      </c>
      <c r="AW1394" s="128">
        <v>1815.09</v>
      </c>
      <c r="AX1394" s="128">
        <v>1815.09</v>
      </c>
      <c r="AY1394" s="128">
        <v>1815.09</v>
      </c>
      <c r="AZ1394" s="128">
        <v>1815.09</v>
      </c>
      <c r="BA1394" s="128">
        <v>1815.09</v>
      </c>
      <c r="BB1394" s="15">
        <f t="shared" si="63"/>
        <v>5445.2699999999995</v>
      </c>
      <c r="BC1394" s="15">
        <f t="shared" si="64"/>
        <v>21781.079999999998</v>
      </c>
      <c r="BD1394" s="15">
        <f t="shared" si="65"/>
        <v>27226.35</v>
      </c>
    </row>
    <row r="1395" spans="1:56" x14ac:dyDescent="0.35">
      <c r="A1395" s="168" t="s">
        <v>2781</v>
      </c>
      <c r="B1395" s="64" t="s">
        <v>2775</v>
      </c>
      <c r="C1395" s="65">
        <v>7</v>
      </c>
      <c r="D1395" s="66" t="s">
        <v>31</v>
      </c>
      <c r="E1395" s="64" t="s">
        <v>467</v>
      </c>
      <c r="F1395" s="64" t="s">
        <v>648</v>
      </c>
      <c r="G1395" s="64" t="s">
        <v>931</v>
      </c>
      <c r="H1395" s="64" t="s">
        <v>669</v>
      </c>
      <c r="I1395" s="64" t="s">
        <v>932</v>
      </c>
      <c r="J1395" s="64" t="s">
        <v>671</v>
      </c>
      <c r="K1395" s="64" t="s">
        <v>485</v>
      </c>
      <c r="L1395" s="64" t="s">
        <v>650</v>
      </c>
      <c r="M1395" s="64" t="s">
        <v>663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59">
        <v>44859</v>
      </c>
      <c r="AF1395" s="159">
        <v>47416</v>
      </c>
      <c r="AG1395" s="165">
        <v>177442.5</v>
      </c>
      <c r="AH1395" s="91">
        <v>5.0694444444444446</v>
      </c>
      <c r="AI1395" s="91">
        <v>7</v>
      </c>
      <c r="AJ1395" s="161">
        <v>6.5000000000000002E-2</v>
      </c>
      <c r="AK1395" s="169" t="s">
        <v>664</v>
      </c>
      <c r="AL1395" s="169" t="s">
        <v>665</v>
      </c>
      <c r="AM1395" s="128">
        <v>833.98</v>
      </c>
      <c r="AN1395" s="128">
        <v>833.98</v>
      </c>
      <c r="AO1395" s="128">
        <v>833.98</v>
      </c>
      <c r="AP1395" s="128">
        <v>833.98</v>
      </c>
      <c r="AQ1395" s="128">
        <v>833.98</v>
      </c>
      <c r="AR1395" s="128">
        <v>833.98</v>
      </c>
      <c r="AS1395" s="128">
        <v>833.98</v>
      </c>
      <c r="AT1395" s="128">
        <v>833.98</v>
      </c>
      <c r="AU1395" s="128">
        <v>833.98</v>
      </c>
      <c r="AV1395" s="128">
        <v>833.98</v>
      </c>
      <c r="AW1395" s="128">
        <v>833.98</v>
      </c>
      <c r="AX1395" s="128">
        <v>833.98</v>
      </c>
      <c r="AY1395" s="128">
        <v>833.98</v>
      </c>
      <c r="AZ1395" s="128">
        <v>833.98</v>
      </c>
      <c r="BA1395" s="128">
        <v>833.98</v>
      </c>
      <c r="BB1395" s="15">
        <f t="shared" si="63"/>
        <v>2501.94</v>
      </c>
      <c r="BC1395" s="15">
        <f t="shared" si="64"/>
        <v>10007.759999999997</v>
      </c>
      <c r="BD1395" s="15">
        <f t="shared" si="65"/>
        <v>12509.699999999997</v>
      </c>
    </row>
    <row r="1396" spans="1:56" x14ac:dyDescent="0.35">
      <c r="A1396" s="168" t="s">
        <v>2788</v>
      </c>
      <c r="B1396" s="64" t="s">
        <v>2787</v>
      </c>
      <c r="C1396" s="65">
        <v>2</v>
      </c>
      <c r="D1396" s="66" t="s">
        <v>31</v>
      </c>
      <c r="E1396" s="64" t="s">
        <v>467</v>
      </c>
      <c r="F1396" s="64" t="s">
        <v>648</v>
      </c>
      <c r="G1396" s="64" t="s">
        <v>931</v>
      </c>
      <c r="H1396" s="64" t="s">
        <v>669</v>
      </c>
      <c r="I1396" s="64" t="s">
        <v>932</v>
      </c>
      <c r="J1396" s="64" t="s">
        <v>671</v>
      </c>
      <c r="K1396" s="64" t="s">
        <v>485</v>
      </c>
      <c r="L1396" s="64" t="s">
        <v>650</v>
      </c>
      <c r="M1396" s="64" t="s">
        <v>663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20723.75</v>
      </c>
      <c r="X1396" s="63">
        <v>0</v>
      </c>
      <c r="Y1396" s="63">
        <v>0</v>
      </c>
      <c r="Z1396" s="63">
        <v>65.97</v>
      </c>
      <c r="AA1396" s="63">
        <v>0</v>
      </c>
      <c r="AB1396" s="63">
        <v>0</v>
      </c>
      <c r="AC1396" s="63">
        <v>0</v>
      </c>
      <c r="AD1396" s="63">
        <v>20723.75</v>
      </c>
      <c r="AE1396" s="166">
        <v>44866</v>
      </c>
      <c r="AF1396" s="159">
        <v>45597</v>
      </c>
      <c r="AG1396" s="165">
        <v>41447.5</v>
      </c>
      <c r="AH1396" s="91">
        <v>8.611111111111111E-2</v>
      </c>
      <c r="AI1396" s="91">
        <v>2</v>
      </c>
      <c r="AJ1396" s="161">
        <v>3.8199999999999998E-2</v>
      </c>
      <c r="AK1396" s="169" t="s">
        <v>664</v>
      </c>
      <c r="AL1396" s="169" t="s">
        <v>665</v>
      </c>
      <c r="AM1396" s="128">
        <v>65.97</v>
      </c>
      <c r="AN1396" s="128">
        <v>65.97</v>
      </c>
      <c r="AO1396" s="128">
        <v>0</v>
      </c>
      <c r="AP1396" s="128">
        <v>0</v>
      </c>
      <c r="AQ1396" s="128">
        <v>0</v>
      </c>
      <c r="AR1396" s="128">
        <v>0</v>
      </c>
      <c r="AS1396" s="128">
        <v>0</v>
      </c>
      <c r="AT1396" s="128">
        <v>0</v>
      </c>
      <c r="AU1396" s="128">
        <v>0</v>
      </c>
      <c r="AV1396" s="128">
        <v>0</v>
      </c>
      <c r="AW1396" s="128">
        <v>0</v>
      </c>
      <c r="AX1396" s="128">
        <v>0</v>
      </c>
      <c r="AY1396" s="128">
        <v>0</v>
      </c>
      <c r="AZ1396" s="128">
        <v>0</v>
      </c>
      <c r="BA1396" s="128">
        <v>0</v>
      </c>
      <c r="BB1396" s="15">
        <f t="shared" si="63"/>
        <v>131.94</v>
      </c>
      <c r="BC1396" s="15">
        <f t="shared" si="64"/>
        <v>0</v>
      </c>
      <c r="BD1396" s="15">
        <f t="shared" si="65"/>
        <v>131.94</v>
      </c>
    </row>
    <row r="1397" spans="1:56" x14ac:dyDescent="0.35">
      <c r="A1397" s="168" t="s">
        <v>2789</v>
      </c>
      <c r="B1397" s="64" t="s">
        <v>2787</v>
      </c>
      <c r="C1397" s="65">
        <v>3</v>
      </c>
      <c r="D1397" s="66" t="s">
        <v>31</v>
      </c>
      <c r="E1397" s="64" t="s">
        <v>467</v>
      </c>
      <c r="F1397" s="64" t="s">
        <v>648</v>
      </c>
      <c r="G1397" s="64" t="s">
        <v>931</v>
      </c>
      <c r="H1397" s="64" t="s">
        <v>669</v>
      </c>
      <c r="I1397" s="64" t="s">
        <v>932</v>
      </c>
      <c r="J1397" s="64" t="s">
        <v>671</v>
      </c>
      <c r="K1397" s="64" t="s">
        <v>485</v>
      </c>
      <c r="L1397" s="64" t="s">
        <v>650</v>
      </c>
      <c r="M1397" s="64" t="s">
        <v>663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6">
        <v>44866</v>
      </c>
      <c r="AF1397" s="159">
        <v>45962</v>
      </c>
      <c r="AG1397" s="165">
        <v>147795</v>
      </c>
      <c r="AH1397" s="91">
        <v>1.086111111111111</v>
      </c>
      <c r="AI1397" s="91">
        <v>3</v>
      </c>
      <c r="AJ1397" s="161">
        <v>4.2999999999999997E-2</v>
      </c>
      <c r="AK1397" s="169" t="s">
        <v>664</v>
      </c>
      <c r="AL1397" s="169" t="s">
        <v>665</v>
      </c>
      <c r="AM1397" s="128">
        <v>529.6</v>
      </c>
      <c r="AN1397" s="128">
        <v>529.6</v>
      </c>
      <c r="AO1397" s="128">
        <v>529.6</v>
      </c>
      <c r="AP1397" s="128">
        <v>529.6</v>
      </c>
      <c r="AQ1397" s="128">
        <v>529.6</v>
      </c>
      <c r="AR1397" s="128">
        <v>529.6</v>
      </c>
      <c r="AS1397" s="128">
        <v>529.6</v>
      </c>
      <c r="AT1397" s="128">
        <v>529.6</v>
      </c>
      <c r="AU1397" s="128">
        <v>264.8</v>
      </c>
      <c r="AV1397" s="128">
        <v>264.8</v>
      </c>
      <c r="AW1397" s="128">
        <v>264.8</v>
      </c>
      <c r="AX1397" s="128">
        <v>264.8</v>
      </c>
      <c r="AY1397" s="128">
        <v>264.8</v>
      </c>
      <c r="AZ1397" s="128">
        <v>264.8</v>
      </c>
      <c r="BA1397" s="128">
        <v>0</v>
      </c>
      <c r="BB1397" s="15">
        <f t="shared" si="63"/>
        <v>1588.8000000000002</v>
      </c>
      <c r="BC1397" s="15">
        <f t="shared" si="64"/>
        <v>4236.8000000000011</v>
      </c>
      <c r="BD1397" s="15">
        <f t="shared" si="65"/>
        <v>5825.6000000000013</v>
      </c>
    </row>
    <row r="1398" spans="1:56" x14ac:dyDescent="0.35">
      <c r="A1398" s="168" t="s">
        <v>2790</v>
      </c>
      <c r="B1398" s="64" t="s">
        <v>2787</v>
      </c>
      <c r="C1398" s="65">
        <v>4</v>
      </c>
      <c r="D1398" s="66" t="s">
        <v>31</v>
      </c>
      <c r="E1398" s="64" t="s">
        <v>467</v>
      </c>
      <c r="F1398" s="64" t="s">
        <v>648</v>
      </c>
      <c r="G1398" s="64" t="s">
        <v>931</v>
      </c>
      <c r="H1398" s="64" t="s">
        <v>669</v>
      </c>
      <c r="I1398" s="64" t="s">
        <v>932</v>
      </c>
      <c r="J1398" s="64" t="s">
        <v>671</v>
      </c>
      <c r="K1398" s="64" t="s">
        <v>485</v>
      </c>
      <c r="L1398" s="64" t="s">
        <v>650</v>
      </c>
      <c r="M1398" s="64" t="s">
        <v>663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6">
        <v>44866</v>
      </c>
      <c r="AF1398" s="159">
        <v>46327</v>
      </c>
      <c r="AG1398" s="165">
        <v>76552.5</v>
      </c>
      <c r="AH1398" s="91">
        <v>2.0861111111111112</v>
      </c>
      <c r="AI1398" s="91">
        <v>4</v>
      </c>
      <c r="AJ1398" s="161">
        <v>4.7100000000000003E-2</v>
      </c>
      <c r="AK1398" s="169" t="s">
        <v>664</v>
      </c>
      <c r="AL1398" s="169" t="s">
        <v>665</v>
      </c>
      <c r="AM1398" s="128">
        <v>300.47000000000003</v>
      </c>
      <c r="AN1398" s="128">
        <v>300.47000000000003</v>
      </c>
      <c r="AO1398" s="128">
        <v>300.47000000000003</v>
      </c>
      <c r="AP1398" s="128">
        <v>300.47000000000003</v>
      </c>
      <c r="AQ1398" s="128">
        <v>300.47000000000003</v>
      </c>
      <c r="AR1398" s="128">
        <v>300.47000000000003</v>
      </c>
      <c r="AS1398" s="128">
        <v>300.47000000000003</v>
      </c>
      <c r="AT1398" s="128">
        <v>300.47000000000003</v>
      </c>
      <c r="AU1398" s="128">
        <v>300.47000000000003</v>
      </c>
      <c r="AV1398" s="128">
        <v>300.47000000000003</v>
      </c>
      <c r="AW1398" s="128">
        <v>300.47000000000003</v>
      </c>
      <c r="AX1398" s="128">
        <v>300.47000000000003</v>
      </c>
      <c r="AY1398" s="128">
        <v>300.47000000000003</v>
      </c>
      <c r="AZ1398" s="128">
        <v>300.47000000000003</v>
      </c>
      <c r="BA1398" s="128">
        <v>300.47000000000003</v>
      </c>
      <c r="BB1398" s="15">
        <f t="shared" si="63"/>
        <v>901.41000000000008</v>
      </c>
      <c r="BC1398" s="15">
        <f t="shared" si="64"/>
        <v>3605.6400000000012</v>
      </c>
      <c r="BD1398" s="15">
        <f t="shared" si="65"/>
        <v>4507.0500000000011</v>
      </c>
    </row>
    <row r="1399" spans="1:56" x14ac:dyDescent="0.35">
      <c r="A1399" s="168" t="s">
        <v>2791</v>
      </c>
      <c r="B1399" s="64" t="s">
        <v>2787</v>
      </c>
      <c r="C1399" s="65">
        <v>5</v>
      </c>
      <c r="D1399" s="66" t="s">
        <v>31</v>
      </c>
      <c r="E1399" s="64" t="s">
        <v>467</v>
      </c>
      <c r="F1399" s="64" t="s">
        <v>648</v>
      </c>
      <c r="G1399" s="64" t="s">
        <v>931</v>
      </c>
      <c r="H1399" s="64" t="s">
        <v>669</v>
      </c>
      <c r="I1399" s="64" t="s">
        <v>932</v>
      </c>
      <c r="J1399" s="64" t="s">
        <v>671</v>
      </c>
      <c r="K1399" s="64" t="s">
        <v>485</v>
      </c>
      <c r="L1399" s="64" t="s">
        <v>650</v>
      </c>
      <c r="M1399" s="64" t="s">
        <v>663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6">
        <v>44866</v>
      </c>
      <c r="AF1399" s="159">
        <v>46692</v>
      </c>
      <c r="AG1399" s="165">
        <v>610945</v>
      </c>
      <c r="AH1399" s="91">
        <v>3.0861111111111112</v>
      </c>
      <c r="AI1399" s="91">
        <v>5</v>
      </c>
      <c r="AJ1399" s="161">
        <v>5.0700000000000002E-2</v>
      </c>
      <c r="AK1399" s="169" t="s">
        <v>664</v>
      </c>
      <c r="AL1399" s="169" t="s">
        <v>665</v>
      </c>
      <c r="AM1399" s="128">
        <v>2581.2399999999998</v>
      </c>
      <c r="AN1399" s="128">
        <v>2581.2399999999998</v>
      </c>
      <c r="AO1399" s="128">
        <v>2581.2399999999998</v>
      </c>
      <c r="AP1399" s="128">
        <v>2581.2399999999998</v>
      </c>
      <c r="AQ1399" s="128">
        <v>2581.2399999999998</v>
      </c>
      <c r="AR1399" s="128">
        <v>2581.2399999999998</v>
      </c>
      <c r="AS1399" s="128">
        <v>2581.2399999999998</v>
      </c>
      <c r="AT1399" s="128">
        <v>2581.2399999999998</v>
      </c>
      <c r="AU1399" s="128">
        <v>2581.2399999999998</v>
      </c>
      <c r="AV1399" s="128">
        <v>2581.2399999999998</v>
      </c>
      <c r="AW1399" s="128">
        <v>2581.2399999999998</v>
      </c>
      <c r="AX1399" s="128">
        <v>2581.2399999999998</v>
      </c>
      <c r="AY1399" s="128">
        <v>2581.2399999999998</v>
      </c>
      <c r="AZ1399" s="128">
        <v>2581.2399999999998</v>
      </c>
      <c r="BA1399" s="128">
        <v>2581.2399999999998</v>
      </c>
      <c r="BB1399" s="15">
        <f t="shared" si="63"/>
        <v>7743.7199999999993</v>
      </c>
      <c r="BC1399" s="15">
        <f t="shared" si="64"/>
        <v>30974.87999999999</v>
      </c>
      <c r="BD1399" s="15">
        <f t="shared" si="65"/>
        <v>38718.599999999991</v>
      </c>
    </row>
    <row r="1400" spans="1:56" x14ac:dyDescent="0.35">
      <c r="A1400" s="168" t="s">
        <v>2792</v>
      </c>
      <c r="B1400" s="64" t="s">
        <v>2787</v>
      </c>
      <c r="C1400" s="65">
        <v>6</v>
      </c>
      <c r="D1400" s="66" t="s">
        <v>31</v>
      </c>
      <c r="E1400" s="64" t="s">
        <v>467</v>
      </c>
      <c r="F1400" s="64" t="s">
        <v>648</v>
      </c>
      <c r="G1400" s="64" t="s">
        <v>931</v>
      </c>
      <c r="H1400" s="64" t="s">
        <v>669</v>
      </c>
      <c r="I1400" s="64" t="s">
        <v>932</v>
      </c>
      <c r="J1400" s="64" t="s">
        <v>671</v>
      </c>
      <c r="K1400" s="64" t="s">
        <v>485</v>
      </c>
      <c r="L1400" s="64" t="s">
        <v>650</v>
      </c>
      <c r="M1400" s="64" t="s">
        <v>663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6">
        <v>44866</v>
      </c>
      <c r="AF1400" s="159">
        <v>47058</v>
      </c>
      <c r="AG1400" s="165">
        <v>337480</v>
      </c>
      <c r="AH1400" s="91">
        <v>4.0861111111111112</v>
      </c>
      <c r="AI1400" s="91">
        <v>6</v>
      </c>
      <c r="AJ1400" s="161">
        <v>5.3600000000000002E-2</v>
      </c>
      <c r="AK1400" s="169" t="s">
        <v>664</v>
      </c>
      <c r="AL1400" s="169" t="s">
        <v>665</v>
      </c>
      <c r="AM1400" s="128">
        <v>1507.41</v>
      </c>
      <c r="AN1400" s="128">
        <v>1507.41</v>
      </c>
      <c r="AO1400" s="128">
        <v>1507.41</v>
      </c>
      <c r="AP1400" s="128">
        <v>1507.41</v>
      </c>
      <c r="AQ1400" s="128">
        <v>1507.41</v>
      </c>
      <c r="AR1400" s="128">
        <v>1507.41</v>
      </c>
      <c r="AS1400" s="128">
        <v>1507.41</v>
      </c>
      <c r="AT1400" s="128">
        <v>1507.41</v>
      </c>
      <c r="AU1400" s="128">
        <v>1507.41</v>
      </c>
      <c r="AV1400" s="128">
        <v>1507.41</v>
      </c>
      <c r="AW1400" s="128">
        <v>1507.41</v>
      </c>
      <c r="AX1400" s="128">
        <v>1507.41</v>
      </c>
      <c r="AY1400" s="128">
        <v>1507.41</v>
      </c>
      <c r="AZ1400" s="128">
        <v>1507.41</v>
      </c>
      <c r="BA1400" s="128">
        <v>1507.41</v>
      </c>
      <c r="BB1400" s="15">
        <f t="shared" si="63"/>
        <v>4522.2300000000005</v>
      </c>
      <c r="BC1400" s="15">
        <f t="shared" si="64"/>
        <v>18088.920000000002</v>
      </c>
      <c r="BD1400" s="15">
        <f t="shared" si="65"/>
        <v>22611.15</v>
      </c>
    </row>
    <row r="1401" spans="1:56" x14ac:dyDescent="0.35">
      <c r="A1401" s="168" t="s">
        <v>2793</v>
      </c>
      <c r="B1401" s="64" t="s">
        <v>2787</v>
      </c>
      <c r="C1401" s="65">
        <v>7</v>
      </c>
      <c r="D1401" s="66" t="s">
        <v>31</v>
      </c>
      <c r="E1401" s="64" t="s">
        <v>467</v>
      </c>
      <c r="F1401" s="64" t="s">
        <v>648</v>
      </c>
      <c r="G1401" s="64" t="s">
        <v>931</v>
      </c>
      <c r="H1401" s="64" t="s">
        <v>669</v>
      </c>
      <c r="I1401" s="64" t="s">
        <v>932</v>
      </c>
      <c r="J1401" s="64" t="s">
        <v>671</v>
      </c>
      <c r="K1401" s="64" t="s">
        <v>485</v>
      </c>
      <c r="L1401" s="64" t="s">
        <v>650</v>
      </c>
      <c r="M1401" s="64" t="s">
        <v>663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6">
        <v>44866</v>
      </c>
      <c r="AF1401" s="159">
        <v>47423</v>
      </c>
      <c r="AG1401" s="165">
        <v>968042.5</v>
      </c>
      <c r="AH1401" s="91">
        <v>5.0861111111111112</v>
      </c>
      <c r="AI1401" s="91">
        <v>7</v>
      </c>
      <c r="AJ1401" s="161">
        <v>5.7881000000000002E-2</v>
      </c>
      <c r="AK1401" s="169" t="s">
        <v>664</v>
      </c>
      <c r="AL1401" s="169" t="s">
        <v>665</v>
      </c>
      <c r="AM1401" s="128">
        <v>4549.8</v>
      </c>
      <c r="AN1401" s="128">
        <v>4549.8</v>
      </c>
      <c r="AO1401" s="128">
        <v>4549.8</v>
      </c>
      <c r="AP1401" s="128">
        <v>4549.8</v>
      </c>
      <c r="AQ1401" s="128">
        <v>4549.8</v>
      </c>
      <c r="AR1401" s="128">
        <v>4549.8</v>
      </c>
      <c r="AS1401" s="128">
        <v>4549.8</v>
      </c>
      <c r="AT1401" s="128">
        <v>4549.8</v>
      </c>
      <c r="AU1401" s="128">
        <v>4549.8</v>
      </c>
      <c r="AV1401" s="128">
        <v>4549.8</v>
      </c>
      <c r="AW1401" s="128">
        <v>4549.8</v>
      </c>
      <c r="AX1401" s="128">
        <v>4549.8</v>
      </c>
      <c r="AY1401" s="128">
        <v>4549.8</v>
      </c>
      <c r="AZ1401" s="128">
        <v>4549.8</v>
      </c>
      <c r="BA1401" s="128">
        <v>4549.8</v>
      </c>
      <c r="BB1401" s="15">
        <f t="shared" si="63"/>
        <v>13649.400000000001</v>
      </c>
      <c r="BC1401" s="15">
        <f t="shared" si="64"/>
        <v>54597.600000000013</v>
      </c>
      <c r="BD1401" s="15">
        <f t="shared" si="65"/>
        <v>68247.000000000015</v>
      </c>
    </row>
    <row r="1402" spans="1:56" x14ac:dyDescent="0.35">
      <c r="A1402" s="168" t="s">
        <v>2794</v>
      </c>
      <c r="B1402" s="64" t="s">
        <v>2787</v>
      </c>
      <c r="C1402" s="65">
        <v>8</v>
      </c>
      <c r="D1402" s="66" t="s">
        <v>31</v>
      </c>
      <c r="E1402" s="64" t="s">
        <v>467</v>
      </c>
      <c r="F1402" s="64" t="s">
        <v>648</v>
      </c>
      <c r="G1402" s="64" t="s">
        <v>931</v>
      </c>
      <c r="H1402" s="64" t="s">
        <v>669</v>
      </c>
      <c r="I1402" s="64" t="s">
        <v>932</v>
      </c>
      <c r="J1402" s="64" t="s">
        <v>671</v>
      </c>
      <c r="K1402" s="64" t="s">
        <v>485</v>
      </c>
      <c r="L1402" s="64" t="s">
        <v>650</v>
      </c>
      <c r="M1402" s="64" t="s">
        <v>663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6">
        <v>44866</v>
      </c>
      <c r="AF1402" s="159">
        <v>47788</v>
      </c>
      <c r="AG1402" s="165">
        <v>2764002.5</v>
      </c>
      <c r="AH1402" s="91">
        <v>6.0861111111111112</v>
      </c>
      <c r="AI1402" s="91">
        <v>8</v>
      </c>
      <c r="AJ1402" s="161">
        <v>5.9299999999999999E-2</v>
      </c>
      <c r="AK1402" s="169" t="s">
        <v>664</v>
      </c>
      <c r="AL1402" s="169" t="s">
        <v>665</v>
      </c>
      <c r="AM1402" s="128">
        <v>13658.78</v>
      </c>
      <c r="AN1402" s="128">
        <v>13658.78</v>
      </c>
      <c r="AO1402" s="128">
        <v>13658.78</v>
      </c>
      <c r="AP1402" s="128">
        <v>13658.78</v>
      </c>
      <c r="AQ1402" s="128">
        <v>13658.78</v>
      </c>
      <c r="AR1402" s="128">
        <v>13658.78</v>
      </c>
      <c r="AS1402" s="128">
        <v>13658.78</v>
      </c>
      <c r="AT1402" s="128">
        <v>13658.78</v>
      </c>
      <c r="AU1402" s="128">
        <v>13658.78</v>
      </c>
      <c r="AV1402" s="128">
        <v>13658.78</v>
      </c>
      <c r="AW1402" s="128">
        <v>13658.78</v>
      </c>
      <c r="AX1402" s="128">
        <v>13658.78</v>
      </c>
      <c r="AY1402" s="128">
        <v>13658.78</v>
      </c>
      <c r="AZ1402" s="128">
        <v>13658.78</v>
      </c>
      <c r="BA1402" s="128">
        <v>13658.78</v>
      </c>
      <c r="BB1402" s="15">
        <f t="shared" si="63"/>
        <v>40976.340000000004</v>
      </c>
      <c r="BC1402" s="15">
        <f t="shared" si="64"/>
        <v>163905.36000000002</v>
      </c>
      <c r="BD1402" s="15">
        <f t="shared" si="65"/>
        <v>204881.7</v>
      </c>
    </row>
    <row r="1403" spans="1:56" x14ac:dyDescent="0.35">
      <c r="A1403" s="168" t="s">
        <v>2796</v>
      </c>
      <c r="B1403" s="64" t="s">
        <v>2795</v>
      </c>
      <c r="C1403" s="65">
        <v>1</v>
      </c>
      <c r="D1403" s="66" t="s">
        <v>31</v>
      </c>
      <c r="E1403" s="64" t="s">
        <v>467</v>
      </c>
      <c r="F1403" s="64" t="s">
        <v>648</v>
      </c>
      <c r="G1403" s="64" t="s">
        <v>668</v>
      </c>
      <c r="H1403" s="64" t="s">
        <v>669</v>
      </c>
      <c r="I1403" s="64" t="s">
        <v>670</v>
      </c>
      <c r="J1403" s="64" t="s">
        <v>671</v>
      </c>
      <c r="K1403" s="64" t="s">
        <v>484</v>
      </c>
      <c r="L1403" s="64" t="s">
        <v>650</v>
      </c>
      <c r="M1403" s="64" t="s">
        <v>663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6">
        <v>44685</v>
      </c>
      <c r="AF1403" s="159">
        <v>46511</v>
      </c>
      <c r="AG1403" s="165">
        <v>500000</v>
      </c>
      <c r="AH1403" s="91">
        <v>2.5944444444444446</v>
      </c>
      <c r="AI1403" s="91">
        <v>5</v>
      </c>
      <c r="AJ1403" s="161">
        <v>7.1294999999999997E-2</v>
      </c>
      <c r="AK1403" s="169" t="s">
        <v>664</v>
      </c>
      <c r="AL1403" s="169" t="s">
        <v>665</v>
      </c>
      <c r="AM1403" s="128">
        <v>0</v>
      </c>
      <c r="AN1403" s="128">
        <v>17823.75</v>
      </c>
      <c r="AO1403" s="128">
        <v>0</v>
      </c>
      <c r="AP1403" s="128">
        <v>0</v>
      </c>
      <c r="AQ1403" s="128">
        <v>0</v>
      </c>
      <c r="AR1403" s="128">
        <v>0</v>
      </c>
      <c r="AS1403" s="128">
        <v>0</v>
      </c>
      <c r="AT1403" s="128">
        <v>17823.75</v>
      </c>
      <c r="AU1403" s="128">
        <v>0</v>
      </c>
      <c r="AV1403" s="128">
        <v>0</v>
      </c>
      <c r="AW1403" s="128">
        <v>0</v>
      </c>
      <c r="AX1403" s="128">
        <v>0</v>
      </c>
      <c r="AY1403" s="128">
        <v>0</v>
      </c>
      <c r="AZ1403" s="128">
        <v>17823.75</v>
      </c>
      <c r="BA1403" s="128">
        <v>0</v>
      </c>
      <c r="BB1403" s="15">
        <f t="shared" si="63"/>
        <v>17823.75</v>
      </c>
      <c r="BC1403" s="15">
        <f t="shared" si="64"/>
        <v>35647.5</v>
      </c>
      <c r="BD1403" s="15">
        <f t="shared" si="65"/>
        <v>53471.25</v>
      </c>
    </row>
    <row r="1404" spans="1:56" x14ac:dyDescent="0.35">
      <c r="A1404" s="168" t="s">
        <v>2798</v>
      </c>
      <c r="B1404" s="64" t="s">
        <v>2797</v>
      </c>
      <c r="C1404" s="65">
        <v>2</v>
      </c>
      <c r="D1404" s="66" t="s">
        <v>31</v>
      </c>
      <c r="E1404" s="64" t="s">
        <v>467</v>
      </c>
      <c r="F1404" s="64" t="s">
        <v>648</v>
      </c>
      <c r="G1404" s="64" t="s">
        <v>931</v>
      </c>
      <c r="H1404" s="64" t="s">
        <v>669</v>
      </c>
      <c r="I1404" s="64" t="s">
        <v>932</v>
      </c>
      <c r="J1404" s="64" t="s">
        <v>671</v>
      </c>
      <c r="K1404" s="64" t="s">
        <v>485</v>
      </c>
      <c r="L1404" s="64" t="s">
        <v>650</v>
      </c>
      <c r="M1404" s="64" t="s">
        <v>663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234820</v>
      </c>
      <c r="X1404" s="63">
        <v>0</v>
      </c>
      <c r="Y1404" s="63">
        <v>0</v>
      </c>
      <c r="Z1404" s="63">
        <v>747.51</v>
      </c>
      <c r="AA1404" s="63">
        <v>0</v>
      </c>
      <c r="AB1404" s="63">
        <v>0</v>
      </c>
      <c r="AC1404" s="63">
        <v>0</v>
      </c>
      <c r="AD1404" s="63">
        <v>234820</v>
      </c>
      <c r="AE1404" s="166">
        <v>44883</v>
      </c>
      <c r="AF1404" s="159">
        <v>45614</v>
      </c>
      <c r="AG1404" s="165">
        <v>469640</v>
      </c>
      <c r="AH1404" s="91">
        <v>0.13333333333333333</v>
      </c>
      <c r="AI1404" s="91">
        <v>2</v>
      </c>
      <c r="AJ1404" s="161">
        <v>3.8199999999999998E-2</v>
      </c>
      <c r="AK1404" s="169" t="s">
        <v>664</v>
      </c>
      <c r="AL1404" s="169" t="s">
        <v>665</v>
      </c>
      <c r="AM1404" s="128">
        <v>747.51</v>
      </c>
      <c r="AN1404" s="128">
        <v>747.51</v>
      </c>
      <c r="AO1404" s="128">
        <v>0</v>
      </c>
      <c r="AP1404" s="128">
        <v>0</v>
      </c>
      <c r="AQ1404" s="128">
        <v>0</v>
      </c>
      <c r="AR1404" s="128">
        <v>0</v>
      </c>
      <c r="AS1404" s="128">
        <v>0</v>
      </c>
      <c r="AT1404" s="128">
        <v>0</v>
      </c>
      <c r="AU1404" s="128">
        <v>0</v>
      </c>
      <c r="AV1404" s="128">
        <v>0</v>
      </c>
      <c r="AW1404" s="128">
        <v>0</v>
      </c>
      <c r="AX1404" s="128">
        <v>0</v>
      </c>
      <c r="AY1404" s="128">
        <v>0</v>
      </c>
      <c r="AZ1404" s="128">
        <v>0</v>
      </c>
      <c r="BA1404" s="128">
        <v>0</v>
      </c>
      <c r="BB1404" s="15">
        <f t="shared" si="63"/>
        <v>1495.02</v>
      </c>
      <c r="BC1404" s="15">
        <f t="shared" si="64"/>
        <v>0</v>
      </c>
      <c r="BD1404" s="15">
        <f t="shared" si="65"/>
        <v>1495.02</v>
      </c>
    </row>
    <row r="1405" spans="1:56" x14ac:dyDescent="0.35">
      <c r="A1405" s="168" t="s">
        <v>2799</v>
      </c>
      <c r="B1405" s="64" t="s">
        <v>2797</v>
      </c>
      <c r="C1405" s="65">
        <v>3</v>
      </c>
      <c r="D1405" s="66" t="s">
        <v>31</v>
      </c>
      <c r="E1405" s="64" t="s">
        <v>467</v>
      </c>
      <c r="F1405" s="64" t="s">
        <v>648</v>
      </c>
      <c r="G1405" s="64" t="s">
        <v>931</v>
      </c>
      <c r="H1405" s="64" t="s">
        <v>669</v>
      </c>
      <c r="I1405" s="64" t="s">
        <v>932</v>
      </c>
      <c r="J1405" s="64" t="s">
        <v>671</v>
      </c>
      <c r="K1405" s="64" t="s">
        <v>485</v>
      </c>
      <c r="L1405" s="64" t="s">
        <v>650</v>
      </c>
      <c r="M1405" s="64" t="s">
        <v>663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6">
        <v>44883</v>
      </c>
      <c r="AF1405" s="159">
        <v>45979</v>
      </c>
      <c r="AG1405" s="165">
        <v>433650</v>
      </c>
      <c r="AH1405" s="91">
        <v>1.1333333333333333</v>
      </c>
      <c r="AI1405" s="91">
        <v>3</v>
      </c>
      <c r="AJ1405" s="161">
        <v>4.2999999999999997E-2</v>
      </c>
      <c r="AK1405" s="169" t="s">
        <v>664</v>
      </c>
      <c r="AL1405" s="169" t="s">
        <v>665</v>
      </c>
      <c r="AM1405" s="128">
        <v>1553.91</v>
      </c>
      <c r="AN1405" s="128">
        <v>1553.91</v>
      </c>
      <c r="AO1405" s="128">
        <v>1553.91</v>
      </c>
      <c r="AP1405" s="128">
        <v>1553.91</v>
      </c>
      <c r="AQ1405" s="128">
        <v>1553.91</v>
      </c>
      <c r="AR1405" s="128">
        <v>1553.91</v>
      </c>
      <c r="AS1405" s="128">
        <v>1553.91</v>
      </c>
      <c r="AT1405" s="128">
        <v>1553.91</v>
      </c>
      <c r="AU1405" s="128">
        <v>776.96</v>
      </c>
      <c r="AV1405" s="128">
        <v>776.96</v>
      </c>
      <c r="AW1405" s="128">
        <v>776.96</v>
      </c>
      <c r="AX1405" s="128">
        <v>776.96</v>
      </c>
      <c r="AY1405" s="128">
        <v>776.96</v>
      </c>
      <c r="AZ1405" s="128">
        <v>776.96</v>
      </c>
      <c r="BA1405" s="128">
        <v>0</v>
      </c>
      <c r="BB1405" s="15">
        <f t="shared" si="63"/>
        <v>4661.7300000000005</v>
      </c>
      <c r="BC1405" s="15">
        <f t="shared" si="64"/>
        <v>12431.309999999998</v>
      </c>
      <c r="BD1405" s="15">
        <f t="shared" si="65"/>
        <v>17093.039999999997</v>
      </c>
    </row>
    <row r="1406" spans="1:56" x14ac:dyDescent="0.35">
      <c r="A1406" s="168" t="s">
        <v>2800</v>
      </c>
      <c r="B1406" s="64" t="s">
        <v>2797</v>
      </c>
      <c r="C1406" s="65">
        <v>4</v>
      </c>
      <c r="D1406" s="66" t="s">
        <v>31</v>
      </c>
      <c r="E1406" s="64" t="s">
        <v>467</v>
      </c>
      <c r="F1406" s="64" t="s">
        <v>648</v>
      </c>
      <c r="G1406" s="64" t="s">
        <v>931</v>
      </c>
      <c r="H1406" s="64" t="s">
        <v>669</v>
      </c>
      <c r="I1406" s="64" t="s">
        <v>932</v>
      </c>
      <c r="J1406" s="64" t="s">
        <v>671</v>
      </c>
      <c r="K1406" s="64" t="s">
        <v>485</v>
      </c>
      <c r="L1406" s="64" t="s">
        <v>650</v>
      </c>
      <c r="M1406" s="64" t="s">
        <v>663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6">
        <v>44883</v>
      </c>
      <c r="AF1406" s="159">
        <v>46344</v>
      </c>
      <c r="AG1406" s="165">
        <v>1002705</v>
      </c>
      <c r="AH1406" s="91">
        <v>2.1333333333333333</v>
      </c>
      <c r="AI1406" s="91">
        <v>4</v>
      </c>
      <c r="AJ1406" s="161">
        <v>4.7100000000000003E-2</v>
      </c>
      <c r="AK1406" s="169" t="s">
        <v>664</v>
      </c>
      <c r="AL1406" s="169" t="s">
        <v>665</v>
      </c>
      <c r="AM1406" s="128">
        <v>3935.62</v>
      </c>
      <c r="AN1406" s="128">
        <v>3935.62</v>
      </c>
      <c r="AO1406" s="128">
        <v>3935.62</v>
      </c>
      <c r="AP1406" s="128">
        <v>3935.62</v>
      </c>
      <c r="AQ1406" s="128">
        <v>3935.62</v>
      </c>
      <c r="AR1406" s="128">
        <v>3935.62</v>
      </c>
      <c r="AS1406" s="128">
        <v>3935.62</v>
      </c>
      <c r="AT1406" s="128">
        <v>3935.62</v>
      </c>
      <c r="AU1406" s="128">
        <v>3935.62</v>
      </c>
      <c r="AV1406" s="128">
        <v>3935.62</v>
      </c>
      <c r="AW1406" s="128">
        <v>3935.62</v>
      </c>
      <c r="AX1406" s="128">
        <v>3935.62</v>
      </c>
      <c r="AY1406" s="128">
        <v>3935.62</v>
      </c>
      <c r="AZ1406" s="128">
        <v>3935.62</v>
      </c>
      <c r="BA1406" s="128">
        <v>3935.62</v>
      </c>
      <c r="BB1406" s="15">
        <f t="shared" si="63"/>
        <v>11806.86</v>
      </c>
      <c r="BC1406" s="15">
        <f t="shared" si="64"/>
        <v>47227.44</v>
      </c>
      <c r="BD1406" s="15">
        <f t="shared" si="65"/>
        <v>59034.3</v>
      </c>
    </row>
    <row r="1407" spans="1:56" x14ac:dyDescent="0.35">
      <c r="A1407" s="168" t="s">
        <v>2801</v>
      </c>
      <c r="B1407" s="64" t="s">
        <v>2797</v>
      </c>
      <c r="C1407" s="65">
        <v>5</v>
      </c>
      <c r="D1407" s="66" t="s">
        <v>31</v>
      </c>
      <c r="E1407" s="64" t="s">
        <v>467</v>
      </c>
      <c r="F1407" s="64" t="s">
        <v>648</v>
      </c>
      <c r="G1407" s="64" t="s">
        <v>931</v>
      </c>
      <c r="H1407" s="64" t="s">
        <v>669</v>
      </c>
      <c r="I1407" s="64" t="s">
        <v>932</v>
      </c>
      <c r="J1407" s="64" t="s">
        <v>671</v>
      </c>
      <c r="K1407" s="64" t="s">
        <v>485</v>
      </c>
      <c r="L1407" s="64" t="s">
        <v>650</v>
      </c>
      <c r="M1407" s="64" t="s">
        <v>663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6">
        <v>44883</v>
      </c>
      <c r="AF1407" s="159">
        <v>46709</v>
      </c>
      <c r="AG1407" s="165">
        <v>2057477.5</v>
      </c>
      <c r="AH1407" s="91">
        <v>3.1333333333333333</v>
      </c>
      <c r="AI1407" s="91">
        <v>5</v>
      </c>
      <c r="AJ1407" s="161">
        <v>5.0700000000000002E-2</v>
      </c>
      <c r="AK1407" s="169" t="s">
        <v>664</v>
      </c>
      <c r="AL1407" s="169" t="s">
        <v>665</v>
      </c>
      <c r="AM1407" s="128">
        <v>8692.84</v>
      </c>
      <c r="AN1407" s="128">
        <v>8692.84</v>
      </c>
      <c r="AO1407" s="128">
        <v>8692.84</v>
      </c>
      <c r="AP1407" s="128">
        <v>8692.84</v>
      </c>
      <c r="AQ1407" s="128">
        <v>8692.84</v>
      </c>
      <c r="AR1407" s="128">
        <v>8692.84</v>
      </c>
      <c r="AS1407" s="128">
        <v>8692.84</v>
      </c>
      <c r="AT1407" s="128">
        <v>8692.84</v>
      </c>
      <c r="AU1407" s="128">
        <v>8692.84</v>
      </c>
      <c r="AV1407" s="128">
        <v>8692.84</v>
      </c>
      <c r="AW1407" s="128">
        <v>8692.84</v>
      </c>
      <c r="AX1407" s="128">
        <v>8692.84</v>
      </c>
      <c r="AY1407" s="128">
        <v>8692.84</v>
      </c>
      <c r="AZ1407" s="128">
        <v>8692.84</v>
      </c>
      <c r="BA1407" s="128">
        <v>8692.84</v>
      </c>
      <c r="BB1407" s="15">
        <f t="shared" si="63"/>
        <v>26078.52</v>
      </c>
      <c r="BC1407" s="15">
        <f t="shared" si="64"/>
        <v>104314.07999999997</v>
      </c>
      <c r="BD1407" s="15">
        <f t="shared" si="65"/>
        <v>130392.59999999998</v>
      </c>
    </row>
    <row r="1408" spans="1:56" x14ac:dyDescent="0.35">
      <c r="A1408" s="168" t="s">
        <v>2802</v>
      </c>
      <c r="B1408" s="64" t="s">
        <v>2797</v>
      </c>
      <c r="C1408" s="65">
        <v>6</v>
      </c>
      <c r="D1408" s="66" t="s">
        <v>31</v>
      </c>
      <c r="E1408" s="64" t="s">
        <v>467</v>
      </c>
      <c r="F1408" s="64" t="s">
        <v>648</v>
      </c>
      <c r="G1408" s="64" t="s">
        <v>931</v>
      </c>
      <c r="H1408" s="64" t="s">
        <v>669</v>
      </c>
      <c r="I1408" s="64" t="s">
        <v>932</v>
      </c>
      <c r="J1408" s="64" t="s">
        <v>671</v>
      </c>
      <c r="K1408" s="64" t="s">
        <v>485</v>
      </c>
      <c r="L1408" s="64" t="s">
        <v>650</v>
      </c>
      <c r="M1408" s="64" t="s">
        <v>663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6">
        <v>44883</v>
      </c>
      <c r="AF1408" s="159">
        <v>47075</v>
      </c>
      <c r="AG1408" s="165">
        <v>5450420</v>
      </c>
      <c r="AH1408" s="91">
        <v>4.1333333333333337</v>
      </c>
      <c r="AI1408" s="91">
        <v>6</v>
      </c>
      <c r="AJ1408" s="161">
        <v>5.3600000000000002E-2</v>
      </c>
      <c r="AK1408" s="169" t="s">
        <v>664</v>
      </c>
      <c r="AL1408" s="169" t="s">
        <v>665</v>
      </c>
      <c r="AM1408" s="128">
        <v>24345.21</v>
      </c>
      <c r="AN1408" s="128">
        <v>24345.21</v>
      </c>
      <c r="AO1408" s="128">
        <v>24345.21</v>
      </c>
      <c r="AP1408" s="128">
        <v>24345.21</v>
      </c>
      <c r="AQ1408" s="128">
        <v>24345.21</v>
      </c>
      <c r="AR1408" s="128">
        <v>24345.21</v>
      </c>
      <c r="AS1408" s="128">
        <v>24345.21</v>
      </c>
      <c r="AT1408" s="128">
        <v>24345.21</v>
      </c>
      <c r="AU1408" s="128">
        <v>24345.21</v>
      </c>
      <c r="AV1408" s="128">
        <v>24345.21</v>
      </c>
      <c r="AW1408" s="128">
        <v>24345.21</v>
      </c>
      <c r="AX1408" s="128">
        <v>24345.21</v>
      </c>
      <c r="AY1408" s="128">
        <v>24345.21</v>
      </c>
      <c r="AZ1408" s="128">
        <v>24345.21</v>
      </c>
      <c r="BA1408" s="128">
        <v>24345.21</v>
      </c>
      <c r="BB1408" s="15">
        <f t="shared" si="63"/>
        <v>73035.63</v>
      </c>
      <c r="BC1408" s="15">
        <f t="shared" si="64"/>
        <v>292142.51999999996</v>
      </c>
      <c r="BD1408" s="15">
        <f t="shared" si="65"/>
        <v>365178.14999999997</v>
      </c>
    </row>
    <row r="1409" spans="1:56" x14ac:dyDescent="0.35">
      <c r="A1409" s="168" t="s">
        <v>2803</v>
      </c>
      <c r="B1409" s="64" t="s">
        <v>2797</v>
      </c>
      <c r="C1409" s="65">
        <v>7</v>
      </c>
      <c r="D1409" s="66" t="s">
        <v>31</v>
      </c>
      <c r="E1409" s="64" t="s">
        <v>467</v>
      </c>
      <c r="F1409" s="64" t="s">
        <v>648</v>
      </c>
      <c r="G1409" s="64" t="s">
        <v>931</v>
      </c>
      <c r="H1409" s="64" t="s">
        <v>669</v>
      </c>
      <c r="I1409" s="64" t="s">
        <v>932</v>
      </c>
      <c r="J1409" s="64" t="s">
        <v>671</v>
      </c>
      <c r="K1409" s="64" t="s">
        <v>485</v>
      </c>
      <c r="L1409" s="64" t="s">
        <v>650</v>
      </c>
      <c r="M1409" s="64" t="s">
        <v>663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6">
        <v>44883</v>
      </c>
      <c r="AF1409" s="159">
        <v>47440</v>
      </c>
      <c r="AG1409" s="165">
        <v>9514340</v>
      </c>
      <c r="AH1409" s="91">
        <v>5.1333333333333337</v>
      </c>
      <c r="AI1409" s="91">
        <v>7</v>
      </c>
      <c r="AJ1409" s="161">
        <v>5.6399999999999999E-2</v>
      </c>
      <c r="AK1409" s="169" t="s">
        <v>664</v>
      </c>
      <c r="AL1409" s="169" t="s">
        <v>665</v>
      </c>
      <c r="AM1409" s="128">
        <v>44717.4</v>
      </c>
      <c r="AN1409" s="128">
        <v>44717.4</v>
      </c>
      <c r="AO1409" s="128">
        <v>44717.4</v>
      </c>
      <c r="AP1409" s="128">
        <v>44717.4</v>
      </c>
      <c r="AQ1409" s="128">
        <v>44717.4</v>
      </c>
      <c r="AR1409" s="128">
        <v>44717.4</v>
      </c>
      <c r="AS1409" s="128">
        <v>44717.4</v>
      </c>
      <c r="AT1409" s="128">
        <v>44717.4</v>
      </c>
      <c r="AU1409" s="128">
        <v>44717.4</v>
      </c>
      <c r="AV1409" s="128">
        <v>44717.4</v>
      </c>
      <c r="AW1409" s="128">
        <v>44717.4</v>
      </c>
      <c r="AX1409" s="128">
        <v>44717.4</v>
      </c>
      <c r="AY1409" s="128">
        <v>44717.4</v>
      </c>
      <c r="AZ1409" s="128">
        <v>44717.4</v>
      </c>
      <c r="BA1409" s="128">
        <v>44717.4</v>
      </c>
      <c r="BB1409" s="15">
        <f t="shared" si="63"/>
        <v>134152.20000000001</v>
      </c>
      <c r="BC1409" s="15">
        <f t="shared" si="64"/>
        <v>536608.80000000016</v>
      </c>
      <c r="BD1409" s="15">
        <f t="shared" si="65"/>
        <v>670761.00000000023</v>
      </c>
    </row>
    <row r="1410" spans="1:56" x14ac:dyDescent="0.35">
      <c r="A1410" s="168" t="s">
        <v>2804</v>
      </c>
      <c r="B1410" s="64" t="s">
        <v>2797</v>
      </c>
      <c r="C1410" s="65">
        <v>8</v>
      </c>
      <c r="D1410" s="66" t="s">
        <v>31</v>
      </c>
      <c r="E1410" s="64" t="s">
        <v>467</v>
      </c>
      <c r="F1410" s="64" t="s">
        <v>648</v>
      </c>
      <c r="G1410" s="64" t="s">
        <v>931</v>
      </c>
      <c r="H1410" s="64" t="s">
        <v>669</v>
      </c>
      <c r="I1410" s="64" t="s">
        <v>932</v>
      </c>
      <c r="J1410" s="64" t="s">
        <v>671</v>
      </c>
      <c r="K1410" s="64" t="s">
        <v>485</v>
      </c>
      <c r="L1410" s="64" t="s">
        <v>650</v>
      </c>
      <c r="M1410" s="64" t="s">
        <v>663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6">
        <v>44883</v>
      </c>
      <c r="AF1410" s="159">
        <v>47805</v>
      </c>
      <c r="AG1410" s="165">
        <v>2490390</v>
      </c>
      <c r="AH1410" s="91">
        <v>6.1333333333333337</v>
      </c>
      <c r="AI1410" s="91">
        <v>8</v>
      </c>
      <c r="AJ1410" s="161">
        <v>5.9299999999999999E-2</v>
      </c>
      <c r="AK1410" s="169" t="s">
        <v>664</v>
      </c>
      <c r="AL1410" s="169" t="s">
        <v>665</v>
      </c>
      <c r="AM1410" s="128">
        <v>12306.68</v>
      </c>
      <c r="AN1410" s="128">
        <v>12306.68</v>
      </c>
      <c r="AO1410" s="128">
        <v>12306.68</v>
      </c>
      <c r="AP1410" s="128">
        <v>12306.68</v>
      </c>
      <c r="AQ1410" s="128">
        <v>12306.68</v>
      </c>
      <c r="AR1410" s="128">
        <v>12306.68</v>
      </c>
      <c r="AS1410" s="128">
        <v>12306.68</v>
      </c>
      <c r="AT1410" s="128">
        <v>12306.68</v>
      </c>
      <c r="AU1410" s="128">
        <v>12306.68</v>
      </c>
      <c r="AV1410" s="128">
        <v>12306.68</v>
      </c>
      <c r="AW1410" s="128">
        <v>12306.68</v>
      </c>
      <c r="AX1410" s="128">
        <v>12306.68</v>
      </c>
      <c r="AY1410" s="128">
        <v>12306.68</v>
      </c>
      <c r="AZ1410" s="128">
        <v>12306.68</v>
      </c>
      <c r="BA1410" s="128">
        <v>12306.68</v>
      </c>
      <c r="BB1410" s="15">
        <f t="shared" si="63"/>
        <v>36920.04</v>
      </c>
      <c r="BC1410" s="15">
        <f t="shared" si="64"/>
        <v>147680.15999999997</v>
      </c>
      <c r="BD1410" s="15">
        <f t="shared" si="65"/>
        <v>184600.19999999998</v>
      </c>
    </row>
    <row r="1411" spans="1:56" x14ac:dyDescent="0.35">
      <c r="A1411" s="168" t="s">
        <v>2805</v>
      </c>
      <c r="B1411" s="64" t="s">
        <v>2797</v>
      </c>
      <c r="C1411" s="65">
        <v>9</v>
      </c>
      <c r="D1411" s="66" t="s">
        <v>31</v>
      </c>
      <c r="E1411" s="64" t="s">
        <v>467</v>
      </c>
      <c r="F1411" s="64" t="s">
        <v>648</v>
      </c>
      <c r="G1411" s="64" t="s">
        <v>931</v>
      </c>
      <c r="H1411" s="64" t="s">
        <v>669</v>
      </c>
      <c r="I1411" s="64" t="s">
        <v>932</v>
      </c>
      <c r="J1411" s="64" t="s">
        <v>671</v>
      </c>
      <c r="K1411" s="64" t="s">
        <v>485</v>
      </c>
      <c r="L1411" s="64" t="s">
        <v>650</v>
      </c>
      <c r="M1411" s="64" t="s">
        <v>663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6">
        <v>44883</v>
      </c>
      <c r="AF1411" s="159">
        <v>48170</v>
      </c>
      <c r="AG1411" s="165">
        <v>106200</v>
      </c>
      <c r="AH1411" s="91">
        <v>7.1333333333333337</v>
      </c>
      <c r="AI1411" s="91">
        <v>9</v>
      </c>
      <c r="AJ1411" s="161">
        <v>6.2100000000000002E-2</v>
      </c>
      <c r="AK1411" s="169" t="s">
        <v>664</v>
      </c>
      <c r="AL1411" s="169" t="s">
        <v>665</v>
      </c>
      <c r="AM1411" s="128">
        <v>549.58000000000004</v>
      </c>
      <c r="AN1411" s="128">
        <v>549.58000000000004</v>
      </c>
      <c r="AO1411" s="128">
        <v>549.58000000000004</v>
      </c>
      <c r="AP1411" s="128">
        <v>549.58000000000004</v>
      </c>
      <c r="AQ1411" s="128">
        <v>549.58000000000004</v>
      </c>
      <c r="AR1411" s="128">
        <v>549.58000000000004</v>
      </c>
      <c r="AS1411" s="128">
        <v>549.58000000000004</v>
      </c>
      <c r="AT1411" s="128">
        <v>549.58000000000004</v>
      </c>
      <c r="AU1411" s="128">
        <v>549.58000000000004</v>
      </c>
      <c r="AV1411" s="128">
        <v>549.58000000000004</v>
      </c>
      <c r="AW1411" s="128">
        <v>549.58000000000004</v>
      </c>
      <c r="AX1411" s="128">
        <v>549.58000000000004</v>
      </c>
      <c r="AY1411" s="128">
        <v>549.58000000000004</v>
      </c>
      <c r="AZ1411" s="128">
        <v>549.58000000000004</v>
      </c>
      <c r="BA1411" s="128">
        <v>549.58000000000004</v>
      </c>
      <c r="BB1411" s="15">
        <f t="shared" ref="BB1411:BB1474" si="66">SUM(AM1411:AO1411)</f>
        <v>1648.7400000000002</v>
      </c>
      <c r="BC1411" s="15">
        <f t="shared" si="64"/>
        <v>6594.96</v>
      </c>
      <c r="BD1411" s="15">
        <f t="shared" si="65"/>
        <v>8243.7000000000007</v>
      </c>
    </row>
    <row r="1412" spans="1:56" x14ac:dyDescent="0.35">
      <c r="A1412" s="168" t="s">
        <v>2807</v>
      </c>
      <c r="B1412" s="64" t="s">
        <v>2806</v>
      </c>
      <c r="C1412" s="65">
        <v>1</v>
      </c>
      <c r="D1412" s="66" t="s">
        <v>31</v>
      </c>
      <c r="E1412" s="64" t="s">
        <v>467</v>
      </c>
      <c r="F1412" s="64" t="s">
        <v>648</v>
      </c>
      <c r="G1412" s="64" t="s">
        <v>64</v>
      </c>
      <c r="H1412" s="64" t="s">
        <v>661</v>
      </c>
      <c r="I1412" s="64" t="s">
        <v>649</v>
      </c>
      <c r="J1412" s="64" t="s">
        <v>662</v>
      </c>
      <c r="K1412" s="64" t="s">
        <v>596</v>
      </c>
      <c r="L1412" s="64" t="s">
        <v>650</v>
      </c>
      <c r="M1412" s="64" t="s">
        <v>663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6">
        <v>44685</v>
      </c>
      <c r="AF1412" s="159">
        <v>46511</v>
      </c>
      <c r="AG1412" s="165">
        <v>200000000</v>
      </c>
      <c r="AH1412" s="91">
        <v>2.5944444444444446</v>
      </c>
      <c r="AI1412" s="91">
        <v>5</v>
      </c>
      <c r="AJ1412" s="161">
        <v>7.1294999999999997E-2</v>
      </c>
      <c r="AK1412" s="169" t="s">
        <v>664</v>
      </c>
      <c r="AL1412" s="169" t="s">
        <v>665</v>
      </c>
      <c r="AM1412" s="128">
        <v>0</v>
      </c>
      <c r="AN1412" s="128">
        <v>7129500</v>
      </c>
      <c r="AO1412" s="128">
        <v>0</v>
      </c>
      <c r="AP1412" s="128">
        <v>0</v>
      </c>
      <c r="AQ1412" s="128">
        <v>0</v>
      </c>
      <c r="AR1412" s="128">
        <v>0</v>
      </c>
      <c r="AS1412" s="128">
        <v>0</v>
      </c>
      <c r="AT1412" s="128">
        <v>7129500</v>
      </c>
      <c r="AU1412" s="128">
        <v>0</v>
      </c>
      <c r="AV1412" s="128">
        <v>0</v>
      </c>
      <c r="AW1412" s="128">
        <v>0</v>
      </c>
      <c r="AX1412" s="128">
        <v>0</v>
      </c>
      <c r="AY1412" s="128">
        <v>0</v>
      </c>
      <c r="AZ1412" s="128">
        <v>7129500</v>
      </c>
      <c r="BA1412" s="128">
        <v>0</v>
      </c>
      <c r="BB1412" s="15">
        <f t="shared" si="66"/>
        <v>7129500</v>
      </c>
      <c r="BC1412" s="15">
        <f t="shared" ref="BC1412:BC1475" si="67">SUM(AP1412:BA1412)</f>
        <v>14259000</v>
      </c>
      <c r="BD1412" s="15">
        <f t="shared" ref="BD1412:BD1475" si="68">BB1412+BC1412</f>
        <v>21388500</v>
      </c>
    </row>
    <row r="1413" spans="1:56" x14ac:dyDescent="0.35">
      <c r="A1413" s="168" t="s">
        <v>2809</v>
      </c>
      <c r="B1413" s="64" t="s">
        <v>2808</v>
      </c>
      <c r="C1413" s="65">
        <v>1</v>
      </c>
      <c r="D1413" s="66" t="s">
        <v>31</v>
      </c>
      <c r="E1413" s="64" t="s">
        <v>467</v>
      </c>
      <c r="F1413" s="64" t="s">
        <v>648</v>
      </c>
      <c r="G1413" s="64" t="s">
        <v>64</v>
      </c>
      <c r="H1413" s="64" t="s">
        <v>661</v>
      </c>
      <c r="I1413" s="64" t="s">
        <v>649</v>
      </c>
      <c r="J1413" s="64" t="s">
        <v>662</v>
      </c>
      <c r="K1413" s="64" t="s">
        <v>596</v>
      </c>
      <c r="L1413" s="64" t="s">
        <v>650</v>
      </c>
      <c r="M1413" s="64" t="s">
        <v>663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6">
        <v>44698</v>
      </c>
      <c r="AF1413" s="159">
        <v>48351</v>
      </c>
      <c r="AG1413" s="165">
        <v>450000000</v>
      </c>
      <c r="AH1413" s="91">
        <v>7.6305555555555555</v>
      </c>
      <c r="AI1413" s="91">
        <v>10</v>
      </c>
      <c r="AJ1413" s="161">
        <v>7.8262999999999999E-2</v>
      </c>
      <c r="AK1413" s="169" t="s">
        <v>664</v>
      </c>
      <c r="AL1413" s="169" t="s">
        <v>665</v>
      </c>
      <c r="AM1413" s="128">
        <v>0</v>
      </c>
      <c r="AN1413" s="128">
        <v>17609175</v>
      </c>
      <c r="AO1413" s="128">
        <v>0</v>
      </c>
      <c r="AP1413" s="128">
        <v>0</v>
      </c>
      <c r="AQ1413" s="128">
        <v>0</v>
      </c>
      <c r="AR1413" s="128">
        <v>0</v>
      </c>
      <c r="AS1413" s="128">
        <v>0</v>
      </c>
      <c r="AT1413" s="128">
        <v>17609175</v>
      </c>
      <c r="AU1413" s="128">
        <v>0</v>
      </c>
      <c r="AV1413" s="128">
        <v>0</v>
      </c>
      <c r="AW1413" s="128">
        <v>0</v>
      </c>
      <c r="AX1413" s="128">
        <v>0</v>
      </c>
      <c r="AY1413" s="128">
        <v>0</v>
      </c>
      <c r="AZ1413" s="128">
        <v>17609175</v>
      </c>
      <c r="BA1413" s="128">
        <v>0</v>
      </c>
      <c r="BB1413" s="15">
        <f t="shared" si="66"/>
        <v>17609175</v>
      </c>
      <c r="BC1413" s="15">
        <f t="shared" si="67"/>
        <v>35218350</v>
      </c>
      <c r="BD1413" s="15">
        <f t="shared" si="68"/>
        <v>52827525</v>
      </c>
    </row>
    <row r="1414" spans="1:56" x14ac:dyDescent="0.35">
      <c r="A1414" s="168" t="s">
        <v>2821</v>
      </c>
      <c r="B1414" s="64" t="s">
        <v>2822</v>
      </c>
      <c r="C1414" s="65">
        <v>1</v>
      </c>
      <c r="D1414" s="66" t="s">
        <v>31</v>
      </c>
      <c r="E1414" s="64" t="s">
        <v>467</v>
      </c>
      <c r="F1414" s="64" t="s">
        <v>648</v>
      </c>
      <c r="G1414" s="64" t="s">
        <v>668</v>
      </c>
      <c r="H1414" s="64" t="s">
        <v>669</v>
      </c>
      <c r="I1414" s="64" t="s">
        <v>670</v>
      </c>
      <c r="J1414" s="64" t="s">
        <v>671</v>
      </c>
      <c r="K1414" s="64" t="s">
        <v>484</v>
      </c>
      <c r="L1414" s="64" t="s">
        <v>650</v>
      </c>
      <c r="M1414" s="64" t="s">
        <v>663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6">
        <v>44685</v>
      </c>
      <c r="AF1414" s="159">
        <v>46511</v>
      </c>
      <c r="AG1414" s="165">
        <v>3970530.87</v>
      </c>
      <c r="AH1414" s="91">
        <v>2.5944444444444446</v>
      </c>
      <c r="AI1414" s="91">
        <v>5</v>
      </c>
      <c r="AJ1414" s="161">
        <v>7.1294999999999997E-2</v>
      </c>
      <c r="AK1414" s="169" t="s">
        <v>664</v>
      </c>
      <c r="AL1414" s="169" t="s">
        <v>665</v>
      </c>
      <c r="AM1414" s="128">
        <v>0</v>
      </c>
      <c r="AN1414" s="128">
        <v>141539.5</v>
      </c>
      <c r="AO1414" s="128">
        <v>0</v>
      </c>
      <c r="AP1414" s="128">
        <v>0</v>
      </c>
      <c r="AQ1414" s="128">
        <v>0</v>
      </c>
      <c r="AR1414" s="128">
        <v>0</v>
      </c>
      <c r="AS1414" s="128">
        <v>0</v>
      </c>
      <c r="AT1414" s="128">
        <v>141539.5</v>
      </c>
      <c r="AU1414" s="128">
        <v>0</v>
      </c>
      <c r="AV1414" s="128">
        <v>0</v>
      </c>
      <c r="AW1414" s="128">
        <v>0</v>
      </c>
      <c r="AX1414" s="128">
        <v>0</v>
      </c>
      <c r="AY1414" s="128">
        <v>0</v>
      </c>
      <c r="AZ1414" s="128">
        <v>141539.5</v>
      </c>
      <c r="BA1414" s="128">
        <v>0</v>
      </c>
      <c r="BB1414" s="15">
        <f t="shared" si="66"/>
        <v>141539.5</v>
      </c>
      <c r="BC1414" s="15">
        <f t="shared" si="67"/>
        <v>283079</v>
      </c>
      <c r="BD1414" s="15">
        <f t="shared" si="68"/>
        <v>424618.5</v>
      </c>
    </row>
    <row r="1415" spans="1:56" x14ac:dyDescent="0.35">
      <c r="A1415" s="168" t="s">
        <v>2823</v>
      </c>
      <c r="B1415" s="64" t="s">
        <v>2824</v>
      </c>
      <c r="C1415" s="65">
        <v>1</v>
      </c>
      <c r="D1415" s="66" t="s">
        <v>31</v>
      </c>
      <c r="E1415" s="64" t="s">
        <v>467</v>
      </c>
      <c r="F1415" s="64" t="s">
        <v>648</v>
      </c>
      <c r="G1415" s="64" t="s">
        <v>668</v>
      </c>
      <c r="H1415" s="64" t="s">
        <v>669</v>
      </c>
      <c r="I1415" s="64" t="s">
        <v>670</v>
      </c>
      <c r="J1415" s="64" t="s">
        <v>671</v>
      </c>
      <c r="K1415" s="64" t="s">
        <v>484</v>
      </c>
      <c r="L1415" s="64" t="s">
        <v>650</v>
      </c>
      <c r="M1415" s="64" t="s">
        <v>663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6">
        <v>44685</v>
      </c>
      <c r="AF1415" s="159">
        <v>46511</v>
      </c>
      <c r="AG1415" s="165">
        <v>3970530.87</v>
      </c>
      <c r="AH1415" s="91">
        <v>2.5944444444444446</v>
      </c>
      <c r="AI1415" s="91">
        <v>5</v>
      </c>
      <c r="AJ1415" s="161">
        <v>7.1294999999999997E-2</v>
      </c>
      <c r="AK1415" s="169" t="s">
        <v>664</v>
      </c>
      <c r="AL1415" s="169" t="s">
        <v>665</v>
      </c>
      <c r="AM1415" s="128">
        <v>0</v>
      </c>
      <c r="AN1415" s="128">
        <v>141539.5</v>
      </c>
      <c r="AO1415" s="128">
        <v>0</v>
      </c>
      <c r="AP1415" s="128">
        <v>0</v>
      </c>
      <c r="AQ1415" s="128">
        <v>0</v>
      </c>
      <c r="AR1415" s="128">
        <v>0</v>
      </c>
      <c r="AS1415" s="128">
        <v>0</v>
      </c>
      <c r="AT1415" s="128">
        <v>141539.5</v>
      </c>
      <c r="AU1415" s="128">
        <v>0</v>
      </c>
      <c r="AV1415" s="128">
        <v>0</v>
      </c>
      <c r="AW1415" s="128">
        <v>0</v>
      </c>
      <c r="AX1415" s="128">
        <v>0</v>
      </c>
      <c r="AY1415" s="128">
        <v>0</v>
      </c>
      <c r="AZ1415" s="128">
        <v>141539.5</v>
      </c>
      <c r="BA1415" s="128">
        <v>0</v>
      </c>
      <c r="BB1415" s="15">
        <f t="shared" si="66"/>
        <v>141539.5</v>
      </c>
      <c r="BC1415" s="15">
        <f t="shared" si="67"/>
        <v>283079</v>
      </c>
      <c r="BD1415" s="15">
        <f t="shared" si="68"/>
        <v>424618.5</v>
      </c>
    </row>
    <row r="1416" spans="1:56" x14ac:dyDescent="0.35">
      <c r="A1416" s="168" t="s">
        <v>2825</v>
      </c>
      <c r="B1416" s="64" t="s">
        <v>2826</v>
      </c>
      <c r="C1416" s="65">
        <v>1</v>
      </c>
      <c r="D1416" s="66" t="s">
        <v>31</v>
      </c>
      <c r="E1416" s="64" t="s">
        <v>467</v>
      </c>
      <c r="F1416" s="64" t="s">
        <v>648</v>
      </c>
      <c r="G1416" s="64" t="s">
        <v>668</v>
      </c>
      <c r="H1416" s="64" t="s">
        <v>669</v>
      </c>
      <c r="I1416" s="64" t="s">
        <v>670</v>
      </c>
      <c r="J1416" s="64" t="s">
        <v>671</v>
      </c>
      <c r="K1416" s="64" t="s">
        <v>484</v>
      </c>
      <c r="L1416" s="64" t="s">
        <v>650</v>
      </c>
      <c r="M1416" s="64" t="s">
        <v>663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6">
        <v>44685</v>
      </c>
      <c r="AF1416" s="159">
        <v>46511</v>
      </c>
      <c r="AG1416" s="165">
        <v>3970530.87</v>
      </c>
      <c r="AH1416" s="91">
        <v>2.5944444444444446</v>
      </c>
      <c r="AI1416" s="91">
        <v>5</v>
      </c>
      <c r="AJ1416" s="161">
        <v>7.1294999999999997E-2</v>
      </c>
      <c r="AK1416" s="169" t="s">
        <v>664</v>
      </c>
      <c r="AL1416" s="169" t="s">
        <v>665</v>
      </c>
      <c r="AM1416" s="128">
        <v>0</v>
      </c>
      <c r="AN1416" s="128">
        <v>141539.5</v>
      </c>
      <c r="AO1416" s="128">
        <v>0</v>
      </c>
      <c r="AP1416" s="128">
        <v>0</v>
      </c>
      <c r="AQ1416" s="128">
        <v>0</v>
      </c>
      <c r="AR1416" s="128">
        <v>0</v>
      </c>
      <c r="AS1416" s="128">
        <v>0</v>
      </c>
      <c r="AT1416" s="128">
        <v>141539.5</v>
      </c>
      <c r="AU1416" s="128">
        <v>0</v>
      </c>
      <c r="AV1416" s="128">
        <v>0</v>
      </c>
      <c r="AW1416" s="128">
        <v>0</v>
      </c>
      <c r="AX1416" s="128">
        <v>0</v>
      </c>
      <c r="AY1416" s="128">
        <v>0</v>
      </c>
      <c r="AZ1416" s="128">
        <v>141539.5</v>
      </c>
      <c r="BA1416" s="128">
        <v>0</v>
      </c>
      <c r="BB1416" s="15">
        <f t="shared" si="66"/>
        <v>141539.5</v>
      </c>
      <c r="BC1416" s="15">
        <f t="shared" si="67"/>
        <v>283079</v>
      </c>
      <c r="BD1416" s="15">
        <f t="shared" si="68"/>
        <v>424618.5</v>
      </c>
    </row>
    <row r="1417" spans="1:56" x14ac:dyDescent="0.35">
      <c r="A1417" s="168" t="s">
        <v>2827</v>
      </c>
      <c r="B1417" s="64" t="s">
        <v>2828</v>
      </c>
      <c r="C1417" s="65">
        <v>1</v>
      </c>
      <c r="D1417" s="66" t="s">
        <v>31</v>
      </c>
      <c r="E1417" s="64" t="s">
        <v>467</v>
      </c>
      <c r="F1417" s="64" t="s">
        <v>648</v>
      </c>
      <c r="G1417" s="64" t="s">
        <v>668</v>
      </c>
      <c r="H1417" s="64" t="s">
        <v>669</v>
      </c>
      <c r="I1417" s="64" t="s">
        <v>670</v>
      </c>
      <c r="J1417" s="64" t="s">
        <v>671</v>
      </c>
      <c r="K1417" s="64" t="s">
        <v>484</v>
      </c>
      <c r="L1417" s="64" t="s">
        <v>650</v>
      </c>
      <c r="M1417" s="64" t="s">
        <v>663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6">
        <v>44685</v>
      </c>
      <c r="AF1417" s="159">
        <v>46511</v>
      </c>
      <c r="AG1417" s="165">
        <v>3970530.87</v>
      </c>
      <c r="AH1417" s="91">
        <v>2.5944444444444446</v>
      </c>
      <c r="AI1417" s="91">
        <v>5</v>
      </c>
      <c r="AJ1417" s="161">
        <v>7.1294999999999997E-2</v>
      </c>
      <c r="AK1417" s="169" t="s">
        <v>664</v>
      </c>
      <c r="AL1417" s="169" t="s">
        <v>665</v>
      </c>
      <c r="AM1417" s="128">
        <v>0</v>
      </c>
      <c r="AN1417" s="128">
        <v>141539.5</v>
      </c>
      <c r="AO1417" s="128">
        <v>0</v>
      </c>
      <c r="AP1417" s="128">
        <v>0</v>
      </c>
      <c r="AQ1417" s="128">
        <v>0</v>
      </c>
      <c r="AR1417" s="128">
        <v>0</v>
      </c>
      <c r="AS1417" s="128">
        <v>0</v>
      </c>
      <c r="AT1417" s="128">
        <v>141539.5</v>
      </c>
      <c r="AU1417" s="128">
        <v>0</v>
      </c>
      <c r="AV1417" s="128">
        <v>0</v>
      </c>
      <c r="AW1417" s="128">
        <v>0</v>
      </c>
      <c r="AX1417" s="128">
        <v>0</v>
      </c>
      <c r="AY1417" s="128">
        <v>0</v>
      </c>
      <c r="AZ1417" s="128">
        <v>141539.5</v>
      </c>
      <c r="BA1417" s="128">
        <v>0</v>
      </c>
      <c r="BB1417" s="15">
        <f t="shared" si="66"/>
        <v>141539.5</v>
      </c>
      <c r="BC1417" s="15">
        <f t="shared" si="67"/>
        <v>283079</v>
      </c>
      <c r="BD1417" s="15">
        <f t="shared" si="68"/>
        <v>424618.5</v>
      </c>
    </row>
    <row r="1418" spans="1:56" x14ac:dyDescent="0.35">
      <c r="A1418" s="168" t="s">
        <v>2829</v>
      </c>
      <c r="B1418" s="64" t="s">
        <v>2830</v>
      </c>
      <c r="C1418" s="65">
        <v>1</v>
      </c>
      <c r="D1418" s="66" t="s">
        <v>31</v>
      </c>
      <c r="E1418" s="64" t="s">
        <v>467</v>
      </c>
      <c r="F1418" s="64" t="s">
        <v>648</v>
      </c>
      <c r="G1418" s="64" t="s">
        <v>668</v>
      </c>
      <c r="H1418" s="64" t="s">
        <v>669</v>
      </c>
      <c r="I1418" s="64" t="s">
        <v>670</v>
      </c>
      <c r="J1418" s="64" t="s">
        <v>671</v>
      </c>
      <c r="K1418" s="64" t="s">
        <v>484</v>
      </c>
      <c r="L1418" s="64" t="s">
        <v>650</v>
      </c>
      <c r="M1418" s="64" t="s">
        <v>663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6">
        <v>44685</v>
      </c>
      <c r="AF1418" s="159">
        <v>46511</v>
      </c>
      <c r="AG1418" s="165">
        <v>1985265.44</v>
      </c>
      <c r="AH1418" s="91">
        <v>2.5944444444444446</v>
      </c>
      <c r="AI1418" s="91">
        <v>5</v>
      </c>
      <c r="AJ1418" s="161">
        <v>7.1294999999999997E-2</v>
      </c>
      <c r="AK1418" s="169" t="s">
        <v>664</v>
      </c>
      <c r="AL1418" s="169" t="s">
        <v>665</v>
      </c>
      <c r="AM1418" s="128">
        <v>0</v>
      </c>
      <c r="AN1418" s="128">
        <v>70769.75</v>
      </c>
      <c r="AO1418" s="128">
        <v>0</v>
      </c>
      <c r="AP1418" s="128">
        <v>0</v>
      </c>
      <c r="AQ1418" s="128">
        <v>0</v>
      </c>
      <c r="AR1418" s="128">
        <v>0</v>
      </c>
      <c r="AS1418" s="128">
        <v>0</v>
      </c>
      <c r="AT1418" s="128">
        <v>70769.75</v>
      </c>
      <c r="AU1418" s="128">
        <v>0</v>
      </c>
      <c r="AV1418" s="128">
        <v>0</v>
      </c>
      <c r="AW1418" s="128">
        <v>0</v>
      </c>
      <c r="AX1418" s="128">
        <v>0</v>
      </c>
      <c r="AY1418" s="128">
        <v>0</v>
      </c>
      <c r="AZ1418" s="128">
        <v>70769.75</v>
      </c>
      <c r="BA1418" s="128">
        <v>0</v>
      </c>
      <c r="BB1418" s="15">
        <f t="shared" si="66"/>
        <v>70769.75</v>
      </c>
      <c r="BC1418" s="15">
        <f t="shared" si="67"/>
        <v>141539.5</v>
      </c>
      <c r="BD1418" s="15">
        <f t="shared" si="68"/>
        <v>212309.25</v>
      </c>
    </row>
    <row r="1419" spans="1:56" x14ac:dyDescent="0.35">
      <c r="A1419" s="168" t="s">
        <v>2831</v>
      </c>
      <c r="B1419" s="64" t="s">
        <v>2832</v>
      </c>
      <c r="C1419" s="65">
        <v>1</v>
      </c>
      <c r="D1419" s="66" t="s">
        <v>31</v>
      </c>
      <c r="E1419" s="64" t="s">
        <v>467</v>
      </c>
      <c r="F1419" s="64" t="s">
        <v>648</v>
      </c>
      <c r="G1419" s="64" t="s">
        <v>668</v>
      </c>
      <c r="H1419" s="64" t="s">
        <v>669</v>
      </c>
      <c r="I1419" s="64" t="s">
        <v>670</v>
      </c>
      <c r="J1419" s="64" t="s">
        <v>671</v>
      </c>
      <c r="K1419" s="64" t="s">
        <v>484</v>
      </c>
      <c r="L1419" s="64" t="s">
        <v>650</v>
      </c>
      <c r="M1419" s="64" t="s">
        <v>663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6">
        <v>44685</v>
      </c>
      <c r="AF1419" s="159">
        <v>46511</v>
      </c>
      <c r="AG1419" s="165">
        <v>1985265.44</v>
      </c>
      <c r="AH1419" s="91">
        <v>2.5944444444444446</v>
      </c>
      <c r="AI1419" s="91">
        <v>5</v>
      </c>
      <c r="AJ1419" s="161">
        <v>7.1294999999999997E-2</v>
      </c>
      <c r="AK1419" s="169" t="s">
        <v>664</v>
      </c>
      <c r="AL1419" s="169" t="s">
        <v>665</v>
      </c>
      <c r="AM1419" s="128">
        <v>0</v>
      </c>
      <c r="AN1419" s="128">
        <v>70769.75</v>
      </c>
      <c r="AO1419" s="128">
        <v>0</v>
      </c>
      <c r="AP1419" s="128">
        <v>0</v>
      </c>
      <c r="AQ1419" s="128">
        <v>0</v>
      </c>
      <c r="AR1419" s="128">
        <v>0</v>
      </c>
      <c r="AS1419" s="128">
        <v>0</v>
      </c>
      <c r="AT1419" s="128">
        <v>70769.75</v>
      </c>
      <c r="AU1419" s="128">
        <v>0</v>
      </c>
      <c r="AV1419" s="128">
        <v>0</v>
      </c>
      <c r="AW1419" s="128">
        <v>0</v>
      </c>
      <c r="AX1419" s="128">
        <v>0</v>
      </c>
      <c r="AY1419" s="128">
        <v>0</v>
      </c>
      <c r="AZ1419" s="128">
        <v>70769.75</v>
      </c>
      <c r="BA1419" s="128">
        <v>0</v>
      </c>
      <c r="BB1419" s="15">
        <f t="shared" si="66"/>
        <v>70769.75</v>
      </c>
      <c r="BC1419" s="15">
        <f t="shared" si="67"/>
        <v>141539.5</v>
      </c>
      <c r="BD1419" s="15">
        <f t="shared" si="68"/>
        <v>212309.25</v>
      </c>
    </row>
    <row r="1420" spans="1:56" x14ac:dyDescent="0.35">
      <c r="A1420" s="168" t="s">
        <v>2833</v>
      </c>
      <c r="B1420" s="64" t="s">
        <v>2818</v>
      </c>
      <c r="C1420" s="65">
        <v>2</v>
      </c>
      <c r="D1420" s="66" t="s">
        <v>31</v>
      </c>
      <c r="E1420" s="64" t="s">
        <v>467</v>
      </c>
      <c r="F1420" s="64" t="s">
        <v>648</v>
      </c>
      <c r="G1420" s="64" t="s">
        <v>931</v>
      </c>
      <c r="H1420" s="64" t="s">
        <v>669</v>
      </c>
      <c r="I1420" s="64" t="s">
        <v>932</v>
      </c>
      <c r="J1420" s="64" t="s">
        <v>671</v>
      </c>
      <c r="K1420" s="64" t="s">
        <v>485</v>
      </c>
      <c r="L1420" s="64" t="s">
        <v>650</v>
      </c>
      <c r="M1420" s="64" t="s">
        <v>663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26550</v>
      </c>
      <c r="X1420" s="63">
        <v>0</v>
      </c>
      <c r="Y1420" s="63">
        <v>0</v>
      </c>
      <c r="Z1420" s="63">
        <v>84.52</v>
      </c>
      <c r="AA1420" s="63">
        <v>0</v>
      </c>
      <c r="AB1420" s="63">
        <v>0</v>
      </c>
      <c r="AC1420" s="63">
        <v>0</v>
      </c>
      <c r="AD1420" s="63">
        <v>26550</v>
      </c>
      <c r="AE1420" s="166">
        <v>44910</v>
      </c>
      <c r="AF1420" s="159">
        <v>45641</v>
      </c>
      <c r="AG1420" s="165">
        <v>53100</v>
      </c>
      <c r="AH1420" s="91">
        <v>0.20833333333333334</v>
      </c>
      <c r="AI1420" s="91">
        <v>2</v>
      </c>
      <c r="AJ1420" s="161">
        <v>3.8199999999999998E-2</v>
      </c>
      <c r="AK1420" s="169" t="s">
        <v>664</v>
      </c>
      <c r="AL1420" s="169" t="s">
        <v>665</v>
      </c>
      <c r="AM1420" s="128">
        <v>84.52</v>
      </c>
      <c r="AN1420" s="128">
        <v>84.52</v>
      </c>
      <c r="AO1420" s="128">
        <v>84.52</v>
      </c>
      <c r="AP1420" s="128">
        <v>0</v>
      </c>
      <c r="AQ1420" s="128">
        <v>0</v>
      </c>
      <c r="AR1420" s="128">
        <v>0</v>
      </c>
      <c r="AS1420" s="128">
        <v>0</v>
      </c>
      <c r="AT1420" s="128">
        <v>0</v>
      </c>
      <c r="AU1420" s="128">
        <v>0</v>
      </c>
      <c r="AV1420" s="128">
        <v>0</v>
      </c>
      <c r="AW1420" s="128">
        <v>0</v>
      </c>
      <c r="AX1420" s="128">
        <v>0</v>
      </c>
      <c r="AY1420" s="128">
        <v>0</v>
      </c>
      <c r="AZ1420" s="128">
        <v>0</v>
      </c>
      <c r="BA1420" s="128">
        <v>0</v>
      </c>
      <c r="BB1420" s="15">
        <f t="shared" si="66"/>
        <v>253.56</v>
      </c>
      <c r="BC1420" s="15">
        <f t="shared" si="67"/>
        <v>0</v>
      </c>
      <c r="BD1420" s="15">
        <f t="shared" si="68"/>
        <v>253.56</v>
      </c>
    </row>
    <row r="1421" spans="1:56" x14ac:dyDescent="0.35">
      <c r="A1421" s="168" t="s">
        <v>2834</v>
      </c>
      <c r="B1421" s="64" t="s">
        <v>2818</v>
      </c>
      <c r="C1421" s="65">
        <v>3</v>
      </c>
      <c r="D1421" s="66" t="s">
        <v>31</v>
      </c>
      <c r="E1421" s="64" t="s">
        <v>467</v>
      </c>
      <c r="F1421" s="64" t="s">
        <v>648</v>
      </c>
      <c r="G1421" s="64" t="s">
        <v>931</v>
      </c>
      <c r="H1421" s="64" t="s">
        <v>669</v>
      </c>
      <c r="I1421" s="64" t="s">
        <v>932</v>
      </c>
      <c r="J1421" s="64" t="s">
        <v>671</v>
      </c>
      <c r="K1421" s="64" t="s">
        <v>485</v>
      </c>
      <c r="L1421" s="64" t="s">
        <v>650</v>
      </c>
      <c r="M1421" s="64" t="s">
        <v>663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6">
        <v>44910</v>
      </c>
      <c r="AF1421" s="159">
        <v>46006</v>
      </c>
      <c r="AG1421" s="165">
        <v>286740</v>
      </c>
      <c r="AH1421" s="91">
        <v>1.2083333333333333</v>
      </c>
      <c r="AI1421" s="91">
        <v>3</v>
      </c>
      <c r="AJ1421" s="161">
        <v>4.2999999999999997E-2</v>
      </c>
      <c r="AK1421" s="169" t="s">
        <v>664</v>
      </c>
      <c r="AL1421" s="169" t="s">
        <v>665</v>
      </c>
      <c r="AM1421" s="128">
        <v>1027.48</v>
      </c>
      <c r="AN1421" s="128">
        <v>1027.48</v>
      </c>
      <c r="AO1421" s="128">
        <v>1027.48</v>
      </c>
      <c r="AP1421" s="128">
        <v>1027.48</v>
      </c>
      <c r="AQ1421" s="128">
        <v>1027.48</v>
      </c>
      <c r="AR1421" s="128">
        <v>1027.48</v>
      </c>
      <c r="AS1421" s="128">
        <v>1027.48</v>
      </c>
      <c r="AT1421" s="128">
        <v>1027.48</v>
      </c>
      <c r="AU1421" s="128">
        <v>1027.48</v>
      </c>
      <c r="AV1421" s="128">
        <v>513.74</v>
      </c>
      <c r="AW1421" s="128">
        <v>513.74</v>
      </c>
      <c r="AX1421" s="128">
        <v>513.74</v>
      </c>
      <c r="AY1421" s="128">
        <v>513.74</v>
      </c>
      <c r="AZ1421" s="128">
        <v>513.74</v>
      </c>
      <c r="BA1421" s="128">
        <v>513.74</v>
      </c>
      <c r="BB1421" s="15">
        <f t="shared" si="66"/>
        <v>3082.44</v>
      </c>
      <c r="BC1421" s="15">
        <f t="shared" si="67"/>
        <v>9247.3199999999979</v>
      </c>
      <c r="BD1421" s="15">
        <f t="shared" si="68"/>
        <v>12329.759999999998</v>
      </c>
    </row>
    <row r="1422" spans="1:56" x14ac:dyDescent="0.35">
      <c r="A1422" s="168" t="s">
        <v>2835</v>
      </c>
      <c r="B1422" s="64" t="s">
        <v>2818</v>
      </c>
      <c r="C1422" s="65">
        <v>4</v>
      </c>
      <c r="D1422" s="66" t="s">
        <v>31</v>
      </c>
      <c r="E1422" s="64" t="s">
        <v>467</v>
      </c>
      <c r="F1422" s="64" t="s">
        <v>648</v>
      </c>
      <c r="G1422" s="64" t="s">
        <v>931</v>
      </c>
      <c r="H1422" s="64" t="s">
        <v>669</v>
      </c>
      <c r="I1422" s="64" t="s">
        <v>932</v>
      </c>
      <c r="J1422" s="64" t="s">
        <v>671</v>
      </c>
      <c r="K1422" s="64" t="s">
        <v>485</v>
      </c>
      <c r="L1422" s="64" t="s">
        <v>650</v>
      </c>
      <c r="M1422" s="64" t="s">
        <v>663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6">
        <v>44910</v>
      </c>
      <c r="AF1422" s="159">
        <v>46371</v>
      </c>
      <c r="AG1422" s="165">
        <v>461675</v>
      </c>
      <c r="AH1422" s="91">
        <v>2.2083333333333335</v>
      </c>
      <c r="AI1422" s="91">
        <v>4</v>
      </c>
      <c r="AJ1422" s="161">
        <v>4.7100000000000003E-2</v>
      </c>
      <c r="AK1422" s="169" t="s">
        <v>664</v>
      </c>
      <c r="AL1422" s="169" t="s">
        <v>665</v>
      </c>
      <c r="AM1422" s="128">
        <v>1812.07</v>
      </c>
      <c r="AN1422" s="128">
        <v>1812.07</v>
      </c>
      <c r="AO1422" s="128">
        <v>1812.07</v>
      </c>
      <c r="AP1422" s="128">
        <v>1812.07</v>
      </c>
      <c r="AQ1422" s="128">
        <v>1812.07</v>
      </c>
      <c r="AR1422" s="128">
        <v>1812.07</v>
      </c>
      <c r="AS1422" s="128">
        <v>1812.07</v>
      </c>
      <c r="AT1422" s="128">
        <v>1812.07</v>
      </c>
      <c r="AU1422" s="128">
        <v>1812.07</v>
      </c>
      <c r="AV1422" s="128">
        <v>1812.07</v>
      </c>
      <c r="AW1422" s="128">
        <v>1812.07</v>
      </c>
      <c r="AX1422" s="128">
        <v>1812.07</v>
      </c>
      <c r="AY1422" s="128">
        <v>1812.07</v>
      </c>
      <c r="AZ1422" s="128">
        <v>1812.07</v>
      </c>
      <c r="BA1422" s="128">
        <v>1812.07</v>
      </c>
      <c r="BB1422" s="15">
        <f t="shared" si="66"/>
        <v>5436.21</v>
      </c>
      <c r="BC1422" s="15">
        <f t="shared" si="67"/>
        <v>21744.84</v>
      </c>
      <c r="BD1422" s="15">
        <f t="shared" si="68"/>
        <v>27181.05</v>
      </c>
    </row>
    <row r="1423" spans="1:56" x14ac:dyDescent="0.35">
      <c r="A1423" s="168" t="s">
        <v>2836</v>
      </c>
      <c r="B1423" s="64" t="s">
        <v>2818</v>
      </c>
      <c r="C1423" s="65">
        <v>5</v>
      </c>
      <c r="D1423" s="66" t="s">
        <v>31</v>
      </c>
      <c r="E1423" s="64" t="s">
        <v>467</v>
      </c>
      <c r="F1423" s="64" t="s">
        <v>648</v>
      </c>
      <c r="G1423" s="64" t="s">
        <v>931</v>
      </c>
      <c r="H1423" s="64" t="s">
        <v>669</v>
      </c>
      <c r="I1423" s="64" t="s">
        <v>932</v>
      </c>
      <c r="J1423" s="64" t="s">
        <v>671</v>
      </c>
      <c r="K1423" s="64" t="s">
        <v>485</v>
      </c>
      <c r="L1423" s="64" t="s">
        <v>650</v>
      </c>
      <c r="M1423" s="64" t="s">
        <v>663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6">
        <v>44910</v>
      </c>
      <c r="AF1423" s="159">
        <v>46736</v>
      </c>
      <c r="AG1423" s="165">
        <v>448842.5</v>
      </c>
      <c r="AH1423" s="91">
        <v>3.2083333333333335</v>
      </c>
      <c r="AI1423" s="91">
        <v>5</v>
      </c>
      <c r="AJ1423" s="161">
        <v>5.0700000000000002E-2</v>
      </c>
      <c r="AK1423" s="169" t="s">
        <v>664</v>
      </c>
      <c r="AL1423" s="169" t="s">
        <v>665</v>
      </c>
      <c r="AM1423" s="128">
        <v>1896.36</v>
      </c>
      <c r="AN1423" s="128">
        <v>1896.36</v>
      </c>
      <c r="AO1423" s="128">
        <v>1896.36</v>
      </c>
      <c r="AP1423" s="128">
        <v>1896.36</v>
      </c>
      <c r="AQ1423" s="128">
        <v>1896.36</v>
      </c>
      <c r="AR1423" s="128">
        <v>1896.36</v>
      </c>
      <c r="AS1423" s="128">
        <v>1896.36</v>
      </c>
      <c r="AT1423" s="128">
        <v>1896.36</v>
      </c>
      <c r="AU1423" s="128">
        <v>1896.36</v>
      </c>
      <c r="AV1423" s="128">
        <v>1896.36</v>
      </c>
      <c r="AW1423" s="128">
        <v>1896.36</v>
      </c>
      <c r="AX1423" s="128">
        <v>1896.36</v>
      </c>
      <c r="AY1423" s="128">
        <v>1896.36</v>
      </c>
      <c r="AZ1423" s="128">
        <v>1896.36</v>
      </c>
      <c r="BA1423" s="128">
        <v>1896.36</v>
      </c>
      <c r="BB1423" s="15">
        <f t="shared" si="66"/>
        <v>5689.08</v>
      </c>
      <c r="BC1423" s="15">
        <f t="shared" si="67"/>
        <v>22756.320000000003</v>
      </c>
      <c r="BD1423" s="15">
        <f t="shared" si="68"/>
        <v>28445.4</v>
      </c>
    </row>
    <row r="1424" spans="1:56" x14ac:dyDescent="0.35">
      <c r="A1424" s="168" t="s">
        <v>2837</v>
      </c>
      <c r="B1424" s="64" t="s">
        <v>2818</v>
      </c>
      <c r="C1424" s="65">
        <v>6</v>
      </c>
      <c r="D1424" s="66" t="s">
        <v>31</v>
      </c>
      <c r="E1424" s="64" t="s">
        <v>467</v>
      </c>
      <c r="F1424" s="64" t="s">
        <v>648</v>
      </c>
      <c r="G1424" s="64" t="s">
        <v>931</v>
      </c>
      <c r="H1424" s="64" t="s">
        <v>669</v>
      </c>
      <c r="I1424" s="64" t="s">
        <v>932</v>
      </c>
      <c r="J1424" s="64" t="s">
        <v>671</v>
      </c>
      <c r="K1424" s="64" t="s">
        <v>485</v>
      </c>
      <c r="L1424" s="64" t="s">
        <v>650</v>
      </c>
      <c r="M1424" s="64" t="s">
        <v>663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6">
        <v>44910</v>
      </c>
      <c r="AF1424" s="159">
        <v>47102</v>
      </c>
      <c r="AG1424" s="165">
        <v>409755</v>
      </c>
      <c r="AH1424" s="91">
        <v>4.208333333333333</v>
      </c>
      <c r="AI1424" s="91">
        <v>6</v>
      </c>
      <c r="AJ1424" s="161">
        <v>5.3600000000000002E-2</v>
      </c>
      <c r="AK1424" s="169" t="s">
        <v>664</v>
      </c>
      <c r="AL1424" s="169" t="s">
        <v>665</v>
      </c>
      <c r="AM1424" s="128">
        <v>1830.24</v>
      </c>
      <c r="AN1424" s="128">
        <v>1830.24</v>
      </c>
      <c r="AO1424" s="128">
        <v>1830.24</v>
      </c>
      <c r="AP1424" s="128">
        <v>1830.24</v>
      </c>
      <c r="AQ1424" s="128">
        <v>1830.24</v>
      </c>
      <c r="AR1424" s="128">
        <v>1830.24</v>
      </c>
      <c r="AS1424" s="128">
        <v>1830.24</v>
      </c>
      <c r="AT1424" s="128">
        <v>1830.24</v>
      </c>
      <c r="AU1424" s="128">
        <v>1830.24</v>
      </c>
      <c r="AV1424" s="128">
        <v>1830.24</v>
      </c>
      <c r="AW1424" s="128">
        <v>1830.24</v>
      </c>
      <c r="AX1424" s="128">
        <v>1830.24</v>
      </c>
      <c r="AY1424" s="128">
        <v>1830.24</v>
      </c>
      <c r="AZ1424" s="128">
        <v>1830.24</v>
      </c>
      <c r="BA1424" s="128">
        <v>1830.24</v>
      </c>
      <c r="BB1424" s="15">
        <f t="shared" si="66"/>
        <v>5490.72</v>
      </c>
      <c r="BC1424" s="15">
        <f t="shared" si="67"/>
        <v>21962.880000000005</v>
      </c>
      <c r="BD1424" s="15">
        <f t="shared" si="68"/>
        <v>27453.600000000006</v>
      </c>
    </row>
    <row r="1425" spans="1:56" x14ac:dyDescent="0.35">
      <c r="A1425" s="168" t="s">
        <v>2838</v>
      </c>
      <c r="B1425" s="64" t="s">
        <v>2818</v>
      </c>
      <c r="C1425" s="65">
        <v>7</v>
      </c>
      <c r="D1425" s="66" t="s">
        <v>31</v>
      </c>
      <c r="E1425" s="64" t="s">
        <v>467</v>
      </c>
      <c r="F1425" s="64" t="s">
        <v>648</v>
      </c>
      <c r="G1425" s="64" t="s">
        <v>931</v>
      </c>
      <c r="H1425" s="64" t="s">
        <v>669</v>
      </c>
      <c r="I1425" s="64" t="s">
        <v>932</v>
      </c>
      <c r="J1425" s="64" t="s">
        <v>671</v>
      </c>
      <c r="K1425" s="64" t="s">
        <v>485</v>
      </c>
      <c r="L1425" s="64" t="s">
        <v>650</v>
      </c>
      <c r="M1425" s="64" t="s">
        <v>663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6">
        <v>44910</v>
      </c>
      <c r="AF1425" s="159">
        <v>47467</v>
      </c>
      <c r="AG1425" s="165">
        <v>704312.5</v>
      </c>
      <c r="AH1425" s="91">
        <v>5.208333333333333</v>
      </c>
      <c r="AI1425" s="91">
        <v>7</v>
      </c>
      <c r="AJ1425" s="161">
        <v>5.6399999999999999E-2</v>
      </c>
      <c r="AK1425" s="169" t="s">
        <v>664</v>
      </c>
      <c r="AL1425" s="169" t="s">
        <v>665</v>
      </c>
      <c r="AM1425" s="128">
        <v>3310.27</v>
      </c>
      <c r="AN1425" s="128">
        <v>3310.27</v>
      </c>
      <c r="AO1425" s="128">
        <v>3310.27</v>
      </c>
      <c r="AP1425" s="128">
        <v>3310.27</v>
      </c>
      <c r="AQ1425" s="128">
        <v>3310.27</v>
      </c>
      <c r="AR1425" s="128">
        <v>3310.27</v>
      </c>
      <c r="AS1425" s="128">
        <v>3310.27</v>
      </c>
      <c r="AT1425" s="128">
        <v>3310.27</v>
      </c>
      <c r="AU1425" s="128">
        <v>3310.27</v>
      </c>
      <c r="AV1425" s="128">
        <v>3310.27</v>
      </c>
      <c r="AW1425" s="128">
        <v>3310.27</v>
      </c>
      <c r="AX1425" s="128">
        <v>3310.27</v>
      </c>
      <c r="AY1425" s="128">
        <v>3310.27</v>
      </c>
      <c r="AZ1425" s="128">
        <v>3310.27</v>
      </c>
      <c r="BA1425" s="128">
        <v>3310.27</v>
      </c>
      <c r="BB1425" s="15">
        <f t="shared" si="66"/>
        <v>9930.81</v>
      </c>
      <c r="BC1425" s="15">
        <f t="shared" si="67"/>
        <v>39723.239999999991</v>
      </c>
      <c r="BD1425" s="15">
        <f t="shared" si="68"/>
        <v>49654.049999999988</v>
      </c>
    </row>
    <row r="1426" spans="1:56" x14ac:dyDescent="0.35">
      <c r="A1426" s="168" t="s">
        <v>2839</v>
      </c>
      <c r="B1426" s="64" t="s">
        <v>2818</v>
      </c>
      <c r="C1426" s="65">
        <v>8</v>
      </c>
      <c r="D1426" s="66" t="s">
        <v>31</v>
      </c>
      <c r="E1426" s="64" t="s">
        <v>467</v>
      </c>
      <c r="F1426" s="64" t="s">
        <v>648</v>
      </c>
      <c r="G1426" s="64" t="s">
        <v>931</v>
      </c>
      <c r="H1426" s="64" t="s">
        <v>669</v>
      </c>
      <c r="I1426" s="64" t="s">
        <v>932</v>
      </c>
      <c r="J1426" s="64" t="s">
        <v>671</v>
      </c>
      <c r="K1426" s="64" t="s">
        <v>485</v>
      </c>
      <c r="L1426" s="64" t="s">
        <v>650</v>
      </c>
      <c r="M1426" s="64" t="s">
        <v>663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6">
        <v>44910</v>
      </c>
      <c r="AF1426" s="159">
        <v>47832</v>
      </c>
      <c r="AG1426" s="165">
        <v>2512957.5</v>
      </c>
      <c r="AH1426" s="91">
        <v>6.208333333333333</v>
      </c>
      <c r="AI1426" s="91">
        <v>8</v>
      </c>
      <c r="AJ1426" s="161">
        <v>5.9299999999999999E-2</v>
      </c>
      <c r="AK1426" s="169" t="s">
        <v>664</v>
      </c>
      <c r="AL1426" s="169" t="s">
        <v>665</v>
      </c>
      <c r="AM1426" s="128">
        <v>12418.2</v>
      </c>
      <c r="AN1426" s="128">
        <v>12418.2</v>
      </c>
      <c r="AO1426" s="128">
        <v>12418.2</v>
      </c>
      <c r="AP1426" s="128">
        <v>12418.2</v>
      </c>
      <c r="AQ1426" s="128">
        <v>12418.2</v>
      </c>
      <c r="AR1426" s="128">
        <v>12418.2</v>
      </c>
      <c r="AS1426" s="128">
        <v>12418.2</v>
      </c>
      <c r="AT1426" s="128">
        <v>12418.2</v>
      </c>
      <c r="AU1426" s="128">
        <v>12418.2</v>
      </c>
      <c r="AV1426" s="128">
        <v>12418.2</v>
      </c>
      <c r="AW1426" s="128">
        <v>12418.2</v>
      </c>
      <c r="AX1426" s="128">
        <v>12418.2</v>
      </c>
      <c r="AY1426" s="128">
        <v>12418.2</v>
      </c>
      <c r="AZ1426" s="128">
        <v>12418.2</v>
      </c>
      <c r="BA1426" s="128">
        <v>12418.2</v>
      </c>
      <c r="BB1426" s="15">
        <f t="shared" si="66"/>
        <v>37254.600000000006</v>
      </c>
      <c r="BC1426" s="15">
        <f t="shared" si="67"/>
        <v>149018.4</v>
      </c>
      <c r="BD1426" s="15">
        <f t="shared" si="68"/>
        <v>186273</v>
      </c>
    </row>
    <row r="1427" spans="1:56" x14ac:dyDescent="0.35">
      <c r="A1427" s="168" t="s">
        <v>2840</v>
      </c>
      <c r="B1427" s="64" t="s">
        <v>2818</v>
      </c>
      <c r="C1427" s="65">
        <v>9</v>
      </c>
      <c r="D1427" s="66" t="s">
        <v>31</v>
      </c>
      <c r="E1427" s="64" t="s">
        <v>467</v>
      </c>
      <c r="F1427" s="64" t="s">
        <v>648</v>
      </c>
      <c r="G1427" s="64" t="s">
        <v>931</v>
      </c>
      <c r="H1427" s="64" t="s">
        <v>669</v>
      </c>
      <c r="I1427" s="64" t="s">
        <v>932</v>
      </c>
      <c r="J1427" s="64" t="s">
        <v>671</v>
      </c>
      <c r="K1427" s="64" t="s">
        <v>485</v>
      </c>
      <c r="L1427" s="64" t="s">
        <v>650</v>
      </c>
      <c r="M1427" s="64" t="s">
        <v>663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6">
        <v>44910</v>
      </c>
      <c r="AF1427" s="159">
        <v>48197</v>
      </c>
      <c r="AG1427" s="165">
        <v>53100</v>
      </c>
      <c r="AH1427" s="91">
        <v>7.208333333333333</v>
      </c>
      <c r="AI1427" s="91">
        <v>9</v>
      </c>
      <c r="AJ1427" s="161">
        <v>6.2100000000000002E-2</v>
      </c>
      <c r="AK1427" s="169" t="s">
        <v>664</v>
      </c>
      <c r="AL1427" s="169" t="s">
        <v>665</v>
      </c>
      <c r="AM1427" s="128">
        <v>274.79000000000002</v>
      </c>
      <c r="AN1427" s="128">
        <v>274.79000000000002</v>
      </c>
      <c r="AO1427" s="128">
        <v>274.79000000000002</v>
      </c>
      <c r="AP1427" s="128">
        <v>274.79000000000002</v>
      </c>
      <c r="AQ1427" s="128">
        <v>274.79000000000002</v>
      </c>
      <c r="AR1427" s="128">
        <v>274.79000000000002</v>
      </c>
      <c r="AS1427" s="128">
        <v>274.79000000000002</v>
      </c>
      <c r="AT1427" s="128">
        <v>274.79000000000002</v>
      </c>
      <c r="AU1427" s="128">
        <v>274.79000000000002</v>
      </c>
      <c r="AV1427" s="128">
        <v>274.79000000000002</v>
      </c>
      <c r="AW1427" s="128">
        <v>274.79000000000002</v>
      </c>
      <c r="AX1427" s="128">
        <v>274.79000000000002</v>
      </c>
      <c r="AY1427" s="128">
        <v>274.79000000000002</v>
      </c>
      <c r="AZ1427" s="128">
        <v>274.79000000000002</v>
      </c>
      <c r="BA1427" s="128">
        <v>274.79000000000002</v>
      </c>
      <c r="BB1427" s="15">
        <f t="shared" si="66"/>
        <v>824.37000000000012</v>
      </c>
      <c r="BC1427" s="15">
        <f t="shared" si="67"/>
        <v>3297.48</v>
      </c>
      <c r="BD1427" s="15">
        <f t="shared" si="68"/>
        <v>4121.8500000000004</v>
      </c>
    </row>
    <row r="1428" spans="1:56" x14ac:dyDescent="0.35">
      <c r="A1428" s="168" t="s">
        <v>2841</v>
      </c>
      <c r="B1428" s="64" t="s">
        <v>2842</v>
      </c>
      <c r="C1428" s="65">
        <v>1</v>
      </c>
      <c r="D1428" s="66" t="s">
        <v>31</v>
      </c>
      <c r="E1428" s="64" t="s">
        <v>467</v>
      </c>
      <c r="F1428" s="64" t="s">
        <v>648</v>
      </c>
      <c r="G1428" s="64" t="s">
        <v>931</v>
      </c>
      <c r="H1428" s="64" t="s">
        <v>669</v>
      </c>
      <c r="I1428" s="64" t="s">
        <v>932</v>
      </c>
      <c r="J1428" s="64" t="s">
        <v>671</v>
      </c>
      <c r="K1428" s="64" t="s">
        <v>485</v>
      </c>
      <c r="L1428" s="64" t="s">
        <v>650</v>
      </c>
      <c r="M1428" s="64" t="s">
        <v>663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17872.079999999998</v>
      </c>
      <c r="X1428" s="63">
        <v>0</v>
      </c>
      <c r="Y1428" s="63">
        <v>0</v>
      </c>
      <c r="Z1428" s="63">
        <v>56.89</v>
      </c>
      <c r="AA1428" s="63">
        <v>0</v>
      </c>
      <c r="AB1428" s="63">
        <v>0</v>
      </c>
      <c r="AC1428" s="63">
        <v>0</v>
      </c>
      <c r="AD1428" s="63">
        <v>17872.079999999998</v>
      </c>
      <c r="AE1428" s="166">
        <v>44922</v>
      </c>
      <c r="AF1428" s="159">
        <v>45653</v>
      </c>
      <c r="AG1428" s="165">
        <v>35744.17</v>
      </c>
      <c r="AH1428" s="91">
        <v>0.24166666666666667</v>
      </c>
      <c r="AI1428" s="91">
        <v>2</v>
      </c>
      <c r="AJ1428" s="161">
        <v>3.8199999999999998E-2</v>
      </c>
      <c r="AK1428" s="169" t="s">
        <v>664</v>
      </c>
      <c r="AL1428" s="169" t="s">
        <v>665</v>
      </c>
      <c r="AM1428" s="128">
        <v>56.89</v>
      </c>
      <c r="AN1428" s="128">
        <v>56.89</v>
      </c>
      <c r="AO1428" s="128">
        <v>56.89</v>
      </c>
      <c r="AP1428" s="128">
        <v>0</v>
      </c>
      <c r="AQ1428" s="128">
        <v>0</v>
      </c>
      <c r="AR1428" s="128">
        <v>0</v>
      </c>
      <c r="AS1428" s="128">
        <v>0</v>
      </c>
      <c r="AT1428" s="128">
        <v>0</v>
      </c>
      <c r="AU1428" s="128">
        <v>0</v>
      </c>
      <c r="AV1428" s="128">
        <v>0</v>
      </c>
      <c r="AW1428" s="128">
        <v>0</v>
      </c>
      <c r="AX1428" s="128">
        <v>0</v>
      </c>
      <c r="AY1428" s="128">
        <v>0</v>
      </c>
      <c r="AZ1428" s="128">
        <v>0</v>
      </c>
      <c r="BA1428" s="128">
        <v>0</v>
      </c>
      <c r="BB1428" s="15">
        <f t="shared" si="66"/>
        <v>170.67000000000002</v>
      </c>
      <c r="BC1428" s="15">
        <f t="shared" si="67"/>
        <v>0</v>
      </c>
      <c r="BD1428" s="15">
        <f t="shared" si="68"/>
        <v>170.67000000000002</v>
      </c>
    </row>
    <row r="1429" spans="1:56" x14ac:dyDescent="0.35">
      <c r="A1429" s="168" t="s">
        <v>2843</v>
      </c>
      <c r="B1429" s="64" t="s">
        <v>2842</v>
      </c>
      <c r="C1429" s="65">
        <v>2</v>
      </c>
      <c r="D1429" s="66" t="s">
        <v>31</v>
      </c>
      <c r="E1429" s="64" t="s">
        <v>467</v>
      </c>
      <c r="F1429" s="64" t="s">
        <v>648</v>
      </c>
      <c r="G1429" s="64" t="s">
        <v>931</v>
      </c>
      <c r="H1429" s="64" t="s">
        <v>669</v>
      </c>
      <c r="I1429" s="64" t="s">
        <v>932</v>
      </c>
      <c r="J1429" s="64" t="s">
        <v>671</v>
      </c>
      <c r="K1429" s="64" t="s">
        <v>485</v>
      </c>
      <c r="L1429" s="64" t="s">
        <v>650</v>
      </c>
      <c r="M1429" s="64" t="s">
        <v>663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6">
        <v>44922</v>
      </c>
      <c r="AF1429" s="159">
        <v>46018</v>
      </c>
      <c r="AG1429" s="165">
        <v>53100</v>
      </c>
      <c r="AH1429" s="91">
        <v>1.2416666666666667</v>
      </c>
      <c r="AI1429" s="91">
        <v>3</v>
      </c>
      <c r="AJ1429" s="161">
        <v>4.2999999999999997E-2</v>
      </c>
      <c r="AK1429" s="169" t="s">
        <v>664</v>
      </c>
      <c r="AL1429" s="169" t="s">
        <v>665</v>
      </c>
      <c r="AM1429" s="128">
        <v>190.27</v>
      </c>
      <c r="AN1429" s="128">
        <v>190.27</v>
      </c>
      <c r="AO1429" s="128">
        <v>190.27</v>
      </c>
      <c r="AP1429" s="128">
        <v>190.27</v>
      </c>
      <c r="AQ1429" s="128">
        <v>190.27</v>
      </c>
      <c r="AR1429" s="128">
        <v>190.27</v>
      </c>
      <c r="AS1429" s="128">
        <v>190.27</v>
      </c>
      <c r="AT1429" s="128">
        <v>190.27</v>
      </c>
      <c r="AU1429" s="128">
        <v>190.27</v>
      </c>
      <c r="AV1429" s="128">
        <v>95.14</v>
      </c>
      <c r="AW1429" s="128">
        <v>95.14</v>
      </c>
      <c r="AX1429" s="128">
        <v>95.14</v>
      </c>
      <c r="AY1429" s="128">
        <v>95.14</v>
      </c>
      <c r="AZ1429" s="128">
        <v>95.14</v>
      </c>
      <c r="BA1429" s="128">
        <v>95.14</v>
      </c>
      <c r="BB1429" s="15">
        <f t="shared" si="66"/>
        <v>570.81000000000006</v>
      </c>
      <c r="BC1429" s="15">
        <f t="shared" si="67"/>
        <v>1712.4600000000007</v>
      </c>
      <c r="BD1429" s="15">
        <f t="shared" si="68"/>
        <v>2283.2700000000009</v>
      </c>
    </row>
    <row r="1430" spans="1:56" x14ac:dyDescent="0.35">
      <c r="A1430" s="168" t="s">
        <v>2844</v>
      </c>
      <c r="B1430" s="64" t="s">
        <v>2842</v>
      </c>
      <c r="C1430" s="65">
        <v>3</v>
      </c>
      <c r="D1430" s="66" t="s">
        <v>31</v>
      </c>
      <c r="E1430" s="64" t="s">
        <v>467</v>
      </c>
      <c r="F1430" s="64" t="s">
        <v>648</v>
      </c>
      <c r="G1430" s="64" t="s">
        <v>931</v>
      </c>
      <c r="H1430" s="64" t="s">
        <v>669</v>
      </c>
      <c r="I1430" s="64" t="s">
        <v>932</v>
      </c>
      <c r="J1430" s="64" t="s">
        <v>671</v>
      </c>
      <c r="K1430" s="64" t="s">
        <v>485</v>
      </c>
      <c r="L1430" s="64" t="s">
        <v>650</v>
      </c>
      <c r="M1430" s="64" t="s">
        <v>663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6">
        <v>44922</v>
      </c>
      <c r="AF1430" s="159">
        <v>46383</v>
      </c>
      <c r="AG1430" s="165">
        <v>253115.9</v>
      </c>
      <c r="AH1430" s="91">
        <v>2.2416666666666667</v>
      </c>
      <c r="AI1430" s="91">
        <v>4</v>
      </c>
      <c r="AJ1430" s="161">
        <v>4.7100000000000003E-2</v>
      </c>
      <c r="AK1430" s="169" t="s">
        <v>664</v>
      </c>
      <c r="AL1430" s="169" t="s">
        <v>665</v>
      </c>
      <c r="AM1430" s="128">
        <v>993.48</v>
      </c>
      <c r="AN1430" s="128">
        <v>993.48</v>
      </c>
      <c r="AO1430" s="128">
        <v>993.48</v>
      </c>
      <c r="AP1430" s="128">
        <v>993.48</v>
      </c>
      <c r="AQ1430" s="128">
        <v>993.48</v>
      </c>
      <c r="AR1430" s="128">
        <v>993.48</v>
      </c>
      <c r="AS1430" s="128">
        <v>993.48</v>
      </c>
      <c r="AT1430" s="128">
        <v>993.48</v>
      </c>
      <c r="AU1430" s="128">
        <v>993.48</v>
      </c>
      <c r="AV1430" s="128">
        <v>993.48</v>
      </c>
      <c r="AW1430" s="128">
        <v>993.48</v>
      </c>
      <c r="AX1430" s="128">
        <v>993.48</v>
      </c>
      <c r="AY1430" s="128">
        <v>993.48</v>
      </c>
      <c r="AZ1430" s="128">
        <v>993.48</v>
      </c>
      <c r="BA1430" s="128">
        <v>993.48</v>
      </c>
      <c r="BB1430" s="15">
        <f t="shared" si="66"/>
        <v>2980.44</v>
      </c>
      <c r="BC1430" s="15">
        <f t="shared" si="67"/>
        <v>11921.759999999997</v>
      </c>
      <c r="BD1430" s="15">
        <f t="shared" si="68"/>
        <v>14902.199999999997</v>
      </c>
    </row>
    <row r="1431" spans="1:56" x14ac:dyDescent="0.35">
      <c r="A1431" s="168" t="s">
        <v>2845</v>
      </c>
      <c r="B1431" s="64" t="s">
        <v>2842</v>
      </c>
      <c r="C1431" s="65">
        <v>4</v>
      </c>
      <c r="D1431" s="66" t="s">
        <v>31</v>
      </c>
      <c r="E1431" s="64" t="s">
        <v>467</v>
      </c>
      <c r="F1431" s="64" t="s">
        <v>648</v>
      </c>
      <c r="G1431" s="64" t="s">
        <v>931</v>
      </c>
      <c r="H1431" s="64" t="s">
        <v>669</v>
      </c>
      <c r="I1431" s="64" t="s">
        <v>932</v>
      </c>
      <c r="J1431" s="64" t="s">
        <v>671</v>
      </c>
      <c r="K1431" s="64" t="s">
        <v>485</v>
      </c>
      <c r="L1431" s="64" t="s">
        <v>650</v>
      </c>
      <c r="M1431" s="64" t="s">
        <v>663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6">
        <v>44922</v>
      </c>
      <c r="AF1431" s="159">
        <v>46748</v>
      </c>
      <c r="AG1431" s="165">
        <v>97940</v>
      </c>
      <c r="AH1431" s="91">
        <v>3.2416666666666667</v>
      </c>
      <c r="AI1431" s="91">
        <v>5</v>
      </c>
      <c r="AJ1431" s="161">
        <v>5.0700000000000002E-2</v>
      </c>
      <c r="AK1431" s="169" t="s">
        <v>664</v>
      </c>
      <c r="AL1431" s="169" t="s">
        <v>665</v>
      </c>
      <c r="AM1431" s="128">
        <v>413.8</v>
      </c>
      <c r="AN1431" s="128">
        <v>413.8</v>
      </c>
      <c r="AO1431" s="128">
        <v>413.8</v>
      </c>
      <c r="AP1431" s="128">
        <v>413.8</v>
      </c>
      <c r="AQ1431" s="128">
        <v>413.8</v>
      </c>
      <c r="AR1431" s="128">
        <v>413.8</v>
      </c>
      <c r="AS1431" s="128">
        <v>413.8</v>
      </c>
      <c r="AT1431" s="128">
        <v>413.8</v>
      </c>
      <c r="AU1431" s="128">
        <v>413.8</v>
      </c>
      <c r="AV1431" s="128">
        <v>413.8</v>
      </c>
      <c r="AW1431" s="128">
        <v>413.8</v>
      </c>
      <c r="AX1431" s="128">
        <v>413.8</v>
      </c>
      <c r="AY1431" s="128">
        <v>413.8</v>
      </c>
      <c r="AZ1431" s="128">
        <v>413.8</v>
      </c>
      <c r="BA1431" s="128">
        <v>413.8</v>
      </c>
      <c r="BB1431" s="15">
        <f t="shared" si="66"/>
        <v>1241.4000000000001</v>
      </c>
      <c r="BC1431" s="15">
        <f t="shared" si="67"/>
        <v>4965.6000000000013</v>
      </c>
      <c r="BD1431" s="15">
        <f t="shared" si="68"/>
        <v>6207.0000000000018</v>
      </c>
    </row>
    <row r="1432" spans="1:56" x14ac:dyDescent="0.35">
      <c r="A1432" s="168" t="s">
        <v>2846</v>
      </c>
      <c r="B1432" s="64" t="s">
        <v>2842</v>
      </c>
      <c r="C1432" s="65">
        <v>5</v>
      </c>
      <c r="D1432" s="66" t="s">
        <v>31</v>
      </c>
      <c r="E1432" s="64" t="s">
        <v>467</v>
      </c>
      <c r="F1432" s="64" t="s">
        <v>648</v>
      </c>
      <c r="G1432" s="64" t="s">
        <v>931</v>
      </c>
      <c r="H1432" s="64" t="s">
        <v>669</v>
      </c>
      <c r="I1432" s="64" t="s">
        <v>932</v>
      </c>
      <c r="J1432" s="64" t="s">
        <v>671</v>
      </c>
      <c r="K1432" s="64" t="s">
        <v>485</v>
      </c>
      <c r="L1432" s="64" t="s">
        <v>650</v>
      </c>
      <c r="M1432" s="64" t="s">
        <v>663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6">
        <v>44922</v>
      </c>
      <c r="AF1432" s="159">
        <v>47114</v>
      </c>
      <c r="AG1432" s="165">
        <v>190422.5</v>
      </c>
      <c r="AH1432" s="91">
        <v>4.2416666666666663</v>
      </c>
      <c r="AI1432" s="91">
        <v>6</v>
      </c>
      <c r="AJ1432" s="161">
        <v>5.3600000000000002E-2</v>
      </c>
      <c r="AK1432" s="169" t="s">
        <v>664</v>
      </c>
      <c r="AL1432" s="169" t="s">
        <v>665</v>
      </c>
      <c r="AM1432" s="128">
        <v>850.55</v>
      </c>
      <c r="AN1432" s="128">
        <v>850.55</v>
      </c>
      <c r="AO1432" s="128">
        <v>850.55</v>
      </c>
      <c r="AP1432" s="128">
        <v>850.55</v>
      </c>
      <c r="AQ1432" s="128">
        <v>850.55</v>
      </c>
      <c r="AR1432" s="128">
        <v>850.55</v>
      </c>
      <c r="AS1432" s="128">
        <v>850.55</v>
      </c>
      <c r="AT1432" s="128">
        <v>850.55</v>
      </c>
      <c r="AU1432" s="128">
        <v>850.55</v>
      </c>
      <c r="AV1432" s="128">
        <v>850.55</v>
      </c>
      <c r="AW1432" s="128">
        <v>850.55</v>
      </c>
      <c r="AX1432" s="128">
        <v>850.55</v>
      </c>
      <c r="AY1432" s="128">
        <v>850.55</v>
      </c>
      <c r="AZ1432" s="128">
        <v>850.55</v>
      </c>
      <c r="BA1432" s="128">
        <v>850.55</v>
      </c>
      <c r="BB1432" s="15">
        <f t="shared" si="66"/>
        <v>2551.6499999999996</v>
      </c>
      <c r="BC1432" s="15">
        <f t="shared" si="67"/>
        <v>10206.599999999999</v>
      </c>
      <c r="BD1432" s="15">
        <f t="shared" si="68"/>
        <v>12758.249999999998</v>
      </c>
    </row>
    <row r="1433" spans="1:56" x14ac:dyDescent="0.35">
      <c r="A1433" s="168" t="s">
        <v>2847</v>
      </c>
      <c r="B1433" s="64" t="s">
        <v>2842</v>
      </c>
      <c r="C1433" s="65">
        <v>6</v>
      </c>
      <c r="D1433" s="66" t="s">
        <v>31</v>
      </c>
      <c r="E1433" s="64" t="s">
        <v>467</v>
      </c>
      <c r="F1433" s="64" t="s">
        <v>648</v>
      </c>
      <c r="G1433" s="64" t="s">
        <v>931</v>
      </c>
      <c r="H1433" s="64" t="s">
        <v>669</v>
      </c>
      <c r="I1433" s="64" t="s">
        <v>932</v>
      </c>
      <c r="J1433" s="64" t="s">
        <v>671</v>
      </c>
      <c r="K1433" s="64" t="s">
        <v>485</v>
      </c>
      <c r="L1433" s="64" t="s">
        <v>650</v>
      </c>
      <c r="M1433" s="64" t="s">
        <v>663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6">
        <v>44922</v>
      </c>
      <c r="AF1433" s="159">
        <v>47479</v>
      </c>
      <c r="AG1433" s="165">
        <v>221545</v>
      </c>
      <c r="AH1433" s="91">
        <v>5.2416666666666663</v>
      </c>
      <c r="AI1433" s="91">
        <v>7</v>
      </c>
      <c r="AJ1433" s="161">
        <v>6.2100000000000002E-2</v>
      </c>
      <c r="AK1433" s="169" t="s">
        <v>664</v>
      </c>
      <c r="AL1433" s="169" t="s">
        <v>665</v>
      </c>
      <c r="AM1433" s="128">
        <v>1041.26</v>
      </c>
      <c r="AN1433" s="128">
        <v>1041.26</v>
      </c>
      <c r="AO1433" s="128">
        <v>1041.26</v>
      </c>
      <c r="AP1433" s="128">
        <v>1041.26</v>
      </c>
      <c r="AQ1433" s="128">
        <v>1041.26</v>
      </c>
      <c r="AR1433" s="128">
        <v>1041.26</v>
      </c>
      <c r="AS1433" s="128">
        <v>1041.26</v>
      </c>
      <c r="AT1433" s="128">
        <v>1041.26</v>
      </c>
      <c r="AU1433" s="128">
        <v>1041.26</v>
      </c>
      <c r="AV1433" s="128">
        <v>1041.26</v>
      </c>
      <c r="AW1433" s="128">
        <v>1041.26</v>
      </c>
      <c r="AX1433" s="128">
        <v>1041.26</v>
      </c>
      <c r="AY1433" s="128">
        <v>1041.26</v>
      </c>
      <c r="AZ1433" s="128">
        <v>1041.26</v>
      </c>
      <c r="BA1433" s="128">
        <v>1041.26</v>
      </c>
      <c r="BB1433" s="15">
        <f t="shared" si="66"/>
        <v>3123.7799999999997</v>
      </c>
      <c r="BC1433" s="15">
        <f t="shared" si="67"/>
        <v>12495.12</v>
      </c>
      <c r="BD1433" s="15">
        <f t="shared" si="68"/>
        <v>15618.900000000001</v>
      </c>
    </row>
    <row r="1434" spans="1:56" x14ac:dyDescent="0.35">
      <c r="A1434" s="168" t="s">
        <v>2848</v>
      </c>
      <c r="B1434" s="64" t="s">
        <v>2842</v>
      </c>
      <c r="C1434" s="65">
        <v>7</v>
      </c>
      <c r="D1434" s="66" t="s">
        <v>31</v>
      </c>
      <c r="E1434" s="64" t="s">
        <v>467</v>
      </c>
      <c r="F1434" s="64" t="s">
        <v>648</v>
      </c>
      <c r="G1434" s="64" t="s">
        <v>931</v>
      </c>
      <c r="H1434" s="64" t="s">
        <v>669</v>
      </c>
      <c r="I1434" s="64" t="s">
        <v>932</v>
      </c>
      <c r="J1434" s="64" t="s">
        <v>671</v>
      </c>
      <c r="K1434" s="64" t="s">
        <v>485</v>
      </c>
      <c r="L1434" s="64" t="s">
        <v>650</v>
      </c>
      <c r="M1434" s="64" t="s">
        <v>663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6">
        <v>44922</v>
      </c>
      <c r="AF1434" s="159">
        <v>47844</v>
      </c>
      <c r="AG1434" s="165">
        <v>209636.83</v>
      </c>
      <c r="AH1434" s="91">
        <v>6.2416666666666663</v>
      </c>
      <c r="AI1434" s="91">
        <v>8</v>
      </c>
      <c r="AJ1434" s="161">
        <v>5.9299999999999999E-2</v>
      </c>
      <c r="AK1434" s="169" t="s">
        <v>664</v>
      </c>
      <c r="AL1434" s="169" t="s">
        <v>665</v>
      </c>
      <c r="AM1434" s="128">
        <v>1035.96</v>
      </c>
      <c r="AN1434" s="128">
        <v>1035.96</v>
      </c>
      <c r="AO1434" s="128">
        <v>1035.96</v>
      </c>
      <c r="AP1434" s="128">
        <v>1035.96</v>
      </c>
      <c r="AQ1434" s="128">
        <v>1035.96</v>
      </c>
      <c r="AR1434" s="128">
        <v>1035.96</v>
      </c>
      <c r="AS1434" s="128">
        <v>1035.96</v>
      </c>
      <c r="AT1434" s="128">
        <v>1035.96</v>
      </c>
      <c r="AU1434" s="128">
        <v>1035.96</v>
      </c>
      <c r="AV1434" s="128">
        <v>1035.96</v>
      </c>
      <c r="AW1434" s="128">
        <v>1035.96</v>
      </c>
      <c r="AX1434" s="128">
        <v>1035.96</v>
      </c>
      <c r="AY1434" s="128">
        <v>1035.96</v>
      </c>
      <c r="AZ1434" s="128">
        <v>1035.96</v>
      </c>
      <c r="BA1434" s="128">
        <v>1035.96</v>
      </c>
      <c r="BB1434" s="15">
        <f t="shared" si="66"/>
        <v>3107.88</v>
      </c>
      <c r="BC1434" s="15">
        <f t="shared" si="67"/>
        <v>12431.519999999997</v>
      </c>
      <c r="BD1434" s="15">
        <f t="shared" si="68"/>
        <v>15539.399999999998</v>
      </c>
    </row>
    <row r="1435" spans="1:56" x14ac:dyDescent="0.35">
      <c r="A1435" s="168" t="s">
        <v>2849</v>
      </c>
      <c r="B1435" s="64" t="s">
        <v>2842</v>
      </c>
      <c r="C1435" s="65">
        <v>8</v>
      </c>
      <c r="D1435" s="66" t="s">
        <v>31</v>
      </c>
      <c r="E1435" s="64" t="s">
        <v>467</v>
      </c>
      <c r="F1435" s="64" t="s">
        <v>648</v>
      </c>
      <c r="G1435" s="64" t="s">
        <v>931</v>
      </c>
      <c r="H1435" s="64" t="s">
        <v>669</v>
      </c>
      <c r="I1435" s="64" t="s">
        <v>932</v>
      </c>
      <c r="J1435" s="64" t="s">
        <v>671</v>
      </c>
      <c r="K1435" s="64" t="s">
        <v>485</v>
      </c>
      <c r="L1435" s="64" t="s">
        <v>650</v>
      </c>
      <c r="M1435" s="64" t="s">
        <v>663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6">
        <v>44922</v>
      </c>
      <c r="AF1435" s="159">
        <v>48209</v>
      </c>
      <c r="AG1435" s="165">
        <v>53100</v>
      </c>
      <c r="AH1435" s="91">
        <v>7.2416666666666663</v>
      </c>
      <c r="AI1435" s="91">
        <v>9</v>
      </c>
      <c r="AJ1435" s="161">
        <v>6.2100000000000002E-2</v>
      </c>
      <c r="AK1435" s="169" t="s">
        <v>664</v>
      </c>
      <c r="AL1435" s="169" t="s">
        <v>665</v>
      </c>
      <c r="AM1435" s="128">
        <v>274.79000000000002</v>
      </c>
      <c r="AN1435" s="128">
        <v>274.79000000000002</v>
      </c>
      <c r="AO1435" s="128">
        <v>274.79000000000002</v>
      </c>
      <c r="AP1435" s="128">
        <v>274.79000000000002</v>
      </c>
      <c r="AQ1435" s="128">
        <v>274.79000000000002</v>
      </c>
      <c r="AR1435" s="128">
        <v>274.79000000000002</v>
      </c>
      <c r="AS1435" s="128">
        <v>274.79000000000002</v>
      </c>
      <c r="AT1435" s="128">
        <v>274.79000000000002</v>
      </c>
      <c r="AU1435" s="128">
        <v>274.79000000000002</v>
      </c>
      <c r="AV1435" s="128">
        <v>274.79000000000002</v>
      </c>
      <c r="AW1435" s="128">
        <v>274.79000000000002</v>
      </c>
      <c r="AX1435" s="128">
        <v>274.79000000000002</v>
      </c>
      <c r="AY1435" s="128">
        <v>274.79000000000002</v>
      </c>
      <c r="AZ1435" s="128">
        <v>274.79000000000002</v>
      </c>
      <c r="BA1435" s="128">
        <v>274.79000000000002</v>
      </c>
      <c r="BB1435" s="15">
        <f t="shared" si="66"/>
        <v>824.37000000000012</v>
      </c>
      <c r="BC1435" s="15">
        <f t="shared" si="67"/>
        <v>3297.48</v>
      </c>
      <c r="BD1435" s="15">
        <f t="shared" si="68"/>
        <v>4121.8500000000004</v>
      </c>
    </row>
    <row r="1436" spans="1:56" x14ac:dyDescent="0.35">
      <c r="A1436" s="168" t="s">
        <v>2850</v>
      </c>
      <c r="B1436" s="64" t="s">
        <v>2819</v>
      </c>
      <c r="C1436" s="65">
        <v>2</v>
      </c>
      <c r="D1436" s="66" t="s">
        <v>31</v>
      </c>
      <c r="E1436" s="64" t="s">
        <v>467</v>
      </c>
      <c r="F1436" s="64" t="s">
        <v>648</v>
      </c>
      <c r="G1436" s="64" t="s">
        <v>931</v>
      </c>
      <c r="H1436" s="64" t="s">
        <v>669</v>
      </c>
      <c r="I1436" s="64" t="s">
        <v>932</v>
      </c>
      <c r="J1436" s="64" t="s">
        <v>671</v>
      </c>
      <c r="K1436" s="64" t="s">
        <v>485</v>
      </c>
      <c r="L1436" s="64" t="s">
        <v>650</v>
      </c>
      <c r="M1436" s="64" t="s">
        <v>663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23010</v>
      </c>
      <c r="X1436" s="63">
        <v>0</v>
      </c>
      <c r="Y1436" s="63">
        <v>0</v>
      </c>
      <c r="Z1436" s="63">
        <v>73.25</v>
      </c>
      <c r="AA1436" s="63">
        <v>0</v>
      </c>
      <c r="AB1436" s="63">
        <v>0</v>
      </c>
      <c r="AC1436" s="63">
        <v>0</v>
      </c>
      <c r="AD1436" s="63">
        <v>23010</v>
      </c>
      <c r="AE1436" s="166">
        <v>44922</v>
      </c>
      <c r="AF1436" s="159">
        <v>45653</v>
      </c>
      <c r="AG1436" s="165">
        <v>46020</v>
      </c>
      <c r="AH1436" s="91">
        <v>0.24166666666666667</v>
      </c>
      <c r="AI1436" s="91">
        <v>2</v>
      </c>
      <c r="AJ1436" s="161">
        <v>3.8199999999999998E-2</v>
      </c>
      <c r="AK1436" s="169" t="s">
        <v>664</v>
      </c>
      <c r="AL1436" s="169" t="s">
        <v>665</v>
      </c>
      <c r="AM1436" s="128">
        <v>73.25</v>
      </c>
      <c r="AN1436" s="128">
        <v>73.25</v>
      </c>
      <c r="AO1436" s="128">
        <v>73.25</v>
      </c>
      <c r="AP1436" s="128">
        <v>0</v>
      </c>
      <c r="AQ1436" s="128">
        <v>0</v>
      </c>
      <c r="AR1436" s="128">
        <v>0</v>
      </c>
      <c r="AS1436" s="128">
        <v>0</v>
      </c>
      <c r="AT1436" s="128">
        <v>0</v>
      </c>
      <c r="AU1436" s="128">
        <v>0</v>
      </c>
      <c r="AV1436" s="128">
        <v>0</v>
      </c>
      <c r="AW1436" s="128">
        <v>0</v>
      </c>
      <c r="AX1436" s="128">
        <v>0</v>
      </c>
      <c r="AY1436" s="128">
        <v>0</v>
      </c>
      <c r="AZ1436" s="128">
        <v>0</v>
      </c>
      <c r="BA1436" s="128">
        <v>0</v>
      </c>
      <c r="BB1436" s="15">
        <f t="shared" si="66"/>
        <v>219.75</v>
      </c>
      <c r="BC1436" s="15">
        <f t="shared" si="67"/>
        <v>0</v>
      </c>
      <c r="BD1436" s="15">
        <f t="shared" si="68"/>
        <v>219.75</v>
      </c>
    </row>
    <row r="1437" spans="1:56" x14ac:dyDescent="0.35">
      <c r="A1437" s="168" t="s">
        <v>2851</v>
      </c>
      <c r="B1437" s="69" t="s">
        <v>2819</v>
      </c>
      <c r="C1437" s="65">
        <v>3</v>
      </c>
      <c r="D1437" s="66" t="s">
        <v>31</v>
      </c>
      <c r="E1437" s="64" t="s">
        <v>467</v>
      </c>
      <c r="F1437" s="64" t="s">
        <v>648</v>
      </c>
      <c r="G1437" s="64" t="s">
        <v>931</v>
      </c>
      <c r="H1437" s="64" t="s">
        <v>669</v>
      </c>
      <c r="I1437" s="64" t="s">
        <v>932</v>
      </c>
      <c r="J1437" s="64" t="s">
        <v>671</v>
      </c>
      <c r="K1437" s="64" t="s">
        <v>485</v>
      </c>
      <c r="L1437" s="64" t="s">
        <v>650</v>
      </c>
      <c r="M1437" s="64" t="s">
        <v>663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6">
        <v>44922</v>
      </c>
      <c r="AF1437" s="159">
        <v>46383</v>
      </c>
      <c r="AG1437" s="165">
        <v>53100</v>
      </c>
      <c r="AH1437" s="91">
        <v>2.2416666666666667</v>
      </c>
      <c r="AI1437" s="91">
        <v>4</v>
      </c>
      <c r="AJ1437" s="161">
        <v>4.7100000000000003E-2</v>
      </c>
      <c r="AK1437" s="169" t="s">
        <v>664</v>
      </c>
      <c r="AL1437" s="169" t="s">
        <v>665</v>
      </c>
      <c r="AM1437" s="128">
        <v>208.42</v>
      </c>
      <c r="AN1437" s="128">
        <v>208.42</v>
      </c>
      <c r="AO1437" s="128">
        <v>208.42</v>
      </c>
      <c r="AP1437" s="128">
        <v>208.42</v>
      </c>
      <c r="AQ1437" s="128">
        <v>208.42</v>
      </c>
      <c r="AR1437" s="128">
        <v>208.42</v>
      </c>
      <c r="AS1437" s="128">
        <v>208.42</v>
      </c>
      <c r="AT1437" s="128">
        <v>208.42</v>
      </c>
      <c r="AU1437" s="128">
        <v>208.42</v>
      </c>
      <c r="AV1437" s="128">
        <v>208.42</v>
      </c>
      <c r="AW1437" s="128">
        <v>208.42</v>
      </c>
      <c r="AX1437" s="128">
        <v>208.42</v>
      </c>
      <c r="AY1437" s="128">
        <v>208.42</v>
      </c>
      <c r="AZ1437" s="128">
        <v>208.42</v>
      </c>
      <c r="BA1437" s="128">
        <v>208.42</v>
      </c>
      <c r="BB1437" s="15">
        <f t="shared" si="66"/>
        <v>625.26</v>
      </c>
      <c r="BC1437" s="15">
        <f t="shared" si="67"/>
        <v>2501.0400000000004</v>
      </c>
      <c r="BD1437" s="15">
        <f t="shared" si="68"/>
        <v>3126.3</v>
      </c>
    </row>
    <row r="1438" spans="1:56" x14ac:dyDescent="0.35">
      <c r="A1438" s="168" t="s">
        <v>2852</v>
      </c>
      <c r="B1438" s="69" t="s">
        <v>2819</v>
      </c>
      <c r="C1438" s="65">
        <v>4</v>
      </c>
      <c r="D1438" s="66" t="s">
        <v>31</v>
      </c>
      <c r="E1438" s="64" t="s">
        <v>467</v>
      </c>
      <c r="F1438" s="64" t="s">
        <v>648</v>
      </c>
      <c r="G1438" s="64" t="s">
        <v>931</v>
      </c>
      <c r="H1438" s="64" t="s">
        <v>669</v>
      </c>
      <c r="I1438" s="64" t="s">
        <v>932</v>
      </c>
      <c r="J1438" s="64" t="s">
        <v>671</v>
      </c>
      <c r="K1438" s="64" t="s">
        <v>485</v>
      </c>
      <c r="L1438" s="64" t="s">
        <v>650</v>
      </c>
      <c r="M1438" s="64" t="s">
        <v>663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6">
        <v>44922</v>
      </c>
      <c r="AF1438" s="159">
        <v>46748</v>
      </c>
      <c r="AG1438" s="165">
        <v>365062.5</v>
      </c>
      <c r="AH1438" s="91">
        <v>3.2416666666666667</v>
      </c>
      <c r="AI1438" s="91">
        <v>5</v>
      </c>
      <c r="AJ1438" s="161">
        <v>5.0700000000000002E-2</v>
      </c>
      <c r="AK1438" s="169" t="s">
        <v>664</v>
      </c>
      <c r="AL1438" s="169" t="s">
        <v>665</v>
      </c>
      <c r="AM1438" s="128">
        <v>1542.39</v>
      </c>
      <c r="AN1438" s="128">
        <v>1542.39</v>
      </c>
      <c r="AO1438" s="128">
        <v>1542.39</v>
      </c>
      <c r="AP1438" s="128">
        <v>1542.39</v>
      </c>
      <c r="AQ1438" s="128">
        <v>1542.39</v>
      </c>
      <c r="AR1438" s="128">
        <v>1542.39</v>
      </c>
      <c r="AS1438" s="128">
        <v>1542.39</v>
      </c>
      <c r="AT1438" s="128">
        <v>1542.39</v>
      </c>
      <c r="AU1438" s="128">
        <v>1542.39</v>
      </c>
      <c r="AV1438" s="128">
        <v>1542.39</v>
      </c>
      <c r="AW1438" s="128">
        <v>1542.39</v>
      </c>
      <c r="AX1438" s="128">
        <v>1542.39</v>
      </c>
      <c r="AY1438" s="128">
        <v>1542.39</v>
      </c>
      <c r="AZ1438" s="128">
        <v>1542.39</v>
      </c>
      <c r="BA1438" s="128">
        <v>1542.39</v>
      </c>
      <c r="BB1438" s="15">
        <f t="shared" si="66"/>
        <v>4627.17</v>
      </c>
      <c r="BC1438" s="15">
        <f t="shared" si="67"/>
        <v>18508.679999999997</v>
      </c>
      <c r="BD1438" s="15">
        <f t="shared" si="68"/>
        <v>23135.85</v>
      </c>
    </row>
    <row r="1439" spans="1:56" x14ac:dyDescent="0.35">
      <c r="A1439" s="168" t="s">
        <v>2853</v>
      </c>
      <c r="B1439" s="69" t="s">
        <v>2819</v>
      </c>
      <c r="C1439" s="65">
        <v>5</v>
      </c>
      <c r="D1439" s="66" t="s">
        <v>31</v>
      </c>
      <c r="E1439" s="64" t="s">
        <v>467</v>
      </c>
      <c r="F1439" s="64" t="s">
        <v>648</v>
      </c>
      <c r="G1439" s="64" t="s">
        <v>931</v>
      </c>
      <c r="H1439" s="64" t="s">
        <v>669</v>
      </c>
      <c r="I1439" s="64" t="s">
        <v>932</v>
      </c>
      <c r="J1439" s="64" t="s">
        <v>671</v>
      </c>
      <c r="K1439" s="64" t="s">
        <v>485</v>
      </c>
      <c r="L1439" s="64" t="s">
        <v>650</v>
      </c>
      <c r="M1439" s="64" t="s">
        <v>663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6">
        <v>44922</v>
      </c>
      <c r="AF1439" s="159">
        <v>47114</v>
      </c>
      <c r="AG1439" s="165">
        <v>255470</v>
      </c>
      <c r="AH1439" s="91">
        <v>4.2416666666666663</v>
      </c>
      <c r="AI1439" s="91">
        <v>6</v>
      </c>
      <c r="AJ1439" s="161">
        <v>5.3600000000000002E-2</v>
      </c>
      <c r="AK1439" s="169" t="s">
        <v>664</v>
      </c>
      <c r="AL1439" s="169" t="s">
        <v>665</v>
      </c>
      <c r="AM1439" s="128">
        <v>1141.0999999999999</v>
      </c>
      <c r="AN1439" s="128">
        <v>1141.0999999999999</v>
      </c>
      <c r="AO1439" s="128">
        <v>1141.0999999999999</v>
      </c>
      <c r="AP1439" s="128">
        <v>1141.0999999999999</v>
      </c>
      <c r="AQ1439" s="128">
        <v>1141.0999999999999</v>
      </c>
      <c r="AR1439" s="128">
        <v>1141.0999999999999</v>
      </c>
      <c r="AS1439" s="128">
        <v>1141.0999999999999</v>
      </c>
      <c r="AT1439" s="128">
        <v>1141.0999999999999</v>
      </c>
      <c r="AU1439" s="128">
        <v>1141.0999999999999</v>
      </c>
      <c r="AV1439" s="128">
        <v>1141.0999999999999</v>
      </c>
      <c r="AW1439" s="128">
        <v>1141.0999999999999</v>
      </c>
      <c r="AX1439" s="128">
        <v>1141.0999999999999</v>
      </c>
      <c r="AY1439" s="128">
        <v>1141.0999999999999</v>
      </c>
      <c r="AZ1439" s="128">
        <v>1141.0999999999999</v>
      </c>
      <c r="BA1439" s="128">
        <v>1141.0999999999999</v>
      </c>
      <c r="BB1439" s="15">
        <f t="shared" si="66"/>
        <v>3423.2999999999997</v>
      </c>
      <c r="BC1439" s="15">
        <f t="shared" si="67"/>
        <v>13693.200000000003</v>
      </c>
      <c r="BD1439" s="15">
        <f t="shared" si="68"/>
        <v>17116.500000000004</v>
      </c>
    </row>
    <row r="1440" spans="1:56" x14ac:dyDescent="0.35">
      <c r="A1440" s="168" t="s">
        <v>2854</v>
      </c>
      <c r="B1440" s="70" t="s">
        <v>2819</v>
      </c>
      <c r="C1440" s="65">
        <v>6</v>
      </c>
      <c r="D1440" s="66" t="s">
        <v>31</v>
      </c>
      <c r="E1440" s="64" t="s">
        <v>467</v>
      </c>
      <c r="F1440" s="64" t="s">
        <v>648</v>
      </c>
      <c r="G1440" s="64" t="s">
        <v>931</v>
      </c>
      <c r="H1440" s="64" t="s">
        <v>669</v>
      </c>
      <c r="I1440" s="64" t="s">
        <v>932</v>
      </c>
      <c r="J1440" s="64" t="s">
        <v>671</v>
      </c>
      <c r="K1440" s="64" t="s">
        <v>485</v>
      </c>
      <c r="L1440" s="64" t="s">
        <v>650</v>
      </c>
      <c r="M1440" s="64" t="s">
        <v>663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6">
        <v>44922</v>
      </c>
      <c r="AF1440" s="159">
        <v>47479</v>
      </c>
      <c r="AG1440" s="165">
        <v>1498600</v>
      </c>
      <c r="AH1440" s="91">
        <v>5.2416666666666663</v>
      </c>
      <c r="AI1440" s="91">
        <v>7</v>
      </c>
      <c r="AJ1440" s="161">
        <v>5.6399999999999999E-2</v>
      </c>
      <c r="AK1440" s="169" t="s">
        <v>664</v>
      </c>
      <c r="AL1440" s="169" t="s">
        <v>665</v>
      </c>
      <c r="AM1440" s="128">
        <v>7043.42</v>
      </c>
      <c r="AN1440" s="128">
        <v>7043.42</v>
      </c>
      <c r="AO1440" s="128">
        <v>7043.42</v>
      </c>
      <c r="AP1440" s="128">
        <v>7043.42</v>
      </c>
      <c r="AQ1440" s="128">
        <v>7043.42</v>
      </c>
      <c r="AR1440" s="128">
        <v>7043.42</v>
      </c>
      <c r="AS1440" s="128">
        <v>7043.42</v>
      </c>
      <c r="AT1440" s="128">
        <v>7043.42</v>
      </c>
      <c r="AU1440" s="128">
        <v>7043.42</v>
      </c>
      <c r="AV1440" s="128">
        <v>7043.42</v>
      </c>
      <c r="AW1440" s="128">
        <v>7043.42</v>
      </c>
      <c r="AX1440" s="128">
        <v>7043.42</v>
      </c>
      <c r="AY1440" s="128">
        <v>7043.42</v>
      </c>
      <c r="AZ1440" s="128">
        <v>7043.42</v>
      </c>
      <c r="BA1440" s="128">
        <v>7043.42</v>
      </c>
      <c r="BB1440" s="15">
        <f t="shared" si="66"/>
        <v>21130.260000000002</v>
      </c>
      <c r="BC1440" s="15">
        <f t="shared" si="67"/>
        <v>84521.04</v>
      </c>
      <c r="BD1440" s="15">
        <f t="shared" si="68"/>
        <v>105651.29999999999</v>
      </c>
    </row>
    <row r="1441" spans="1:56" x14ac:dyDescent="0.35">
      <c r="A1441" s="168" t="s">
        <v>2855</v>
      </c>
      <c r="B1441" s="70" t="s">
        <v>2819</v>
      </c>
      <c r="C1441" s="65">
        <v>7</v>
      </c>
      <c r="D1441" s="66" t="s">
        <v>31</v>
      </c>
      <c r="E1441" s="64" t="s">
        <v>467</v>
      </c>
      <c r="F1441" s="64" t="s">
        <v>648</v>
      </c>
      <c r="G1441" s="64" t="s">
        <v>931</v>
      </c>
      <c r="H1441" s="64" t="s">
        <v>669</v>
      </c>
      <c r="I1441" s="64" t="s">
        <v>932</v>
      </c>
      <c r="J1441" s="64" t="s">
        <v>671</v>
      </c>
      <c r="K1441" s="64" t="s">
        <v>485</v>
      </c>
      <c r="L1441" s="64" t="s">
        <v>650</v>
      </c>
      <c r="M1441" s="64" t="s">
        <v>663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6">
        <v>44922</v>
      </c>
      <c r="AF1441" s="159">
        <v>47844</v>
      </c>
      <c r="AG1441" s="165">
        <v>686760</v>
      </c>
      <c r="AH1441" s="91">
        <v>6.2416666666666663</v>
      </c>
      <c r="AI1441" s="91">
        <v>8</v>
      </c>
      <c r="AJ1441" s="161">
        <v>5.9299999999999999E-2</v>
      </c>
      <c r="AK1441" s="169" t="s">
        <v>664</v>
      </c>
      <c r="AL1441" s="169" t="s">
        <v>665</v>
      </c>
      <c r="AM1441" s="128">
        <v>3393.74</v>
      </c>
      <c r="AN1441" s="128">
        <v>3393.74</v>
      </c>
      <c r="AO1441" s="128">
        <v>3393.74</v>
      </c>
      <c r="AP1441" s="128">
        <v>3393.74</v>
      </c>
      <c r="AQ1441" s="128">
        <v>3393.74</v>
      </c>
      <c r="AR1441" s="128">
        <v>3393.74</v>
      </c>
      <c r="AS1441" s="128">
        <v>3393.74</v>
      </c>
      <c r="AT1441" s="128">
        <v>3393.74</v>
      </c>
      <c r="AU1441" s="128">
        <v>3393.74</v>
      </c>
      <c r="AV1441" s="128">
        <v>3393.74</v>
      </c>
      <c r="AW1441" s="128">
        <v>3393.74</v>
      </c>
      <c r="AX1441" s="128">
        <v>3393.74</v>
      </c>
      <c r="AY1441" s="128">
        <v>3393.74</v>
      </c>
      <c r="AZ1441" s="128">
        <v>3393.74</v>
      </c>
      <c r="BA1441" s="128">
        <v>3393.74</v>
      </c>
      <c r="BB1441" s="15">
        <f t="shared" si="66"/>
        <v>10181.219999999999</v>
      </c>
      <c r="BC1441" s="15">
        <f t="shared" si="67"/>
        <v>40724.879999999983</v>
      </c>
      <c r="BD1441" s="15">
        <f t="shared" si="68"/>
        <v>50906.099999999984</v>
      </c>
    </row>
    <row r="1442" spans="1:56" x14ac:dyDescent="0.35">
      <c r="A1442" s="168" t="s">
        <v>2856</v>
      </c>
      <c r="B1442" s="70" t="s">
        <v>2819</v>
      </c>
      <c r="C1442" s="65">
        <v>8</v>
      </c>
      <c r="D1442" s="66" t="s">
        <v>31</v>
      </c>
      <c r="E1442" s="64" t="s">
        <v>467</v>
      </c>
      <c r="F1442" s="64" t="s">
        <v>648</v>
      </c>
      <c r="G1442" s="64" t="s">
        <v>931</v>
      </c>
      <c r="H1442" s="64" t="s">
        <v>669</v>
      </c>
      <c r="I1442" s="64" t="s">
        <v>932</v>
      </c>
      <c r="J1442" s="64" t="s">
        <v>671</v>
      </c>
      <c r="K1442" s="64" t="s">
        <v>485</v>
      </c>
      <c r="L1442" s="64" t="s">
        <v>650</v>
      </c>
      <c r="M1442" s="64" t="s">
        <v>663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6">
        <v>44922</v>
      </c>
      <c r="AF1442" s="159">
        <v>48209</v>
      </c>
      <c r="AG1442" s="165">
        <v>53100</v>
      </c>
      <c r="AH1442" s="91">
        <v>7.2416666666666663</v>
      </c>
      <c r="AI1442" s="91">
        <v>9</v>
      </c>
      <c r="AJ1442" s="161">
        <v>6.2100000000000002E-2</v>
      </c>
      <c r="AK1442" s="169" t="s">
        <v>664</v>
      </c>
      <c r="AL1442" s="169" t="s">
        <v>665</v>
      </c>
      <c r="AM1442" s="128">
        <v>274.79000000000002</v>
      </c>
      <c r="AN1442" s="128">
        <v>274.79000000000002</v>
      </c>
      <c r="AO1442" s="128">
        <v>274.79000000000002</v>
      </c>
      <c r="AP1442" s="128">
        <v>274.79000000000002</v>
      </c>
      <c r="AQ1442" s="128">
        <v>274.79000000000002</v>
      </c>
      <c r="AR1442" s="128">
        <v>274.79000000000002</v>
      </c>
      <c r="AS1442" s="128">
        <v>274.79000000000002</v>
      </c>
      <c r="AT1442" s="128">
        <v>274.79000000000002</v>
      </c>
      <c r="AU1442" s="128">
        <v>274.79000000000002</v>
      </c>
      <c r="AV1442" s="128">
        <v>274.79000000000002</v>
      </c>
      <c r="AW1442" s="128">
        <v>274.79000000000002</v>
      </c>
      <c r="AX1442" s="128">
        <v>274.79000000000002</v>
      </c>
      <c r="AY1442" s="128">
        <v>274.79000000000002</v>
      </c>
      <c r="AZ1442" s="128">
        <v>274.79000000000002</v>
      </c>
      <c r="BA1442" s="128">
        <v>274.79000000000002</v>
      </c>
      <c r="BB1442" s="15">
        <f t="shared" si="66"/>
        <v>824.37000000000012</v>
      </c>
      <c r="BC1442" s="15">
        <f t="shared" si="67"/>
        <v>3297.48</v>
      </c>
      <c r="BD1442" s="15">
        <f t="shared" si="68"/>
        <v>4121.8500000000004</v>
      </c>
    </row>
    <row r="1443" spans="1:56" x14ac:dyDescent="0.35">
      <c r="A1443" s="168" t="s">
        <v>2857</v>
      </c>
      <c r="B1443" s="70" t="s">
        <v>2820</v>
      </c>
      <c r="C1443" s="65">
        <v>2</v>
      </c>
      <c r="D1443" s="66" t="s">
        <v>31</v>
      </c>
      <c r="E1443" s="64" t="s">
        <v>467</v>
      </c>
      <c r="F1443" s="64" t="s">
        <v>648</v>
      </c>
      <c r="G1443" s="64" t="s">
        <v>931</v>
      </c>
      <c r="H1443" s="64" t="s">
        <v>669</v>
      </c>
      <c r="I1443" s="64" t="s">
        <v>932</v>
      </c>
      <c r="J1443" s="64" t="s">
        <v>671</v>
      </c>
      <c r="K1443" s="64" t="s">
        <v>485</v>
      </c>
      <c r="L1443" s="64" t="s">
        <v>650</v>
      </c>
      <c r="M1443" s="64" t="s">
        <v>663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174787.5</v>
      </c>
      <c r="X1443" s="63">
        <v>0</v>
      </c>
      <c r="Y1443" s="63">
        <v>0</v>
      </c>
      <c r="Z1443" s="63">
        <v>556.41</v>
      </c>
      <c r="AA1443" s="63">
        <v>0</v>
      </c>
      <c r="AB1443" s="63">
        <v>0</v>
      </c>
      <c r="AC1443" s="63">
        <v>0</v>
      </c>
      <c r="AD1443" s="63">
        <v>174787.5</v>
      </c>
      <c r="AE1443" s="166">
        <v>44923</v>
      </c>
      <c r="AF1443" s="159">
        <v>45654</v>
      </c>
      <c r="AG1443" s="165">
        <v>349575</v>
      </c>
      <c r="AH1443" s="91">
        <v>0.24444444444444444</v>
      </c>
      <c r="AI1443" s="91">
        <v>2</v>
      </c>
      <c r="AJ1443" s="161">
        <v>3.8199999999999998E-2</v>
      </c>
      <c r="AK1443" s="169" t="s">
        <v>664</v>
      </c>
      <c r="AL1443" s="169" t="s">
        <v>665</v>
      </c>
      <c r="AM1443" s="128">
        <v>556.41</v>
      </c>
      <c r="AN1443" s="128">
        <v>556.41</v>
      </c>
      <c r="AO1443" s="128">
        <v>556.41</v>
      </c>
      <c r="AP1443" s="128">
        <v>0</v>
      </c>
      <c r="AQ1443" s="128">
        <v>0</v>
      </c>
      <c r="AR1443" s="128">
        <v>0</v>
      </c>
      <c r="AS1443" s="128">
        <v>0</v>
      </c>
      <c r="AT1443" s="128">
        <v>0</v>
      </c>
      <c r="AU1443" s="128">
        <v>0</v>
      </c>
      <c r="AV1443" s="128">
        <v>0</v>
      </c>
      <c r="AW1443" s="128">
        <v>0</v>
      </c>
      <c r="AX1443" s="128">
        <v>0</v>
      </c>
      <c r="AY1443" s="128">
        <v>0</v>
      </c>
      <c r="AZ1443" s="128">
        <v>0</v>
      </c>
      <c r="BA1443" s="128">
        <v>0</v>
      </c>
      <c r="BB1443" s="15">
        <f t="shared" si="66"/>
        <v>1669.23</v>
      </c>
      <c r="BC1443" s="15">
        <f t="shared" si="67"/>
        <v>0</v>
      </c>
      <c r="BD1443" s="15">
        <f t="shared" si="68"/>
        <v>1669.23</v>
      </c>
    </row>
    <row r="1444" spans="1:56" x14ac:dyDescent="0.35">
      <c r="A1444" s="168" t="s">
        <v>2858</v>
      </c>
      <c r="B1444" s="70" t="s">
        <v>2820</v>
      </c>
      <c r="C1444" s="65">
        <v>3</v>
      </c>
      <c r="D1444" s="66" t="s">
        <v>31</v>
      </c>
      <c r="E1444" s="64" t="s">
        <v>467</v>
      </c>
      <c r="F1444" s="64" t="s">
        <v>648</v>
      </c>
      <c r="G1444" s="64" t="s">
        <v>931</v>
      </c>
      <c r="H1444" s="64" t="s">
        <v>669</v>
      </c>
      <c r="I1444" s="64" t="s">
        <v>932</v>
      </c>
      <c r="J1444" s="64" t="s">
        <v>671</v>
      </c>
      <c r="K1444" s="64" t="s">
        <v>485</v>
      </c>
      <c r="L1444" s="64" t="s">
        <v>650</v>
      </c>
      <c r="M1444" s="64" t="s">
        <v>663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6">
        <v>44923</v>
      </c>
      <c r="AF1444" s="159">
        <v>46019</v>
      </c>
      <c r="AG1444" s="165">
        <v>976892.5</v>
      </c>
      <c r="AH1444" s="91">
        <v>1.2444444444444445</v>
      </c>
      <c r="AI1444" s="91">
        <v>3</v>
      </c>
      <c r="AJ1444" s="161">
        <v>4.2999999999999997E-2</v>
      </c>
      <c r="AK1444" s="169" t="s">
        <v>664</v>
      </c>
      <c r="AL1444" s="169" t="s">
        <v>665</v>
      </c>
      <c r="AM1444" s="128">
        <v>3500.53</v>
      </c>
      <c r="AN1444" s="128">
        <v>3500.53</v>
      </c>
      <c r="AO1444" s="128">
        <v>3500.53</v>
      </c>
      <c r="AP1444" s="128">
        <v>3500.53</v>
      </c>
      <c r="AQ1444" s="128">
        <v>3500.53</v>
      </c>
      <c r="AR1444" s="128">
        <v>3500.53</v>
      </c>
      <c r="AS1444" s="128">
        <v>3500.53</v>
      </c>
      <c r="AT1444" s="128">
        <v>3500.53</v>
      </c>
      <c r="AU1444" s="128">
        <v>3500.53</v>
      </c>
      <c r="AV1444" s="128">
        <v>1750.27</v>
      </c>
      <c r="AW1444" s="128">
        <v>1750.27</v>
      </c>
      <c r="AX1444" s="128">
        <v>1750.27</v>
      </c>
      <c r="AY1444" s="128">
        <v>1750.27</v>
      </c>
      <c r="AZ1444" s="128">
        <v>1750.27</v>
      </c>
      <c r="BA1444" s="128">
        <v>1750.27</v>
      </c>
      <c r="BB1444" s="15">
        <f t="shared" si="66"/>
        <v>10501.59</v>
      </c>
      <c r="BC1444" s="15">
        <f t="shared" si="67"/>
        <v>31504.800000000003</v>
      </c>
      <c r="BD1444" s="15">
        <f t="shared" si="68"/>
        <v>42006.39</v>
      </c>
    </row>
    <row r="1445" spans="1:56" x14ac:dyDescent="0.35">
      <c r="A1445" s="168" t="s">
        <v>2859</v>
      </c>
      <c r="B1445" s="70" t="s">
        <v>2820</v>
      </c>
      <c r="C1445" s="65">
        <v>4</v>
      </c>
      <c r="D1445" s="66" t="s">
        <v>31</v>
      </c>
      <c r="E1445" s="64" t="s">
        <v>467</v>
      </c>
      <c r="F1445" s="64" t="s">
        <v>648</v>
      </c>
      <c r="G1445" s="64" t="s">
        <v>931</v>
      </c>
      <c r="H1445" s="64" t="s">
        <v>669</v>
      </c>
      <c r="I1445" s="64" t="s">
        <v>932</v>
      </c>
      <c r="J1445" s="64" t="s">
        <v>671</v>
      </c>
      <c r="K1445" s="64" t="s">
        <v>485</v>
      </c>
      <c r="L1445" s="64" t="s">
        <v>650</v>
      </c>
      <c r="M1445" s="64" t="s">
        <v>663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6">
        <v>44923</v>
      </c>
      <c r="AF1445" s="159">
        <v>46384</v>
      </c>
      <c r="AG1445" s="165">
        <v>1576185</v>
      </c>
      <c r="AH1445" s="91">
        <v>2.2444444444444445</v>
      </c>
      <c r="AI1445" s="91">
        <v>4</v>
      </c>
      <c r="AJ1445" s="161">
        <v>4.7100000000000003E-2</v>
      </c>
      <c r="AK1445" s="169" t="s">
        <v>664</v>
      </c>
      <c r="AL1445" s="169" t="s">
        <v>665</v>
      </c>
      <c r="AM1445" s="128">
        <v>6186.53</v>
      </c>
      <c r="AN1445" s="128">
        <v>6186.53</v>
      </c>
      <c r="AO1445" s="128">
        <v>6186.53</v>
      </c>
      <c r="AP1445" s="128">
        <v>6186.53</v>
      </c>
      <c r="AQ1445" s="128">
        <v>6186.53</v>
      </c>
      <c r="AR1445" s="128">
        <v>6186.53</v>
      </c>
      <c r="AS1445" s="128">
        <v>6186.53</v>
      </c>
      <c r="AT1445" s="128">
        <v>6186.53</v>
      </c>
      <c r="AU1445" s="128">
        <v>6186.53</v>
      </c>
      <c r="AV1445" s="128">
        <v>6186.53</v>
      </c>
      <c r="AW1445" s="128">
        <v>6186.53</v>
      </c>
      <c r="AX1445" s="128">
        <v>6186.53</v>
      </c>
      <c r="AY1445" s="128">
        <v>6186.53</v>
      </c>
      <c r="AZ1445" s="128">
        <v>6186.53</v>
      </c>
      <c r="BA1445" s="128">
        <v>6186.53</v>
      </c>
      <c r="BB1445" s="15">
        <f t="shared" si="66"/>
        <v>18559.59</v>
      </c>
      <c r="BC1445" s="15">
        <f t="shared" si="67"/>
        <v>74238.36</v>
      </c>
      <c r="BD1445" s="15">
        <f t="shared" si="68"/>
        <v>92797.95</v>
      </c>
    </row>
    <row r="1446" spans="1:56" x14ac:dyDescent="0.35">
      <c r="A1446" s="168" t="s">
        <v>2860</v>
      </c>
      <c r="B1446" s="70" t="s">
        <v>2820</v>
      </c>
      <c r="C1446" s="65">
        <v>5</v>
      </c>
      <c r="D1446" s="66" t="s">
        <v>31</v>
      </c>
      <c r="E1446" s="64" t="s">
        <v>467</v>
      </c>
      <c r="F1446" s="64" t="s">
        <v>648</v>
      </c>
      <c r="G1446" s="64" t="s">
        <v>931</v>
      </c>
      <c r="H1446" s="64" t="s">
        <v>669</v>
      </c>
      <c r="I1446" s="64" t="s">
        <v>932</v>
      </c>
      <c r="J1446" s="64" t="s">
        <v>671</v>
      </c>
      <c r="K1446" s="64" t="s">
        <v>485</v>
      </c>
      <c r="L1446" s="64" t="s">
        <v>650</v>
      </c>
      <c r="M1446" s="64" t="s">
        <v>663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6">
        <v>44923</v>
      </c>
      <c r="AF1446" s="159">
        <v>46749</v>
      </c>
      <c r="AG1446" s="165">
        <v>1963962.5</v>
      </c>
      <c r="AH1446" s="91">
        <v>3.2444444444444445</v>
      </c>
      <c r="AI1446" s="91">
        <v>5</v>
      </c>
      <c r="AJ1446" s="161">
        <v>5.0700000000000002E-2</v>
      </c>
      <c r="AK1446" s="169" t="s">
        <v>664</v>
      </c>
      <c r="AL1446" s="169" t="s">
        <v>665</v>
      </c>
      <c r="AM1446" s="128">
        <v>8297.74</v>
      </c>
      <c r="AN1446" s="128">
        <v>8297.74</v>
      </c>
      <c r="AO1446" s="128">
        <v>8297.74</v>
      </c>
      <c r="AP1446" s="128">
        <v>8297.74</v>
      </c>
      <c r="AQ1446" s="128">
        <v>8297.74</v>
      </c>
      <c r="AR1446" s="128">
        <v>8297.74</v>
      </c>
      <c r="AS1446" s="128">
        <v>8297.74</v>
      </c>
      <c r="AT1446" s="128">
        <v>8297.74</v>
      </c>
      <c r="AU1446" s="128">
        <v>8297.74</v>
      </c>
      <c r="AV1446" s="128">
        <v>8297.74</v>
      </c>
      <c r="AW1446" s="128">
        <v>8297.74</v>
      </c>
      <c r="AX1446" s="128">
        <v>8297.74</v>
      </c>
      <c r="AY1446" s="128">
        <v>8297.74</v>
      </c>
      <c r="AZ1446" s="128">
        <v>8297.74</v>
      </c>
      <c r="BA1446" s="128">
        <v>8297.74</v>
      </c>
      <c r="BB1446" s="15">
        <f t="shared" si="66"/>
        <v>24893.22</v>
      </c>
      <c r="BC1446" s="15">
        <f t="shared" si="67"/>
        <v>99572.880000000019</v>
      </c>
      <c r="BD1446" s="15">
        <f t="shared" si="68"/>
        <v>124466.10000000002</v>
      </c>
    </row>
    <row r="1447" spans="1:56" x14ac:dyDescent="0.35">
      <c r="A1447" s="168" t="s">
        <v>2861</v>
      </c>
      <c r="B1447" s="70" t="s">
        <v>2820</v>
      </c>
      <c r="C1447" s="65">
        <v>6</v>
      </c>
      <c r="D1447" s="66" t="s">
        <v>31</v>
      </c>
      <c r="E1447" s="64" t="s">
        <v>467</v>
      </c>
      <c r="F1447" s="64" t="s">
        <v>648</v>
      </c>
      <c r="G1447" s="64" t="s">
        <v>931</v>
      </c>
      <c r="H1447" s="64" t="s">
        <v>669</v>
      </c>
      <c r="I1447" s="64" t="s">
        <v>932</v>
      </c>
      <c r="J1447" s="64" t="s">
        <v>671</v>
      </c>
      <c r="K1447" s="64" t="s">
        <v>485</v>
      </c>
      <c r="L1447" s="64" t="s">
        <v>650</v>
      </c>
      <c r="M1447" s="64" t="s">
        <v>663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6">
        <v>44923</v>
      </c>
      <c r="AF1447" s="159">
        <v>47115</v>
      </c>
      <c r="AG1447" s="165">
        <v>7407892.5</v>
      </c>
      <c r="AH1447" s="91">
        <v>4.2444444444444445</v>
      </c>
      <c r="AI1447" s="91">
        <v>6</v>
      </c>
      <c r="AJ1447" s="161">
        <v>5.3600000000000002E-2</v>
      </c>
      <c r="AK1447" s="169" t="s">
        <v>664</v>
      </c>
      <c r="AL1447" s="169" t="s">
        <v>665</v>
      </c>
      <c r="AM1447" s="128">
        <v>33088.589999999997</v>
      </c>
      <c r="AN1447" s="128">
        <v>33088.589999999997</v>
      </c>
      <c r="AO1447" s="128">
        <v>33088.589999999997</v>
      </c>
      <c r="AP1447" s="128">
        <v>33088.589999999997</v>
      </c>
      <c r="AQ1447" s="128">
        <v>33088.589999999997</v>
      </c>
      <c r="AR1447" s="128">
        <v>33088.589999999997</v>
      </c>
      <c r="AS1447" s="128">
        <v>33088.589999999997</v>
      </c>
      <c r="AT1447" s="128">
        <v>33088.589999999997</v>
      </c>
      <c r="AU1447" s="128">
        <v>33088.589999999997</v>
      </c>
      <c r="AV1447" s="128">
        <v>33088.589999999997</v>
      </c>
      <c r="AW1447" s="128">
        <v>33088.589999999997</v>
      </c>
      <c r="AX1447" s="128">
        <v>33088.589999999997</v>
      </c>
      <c r="AY1447" s="128">
        <v>33088.589999999997</v>
      </c>
      <c r="AZ1447" s="128">
        <v>33088.589999999997</v>
      </c>
      <c r="BA1447" s="128">
        <v>33088.589999999997</v>
      </c>
      <c r="BB1447" s="15">
        <f t="shared" si="66"/>
        <v>99265.76999999999</v>
      </c>
      <c r="BC1447" s="15">
        <f t="shared" si="67"/>
        <v>397063.07999999984</v>
      </c>
      <c r="BD1447" s="15">
        <f t="shared" si="68"/>
        <v>496328.84999999986</v>
      </c>
    </row>
    <row r="1448" spans="1:56" x14ac:dyDescent="0.35">
      <c r="A1448" s="168" t="s">
        <v>2862</v>
      </c>
      <c r="B1448" s="70" t="s">
        <v>2820</v>
      </c>
      <c r="C1448" s="65">
        <v>7</v>
      </c>
      <c r="D1448" s="66" t="s">
        <v>31</v>
      </c>
      <c r="E1448" s="64" t="s">
        <v>467</v>
      </c>
      <c r="F1448" s="64" t="s">
        <v>648</v>
      </c>
      <c r="G1448" s="64" t="s">
        <v>931</v>
      </c>
      <c r="H1448" s="64" t="s">
        <v>669</v>
      </c>
      <c r="I1448" s="64" t="s">
        <v>932</v>
      </c>
      <c r="J1448" s="64" t="s">
        <v>671</v>
      </c>
      <c r="K1448" s="64" t="s">
        <v>485</v>
      </c>
      <c r="L1448" s="64" t="s">
        <v>650</v>
      </c>
      <c r="M1448" s="64" t="s">
        <v>663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6">
        <v>44923</v>
      </c>
      <c r="AF1448" s="159">
        <v>47480</v>
      </c>
      <c r="AG1448" s="165">
        <v>9823352.5</v>
      </c>
      <c r="AH1448" s="91">
        <v>5.2444444444444445</v>
      </c>
      <c r="AI1448" s="91">
        <v>7</v>
      </c>
      <c r="AJ1448" s="161">
        <v>5.6399999999999999E-2</v>
      </c>
      <c r="AK1448" s="169" t="s">
        <v>664</v>
      </c>
      <c r="AL1448" s="169" t="s">
        <v>665</v>
      </c>
      <c r="AM1448" s="128">
        <v>46169.760000000002</v>
      </c>
      <c r="AN1448" s="128">
        <v>46169.760000000002</v>
      </c>
      <c r="AO1448" s="128">
        <v>46169.760000000002</v>
      </c>
      <c r="AP1448" s="128">
        <v>46169.760000000002</v>
      </c>
      <c r="AQ1448" s="128">
        <v>46169.760000000002</v>
      </c>
      <c r="AR1448" s="128">
        <v>46169.760000000002</v>
      </c>
      <c r="AS1448" s="128">
        <v>46169.760000000002</v>
      </c>
      <c r="AT1448" s="128">
        <v>46169.760000000002</v>
      </c>
      <c r="AU1448" s="128">
        <v>46169.760000000002</v>
      </c>
      <c r="AV1448" s="128">
        <v>46169.760000000002</v>
      </c>
      <c r="AW1448" s="128">
        <v>46169.760000000002</v>
      </c>
      <c r="AX1448" s="128">
        <v>46169.760000000002</v>
      </c>
      <c r="AY1448" s="128">
        <v>46169.760000000002</v>
      </c>
      <c r="AZ1448" s="128">
        <v>46169.760000000002</v>
      </c>
      <c r="BA1448" s="128">
        <v>46169.760000000002</v>
      </c>
      <c r="BB1448" s="15">
        <f t="shared" si="66"/>
        <v>138509.28</v>
      </c>
      <c r="BC1448" s="15">
        <f t="shared" si="67"/>
        <v>554037.12</v>
      </c>
      <c r="BD1448" s="15">
        <f t="shared" si="68"/>
        <v>692546.4</v>
      </c>
    </row>
    <row r="1449" spans="1:56" x14ac:dyDescent="0.35">
      <c r="A1449" s="168" t="s">
        <v>2863</v>
      </c>
      <c r="B1449" s="70" t="s">
        <v>2820</v>
      </c>
      <c r="C1449" s="65">
        <v>8</v>
      </c>
      <c r="D1449" s="66" t="s">
        <v>31</v>
      </c>
      <c r="E1449" s="64" t="s">
        <v>467</v>
      </c>
      <c r="F1449" s="64" t="s">
        <v>648</v>
      </c>
      <c r="G1449" s="64" t="s">
        <v>931</v>
      </c>
      <c r="H1449" s="64" t="s">
        <v>669</v>
      </c>
      <c r="I1449" s="64" t="s">
        <v>932</v>
      </c>
      <c r="J1449" s="64" t="s">
        <v>671</v>
      </c>
      <c r="K1449" s="64" t="s">
        <v>485</v>
      </c>
      <c r="L1449" s="64" t="s">
        <v>650</v>
      </c>
      <c r="M1449" s="64" t="s">
        <v>663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6">
        <v>44923</v>
      </c>
      <c r="AF1449" s="159">
        <v>47845</v>
      </c>
      <c r="AG1449" s="165">
        <v>2725505</v>
      </c>
      <c r="AH1449" s="91">
        <v>6.2444444444444445</v>
      </c>
      <c r="AI1449" s="91">
        <v>8</v>
      </c>
      <c r="AJ1449" s="161">
        <v>5.9299999999999999E-2</v>
      </c>
      <c r="AK1449" s="169" t="s">
        <v>664</v>
      </c>
      <c r="AL1449" s="169" t="s">
        <v>665</v>
      </c>
      <c r="AM1449" s="128">
        <v>13468.54</v>
      </c>
      <c r="AN1449" s="128">
        <v>13468.54</v>
      </c>
      <c r="AO1449" s="128">
        <v>13468.54</v>
      </c>
      <c r="AP1449" s="128">
        <v>13468.54</v>
      </c>
      <c r="AQ1449" s="128">
        <v>13468.54</v>
      </c>
      <c r="AR1449" s="128">
        <v>13468.54</v>
      </c>
      <c r="AS1449" s="128">
        <v>13468.54</v>
      </c>
      <c r="AT1449" s="128">
        <v>13468.54</v>
      </c>
      <c r="AU1449" s="128">
        <v>13468.54</v>
      </c>
      <c r="AV1449" s="128">
        <v>13468.54</v>
      </c>
      <c r="AW1449" s="128">
        <v>13468.54</v>
      </c>
      <c r="AX1449" s="128">
        <v>13468.54</v>
      </c>
      <c r="AY1449" s="128">
        <v>13468.54</v>
      </c>
      <c r="AZ1449" s="128">
        <v>13468.54</v>
      </c>
      <c r="BA1449" s="128">
        <v>13468.54</v>
      </c>
      <c r="BB1449" s="15">
        <f t="shared" si="66"/>
        <v>40405.620000000003</v>
      </c>
      <c r="BC1449" s="15">
        <f t="shared" si="67"/>
        <v>161622.48000000007</v>
      </c>
      <c r="BD1449" s="15">
        <f t="shared" si="68"/>
        <v>202028.10000000006</v>
      </c>
    </row>
    <row r="1450" spans="1:56" x14ac:dyDescent="0.35">
      <c r="A1450" s="168" t="s">
        <v>2864</v>
      </c>
      <c r="B1450" s="70" t="s">
        <v>2820</v>
      </c>
      <c r="C1450" s="65">
        <v>9</v>
      </c>
      <c r="D1450" s="66" t="s">
        <v>31</v>
      </c>
      <c r="E1450" s="64" t="s">
        <v>467</v>
      </c>
      <c r="F1450" s="64" t="s">
        <v>648</v>
      </c>
      <c r="G1450" s="64" t="s">
        <v>931</v>
      </c>
      <c r="H1450" s="64" t="s">
        <v>669</v>
      </c>
      <c r="I1450" s="64" t="s">
        <v>932</v>
      </c>
      <c r="J1450" s="64" t="s">
        <v>671</v>
      </c>
      <c r="K1450" s="64" t="s">
        <v>485</v>
      </c>
      <c r="L1450" s="64" t="s">
        <v>650</v>
      </c>
      <c r="M1450" s="64" t="s">
        <v>663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6">
        <v>44923</v>
      </c>
      <c r="AF1450" s="159">
        <v>48210</v>
      </c>
      <c r="AG1450" s="165">
        <v>81567.5</v>
      </c>
      <c r="AH1450" s="91">
        <v>7.2444444444444445</v>
      </c>
      <c r="AI1450" s="91">
        <v>9</v>
      </c>
      <c r="AJ1450" s="161">
        <v>6.2100000000000002E-2</v>
      </c>
      <c r="AK1450" s="169" t="s">
        <v>664</v>
      </c>
      <c r="AL1450" s="169" t="s">
        <v>665</v>
      </c>
      <c r="AM1450" s="128">
        <v>422.11</v>
      </c>
      <c r="AN1450" s="128">
        <v>422.11</v>
      </c>
      <c r="AO1450" s="128">
        <v>422.11</v>
      </c>
      <c r="AP1450" s="128">
        <v>422.11</v>
      </c>
      <c r="AQ1450" s="128">
        <v>422.11</v>
      </c>
      <c r="AR1450" s="128">
        <v>422.11</v>
      </c>
      <c r="AS1450" s="128">
        <v>422.11</v>
      </c>
      <c r="AT1450" s="128">
        <v>422.11</v>
      </c>
      <c r="AU1450" s="128">
        <v>422.11</v>
      </c>
      <c r="AV1450" s="128">
        <v>422.11</v>
      </c>
      <c r="AW1450" s="128">
        <v>422.11</v>
      </c>
      <c r="AX1450" s="128">
        <v>422.11</v>
      </c>
      <c r="AY1450" s="128">
        <v>422.11</v>
      </c>
      <c r="AZ1450" s="128">
        <v>422.11</v>
      </c>
      <c r="BA1450" s="128">
        <v>422.11</v>
      </c>
      <c r="BB1450" s="15">
        <f t="shared" si="66"/>
        <v>1266.33</v>
      </c>
      <c r="BC1450" s="15">
        <f t="shared" si="67"/>
        <v>5065.32</v>
      </c>
      <c r="BD1450" s="15">
        <f t="shared" si="68"/>
        <v>6331.65</v>
      </c>
    </row>
    <row r="1451" spans="1:56" x14ac:dyDescent="0.35">
      <c r="A1451" s="168" t="s">
        <v>2868</v>
      </c>
      <c r="B1451" s="70" t="s">
        <v>2869</v>
      </c>
      <c r="C1451" s="65">
        <v>1</v>
      </c>
      <c r="D1451" s="66" t="s">
        <v>31</v>
      </c>
      <c r="E1451" s="64" t="s">
        <v>467</v>
      </c>
      <c r="F1451" s="64" t="s">
        <v>648</v>
      </c>
      <c r="G1451" s="64" t="s">
        <v>64</v>
      </c>
      <c r="H1451" s="64" t="s">
        <v>661</v>
      </c>
      <c r="I1451" s="64" t="s">
        <v>649</v>
      </c>
      <c r="J1451" s="64" t="s">
        <v>662</v>
      </c>
      <c r="K1451" s="64" t="s">
        <v>596</v>
      </c>
      <c r="L1451" s="64" t="s">
        <v>650</v>
      </c>
      <c r="M1451" s="64" t="s">
        <v>663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6">
        <v>44698</v>
      </c>
      <c r="AF1451" s="159">
        <v>48351</v>
      </c>
      <c r="AG1451" s="165">
        <v>200000000</v>
      </c>
      <c r="AH1451" s="91">
        <v>7.6305555555555555</v>
      </c>
      <c r="AI1451" s="91">
        <v>10</v>
      </c>
      <c r="AJ1451" s="161">
        <v>7.8262999999999999E-2</v>
      </c>
      <c r="AK1451" s="169" t="s">
        <v>664</v>
      </c>
      <c r="AL1451" s="169" t="s">
        <v>665</v>
      </c>
      <c r="AM1451" s="128">
        <v>0</v>
      </c>
      <c r="AN1451" s="128">
        <v>7826300</v>
      </c>
      <c r="AO1451" s="128">
        <v>0</v>
      </c>
      <c r="AP1451" s="128">
        <v>0</v>
      </c>
      <c r="AQ1451" s="128">
        <v>0</v>
      </c>
      <c r="AR1451" s="128">
        <v>0</v>
      </c>
      <c r="AS1451" s="128">
        <v>0</v>
      </c>
      <c r="AT1451" s="128">
        <v>7826300</v>
      </c>
      <c r="AU1451" s="128">
        <v>0</v>
      </c>
      <c r="AV1451" s="128">
        <v>0</v>
      </c>
      <c r="AW1451" s="128">
        <v>0</v>
      </c>
      <c r="AX1451" s="128">
        <v>0</v>
      </c>
      <c r="AY1451" s="128">
        <v>0</v>
      </c>
      <c r="AZ1451" s="128">
        <v>7826300</v>
      </c>
      <c r="BA1451" s="128">
        <v>0</v>
      </c>
      <c r="BB1451" s="15">
        <f t="shared" si="66"/>
        <v>7826300</v>
      </c>
      <c r="BC1451" s="15">
        <f t="shared" si="67"/>
        <v>15652600</v>
      </c>
      <c r="BD1451" s="15">
        <f t="shared" si="68"/>
        <v>23478900</v>
      </c>
    </row>
    <row r="1452" spans="1:56" x14ac:dyDescent="0.35">
      <c r="A1452" s="168" t="s">
        <v>2873</v>
      </c>
      <c r="B1452" s="70" t="s">
        <v>2874</v>
      </c>
      <c r="C1452" s="65">
        <v>1</v>
      </c>
      <c r="D1452" s="66" t="s">
        <v>31</v>
      </c>
      <c r="E1452" s="64" t="s">
        <v>467</v>
      </c>
      <c r="F1452" s="64" t="s">
        <v>648</v>
      </c>
      <c r="G1452" s="64" t="s">
        <v>64</v>
      </c>
      <c r="H1452" s="64" t="s">
        <v>661</v>
      </c>
      <c r="I1452" s="64" t="s">
        <v>649</v>
      </c>
      <c r="J1452" s="64" t="s">
        <v>662</v>
      </c>
      <c r="K1452" s="64" t="s">
        <v>596</v>
      </c>
      <c r="L1452" s="64" t="s">
        <v>650</v>
      </c>
      <c r="M1452" s="64" t="s">
        <v>663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6">
        <v>44984</v>
      </c>
      <c r="AF1452" s="159">
        <v>48637</v>
      </c>
      <c r="AG1452" s="165">
        <v>200000000</v>
      </c>
      <c r="AH1452" s="91">
        <v>8.4083333333333332</v>
      </c>
      <c r="AI1452" s="91">
        <v>10</v>
      </c>
      <c r="AJ1452" s="161">
        <v>7.8262999999999999E-2</v>
      </c>
      <c r="AK1452" s="169" t="s">
        <v>664</v>
      </c>
      <c r="AL1452" s="169" t="s">
        <v>665</v>
      </c>
      <c r="AM1452" s="128">
        <v>0</v>
      </c>
      <c r="AN1452" s="128">
        <v>0</v>
      </c>
      <c r="AO1452" s="128">
        <v>0</v>
      </c>
      <c r="AP1452" s="128">
        <v>0</v>
      </c>
      <c r="AQ1452" s="128">
        <v>7826300</v>
      </c>
      <c r="AR1452" s="128">
        <v>0</v>
      </c>
      <c r="AS1452" s="128">
        <v>0</v>
      </c>
      <c r="AT1452" s="128">
        <v>0</v>
      </c>
      <c r="AU1452" s="128">
        <v>0</v>
      </c>
      <c r="AV1452" s="128">
        <v>0</v>
      </c>
      <c r="AW1452" s="128">
        <v>7826300</v>
      </c>
      <c r="AX1452" s="128">
        <v>0</v>
      </c>
      <c r="AY1452" s="128">
        <v>0</v>
      </c>
      <c r="AZ1452" s="128">
        <v>0</v>
      </c>
      <c r="BA1452" s="128">
        <v>0</v>
      </c>
      <c r="BB1452" s="15">
        <f t="shared" si="66"/>
        <v>0</v>
      </c>
      <c r="BC1452" s="15">
        <f t="shared" si="67"/>
        <v>15652600</v>
      </c>
      <c r="BD1452" s="15">
        <f t="shared" si="68"/>
        <v>15652600</v>
      </c>
    </row>
    <row r="1453" spans="1:56" x14ac:dyDescent="0.35">
      <c r="A1453" s="168" t="s">
        <v>2876</v>
      </c>
      <c r="B1453" s="70" t="s">
        <v>2877</v>
      </c>
      <c r="C1453" s="65">
        <v>1</v>
      </c>
      <c r="D1453" s="66" t="s">
        <v>31</v>
      </c>
      <c r="E1453" s="64" t="s">
        <v>467</v>
      </c>
      <c r="F1453" s="64" t="s">
        <v>648</v>
      </c>
      <c r="G1453" s="64" t="s">
        <v>991</v>
      </c>
      <c r="H1453" s="64" t="s">
        <v>661</v>
      </c>
      <c r="I1453" s="64" t="s">
        <v>653</v>
      </c>
      <c r="J1453" s="64" t="s">
        <v>662</v>
      </c>
      <c r="K1453" s="64" t="s">
        <v>991</v>
      </c>
      <c r="L1453" s="64" t="s">
        <v>650</v>
      </c>
      <c r="M1453" s="64" t="s">
        <v>663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4932240</v>
      </c>
      <c r="AA1453" s="63">
        <v>0</v>
      </c>
      <c r="AB1453" s="63">
        <v>0</v>
      </c>
      <c r="AC1453" s="63">
        <v>0</v>
      </c>
      <c r="AD1453" s="63">
        <v>160000000</v>
      </c>
      <c r="AE1453" s="166">
        <v>44987</v>
      </c>
      <c r="AF1453" s="166">
        <v>46083</v>
      </c>
      <c r="AG1453" s="165">
        <v>160000000</v>
      </c>
      <c r="AH1453" s="91">
        <v>1.4222222222222223</v>
      </c>
      <c r="AI1453" s="91">
        <v>3</v>
      </c>
      <c r="AJ1453" s="161">
        <v>6.1652999999999999E-2</v>
      </c>
      <c r="AK1453" s="169" t="s">
        <v>664</v>
      </c>
      <c r="AL1453" s="169" t="s">
        <v>665</v>
      </c>
      <c r="AM1453" s="128">
        <v>0</v>
      </c>
      <c r="AN1453" s="128">
        <v>0</v>
      </c>
      <c r="AO1453" s="128">
        <v>0</v>
      </c>
      <c r="AP1453" s="128">
        <v>0</v>
      </c>
      <c r="AQ1453" s="128">
        <v>0</v>
      </c>
      <c r="AR1453" s="128">
        <v>4932240</v>
      </c>
      <c r="AS1453" s="128">
        <v>0</v>
      </c>
      <c r="AT1453" s="128">
        <v>0</v>
      </c>
      <c r="AU1453" s="128">
        <v>0</v>
      </c>
      <c r="AV1453" s="128">
        <v>0</v>
      </c>
      <c r="AW1453" s="128">
        <v>0</v>
      </c>
      <c r="AX1453" s="128">
        <v>4932240</v>
      </c>
      <c r="AY1453" s="128">
        <v>0</v>
      </c>
      <c r="AZ1453" s="128">
        <v>0</v>
      </c>
      <c r="BA1453" s="128">
        <v>0</v>
      </c>
      <c r="BB1453" s="15">
        <f t="shared" si="66"/>
        <v>0</v>
      </c>
      <c r="BC1453" s="15">
        <f t="shared" si="67"/>
        <v>9864480</v>
      </c>
      <c r="BD1453" s="15">
        <f t="shared" si="68"/>
        <v>9864480</v>
      </c>
    </row>
    <row r="1454" spans="1:56" x14ac:dyDescent="0.35">
      <c r="A1454" s="168" t="s">
        <v>2878</v>
      </c>
      <c r="B1454" s="70" t="s">
        <v>2879</v>
      </c>
      <c r="C1454" s="65">
        <v>1</v>
      </c>
      <c r="D1454" s="66" t="s">
        <v>31</v>
      </c>
      <c r="E1454" s="64" t="s">
        <v>467</v>
      </c>
      <c r="F1454" s="64" t="s">
        <v>648</v>
      </c>
      <c r="G1454" s="64" t="s">
        <v>991</v>
      </c>
      <c r="H1454" s="64" t="s">
        <v>661</v>
      </c>
      <c r="I1454" s="64" t="s">
        <v>653</v>
      </c>
      <c r="J1454" s="64" t="s">
        <v>662</v>
      </c>
      <c r="K1454" s="64" t="s">
        <v>991</v>
      </c>
      <c r="L1454" s="64" t="s">
        <v>650</v>
      </c>
      <c r="M1454" s="64" t="s">
        <v>663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1233060</v>
      </c>
      <c r="AA1454" s="63">
        <v>0</v>
      </c>
      <c r="AB1454" s="63">
        <v>0</v>
      </c>
      <c r="AC1454" s="63">
        <v>0</v>
      </c>
      <c r="AD1454" s="63">
        <v>40000000</v>
      </c>
      <c r="AE1454" s="166">
        <v>44987</v>
      </c>
      <c r="AF1454" s="166">
        <v>46083</v>
      </c>
      <c r="AG1454" s="165">
        <v>40000000</v>
      </c>
      <c r="AH1454" s="91">
        <v>1.4222222222222223</v>
      </c>
      <c r="AI1454" s="91">
        <v>3</v>
      </c>
      <c r="AJ1454" s="161">
        <v>6.1652999999999999E-2</v>
      </c>
      <c r="AK1454" s="169" t="s">
        <v>664</v>
      </c>
      <c r="AL1454" s="169" t="s">
        <v>665</v>
      </c>
      <c r="AM1454" s="128">
        <v>0</v>
      </c>
      <c r="AN1454" s="128">
        <v>0</v>
      </c>
      <c r="AO1454" s="128">
        <v>0</v>
      </c>
      <c r="AP1454" s="128">
        <v>0</v>
      </c>
      <c r="AQ1454" s="128">
        <v>0</v>
      </c>
      <c r="AR1454" s="128">
        <v>1233060</v>
      </c>
      <c r="AS1454" s="128">
        <v>0</v>
      </c>
      <c r="AT1454" s="128">
        <v>0</v>
      </c>
      <c r="AU1454" s="128">
        <v>0</v>
      </c>
      <c r="AV1454" s="128">
        <v>0</v>
      </c>
      <c r="AW1454" s="128">
        <v>0</v>
      </c>
      <c r="AX1454" s="128">
        <v>1233060</v>
      </c>
      <c r="AY1454" s="128">
        <v>0</v>
      </c>
      <c r="AZ1454" s="128">
        <v>0</v>
      </c>
      <c r="BA1454" s="128">
        <v>0</v>
      </c>
      <c r="BB1454" s="15">
        <f t="shared" si="66"/>
        <v>0</v>
      </c>
      <c r="BC1454" s="15">
        <f t="shared" si="67"/>
        <v>2466120</v>
      </c>
      <c r="BD1454" s="15">
        <f t="shared" si="68"/>
        <v>2466120</v>
      </c>
    </row>
    <row r="1455" spans="1:56" x14ac:dyDescent="0.35">
      <c r="A1455" s="168" t="s">
        <v>2880</v>
      </c>
      <c r="B1455" s="70" t="s">
        <v>2881</v>
      </c>
      <c r="C1455" s="65">
        <v>1</v>
      </c>
      <c r="D1455" s="66" t="s">
        <v>31</v>
      </c>
      <c r="E1455" s="64" t="s">
        <v>467</v>
      </c>
      <c r="F1455" s="64" t="s">
        <v>648</v>
      </c>
      <c r="G1455" s="64" t="s">
        <v>64</v>
      </c>
      <c r="H1455" s="64" t="s">
        <v>661</v>
      </c>
      <c r="I1455" s="64" t="s">
        <v>649</v>
      </c>
      <c r="J1455" s="64" t="s">
        <v>662</v>
      </c>
      <c r="K1455" s="64" t="s">
        <v>596</v>
      </c>
      <c r="L1455" s="64" t="s">
        <v>650</v>
      </c>
      <c r="M1455" s="64" t="s">
        <v>663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7129500</v>
      </c>
      <c r="AA1455" s="63">
        <v>0</v>
      </c>
      <c r="AB1455" s="63">
        <v>0</v>
      </c>
      <c r="AC1455" s="63">
        <v>0</v>
      </c>
      <c r="AD1455" s="63">
        <v>200000000</v>
      </c>
      <c r="AE1455" s="166">
        <v>44995</v>
      </c>
      <c r="AF1455" s="166">
        <v>46822</v>
      </c>
      <c r="AG1455" s="165">
        <v>200000000</v>
      </c>
      <c r="AH1455" s="91">
        <v>3.4444444444444446</v>
      </c>
      <c r="AI1455" s="91">
        <v>5</v>
      </c>
      <c r="AJ1455" s="161">
        <v>7.1294999999999997E-2</v>
      </c>
      <c r="AK1455" s="169" t="s">
        <v>664</v>
      </c>
      <c r="AL1455" s="169" t="s">
        <v>665</v>
      </c>
      <c r="AM1455" s="128">
        <v>0</v>
      </c>
      <c r="AN1455" s="128">
        <v>0</v>
      </c>
      <c r="AO1455" s="128">
        <v>0</v>
      </c>
      <c r="AP1455" s="128">
        <v>0</v>
      </c>
      <c r="AQ1455" s="128">
        <v>0</v>
      </c>
      <c r="AR1455" s="128">
        <v>7129500</v>
      </c>
      <c r="AS1455" s="128">
        <v>0</v>
      </c>
      <c r="AT1455" s="128">
        <v>0</v>
      </c>
      <c r="AU1455" s="128">
        <v>0</v>
      </c>
      <c r="AV1455" s="128">
        <v>0</v>
      </c>
      <c r="AW1455" s="128">
        <v>0</v>
      </c>
      <c r="AX1455" s="128">
        <v>7129500</v>
      </c>
      <c r="AY1455" s="128">
        <v>0</v>
      </c>
      <c r="AZ1455" s="128">
        <v>0</v>
      </c>
      <c r="BA1455" s="128">
        <v>0</v>
      </c>
      <c r="BB1455" s="15">
        <f t="shared" si="66"/>
        <v>0</v>
      </c>
      <c r="BC1455" s="15">
        <f t="shared" si="67"/>
        <v>14259000</v>
      </c>
      <c r="BD1455" s="15">
        <f t="shared" si="68"/>
        <v>14259000</v>
      </c>
    </row>
    <row r="1456" spans="1:56" x14ac:dyDescent="0.35">
      <c r="A1456" s="168" t="s">
        <v>2882</v>
      </c>
      <c r="B1456" s="70" t="s">
        <v>2883</v>
      </c>
      <c r="C1456" s="65">
        <v>1</v>
      </c>
      <c r="D1456" s="66" t="s">
        <v>31</v>
      </c>
      <c r="E1456" s="64" t="s">
        <v>467</v>
      </c>
      <c r="F1456" s="64" t="s">
        <v>648</v>
      </c>
      <c r="G1456" s="64" t="s">
        <v>668</v>
      </c>
      <c r="H1456" s="64" t="s">
        <v>669</v>
      </c>
      <c r="I1456" s="64" t="s">
        <v>670</v>
      </c>
      <c r="J1456" s="64" t="s">
        <v>671</v>
      </c>
      <c r="K1456" s="64" t="s">
        <v>484</v>
      </c>
      <c r="L1456" s="64" t="s">
        <v>650</v>
      </c>
      <c r="M1456" s="64" t="s">
        <v>663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6">
        <v>45000</v>
      </c>
      <c r="AF1456" s="166">
        <v>45366</v>
      </c>
      <c r="AG1456" s="165">
        <v>878643.46</v>
      </c>
      <c r="AH1456" s="91">
        <v>0</v>
      </c>
      <c r="AI1456" s="91">
        <v>0</v>
      </c>
      <c r="AJ1456" s="161">
        <v>0.03</v>
      </c>
      <c r="AK1456" s="169" t="s">
        <v>664</v>
      </c>
      <c r="AL1456" s="169" t="s">
        <v>665</v>
      </c>
      <c r="AM1456" s="128">
        <v>0</v>
      </c>
      <c r="AN1456" s="128">
        <v>0</v>
      </c>
      <c r="AO1456" s="128">
        <v>0</v>
      </c>
      <c r="AP1456" s="128">
        <v>0</v>
      </c>
      <c r="AQ1456" s="128">
        <v>0</v>
      </c>
      <c r="AR1456" s="128">
        <v>0</v>
      </c>
      <c r="AS1456" s="128">
        <v>0</v>
      </c>
      <c r="AT1456" s="128">
        <v>0</v>
      </c>
      <c r="AU1456" s="128">
        <v>0</v>
      </c>
      <c r="AV1456" s="128">
        <v>0</v>
      </c>
      <c r="AW1456" s="128">
        <v>0</v>
      </c>
      <c r="AX1456" s="128">
        <v>0</v>
      </c>
      <c r="AY1456" s="128">
        <v>0</v>
      </c>
      <c r="AZ1456" s="128">
        <v>0</v>
      </c>
      <c r="BA1456" s="128">
        <v>0</v>
      </c>
      <c r="BB1456" s="15">
        <f t="shared" si="66"/>
        <v>0</v>
      </c>
      <c r="BC1456" s="15">
        <f t="shared" si="67"/>
        <v>0</v>
      </c>
      <c r="BD1456" s="15">
        <f t="shared" si="68"/>
        <v>0</v>
      </c>
    </row>
    <row r="1457" spans="1:56" x14ac:dyDescent="0.35">
      <c r="A1457" s="168" t="s">
        <v>2884</v>
      </c>
      <c r="B1457" s="70" t="s">
        <v>2885</v>
      </c>
      <c r="C1457" s="65">
        <v>1</v>
      </c>
      <c r="D1457" s="66" t="s">
        <v>31</v>
      </c>
      <c r="E1457" s="64" t="s">
        <v>467</v>
      </c>
      <c r="F1457" s="64" t="s">
        <v>648</v>
      </c>
      <c r="G1457" s="64" t="s">
        <v>668</v>
      </c>
      <c r="H1457" s="64" t="s">
        <v>669</v>
      </c>
      <c r="I1457" s="64" t="s">
        <v>670</v>
      </c>
      <c r="J1457" s="64" t="s">
        <v>671</v>
      </c>
      <c r="K1457" s="64" t="s">
        <v>484</v>
      </c>
      <c r="L1457" s="64" t="s">
        <v>650</v>
      </c>
      <c r="M1457" s="64" t="s">
        <v>663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64819.29</v>
      </c>
      <c r="AA1457" s="63">
        <v>0</v>
      </c>
      <c r="AB1457" s="63">
        <v>0</v>
      </c>
      <c r="AC1457" s="63">
        <v>0</v>
      </c>
      <c r="AD1457" s="63">
        <v>1757286.92</v>
      </c>
      <c r="AE1457" s="166">
        <v>45000</v>
      </c>
      <c r="AF1457" s="166">
        <v>47192</v>
      </c>
      <c r="AG1457" s="165">
        <v>1757286.92</v>
      </c>
      <c r="AH1457" s="91">
        <v>4.458333333333333</v>
      </c>
      <c r="AI1457" s="91">
        <v>6</v>
      </c>
      <c r="AJ1457" s="161">
        <v>7.3772000000000004E-2</v>
      </c>
      <c r="AK1457" s="169" t="s">
        <v>664</v>
      </c>
      <c r="AL1457" s="169" t="s">
        <v>665</v>
      </c>
      <c r="AM1457" s="128">
        <v>0</v>
      </c>
      <c r="AN1457" s="128">
        <v>0</v>
      </c>
      <c r="AO1457" s="128">
        <v>0</v>
      </c>
      <c r="AP1457" s="128">
        <v>0</v>
      </c>
      <c r="AQ1457" s="128">
        <v>0</v>
      </c>
      <c r="AR1457" s="128">
        <v>64819.29</v>
      </c>
      <c r="AS1457" s="128">
        <v>0</v>
      </c>
      <c r="AT1457" s="128">
        <v>0</v>
      </c>
      <c r="AU1457" s="128">
        <v>0</v>
      </c>
      <c r="AV1457" s="128">
        <v>0</v>
      </c>
      <c r="AW1457" s="128">
        <v>0</v>
      </c>
      <c r="AX1457" s="128">
        <v>64819.29</v>
      </c>
      <c r="AY1457" s="128">
        <v>0</v>
      </c>
      <c r="AZ1457" s="128">
        <v>0</v>
      </c>
      <c r="BA1457" s="128">
        <v>0</v>
      </c>
      <c r="BB1457" s="15">
        <f t="shared" si="66"/>
        <v>0</v>
      </c>
      <c r="BC1457" s="15">
        <f t="shared" si="67"/>
        <v>129638.58</v>
      </c>
      <c r="BD1457" s="15">
        <f t="shared" si="68"/>
        <v>129638.58</v>
      </c>
    </row>
    <row r="1458" spans="1:56" x14ac:dyDescent="0.35">
      <c r="A1458" s="168" t="s">
        <v>2886</v>
      </c>
      <c r="B1458" s="70" t="s">
        <v>2887</v>
      </c>
      <c r="C1458" s="65">
        <v>1</v>
      </c>
      <c r="D1458" s="66" t="s">
        <v>31</v>
      </c>
      <c r="E1458" s="64" t="s">
        <v>467</v>
      </c>
      <c r="F1458" s="64" t="s">
        <v>648</v>
      </c>
      <c r="G1458" s="64" t="s">
        <v>991</v>
      </c>
      <c r="H1458" s="64" t="s">
        <v>661</v>
      </c>
      <c r="I1458" s="64" t="s">
        <v>653</v>
      </c>
      <c r="J1458" s="64" t="s">
        <v>662</v>
      </c>
      <c r="K1458" s="64" t="s">
        <v>991</v>
      </c>
      <c r="L1458" s="64" t="s">
        <v>650</v>
      </c>
      <c r="M1458" s="64" t="s">
        <v>663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1695457.5</v>
      </c>
      <c r="AA1458" s="63">
        <v>0</v>
      </c>
      <c r="AB1458" s="63">
        <v>0</v>
      </c>
      <c r="AC1458" s="63">
        <v>0</v>
      </c>
      <c r="AD1458" s="63">
        <v>55000000</v>
      </c>
      <c r="AE1458" s="166">
        <v>44987</v>
      </c>
      <c r="AF1458" s="166">
        <v>46083</v>
      </c>
      <c r="AG1458" s="165">
        <v>55000000</v>
      </c>
      <c r="AH1458" s="91">
        <v>1.4222222222222223</v>
      </c>
      <c r="AI1458" s="91">
        <v>3</v>
      </c>
      <c r="AJ1458" s="161">
        <v>6.1652999999999999E-2</v>
      </c>
      <c r="AK1458" s="169" t="s">
        <v>664</v>
      </c>
      <c r="AL1458" s="169" t="s">
        <v>665</v>
      </c>
      <c r="AM1458" s="128">
        <v>0</v>
      </c>
      <c r="AN1458" s="128">
        <v>0</v>
      </c>
      <c r="AO1458" s="128">
        <v>0</v>
      </c>
      <c r="AP1458" s="128">
        <v>0</v>
      </c>
      <c r="AQ1458" s="128">
        <v>0</v>
      </c>
      <c r="AR1458" s="128">
        <v>1695457.5</v>
      </c>
      <c r="AS1458" s="128">
        <v>0</v>
      </c>
      <c r="AT1458" s="128">
        <v>0</v>
      </c>
      <c r="AU1458" s="128">
        <v>0</v>
      </c>
      <c r="AV1458" s="128">
        <v>0</v>
      </c>
      <c r="AW1458" s="128">
        <v>0</v>
      </c>
      <c r="AX1458" s="128">
        <v>1695457.5</v>
      </c>
      <c r="AY1458" s="128">
        <v>0</v>
      </c>
      <c r="AZ1458" s="128">
        <v>0</v>
      </c>
      <c r="BA1458" s="128">
        <v>0</v>
      </c>
      <c r="BB1458" s="15">
        <f t="shared" si="66"/>
        <v>0</v>
      </c>
      <c r="BC1458" s="15">
        <f t="shared" si="67"/>
        <v>3390915</v>
      </c>
      <c r="BD1458" s="15">
        <f t="shared" si="68"/>
        <v>3390915</v>
      </c>
    </row>
    <row r="1459" spans="1:56" x14ac:dyDescent="0.35">
      <c r="A1459" s="168" t="s">
        <v>2888</v>
      </c>
      <c r="B1459" s="70" t="s">
        <v>2889</v>
      </c>
      <c r="C1459" s="65">
        <v>1</v>
      </c>
      <c r="D1459" s="66" t="s">
        <v>31</v>
      </c>
      <c r="E1459" s="64" t="s">
        <v>467</v>
      </c>
      <c r="F1459" s="64" t="s">
        <v>648</v>
      </c>
      <c r="G1459" s="64" t="s">
        <v>991</v>
      </c>
      <c r="H1459" s="64" t="s">
        <v>661</v>
      </c>
      <c r="I1459" s="64" t="s">
        <v>653</v>
      </c>
      <c r="J1459" s="64" t="s">
        <v>662</v>
      </c>
      <c r="K1459" s="64" t="s">
        <v>991</v>
      </c>
      <c r="L1459" s="64" t="s">
        <v>650</v>
      </c>
      <c r="M1459" s="64" t="s">
        <v>663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924795</v>
      </c>
      <c r="AA1459" s="63">
        <v>0</v>
      </c>
      <c r="AB1459" s="63">
        <v>0</v>
      </c>
      <c r="AC1459" s="63">
        <v>0</v>
      </c>
      <c r="AD1459" s="63">
        <v>30000000</v>
      </c>
      <c r="AE1459" s="166">
        <v>44987</v>
      </c>
      <c r="AF1459" s="166">
        <v>46083</v>
      </c>
      <c r="AG1459" s="165">
        <v>30000000</v>
      </c>
      <c r="AH1459" s="91">
        <v>1.4222222222222223</v>
      </c>
      <c r="AI1459" s="91">
        <v>3</v>
      </c>
      <c r="AJ1459" s="161">
        <v>6.1652999999999999E-2</v>
      </c>
      <c r="AK1459" s="169" t="s">
        <v>664</v>
      </c>
      <c r="AL1459" s="169" t="s">
        <v>665</v>
      </c>
      <c r="AM1459" s="128">
        <v>0</v>
      </c>
      <c r="AN1459" s="128">
        <v>0</v>
      </c>
      <c r="AO1459" s="128">
        <v>0</v>
      </c>
      <c r="AP1459" s="128">
        <v>0</v>
      </c>
      <c r="AQ1459" s="128">
        <v>0</v>
      </c>
      <c r="AR1459" s="128">
        <v>924795</v>
      </c>
      <c r="AS1459" s="128">
        <v>0</v>
      </c>
      <c r="AT1459" s="128">
        <v>0</v>
      </c>
      <c r="AU1459" s="128">
        <v>0</v>
      </c>
      <c r="AV1459" s="128">
        <v>0</v>
      </c>
      <c r="AW1459" s="128">
        <v>0</v>
      </c>
      <c r="AX1459" s="128">
        <v>924795</v>
      </c>
      <c r="AY1459" s="128">
        <v>0</v>
      </c>
      <c r="AZ1459" s="128">
        <v>0</v>
      </c>
      <c r="BA1459" s="128">
        <v>0</v>
      </c>
      <c r="BB1459" s="15">
        <f t="shared" si="66"/>
        <v>0</v>
      </c>
      <c r="BC1459" s="15">
        <f t="shared" si="67"/>
        <v>1849590</v>
      </c>
      <c r="BD1459" s="15">
        <f t="shared" si="68"/>
        <v>1849590</v>
      </c>
    </row>
    <row r="1460" spans="1:56" x14ac:dyDescent="0.35">
      <c r="A1460" s="168" t="s">
        <v>2890</v>
      </c>
      <c r="B1460" s="70" t="s">
        <v>2891</v>
      </c>
      <c r="C1460" s="65">
        <v>1</v>
      </c>
      <c r="D1460" s="66" t="s">
        <v>31</v>
      </c>
      <c r="E1460" s="64" t="s">
        <v>467</v>
      </c>
      <c r="F1460" s="64" t="s">
        <v>648</v>
      </c>
      <c r="G1460" s="64" t="s">
        <v>668</v>
      </c>
      <c r="H1460" s="64" t="s">
        <v>669</v>
      </c>
      <c r="I1460" s="64" t="s">
        <v>670</v>
      </c>
      <c r="J1460" s="64" t="s">
        <v>671</v>
      </c>
      <c r="K1460" s="64" t="s">
        <v>484</v>
      </c>
      <c r="L1460" s="64" t="s">
        <v>650</v>
      </c>
      <c r="M1460" s="64" t="s">
        <v>663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6">
        <v>45000</v>
      </c>
      <c r="AF1460" s="166">
        <v>45366</v>
      </c>
      <c r="AG1460" s="165">
        <v>758718.63</v>
      </c>
      <c r="AH1460" s="91">
        <v>0</v>
      </c>
      <c r="AI1460" s="91">
        <v>0</v>
      </c>
      <c r="AJ1460" s="161">
        <v>0.03</v>
      </c>
      <c r="AK1460" s="169" t="s">
        <v>664</v>
      </c>
      <c r="AL1460" s="169" t="s">
        <v>665</v>
      </c>
      <c r="AM1460" s="128">
        <v>0</v>
      </c>
      <c r="AN1460" s="128">
        <v>0</v>
      </c>
      <c r="AO1460" s="128">
        <v>0</v>
      </c>
      <c r="AP1460" s="128">
        <v>0</v>
      </c>
      <c r="AQ1460" s="128">
        <v>0</v>
      </c>
      <c r="AR1460" s="128">
        <v>0</v>
      </c>
      <c r="AS1460" s="128">
        <v>0</v>
      </c>
      <c r="AT1460" s="128">
        <v>0</v>
      </c>
      <c r="AU1460" s="128">
        <v>0</v>
      </c>
      <c r="AV1460" s="128">
        <v>0</v>
      </c>
      <c r="AW1460" s="128">
        <v>0</v>
      </c>
      <c r="AX1460" s="128">
        <v>0</v>
      </c>
      <c r="AY1460" s="128">
        <v>0</v>
      </c>
      <c r="AZ1460" s="128">
        <v>0</v>
      </c>
      <c r="BA1460" s="128">
        <v>0</v>
      </c>
      <c r="BB1460" s="15">
        <f t="shared" si="66"/>
        <v>0</v>
      </c>
      <c r="BC1460" s="15">
        <f t="shared" si="67"/>
        <v>0</v>
      </c>
      <c r="BD1460" s="15">
        <f t="shared" si="68"/>
        <v>0</v>
      </c>
    </row>
    <row r="1461" spans="1:56" x14ac:dyDescent="0.35">
      <c r="A1461" s="168" t="s">
        <v>2892</v>
      </c>
      <c r="B1461" s="70" t="s">
        <v>2893</v>
      </c>
      <c r="C1461" s="65">
        <v>1</v>
      </c>
      <c r="D1461" s="66" t="s">
        <v>31</v>
      </c>
      <c r="E1461" s="64" t="s">
        <v>467</v>
      </c>
      <c r="F1461" s="64" t="s">
        <v>648</v>
      </c>
      <c r="G1461" s="64" t="s">
        <v>668</v>
      </c>
      <c r="H1461" s="64" t="s">
        <v>669</v>
      </c>
      <c r="I1461" s="64" t="s">
        <v>670</v>
      </c>
      <c r="J1461" s="64" t="s">
        <v>671</v>
      </c>
      <c r="K1461" s="64" t="s">
        <v>484</v>
      </c>
      <c r="L1461" s="64" t="s">
        <v>650</v>
      </c>
      <c r="M1461" s="64" t="s">
        <v>663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55918.080000000002</v>
      </c>
      <c r="AA1461" s="63">
        <v>0</v>
      </c>
      <c r="AB1461" s="63">
        <v>0</v>
      </c>
      <c r="AC1461" s="63">
        <v>0</v>
      </c>
      <c r="AD1461" s="63">
        <v>1515970.29</v>
      </c>
      <c r="AE1461" s="166">
        <v>45000</v>
      </c>
      <c r="AF1461" s="166">
        <v>47192</v>
      </c>
      <c r="AG1461" s="165">
        <v>1515970.29</v>
      </c>
      <c r="AH1461" s="91">
        <v>4.458333333333333</v>
      </c>
      <c r="AI1461" s="91">
        <v>6</v>
      </c>
      <c r="AJ1461" s="161">
        <v>7.3772000000000004E-2</v>
      </c>
      <c r="AK1461" s="169" t="s">
        <v>664</v>
      </c>
      <c r="AL1461" s="169" t="s">
        <v>665</v>
      </c>
      <c r="AM1461" s="128">
        <v>0</v>
      </c>
      <c r="AN1461" s="128">
        <v>0</v>
      </c>
      <c r="AO1461" s="128">
        <v>0</v>
      </c>
      <c r="AP1461" s="128">
        <v>0</v>
      </c>
      <c r="AQ1461" s="128">
        <v>0</v>
      </c>
      <c r="AR1461" s="128">
        <v>55918.080000000002</v>
      </c>
      <c r="AS1461" s="128">
        <v>0</v>
      </c>
      <c r="AT1461" s="128">
        <v>0</v>
      </c>
      <c r="AU1461" s="128">
        <v>0</v>
      </c>
      <c r="AV1461" s="128">
        <v>0</v>
      </c>
      <c r="AW1461" s="128">
        <v>0</v>
      </c>
      <c r="AX1461" s="128">
        <v>55918.080000000002</v>
      </c>
      <c r="AY1461" s="128">
        <v>0</v>
      </c>
      <c r="AZ1461" s="128">
        <v>0</v>
      </c>
      <c r="BA1461" s="128">
        <v>0</v>
      </c>
      <c r="BB1461" s="15">
        <f t="shared" si="66"/>
        <v>0</v>
      </c>
      <c r="BC1461" s="15">
        <f t="shared" si="67"/>
        <v>111836.16</v>
      </c>
      <c r="BD1461" s="15">
        <f t="shared" si="68"/>
        <v>111836.16</v>
      </c>
    </row>
    <row r="1462" spans="1:56" x14ac:dyDescent="0.35">
      <c r="A1462" s="168" t="s">
        <v>2894</v>
      </c>
      <c r="B1462" s="70" t="s">
        <v>2895</v>
      </c>
      <c r="C1462" s="65">
        <v>1</v>
      </c>
      <c r="D1462" s="66" t="s">
        <v>31</v>
      </c>
      <c r="E1462" s="64" t="s">
        <v>467</v>
      </c>
      <c r="F1462" s="64" t="s">
        <v>648</v>
      </c>
      <c r="G1462" s="64" t="s">
        <v>64</v>
      </c>
      <c r="H1462" s="64" t="s">
        <v>661</v>
      </c>
      <c r="I1462" s="64" t="s">
        <v>649</v>
      </c>
      <c r="J1462" s="64" t="s">
        <v>662</v>
      </c>
      <c r="K1462" s="64" t="s">
        <v>596</v>
      </c>
      <c r="L1462" s="64" t="s">
        <v>650</v>
      </c>
      <c r="M1462" s="64" t="s">
        <v>663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7129500</v>
      </c>
      <c r="AA1462" s="63">
        <v>0</v>
      </c>
      <c r="AB1462" s="63">
        <v>0</v>
      </c>
      <c r="AC1462" s="63">
        <v>0</v>
      </c>
      <c r="AD1462" s="63">
        <v>200000000</v>
      </c>
      <c r="AE1462" s="166">
        <v>44995</v>
      </c>
      <c r="AF1462" s="166">
        <v>46822</v>
      </c>
      <c r="AG1462" s="165">
        <v>200000000</v>
      </c>
      <c r="AH1462" s="91">
        <v>3.4444444444444446</v>
      </c>
      <c r="AI1462" s="91">
        <v>5</v>
      </c>
      <c r="AJ1462" s="161">
        <v>7.1294999999999997E-2</v>
      </c>
      <c r="AK1462" s="169" t="s">
        <v>664</v>
      </c>
      <c r="AL1462" s="169" t="s">
        <v>665</v>
      </c>
      <c r="AM1462" s="128">
        <v>0</v>
      </c>
      <c r="AN1462" s="128">
        <v>0</v>
      </c>
      <c r="AO1462" s="128">
        <v>0</v>
      </c>
      <c r="AP1462" s="128">
        <v>0</v>
      </c>
      <c r="AQ1462" s="128">
        <v>0</v>
      </c>
      <c r="AR1462" s="128">
        <v>7129500</v>
      </c>
      <c r="AS1462" s="128">
        <v>0</v>
      </c>
      <c r="AT1462" s="128">
        <v>0</v>
      </c>
      <c r="AU1462" s="128">
        <v>0</v>
      </c>
      <c r="AV1462" s="128">
        <v>0</v>
      </c>
      <c r="AW1462" s="128">
        <v>0</v>
      </c>
      <c r="AX1462" s="128">
        <v>7129500</v>
      </c>
      <c r="AY1462" s="128">
        <v>0</v>
      </c>
      <c r="AZ1462" s="128">
        <v>0</v>
      </c>
      <c r="BA1462" s="128">
        <v>0</v>
      </c>
      <c r="BB1462" s="15">
        <f t="shared" si="66"/>
        <v>0</v>
      </c>
      <c r="BC1462" s="15">
        <f t="shared" si="67"/>
        <v>14259000</v>
      </c>
      <c r="BD1462" s="15">
        <f t="shared" si="68"/>
        <v>14259000</v>
      </c>
    </row>
    <row r="1463" spans="1:56" x14ac:dyDescent="0.35">
      <c r="A1463" s="168" t="s">
        <v>2896</v>
      </c>
      <c r="B1463" s="70" t="s">
        <v>2897</v>
      </c>
      <c r="C1463" s="65">
        <v>1</v>
      </c>
      <c r="D1463" s="66" t="s">
        <v>31</v>
      </c>
      <c r="E1463" s="64" t="s">
        <v>467</v>
      </c>
      <c r="F1463" s="64" t="s">
        <v>648</v>
      </c>
      <c r="G1463" s="64" t="s">
        <v>668</v>
      </c>
      <c r="H1463" s="64" t="s">
        <v>669</v>
      </c>
      <c r="I1463" s="64" t="s">
        <v>670</v>
      </c>
      <c r="J1463" s="64" t="s">
        <v>671</v>
      </c>
      <c r="K1463" s="64" t="s">
        <v>484</v>
      </c>
      <c r="L1463" s="64" t="s">
        <v>650</v>
      </c>
      <c r="M1463" s="64" t="s">
        <v>663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6">
        <v>45000</v>
      </c>
      <c r="AF1463" s="166">
        <v>45366</v>
      </c>
      <c r="AG1463" s="165">
        <v>571117.11</v>
      </c>
      <c r="AH1463" s="91">
        <v>0</v>
      </c>
      <c r="AI1463" s="91">
        <v>0</v>
      </c>
      <c r="AJ1463" s="161">
        <v>0.03</v>
      </c>
      <c r="AK1463" s="169" t="s">
        <v>664</v>
      </c>
      <c r="AL1463" s="169" t="s">
        <v>665</v>
      </c>
      <c r="AM1463" s="128">
        <v>0</v>
      </c>
      <c r="AN1463" s="128">
        <v>0</v>
      </c>
      <c r="AO1463" s="128">
        <v>0</v>
      </c>
      <c r="AP1463" s="128">
        <v>0</v>
      </c>
      <c r="AQ1463" s="128">
        <v>0</v>
      </c>
      <c r="AR1463" s="128">
        <v>0</v>
      </c>
      <c r="AS1463" s="128">
        <v>0</v>
      </c>
      <c r="AT1463" s="128">
        <v>0</v>
      </c>
      <c r="AU1463" s="128">
        <v>0</v>
      </c>
      <c r="AV1463" s="128">
        <v>0</v>
      </c>
      <c r="AW1463" s="128">
        <v>0</v>
      </c>
      <c r="AX1463" s="128">
        <v>0</v>
      </c>
      <c r="AY1463" s="128">
        <v>0</v>
      </c>
      <c r="AZ1463" s="128">
        <v>0</v>
      </c>
      <c r="BA1463" s="128">
        <v>0</v>
      </c>
      <c r="BB1463" s="15">
        <f t="shared" si="66"/>
        <v>0</v>
      </c>
      <c r="BC1463" s="15">
        <f t="shared" si="67"/>
        <v>0</v>
      </c>
      <c r="BD1463" s="15">
        <f t="shared" si="68"/>
        <v>0</v>
      </c>
    </row>
    <row r="1464" spans="1:56" x14ac:dyDescent="0.35">
      <c r="A1464" s="168" t="s">
        <v>2898</v>
      </c>
      <c r="B1464" s="70" t="s">
        <v>2899</v>
      </c>
      <c r="C1464" s="65">
        <v>1</v>
      </c>
      <c r="D1464" s="66" t="s">
        <v>31</v>
      </c>
      <c r="E1464" s="64" t="s">
        <v>467</v>
      </c>
      <c r="F1464" s="64" t="s">
        <v>648</v>
      </c>
      <c r="G1464" s="64" t="s">
        <v>668</v>
      </c>
      <c r="H1464" s="64" t="s">
        <v>669</v>
      </c>
      <c r="I1464" s="64" t="s">
        <v>670</v>
      </c>
      <c r="J1464" s="64" t="s">
        <v>671</v>
      </c>
      <c r="K1464" s="64" t="s">
        <v>484</v>
      </c>
      <c r="L1464" s="64" t="s">
        <v>650</v>
      </c>
      <c r="M1464" s="64" t="s">
        <v>663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42063.06</v>
      </c>
      <c r="AA1464" s="63">
        <v>0</v>
      </c>
      <c r="AB1464" s="63">
        <v>0</v>
      </c>
      <c r="AC1464" s="63">
        <v>0</v>
      </c>
      <c r="AD1464" s="63">
        <v>1140352.93</v>
      </c>
      <c r="AE1464" s="166">
        <v>45000</v>
      </c>
      <c r="AF1464" s="166">
        <v>47192</v>
      </c>
      <c r="AG1464" s="165">
        <v>1140352.93</v>
      </c>
      <c r="AH1464" s="91">
        <v>4.458333333333333</v>
      </c>
      <c r="AI1464" s="91">
        <v>6</v>
      </c>
      <c r="AJ1464" s="161">
        <v>7.3772000000000004E-2</v>
      </c>
      <c r="AK1464" s="169" t="s">
        <v>664</v>
      </c>
      <c r="AL1464" s="169" t="s">
        <v>665</v>
      </c>
      <c r="AM1464" s="128">
        <v>0</v>
      </c>
      <c r="AN1464" s="128">
        <v>0</v>
      </c>
      <c r="AO1464" s="128">
        <v>0</v>
      </c>
      <c r="AP1464" s="128">
        <v>0</v>
      </c>
      <c r="AQ1464" s="128">
        <v>0</v>
      </c>
      <c r="AR1464" s="128">
        <v>42063.06</v>
      </c>
      <c r="AS1464" s="128">
        <v>0</v>
      </c>
      <c r="AT1464" s="128">
        <v>0</v>
      </c>
      <c r="AU1464" s="128">
        <v>0</v>
      </c>
      <c r="AV1464" s="128">
        <v>0</v>
      </c>
      <c r="AW1464" s="128">
        <v>0</v>
      </c>
      <c r="AX1464" s="128">
        <v>42063.06</v>
      </c>
      <c r="AY1464" s="128">
        <v>0</v>
      </c>
      <c r="AZ1464" s="128">
        <v>0</v>
      </c>
      <c r="BA1464" s="128">
        <v>0</v>
      </c>
      <c r="BB1464" s="15">
        <f t="shared" si="66"/>
        <v>0</v>
      </c>
      <c r="BC1464" s="15">
        <f t="shared" si="67"/>
        <v>84126.12</v>
      </c>
      <c r="BD1464" s="15">
        <f t="shared" si="68"/>
        <v>84126.12</v>
      </c>
    </row>
    <row r="1465" spans="1:56" x14ac:dyDescent="0.35">
      <c r="A1465" s="168" t="s">
        <v>2900</v>
      </c>
      <c r="B1465" s="70" t="s">
        <v>2901</v>
      </c>
      <c r="C1465" s="65">
        <v>1</v>
      </c>
      <c r="D1465" s="66" t="s">
        <v>31</v>
      </c>
      <c r="E1465" s="64" t="s">
        <v>467</v>
      </c>
      <c r="F1465" s="64" t="s">
        <v>648</v>
      </c>
      <c r="G1465" s="64" t="s">
        <v>668</v>
      </c>
      <c r="H1465" s="64" t="s">
        <v>669</v>
      </c>
      <c r="I1465" s="64" t="s">
        <v>670</v>
      </c>
      <c r="J1465" s="64" t="s">
        <v>671</v>
      </c>
      <c r="K1465" s="64" t="s">
        <v>484</v>
      </c>
      <c r="L1465" s="64" t="s">
        <v>650</v>
      </c>
      <c r="M1465" s="64" t="s">
        <v>663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6">
        <v>45000</v>
      </c>
      <c r="AF1465" s="166">
        <v>45366</v>
      </c>
      <c r="AG1465" s="165">
        <v>1130939.93</v>
      </c>
      <c r="AH1465" s="91">
        <v>0</v>
      </c>
      <c r="AI1465" s="91">
        <v>0</v>
      </c>
      <c r="AJ1465" s="161">
        <v>0.03</v>
      </c>
      <c r="AK1465" s="169" t="s">
        <v>664</v>
      </c>
      <c r="AL1465" s="169" t="s">
        <v>665</v>
      </c>
      <c r="AM1465" s="128">
        <v>0</v>
      </c>
      <c r="AN1465" s="128">
        <v>0</v>
      </c>
      <c r="AO1465" s="128">
        <v>0</v>
      </c>
      <c r="AP1465" s="128">
        <v>0</v>
      </c>
      <c r="AQ1465" s="128">
        <v>0</v>
      </c>
      <c r="AR1465" s="128">
        <v>0</v>
      </c>
      <c r="AS1465" s="128">
        <v>0</v>
      </c>
      <c r="AT1465" s="128">
        <v>0</v>
      </c>
      <c r="AU1465" s="128">
        <v>0</v>
      </c>
      <c r="AV1465" s="128">
        <v>0</v>
      </c>
      <c r="AW1465" s="128">
        <v>0</v>
      </c>
      <c r="AX1465" s="128">
        <v>0</v>
      </c>
      <c r="AY1465" s="128">
        <v>0</v>
      </c>
      <c r="AZ1465" s="128">
        <v>0</v>
      </c>
      <c r="BA1465" s="128">
        <v>0</v>
      </c>
      <c r="BB1465" s="15">
        <f t="shared" si="66"/>
        <v>0</v>
      </c>
      <c r="BC1465" s="15">
        <f t="shared" si="67"/>
        <v>0</v>
      </c>
      <c r="BD1465" s="15">
        <f t="shared" si="68"/>
        <v>0</v>
      </c>
    </row>
    <row r="1466" spans="1:56" x14ac:dyDescent="0.35">
      <c r="A1466" s="168" t="s">
        <v>2902</v>
      </c>
      <c r="B1466" s="70" t="s">
        <v>2903</v>
      </c>
      <c r="C1466" s="65">
        <v>1</v>
      </c>
      <c r="D1466" s="66" t="s">
        <v>31</v>
      </c>
      <c r="E1466" s="64" t="s">
        <v>467</v>
      </c>
      <c r="F1466" s="64" t="s">
        <v>648</v>
      </c>
      <c r="G1466" s="64" t="s">
        <v>668</v>
      </c>
      <c r="H1466" s="64" t="s">
        <v>669</v>
      </c>
      <c r="I1466" s="64" t="s">
        <v>670</v>
      </c>
      <c r="J1466" s="64" t="s">
        <v>671</v>
      </c>
      <c r="K1466" s="64" t="s">
        <v>484</v>
      </c>
      <c r="L1466" s="64" t="s">
        <v>650</v>
      </c>
      <c r="M1466" s="64" t="s">
        <v>663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83293.539999999994</v>
      </c>
      <c r="AA1466" s="63">
        <v>0</v>
      </c>
      <c r="AB1466" s="63">
        <v>0</v>
      </c>
      <c r="AC1466" s="63">
        <v>0</v>
      </c>
      <c r="AD1466" s="63">
        <v>2258134.16</v>
      </c>
      <c r="AE1466" s="166">
        <v>45000</v>
      </c>
      <c r="AF1466" s="166">
        <v>47192</v>
      </c>
      <c r="AG1466" s="165">
        <v>2258134.16</v>
      </c>
      <c r="AH1466" s="91">
        <v>4.458333333333333</v>
      </c>
      <c r="AI1466" s="91">
        <v>6</v>
      </c>
      <c r="AJ1466" s="161">
        <v>7.3772000000000004E-2</v>
      </c>
      <c r="AK1466" s="169" t="s">
        <v>664</v>
      </c>
      <c r="AL1466" s="169" t="s">
        <v>665</v>
      </c>
      <c r="AM1466" s="128">
        <v>0</v>
      </c>
      <c r="AN1466" s="128">
        <v>0</v>
      </c>
      <c r="AO1466" s="128">
        <v>0</v>
      </c>
      <c r="AP1466" s="128">
        <v>0</v>
      </c>
      <c r="AQ1466" s="128">
        <v>0</v>
      </c>
      <c r="AR1466" s="128">
        <v>83293.539999999994</v>
      </c>
      <c r="AS1466" s="128">
        <v>0</v>
      </c>
      <c r="AT1466" s="128">
        <v>0</v>
      </c>
      <c r="AU1466" s="128">
        <v>0</v>
      </c>
      <c r="AV1466" s="128">
        <v>0</v>
      </c>
      <c r="AW1466" s="128">
        <v>0</v>
      </c>
      <c r="AX1466" s="128">
        <v>83293.539999999994</v>
      </c>
      <c r="AY1466" s="128">
        <v>0</v>
      </c>
      <c r="AZ1466" s="128">
        <v>0</v>
      </c>
      <c r="BA1466" s="128">
        <v>0</v>
      </c>
      <c r="BB1466" s="15">
        <f t="shared" si="66"/>
        <v>0</v>
      </c>
      <c r="BC1466" s="15">
        <f t="shared" si="67"/>
        <v>166587.07999999999</v>
      </c>
      <c r="BD1466" s="15">
        <f t="shared" si="68"/>
        <v>166587.07999999999</v>
      </c>
    </row>
    <row r="1467" spans="1:56" x14ac:dyDescent="0.35">
      <c r="A1467" s="168" t="s">
        <v>2907</v>
      </c>
      <c r="B1467" s="70" t="s">
        <v>2908</v>
      </c>
      <c r="C1467" s="65">
        <v>1</v>
      </c>
      <c r="D1467" s="66" t="s">
        <v>31</v>
      </c>
      <c r="E1467" s="64" t="s">
        <v>467</v>
      </c>
      <c r="F1467" s="64" t="s">
        <v>648</v>
      </c>
      <c r="G1467" s="64" t="s">
        <v>668</v>
      </c>
      <c r="H1467" s="64" t="s">
        <v>669</v>
      </c>
      <c r="I1467" s="64" t="s">
        <v>670</v>
      </c>
      <c r="J1467" s="64" t="s">
        <v>671</v>
      </c>
      <c r="K1467" s="64" t="s">
        <v>484</v>
      </c>
      <c r="L1467" s="64" t="s">
        <v>650</v>
      </c>
      <c r="M1467" s="64" t="s">
        <v>663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6">
        <v>45000</v>
      </c>
      <c r="AF1467" s="166">
        <v>45366</v>
      </c>
      <c r="AG1467" s="165">
        <v>412237.47</v>
      </c>
      <c r="AH1467" s="91">
        <v>0</v>
      </c>
      <c r="AI1467" s="91">
        <v>0</v>
      </c>
      <c r="AJ1467" s="161">
        <v>0.03</v>
      </c>
      <c r="AK1467" s="169" t="s">
        <v>664</v>
      </c>
      <c r="AL1467" s="169" t="s">
        <v>665</v>
      </c>
      <c r="AM1467" s="128">
        <v>0</v>
      </c>
      <c r="AN1467" s="128">
        <v>0</v>
      </c>
      <c r="AO1467" s="128">
        <v>0</v>
      </c>
      <c r="AP1467" s="128">
        <v>0</v>
      </c>
      <c r="AQ1467" s="128">
        <v>0</v>
      </c>
      <c r="AR1467" s="128">
        <v>0</v>
      </c>
      <c r="AS1467" s="128">
        <v>0</v>
      </c>
      <c r="AT1467" s="128">
        <v>0</v>
      </c>
      <c r="AU1467" s="128">
        <v>0</v>
      </c>
      <c r="AV1467" s="128">
        <v>0</v>
      </c>
      <c r="AW1467" s="128">
        <v>0</v>
      </c>
      <c r="AX1467" s="128">
        <v>0</v>
      </c>
      <c r="AY1467" s="128">
        <v>0</v>
      </c>
      <c r="AZ1467" s="128">
        <v>0</v>
      </c>
      <c r="BA1467" s="128">
        <v>0</v>
      </c>
      <c r="BB1467" s="15">
        <f t="shared" si="66"/>
        <v>0</v>
      </c>
      <c r="BC1467" s="15">
        <f t="shared" si="67"/>
        <v>0</v>
      </c>
      <c r="BD1467" s="15">
        <f t="shared" si="68"/>
        <v>0</v>
      </c>
    </row>
    <row r="1468" spans="1:56" x14ac:dyDescent="0.35">
      <c r="A1468" s="168" t="s">
        <v>2909</v>
      </c>
      <c r="B1468" s="70" t="s">
        <v>2910</v>
      </c>
      <c r="C1468" s="65">
        <v>1</v>
      </c>
      <c r="D1468" s="66" t="s">
        <v>31</v>
      </c>
      <c r="E1468" s="64" t="s">
        <v>467</v>
      </c>
      <c r="F1468" s="64" t="s">
        <v>648</v>
      </c>
      <c r="G1468" s="64" t="s">
        <v>668</v>
      </c>
      <c r="H1468" s="64" t="s">
        <v>669</v>
      </c>
      <c r="I1468" s="64" t="s">
        <v>670</v>
      </c>
      <c r="J1468" s="64" t="s">
        <v>671</v>
      </c>
      <c r="K1468" s="64" t="s">
        <v>484</v>
      </c>
      <c r="L1468" s="64" t="s">
        <v>650</v>
      </c>
      <c r="M1468" s="64" t="s">
        <v>663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30346.87</v>
      </c>
      <c r="AA1468" s="63">
        <v>0</v>
      </c>
      <c r="AB1468" s="63">
        <v>0</v>
      </c>
      <c r="AC1468" s="63">
        <v>0</v>
      </c>
      <c r="AD1468" s="63">
        <v>822720.44</v>
      </c>
      <c r="AE1468" s="166">
        <v>45000</v>
      </c>
      <c r="AF1468" s="166">
        <v>47192</v>
      </c>
      <c r="AG1468" s="165">
        <v>822720.44</v>
      </c>
      <c r="AH1468" s="91">
        <v>4.458333333333333</v>
      </c>
      <c r="AI1468" s="91">
        <v>6</v>
      </c>
      <c r="AJ1468" s="161">
        <v>7.3772000000000004E-2</v>
      </c>
      <c r="AK1468" s="169" t="s">
        <v>664</v>
      </c>
      <c r="AL1468" s="169" t="s">
        <v>665</v>
      </c>
      <c r="AM1468" s="128">
        <v>0</v>
      </c>
      <c r="AN1468" s="128">
        <v>0</v>
      </c>
      <c r="AO1468" s="128">
        <v>0</v>
      </c>
      <c r="AP1468" s="128">
        <v>0</v>
      </c>
      <c r="AQ1468" s="128">
        <v>0</v>
      </c>
      <c r="AR1468" s="128">
        <v>30346.87</v>
      </c>
      <c r="AS1468" s="128">
        <v>0</v>
      </c>
      <c r="AT1468" s="128">
        <v>0</v>
      </c>
      <c r="AU1468" s="128">
        <v>0</v>
      </c>
      <c r="AV1468" s="128">
        <v>0</v>
      </c>
      <c r="AW1468" s="128">
        <v>0</v>
      </c>
      <c r="AX1468" s="128">
        <v>30346.87</v>
      </c>
      <c r="AY1468" s="128">
        <v>0</v>
      </c>
      <c r="AZ1468" s="128">
        <v>0</v>
      </c>
      <c r="BA1468" s="128">
        <v>0</v>
      </c>
      <c r="BB1468" s="15">
        <f t="shared" si="66"/>
        <v>0</v>
      </c>
      <c r="BC1468" s="15">
        <f t="shared" si="67"/>
        <v>60693.74</v>
      </c>
      <c r="BD1468" s="15">
        <f t="shared" si="68"/>
        <v>60693.74</v>
      </c>
    </row>
    <row r="1469" spans="1:56" x14ac:dyDescent="0.35">
      <c r="A1469" s="168" t="s">
        <v>2911</v>
      </c>
      <c r="B1469" s="70" t="s">
        <v>2912</v>
      </c>
      <c r="C1469" s="65">
        <v>1</v>
      </c>
      <c r="D1469" s="66" t="s">
        <v>31</v>
      </c>
      <c r="E1469" s="64" t="s">
        <v>467</v>
      </c>
      <c r="F1469" s="64" t="s">
        <v>648</v>
      </c>
      <c r="G1469" s="64" t="s">
        <v>668</v>
      </c>
      <c r="H1469" s="64" t="s">
        <v>669</v>
      </c>
      <c r="I1469" s="64" t="s">
        <v>670</v>
      </c>
      <c r="J1469" s="64" t="s">
        <v>671</v>
      </c>
      <c r="K1469" s="64" t="s">
        <v>484</v>
      </c>
      <c r="L1469" s="64" t="s">
        <v>650</v>
      </c>
      <c r="M1469" s="64" t="s">
        <v>663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6">
        <v>45000</v>
      </c>
      <c r="AF1469" s="166">
        <v>45366</v>
      </c>
      <c r="AG1469" s="165">
        <v>1006291.24</v>
      </c>
      <c r="AH1469" s="91">
        <v>0</v>
      </c>
      <c r="AI1469" s="91">
        <v>0</v>
      </c>
      <c r="AJ1469" s="161">
        <v>0.03</v>
      </c>
      <c r="AK1469" s="169" t="s">
        <v>664</v>
      </c>
      <c r="AL1469" s="169" t="s">
        <v>665</v>
      </c>
      <c r="AM1469" s="128">
        <v>0</v>
      </c>
      <c r="AN1469" s="128">
        <v>0</v>
      </c>
      <c r="AO1469" s="128">
        <v>0</v>
      </c>
      <c r="AP1469" s="128">
        <v>0</v>
      </c>
      <c r="AQ1469" s="128">
        <v>0</v>
      </c>
      <c r="AR1469" s="128">
        <v>0</v>
      </c>
      <c r="AS1469" s="128">
        <v>0</v>
      </c>
      <c r="AT1469" s="128">
        <v>0</v>
      </c>
      <c r="AU1469" s="128">
        <v>0</v>
      </c>
      <c r="AV1469" s="128">
        <v>0</v>
      </c>
      <c r="AW1469" s="128">
        <v>0</v>
      </c>
      <c r="AX1469" s="128">
        <v>0</v>
      </c>
      <c r="AY1469" s="128">
        <v>0</v>
      </c>
      <c r="AZ1469" s="128">
        <v>0</v>
      </c>
      <c r="BA1469" s="128">
        <v>0</v>
      </c>
      <c r="BB1469" s="15">
        <f t="shared" si="66"/>
        <v>0</v>
      </c>
      <c r="BC1469" s="15">
        <f t="shared" si="67"/>
        <v>0</v>
      </c>
      <c r="BD1469" s="15">
        <f t="shared" si="68"/>
        <v>0</v>
      </c>
    </row>
    <row r="1470" spans="1:56" x14ac:dyDescent="0.35">
      <c r="A1470" s="168" t="s">
        <v>2913</v>
      </c>
      <c r="B1470" s="70" t="s">
        <v>2914</v>
      </c>
      <c r="C1470" s="65">
        <v>1</v>
      </c>
      <c r="D1470" s="66" t="s">
        <v>31</v>
      </c>
      <c r="E1470" s="64" t="s">
        <v>467</v>
      </c>
      <c r="F1470" s="64" t="s">
        <v>648</v>
      </c>
      <c r="G1470" s="64" t="s">
        <v>668</v>
      </c>
      <c r="H1470" s="64" t="s">
        <v>669</v>
      </c>
      <c r="I1470" s="64" t="s">
        <v>670</v>
      </c>
      <c r="J1470" s="64" t="s">
        <v>671</v>
      </c>
      <c r="K1470" s="64" t="s">
        <v>484</v>
      </c>
      <c r="L1470" s="64" t="s">
        <v>650</v>
      </c>
      <c r="M1470" s="64" t="s">
        <v>663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74239.820000000007</v>
      </c>
      <c r="AA1470" s="63">
        <v>0</v>
      </c>
      <c r="AB1470" s="63">
        <v>0</v>
      </c>
      <c r="AC1470" s="63">
        <v>0</v>
      </c>
      <c r="AD1470" s="63">
        <v>2012682.73</v>
      </c>
      <c r="AE1470" s="166">
        <v>45000</v>
      </c>
      <c r="AF1470" s="166">
        <v>47192</v>
      </c>
      <c r="AG1470" s="165">
        <v>2012682.73</v>
      </c>
      <c r="AH1470" s="91">
        <v>4.458333333333333</v>
      </c>
      <c r="AI1470" s="91">
        <v>6</v>
      </c>
      <c r="AJ1470" s="161">
        <v>7.3772000000000004E-2</v>
      </c>
      <c r="AK1470" s="169" t="s">
        <v>664</v>
      </c>
      <c r="AL1470" s="169" t="s">
        <v>665</v>
      </c>
      <c r="AM1470" s="128">
        <v>0</v>
      </c>
      <c r="AN1470" s="128">
        <v>0</v>
      </c>
      <c r="AO1470" s="128">
        <v>0</v>
      </c>
      <c r="AP1470" s="128">
        <v>0</v>
      </c>
      <c r="AQ1470" s="128">
        <v>0</v>
      </c>
      <c r="AR1470" s="128">
        <v>74239.820000000007</v>
      </c>
      <c r="AS1470" s="128">
        <v>0</v>
      </c>
      <c r="AT1470" s="128">
        <v>0</v>
      </c>
      <c r="AU1470" s="128">
        <v>0</v>
      </c>
      <c r="AV1470" s="128">
        <v>0</v>
      </c>
      <c r="AW1470" s="128">
        <v>0</v>
      </c>
      <c r="AX1470" s="128">
        <v>74239.820000000007</v>
      </c>
      <c r="AY1470" s="128">
        <v>0</v>
      </c>
      <c r="AZ1470" s="128">
        <v>0</v>
      </c>
      <c r="BA1470" s="128">
        <v>0</v>
      </c>
      <c r="BB1470" s="15">
        <f t="shared" si="66"/>
        <v>0</v>
      </c>
      <c r="BC1470" s="15">
        <f t="shared" si="67"/>
        <v>148479.64000000001</v>
      </c>
      <c r="BD1470" s="15">
        <f t="shared" si="68"/>
        <v>148479.64000000001</v>
      </c>
    </row>
    <row r="1471" spans="1:56" x14ac:dyDescent="0.35">
      <c r="A1471" s="168" t="s">
        <v>2915</v>
      </c>
      <c r="B1471" s="70" t="s">
        <v>2916</v>
      </c>
      <c r="C1471" s="65">
        <v>1</v>
      </c>
      <c r="D1471" s="66" t="s">
        <v>31</v>
      </c>
      <c r="E1471" s="64" t="s">
        <v>467</v>
      </c>
      <c r="F1471" s="64" t="s">
        <v>648</v>
      </c>
      <c r="G1471" s="64" t="s">
        <v>991</v>
      </c>
      <c r="H1471" s="64" t="s">
        <v>661</v>
      </c>
      <c r="I1471" s="64" t="s">
        <v>653</v>
      </c>
      <c r="J1471" s="64" t="s">
        <v>662</v>
      </c>
      <c r="K1471" s="64" t="s">
        <v>991</v>
      </c>
      <c r="L1471" s="64" t="s">
        <v>650</v>
      </c>
      <c r="M1471" s="64" t="s">
        <v>663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1233060</v>
      </c>
      <c r="AA1471" s="63">
        <v>0</v>
      </c>
      <c r="AB1471" s="63">
        <v>0</v>
      </c>
      <c r="AC1471" s="63">
        <v>0</v>
      </c>
      <c r="AD1471" s="63">
        <v>40000000</v>
      </c>
      <c r="AE1471" s="166">
        <v>44987</v>
      </c>
      <c r="AF1471" s="166">
        <v>46083</v>
      </c>
      <c r="AG1471" s="165">
        <v>40000000</v>
      </c>
      <c r="AH1471" s="91">
        <v>1.4222222222222223</v>
      </c>
      <c r="AI1471" s="91">
        <v>3</v>
      </c>
      <c r="AJ1471" s="161">
        <v>6.1652999999999999E-2</v>
      </c>
      <c r="AK1471" s="169" t="s">
        <v>664</v>
      </c>
      <c r="AL1471" s="169" t="s">
        <v>665</v>
      </c>
      <c r="AM1471" s="128">
        <v>0</v>
      </c>
      <c r="AN1471" s="128">
        <v>0</v>
      </c>
      <c r="AO1471" s="128">
        <v>0</v>
      </c>
      <c r="AP1471" s="128">
        <v>0</v>
      </c>
      <c r="AQ1471" s="128">
        <v>0</v>
      </c>
      <c r="AR1471" s="128">
        <v>1233060</v>
      </c>
      <c r="AS1471" s="128">
        <v>0</v>
      </c>
      <c r="AT1471" s="128">
        <v>0</v>
      </c>
      <c r="AU1471" s="128">
        <v>0</v>
      </c>
      <c r="AV1471" s="128">
        <v>0</v>
      </c>
      <c r="AW1471" s="128">
        <v>0</v>
      </c>
      <c r="AX1471" s="128">
        <v>1233060</v>
      </c>
      <c r="AY1471" s="128">
        <v>0</v>
      </c>
      <c r="AZ1471" s="128">
        <v>0</v>
      </c>
      <c r="BA1471" s="128">
        <v>0</v>
      </c>
      <c r="BB1471" s="15">
        <f t="shared" si="66"/>
        <v>0</v>
      </c>
      <c r="BC1471" s="15">
        <f t="shared" si="67"/>
        <v>2466120</v>
      </c>
      <c r="BD1471" s="15">
        <f t="shared" si="68"/>
        <v>2466120</v>
      </c>
    </row>
    <row r="1472" spans="1:56" x14ac:dyDescent="0.35">
      <c r="A1472" s="168" t="s">
        <v>2917</v>
      </c>
      <c r="B1472" s="70" t="s">
        <v>2918</v>
      </c>
      <c r="C1472" s="65">
        <v>1</v>
      </c>
      <c r="D1472" s="66" t="s">
        <v>31</v>
      </c>
      <c r="E1472" s="64" t="s">
        <v>467</v>
      </c>
      <c r="F1472" s="64" t="s">
        <v>648</v>
      </c>
      <c r="G1472" s="64" t="s">
        <v>931</v>
      </c>
      <c r="H1472" s="64" t="s">
        <v>669</v>
      </c>
      <c r="I1472" s="64" t="s">
        <v>932</v>
      </c>
      <c r="J1472" s="64" t="s">
        <v>671</v>
      </c>
      <c r="K1472" s="64" t="s">
        <v>485</v>
      </c>
      <c r="L1472" s="64" t="s">
        <v>650</v>
      </c>
      <c r="M1472" s="64" t="s">
        <v>663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6">
        <v>45037</v>
      </c>
      <c r="AF1472" s="166">
        <v>46498</v>
      </c>
      <c r="AG1472" s="165">
        <v>158857.5</v>
      </c>
      <c r="AH1472" s="91">
        <v>2.5583333333333331</v>
      </c>
      <c r="AI1472" s="91">
        <v>4</v>
      </c>
      <c r="AJ1472" s="161">
        <v>4.7100000000000003E-2</v>
      </c>
      <c r="AK1472" s="169" t="s">
        <v>664</v>
      </c>
      <c r="AL1472" s="169" t="s">
        <v>665</v>
      </c>
      <c r="AM1472" s="128">
        <v>623.52</v>
      </c>
      <c r="AN1472" s="128">
        <v>623.52</v>
      </c>
      <c r="AO1472" s="128">
        <v>623.52</v>
      </c>
      <c r="AP1472" s="128">
        <v>623.52</v>
      </c>
      <c r="AQ1472" s="128">
        <v>623.52</v>
      </c>
      <c r="AR1472" s="128">
        <v>623.52</v>
      </c>
      <c r="AS1472" s="128">
        <v>623.52</v>
      </c>
      <c r="AT1472" s="128">
        <v>623.52</v>
      </c>
      <c r="AU1472" s="128">
        <v>623.52</v>
      </c>
      <c r="AV1472" s="128">
        <v>623.52</v>
      </c>
      <c r="AW1472" s="128">
        <v>623.52</v>
      </c>
      <c r="AX1472" s="128">
        <v>623.52</v>
      </c>
      <c r="AY1472" s="128">
        <v>623.52</v>
      </c>
      <c r="AZ1472" s="128">
        <v>623.52</v>
      </c>
      <c r="BA1472" s="128">
        <v>623.52</v>
      </c>
      <c r="BB1472" s="15">
        <f t="shared" si="66"/>
        <v>1870.56</v>
      </c>
      <c r="BC1472" s="15">
        <f t="shared" si="67"/>
        <v>7482.2400000000016</v>
      </c>
      <c r="BD1472" s="15">
        <f t="shared" si="68"/>
        <v>9352.8000000000011</v>
      </c>
    </row>
    <row r="1473" spans="1:56" x14ac:dyDescent="0.35">
      <c r="A1473" s="168" t="s">
        <v>2919</v>
      </c>
      <c r="B1473" s="70" t="s">
        <v>2918</v>
      </c>
      <c r="C1473" s="65">
        <v>2</v>
      </c>
      <c r="D1473" s="66" t="s">
        <v>31</v>
      </c>
      <c r="E1473" s="64" t="s">
        <v>467</v>
      </c>
      <c r="F1473" s="64" t="s">
        <v>648</v>
      </c>
      <c r="G1473" s="64" t="s">
        <v>931</v>
      </c>
      <c r="H1473" s="64" t="s">
        <v>669</v>
      </c>
      <c r="I1473" s="64" t="s">
        <v>932</v>
      </c>
      <c r="J1473" s="64" t="s">
        <v>671</v>
      </c>
      <c r="K1473" s="64" t="s">
        <v>485</v>
      </c>
      <c r="L1473" s="64" t="s">
        <v>650</v>
      </c>
      <c r="M1473" s="64" t="s">
        <v>663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6">
        <v>45037</v>
      </c>
      <c r="AF1473" s="166">
        <v>46864</v>
      </c>
      <c r="AG1473" s="165">
        <v>100152.5</v>
      </c>
      <c r="AH1473" s="91">
        <v>3.5583333333333331</v>
      </c>
      <c r="AI1473" s="91">
        <v>5</v>
      </c>
      <c r="AJ1473" s="161">
        <v>5.0700000000000002E-2</v>
      </c>
      <c r="AK1473" s="169" t="s">
        <v>664</v>
      </c>
      <c r="AL1473" s="169" t="s">
        <v>665</v>
      </c>
      <c r="AM1473" s="128">
        <v>423.14</v>
      </c>
      <c r="AN1473" s="128">
        <v>423.14</v>
      </c>
      <c r="AO1473" s="128">
        <v>423.14</v>
      </c>
      <c r="AP1473" s="128">
        <v>423.14</v>
      </c>
      <c r="AQ1473" s="128">
        <v>423.14</v>
      </c>
      <c r="AR1473" s="128">
        <v>423.14</v>
      </c>
      <c r="AS1473" s="128">
        <v>423.14</v>
      </c>
      <c r="AT1473" s="128">
        <v>423.14</v>
      </c>
      <c r="AU1473" s="128">
        <v>423.14</v>
      </c>
      <c r="AV1473" s="128">
        <v>423.14</v>
      </c>
      <c r="AW1473" s="128">
        <v>423.14</v>
      </c>
      <c r="AX1473" s="128">
        <v>423.14</v>
      </c>
      <c r="AY1473" s="128">
        <v>423.14</v>
      </c>
      <c r="AZ1473" s="128">
        <v>423.14</v>
      </c>
      <c r="BA1473" s="128">
        <v>423.14</v>
      </c>
      <c r="BB1473" s="15">
        <f t="shared" si="66"/>
        <v>1269.42</v>
      </c>
      <c r="BC1473" s="15">
        <f t="shared" si="67"/>
        <v>5077.68</v>
      </c>
      <c r="BD1473" s="15">
        <f t="shared" si="68"/>
        <v>6347.1</v>
      </c>
    </row>
    <row r="1474" spans="1:56" x14ac:dyDescent="0.35">
      <c r="A1474" s="168" t="s">
        <v>2920</v>
      </c>
      <c r="B1474" s="70" t="s">
        <v>2918</v>
      </c>
      <c r="C1474" s="65">
        <v>3</v>
      </c>
      <c r="D1474" s="66" t="s">
        <v>31</v>
      </c>
      <c r="E1474" s="64" t="s">
        <v>467</v>
      </c>
      <c r="F1474" s="64" t="s">
        <v>648</v>
      </c>
      <c r="G1474" s="64" t="s">
        <v>931</v>
      </c>
      <c r="H1474" s="64" t="s">
        <v>669</v>
      </c>
      <c r="I1474" s="64" t="s">
        <v>932</v>
      </c>
      <c r="J1474" s="64" t="s">
        <v>671</v>
      </c>
      <c r="K1474" s="64" t="s">
        <v>485</v>
      </c>
      <c r="L1474" s="64" t="s">
        <v>650</v>
      </c>
      <c r="M1474" s="64" t="s">
        <v>663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6">
        <v>45037</v>
      </c>
      <c r="AF1474" s="166">
        <v>47229</v>
      </c>
      <c r="AG1474" s="165">
        <v>10388130</v>
      </c>
      <c r="AH1474" s="91">
        <v>4.5583333333333336</v>
      </c>
      <c r="AI1474" s="91">
        <v>6</v>
      </c>
      <c r="AJ1474" s="161">
        <v>5.3600000000000002E-2</v>
      </c>
      <c r="AK1474" s="169" t="s">
        <v>664</v>
      </c>
      <c r="AL1474" s="169" t="s">
        <v>665</v>
      </c>
      <c r="AM1474" s="128">
        <v>46400.31</v>
      </c>
      <c r="AN1474" s="128">
        <v>46400.31</v>
      </c>
      <c r="AO1474" s="128">
        <v>46400.31</v>
      </c>
      <c r="AP1474" s="128">
        <v>46400.31</v>
      </c>
      <c r="AQ1474" s="128">
        <v>46400.31</v>
      </c>
      <c r="AR1474" s="128">
        <v>46400.31</v>
      </c>
      <c r="AS1474" s="128">
        <v>46400.31</v>
      </c>
      <c r="AT1474" s="128">
        <v>46400.31</v>
      </c>
      <c r="AU1474" s="128">
        <v>46400.31</v>
      </c>
      <c r="AV1474" s="128">
        <v>46400.31</v>
      </c>
      <c r="AW1474" s="128">
        <v>46400.31</v>
      </c>
      <c r="AX1474" s="128">
        <v>46400.31</v>
      </c>
      <c r="AY1474" s="128">
        <v>46400.31</v>
      </c>
      <c r="AZ1474" s="128">
        <v>46400.31</v>
      </c>
      <c r="BA1474" s="128">
        <v>46400.31</v>
      </c>
      <c r="BB1474" s="15">
        <f t="shared" si="66"/>
        <v>139200.93</v>
      </c>
      <c r="BC1474" s="15">
        <f t="shared" si="67"/>
        <v>556803.72</v>
      </c>
      <c r="BD1474" s="15">
        <f t="shared" si="68"/>
        <v>696004.64999999991</v>
      </c>
    </row>
    <row r="1475" spans="1:56" x14ac:dyDescent="0.35">
      <c r="A1475" s="168" t="s">
        <v>2921</v>
      </c>
      <c r="B1475" s="70" t="s">
        <v>2922</v>
      </c>
      <c r="C1475" s="65">
        <v>1</v>
      </c>
      <c r="D1475" s="66" t="s">
        <v>31</v>
      </c>
      <c r="E1475" s="64" t="s">
        <v>467</v>
      </c>
      <c r="F1475" s="64" t="s">
        <v>648</v>
      </c>
      <c r="G1475" s="64" t="s">
        <v>64</v>
      </c>
      <c r="H1475" s="64" t="s">
        <v>661</v>
      </c>
      <c r="I1475" s="64" t="s">
        <v>649</v>
      </c>
      <c r="J1475" s="64" t="s">
        <v>662</v>
      </c>
      <c r="K1475" s="64" t="s">
        <v>596</v>
      </c>
      <c r="L1475" s="64" t="s">
        <v>650</v>
      </c>
      <c r="M1475" s="64" t="s">
        <v>663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6">
        <v>44984</v>
      </c>
      <c r="AF1475" s="166">
        <v>48637</v>
      </c>
      <c r="AG1475" s="165">
        <v>200000000</v>
      </c>
      <c r="AH1475" s="91">
        <v>8.4083333333333332</v>
      </c>
      <c r="AI1475" s="91">
        <v>10</v>
      </c>
      <c r="AJ1475" s="161">
        <v>7.8262999999999999E-2</v>
      </c>
      <c r="AK1475" s="169" t="s">
        <v>664</v>
      </c>
      <c r="AL1475" s="169" t="s">
        <v>665</v>
      </c>
      <c r="AM1475" s="128">
        <v>0</v>
      </c>
      <c r="AN1475" s="128">
        <v>0</v>
      </c>
      <c r="AO1475" s="128">
        <v>0</v>
      </c>
      <c r="AP1475" s="128">
        <v>0</v>
      </c>
      <c r="AQ1475" s="128">
        <v>7826300</v>
      </c>
      <c r="AR1475" s="128">
        <v>0</v>
      </c>
      <c r="AS1475" s="128">
        <v>0</v>
      </c>
      <c r="AT1475" s="128">
        <v>0</v>
      </c>
      <c r="AU1475" s="128">
        <v>0</v>
      </c>
      <c r="AV1475" s="128">
        <v>0</v>
      </c>
      <c r="AW1475" s="128">
        <v>7826300</v>
      </c>
      <c r="AX1475" s="128">
        <v>0</v>
      </c>
      <c r="AY1475" s="128">
        <v>0</v>
      </c>
      <c r="AZ1475" s="128">
        <v>0</v>
      </c>
      <c r="BA1475" s="128">
        <v>0</v>
      </c>
      <c r="BB1475" s="15">
        <f t="shared" ref="BB1475:BB1538" si="69">SUM(AM1475:AO1475)</f>
        <v>0</v>
      </c>
      <c r="BC1475" s="15">
        <f t="shared" si="67"/>
        <v>15652600</v>
      </c>
      <c r="BD1475" s="15">
        <f t="shared" si="68"/>
        <v>15652600</v>
      </c>
    </row>
    <row r="1476" spans="1:56" x14ac:dyDescent="0.35">
      <c r="A1476" s="168" t="s">
        <v>2923</v>
      </c>
      <c r="B1476" s="70" t="s">
        <v>2924</v>
      </c>
      <c r="C1476" s="65">
        <v>1</v>
      </c>
      <c r="D1476" s="66" t="s">
        <v>31</v>
      </c>
      <c r="E1476" s="64" t="s">
        <v>467</v>
      </c>
      <c r="F1476" s="64" t="s">
        <v>648</v>
      </c>
      <c r="G1476" s="64" t="s">
        <v>660</v>
      </c>
      <c r="H1476" s="64" t="s">
        <v>661</v>
      </c>
      <c r="I1476" s="64" t="s">
        <v>649</v>
      </c>
      <c r="J1476" s="64" t="s">
        <v>662</v>
      </c>
      <c r="K1476" s="64" t="s">
        <v>2925</v>
      </c>
      <c r="L1476" s="64" t="s">
        <v>650</v>
      </c>
      <c r="M1476" s="64" t="s">
        <v>663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6">
        <v>45041</v>
      </c>
      <c r="AF1476" s="166">
        <v>46502</v>
      </c>
      <c r="AG1476" s="165">
        <v>3438387.66</v>
      </c>
      <c r="AH1476" s="91">
        <v>2.5694444444444446</v>
      </c>
      <c r="AI1476" s="91">
        <v>4</v>
      </c>
      <c r="AJ1476" s="161">
        <v>6.7556000000000005E-2</v>
      </c>
      <c r="AK1476" s="169" t="s">
        <v>664</v>
      </c>
      <c r="AL1476" s="169" t="s">
        <v>665</v>
      </c>
      <c r="AM1476" s="128">
        <v>116141.86</v>
      </c>
      <c r="AN1476" s="128">
        <v>0</v>
      </c>
      <c r="AO1476" s="128">
        <v>0</v>
      </c>
      <c r="AP1476" s="128">
        <v>0</v>
      </c>
      <c r="AQ1476" s="128">
        <v>0</v>
      </c>
      <c r="AR1476" s="128">
        <v>0</v>
      </c>
      <c r="AS1476" s="128">
        <v>116141.86</v>
      </c>
      <c r="AT1476" s="128">
        <v>0</v>
      </c>
      <c r="AU1476" s="128">
        <v>0</v>
      </c>
      <c r="AV1476" s="128">
        <v>0</v>
      </c>
      <c r="AW1476" s="128">
        <v>0</v>
      </c>
      <c r="AX1476" s="128">
        <v>0</v>
      </c>
      <c r="AY1476" s="128">
        <v>116141.86</v>
      </c>
      <c r="AZ1476" s="128">
        <v>0</v>
      </c>
      <c r="BA1476" s="128">
        <v>0</v>
      </c>
      <c r="BB1476" s="15">
        <f t="shared" si="69"/>
        <v>116141.86</v>
      </c>
      <c r="BC1476" s="15">
        <f t="shared" ref="BC1476:BC1539" si="70">SUM(AP1476:BA1476)</f>
        <v>232283.72</v>
      </c>
      <c r="BD1476" s="15">
        <f t="shared" ref="BD1476:BD1539" si="71">BB1476+BC1476</f>
        <v>348425.58</v>
      </c>
    </row>
    <row r="1477" spans="1:56" x14ac:dyDescent="0.35">
      <c r="A1477" s="168" t="s">
        <v>2926</v>
      </c>
      <c r="B1477" s="70" t="s">
        <v>2927</v>
      </c>
      <c r="C1477" s="65">
        <v>1</v>
      </c>
      <c r="D1477" s="66" t="s">
        <v>31</v>
      </c>
      <c r="E1477" s="64" t="s">
        <v>467</v>
      </c>
      <c r="F1477" s="64" t="s">
        <v>648</v>
      </c>
      <c r="G1477" s="64" t="s">
        <v>931</v>
      </c>
      <c r="H1477" s="64" t="s">
        <v>669</v>
      </c>
      <c r="I1477" s="64" t="s">
        <v>932</v>
      </c>
      <c r="J1477" s="64" t="s">
        <v>671</v>
      </c>
      <c r="K1477" s="64" t="s">
        <v>485</v>
      </c>
      <c r="L1477" s="64" t="s">
        <v>650</v>
      </c>
      <c r="M1477" s="64" t="s">
        <v>663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66">
        <v>45042</v>
      </c>
      <c r="AF1477" s="166">
        <v>45408</v>
      </c>
      <c r="AG1477" s="165">
        <v>1997150</v>
      </c>
      <c r="AH1477" s="91">
        <v>0</v>
      </c>
      <c r="AI1477" s="91">
        <v>0</v>
      </c>
      <c r="AJ1477" s="161">
        <v>3.2500000000000001E-2</v>
      </c>
      <c r="AK1477" s="169" t="s">
        <v>664</v>
      </c>
      <c r="AL1477" s="169" t="s">
        <v>665</v>
      </c>
      <c r="AM1477" s="128">
        <v>0</v>
      </c>
      <c r="AN1477" s="128">
        <v>0</v>
      </c>
      <c r="AO1477" s="128">
        <v>0</v>
      </c>
      <c r="AP1477" s="128">
        <v>0</v>
      </c>
      <c r="AQ1477" s="128">
        <v>0</v>
      </c>
      <c r="AR1477" s="128">
        <v>0</v>
      </c>
      <c r="AS1477" s="128">
        <v>0</v>
      </c>
      <c r="AT1477" s="128">
        <v>0</v>
      </c>
      <c r="AU1477" s="128">
        <v>0</v>
      </c>
      <c r="AV1477" s="128">
        <v>0</v>
      </c>
      <c r="AW1477" s="128">
        <v>0</v>
      </c>
      <c r="AX1477" s="128">
        <v>0</v>
      </c>
      <c r="AY1477" s="128">
        <v>0</v>
      </c>
      <c r="AZ1477" s="128">
        <v>0</v>
      </c>
      <c r="BA1477" s="128">
        <v>0</v>
      </c>
      <c r="BB1477" s="15">
        <f t="shared" si="69"/>
        <v>0</v>
      </c>
      <c r="BC1477" s="15">
        <f t="shared" si="70"/>
        <v>0</v>
      </c>
      <c r="BD1477" s="15">
        <f t="shared" si="71"/>
        <v>0</v>
      </c>
    </row>
    <row r="1478" spans="1:56" x14ac:dyDescent="0.35">
      <c r="A1478" s="168" t="s">
        <v>2928</v>
      </c>
      <c r="B1478" s="70" t="s">
        <v>2927</v>
      </c>
      <c r="C1478" s="65">
        <v>2</v>
      </c>
      <c r="D1478" s="66" t="s">
        <v>31</v>
      </c>
      <c r="E1478" s="64" t="s">
        <v>467</v>
      </c>
      <c r="F1478" s="64" t="s">
        <v>648</v>
      </c>
      <c r="G1478" s="64" t="s">
        <v>931</v>
      </c>
      <c r="H1478" s="64" t="s">
        <v>669</v>
      </c>
      <c r="I1478" s="64" t="s">
        <v>932</v>
      </c>
      <c r="J1478" s="64" t="s">
        <v>671</v>
      </c>
      <c r="K1478" s="64" t="s">
        <v>485</v>
      </c>
      <c r="L1478" s="64" t="s">
        <v>650</v>
      </c>
      <c r="M1478" s="64" t="s">
        <v>663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6">
        <v>45042</v>
      </c>
      <c r="AF1478" s="166">
        <v>45773</v>
      </c>
      <c r="AG1478" s="165">
        <v>2964602.5</v>
      </c>
      <c r="AH1478" s="91">
        <v>0.57222222222222219</v>
      </c>
      <c r="AI1478" s="91">
        <v>2</v>
      </c>
      <c r="AJ1478" s="161">
        <v>3.8199999999999998E-2</v>
      </c>
      <c r="AK1478" s="169" t="s">
        <v>664</v>
      </c>
      <c r="AL1478" s="169" t="s">
        <v>665</v>
      </c>
      <c r="AM1478" s="128">
        <v>9437.32</v>
      </c>
      <c r="AN1478" s="128">
        <v>4718.66</v>
      </c>
      <c r="AO1478" s="128">
        <v>4718.66</v>
      </c>
      <c r="AP1478" s="128">
        <v>4718.66</v>
      </c>
      <c r="AQ1478" s="128">
        <v>4718.66</v>
      </c>
      <c r="AR1478" s="128">
        <v>4718.66</v>
      </c>
      <c r="AS1478" s="128">
        <v>4718.66</v>
      </c>
      <c r="AT1478" s="128">
        <v>0</v>
      </c>
      <c r="AU1478" s="128">
        <v>0</v>
      </c>
      <c r="AV1478" s="128">
        <v>0</v>
      </c>
      <c r="AW1478" s="128">
        <v>0</v>
      </c>
      <c r="AX1478" s="128">
        <v>0</v>
      </c>
      <c r="AY1478" s="128">
        <v>0</v>
      </c>
      <c r="AZ1478" s="128">
        <v>0</v>
      </c>
      <c r="BA1478" s="128">
        <v>0</v>
      </c>
      <c r="BB1478" s="15">
        <f t="shared" si="69"/>
        <v>18874.64</v>
      </c>
      <c r="BC1478" s="15">
        <f t="shared" si="70"/>
        <v>18874.64</v>
      </c>
      <c r="BD1478" s="15">
        <f t="shared" si="71"/>
        <v>37749.279999999999</v>
      </c>
    </row>
    <row r="1479" spans="1:56" x14ac:dyDescent="0.35">
      <c r="A1479" s="168" t="s">
        <v>2929</v>
      </c>
      <c r="B1479" s="70" t="s">
        <v>2927</v>
      </c>
      <c r="C1479" s="65">
        <v>3</v>
      </c>
      <c r="D1479" s="66" t="s">
        <v>31</v>
      </c>
      <c r="E1479" s="64" t="s">
        <v>467</v>
      </c>
      <c r="F1479" s="64" t="s">
        <v>648</v>
      </c>
      <c r="G1479" s="64" t="s">
        <v>931</v>
      </c>
      <c r="H1479" s="64" t="s">
        <v>669</v>
      </c>
      <c r="I1479" s="64" t="s">
        <v>932</v>
      </c>
      <c r="J1479" s="64" t="s">
        <v>671</v>
      </c>
      <c r="K1479" s="64" t="s">
        <v>485</v>
      </c>
      <c r="L1479" s="64" t="s">
        <v>650</v>
      </c>
      <c r="M1479" s="64" t="s">
        <v>663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6">
        <v>45042</v>
      </c>
      <c r="AF1479" s="166">
        <v>46138</v>
      </c>
      <c r="AG1479" s="165">
        <v>3565960</v>
      </c>
      <c r="AH1479" s="91">
        <v>1.5722222222222222</v>
      </c>
      <c r="AI1479" s="91">
        <v>3</v>
      </c>
      <c r="AJ1479" s="161">
        <v>4.2999999999999997E-2</v>
      </c>
      <c r="AK1479" s="169" t="s">
        <v>664</v>
      </c>
      <c r="AL1479" s="169" t="s">
        <v>665</v>
      </c>
      <c r="AM1479" s="128">
        <v>12778.02</v>
      </c>
      <c r="AN1479" s="128">
        <v>12778.02</v>
      </c>
      <c r="AO1479" s="128">
        <v>12778.02</v>
      </c>
      <c r="AP1479" s="128">
        <v>12778.02</v>
      </c>
      <c r="AQ1479" s="128">
        <v>12778.02</v>
      </c>
      <c r="AR1479" s="128">
        <v>12778.02</v>
      </c>
      <c r="AS1479" s="128">
        <v>12778.02</v>
      </c>
      <c r="AT1479" s="128">
        <v>12778.02</v>
      </c>
      <c r="AU1479" s="128">
        <v>12778.02</v>
      </c>
      <c r="AV1479" s="128">
        <v>12778.02</v>
      </c>
      <c r="AW1479" s="128">
        <v>12778.02</v>
      </c>
      <c r="AX1479" s="128">
        <v>12778.02</v>
      </c>
      <c r="AY1479" s="128">
        <v>12778.02</v>
      </c>
      <c r="AZ1479" s="128">
        <v>6389.01</v>
      </c>
      <c r="BA1479" s="128">
        <v>6389.01</v>
      </c>
      <c r="BB1479" s="15">
        <f t="shared" si="69"/>
        <v>38334.06</v>
      </c>
      <c r="BC1479" s="15">
        <f t="shared" si="70"/>
        <v>140558.22000000003</v>
      </c>
      <c r="BD1479" s="15">
        <f t="shared" si="71"/>
        <v>178892.28000000003</v>
      </c>
    </row>
    <row r="1480" spans="1:56" x14ac:dyDescent="0.35">
      <c r="A1480" s="168" t="s">
        <v>2930</v>
      </c>
      <c r="B1480" s="70" t="s">
        <v>2927</v>
      </c>
      <c r="C1480" s="65">
        <v>4</v>
      </c>
      <c r="D1480" s="66" t="s">
        <v>31</v>
      </c>
      <c r="E1480" s="64" t="s">
        <v>467</v>
      </c>
      <c r="F1480" s="64" t="s">
        <v>648</v>
      </c>
      <c r="G1480" s="64" t="s">
        <v>931</v>
      </c>
      <c r="H1480" s="64" t="s">
        <v>669</v>
      </c>
      <c r="I1480" s="64" t="s">
        <v>932</v>
      </c>
      <c r="J1480" s="64" t="s">
        <v>671</v>
      </c>
      <c r="K1480" s="64" t="s">
        <v>485</v>
      </c>
      <c r="L1480" s="64" t="s">
        <v>650</v>
      </c>
      <c r="M1480" s="64" t="s">
        <v>663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6">
        <v>45042</v>
      </c>
      <c r="AF1480" s="166">
        <v>46503</v>
      </c>
      <c r="AG1480" s="165">
        <v>6169482.5</v>
      </c>
      <c r="AH1480" s="91">
        <v>2.5722222222222224</v>
      </c>
      <c r="AI1480" s="91">
        <v>4</v>
      </c>
      <c r="AJ1480" s="161">
        <v>4.7100000000000003E-2</v>
      </c>
      <c r="AK1480" s="169" t="s">
        <v>664</v>
      </c>
      <c r="AL1480" s="169" t="s">
        <v>665</v>
      </c>
      <c r="AM1480" s="128">
        <v>24215.22</v>
      </c>
      <c r="AN1480" s="128">
        <v>24215.22</v>
      </c>
      <c r="AO1480" s="128">
        <v>24215.22</v>
      </c>
      <c r="AP1480" s="128">
        <v>24215.22</v>
      </c>
      <c r="AQ1480" s="128">
        <v>24215.22</v>
      </c>
      <c r="AR1480" s="128">
        <v>24215.22</v>
      </c>
      <c r="AS1480" s="128">
        <v>24215.22</v>
      </c>
      <c r="AT1480" s="128">
        <v>24215.22</v>
      </c>
      <c r="AU1480" s="128">
        <v>24215.22</v>
      </c>
      <c r="AV1480" s="128">
        <v>24215.22</v>
      </c>
      <c r="AW1480" s="128">
        <v>24215.22</v>
      </c>
      <c r="AX1480" s="128">
        <v>24215.22</v>
      </c>
      <c r="AY1480" s="128">
        <v>24215.22</v>
      </c>
      <c r="AZ1480" s="128">
        <v>24215.22</v>
      </c>
      <c r="BA1480" s="128">
        <v>24215.22</v>
      </c>
      <c r="BB1480" s="15">
        <f t="shared" si="69"/>
        <v>72645.66</v>
      </c>
      <c r="BC1480" s="15">
        <f t="shared" si="70"/>
        <v>290582.64</v>
      </c>
      <c r="BD1480" s="15">
        <f t="shared" si="71"/>
        <v>363228.30000000005</v>
      </c>
    </row>
    <row r="1481" spans="1:56" x14ac:dyDescent="0.35">
      <c r="A1481" s="168" t="s">
        <v>2931</v>
      </c>
      <c r="B1481" s="70" t="s">
        <v>2927</v>
      </c>
      <c r="C1481" s="65">
        <v>5</v>
      </c>
      <c r="D1481" s="66" t="s">
        <v>31</v>
      </c>
      <c r="E1481" s="64" t="s">
        <v>467</v>
      </c>
      <c r="F1481" s="64" t="s">
        <v>648</v>
      </c>
      <c r="G1481" s="64" t="s">
        <v>931</v>
      </c>
      <c r="H1481" s="64" t="s">
        <v>669</v>
      </c>
      <c r="I1481" s="64" t="s">
        <v>932</v>
      </c>
      <c r="J1481" s="64" t="s">
        <v>671</v>
      </c>
      <c r="K1481" s="64" t="s">
        <v>485</v>
      </c>
      <c r="L1481" s="64" t="s">
        <v>650</v>
      </c>
      <c r="M1481" s="64" t="s">
        <v>663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6">
        <v>45042</v>
      </c>
      <c r="AF1481" s="166">
        <v>46869</v>
      </c>
      <c r="AG1481" s="165">
        <v>15882357.5</v>
      </c>
      <c r="AH1481" s="91">
        <v>3.5722222222222224</v>
      </c>
      <c r="AI1481" s="91">
        <v>5</v>
      </c>
      <c r="AJ1481" s="161">
        <v>5.0700000000000002E-2</v>
      </c>
      <c r="AK1481" s="169" t="s">
        <v>664</v>
      </c>
      <c r="AL1481" s="169" t="s">
        <v>665</v>
      </c>
      <c r="AM1481" s="128">
        <v>67102.960000000006</v>
      </c>
      <c r="AN1481" s="128">
        <v>67102.960000000006</v>
      </c>
      <c r="AO1481" s="128">
        <v>67102.960000000006</v>
      </c>
      <c r="AP1481" s="128">
        <v>67102.960000000006</v>
      </c>
      <c r="AQ1481" s="128">
        <v>67102.960000000006</v>
      </c>
      <c r="AR1481" s="128">
        <v>67102.960000000006</v>
      </c>
      <c r="AS1481" s="128">
        <v>67102.960000000006</v>
      </c>
      <c r="AT1481" s="128">
        <v>67102.960000000006</v>
      </c>
      <c r="AU1481" s="128">
        <v>67102.960000000006</v>
      </c>
      <c r="AV1481" s="128">
        <v>67102.960000000006</v>
      </c>
      <c r="AW1481" s="128">
        <v>67102.960000000006</v>
      </c>
      <c r="AX1481" s="128">
        <v>67102.960000000006</v>
      </c>
      <c r="AY1481" s="128">
        <v>67102.960000000006</v>
      </c>
      <c r="AZ1481" s="128">
        <v>67102.960000000006</v>
      </c>
      <c r="BA1481" s="128">
        <v>67102.960000000006</v>
      </c>
      <c r="BB1481" s="15">
        <f t="shared" si="69"/>
        <v>201308.88</v>
      </c>
      <c r="BC1481" s="15">
        <f t="shared" si="70"/>
        <v>805235.5199999999</v>
      </c>
      <c r="BD1481" s="15">
        <f t="shared" si="71"/>
        <v>1006544.3999999999</v>
      </c>
    </row>
    <row r="1482" spans="1:56" x14ac:dyDescent="0.35">
      <c r="A1482" s="168" t="s">
        <v>2932</v>
      </c>
      <c r="B1482" s="70" t="s">
        <v>2927</v>
      </c>
      <c r="C1482" s="65">
        <v>6</v>
      </c>
      <c r="D1482" s="66" t="s">
        <v>31</v>
      </c>
      <c r="E1482" s="64" t="s">
        <v>467</v>
      </c>
      <c r="F1482" s="64" t="s">
        <v>648</v>
      </c>
      <c r="G1482" s="64" t="s">
        <v>931</v>
      </c>
      <c r="H1482" s="64" t="s">
        <v>669</v>
      </c>
      <c r="I1482" s="64" t="s">
        <v>932</v>
      </c>
      <c r="J1482" s="64" t="s">
        <v>671</v>
      </c>
      <c r="K1482" s="64" t="s">
        <v>485</v>
      </c>
      <c r="L1482" s="64" t="s">
        <v>650</v>
      </c>
      <c r="M1482" s="64" t="s">
        <v>663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6">
        <v>45042</v>
      </c>
      <c r="AF1482" s="166">
        <v>47234</v>
      </c>
      <c r="AG1482" s="165">
        <v>2997495</v>
      </c>
      <c r="AH1482" s="91">
        <v>4.572222222222222</v>
      </c>
      <c r="AI1482" s="91">
        <v>6</v>
      </c>
      <c r="AJ1482" s="161">
        <v>5.3600000000000002E-2</v>
      </c>
      <c r="AK1482" s="169" t="s">
        <v>664</v>
      </c>
      <c r="AL1482" s="169" t="s">
        <v>665</v>
      </c>
      <c r="AM1482" s="128">
        <v>13388.81</v>
      </c>
      <c r="AN1482" s="128">
        <v>13388.81</v>
      </c>
      <c r="AO1482" s="128">
        <v>13388.81</v>
      </c>
      <c r="AP1482" s="128">
        <v>13388.81</v>
      </c>
      <c r="AQ1482" s="128">
        <v>13388.81</v>
      </c>
      <c r="AR1482" s="128">
        <v>13388.81</v>
      </c>
      <c r="AS1482" s="128">
        <v>13388.81</v>
      </c>
      <c r="AT1482" s="128">
        <v>13388.81</v>
      </c>
      <c r="AU1482" s="128">
        <v>13388.81</v>
      </c>
      <c r="AV1482" s="128">
        <v>13388.81</v>
      </c>
      <c r="AW1482" s="128">
        <v>13388.81</v>
      </c>
      <c r="AX1482" s="128">
        <v>13388.81</v>
      </c>
      <c r="AY1482" s="128">
        <v>13388.81</v>
      </c>
      <c r="AZ1482" s="128">
        <v>13388.81</v>
      </c>
      <c r="BA1482" s="128">
        <v>13388.81</v>
      </c>
      <c r="BB1482" s="15">
        <f t="shared" si="69"/>
        <v>40166.43</v>
      </c>
      <c r="BC1482" s="15">
        <f t="shared" si="70"/>
        <v>160665.72</v>
      </c>
      <c r="BD1482" s="15">
        <f t="shared" si="71"/>
        <v>200832.15</v>
      </c>
    </row>
    <row r="1483" spans="1:56" x14ac:dyDescent="0.35">
      <c r="A1483" s="168" t="s">
        <v>2933</v>
      </c>
      <c r="B1483" s="70" t="s">
        <v>2927</v>
      </c>
      <c r="C1483" s="65">
        <v>7</v>
      </c>
      <c r="D1483" s="66" t="s">
        <v>31</v>
      </c>
      <c r="E1483" s="64" t="s">
        <v>467</v>
      </c>
      <c r="F1483" s="64" t="s">
        <v>648</v>
      </c>
      <c r="G1483" s="64" t="s">
        <v>931</v>
      </c>
      <c r="H1483" s="64" t="s">
        <v>669</v>
      </c>
      <c r="I1483" s="64" t="s">
        <v>932</v>
      </c>
      <c r="J1483" s="64" t="s">
        <v>671</v>
      </c>
      <c r="K1483" s="64" t="s">
        <v>485</v>
      </c>
      <c r="L1483" s="64" t="s">
        <v>650</v>
      </c>
      <c r="M1483" s="64" t="s">
        <v>663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6">
        <v>45042</v>
      </c>
      <c r="AF1483" s="166">
        <v>47599</v>
      </c>
      <c r="AG1483" s="165">
        <v>589852.5</v>
      </c>
      <c r="AH1483" s="91">
        <v>5.572222222222222</v>
      </c>
      <c r="AI1483" s="91">
        <v>7</v>
      </c>
      <c r="AJ1483" s="161">
        <v>5.6399999999999999E-2</v>
      </c>
      <c r="AK1483" s="169" t="s">
        <v>664</v>
      </c>
      <c r="AL1483" s="169" t="s">
        <v>665</v>
      </c>
      <c r="AM1483" s="128">
        <v>2772.31</v>
      </c>
      <c r="AN1483" s="128">
        <v>2772.31</v>
      </c>
      <c r="AO1483" s="128">
        <v>2772.31</v>
      </c>
      <c r="AP1483" s="128">
        <v>2772.31</v>
      </c>
      <c r="AQ1483" s="128">
        <v>2772.31</v>
      </c>
      <c r="AR1483" s="128">
        <v>2772.31</v>
      </c>
      <c r="AS1483" s="128">
        <v>2772.31</v>
      </c>
      <c r="AT1483" s="128">
        <v>2772.31</v>
      </c>
      <c r="AU1483" s="128">
        <v>2772.31</v>
      </c>
      <c r="AV1483" s="128">
        <v>2772.31</v>
      </c>
      <c r="AW1483" s="128">
        <v>2772.31</v>
      </c>
      <c r="AX1483" s="128">
        <v>2772.31</v>
      </c>
      <c r="AY1483" s="128">
        <v>2772.31</v>
      </c>
      <c r="AZ1483" s="128">
        <v>2772.31</v>
      </c>
      <c r="BA1483" s="128">
        <v>2772.31</v>
      </c>
      <c r="BB1483" s="15">
        <f t="shared" si="69"/>
        <v>8316.93</v>
      </c>
      <c r="BC1483" s="15">
        <f t="shared" si="70"/>
        <v>33267.720000000008</v>
      </c>
      <c r="BD1483" s="15">
        <f t="shared" si="71"/>
        <v>41584.650000000009</v>
      </c>
    </row>
    <row r="1484" spans="1:56" x14ac:dyDescent="0.35">
      <c r="A1484" s="168" t="s">
        <v>2934</v>
      </c>
      <c r="B1484" s="70" t="s">
        <v>2927</v>
      </c>
      <c r="C1484" s="65">
        <v>8</v>
      </c>
      <c r="D1484" s="66" t="s">
        <v>31</v>
      </c>
      <c r="E1484" s="64" t="s">
        <v>467</v>
      </c>
      <c r="F1484" s="64" t="s">
        <v>648</v>
      </c>
      <c r="G1484" s="64" t="s">
        <v>931</v>
      </c>
      <c r="H1484" s="64" t="s">
        <v>669</v>
      </c>
      <c r="I1484" s="64" t="s">
        <v>932</v>
      </c>
      <c r="J1484" s="64" t="s">
        <v>671</v>
      </c>
      <c r="K1484" s="64" t="s">
        <v>485</v>
      </c>
      <c r="L1484" s="64" t="s">
        <v>650</v>
      </c>
      <c r="M1484" s="64" t="s">
        <v>663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6">
        <v>45042</v>
      </c>
      <c r="AF1484" s="166">
        <v>47964</v>
      </c>
      <c r="AG1484" s="165">
        <v>159300</v>
      </c>
      <c r="AH1484" s="91">
        <v>6.572222222222222</v>
      </c>
      <c r="AI1484" s="91">
        <v>8</v>
      </c>
      <c r="AJ1484" s="161">
        <v>5.9299999999999999E-2</v>
      </c>
      <c r="AK1484" s="169" t="s">
        <v>664</v>
      </c>
      <c r="AL1484" s="169" t="s">
        <v>665</v>
      </c>
      <c r="AM1484" s="128">
        <v>787.21</v>
      </c>
      <c r="AN1484" s="128">
        <v>787.21</v>
      </c>
      <c r="AO1484" s="128">
        <v>787.21</v>
      </c>
      <c r="AP1484" s="128">
        <v>787.21</v>
      </c>
      <c r="AQ1484" s="128">
        <v>787.21</v>
      </c>
      <c r="AR1484" s="128">
        <v>787.21</v>
      </c>
      <c r="AS1484" s="128">
        <v>787.21</v>
      </c>
      <c r="AT1484" s="128">
        <v>787.21</v>
      </c>
      <c r="AU1484" s="128">
        <v>787.21</v>
      </c>
      <c r="AV1484" s="128">
        <v>787.21</v>
      </c>
      <c r="AW1484" s="128">
        <v>787.21</v>
      </c>
      <c r="AX1484" s="128">
        <v>787.21</v>
      </c>
      <c r="AY1484" s="128">
        <v>787.21</v>
      </c>
      <c r="AZ1484" s="128">
        <v>787.21</v>
      </c>
      <c r="BA1484" s="128">
        <v>787.21</v>
      </c>
      <c r="BB1484" s="15">
        <f t="shared" si="69"/>
        <v>2361.63</v>
      </c>
      <c r="BC1484" s="15">
        <f t="shared" si="70"/>
        <v>9446.52</v>
      </c>
      <c r="BD1484" s="15">
        <f t="shared" si="71"/>
        <v>11808.150000000001</v>
      </c>
    </row>
    <row r="1485" spans="1:56" x14ac:dyDescent="0.35">
      <c r="A1485" s="168" t="s">
        <v>2944</v>
      </c>
      <c r="B1485" s="70" t="s">
        <v>2945</v>
      </c>
      <c r="C1485" s="65">
        <v>1</v>
      </c>
      <c r="D1485" s="66" t="s">
        <v>31</v>
      </c>
      <c r="E1485" s="64" t="s">
        <v>467</v>
      </c>
      <c r="F1485" s="64" t="s">
        <v>648</v>
      </c>
      <c r="G1485" s="64" t="s">
        <v>931</v>
      </c>
      <c r="H1485" s="64" t="s">
        <v>669</v>
      </c>
      <c r="I1485" s="64" t="s">
        <v>932</v>
      </c>
      <c r="J1485" s="64" t="s">
        <v>671</v>
      </c>
      <c r="K1485" s="64" t="s">
        <v>485</v>
      </c>
      <c r="L1485" s="64" t="s">
        <v>650</v>
      </c>
      <c r="M1485" s="64" t="s">
        <v>663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0</v>
      </c>
      <c r="X1485" s="63">
        <v>0</v>
      </c>
      <c r="Y1485" s="63">
        <v>0</v>
      </c>
      <c r="Z1485" s="63">
        <v>0</v>
      </c>
      <c r="AA1485" s="63">
        <v>0</v>
      </c>
      <c r="AB1485" s="63">
        <v>0</v>
      </c>
      <c r="AC1485" s="63">
        <v>0</v>
      </c>
      <c r="AD1485" s="63">
        <v>0</v>
      </c>
      <c r="AE1485" s="166">
        <v>45063</v>
      </c>
      <c r="AF1485" s="166">
        <v>45429</v>
      </c>
      <c r="AG1485" s="91">
        <v>72865</v>
      </c>
      <c r="AH1485" s="91">
        <v>0</v>
      </c>
      <c r="AI1485" s="91">
        <v>0</v>
      </c>
      <c r="AJ1485" s="161">
        <v>3.2500000000000001E-2</v>
      </c>
      <c r="AK1485" s="169" t="s">
        <v>664</v>
      </c>
      <c r="AL1485" s="169" t="s">
        <v>665</v>
      </c>
      <c r="AM1485" s="128">
        <v>0</v>
      </c>
      <c r="AN1485" s="128">
        <v>0</v>
      </c>
      <c r="AO1485" s="128">
        <v>0</v>
      </c>
      <c r="AP1485" s="128">
        <v>0</v>
      </c>
      <c r="AQ1485" s="128">
        <v>0</v>
      </c>
      <c r="AR1485" s="128">
        <v>0</v>
      </c>
      <c r="AS1485" s="128">
        <v>0</v>
      </c>
      <c r="AT1485" s="128">
        <v>0</v>
      </c>
      <c r="AU1485" s="128">
        <v>0</v>
      </c>
      <c r="AV1485" s="128">
        <v>0</v>
      </c>
      <c r="AW1485" s="128">
        <v>0</v>
      </c>
      <c r="AX1485" s="128">
        <v>0</v>
      </c>
      <c r="AY1485" s="128">
        <v>0</v>
      </c>
      <c r="AZ1485" s="128">
        <v>0</v>
      </c>
      <c r="BA1485" s="128">
        <v>0</v>
      </c>
      <c r="BB1485" s="15">
        <f t="shared" si="69"/>
        <v>0</v>
      </c>
      <c r="BC1485" s="15">
        <f t="shared" si="70"/>
        <v>0</v>
      </c>
      <c r="BD1485" s="15">
        <f t="shared" si="71"/>
        <v>0</v>
      </c>
    </row>
    <row r="1486" spans="1:56" x14ac:dyDescent="0.35">
      <c r="A1486" s="168" t="s">
        <v>2946</v>
      </c>
      <c r="B1486" s="70" t="s">
        <v>2945</v>
      </c>
      <c r="C1486" s="65">
        <v>2</v>
      </c>
      <c r="D1486" s="66" t="s">
        <v>31</v>
      </c>
      <c r="E1486" s="64" t="s">
        <v>467</v>
      </c>
      <c r="F1486" s="64" t="s">
        <v>648</v>
      </c>
      <c r="G1486" s="64" t="s">
        <v>931</v>
      </c>
      <c r="H1486" s="64" t="s">
        <v>669</v>
      </c>
      <c r="I1486" s="64" t="s">
        <v>932</v>
      </c>
      <c r="J1486" s="64" t="s">
        <v>671</v>
      </c>
      <c r="K1486" s="64" t="s">
        <v>485</v>
      </c>
      <c r="L1486" s="64" t="s">
        <v>650</v>
      </c>
      <c r="M1486" s="64" t="s">
        <v>663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6">
        <v>45063</v>
      </c>
      <c r="AF1486" s="166">
        <v>45794</v>
      </c>
      <c r="AG1486" s="91">
        <v>365210</v>
      </c>
      <c r="AH1486" s="91">
        <v>0.63055555555555554</v>
      </c>
      <c r="AI1486" s="91">
        <v>2</v>
      </c>
      <c r="AJ1486" s="161">
        <v>3.8199999999999998E-2</v>
      </c>
      <c r="AK1486" s="169" t="s">
        <v>664</v>
      </c>
      <c r="AL1486" s="169" t="s">
        <v>665</v>
      </c>
      <c r="AM1486" s="128">
        <v>1162.5899999999999</v>
      </c>
      <c r="AN1486" s="128">
        <v>1162.5899999999999</v>
      </c>
      <c r="AO1486" s="128">
        <v>581.29</v>
      </c>
      <c r="AP1486" s="128">
        <v>581.29</v>
      </c>
      <c r="AQ1486" s="128">
        <v>581.29</v>
      </c>
      <c r="AR1486" s="128">
        <v>581.29</v>
      </c>
      <c r="AS1486" s="128">
        <v>581.29</v>
      </c>
      <c r="AT1486" s="128">
        <v>581.29</v>
      </c>
      <c r="AU1486" s="128">
        <v>0</v>
      </c>
      <c r="AV1486" s="128">
        <v>0</v>
      </c>
      <c r="AW1486" s="128">
        <v>0</v>
      </c>
      <c r="AX1486" s="128">
        <v>0</v>
      </c>
      <c r="AY1486" s="128">
        <v>0</v>
      </c>
      <c r="AZ1486" s="128">
        <v>0</v>
      </c>
      <c r="BA1486" s="128">
        <v>0</v>
      </c>
      <c r="BB1486" s="15">
        <f t="shared" si="69"/>
        <v>2906.47</v>
      </c>
      <c r="BC1486" s="15">
        <f t="shared" si="70"/>
        <v>2906.45</v>
      </c>
      <c r="BD1486" s="15">
        <f t="shared" si="71"/>
        <v>5812.92</v>
      </c>
    </row>
    <row r="1487" spans="1:56" x14ac:dyDescent="0.35">
      <c r="A1487" s="168" t="s">
        <v>2947</v>
      </c>
      <c r="B1487" s="70" t="s">
        <v>2945</v>
      </c>
      <c r="C1487" s="65">
        <v>3</v>
      </c>
      <c r="D1487" s="66" t="s">
        <v>31</v>
      </c>
      <c r="E1487" s="64" t="s">
        <v>467</v>
      </c>
      <c r="F1487" s="64" t="s">
        <v>648</v>
      </c>
      <c r="G1487" s="64" t="s">
        <v>931</v>
      </c>
      <c r="H1487" s="64" t="s">
        <v>669</v>
      </c>
      <c r="I1487" s="64" t="s">
        <v>932</v>
      </c>
      <c r="J1487" s="64" t="s">
        <v>671</v>
      </c>
      <c r="K1487" s="64" t="s">
        <v>485</v>
      </c>
      <c r="L1487" s="64" t="s">
        <v>650</v>
      </c>
      <c r="M1487" s="64" t="s">
        <v>663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6">
        <v>45063</v>
      </c>
      <c r="AF1487" s="166">
        <v>46159</v>
      </c>
      <c r="AG1487" s="91">
        <v>986480</v>
      </c>
      <c r="AH1487" s="91">
        <v>1.6305555555555555</v>
      </c>
      <c r="AI1487" s="91">
        <v>3</v>
      </c>
      <c r="AJ1487" s="161">
        <v>4.2999999999999997E-2</v>
      </c>
      <c r="AK1487" s="169" t="s">
        <v>664</v>
      </c>
      <c r="AL1487" s="169" t="s">
        <v>665</v>
      </c>
      <c r="AM1487" s="128">
        <v>3534.89</v>
      </c>
      <c r="AN1487" s="128">
        <v>3534.89</v>
      </c>
      <c r="AO1487" s="128">
        <v>3534.89</v>
      </c>
      <c r="AP1487" s="128">
        <v>3534.89</v>
      </c>
      <c r="AQ1487" s="128">
        <v>3534.89</v>
      </c>
      <c r="AR1487" s="128">
        <v>3534.89</v>
      </c>
      <c r="AS1487" s="128">
        <v>3534.89</v>
      </c>
      <c r="AT1487" s="128">
        <v>3534.89</v>
      </c>
      <c r="AU1487" s="128">
        <v>3534.89</v>
      </c>
      <c r="AV1487" s="128">
        <v>3534.89</v>
      </c>
      <c r="AW1487" s="128">
        <v>3534.89</v>
      </c>
      <c r="AX1487" s="128">
        <v>3534.89</v>
      </c>
      <c r="AY1487" s="128">
        <v>3534.89</v>
      </c>
      <c r="AZ1487" s="128">
        <v>3534.89</v>
      </c>
      <c r="BA1487" s="128">
        <v>1767.44</v>
      </c>
      <c r="BB1487" s="15">
        <f t="shared" si="69"/>
        <v>10604.67</v>
      </c>
      <c r="BC1487" s="15">
        <f t="shared" si="70"/>
        <v>40651.230000000003</v>
      </c>
      <c r="BD1487" s="15">
        <f t="shared" si="71"/>
        <v>51255.9</v>
      </c>
    </row>
    <row r="1488" spans="1:56" x14ac:dyDescent="0.35">
      <c r="A1488" s="168" t="s">
        <v>2948</v>
      </c>
      <c r="B1488" s="70" t="s">
        <v>2945</v>
      </c>
      <c r="C1488" s="65">
        <v>4</v>
      </c>
      <c r="D1488" s="66" t="s">
        <v>31</v>
      </c>
      <c r="E1488" s="64" t="s">
        <v>467</v>
      </c>
      <c r="F1488" s="64" t="s">
        <v>648</v>
      </c>
      <c r="G1488" s="64" t="s">
        <v>931</v>
      </c>
      <c r="H1488" s="64" t="s">
        <v>669</v>
      </c>
      <c r="I1488" s="64" t="s">
        <v>932</v>
      </c>
      <c r="J1488" s="64" t="s">
        <v>671</v>
      </c>
      <c r="K1488" s="64" t="s">
        <v>485</v>
      </c>
      <c r="L1488" s="64" t="s">
        <v>650</v>
      </c>
      <c r="M1488" s="64" t="s">
        <v>663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6">
        <v>45063</v>
      </c>
      <c r="AF1488" s="166">
        <v>46524</v>
      </c>
      <c r="AG1488" s="91">
        <v>853435</v>
      </c>
      <c r="AH1488" s="91">
        <v>2.6305555555555555</v>
      </c>
      <c r="AI1488" s="91">
        <v>4</v>
      </c>
      <c r="AJ1488" s="161">
        <v>4.7100000000000003E-2</v>
      </c>
      <c r="AK1488" s="169" t="s">
        <v>664</v>
      </c>
      <c r="AL1488" s="169" t="s">
        <v>665</v>
      </c>
      <c r="AM1488" s="128">
        <v>3349.73</v>
      </c>
      <c r="AN1488" s="128">
        <v>3349.73</v>
      </c>
      <c r="AO1488" s="128">
        <v>3349.73</v>
      </c>
      <c r="AP1488" s="128">
        <v>3349.73</v>
      </c>
      <c r="AQ1488" s="128">
        <v>3349.73</v>
      </c>
      <c r="AR1488" s="128">
        <v>3349.73</v>
      </c>
      <c r="AS1488" s="128">
        <v>3349.73</v>
      </c>
      <c r="AT1488" s="128">
        <v>3349.73</v>
      </c>
      <c r="AU1488" s="128">
        <v>3349.73</v>
      </c>
      <c r="AV1488" s="128">
        <v>3349.73</v>
      </c>
      <c r="AW1488" s="128">
        <v>3349.73</v>
      </c>
      <c r="AX1488" s="128">
        <v>3349.73</v>
      </c>
      <c r="AY1488" s="128">
        <v>3349.73</v>
      </c>
      <c r="AZ1488" s="128">
        <v>3349.73</v>
      </c>
      <c r="BA1488" s="128">
        <v>3349.73</v>
      </c>
      <c r="BB1488" s="15">
        <f t="shared" si="69"/>
        <v>10049.19</v>
      </c>
      <c r="BC1488" s="15">
        <f t="shared" si="70"/>
        <v>40196.760000000009</v>
      </c>
      <c r="BD1488" s="15">
        <f t="shared" si="71"/>
        <v>50245.950000000012</v>
      </c>
    </row>
    <row r="1489" spans="1:56" x14ac:dyDescent="0.35">
      <c r="A1489" s="168" t="s">
        <v>2949</v>
      </c>
      <c r="B1489" s="70" t="s">
        <v>2945</v>
      </c>
      <c r="C1489" s="65">
        <v>5</v>
      </c>
      <c r="D1489" s="66" t="s">
        <v>31</v>
      </c>
      <c r="E1489" s="64" t="s">
        <v>467</v>
      </c>
      <c r="F1489" s="64" t="s">
        <v>648</v>
      </c>
      <c r="G1489" s="64" t="s">
        <v>931</v>
      </c>
      <c r="H1489" s="64" t="s">
        <v>669</v>
      </c>
      <c r="I1489" s="64" t="s">
        <v>932</v>
      </c>
      <c r="J1489" s="64" t="s">
        <v>671</v>
      </c>
      <c r="K1489" s="64" t="s">
        <v>485</v>
      </c>
      <c r="L1489" s="64" t="s">
        <v>650</v>
      </c>
      <c r="M1489" s="64" t="s">
        <v>663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6">
        <v>45063</v>
      </c>
      <c r="AF1489" s="166">
        <v>46890</v>
      </c>
      <c r="AG1489" s="91">
        <v>956685</v>
      </c>
      <c r="AH1489" s="91">
        <v>3.6305555555555555</v>
      </c>
      <c r="AI1489" s="91">
        <v>5</v>
      </c>
      <c r="AJ1489" s="161">
        <v>5.0700000000000002E-2</v>
      </c>
      <c r="AK1489" s="169" t="s">
        <v>664</v>
      </c>
      <c r="AL1489" s="169" t="s">
        <v>665</v>
      </c>
      <c r="AM1489" s="128">
        <v>4041.99</v>
      </c>
      <c r="AN1489" s="128">
        <v>4041.99</v>
      </c>
      <c r="AO1489" s="128">
        <v>4041.99</v>
      </c>
      <c r="AP1489" s="128">
        <v>4041.99</v>
      </c>
      <c r="AQ1489" s="128">
        <v>4041.99</v>
      </c>
      <c r="AR1489" s="128">
        <v>4041.99</v>
      </c>
      <c r="AS1489" s="128">
        <v>4041.99</v>
      </c>
      <c r="AT1489" s="128">
        <v>4041.99</v>
      </c>
      <c r="AU1489" s="128">
        <v>4041.99</v>
      </c>
      <c r="AV1489" s="128">
        <v>4041.99</v>
      </c>
      <c r="AW1489" s="128">
        <v>4041.99</v>
      </c>
      <c r="AX1489" s="128">
        <v>4041.99</v>
      </c>
      <c r="AY1489" s="128">
        <v>4041.99</v>
      </c>
      <c r="AZ1489" s="128">
        <v>4041.99</v>
      </c>
      <c r="BA1489" s="128">
        <v>4041.99</v>
      </c>
      <c r="BB1489" s="15">
        <f t="shared" si="69"/>
        <v>12125.97</v>
      </c>
      <c r="BC1489" s="15">
        <f t="shared" si="70"/>
        <v>48503.879999999983</v>
      </c>
      <c r="BD1489" s="15">
        <f t="shared" si="71"/>
        <v>60629.849999999984</v>
      </c>
    </row>
    <row r="1490" spans="1:56" x14ac:dyDescent="0.35">
      <c r="A1490" s="168" t="s">
        <v>2950</v>
      </c>
      <c r="B1490" s="70" t="s">
        <v>2945</v>
      </c>
      <c r="C1490" s="65">
        <v>6</v>
      </c>
      <c r="D1490" s="66" t="s">
        <v>31</v>
      </c>
      <c r="E1490" s="64" t="s">
        <v>467</v>
      </c>
      <c r="F1490" s="64" t="s">
        <v>648</v>
      </c>
      <c r="G1490" s="64" t="s">
        <v>931</v>
      </c>
      <c r="H1490" s="64" t="s">
        <v>669</v>
      </c>
      <c r="I1490" s="64" t="s">
        <v>932</v>
      </c>
      <c r="J1490" s="64" t="s">
        <v>671</v>
      </c>
      <c r="K1490" s="64" t="s">
        <v>485</v>
      </c>
      <c r="L1490" s="64" t="s">
        <v>650</v>
      </c>
      <c r="M1490" s="64" t="s">
        <v>663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6">
        <v>45063</v>
      </c>
      <c r="AF1490" s="166">
        <v>47255</v>
      </c>
      <c r="AG1490" s="91">
        <v>674517.5</v>
      </c>
      <c r="AH1490" s="91">
        <v>4.6305555555555555</v>
      </c>
      <c r="AI1490" s="91">
        <v>6</v>
      </c>
      <c r="AJ1490" s="161">
        <v>5.3600000000000002E-2</v>
      </c>
      <c r="AK1490" s="169" t="s">
        <v>664</v>
      </c>
      <c r="AL1490" s="169" t="s">
        <v>665</v>
      </c>
      <c r="AM1490" s="128">
        <v>3012.84</v>
      </c>
      <c r="AN1490" s="128">
        <v>3012.84</v>
      </c>
      <c r="AO1490" s="128">
        <v>3012.84</v>
      </c>
      <c r="AP1490" s="128">
        <v>3012.84</v>
      </c>
      <c r="AQ1490" s="128">
        <v>3012.84</v>
      </c>
      <c r="AR1490" s="128">
        <v>3012.84</v>
      </c>
      <c r="AS1490" s="128">
        <v>3012.84</v>
      </c>
      <c r="AT1490" s="128">
        <v>3012.84</v>
      </c>
      <c r="AU1490" s="128">
        <v>3012.84</v>
      </c>
      <c r="AV1490" s="128">
        <v>3012.84</v>
      </c>
      <c r="AW1490" s="128">
        <v>3012.84</v>
      </c>
      <c r="AX1490" s="128">
        <v>3012.84</v>
      </c>
      <c r="AY1490" s="128">
        <v>3012.84</v>
      </c>
      <c r="AZ1490" s="128">
        <v>3012.84</v>
      </c>
      <c r="BA1490" s="128">
        <v>3012.84</v>
      </c>
      <c r="BB1490" s="15">
        <f t="shared" si="69"/>
        <v>9038.52</v>
      </c>
      <c r="BC1490" s="15">
        <f t="shared" si="70"/>
        <v>36154.080000000002</v>
      </c>
      <c r="BD1490" s="15">
        <f t="shared" si="71"/>
        <v>45192.600000000006</v>
      </c>
    </row>
    <row r="1491" spans="1:56" x14ac:dyDescent="0.35">
      <c r="A1491" s="168" t="s">
        <v>2951</v>
      </c>
      <c r="B1491" s="70" t="s">
        <v>2945</v>
      </c>
      <c r="C1491" s="65">
        <v>7</v>
      </c>
      <c r="D1491" s="66" t="s">
        <v>31</v>
      </c>
      <c r="E1491" s="64" t="s">
        <v>467</v>
      </c>
      <c r="F1491" s="64" t="s">
        <v>648</v>
      </c>
      <c r="G1491" s="64" t="s">
        <v>931</v>
      </c>
      <c r="H1491" s="64" t="s">
        <v>669</v>
      </c>
      <c r="I1491" s="64" t="s">
        <v>932</v>
      </c>
      <c r="J1491" s="64" t="s">
        <v>671</v>
      </c>
      <c r="K1491" s="64" t="s">
        <v>485</v>
      </c>
      <c r="L1491" s="64" t="s">
        <v>650</v>
      </c>
      <c r="M1491" s="64" t="s">
        <v>663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6">
        <v>45063</v>
      </c>
      <c r="AF1491" s="166">
        <v>47620</v>
      </c>
      <c r="AG1491" s="91">
        <v>1356852.5</v>
      </c>
      <c r="AH1491" s="91">
        <v>5.6305555555555555</v>
      </c>
      <c r="AI1491" s="91">
        <v>7</v>
      </c>
      <c r="AJ1491" s="161">
        <v>5.6399999999999999E-2</v>
      </c>
      <c r="AK1491" s="169" t="s">
        <v>664</v>
      </c>
      <c r="AL1491" s="169" t="s">
        <v>665</v>
      </c>
      <c r="AM1491" s="128">
        <v>6377.21</v>
      </c>
      <c r="AN1491" s="128">
        <v>6377.21</v>
      </c>
      <c r="AO1491" s="128">
        <v>6377.21</v>
      </c>
      <c r="AP1491" s="128">
        <v>6377.21</v>
      </c>
      <c r="AQ1491" s="128">
        <v>6377.21</v>
      </c>
      <c r="AR1491" s="128">
        <v>6377.21</v>
      </c>
      <c r="AS1491" s="128">
        <v>6377.21</v>
      </c>
      <c r="AT1491" s="128">
        <v>6377.21</v>
      </c>
      <c r="AU1491" s="128">
        <v>6377.21</v>
      </c>
      <c r="AV1491" s="128">
        <v>6377.21</v>
      </c>
      <c r="AW1491" s="128">
        <v>6377.21</v>
      </c>
      <c r="AX1491" s="128">
        <v>6377.21</v>
      </c>
      <c r="AY1491" s="128">
        <v>6377.21</v>
      </c>
      <c r="AZ1491" s="128">
        <v>6377.21</v>
      </c>
      <c r="BA1491" s="128">
        <v>6377.21</v>
      </c>
      <c r="BB1491" s="15">
        <f t="shared" si="69"/>
        <v>19131.63</v>
      </c>
      <c r="BC1491" s="15">
        <f t="shared" si="70"/>
        <v>76526.52</v>
      </c>
      <c r="BD1491" s="15">
        <f t="shared" si="71"/>
        <v>95658.150000000009</v>
      </c>
    </row>
    <row r="1492" spans="1:56" x14ac:dyDescent="0.35">
      <c r="A1492" s="168" t="s">
        <v>2952</v>
      </c>
      <c r="B1492" s="70" t="s">
        <v>2945</v>
      </c>
      <c r="C1492" s="65">
        <v>8</v>
      </c>
      <c r="D1492" s="66" t="s">
        <v>31</v>
      </c>
      <c r="E1492" s="64" t="s">
        <v>467</v>
      </c>
      <c r="F1492" s="64" t="s">
        <v>648</v>
      </c>
      <c r="G1492" s="64" t="s">
        <v>931</v>
      </c>
      <c r="H1492" s="64" t="s">
        <v>669</v>
      </c>
      <c r="I1492" s="64" t="s">
        <v>932</v>
      </c>
      <c r="J1492" s="64" t="s">
        <v>671</v>
      </c>
      <c r="K1492" s="64" t="s">
        <v>485</v>
      </c>
      <c r="L1492" s="64" t="s">
        <v>650</v>
      </c>
      <c r="M1492" s="64" t="s">
        <v>663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6">
        <v>45063</v>
      </c>
      <c r="AF1492" s="166">
        <v>47985</v>
      </c>
      <c r="AG1492" s="91">
        <v>4927237.5</v>
      </c>
      <c r="AH1492" s="91">
        <v>6.6305555555555555</v>
      </c>
      <c r="AI1492" s="91">
        <v>8</v>
      </c>
      <c r="AJ1492" s="161">
        <v>5.9299999999999999E-2</v>
      </c>
      <c r="AK1492" s="169" t="s">
        <v>664</v>
      </c>
      <c r="AL1492" s="169" t="s">
        <v>665</v>
      </c>
      <c r="AM1492" s="128">
        <v>24348.77</v>
      </c>
      <c r="AN1492" s="128">
        <v>24348.77</v>
      </c>
      <c r="AO1492" s="128">
        <v>24348.77</v>
      </c>
      <c r="AP1492" s="128">
        <v>24348.77</v>
      </c>
      <c r="AQ1492" s="128">
        <v>24348.77</v>
      </c>
      <c r="AR1492" s="128">
        <v>24348.77</v>
      </c>
      <c r="AS1492" s="128">
        <v>24348.77</v>
      </c>
      <c r="AT1492" s="128">
        <v>24348.77</v>
      </c>
      <c r="AU1492" s="128">
        <v>24348.77</v>
      </c>
      <c r="AV1492" s="128">
        <v>24348.77</v>
      </c>
      <c r="AW1492" s="128">
        <v>24348.77</v>
      </c>
      <c r="AX1492" s="128">
        <v>24348.77</v>
      </c>
      <c r="AY1492" s="128">
        <v>24348.77</v>
      </c>
      <c r="AZ1492" s="128">
        <v>24348.77</v>
      </c>
      <c r="BA1492" s="128">
        <v>24348.77</v>
      </c>
      <c r="BB1492" s="15">
        <f t="shared" si="69"/>
        <v>73046.31</v>
      </c>
      <c r="BC1492" s="15">
        <f t="shared" si="70"/>
        <v>292185.24</v>
      </c>
      <c r="BD1492" s="15">
        <f t="shared" si="71"/>
        <v>365231.55</v>
      </c>
    </row>
    <row r="1493" spans="1:56" x14ac:dyDescent="0.35">
      <c r="A1493" s="168" t="s">
        <v>2953</v>
      </c>
      <c r="B1493" s="70" t="s">
        <v>2945</v>
      </c>
      <c r="C1493" s="65">
        <v>9</v>
      </c>
      <c r="D1493" s="66" t="s">
        <v>31</v>
      </c>
      <c r="E1493" s="64" t="s">
        <v>467</v>
      </c>
      <c r="F1493" s="64" t="s">
        <v>648</v>
      </c>
      <c r="G1493" s="64" t="s">
        <v>931</v>
      </c>
      <c r="H1493" s="64" t="s">
        <v>669</v>
      </c>
      <c r="I1493" s="64" t="s">
        <v>932</v>
      </c>
      <c r="J1493" s="64" t="s">
        <v>671</v>
      </c>
      <c r="K1493" s="64" t="s">
        <v>485</v>
      </c>
      <c r="L1493" s="64" t="s">
        <v>650</v>
      </c>
      <c r="M1493" s="64" t="s">
        <v>663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6">
        <v>45063</v>
      </c>
      <c r="AF1493" s="166">
        <v>48351</v>
      </c>
      <c r="AG1493" s="91">
        <v>4071029.5</v>
      </c>
      <c r="AH1493" s="91">
        <v>7.6305555555555555</v>
      </c>
      <c r="AI1493" s="91">
        <v>9</v>
      </c>
      <c r="AJ1493" s="161">
        <v>6.2100000000000002E-2</v>
      </c>
      <c r="AK1493" s="169" t="s">
        <v>664</v>
      </c>
      <c r="AL1493" s="169" t="s">
        <v>665</v>
      </c>
      <c r="AM1493" s="128">
        <v>21067.58</v>
      </c>
      <c r="AN1493" s="128">
        <v>21067.58</v>
      </c>
      <c r="AO1493" s="128">
        <v>21067.58</v>
      </c>
      <c r="AP1493" s="128">
        <v>21067.58</v>
      </c>
      <c r="AQ1493" s="128">
        <v>21067.58</v>
      </c>
      <c r="AR1493" s="128">
        <v>21067.58</v>
      </c>
      <c r="AS1493" s="128">
        <v>21067.58</v>
      </c>
      <c r="AT1493" s="128">
        <v>21067.58</v>
      </c>
      <c r="AU1493" s="128">
        <v>21067.58</v>
      </c>
      <c r="AV1493" s="128">
        <v>21067.58</v>
      </c>
      <c r="AW1493" s="128">
        <v>21067.58</v>
      </c>
      <c r="AX1493" s="128">
        <v>21067.58</v>
      </c>
      <c r="AY1493" s="128">
        <v>21067.58</v>
      </c>
      <c r="AZ1493" s="128">
        <v>21067.58</v>
      </c>
      <c r="BA1493" s="128">
        <v>21067.58</v>
      </c>
      <c r="BB1493" s="15">
        <f t="shared" si="69"/>
        <v>63202.740000000005</v>
      </c>
      <c r="BC1493" s="15">
        <f t="shared" si="70"/>
        <v>252810.96000000008</v>
      </c>
      <c r="BD1493" s="15">
        <f t="shared" si="71"/>
        <v>316013.70000000007</v>
      </c>
    </row>
    <row r="1494" spans="1:56" x14ac:dyDescent="0.35">
      <c r="A1494" s="168" t="s">
        <v>2954</v>
      </c>
      <c r="B1494" s="70" t="s">
        <v>2945</v>
      </c>
      <c r="C1494" s="65">
        <v>10</v>
      </c>
      <c r="D1494" s="66" t="s">
        <v>31</v>
      </c>
      <c r="E1494" s="64" t="s">
        <v>467</v>
      </c>
      <c r="F1494" s="64" t="s">
        <v>648</v>
      </c>
      <c r="G1494" s="64" t="s">
        <v>931</v>
      </c>
      <c r="H1494" s="64" t="s">
        <v>669</v>
      </c>
      <c r="I1494" s="64" t="s">
        <v>932</v>
      </c>
      <c r="J1494" s="64" t="s">
        <v>671</v>
      </c>
      <c r="K1494" s="64" t="s">
        <v>485</v>
      </c>
      <c r="L1494" s="64" t="s">
        <v>650</v>
      </c>
      <c r="M1494" s="64" t="s">
        <v>663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6">
        <v>45063</v>
      </c>
      <c r="AF1494" s="166">
        <v>48716</v>
      </c>
      <c r="AG1494" s="91">
        <v>653631.5</v>
      </c>
      <c r="AH1494" s="91">
        <v>8.6305555555555564</v>
      </c>
      <c r="AI1494" s="91">
        <v>10</v>
      </c>
      <c r="AJ1494" s="161">
        <v>6.5000000000000002E-2</v>
      </c>
      <c r="AK1494" s="169" t="s">
        <v>664</v>
      </c>
      <c r="AL1494" s="169" t="s">
        <v>665</v>
      </c>
      <c r="AM1494" s="128">
        <v>3540.5</v>
      </c>
      <c r="AN1494" s="128">
        <v>3540.5</v>
      </c>
      <c r="AO1494" s="128">
        <v>3540.5</v>
      </c>
      <c r="AP1494" s="128">
        <v>3540.5</v>
      </c>
      <c r="AQ1494" s="128">
        <v>3540.5</v>
      </c>
      <c r="AR1494" s="128">
        <v>3540.5</v>
      </c>
      <c r="AS1494" s="128">
        <v>3540.5</v>
      </c>
      <c r="AT1494" s="128">
        <v>3540.5</v>
      </c>
      <c r="AU1494" s="128">
        <v>3540.5</v>
      </c>
      <c r="AV1494" s="128">
        <v>3540.5</v>
      </c>
      <c r="AW1494" s="128">
        <v>3540.5</v>
      </c>
      <c r="AX1494" s="128">
        <v>3540.5</v>
      </c>
      <c r="AY1494" s="128">
        <v>3540.5</v>
      </c>
      <c r="AZ1494" s="128">
        <v>3540.5</v>
      </c>
      <c r="BA1494" s="128">
        <v>3540.5</v>
      </c>
      <c r="BB1494" s="15">
        <f t="shared" si="69"/>
        <v>10621.5</v>
      </c>
      <c r="BC1494" s="15">
        <f t="shared" si="70"/>
        <v>42486</v>
      </c>
      <c r="BD1494" s="15">
        <f t="shared" si="71"/>
        <v>53107.5</v>
      </c>
    </row>
    <row r="1495" spans="1:56" x14ac:dyDescent="0.35">
      <c r="A1495" s="168" t="s">
        <v>2955</v>
      </c>
      <c r="B1495" s="70" t="s">
        <v>2956</v>
      </c>
      <c r="C1495" s="65">
        <v>1</v>
      </c>
      <c r="D1495" s="66" t="s">
        <v>31</v>
      </c>
      <c r="E1495" s="64" t="s">
        <v>467</v>
      </c>
      <c r="F1495" s="64" t="s">
        <v>648</v>
      </c>
      <c r="G1495" s="64" t="s">
        <v>931</v>
      </c>
      <c r="H1495" s="64" t="s">
        <v>669</v>
      </c>
      <c r="I1495" s="64" t="s">
        <v>932</v>
      </c>
      <c r="J1495" s="64" t="s">
        <v>671</v>
      </c>
      <c r="K1495" s="64" t="s">
        <v>485</v>
      </c>
      <c r="L1495" s="64" t="s">
        <v>650</v>
      </c>
      <c r="M1495" s="64" t="s">
        <v>663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0</v>
      </c>
      <c r="X1495" s="63">
        <v>0</v>
      </c>
      <c r="Y1495" s="63">
        <v>0</v>
      </c>
      <c r="Z1495" s="63">
        <v>0</v>
      </c>
      <c r="AA1495" s="63">
        <v>0</v>
      </c>
      <c r="AB1495" s="63">
        <v>0</v>
      </c>
      <c r="AC1495" s="63">
        <v>0</v>
      </c>
      <c r="AD1495" s="63">
        <v>0</v>
      </c>
      <c r="AE1495" s="166">
        <v>45070</v>
      </c>
      <c r="AF1495" s="166">
        <v>45436</v>
      </c>
      <c r="AG1495" s="91">
        <v>361375</v>
      </c>
      <c r="AH1495" s="91">
        <v>0</v>
      </c>
      <c r="AI1495" s="91">
        <v>0</v>
      </c>
      <c r="AJ1495" s="161">
        <v>3.2500000000000001E-2</v>
      </c>
      <c r="AK1495" s="169" t="s">
        <v>664</v>
      </c>
      <c r="AL1495" s="169" t="s">
        <v>665</v>
      </c>
      <c r="AM1495" s="128">
        <v>0</v>
      </c>
      <c r="AN1495" s="128">
        <v>0</v>
      </c>
      <c r="AO1495" s="128">
        <v>0</v>
      </c>
      <c r="AP1495" s="128">
        <v>0</v>
      </c>
      <c r="AQ1495" s="128">
        <v>0</v>
      </c>
      <c r="AR1495" s="128">
        <v>0</v>
      </c>
      <c r="AS1495" s="128">
        <v>0</v>
      </c>
      <c r="AT1495" s="128">
        <v>0</v>
      </c>
      <c r="AU1495" s="128">
        <v>0</v>
      </c>
      <c r="AV1495" s="128">
        <v>0</v>
      </c>
      <c r="AW1495" s="128">
        <v>0</v>
      </c>
      <c r="AX1495" s="128">
        <v>0</v>
      </c>
      <c r="AY1495" s="128">
        <v>0</v>
      </c>
      <c r="AZ1495" s="128">
        <v>0</v>
      </c>
      <c r="BA1495" s="128">
        <v>0</v>
      </c>
      <c r="BB1495" s="15">
        <f t="shared" si="69"/>
        <v>0</v>
      </c>
      <c r="BC1495" s="15">
        <f t="shared" si="70"/>
        <v>0</v>
      </c>
      <c r="BD1495" s="15">
        <f t="shared" si="71"/>
        <v>0</v>
      </c>
    </row>
    <row r="1496" spans="1:56" x14ac:dyDescent="0.35">
      <c r="A1496" s="168" t="s">
        <v>2957</v>
      </c>
      <c r="B1496" s="70" t="s">
        <v>2956</v>
      </c>
      <c r="C1496" s="65">
        <v>2</v>
      </c>
      <c r="D1496" s="66" t="s">
        <v>31</v>
      </c>
      <c r="E1496" s="64" t="s">
        <v>467</v>
      </c>
      <c r="F1496" s="64" t="s">
        <v>648</v>
      </c>
      <c r="G1496" s="64" t="s">
        <v>931</v>
      </c>
      <c r="H1496" s="64" t="s">
        <v>669</v>
      </c>
      <c r="I1496" s="64" t="s">
        <v>932</v>
      </c>
      <c r="J1496" s="64" t="s">
        <v>671</v>
      </c>
      <c r="K1496" s="64" t="s">
        <v>485</v>
      </c>
      <c r="L1496" s="64" t="s">
        <v>650</v>
      </c>
      <c r="M1496" s="64" t="s">
        <v>663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6">
        <v>45070</v>
      </c>
      <c r="AF1496" s="166">
        <v>45801</v>
      </c>
      <c r="AG1496" s="91">
        <v>885885</v>
      </c>
      <c r="AH1496" s="91">
        <v>0.65</v>
      </c>
      <c r="AI1496" s="91">
        <v>2</v>
      </c>
      <c r="AJ1496" s="161">
        <v>3.8199999999999998E-2</v>
      </c>
      <c r="AK1496" s="169" t="s">
        <v>664</v>
      </c>
      <c r="AL1496" s="169" t="s">
        <v>665</v>
      </c>
      <c r="AM1496" s="128">
        <v>2820.07</v>
      </c>
      <c r="AN1496" s="128">
        <v>2820.07</v>
      </c>
      <c r="AO1496" s="128">
        <v>1410.03</v>
      </c>
      <c r="AP1496" s="128">
        <v>1410.03</v>
      </c>
      <c r="AQ1496" s="128">
        <v>1410.03</v>
      </c>
      <c r="AR1496" s="128">
        <v>1410.03</v>
      </c>
      <c r="AS1496" s="128">
        <v>1410.03</v>
      </c>
      <c r="AT1496" s="128">
        <v>1410.03</v>
      </c>
      <c r="AU1496" s="128">
        <v>0</v>
      </c>
      <c r="AV1496" s="128">
        <v>0</v>
      </c>
      <c r="AW1496" s="128">
        <v>0</v>
      </c>
      <c r="AX1496" s="128">
        <v>0</v>
      </c>
      <c r="AY1496" s="128">
        <v>0</v>
      </c>
      <c r="AZ1496" s="128">
        <v>0</v>
      </c>
      <c r="BA1496" s="128">
        <v>0</v>
      </c>
      <c r="BB1496" s="15">
        <f t="shared" si="69"/>
        <v>7050.17</v>
      </c>
      <c r="BC1496" s="15">
        <f t="shared" si="70"/>
        <v>7050.15</v>
      </c>
      <c r="BD1496" s="15">
        <f t="shared" si="71"/>
        <v>14100.32</v>
      </c>
    </row>
    <row r="1497" spans="1:56" x14ac:dyDescent="0.35">
      <c r="A1497" s="168" t="s">
        <v>2958</v>
      </c>
      <c r="B1497" s="70" t="s">
        <v>2956</v>
      </c>
      <c r="C1497" s="65">
        <v>3</v>
      </c>
      <c r="D1497" s="66" t="s">
        <v>31</v>
      </c>
      <c r="E1497" s="64" t="s">
        <v>467</v>
      </c>
      <c r="F1497" s="64" t="s">
        <v>648</v>
      </c>
      <c r="G1497" s="64" t="s">
        <v>931</v>
      </c>
      <c r="H1497" s="64" t="s">
        <v>669</v>
      </c>
      <c r="I1497" s="64" t="s">
        <v>932</v>
      </c>
      <c r="J1497" s="64" t="s">
        <v>671</v>
      </c>
      <c r="K1497" s="64" t="s">
        <v>485</v>
      </c>
      <c r="L1497" s="64" t="s">
        <v>650</v>
      </c>
      <c r="M1497" s="64" t="s">
        <v>663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6">
        <v>45070</v>
      </c>
      <c r="AF1497" s="166">
        <v>46166</v>
      </c>
      <c r="AG1497" s="91">
        <v>799302.5</v>
      </c>
      <c r="AH1497" s="91">
        <v>1.65</v>
      </c>
      <c r="AI1497" s="91">
        <v>3</v>
      </c>
      <c r="AJ1497" s="161">
        <v>4.2999999999999997E-2</v>
      </c>
      <c r="AK1497" s="169" t="s">
        <v>664</v>
      </c>
      <c r="AL1497" s="169" t="s">
        <v>665</v>
      </c>
      <c r="AM1497" s="128">
        <v>2864.17</v>
      </c>
      <c r="AN1497" s="128">
        <v>2864.17</v>
      </c>
      <c r="AO1497" s="128">
        <v>2864.17</v>
      </c>
      <c r="AP1497" s="128">
        <v>2864.17</v>
      </c>
      <c r="AQ1497" s="128">
        <v>2864.17</v>
      </c>
      <c r="AR1497" s="128">
        <v>2864.17</v>
      </c>
      <c r="AS1497" s="128">
        <v>2864.17</v>
      </c>
      <c r="AT1497" s="128">
        <v>2864.17</v>
      </c>
      <c r="AU1497" s="128">
        <v>2864.17</v>
      </c>
      <c r="AV1497" s="128">
        <v>2864.17</v>
      </c>
      <c r="AW1497" s="128">
        <v>2864.17</v>
      </c>
      <c r="AX1497" s="128">
        <v>2864.17</v>
      </c>
      <c r="AY1497" s="128">
        <v>2864.17</v>
      </c>
      <c r="AZ1497" s="128">
        <v>2864.17</v>
      </c>
      <c r="BA1497" s="128">
        <v>1432.08</v>
      </c>
      <c r="BB1497" s="15">
        <f t="shared" si="69"/>
        <v>8592.51</v>
      </c>
      <c r="BC1497" s="15">
        <f t="shared" si="70"/>
        <v>32937.949999999997</v>
      </c>
      <c r="BD1497" s="15">
        <f t="shared" si="71"/>
        <v>41530.46</v>
      </c>
    </row>
    <row r="1498" spans="1:56" x14ac:dyDescent="0.35">
      <c r="A1498" s="168" t="s">
        <v>2959</v>
      </c>
      <c r="B1498" s="70" t="s">
        <v>2956</v>
      </c>
      <c r="C1498" s="65">
        <v>4</v>
      </c>
      <c r="D1498" s="66" t="s">
        <v>31</v>
      </c>
      <c r="E1498" s="64" t="s">
        <v>467</v>
      </c>
      <c r="F1498" s="64" t="s">
        <v>648</v>
      </c>
      <c r="G1498" s="64" t="s">
        <v>931</v>
      </c>
      <c r="H1498" s="64" t="s">
        <v>669</v>
      </c>
      <c r="I1498" s="64" t="s">
        <v>932</v>
      </c>
      <c r="J1498" s="64" t="s">
        <v>671</v>
      </c>
      <c r="K1498" s="64" t="s">
        <v>485</v>
      </c>
      <c r="L1498" s="64" t="s">
        <v>650</v>
      </c>
      <c r="M1498" s="64" t="s">
        <v>663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6">
        <v>45070</v>
      </c>
      <c r="AF1498" s="166">
        <v>46531</v>
      </c>
      <c r="AG1498" s="91">
        <v>1532377.5</v>
      </c>
      <c r="AH1498" s="91">
        <v>2.65</v>
      </c>
      <c r="AI1498" s="91">
        <v>4</v>
      </c>
      <c r="AJ1498" s="161">
        <v>4.7100000000000003E-2</v>
      </c>
      <c r="AK1498" s="169" t="s">
        <v>664</v>
      </c>
      <c r="AL1498" s="169" t="s">
        <v>665</v>
      </c>
      <c r="AM1498" s="128">
        <v>6014.58</v>
      </c>
      <c r="AN1498" s="128">
        <v>6014.58</v>
      </c>
      <c r="AO1498" s="128">
        <v>6014.58</v>
      </c>
      <c r="AP1498" s="128">
        <v>6014.58</v>
      </c>
      <c r="AQ1498" s="128">
        <v>6014.58</v>
      </c>
      <c r="AR1498" s="128">
        <v>6014.58</v>
      </c>
      <c r="AS1498" s="128">
        <v>6014.58</v>
      </c>
      <c r="AT1498" s="128">
        <v>6014.58</v>
      </c>
      <c r="AU1498" s="128">
        <v>6014.58</v>
      </c>
      <c r="AV1498" s="128">
        <v>6014.58</v>
      </c>
      <c r="AW1498" s="128">
        <v>6014.58</v>
      </c>
      <c r="AX1498" s="128">
        <v>6014.58</v>
      </c>
      <c r="AY1498" s="128">
        <v>6014.58</v>
      </c>
      <c r="AZ1498" s="128">
        <v>6014.58</v>
      </c>
      <c r="BA1498" s="128">
        <v>6014.58</v>
      </c>
      <c r="BB1498" s="15">
        <f t="shared" si="69"/>
        <v>18043.739999999998</v>
      </c>
      <c r="BC1498" s="15">
        <f t="shared" si="70"/>
        <v>72174.960000000006</v>
      </c>
      <c r="BD1498" s="15">
        <f t="shared" si="71"/>
        <v>90218.700000000012</v>
      </c>
    </row>
    <row r="1499" spans="1:56" x14ac:dyDescent="0.35">
      <c r="A1499" s="168" t="s">
        <v>2960</v>
      </c>
      <c r="B1499" s="70" t="s">
        <v>2956</v>
      </c>
      <c r="C1499" s="65">
        <v>5</v>
      </c>
      <c r="D1499" s="66" t="s">
        <v>31</v>
      </c>
      <c r="E1499" s="64" t="s">
        <v>467</v>
      </c>
      <c r="F1499" s="64" t="s">
        <v>648</v>
      </c>
      <c r="G1499" s="64" t="s">
        <v>931</v>
      </c>
      <c r="H1499" s="64" t="s">
        <v>669</v>
      </c>
      <c r="I1499" s="64" t="s">
        <v>932</v>
      </c>
      <c r="J1499" s="64" t="s">
        <v>671</v>
      </c>
      <c r="K1499" s="64" t="s">
        <v>485</v>
      </c>
      <c r="L1499" s="64" t="s">
        <v>650</v>
      </c>
      <c r="M1499" s="64" t="s">
        <v>663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6">
        <v>45070</v>
      </c>
      <c r="AF1499" s="166">
        <v>46897</v>
      </c>
      <c r="AG1499" s="91">
        <v>2371505</v>
      </c>
      <c r="AH1499" s="91">
        <v>3.65</v>
      </c>
      <c r="AI1499" s="91">
        <v>5</v>
      </c>
      <c r="AJ1499" s="161">
        <v>5.0700000000000002E-2</v>
      </c>
      <c r="AK1499" s="169" t="s">
        <v>664</v>
      </c>
      <c r="AL1499" s="169" t="s">
        <v>665</v>
      </c>
      <c r="AM1499" s="128">
        <v>10019.61</v>
      </c>
      <c r="AN1499" s="128">
        <v>10019.61</v>
      </c>
      <c r="AO1499" s="128">
        <v>10019.61</v>
      </c>
      <c r="AP1499" s="128">
        <v>10019.61</v>
      </c>
      <c r="AQ1499" s="128">
        <v>10019.61</v>
      </c>
      <c r="AR1499" s="128">
        <v>10019.61</v>
      </c>
      <c r="AS1499" s="128">
        <v>10019.61</v>
      </c>
      <c r="AT1499" s="128">
        <v>10019.61</v>
      </c>
      <c r="AU1499" s="128">
        <v>10019.61</v>
      </c>
      <c r="AV1499" s="128">
        <v>10019.61</v>
      </c>
      <c r="AW1499" s="128">
        <v>10019.61</v>
      </c>
      <c r="AX1499" s="128">
        <v>10019.61</v>
      </c>
      <c r="AY1499" s="128">
        <v>10019.61</v>
      </c>
      <c r="AZ1499" s="128">
        <v>10019.61</v>
      </c>
      <c r="BA1499" s="128">
        <v>10019.61</v>
      </c>
      <c r="BB1499" s="15">
        <f t="shared" si="69"/>
        <v>30058.83</v>
      </c>
      <c r="BC1499" s="15">
        <f t="shared" si="70"/>
        <v>120235.32</v>
      </c>
      <c r="BD1499" s="15">
        <f t="shared" si="71"/>
        <v>150294.15000000002</v>
      </c>
    </row>
    <row r="1500" spans="1:56" x14ac:dyDescent="0.35">
      <c r="A1500" s="168" t="s">
        <v>2961</v>
      </c>
      <c r="B1500" s="70" t="s">
        <v>2956</v>
      </c>
      <c r="C1500" s="65">
        <v>6</v>
      </c>
      <c r="D1500" s="66" t="s">
        <v>31</v>
      </c>
      <c r="E1500" s="64" t="s">
        <v>467</v>
      </c>
      <c r="F1500" s="64" t="s">
        <v>648</v>
      </c>
      <c r="G1500" s="64" t="s">
        <v>931</v>
      </c>
      <c r="H1500" s="64" t="s">
        <v>669</v>
      </c>
      <c r="I1500" s="64" t="s">
        <v>932</v>
      </c>
      <c r="J1500" s="64" t="s">
        <v>671</v>
      </c>
      <c r="K1500" s="64" t="s">
        <v>485</v>
      </c>
      <c r="L1500" s="64" t="s">
        <v>650</v>
      </c>
      <c r="M1500" s="64" t="s">
        <v>663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6">
        <v>45070</v>
      </c>
      <c r="AF1500" s="166">
        <v>47262</v>
      </c>
      <c r="AG1500" s="91">
        <v>4465562.5</v>
      </c>
      <c r="AH1500" s="91">
        <v>4.6500000000000004</v>
      </c>
      <c r="AI1500" s="91">
        <v>6</v>
      </c>
      <c r="AJ1500" s="161">
        <v>5.3600000000000002E-2</v>
      </c>
      <c r="AK1500" s="169" t="s">
        <v>664</v>
      </c>
      <c r="AL1500" s="169" t="s">
        <v>665</v>
      </c>
      <c r="AM1500" s="128">
        <v>19946.18</v>
      </c>
      <c r="AN1500" s="128">
        <v>19946.18</v>
      </c>
      <c r="AO1500" s="128">
        <v>19946.18</v>
      </c>
      <c r="AP1500" s="128">
        <v>19946.18</v>
      </c>
      <c r="AQ1500" s="128">
        <v>19946.18</v>
      </c>
      <c r="AR1500" s="128">
        <v>19946.18</v>
      </c>
      <c r="AS1500" s="128">
        <v>19946.18</v>
      </c>
      <c r="AT1500" s="128">
        <v>19946.18</v>
      </c>
      <c r="AU1500" s="128">
        <v>19946.18</v>
      </c>
      <c r="AV1500" s="128">
        <v>19946.18</v>
      </c>
      <c r="AW1500" s="128">
        <v>19946.18</v>
      </c>
      <c r="AX1500" s="128">
        <v>19946.18</v>
      </c>
      <c r="AY1500" s="128">
        <v>19946.18</v>
      </c>
      <c r="AZ1500" s="128">
        <v>19946.18</v>
      </c>
      <c r="BA1500" s="128">
        <v>19946.18</v>
      </c>
      <c r="BB1500" s="15">
        <f t="shared" si="69"/>
        <v>59838.54</v>
      </c>
      <c r="BC1500" s="15">
        <f t="shared" si="70"/>
        <v>239354.15999999995</v>
      </c>
      <c r="BD1500" s="15">
        <f t="shared" si="71"/>
        <v>299192.69999999995</v>
      </c>
    </row>
    <row r="1501" spans="1:56" x14ac:dyDescent="0.35">
      <c r="A1501" s="168" t="s">
        <v>2962</v>
      </c>
      <c r="B1501" s="70" t="s">
        <v>2956</v>
      </c>
      <c r="C1501" s="65">
        <v>7</v>
      </c>
      <c r="D1501" s="66" t="s">
        <v>31</v>
      </c>
      <c r="E1501" s="64" t="s">
        <v>467</v>
      </c>
      <c r="F1501" s="64" t="s">
        <v>648</v>
      </c>
      <c r="G1501" s="64" t="s">
        <v>931</v>
      </c>
      <c r="H1501" s="64" t="s">
        <v>669</v>
      </c>
      <c r="I1501" s="64" t="s">
        <v>932</v>
      </c>
      <c r="J1501" s="64" t="s">
        <v>671</v>
      </c>
      <c r="K1501" s="64" t="s">
        <v>485</v>
      </c>
      <c r="L1501" s="64" t="s">
        <v>650</v>
      </c>
      <c r="M1501" s="64" t="s">
        <v>663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6">
        <v>45070</v>
      </c>
      <c r="AF1501" s="166">
        <v>47627</v>
      </c>
      <c r="AG1501" s="91">
        <v>7655545</v>
      </c>
      <c r="AH1501" s="91">
        <v>5.65</v>
      </c>
      <c r="AI1501" s="91">
        <v>7</v>
      </c>
      <c r="AJ1501" s="161">
        <v>5.6399999999999999E-2</v>
      </c>
      <c r="AK1501" s="169" t="s">
        <v>664</v>
      </c>
      <c r="AL1501" s="169" t="s">
        <v>665</v>
      </c>
      <c r="AM1501" s="128">
        <v>35981.06</v>
      </c>
      <c r="AN1501" s="128">
        <v>35981.06</v>
      </c>
      <c r="AO1501" s="128">
        <v>35981.06</v>
      </c>
      <c r="AP1501" s="128">
        <v>35981.06</v>
      </c>
      <c r="AQ1501" s="128">
        <v>35981.06</v>
      </c>
      <c r="AR1501" s="128">
        <v>35981.06</v>
      </c>
      <c r="AS1501" s="128">
        <v>35981.06</v>
      </c>
      <c r="AT1501" s="128">
        <v>35981.06</v>
      </c>
      <c r="AU1501" s="128">
        <v>35981.06</v>
      </c>
      <c r="AV1501" s="128">
        <v>35981.06</v>
      </c>
      <c r="AW1501" s="128">
        <v>35981.06</v>
      </c>
      <c r="AX1501" s="128">
        <v>35981.06</v>
      </c>
      <c r="AY1501" s="128">
        <v>35981.06</v>
      </c>
      <c r="AZ1501" s="128">
        <v>35981.06</v>
      </c>
      <c r="BA1501" s="128">
        <v>35981.06</v>
      </c>
      <c r="BB1501" s="15">
        <f t="shared" si="69"/>
        <v>107943.18</v>
      </c>
      <c r="BC1501" s="15">
        <f t="shared" si="70"/>
        <v>431772.72</v>
      </c>
      <c r="BD1501" s="15">
        <f t="shared" si="71"/>
        <v>539715.89999999991</v>
      </c>
    </row>
    <row r="1502" spans="1:56" x14ac:dyDescent="0.35">
      <c r="A1502" s="168" t="s">
        <v>2963</v>
      </c>
      <c r="B1502" s="70" t="s">
        <v>2956</v>
      </c>
      <c r="C1502" s="65">
        <v>8</v>
      </c>
      <c r="D1502" s="66" t="s">
        <v>31</v>
      </c>
      <c r="E1502" s="64" t="s">
        <v>467</v>
      </c>
      <c r="F1502" s="64" t="s">
        <v>648</v>
      </c>
      <c r="G1502" s="64" t="s">
        <v>931</v>
      </c>
      <c r="H1502" s="64" t="s">
        <v>669</v>
      </c>
      <c r="I1502" s="64" t="s">
        <v>932</v>
      </c>
      <c r="J1502" s="64" t="s">
        <v>671</v>
      </c>
      <c r="K1502" s="64" t="s">
        <v>485</v>
      </c>
      <c r="L1502" s="64" t="s">
        <v>650</v>
      </c>
      <c r="M1502" s="64" t="s">
        <v>663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6">
        <v>45070</v>
      </c>
      <c r="AF1502" s="166">
        <v>47992</v>
      </c>
      <c r="AG1502" s="91">
        <v>1114362.5</v>
      </c>
      <c r="AH1502" s="91">
        <v>6.65</v>
      </c>
      <c r="AI1502" s="91">
        <v>8</v>
      </c>
      <c r="AJ1502" s="161">
        <v>5.9299999999999999E-2</v>
      </c>
      <c r="AK1502" s="169" t="s">
        <v>664</v>
      </c>
      <c r="AL1502" s="169" t="s">
        <v>665</v>
      </c>
      <c r="AM1502" s="128">
        <v>5506.81</v>
      </c>
      <c r="AN1502" s="128">
        <v>5506.81</v>
      </c>
      <c r="AO1502" s="128">
        <v>5506.81</v>
      </c>
      <c r="AP1502" s="128">
        <v>5506.81</v>
      </c>
      <c r="AQ1502" s="128">
        <v>5506.81</v>
      </c>
      <c r="AR1502" s="128">
        <v>5506.81</v>
      </c>
      <c r="AS1502" s="128">
        <v>5506.81</v>
      </c>
      <c r="AT1502" s="128">
        <v>5506.81</v>
      </c>
      <c r="AU1502" s="128">
        <v>5506.81</v>
      </c>
      <c r="AV1502" s="128">
        <v>5506.81</v>
      </c>
      <c r="AW1502" s="128">
        <v>5506.81</v>
      </c>
      <c r="AX1502" s="128">
        <v>5506.81</v>
      </c>
      <c r="AY1502" s="128">
        <v>5506.81</v>
      </c>
      <c r="AZ1502" s="128">
        <v>5506.81</v>
      </c>
      <c r="BA1502" s="128">
        <v>5506.81</v>
      </c>
      <c r="BB1502" s="15">
        <f t="shared" si="69"/>
        <v>16520.43</v>
      </c>
      <c r="BC1502" s="15">
        <f t="shared" si="70"/>
        <v>66081.719999999987</v>
      </c>
      <c r="BD1502" s="15">
        <f t="shared" si="71"/>
        <v>82602.149999999994</v>
      </c>
    </row>
    <row r="1503" spans="1:56" x14ac:dyDescent="0.35">
      <c r="A1503" s="168" t="s">
        <v>2964</v>
      </c>
      <c r="B1503" s="70" t="s">
        <v>2956</v>
      </c>
      <c r="C1503" s="65">
        <v>9</v>
      </c>
      <c r="D1503" s="66" t="s">
        <v>31</v>
      </c>
      <c r="E1503" s="64" t="s">
        <v>467</v>
      </c>
      <c r="F1503" s="64" t="s">
        <v>648</v>
      </c>
      <c r="G1503" s="64" t="s">
        <v>931</v>
      </c>
      <c r="H1503" s="64" t="s">
        <v>669</v>
      </c>
      <c r="I1503" s="64" t="s">
        <v>932</v>
      </c>
      <c r="J1503" s="64" t="s">
        <v>671</v>
      </c>
      <c r="K1503" s="64" t="s">
        <v>485</v>
      </c>
      <c r="L1503" s="64" t="s">
        <v>650</v>
      </c>
      <c r="M1503" s="64" t="s">
        <v>663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6">
        <v>45070</v>
      </c>
      <c r="AF1503" s="166">
        <v>48358</v>
      </c>
      <c r="AG1503" s="91">
        <v>265500</v>
      </c>
      <c r="AH1503" s="91">
        <v>7.65</v>
      </c>
      <c r="AI1503" s="91">
        <v>9</v>
      </c>
      <c r="AJ1503" s="161">
        <v>6.2100000000000002E-2</v>
      </c>
      <c r="AK1503" s="169" t="s">
        <v>664</v>
      </c>
      <c r="AL1503" s="169" t="s">
        <v>665</v>
      </c>
      <c r="AM1503" s="128">
        <v>1373.96</v>
      </c>
      <c r="AN1503" s="128">
        <v>1373.96</v>
      </c>
      <c r="AO1503" s="128">
        <v>1373.96</v>
      </c>
      <c r="AP1503" s="128">
        <v>1373.96</v>
      </c>
      <c r="AQ1503" s="128">
        <v>1373.96</v>
      </c>
      <c r="AR1503" s="128">
        <v>1373.96</v>
      </c>
      <c r="AS1503" s="128">
        <v>1373.96</v>
      </c>
      <c r="AT1503" s="128">
        <v>1373.96</v>
      </c>
      <c r="AU1503" s="128">
        <v>1373.96</v>
      </c>
      <c r="AV1503" s="128">
        <v>1373.96</v>
      </c>
      <c r="AW1503" s="128">
        <v>1373.96</v>
      </c>
      <c r="AX1503" s="128">
        <v>1373.96</v>
      </c>
      <c r="AY1503" s="128">
        <v>1373.96</v>
      </c>
      <c r="AZ1503" s="128">
        <v>1373.96</v>
      </c>
      <c r="BA1503" s="128">
        <v>1373.96</v>
      </c>
      <c r="BB1503" s="15">
        <f t="shared" si="69"/>
        <v>4121.88</v>
      </c>
      <c r="BC1503" s="15">
        <f t="shared" si="70"/>
        <v>16487.519999999997</v>
      </c>
      <c r="BD1503" s="15">
        <f t="shared" si="71"/>
        <v>20609.399999999998</v>
      </c>
    </row>
    <row r="1504" spans="1:56" x14ac:dyDescent="0.35">
      <c r="A1504" s="168" t="s">
        <v>2965</v>
      </c>
      <c r="B1504" s="70" t="s">
        <v>2956</v>
      </c>
      <c r="C1504" s="65">
        <v>10</v>
      </c>
      <c r="D1504" s="66" t="s">
        <v>31</v>
      </c>
      <c r="E1504" s="64" t="s">
        <v>467</v>
      </c>
      <c r="F1504" s="64" t="s">
        <v>648</v>
      </c>
      <c r="G1504" s="64" t="s">
        <v>931</v>
      </c>
      <c r="H1504" s="64" t="s">
        <v>669</v>
      </c>
      <c r="I1504" s="64" t="s">
        <v>932</v>
      </c>
      <c r="J1504" s="64" t="s">
        <v>671</v>
      </c>
      <c r="K1504" s="64" t="s">
        <v>485</v>
      </c>
      <c r="L1504" s="64" t="s">
        <v>650</v>
      </c>
      <c r="M1504" s="64" t="s">
        <v>663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6">
        <v>45070</v>
      </c>
      <c r="AF1504" s="166">
        <v>48723</v>
      </c>
      <c r="AG1504" s="91">
        <v>361227.5</v>
      </c>
      <c r="AH1504" s="91">
        <v>8.65</v>
      </c>
      <c r="AI1504" s="91">
        <v>10</v>
      </c>
      <c r="AJ1504" s="161">
        <v>6.5000000000000002E-2</v>
      </c>
      <c r="AK1504" s="169" t="s">
        <v>664</v>
      </c>
      <c r="AL1504" s="169" t="s">
        <v>665</v>
      </c>
      <c r="AM1504" s="128">
        <v>1956.65</v>
      </c>
      <c r="AN1504" s="128">
        <v>1956.65</v>
      </c>
      <c r="AO1504" s="128">
        <v>1956.65</v>
      </c>
      <c r="AP1504" s="128">
        <v>1956.65</v>
      </c>
      <c r="AQ1504" s="128">
        <v>1956.65</v>
      </c>
      <c r="AR1504" s="128">
        <v>1956.65</v>
      </c>
      <c r="AS1504" s="128">
        <v>1956.65</v>
      </c>
      <c r="AT1504" s="128">
        <v>1956.65</v>
      </c>
      <c r="AU1504" s="128">
        <v>1956.65</v>
      </c>
      <c r="AV1504" s="128">
        <v>1956.65</v>
      </c>
      <c r="AW1504" s="128">
        <v>1956.65</v>
      </c>
      <c r="AX1504" s="128">
        <v>1956.65</v>
      </c>
      <c r="AY1504" s="128">
        <v>1956.65</v>
      </c>
      <c r="AZ1504" s="128">
        <v>1956.65</v>
      </c>
      <c r="BA1504" s="128">
        <v>1956.65</v>
      </c>
      <c r="BB1504" s="15">
        <f t="shared" si="69"/>
        <v>5869.9500000000007</v>
      </c>
      <c r="BC1504" s="15">
        <f t="shared" si="70"/>
        <v>23479.800000000003</v>
      </c>
      <c r="BD1504" s="15">
        <f t="shared" si="71"/>
        <v>29349.750000000004</v>
      </c>
    </row>
    <row r="1505" spans="1:56" x14ac:dyDescent="0.35">
      <c r="A1505" s="168" t="s">
        <v>2966</v>
      </c>
      <c r="B1505" s="70" t="s">
        <v>2967</v>
      </c>
      <c r="C1505" s="65">
        <v>1</v>
      </c>
      <c r="D1505" s="66" t="s">
        <v>31</v>
      </c>
      <c r="E1505" s="64" t="s">
        <v>467</v>
      </c>
      <c r="F1505" s="64" t="s">
        <v>648</v>
      </c>
      <c r="G1505" s="64" t="s">
        <v>64</v>
      </c>
      <c r="H1505" s="64" t="s">
        <v>661</v>
      </c>
      <c r="I1505" s="64" t="s">
        <v>649</v>
      </c>
      <c r="J1505" s="64" t="s">
        <v>662</v>
      </c>
      <c r="K1505" s="64" t="s">
        <v>596</v>
      </c>
      <c r="L1505" s="64" t="s">
        <v>650</v>
      </c>
      <c r="M1505" s="64" t="s">
        <v>663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6">
        <v>44984</v>
      </c>
      <c r="AF1505" s="166">
        <v>48637</v>
      </c>
      <c r="AG1505" s="91">
        <v>200000000</v>
      </c>
      <c r="AH1505" s="91">
        <v>8.4083333333333332</v>
      </c>
      <c r="AI1505" s="91">
        <v>10</v>
      </c>
      <c r="AJ1505" s="161">
        <v>7.8262999999999999E-2</v>
      </c>
      <c r="AK1505" s="169" t="s">
        <v>664</v>
      </c>
      <c r="AL1505" s="169" t="s">
        <v>665</v>
      </c>
      <c r="AM1505" s="128">
        <v>0</v>
      </c>
      <c r="AN1505" s="128">
        <v>0</v>
      </c>
      <c r="AO1505" s="128">
        <v>0</v>
      </c>
      <c r="AP1505" s="128">
        <v>0</v>
      </c>
      <c r="AQ1505" s="128">
        <v>7826300</v>
      </c>
      <c r="AR1505" s="128">
        <v>0</v>
      </c>
      <c r="AS1505" s="128">
        <v>0</v>
      </c>
      <c r="AT1505" s="128">
        <v>0</v>
      </c>
      <c r="AU1505" s="128">
        <v>0</v>
      </c>
      <c r="AV1505" s="128">
        <v>0</v>
      </c>
      <c r="AW1505" s="128">
        <v>7826300</v>
      </c>
      <c r="AX1505" s="128">
        <v>0</v>
      </c>
      <c r="AY1505" s="128">
        <v>0</v>
      </c>
      <c r="AZ1505" s="128">
        <v>0</v>
      </c>
      <c r="BA1505" s="128">
        <v>0</v>
      </c>
      <c r="BB1505" s="15">
        <f t="shared" si="69"/>
        <v>0</v>
      </c>
      <c r="BC1505" s="15">
        <f t="shared" si="70"/>
        <v>15652600</v>
      </c>
      <c r="BD1505" s="15">
        <f t="shared" si="71"/>
        <v>15652600</v>
      </c>
    </row>
    <row r="1506" spans="1:56" x14ac:dyDescent="0.35">
      <c r="A1506" s="168" t="s">
        <v>2975</v>
      </c>
      <c r="B1506" s="70" t="s">
        <v>2976</v>
      </c>
      <c r="C1506" s="65">
        <v>1</v>
      </c>
      <c r="D1506" s="66" t="s">
        <v>31</v>
      </c>
      <c r="E1506" s="64" t="s">
        <v>467</v>
      </c>
      <c r="F1506" s="64" t="s">
        <v>648</v>
      </c>
      <c r="G1506" s="64" t="s">
        <v>64</v>
      </c>
      <c r="H1506" s="64" t="s">
        <v>661</v>
      </c>
      <c r="I1506" s="64" t="s">
        <v>649</v>
      </c>
      <c r="J1506" s="64" t="s">
        <v>662</v>
      </c>
      <c r="K1506" s="64" t="s">
        <v>596</v>
      </c>
      <c r="L1506" s="64" t="s">
        <v>650</v>
      </c>
      <c r="M1506" s="64" t="s">
        <v>663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6">
        <v>44984</v>
      </c>
      <c r="AF1506" s="166">
        <v>48637</v>
      </c>
      <c r="AG1506" s="91">
        <v>200000000</v>
      </c>
      <c r="AH1506" s="91">
        <v>8.4083333333333332</v>
      </c>
      <c r="AI1506" s="91">
        <v>10</v>
      </c>
      <c r="AJ1506" s="161">
        <v>7.8262999999999999E-2</v>
      </c>
      <c r="AK1506" s="169" t="s">
        <v>664</v>
      </c>
      <c r="AL1506" s="169" t="s">
        <v>665</v>
      </c>
      <c r="AM1506" s="128">
        <v>0</v>
      </c>
      <c r="AN1506" s="128">
        <v>0</v>
      </c>
      <c r="AO1506" s="128">
        <v>0</v>
      </c>
      <c r="AP1506" s="128">
        <v>0</v>
      </c>
      <c r="AQ1506" s="128">
        <v>7826300</v>
      </c>
      <c r="AR1506" s="128">
        <v>0</v>
      </c>
      <c r="AS1506" s="128">
        <v>0</v>
      </c>
      <c r="AT1506" s="128">
        <v>0</v>
      </c>
      <c r="AU1506" s="128">
        <v>0</v>
      </c>
      <c r="AV1506" s="128">
        <v>0</v>
      </c>
      <c r="AW1506" s="128">
        <v>7826300</v>
      </c>
      <c r="AX1506" s="128">
        <v>0</v>
      </c>
      <c r="AY1506" s="128">
        <v>0</v>
      </c>
      <c r="AZ1506" s="128">
        <v>0</v>
      </c>
      <c r="BA1506" s="128">
        <v>0</v>
      </c>
      <c r="BB1506" s="15">
        <f t="shared" si="69"/>
        <v>0</v>
      </c>
      <c r="BC1506" s="15">
        <f t="shared" si="70"/>
        <v>15652600</v>
      </c>
      <c r="BD1506" s="15">
        <f t="shared" si="71"/>
        <v>15652600</v>
      </c>
    </row>
    <row r="1507" spans="1:56" x14ac:dyDescent="0.35">
      <c r="A1507" s="168" t="s">
        <v>2977</v>
      </c>
      <c r="B1507" s="70" t="s">
        <v>2978</v>
      </c>
      <c r="C1507" s="65">
        <v>1</v>
      </c>
      <c r="D1507" s="66" t="s">
        <v>31</v>
      </c>
      <c r="E1507" s="64" t="s">
        <v>467</v>
      </c>
      <c r="F1507" s="64" t="s">
        <v>648</v>
      </c>
      <c r="G1507" s="64" t="s">
        <v>606</v>
      </c>
      <c r="H1507" s="64" t="s">
        <v>661</v>
      </c>
      <c r="I1507" s="64" t="s">
        <v>649</v>
      </c>
      <c r="J1507" s="64" t="s">
        <v>662</v>
      </c>
      <c r="K1507" s="64" t="s">
        <v>606</v>
      </c>
      <c r="L1507" s="64" t="s">
        <v>650</v>
      </c>
      <c r="M1507" s="64" t="s">
        <v>663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505261.27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6">
        <v>44995</v>
      </c>
      <c r="AF1507" s="166">
        <v>46822</v>
      </c>
      <c r="AG1507" s="91">
        <v>14173820.699999999</v>
      </c>
      <c r="AH1507" s="91">
        <v>3.4444444444444446</v>
      </c>
      <c r="AI1507" s="91">
        <v>5</v>
      </c>
      <c r="AJ1507" s="161">
        <v>7.1294999999999997E-2</v>
      </c>
      <c r="AK1507" s="169" t="s">
        <v>664</v>
      </c>
      <c r="AL1507" s="169" t="s">
        <v>665</v>
      </c>
      <c r="AM1507" s="128">
        <v>0</v>
      </c>
      <c r="AN1507" s="128">
        <v>0</v>
      </c>
      <c r="AO1507" s="128">
        <v>0</v>
      </c>
      <c r="AP1507" s="128">
        <v>0</v>
      </c>
      <c r="AQ1507" s="128">
        <v>0</v>
      </c>
      <c r="AR1507" s="128">
        <v>505261.27</v>
      </c>
      <c r="AS1507" s="128">
        <v>0</v>
      </c>
      <c r="AT1507" s="128">
        <v>0</v>
      </c>
      <c r="AU1507" s="128">
        <v>0</v>
      </c>
      <c r="AV1507" s="128">
        <v>0</v>
      </c>
      <c r="AW1507" s="128">
        <v>0</v>
      </c>
      <c r="AX1507" s="128">
        <v>505261.27</v>
      </c>
      <c r="AY1507" s="128">
        <v>0</v>
      </c>
      <c r="AZ1507" s="128">
        <v>0</v>
      </c>
      <c r="BA1507" s="128">
        <v>0</v>
      </c>
      <c r="BB1507" s="15">
        <f t="shared" si="69"/>
        <v>0</v>
      </c>
      <c r="BC1507" s="15">
        <f t="shared" si="70"/>
        <v>1010522.54</v>
      </c>
      <c r="BD1507" s="15">
        <f t="shared" si="71"/>
        <v>1010522.54</v>
      </c>
    </row>
    <row r="1508" spans="1:56" x14ac:dyDescent="0.35">
      <c r="A1508" s="168" t="s">
        <v>2988</v>
      </c>
      <c r="B1508" s="70" t="s">
        <v>2989</v>
      </c>
      <c r="C1508" s="65">
        <v>1</v>
      </c>
      <c r="D1508" s="66" t="s">
        <v>31</v>
      </c>
      <c r="E1508" s="64" t="s">
        <v>467</v>
      </c>
      <c r="F1508" s="64" t="s">
        <v>648</v>
      </c>
      <c r="G1508" s="64" t="s">
        <v>931</v>
      </c>
      <c r="H1508" s="64" t="s">
        <v>669</v>
      </c>
      <c r="I1508" s="64" t="s">
        <v>932</v>
      </c>
      <c r="J1508" s="64" t="s">
        <v>671</v>
      </c>
      <c r="K1508" s="64" t="s">
        <v>485</v>
      </c>
      <c r="L1508" s="64" t="s">
        <v>650</v>
      </c>
      <c r="M1508" s="64" t="s">
        <v>663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0</v>
      </c>
      <c r="X1508" s="63">
        <v>0</v>
      </c>
      <c r="Y1508" s="63">
        <v>0</v>
      </c>
      <c r="Z1508" s="63">
        <v>0</v>
      </c>
      <c r="AA1508" s="63">
        <v>0</v>
      </c>
      <c r="AB1508" s="63">
        <v>0</v>
      </c>
      <c r="AC1508" s="63">
        <v>0</v>
      </c>
      <c r="AD1508" s="63">
        <v>0</v>
      </c>
      <c r="AE1508" s="164">
        <v>45110</v>
      </c>
      <c r="AF1508" s="166">
        <v>45476</v>
      </c>
      <c r="AG1508" s="91">
        <v>142337.5</v>
      </c>
      <c r="AH1508" s="91">
        <v>0</v>
      </c>
      <c r="AI1508" s="91">
        <v>0</v>
      </c>
      <c r="AJ1508" s="161">
        <v>3.2500000000000001E-2</v>
      </c>
      <c r="AK1508" s="169" t="s">
        <v>664</v>
      </c>
      <c r="AL1508" s="169" t="s">
        <v>665</v>
      </c>
      <c r="AM1508" s="128">
        <v>0</v>
      </c>
      <c r="AN1508" s="128">
        <v>0</v>
      </c>
      <c r="AO1508" s="128">
        <v>0</v>
      </c>
      <c r="AP1508" s="128">
        <v>0</v>
      </c>
      <c r="AQ1508" s="128">
        <v>0</v>
      </c>
      <c r="AR1508" s="128">
        <v>0</v>
      </c>
      <c r="AS1508" s="128">
        <v>0</v>
      </c>
      <c r="AT1508" s="128">
        <v>0</v>
      </c>
      <c r="AU1508" s="128">
        <v>0</v>
      </c>
      <c r="AV1508" s="128">
        <v>0</v>
      </c>
      <c r="AW1508" s="128">
        <v>0</v>
      </c>
      <c r="AX1508" s="128">
        <v>0</v>
      </c>
      <c r="AY1508" s="128">
        <v>0</v>
      </c>
      <c r="AZ1508" s="128">
        <v>0</v>
      </c>
      <c r="BA1508" s="128">
        <v>0</v>
      </c>
      <c r="BB1508" s="15">
        <f t="shared" si="69"/>
        <v>0</v>
      </c>
      <c r="BC1508" s="15">
        <f t="shared" si="70"/>
        <v>0</v>
      </c>
      <c r="BD1508" s="15">
        <f t="shared" si="71"/>
        <v>0</v>
      </c>
    </row>
    <row r="1509" spans="1:56" x14ac:dyDescent="0.35">
      <c r="A1509" s="168" t="s">
        <v>2990</v>
      </c>
      <c r="B1509" s="70" t="s">
        <v>2989</v>
      </c>
      <c r="C1509" s="65">
        <v>2</v>
      </c>
      <c r="D1509" s="66" t="s">
        <v>31</v>
      </c>
      <c r="E1509" s="64" t="s">
        <v>467</v>
      </c>
      <c r="F1509" s="64" t="s">
        <v>648</v>
      </c>
      <c r="G1509" s="64" t="s">
        <v>931</v>
      </c>
      <c r="H1509" s="64" t="s">
        <v>669</v>
      </c>
      <c r="I1509" s="64" t="s">
        <v>932</v>
      </c>
      <c r="J1509" s="64" t="s">
        <v>671</v>
      </c>
      <c r="K1509" s="64" t="s">
        <v>485</v>
      </c>
      <c r="L1509" s="64" t="s">
        <v>650</v>
      </c>
      <c r="M1509" s="64" t="s">
        <v>663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4">
        <v>45110</v>
      </c>
      <c r="AF1509" s="166">
        <v>45841</v>
      </c>
      <c r="AG1509" s="91">
        <v>53100</v>
      </c>
      <c r="AH1509" s="91">
        <v>0.7583333333333333</v>
      </c>
      <c r="AI1509" s="91">
        <v>2</v>
      </c>
      <c r="AJ1509" s="161">
        <v>3.8199999999999998E-2</v>
      </c>
      <c r="AK1509" s="169" t="s">
        <v>664</v>
      </c>
      <c r="AL1509" s="169" t="s">
        <v>665</v>
      </c>
      <c r="AM1509" s="128">
        <v>169.03</v>
      </c>
      <c r="AN1509" s="128">
        <v>169.03</v>
      </c>
      <c r="AO1509" s="128">
        <v>169.03</v>
      </c>
      <c r="AP1509" s="128">
        <v>169.03</v>
      </c>
      <c r="AQ1509" s="128">
        <v>84.52</v>
      </c>
      <c r="AR1509" s="128">
        <v>84.52</v>
      </c>
      <c r="AS1509" s="128">
        <v>84.52</v>
      </c>
      <c r="AT1509" s="128">
        <v>84.52</v>
      </c>
      <c r="AU1509" s="128">
        <v>84.52</v>
      </c>
      <c r="AV1509" s="128">
        <v>84.52</v>
      </c>
      <c r="AW1509" s="128">
        <v>0</v>
      </c>
      <c r="AX1509" s="128">
        <v>0</v>
      </c>
      <c r="AY1509" s="128">
        <v>0</v>
      </c>
      <c r="AZ1509" s="128">
        <v>0</v>
      </c>
      <c r="BA1509" s="128">
        <v>0</v>
      </c>
      <c r="BB1509" s="15">
        <f t="shared" si="69"/>
        <v>507.09000000000003</v>
      </c>
      <c r="BC1509" s="15">
        <f t="shared" si="70"/>
        <v>676.15</v>
      </c>
      <c r="BD1509" s="15">
        <f t="shared" si="71"/>
        <v>1183.24</v>
      </c>
    </row>
    <row r="1510" spans="1:56" x14ac:dyDescent="0.35">
      <c r="A1510" s="168" t="s">
        <v>2991</v>
      </c>
      <c r="B1510" s="70" t="s">
        <v>2989</v>
      </c>
      <c r="C1510" s="65">
        <v>3</v>
      </c>
      <c r="D1510" s="66" t="s">
        <v>31</v>
      </c>
      <c r="E1510" s="64" t="s">
        <v>467</v>
      </c>
      <c r="F1510" s="64" t="s">
        <v>648</v>
      </c>
      <c r="G1510" s="64" t="s">
        <v>931</v>
      </c>
      <c r="H1510" s="64" t="s">
        <v>669</v>
      </c>
      <c r="I1510" s="64" t="s">
        <v>932</v>
      </c>
      <c r="J1510" s="64" t="s">
        <v>671</v>
      </c>
      <c r="K1510" s="64" t="s">
        <v>485</v>
      </c>
      <c r="L1510" s="64" t="s">
        <v>650</v>
      </c>
      <c r="M1510" s="64" t="s">
        <v>663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4">
        <v>45110</v>
      </c>
      <c r="AF1510" s="166">
        <v>46206</v>
      </c>
      <c r="AG1510" s="91">
        <v>145730</v>
      </c>
      <c r="AH1510" s="91">
        <v>1.7583333333333333</v>
      </c>
      <c r="AI1510" s="91">
        <v>3</v>
      </c>
      <c r="AJ1510" s="161">
        <v>4.2999999999999997E-2</v>
      </c>
      <c r="AK1510" s="169" t="s">
        <v>664</v>
      </c>
      <c r="AL1510" s="169" t="s">
        <v>665</v>
      </c>
      <c r="AM1510" s="128">
        <v>522.20000000000005</v>
      </c>
      <c r="AN1510" s="128">
        <v>522.20000000000005</v>
      </c>
      <c r="AO1510" s="128">
        <v>522.20000000000005</v>
      </c>
      <c r="AP1510" s="128">
        <v>522.20000000000005</v>
      </c>
      <c r="AQ1510" s="128">
        <v>522.20000000000005</v>
      </c>
      <c r="AR1510" s="128">
        <v>522.20000000000005</v>
      </c>
      <c r="AS1510" s="128">
        <v>522.20000000000005</v>
      </c>
      <c r="AT1510" s="128">
        <v>522.20000000000005</v>
      </c>
      <c r="AU1510" s="128">
        <v>522.20000000000005</v>
      </c>
      <c r="AV1510" s="128">
        <v>522.20000000000005</v>
      </c>
      <c r="AW1510" s="128">
        <v>522.20000000000005</v>
      </c>
      <c r="AX1510" s="128">
        <v>522.20000000000005</v>
      </c>
      <c r="AY1510" s="128">
        <v>522.20000000000005</v>
      </c>
      <c r="AZ1510" s="128">
        <v>522.20000000000005</v>
      </c>
      <c r="BA1510" s="128">
        <v>522.20000000000005</v>
      </c>
      <c r="BB1510" s="15">
        <f t="shared" si="69"/>
        <v>1566.6000000000001</v>
      </c>
      <c r="BC1510" s="15">
        <f t="shared" si="70"/>
        <v>6266.3999999999987</v>
      </c>
      <c r="BD1510" s="15">
        <f t="shared" si="71"/>
        <v>7832.9999999999991</v>
      </c>
    </row>
    <row r="1511" spans="1:56" x14ac:dyDescent="0.35">
      <c r="A1511" s="168" t="s">
        <v>2992</v>
      </c>
      <c r="B1511" s="70" t="s">
        <v>2989</v>
      </c>
      <c r="C1511" s="65">
        <v>4</v>
      </c>
      <c r="D1511" s="66" t="s">
        <v>31</v>
      </c>
      <c r="E1511" s="64" t="s">
        <v>467</v>
      </c>
      <c r="F1511" s="64" t="s">
        <v>648</v>
      </c>
      <c r="G1511" s="64" t="s">
        <v>931</v>
      </c>
      <c r="H1511" s="64" t="s">
        <v>669</v>
      </c>
      <c r="I1511" s="64" t="s">
        <v>932</v>
      </c>
      <c r="J1511" s="64" t="s">
        <v>671</v>
      </c>
      <c r="K1511" s="64" t="s">
        <v>485</v>
      </c>
      <c r="L1511" s="64" t="s">
        <v>650</v>
      </c>
      <c r="M1511" s="64" t="s">
        <v>663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4">
        <v>45110</v>
      </c>
      <c r="AF1511" s="166">
        <v>46571</v>
      </c>
      <c r="AG1511" s="91">
        <v>198240</v>
      </c>
      <c r="AH1511" s="91">
        <v>2.7583333333333333</v>
      </c>
      <c r="AI1511" s="91">
        <v>4</v>
      </c>
      <c r="AJ1511" s="161">
        <v>4.7100000000000003E-2</v>
      </c>
      <c r="AK1511" s="169" t="s">
        <v>664</v>
      </c>
      <c r="AL1511" s="169" t="s">
        <v>665</v>
      </c>
      <c r="AM1511" s="128">
        <v>778.09</v>
      </c>
      <c r="AN1511" s="128">
        <v>778.09</v>
      </c>
      <c r="AO1511" s="128">
        <v>778.09</v>
      </c>
      <c r="AP1511" s="128">
        <v>778.09</v>
      </c>
      <c r="AQ1511" s="128">
        <v>778.09</v>
      </c>
      <c r="AR1511" s="128">
        <v>778.09</v>
      </c>
      <c r="AS1511" s="128">
        <v>778.09</v>
      </c>
      <c r="AT1511" s="128">
        <v>778.09</v>
      </c>
      <c r="AU1511" s="128">
        <v>778.09</v>
      </c>
      <c r="AV1511" s="128">
        <v>778.09</v>
      </c>
      <c r="AW1511" s="128">
        <v>778.09</v>
      </c>
      <c r="AX1511" s="128">
        <v>778.09</v>
      </c>
      <c r="AY1511" s="128">
        <v>778.09</v>
      </c>
      <c r="AZ1511" s="128">
        <v>778.09</v>
      </c>
      <c r="BA1511" s="128">
        <v>778.09</v>
      </c>
      <c r="BB1511" s="15">
        <f t="shared" si="69"/>
        <v>2334.27</v>
      </c>
      <c r="BC1511" s="15">
        <f t="shared" si="70"/>
        <v>9337.08</v>
      </c>
      <c r="BD1511" s="15">
        <f t="shared" si="71"/>
        <v>11671.35</v>
      </c>
    </row>
    <row r="1512" spans="1:56" x14ac:dyDescent="0.35">
      <c r="A1512" s="168" t="s">
        <v>2993</v>
      </c>
      <c r="B1512" s="70" t="s">
        <v>2989</v>
      </c>
      <c r="C1512" s="65">
        <v>5</v>
      </c>
      <c r="D1512" s="66" t="s">
        <v>31</v>
      </c>
      <c r="E1512" s="64" t="s">
        <v>467</v>
      </c>
      <c r="F1512" s="64" t="s">
        <v>648</v>
      </c>
      <c r="G1512" s="64" t="s">
        <v>931</v>
      </c>
      <c r="H1512" s="64" t="s">
        <v>669</v>
      </c>
      <c r="I1512" s="64" t="s">
        <v>932</v>
      </c>
      <c r="J1512" s="64" t="s">
        <v>671</v>
      </c>
      <c r="K1512" s="64" t="s">
        <v>485</v>
      </c>
      <c r="L1512" s="64" t="s">
        <v>650</v>
      </c>
      <c r="M1512" s="64" t="s">
        <v>663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4">
        <v>45110</v>
      </c>
      <c r="AF1512" s="166">
        <v>46937</v>
      </c>
      <c r="AG1512" s="91">
        <v>2892917.5</v>
      </c>
      <c r="AH1512" s="91">
        <v>3.7583333333333333</v>
      </c>
      <c r="AI1512" s="91">
        <v>5</v>
      </c>
      <c r="AJ1512" s="161">
        <v>5.0700000000000002E-2</v>
      </c>
      <c r="AK1512" s="169" t="s">
        <v>664</v>
      </c>
      <c r="AL1512" s="169" t="s">
        <v>665</v>
      </c>
      <c r="AM1512" s="128">
        <v>12222.58</v>
      </c>
      <c r="AN1512" s="128">
        <v>12222.58</v>
      </c>
      <c r="AO1512" s="128">
        <v>12222.58</v>
      </c>
      <c r="AP1512" s="128">
        <v>12222.58</v>
      </c>
      <c r="AQ1512" s="128">
        <v>12222.58</v>
      </c>
      <c r="AR1512" s="128">
        <v>12222.58</v>
      </c>
      <c r="AS1512" s="128">
        <v>12222.58</v>
      </c>
      <c r="AT1512" s="128">
        <v>12222.58</v>
      </c>
      <c r="AU1512" s="128">
        <v>12222.58</v>
      </c>
      <c r="AV1512" s="128">
        <v>12222.58</v>
      </c>
      <c r="AW1512" s="128">
        <v>12222.58</v>
      </c>
      <c r="AX1512" s="128">
        <v>12222.58</v>
      </c>
      <c r="AY1512" s="128">
        <v>12222.58</v>
      </c>
      <c r="AZ1512" s="128">
        <v>12222.58</v>
      </c>
      <c r="BA1512" s="128">
        <v>12222.58</v>
      </c>
      <c r="BB1512" s="15">
        <f t="shared" si="69"/>
        <v>36667.74</v>
      </c>
      <c r="BC1512" s="15">
        <f t="shared" si="70"/>
        <v>146670.96</v>
      </c>
      <c r="BD1512" s="15">
        <f t="shared" si="71"/>
        <v>183338.69999999998</v>
      </c>
    </row>
    <row r="1513" spans="1:56" x14ac:dyDescent="0.35">
      <c r="A1513" s="168" t="s">
        <v>2994</v>
      </c>
      <c r="B1513" s="70" t="s">
        <v>2989</v>
      </c>
      <c r="C1513" s="65">
        <v>6</v>
      </c>
      <c r="D1513" s="66" t="s">
        <v>31</v>
      </c>
      <c r="E1513" s="64" t="s">
        <v>467</v>
      </c>
      <c r="F1513" s="64" t="s">
        <v>648</v>
      </c>
      <c r="G1513" s="64" t="s">
        <v>931</v>
      </c>
      <c r="H1513" s="64" t="s">
        <v>669</v>
      </c>
      <c r="I1513" s="64" t="s">
        <v>932</v>
      </c>
      <c r="J1513" s="64" t="s">
        <v>671</v>
      </c>
      <c r="K1513" s="64" t="s">
        <v>485</v>
      </c>
      <c r="L1513" s="64" t="s">
        <v>650</v>
      </c>
      <c r="M1513" s="64" t="s">
        <v>663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4">
        <v>45110</v>
      </c>
      <c r="AF1513" s="166">
        <v>47302</v>
      </c>
      <c r="AG1513" s="91">
        <v>11498657.5</v>
      </c>
      <c r="AH1513" s="91">
        <v>4.7583333333333337</v>
      </c>
      <c r="AI1513" s="91">
        <v>6</v>
      </c>
      <c r="AJ1513" s="161">
        <v>5.3600000000000002E-2</v>
      </c>
      <c r="AK1513" s="169" t="s">
        <v>664</v>
      </c>
      <c r="AL1513" s="169" t="s">
        <v>665</v>
      </c>
      <c r="AM1513" s="128">
        <v>51360.67</v>
      </c>
      <c r="AN1513" s="128">
        <v>51360.67</v>
      </c>
      <c r="AO1513" s="128">
        <v>51360.67</v>
      </c>
      <c r="AP1513" s="128">
        <v>51360.67</v>
      </c>
      <c r="AQ1513" s="128">
        <v>51360.67</v>
      </c>
      <c r="AR1513" s="128">
        <v>51360.67</v>
      </c>
      <c r="AS1513" s="128">
        <v>51360.67</v>
      </c>
      <c r="AT1513" s="128">
        <v>51360.67</v>
      </c>
      <c r="AU1513" s="128">
        <v>51360.67</v>
      </c>
      <c r="AV1513" s="128">
        <v>51360.67</v>
      </c>
      <c r="AW1513" s="128">
        <v>51360.67</v>
      </c>
      <c r="AX1513" s="128">
        <v>51360.67</v>
      </c>
      <c r="AY1513" s="128">
        <v>51360.67</v>
      </c>
      <c r="AZ1513" s="128">
        <v>51360.67</v>
      </c>
      <c r="BA1513" s="128">
        <v>51360.67</v>
      </c>
      <c r="BB1513" s="15">
        <f t="shared" si="69"/>
        <v>154082.01</v>
      </c>
      <c r="BC1513" s="15">
        <f t="shared" si="70"/>
        <v>616328.03999999992</v>
      </c>
      <c r="BD1513" s="15">
        <f t="shared" si="71"/>
        <v>770410.04999999993</v>
      </c>
    </row>
    <row r="1514" spans="1:56" x14ac:dyDescent="0.35">
      <c r="A1514" s="168" t="s">
        <v>2995</v>
      </c>
      <c r="B1514" s="70" t="s">
        <v>2996</v>
      </c>
      <c r="C1514" s="65">
        <v>1</v>
      </c>
      <c r="D1514" s="66" t="s">
        <v>31</v>
      </c>
      <c r="E1514" s="64" t="s">
        <v>467</v>
      </c>
      <c r="F1514" s="64" t="s">
        <v>648</v>
      </c>
      <c r="G1514" s="64" t="s">
        <v>64</v>
      </c>
      <c r="H1514" s="64" t="s">
        <v>661</v>
      </c>
      <c r="I1514" s="64" t="s">
        <v>649</v>
      </c>
      <c r="J1514" s="64" t="s">
        <v>662</v>
      </c>
      <c r="K1514" s="64" t="s">
        <v>596</v>
      </c>
      <c r="L1514" s="64" t="s">
        <v>650</v>
      </c>
      <c r="M1514" s="64" t="s">
        <v>663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4">
        <v>44984</v>
      </c>
      <c r="AF1514" s="166">
        <v>48637</v>
      </c>
      <c r="AG1514" s="91">
        <v>200000000</v>
      </c>
      <c r="AH1514" s="91">
        <v>8.4083333333333332</v>
      </c>
      <c r="AI1514" s="91">
        <v>10</v>
      </c>
      <c r="AJ1514" s="161">
        <v>7.8262999999999999E-2</v>
      </c>
      <c r="AK1514" s="169" t="s">
        <v>664</v>
      </c>
      <c r="AL1514" s="169" t="s">
        <v>665</v>
      </c>
      <c r="AM1514" s="128">
        <v>0</v>
      </c>
      <c r="AN1514" s="128">
        <v>0</v>
      </c>
      <c r="AO1514" s="128">
        <v>0</v>
      </c>
      <c r="AP1514" s="128">
        <v>0</v>
      </c>
      <c r="AQ1514" s="128">
        <v>7826300</v>
      </c>
      <c r="AR1514" s="128">
        <v>0</v>
      </c>
      <c r="AS1514" s="128">
        <v>0</v>
      </c>
      <c r="AT1514" s="128">
        <v>0</v>
      </c>
      <c r="AU1514" s="128">
        <v>0</v>
      </c>
      <c r="AV1514" s="128">
        <v>0</v>
      </c>
      <c r="AW1514" s="128">
        <v>7826300</v>
      </c>
      <c r="AX1514" s="128">
        <v>0</v>
      </c>
      <c r="AY1514" s="128">
        <v>0</v>
      </c>
      <c r="AZ1514" s="128">
        <v>0</v>
      </c>
      <c r="BA1514" s="128">
        <v>0</v>
      </c>
      <c r="BB1514" s="15">
        <f t="shared" si="69"/>
        <v>0</v>
      </c>
      <c r="BC1514" s="15">
        <f t="shared" si="70"/>
        <v>15652600</v>
      </c>
      <c r="BD1514" s="15">
        <f t="shared" si="71"/>
        <v>15652600</v>
      </c>
    </row>
    <row r="1515" spans="1:56" x14ac:dyDescent="0.35">
      <c r="A1515" s="168" t="s">
        <v>2997</v>
      </c>
      <c r="B1515" s="70" t="s">
        <v>2998</v>
      </c>
      <c r="C1515" s="65">
        <v>1</v>
      </c>
      <c r="D1515" s="66" t="s">
        <v>31</v>
      </c>
      <c r="E1515" s="64" t="s">
        <v>467</v>
      </c>
      <c r="F1515" s="64" t="s">
        <v>648</v>
      </c>
      <c r="G1515" s="64" t="s">
        <v>668</v>
      </c>
      <c r="H1515" s="64" t="s">
        <v>669</v>
      </c>
      <c r="I1515" s="64" t="s">
        <v>670</v>
      </c>
      <c r="J1515" s="64" t="s">
        <v>671</v>
      </c>
      <c r="K1515" s="64" t="s">
        <v>484</v>
      </c>
      <c r="L1515" s="64" t="s">
        <v>650</v>
      </c>
      <c r="M1515" s="64" t="s">
        <v>663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81872.34</v>
      </c>
      <c r="AA1515" s="63">
        <v>0</v>
      </c>
      <c r="AB1515" s="63">
        <v>0</v>
      </c>
      <c r="AC1515" s="63">
        <v>0</v>
      </c>
      <c r="AD1515" s="63">
        <v>2296720.37</v>
      </c>
      <c r="AE1515" s="164">
        <v>44995</v>
      </c>
      <c r="AF1515" s="166">
        <v>46822</v>
      </c>
      <c r="AG1515" s="91">
        <v>2296720.37</v>
      </c>
      <c r="AH1515" s="91">
        <v>3.4444444444444446</v>
      </c>
      <c r="AI1515" s="91">
        <v>5</v>
      </c>
      <c r="AJ1515" s="161">
        <v>7.1294999999999997E-2</v>
      </c>
      <c r="AK1515" s="169" t="s">
        <v>664</v>
      </c>
      <c r="AL1515" s="169" t="s">
        <v>665</v>
      </c>
      <c r="AM1515" s="128">
        <v>0</v>
      </c>
      <c r="AN1515" s="128">
        <v>0</v>
      </c>
      <c r="AO1515" s="128">
        <v>0</v>
      </c>
      <c r="AP1515" s="128">
        <v>0</v>
      </c>
      <c r="AQ1515" s="128">
        <v>0</v>
      </c>
      <c r="AR1515" s="128">
        <v>81872.34</v>
      </c>
      <c r="AS1515" s="128">
        <v>0</v>
      </c>
      <c r="AT1515" s="128">
        <v>0</v>
      </c>
      <c r="AU1515" s="128">
        <v>0</v>
      </c>
      <c r="AV1515" s="128">
        <v>0</v>
      </c>
      <c r="AW1515" s="128">
        <v>0</v>
      </c>
      <c r="AX1515" s="128">
        <v>81872.34</v>
      </c>
      <c r="AY1515" s="128">
        <v>0</v>
      </c>
      <c r="AZ1515" s="128">
        <v>0</v>
      </c>
      <c r="BA1515" s="128">
        <v>0</v>
      </c>
      <c r="BB1515" s="15">
        <f t="shared" si="69"/>
        <v>0</v>
      </c>
      <c r="BC1515" s="15">
        <f t="shared" si="70"/>
        <v>163744.68</v>
      </c>
      <c r="BD1515" s="15">
        <f t="shared" si="71"/>
        <v>163744.68</v>
      </c>
    </row>
    <row r="1516" spans="1:56" x14ac:dyDescent="0.35">
      <c r="A1516" s="168" t="s">
        <v>2999</v>
      </c>
      <c r="B1516" s="70" t="s">
        <v>3000</v>
      </c>
      <c r="C1516" s="65">
        <v>1</v>
      </c>
      <c r="D1516" s="66" t="s">
        <v>31</v>
      </c>
      <c r="E1516" s="64" t="s">
        <v>467</v>
      </c>
      <c r="F1516" s="64" t="s">
        <v>648</v>
      </c>
      <c r="G1516" s="64" t="s">
        <v>668</v>
      </c>
      <c r="H1516" s="64" t="s">
        <v>669</v>
      </c>
      <c r="I1516" s="64" t="s">
        <v>670</v>
      </c>
      <c r="J1516" s="64" t="s">
        <v>671</v>
      </c>
      <c r="K1516" s="64" t="s">
        <v>484</v>
      </c>
      <c r="L1516" s="64" t="s">
        <v>650</v>
      </c>
      <c r="M1516" s="64" t="s">
        <v>663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131547.1</v>
      </c>
      <c r="AA1516" s="63">
        <v>0</v>
      </c>
      <c r="AB1516" s="63">
        <v>0</v>
      </c>
      <c r="AC1516" s="63">
        <v>0</v>
      </c>
      <c r="AD1516" s="63">
        <v>3690219.5</v>
      </c>
      <c r="AE1516" s="164">
        <v>44995</v>
      </c>
      <c r="AF1516" s="166">
        <v>46822</v>
      </c>
      <c r="AG1516" s="91">
        <v>3690219.5</v>
      </c>
      <c r="AH1516" s="91">
        <v>3.4444444444444446</v>
      </c>
      <c r="AI1516" s="91">
        <v>5</v>
      </c>
      <c r="AJ1516" s="161">
        <v>7.1294999999999997E-2</v>
      </c>
      <c r="AK1516" s="169" t="s">
        <v>664</v>
      </c>
      <c r="AL1516" s="169" t="s">
        <v>665</v>
      </c>
      <c r="AM1516" s="128">
        <v>0</v>
      </c>
      <c r="AN1516" s="128">
        <v>0</v>
      </c>
      <c r="AO1516" s="128">
        <v>0</v>
      </c>
      <c r="AP1516" s="128">
        <v>0</v>
      </c>
      <c r="AQ1516" s="128">
        <v>0</v>
      </c>
      <c r="AR1516" s="128">
        <v>131547.1</v>
      </c>
      <c r="AS1516" s="128">
        <v>0</v>
      </c>
      <c r="AT1516" s="128">
        <v>0</v>
      </c>
      <c r="AU1516" s="128">
        <v>0</v>
      </c>
      <c r="AV1516" s="128">
        <v>0</v>
      </c>
      <c r="AW1516" s="128">
        <v>0</v>
      </c>
      <c r="AX1516" s="128">
        <v>131547.1</v>
      </c>
      <c r="AY1516" s="128">
        <v>0</v>
      </c>
      <c r="AZ1516" s="128">
        <v>0</v>
      </c>
      <c r="BA1516" s="128">
        <v>0</v>
      </c>
      <c r="BB1516" s="15">
        <f t="shared" si="69"/>
        <v>0</v>
      </c>
      <c r="BC1516" s="15">
        <f t="shared" si="70"/>
        <v>263094.2</v>
      </c>
      <c r="BD1516" s="15">
        <f t="shared" si="71"/>
        <v>263094.2</v>
      </c>
    </row>
    <row r="1517" spans="1:56" x14ac:dyDescent="0.35">
      <c r="A1517" s="168" t="s">
        <v>3001</v>
      </c>
      <c r="B1517" s="70" t="s">
        <v>3002</v>
      </c>
      <c r="C1517" s="65">
        <v>1</v>
      </c>
      <c r="D1517" s="66" t="s">
        <v>31</v>
      </c>
      <c r="E1517" s="64" t="s">
        <v>467</v>
      </c>
      <c r="F1517" s="64" t="s">
        <v>648</v>
      </c>
      <c r="G1517" s="64" t="s">
        <v>668</v>
      </c>
      <c r="H1517" s="64" t="s">
        <v>669</v>
      </c>
      <c r="I1517" s="64" t="s">
        <v>670</v>
      </c>
      <c r="J1517" s="64" t="s">
        <v>671</v>
      </c>
      <c r="K1517" s="64" t="s">
        <v>484</v>
      </c>
      <c r="L1517" s="64" t="s">
        <v>650</v>
      </c>
      <c r="M1517" s="64" t="s">
        <v>663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105666.71</v>
      </c>
      <c r="AA1517" s="63">
        <v>0</v>
      </c>
      <c r="AB1517" s="63">
        <v>0</v>
      </c>
      <c r="AC1517" s="63">
        <v>0</v>
      </c>
      <c r="AD1517" s="63">
        <v>2864683.39</v>
      </c>
      <c r="AE1517" s="164">
        <v>45000</v>
      </c>
      <c r="AF1517" s="166">
        <v>47192</v>
      </c>
      <c r="AG1517" s="91">
        <v>2864683.39</v>
      </c>
      <c r="AH1517" s="91">
        <v>4.458333333333333</v>
      </c>
      <c r="AI1517" s="91">
        <v>6</v>
      </c>
      <c r="AJ1517" s="161">
        <v>7.3772000000000004E-2</v>
      </c>
      <c r="AK1517" s="169" t="s">
        <v>664</v>
      </c>
      <c r="AL1517" s="169" t="s">
        <v>665</v>
      </c>
      <c r="AM1517" s="128">
        <v>0</v>
      </c>
      <c r="AN1517" s="128">
        <v>0</v>
      </c>
      <c r="AO1517" s="128">
        <v>0</v>
      </c>
      <c r="AP1517" s="128">
        <v>0</v>
      </c>
      <c r="AQ1517" s="128">
        <v>0</v>
      </c>
      <c r="AR1517" s="128">
        <v>105666.71</v>
      </c>
      <c r="AS1517" s="128">
        <v>0</v>
      </c>
      <c r="AT1517" s="128">
        <v>0</v>
      </c>
      <c r="AU1517" s="128">
        <v>0</v>
      </c>
      <c r="AV1517" s="128">
        <v>0</v>
      </c>
      <c r="AW1517" s="128">
        <v>0</v>
      </c>
      <c r="AX1517" s="128">
        <v>105666.71</v>
      </c>
      <c r="AY1517" s="128">
        <v>0</v>
      </c>
      <c r="AZ1517" s="128">
        <v>0</v>
      </c>
      <c r="BA1517" s="128">
        <v>0</v>
      </c>
      <c r="BB1517" s="15">
        <f t="shared" si="69"/>
        <v>0</v>
      </c>
      <c r="BC1517" s="15">
        <f t="shared" si="70"/>
        <v>211333.42</v>
      </c>
      <c r="BD1517" s="15">
        <f t="shared" si="71"/>
        <v>211333.42</v>
      </c>
    </row>
    <row r="1518" spans="1:56" x14ac:dyDescent="0.35">
      <c r="A1518" s="168" t="s">
        <v>3003</v>
      </c>
      <c r="B1518" s="70" t="s">
        <v>3004</v>
      </c>
      <c r="C1518" s="65">
        <v>1</v>
      </c>
      <c r="D1518" s="66" t="s">
        <v>31</v>
      </c>
      <c r="E1518" s="64" t="s">
        <v>467</v>
      </c>
      <c r="F1518" s="64" t="s">
        <v>648</v>
      </c>
      <c r="G1518" s="64" t="s">
        <v>931</v>
      </c>
      <c r="H1518" s="64" t="s">
        <v>669</v>
      </c>
      <c r="I1518" s="64" t="s">
        <v>932</v>
      </c>
      <c r="J1518" s="64" t="s">
        <v>671</v>
      </c>
      <c r="K1518" s="64" t="s">
        <v>485</v>
      </c>
      <c r="L1518" s="64" t="s">
        <v>650</v>
      </c>
      <c r="M1518" s="64" t="s">
        <v>663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0</v>
      </c>
      <c r="X1518" s="63">
        <v>0</v>
      </c>
      <c r="Y1518" s="63">
        <v>0</v>
      </c>
      <c r="Z1518" s="63">
        <v>0</v>
      </c>
      <c r="AA1518" s="63">
        <v>0</v>
      </c>
      <c r="AB1518" s="63">
        <v>0</v>
      </c>
      <c r="AC1518" s="63">
        <v>0</v>
      </c>
      <c r="AD1518" s="63">
        <v>0</v>
      </c>
      <c r="AE1518" s="164">
        <v>45118</v>
      </c>
      <c r="AF1518" s="166">
        <v>45484</v>
      </c>
      <c r="AG1518" s="91">
        <v>53100</v>
      </c>
      <c r="AH1518" s="91">
        <v>0</v>
      </c>
      <c r="AI1518" s="91">
        <v>0</v>
      </c>
      <c r="AJ1518" s="161">
        <v>3.2500000000000001E-2</v>
      </c>
      <c r="AK1518" s="169" t="s">
        <v>664</v>
      </c>
      <c r="AL1518" s="169" t="s">
        <v>665</v>
      </c>
      <c r="AM1518" s="128">
        <v>0</v>
      </c>
      <c r="AN1518" s="128">
        <v>0</v>
      </c>
      <c r="AO1518" s="128">
        <v>0</v>
      </c>
      <c r="AP1518" s="128">
        <v>0</v>
      </c>
      <c r="AQ1518" s="128">
        <v>0</v>
      </c>
      <c r="AR1518" s="128">
        <v>0</v>
      </c>
      <c r="AS1518" s="128">
        <v>0</v>
      </c>
      <c r="AT1518" s="128">
        <v>0</v>
      </c>
      <c r="AU1518" s="128">
        <v>0</v>
      </c>
      <c r="AV1518" s="128">
        <v>0</v>
      </c>
      <c r="AW1518" s="128">
        <v>0</v>
      </c>
      <c r="AX1518" s="128">
        <v>0</v>
      </c>
      <c r="AY1518" s="128">
        <v>0</v>
      </c>
      <c r="AZ1518" s="128">
        <v>0</v>
      </c>
      <c r="BA1518" s="128">
        <v>0</v>
      </c>
      <c r="BB1518" s="15">
        <f t="shared" si="69"/>
        <v>0</v>
      </c>
      <c r="BC1518" s="15">
        <f t="shared" si="70"/>
        <v>0</v>
      </c>
      <c r="BD1518" s="15">
        <f t="shared" si="71"/>
        <v>0</v>
      </c>
    </row>
    <row r="1519" spans="1:56" x14ac:dyDescent="0.35">
      <c r="A1519" s="168" t="s">
        <v>3005</v>
      </c>
      <c r="B1519" s="70" t="s">
        <v>3004</v>
      </c>
      <c r="C1519" s="65">
        <v>2</v>
      </c>
      <c r="D1519" s="66" t="s">
        <v>31</v>
      </c>
      <c r="E1519" s="64" t="s">
        <v>467</v>
      </c>
      <c r="F1519" s="64" t="s">
        <v>648</v>
      </c>
      <c r="G1519" s="64" t="s">
        <v>931</v>
      </c>
      <c r="H1519" s="64" t="s">
        <v>669</v>
      </c>
      <c r="I1519" s="64" t="s">
        <v>932</v>
      </c>
      <c r="J1519" s="64" t="s">
        <v>671</v>
      </c>
      <c r="K1519" s="64" t="s">
        <v>485</v>
      </c>
      <c r="L1519" s="64" t="s">
        <v>650</v>
      </c>
      <c r="M1519" s="64" t="s">
        <v>663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4">
        <v>45118</v>
      </c>
      <c r="AF1519" s="166">
        <v>45849</v>
      </c>
      <c r="AG1519" s="91">
        <v>180540</v>
      </c>
      <c r="AH1519" s="91">
        <v>0.78055555555555556</v>
      </c>
      <c r="AI1519" s="91">
        <v>2</v>
      </c>
      <c r="AJ1519" s="161">
        <v>3.8199999999999998E-2</v>
      </c>
      <c r="AK1519" s="169" t="s">
        <v>664</v>
      </c>
      <c r="AL1519" s="169" t="s">
        <v>665</v>
      </c>
      <c r="AM1519" s="128">
        <v>574.72</v>
      </c>
      <c r="AN1519" s="128">
        <v>574.72</v>
      </c>
      <c r="AO1519" s="128">
        <v>574.72</v>
      </c>
      <c r="AP1519" s="128">
        <v>574.72</v>
      </c>
      <c r="AQ1519" s="128">
        <v>287.36</v>
      </c>
      <c r="AR1519" s="128">
        <v>287.36</v>
      </c>
      <c r="AS1519" s="128">
        <v>287.36</v>
      </c>
      <c r="AT1519" s="128">
        <v>287.36</v>
      </c>
      <c r="AU1519" s="128">
        <v>287.36</v>
      </c>
      <c r="AV1519" s="128">
        <v>287.36</v>
      </c>
      <c r="AW1519" s="128">
        <v>0</v>
      </c>
      <c r="AX1519" s="128">
        <v>0</v>
      </c>
      <c r="AY1519" s="128">
        <v>0</v>
      </c>
      <c r="AZ1519" s="128">
        <v>0</v>
      </c>
      <c r="BA1519" s="128">
        <v>0</v>
      </c>
      <c r="BB1519" s="15">
        <f t="shared" si="69"/>
        <v>1724.16</v>
      </c>
      <c r="BC1519" s="15">
        <f t="shared" si="70"/>
        <v>2298.8800000000006</v>
      </c>
      <c r="BD1519" s="15">
        <f t="shared" si="71"/>
        <v>4023.0400000000009</v>
      </c>
    </row>
    <row r="1520" spans="1:56" x14ac:dyDescent="0.35">
      <c r="A1520" s="168" t="s">
        <v>3006</v>
      </c>
      <c r="B1520" s="70" t="s">
        <v>3004</v>
      </c>
      <c r="C1520" s="65">
        <v>3</v>
      </c>
      <c r="D1520" s="66" t="s">
        <v>31</v>
      </c>
      <c r="E1520" s="64" t="s">
        <v>467</v>
      </c>
      <c r="F1520" s="64" t="s">
        <v>648</v>
      </c>
      <c r="G1520" s="64" t="s">
        <v>931</v>
      </c>
      <c r="H1520" s="64" t="s">
        <v>669</v>
      </c>
      <c r="I1520" s="64" t="s">
        <v>932</v>
      </c>
      <c r="J1520" s="64" t="s">
        <v>671</v>
      </c>
      <c r="K1520" s="64" t="s">
        <v>485</v>
      </c>
      <c r="L1520" s="64" t="s">
        <v>650</v>
      </c>
      <c r="M1520" s="64" t="s">
        <v>663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4">
        <v>45118</v>
      </c>
      <c r="AF1520" s="166">
        <v>46214</v>
      </c>
      <c r="AG1520" s="91">
        <v>165642.5</v>
      </c>
      <c r="AH1520" s="91">
        <v>1.7805555555555554</v>
      </c>
      <c r="AI1520" s="91">
        <v>3</v>
      </c>
      <c r="AJ1520" s="161">
        <v>4.2999999999999997E-2</v>
      </c>
      <c r="AK1520" s="169" t="s">
        <v>664</v>
      </c>
      <c r="AL1520" s="169" t="s">
        <v>665</v>
      </c>
      <c r="AM1520" s="128">
        <v>593.54999999999995</v>
      </c>
      <c r="AN1520" s="128">
        <v>593.54999999999995</v>
      </c>
      <c r="AO1520" s="128">
        <v>593.54999999999995</v>
      </c>
      <c r="AP1520" s="128">
        <v>593.54999999999995</v>
      </c>
      <c r="AQ1520" s="128">
        <v>593.54999999999995</v>
      </c>
      <c r="AR1520" s="128">
        <v>593.54999999999995</v>
      </c>
      <c r="AS1520" s="128">
        <v>593.54999999999995</v>
      </c>
      <c r="AT1520" s="128">
        <v>593.54999999999995</v>
      </c>
      <c r="AU1520" s="128">
        <v>593.54999999999995</v>
      </c>
      <c r="AV1520" s="128">
        <v>593.54999999999995</v>
      </c>
      <c r="AW1520" s="128">
        <v>593.54999999999995</v>
      </c>
      <c r="AX1520" s="128">
        <v>593.54999999999995</v>
      </c>
      <c r="AY1520" s="128">
        <v>593.54999999999995</v>
      </c>
      <c r="AZ1520" s="128">
        <v>593.54999999999995</v>
      </c>
      <c r="BA1520" s="128">
        <v>593.54999999999995</v>
      </c>
      <c r="BB1520" s="15">
        <f t="shared" si="69"/>
        <v>1780.6499999999999</v>
      </c>
      <c r="BC1520" s="15">
        <f t="shared" si="70"/>
        <v>7122.6000000000013</v>
      </c>
      <c r="BD1520" s="15">
        <f t="shared" si="71"/>
        <v>8903.2500000000018</v>
      </c>
    </row>
    <row r="1521" spans="1:56" x14ac:dyDescent="0.35">
      <c r="A1521" s="168" t="s">
        <v>3007</v>
      </c>
      <c r="B1521" s="70" t="s">
        <v>3004</v>
      </c>
      <c r="C1521" s="65">
        <v>4</v>
      </c>
      <c r="D1521" s="66" t="s">
        <v>31</v>
      </c>
      <c r="E1521" s="64" t="s">
        <v>467</v>
      </c>
      <c r="F1521" s="64" t="s">
        <v>648</v>
      </c>
      <c r="G1521" s="64" t="s">
        <v>931</v>
      </c>
      <c r="H1521" s="64" t="s">
        <v>669</v>
      </c>
      <c r="I1521" s="64" t="s">
        <v>932</v>
      </c>
      <c r="J1521" s="64" t="s">
        <v>671</v>
      </c>
      <c r="K1521" s="64" t="s">
        <v>485</v>
      </c>
      <c r="L1521" s="64" t="s">
        <v>650</v>
      </c>
      <c r="M1521" s="64" t="s">
        <v>663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4">
        <v>45118</v>
      </c>
      <c r="AF1521" s="166">
        <v>46579</v>
      </c>
      <c r="AG1521" s="91">
        <v>89827.5</v>
      </c>
      <c r="AH1521" s="91">
        <v>2.7805555555555554</v>
      </c>
      <c r="AI1521" s="91">
        <v>4</v>
      </c>
      <c r="AJ1521" s="161">
        <v>4.7100000000000003E-2</v>
      </c>
      <c r="AK1521" s="169" t="s">
        <v>664</v>
      </c>
      <c r="AL1521" s="169" t="s">
        <v>665</v>
      </c>
      <c r="AM1521" s="128">
        <v>352.57</v>
      </c>
      <c r="AN1521" s="128">
        <v>352.57</v>
      </c>
      <c r="AO1521" s="128">
        <v>352.57</v>
      </c>
      <c r="AP1521" s="128">
        <v>352.57</v>
      </c>
      <c r="AQ1521" s="128">
        <v>352.57</v>
      </c>
      <c r="AR1521" s="128">
        <v>352.57</v>
      </c>
      <c r="AS1521" s="128">
        <v>352.57</v>
      </c>
      <c r="AT1521" s="128">
        <v>352.57</v>
      </c>
      <c r="AU1521" s="128">
        <v>352.57</v>
      </c>
      <c r="AV1521" s="128">
        <v>352.57</v>
      </c>
      <c r="AW1521" s="128">
        <v>352.57</v>
      </c>
      <c r="AX1521" s="128">
        <v>352.57</v>
      </c>
      <c r="AY1521" s="128">
        <v>352.57</v>
      </c>
      <c r="AZ1521" s="128">
        <v>352.57</v>
      </c>
      <c r="BA1521" s="128">
        <v>352.57</v>
      </c>
      <c r="BB1521" s="15">
        <f t="shared" si="69"/>
        <v>1057.71</v>
      </c>
      <c r="BC1521" s="15">
        <f t="shared" si="70"/>
        <v>4230.8400000000011</v>
      </c>
      <c r="BD1521" s="15">
        <f t="shared" si="71"/>
        <v>5288.5500000000011</v>
      </c>
    </row>
    <row r="1522" spans="1:56" x14ac:dyDescent="0.35">
      <c r="A1522" s="168" t="s">
        <v>3008</v>
      </c>
      <c r="B1522" s="70" t="s">
        <v>3004</v>
      </c>
      <c r="C1522" s="65">
        <v>5</v>
      </c>
      <c r="D1522" s="66" t="s">
        <v>31</v>
      </c>
      <c r="E1522" s="64" t="s">
        <v>467</v>
      </c>
      <c r="F1522" s="64" t="s">
        <v>648</v>
      </c>
      <c r="G1522" s="64" t="s">
        <v>931</v>
      </c>
      <c r="H1522" s="64" t="s">
        <v>669</v>
      </c>
      <c r="I1522" s="64" t="s">
        <v>932</v>
      </c>
      <c r="J1522" s="64" t="s">
        <v>671</v>
      </c>
      <c r="K1522" s="64" t="s">
        <v>485</v>
      </c>
      <c r="L1522" s="64" t="s">
        <v>650</v>
      </c>
      <c r="M1522" s="64" t="s">
        <v>663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4">
        <v>45118</v>
      </c>
      <c r="AF1522" s="166">
        <v>46945</v>
      </c>
      <c r="AG1522" s="91">
        <v>162840</v>
      </c>
      <c r="AH1522" s="91">
        <v>3.7805555555555554</v>
      </c>
      <c r="AI1522" s="91">
        <v>5</v>
      </c>
      <c r="AJ1522" s="161">
        <v>5.0700000000000002E-2</v>
      </c>
      <c r="AK1522" s="169" t="s">
        <v>664</v>
      </c>
      <c r="AL1522" s="169" t="s">
        <v>665</v>
      </c>
      <c r="AM1522" s="128">
        <v>688</v>
      </c>
      <c r="AN1522" s="128">
        <v>688</v>
      </c>
      <c r="AO1522" s="128">
        <v>688</v>
      </c>
      <c r="AP1522" s="128">
        <v>688</v>
      </c>
      <c r="AQ1522" s="128">
        <v>688</v>
      </c>
      <c r="AR1522" s="128">
        <v>688</v>
      </c>
      <c r="AS1522" s="128">
        <v>688</v>
      </c>
      <c r="AT1522" s="128">
        <v>688</v>
      </c>
      <c r="AU1522" s="128">
        <v>688</v>
      </c>
      <c r="AV1522" s="128">
        <v>688</v>
      </c>
      <c r="AW1522" s="128">
        <v>688</v>
      </c>
      <c r="AX1522" s="128">
        <v>688</v>
      </c>
      <c r="AY1522" s="128">
        <v>688</v>
      </c>
      <c r="AZ1522" s="128">
        <v>688</v>
      </c>
      <c r="BA1522" s="128">
        <v>688</v>
      </c>
      <c r="BB1522" s="15">
        <f t="shared" si="69"/>
        <v>2064</v>
      </c>
      <c r="BC1522" s="15">
        <f t="shared" si="70"/>
        <v>8256</v>
      </c>
      <c r="BD1522" s="15">
        <f t="shared" si="71"/>
        <v>10320</v>
      </c>
    </row>
    <row r="1523" spans="1:56" x14ac:dyDescent="0.35">
      <c r="A1523" s="168" t="s">
        <v>3009</v>
      </c>
      <c r="B1523" s="70" t="s">
        <v>3004</v>
      </c>
      <c r="C1523" s="65">
        <v>6</v>
      </c>
      <c r="D1523" s="66" t="s">
        <v>31</v>
      </c>
      <c r="E1523" s="64" t="s">
        <v>467</v>
      </c>
      <c r="F1523" s="64" t="s">
        <v>648</v>
      </c>
      <c r="G1523" s="64" t="s">
        <v>931</v>
      </c>
      <c r="H1523" s="64" t="s">
        <v>669</v>
      </c>
      <c r="I1523" s="64" t="s">
        <v>932</v>
      </c>
      <c r="J1523" s="64" t="s">
        <v>671</v>
      </c>
      <c r="K1523" s="64" t="s">
        <v>485</v>
      </c>
      <c r="L1523" s="64" t="s">
        <v>650</v>
      </c>
      <c r="M1523" s="64" t="s">
        <v>663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4">
        <v>45118</v>
      </c>
      <c r="AF1523" s="166">
        <v>47310</v>
      </c>
      <c r="AG1523" s="91">
        <v>93367.5</v>
      </c>
      <c r="AH1523" s="91">
        <v>4.7805555555555559</v>
      </c>
      <c r="AI1523" s="91">
        <v>6</v>
      </c>
      <c r="AJ1523" s="161">
        <v>5.3600000000000002E-2</v>
      </c>
      <c r="AK1523" s="169" t="s">
        <v>664</v>
      </c>
      <c r="AL1523" s="169" t="s">
        <v>665</v>
      </c>
      <c r="AM1523" s="128">
        <v>417.04</v>
      </c>
      <c r="AN1523" s="128">
        <v>417.04</v>
      </c>
      <c r="AO1523" s="128">
        <v>417.04</v>
      </c>
      <c r="AP1523" s="128">
        <v>417.04</v>
      </c>
      <c r="AQ1523" s="128">
        <v>417.04</v>
      </c>
      <c r="AR1523" s="128">
        <v>417.04</v>
      </c>
      <c r="AS1523" s="128">
        <v>417.04</v>
      </c>
      <c r="AT1523" s="128">
        <v>417.04</v>
      </c>
      <c r="AU1523" s="128">
        <v>417.04</v>
      </c>
      <c r="AV1523" s="128">
        <v>417.04</v>
      </c>
      <c r="AW1523" s="128">
        <v>417.04</v>
      </c>
      <c r="AX1523" s="128">
        <v>417.04</v>
      </c>
      <c r="AY1523" s="128">
        <v>417.04</v>
      </c>
      <c r="AZ1523" s="128">
        <v>417.04</v>
      </c>
      <c r="BA1523" s="128">
        <v>417.04</v>
      </c>
      <c r="BB1523" s="15">
        <f t="shared" si="69"/>
        <v>1251.1200000000001</v>
      </c>
      <c r="BC1523" s="15">
        <f t="shared" si="70"/>
        <v>5004.4800000000005</v>
      </c>
      <c r="BD1523" s="15">
        <f t="shared" si="71"/>
        <v>6255.6</v>
      </c>
    </row>
    <row r="1524" spans="1:56" x14ac:dyDescent="0.35">
      <c r="A1524" s="168" t="s">
        <v>3010</v>
      </c>
      <c r="B1524" s="70" t="s">
        <v>3004</v>
      </c>
      <c r="C1524" s="65">
        <v>7</v>
      </c>
      <c r="D1524" s="66" t="s">
        <v>31</v>
      </c>
      <c r="E1524" s="64" t="s">
        <v>467</v>
      </c>
      <c r="F1524" s="64" t="s">
        <v>648</v>
      </c>
      <c r="G1524" s="64" t="s">
        <v>931</v>
      </c>
      <c r="H1524" s="64" t="s">
        <v>669</v>
      </c>
      <c r="I1524" s="64" t="s">
        <v>932</v>
      </c>
      <c r="J1524" s="64" t="s">
        <v>671</v>
      </c>
      <c r="K1524" s="64" t="s">
        <v>485</v>
      </c>
      <c r="L1524" s="64" t="s">
        <v>650</v>
      </c>
      <c r="M1524" s="64" t="s">
        <v>663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4">
        <v>45118</v>
      </c>
      <c r="AF1524" s="166">
        <v>47675</v>
      </c>
      <c r="AG1524" s="91">
        <v>99710</v>
      </c>
      <c r="AH1524" s="91">
        <v>5.7805555555555559</v>
      </c>
      <c r="AI1524" s="91">
        <v>7</v>
      </c>
      <c r="AJ1524" s="161">
        <v>5.6399999999999999E-2</v>
      </c>
      <c r="AK1524" s="169" t="s">
        <v>664</v>
      </c>
      <c r="AL1524" s="169" t="s">
        <v>665</v>
      </c>
      <c r="AM1524" s="128">
        <v>468.64</v>
      </c>
      <c r="AN1524" s="128">
        <v>468.64</v>
      </c>
      <c r="AO1524" s="128">
        <v>468.64</v>
      </c>
      <c r="AP1524" s="128">
        <v>468.64</v>
      </c>
      <c r="AQ1524" s="128">
        <v>468.64</v>
      </c>
      <c r="AR1524" s="128">
        <v>468.64</v>
      </c>
      <c r="AS1524" s="128">
        <v>468.64</v>
      </c>
      <c r="AT1524" s="128">
        <v>468.64</v>
      </c>
      <c r="AU1524" s="128">
        <v>468.64</v>
      </c>
      <c r="AV1524" s="128">
        <v>468.64</v>
      </c>
      <c r="AW1524" s="128">
        <v>468.64</v>
      </c>
      <c r="AX1524" s="128">
        <v>468.64</v>
      </c>
      <c r="AY1524" s="128">
        <v>468.64</v>
      </c>
      <c r="AZ1524" s="128">
        <v>468.64</v>
      </c>
      <c r="BA1524" s="128">
        <v>468.64</v>
      </c>
      <c r="BB1524" s="15">
        <f t="shared" si="69"/>
        <v>1405.92</v>
      </c>
      <c r="BC1524" s="15">
        <f t="shared" si="70"/>
        <v>5623.68</v>
      </c>
      <c r="BD1524" s="15">
        <f t="shared" si="71"/>
        <v>7029.6</v>
      </c>
    </row>
    <row r="1525" spans="1:56" x14ac:dyDescent="0.35">
      <c r="A1525" s="168" t="s">
        <v>3011</v>
      </c>
      <c r="B1525" s="70" t="s">
        <v>3004</v>
      </c>
      <c r="C1525" s="65">
        <v>8</v>
      </c>
      <c r="D1525" s="66" t="s">
        <v>31</v>
      </c>
      <c r="E1525" s="64" t="s">
        <v>467</v>
      </c>
      <c r="F1525" s="64" t="s">
        <v>648</v>
      </c>
      <c r="G1525" s="64" t="s">
        <v>931</v>
      </c>
      <c r="H1525" s="64" t="s">
        <v>669</v>
      </c>
      <c r="I1525" s="64" t="s">
        <v>932</v>
      </c>
      <c r="J1525" s="64" t="s">
        <v>671</v>
      </c>
      <c r="K1525" s="64" t="s">
        <v>485</v>
      </c>
      <c r="L1525" s="64" t="s">
        <v>650</v>
      </c>
      <c r="M1525" s="64" t="s">
        <v>663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4">
        <v>45118</v>
      </c>
      <c r="AF1525" s="166">
        <v>48040</v>
      </c>
      <c r="AG1525" s="91">
        <v>451792.5</v>
      </c>
      <c r="AH1525" s="91">
        <v>6.7805555555555559</v>
      </c>
      <c r="AI1525" s="91">
        <v>8</v>
      </c>
      <c r="AJ1525" s="161">
        <v>5.9299999999999999E-2</v>
      </c>
      <c r="AK1525" s="169" t="s">
        <v>664</v>
      </c>
      <c r="AL1525" s="169" t="s">
        <v>665</v>
      </c>
      <c r="AM1525" s="128">
        <v>2232.61</v>
      </c>
      <c r="AN1525" s="128">
        <v>2232.61</v>
      </c>
      <c r="AO1525" s="128">
        <v>2232.61</v>
      </c>
      <c r="AP1525" s="128">
        <v>2232.61</v>
      </c>
      <c r="AQ1525" s="128">
        <v>2232.61</v>
      </c>
      <c r="AR1525" s="128">
        <v>2232.61</v>
      </c>
      <c r="AS1525" s="128">
        <v>2232.61</v>
      </c>
      <c r="AT1525" s="128">
        <v>2232.61</v>
      </c>
      <c r="AU1525" s="128">
        <v>2232.61</v>
      </c>
      <c r="AV1525" s="128">
        <v>2232.61</v>
      </c>
      <c r="AW1525" s="128">
        <v>2232.61</v>
      </c>
      <c r="AX1525" s="128">
        <v>2232.61</v>
      </c>
      <c r="AY1525" s="128">
        <v>2232.61</v>
      </c>
      <c r="AZ1525" s="128">
        <v>2232.61</v>
      </c>
      <c r="BA1525" s="128">
        <v>2232.61</v>
      </c>
      <c r="BB1525" s="15">
        <f t="shared" si="69"/>
        <v>6697.83</v>
      </c>
      <c r="BC1525" s="15">
        <f t="shared" si="70"/>
        <v>26791.320000000003</v>
      </c>
      <c r="BD1525" s="15">
        <f t="shared" si="71"/>
        <v>33489.15</v>
      </c>
    </row>
    <row r="1526" spans="1:56" x14ac:dyDescent="0.35">
      <c r="A1526" s="168" t="s">
        <v>3012</v>
      </c>
      <c r="B1526" s="70" t="s">
        <v>3004</v>
      </c>
      <c r="C1526" s="65">
        <v>9</v>
      </c>
      <c r="D1526" s="66" t="s">
        <v>31</v>
      </c>
      <c r="E1526" s="64" t="s">
        <v>467</v>
      </c>
      <c r="F1526" s="64" t="s">
        <v>648</v>
      </c>
      <c r="G1526" s="64" t="s">
        <v>931</v>
      </c>
      <c r="H1526" s="64" t="s">
        <v>669</v>
      </c>
      <c r="I1526" s="64" t="s">
        <v>932</v>
      </c>
      <c r="J1526" s="64" t="s">
        <v>671</v>
      </c>
      <c r="K1526" s="64" t="s">
        <v>485</v>
      </c>
      <c r="L1526" s="64" t="s">
        <v>650</v>
      </c>
      <c r="M1526" s="64" t="s">
        <v>663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4">
        <v>45118</v>
      </c>
      <c r="AF1526" s="166">
        <v>48406</v>
      </c>
      <c r="AG1526" s="91">
        <v>2150402.5</v>
      </c>
      <c r="AH1526" s="91">
        <v>7.7805555555555559</v>
      </c>
      <c r="AI1526" s="91">
        <v>9</v>
      </c>
      <c r="AJ1526" s="161">
        <v>6.2100000000000002E-2</v>
      </c>
      <c r="AK1526" s="169" t="s">
        <v>664</v>
      </c>
      <c r="AL1526" s="169" t="s">
        <v>665</v>
      </c>
      <c r="AM1526" s="128">
        <v>11128.33</v>
      </c>
      <c r="AN1526" s="128">
        <v>11128.33</v>
      </c>
      <c r="AO1526" s="128">
        <v>11128.33</v>
      </c>
      <c r="AP1526" s="128">
        <v>11128.33</v>
      </c>
      <c r="AQ1526" s="128">
        <v>11128.33</v>
      </c>
      <c r="AR1526" s="128">
        <v>11128.33</v>
      </c>
      <c r="AS1526" s="128">
        <v>11128.33</v>
      </c>
      <c r="AT1526" s="128">
        <v>11128.33</v>
      </c>
      <c r="AU1526" s="128">
        <v>11128.33</v>
      </c>
      <c r="AV1526" s="128">
        <v>11128.33</v>
      </c>
      <c r="AW1526" s="128">
        <v>11128.33</v>
      </c>
      <c r="AX1526" s="128">
        <v>11128.33</v>
      </c>
      <c r="AY1526" s="128">
        <v>11128.33</v>
      </c>
      <c r="AZ1526" s="128">
        <v>11128.33</v>
      </c>
      <c r="BA1526" s="128">
        <v>11128.33</v>
      </c>
      <c r="BB1526" s="15">
        <f t="shared" si="69"/>
        <v>33384.99</v>
      </c>
      <c r="BC1526" s="15">
        <f t="shared" si="70"/>
        <v>133539.96</v>
      </c>
      <c r="BD1526" s="15">
        <f t="shared" si="71"/>
        <v>166924.94999999998</v>
      </c>
    </row>
    <row r="1527" spans="1:56" x14ac:dyDescent="0.35">
      <c r="A1527" s="168" t="s">
        <v>3013</v>
      </c>
      <c r="B1527" s="70" t="s">
        <v>3004</v>
      </c>
      <c r="C1527" s="65">
        <v>10</v>
      </c>
      <c r="D1527" s="66" t="s">
        <v>31</v>
      </c>
      <c r="E1527" s="64" t="s">
        <v>467</v>
      </c>
      <c r="F1527" s="64" t="s">
        <v>648</v>
      </c>
      <c r="G1527" s="64" t="s">
        <v>931</v>
      </c>
      <c r="H1527" s="64" t="s">
        <v>669</v>
      </c>
      <c r="I1527" s="64" t="s">
        <v>932</v>
      </c>
      <c r="J1527" s="64" t="s">
        <v>671</v>
      </c>
      <c r="K1527" s="64" t="s">
        <v>485</v>
      </c>
      <c r="L1527" s="64" t="s">
        <v>650</v>
      </c>
      <c r="M1527" s="64" t="s">
        <v>663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4">
        <v>45118</v>
      </c>
      <c r="AF1527" s="166">
        <v>48771</v>
      </c>
      <c r="AG1527" s="91">
        <v>1392547.5</v>
      </c>
      <c r="AH1527" s="91">
        <v>8.780555555555555</v>
      </c>
      <c r="AI1527" s="91">
        <v>10</v>
      </c>
      <c r="AJ1527" s="161">
        <v>6.5000000000000002E-2</v>
      </c>
      <c r="AK1527" s="169" t="s">
        <v>664</v>
      </c>
      <c r="AL1527" s="169" t="s">
        <v>665</v>
      </c>
      <c r="AM1527" s="128">
        <v>7542.97</v>
      </c>
      <c r="AN1527" s="128">
        <v>7542.97</v>
      </c>
      <c r="AO1527" s="128">
        <v>7542.97</v>
      </c>
      <c r="AP1527" s="128">
        <v>7542.97</v>
      </c>
      <c r="AQ1527" s="128">
        <v>7542.97</v>
      </c>
      <c r="AR1527" s="128">
        <v>7542.97</v>
      </c>
      <c r="AS1527" s="128">
        <v>7542.97</v>
      </c>
      <c r="AT1527" s="128">
        <v>7542.97</v>
      </c>
      <c r="AU1527" s="128">
        <v>7542.97</v>
      </c>
      <c r="AV1527" s="128">
        <v>7542.97</v>
      </c>
      <c r="AW1527" s="128">
        <v>7542.97</v>
      </c>
      <c r="AX1527" s="128">
        <v>7542.97</v>
      </c>
      <c r="AY1527" s="128">
        <v>7542.97</v>
      </c>
      <c r="AZ1527" s="128">
        <v>7542.97</v>
      </c>
      <c r="BA1527" s="128">
        <v>7542.97</v>
      </c>
      <c r="BB1527" s="15">
        <f t="shared" si="69"/>
        <v>22628.91</v>
      </c>
      <c r="BC1527" s="15">
        <f t="shared" si="70"/>
        <v>90515.64</v>
      </c>
      <c r="BD1527" s="15">
        <f t="shared" si="71"/>
        <v>113144.55</v>
      </c>
    </row>
    <row r="1528" spans="1:56" x14ac:dyDescent="0.35">
      <c r="A1528" s="168" t="s">
        <v>3014</v>
      </c>
      <c r="B1528" s="70" t="s">
        <v>3015</v>
      </c>
      <c r="C1528" s="65">
        <v>1</v>
      </c>
      <c r="D1528" s="66" t="s">
        <v>31</v>
      </c>
      <c r="E1528" s="64" t="s">
        <v>467</v>
      </c>
      <c r="F1528" s="64" t="s">
        <v>648</v>
      </c>
      <c r="G1528" s="64" t="s">
        <v>668</v>
      </c>
      <c r="H1528" s="64" t="s">
        <v>669</v>
      </c>
      <c r="I1528" s="64" t="s">
        <v>670</v>
      </c>
      <c r="J1528" s="64" t="s">
        <v>671</v>
      </c>
      <c r="K1528" s="64" t="s">
        <v>484</v>
      </c>
      <c r="L1528" s="64" t="s">
        <v>650</v>
      </c>
      <c r="M1528" s="64" t="s">
        <v>663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209058.82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4">
        <v>45000</v>
      </c>
      <c r="AF1528" s="166">
        <v>47192</v>
      </c>
      <c r="AG1528" s="91">
        <v>5667701.0899999999</v>
      </c>
      <c r="AH1528" s="91">
        <v>4.458333333333333</v>
      </c>
      <c r="AI1528" s="91">
        <v>6</v>
      </c>
      <c r="AJ1528" s="161">
        <v>7.3772000000000004E-2</v>
      </c>
      <c r="AK1528" s="169" t="s">
        <v>664</v>
      </c>
      <c r="AL1528" s="169" t="s">
        <v>665</v>
      </c>
      <c r="AM1528" s="128">
        <v>0</v>
      </c>
      <c r="AN1528" s="128">
        <v>0</v>
      </c>
      <c r="AO1528" s="128">
        <v>0</v>
      </c>
      <c r="AP1528" s="128">
        <v>0</v>
      </c>
      <c r="AQ1528" s="128">
        <v>0</v>
      </c>
      <c r="AR1528" s="128">
        <v>209058.82</v>
      </c>
      <c r="AS1528" s="128">
        <v>0</v>
      </c>
      <c r="AT1528" s="128">
        <v>0</v>
      </c>
      <c r="AU1528" s="128">
        <v>0</v>
      </c>
      <c r="AV1528" s="128">
        <v>0</v>
      </c>
      <c r="AW1528" s="128">
        <v>0</v>
      </c>
      <c r="AX1528" s="128">
        <v>209058.82</v>
      </c>
      <c r="AY1528" s="128">
        <v>0</v>
      </c>
      <c r="AZ1528" s="128">
        <v>0</v>
      </c>
      <c r="BA1528" s="128">
        <v>0</v>
      </c>
      <c r="BB1528" s="15">
        <f t="shared" si="69"/>
        <v>0</v>
      </c>
      <c r="BC1528" s="15">
        <f t="shared" si="70"/>
        <v>418117.64</v>
      </c>
      <c r="BD1528" s="15">
        <f t="shared" si="71"/>
        <v>418117.64</v>
      </c>
    </row>
    <row r="1529" spans="1:56" x14ac:dyDescent="0.35">
      <c r="A1529" s="168" t="s">
        <v>3016</v>
      </c>
      <c r="B1529" s="70" t="s">
        <v>3017</v>
      </c>
      <c r="C1529" s="65">
        <v>1</v>
      </c>
      <c r="D1529" s="66" t="s">
        <v>31</v>
      </c>
      <c r="E1529" s="64" t="s">
        <v>467</v>
      </c>
      <c r="F1529" s="64" t="s">
        <v>648</v>
      </c>
      <c r="G1529" s="64" t="s">
        <v>668</v>
      </c>
      <c r="H1529" s="64" t="s">
        <v>669</v>
      </c>
      <c r="I1529" s="64" t="s">
        <v>670</v>
      </c>
      <c r="J1529" s="64" t="s">
        <v>671</v>
      </c>
      <c r="K1529" s="64" t="s">
        <v>484</v>
      </c>
      <c r="L1529" s="64" t="s">
        <v>650</v>
      </c>
      <c r="M1529" s="64" t="s">
        <v>663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85844.13</v>
      </c>
      <c r="AA1529" s="63">
        <v>0</v>
      </c>
      <c r="AB1529" s="63">
        <v>0</v>
      </c>
      <c r="AC1529" s="63">
        <v>0</v>
      </c>
      <c r="AD1529" s="63">
        <v>2327282.14</v>
      </c>
      <c r="AE1529" s="164">
        <v>45000</v>
      </c>
      <c r="AF1529" s="166">
        <v>47192</v>
      </c>
      <c r="AG1529" s="91">
        <v>2327282.14</v>
      </c>
      <c r="AH1529" s="91">
        <v>4.458333333333333</v>
      </c>
      <c r="AI1529" s="91">
        <v>6</v>
      </c>
      <c r="AJ1529" s="161">
        <v>7.3772000000000004E-2</v>
      </c>
      <c r="AK1529" s="169" t="s">
        <v>664</v>
      </c>
      <c r="AL1529" s="169" t="s">
        <v>665</v>
      </c>
      <c r="AM1529" s="128">
        <v>0</v>
      </c>
      <c r="AN1529" s="128">
        <v>0</v>
      </c>
      <c r="AO1529" s="128">
        <v>0</v>
      </c>
      <c r="AP1529" s="128">
        <v>0</v>
      </c>
      <c r="AQ1529" s="128">
        <v>0</v>
      </c>
      <c r="AR1529" s="128">
        <v>85844.13</v>
      </c>
      <c r="AS1529" s="128">
        <v>0</v>
      </c>
      <c r="AT1529" s="128">
        <v>0</v>
      </c>
      <c r="AU1529" s="128">
        <v>0</v>
      </c>
      <c r="AV1529" s="128">
        <v>0</v>
      </c>
      <c r="AW1529" s="128">
        <v>0</v>
      </c>
      <c r="AX1529" s="128">
        <v>85844.13</v>
      </c>
      <c r="AY1529" s="128">
        <v>0</v>
      </c>
      <c r="AZ1529" s="128">
        <v>0</v>
      </c>
      <c r="BA1529" s="128">
        <v>0</v>
      </c>
      <c r="BB1529" s="15">
        <f t="shared" si="69"/>
        <v>0</v>
      </c>
      <c r="BC1529" s="15">
        <f t="shared" si="70"/>
        <v>171688.26</v>
      </c>
      <c r="BD1529" s="15">
        <f t="shared" si="71"/>
        <v>171688.26</v>
      </c>
    </row>
    <row r="1530" spans="1:56" x14ac:dyDescent="0.35">
      <c r="A1530" s="168" t="s">
        <v>3018</v>
      </c>
      <c r="B1530" s="70" t="s">
        <v>3019</v>
      </c>
      <c r="C1530" s="65">
        <v>1</v>
      </c>
      <c r="D1530" s="66" t="s">
        <v>31</v>
      </c>
      <c r="E1530" s="64" t="s">
        <v>467</v>
      </c>
      <c r="F1530" s="64" t="s">
        <v>648</v>
      </c>
      <c r="G1530" s="64" t="s">
        <v>668</v>
      </c>
      <c r="H1530" s="64" t="s">
        <v>669</v>
      </c>
      <c r="I1530" s="64" t="s">
        <v>670</v>
      </c>
      <c r="J1530" s="64" t="s">
        <v>671</v>
      </c>
      <c r="K1530" s="64" t="s">
        <v>484</v>
      </c>
      <c r="L1530" s="64" t="s">
        <v>650</v>
      </c>
      <c r="M1530" s="64" t="s">
        <v>663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135595.21</v>
      </c>
      <c r="AA1530" s="63">
        <v>0</v>
      </c>
      <c r="AB1530" s="63">
        <v>0</v>
      </c>
      <c r="AC1530" s="63">
        <v>0</v>
      </c>
      <c r="AD1530" s="63">
        <v>3676061.67</v>
      </c>
      <c r="AE1530" s="164">
        <v>45000</v>
      </c>
      <c r="AF1530" s="166">
        <v>47192</v>
      </c>
      <c r="AG1530" s="91">
        <v>3676061.67</v>
      </c>
      <c r="AH1530" s="91">
        <v>4.458333333333333</v>
      </c>
      <c r="AI1530" s="91">
        <v>6</v>
      </c>
      <c r="AJ1530" s="161">
        <v>7.3772000000000004E-2</v>
      </c>
      <c r="AK1530" s="169" t="s">
        <v>664</v>
      </c>
      <c r="AL1530" s="169" t="s">
        <v>665</v>
      </c>
      <c r="AM1530" s="128">
        <v>0</v>
      </c>
      <c r="AN1530" s="128">
        <v>0</v>
      </c>
      <c r="AO1530" s="128">
        <v>0</v>
      </c>
      <c r="AP1530" s="128">
        <v>0</v>
      </c>
      <c r="AQ1530" s="128">
        <v>0</v>
      </c>
      <c r="AR1530" s="128">
        <v>135595.21</v>
      </c>
      <c r="AS1530" s="128">
        <v>0</v>
      </c>
      <c r="AT1530" s="128">
        <v>0</v>
      </c>
      <c r="AU1530" s="128">
        <v>0</v>
      </c>
      <c r="AV1530" s="128">
        <v>0</v>
      </c>
      <c r="AW1530" s="128">
        <v>0</v>
      </c>
      <c r="AX1530" s="128">
        <v>135595.21</v>
      </c>
      <c r="AY1530" s="128">
        <v>0</v>
      </c>
      <c r="AZ1530" s="128">
        <v>0</v>
      </c>
      <c r="BA1530" s="128">
        <v>0</v>
      </c>
      <c r="BB1530" s="15">
        <f t="shared" si="69"/>
        <v>0</v>
      </c>
      <c r="BC1530" s="15">
        <f t="shared" si="70"/>
        <v>271190.42</v>
      </c>
      <c r="BD1530" s="15">
        <f t="shared" si="71"/>
        <v>271190.42</v>
      </c>
    </row>
    <row r="1531" spans="1:56" x14ac:dyDescent="0.35">
      <c r="A1531" s="168" t="s">
        <v>3020</v>
      </c>
      <c r="B1531" s="70" t="s">
        <v>3021</v>
      </c>
      <c r="C1531" s="65">
        <v>1</v>
      </c>
      <c r="D1531" s="66" t="s">
        <v>31</v>
      </c>
      <c r="E1531" s="64" t="s">
        <v>467</v>
      </c>
      <c r="F1531" s="64" t="s">
        <v>648</v>
      </c>
      <c r="G1531" s="64" t="s">
        <v>668</v>
      </c>
      <c r="H1531" s="64" t="s">
        <v>669</v>
      </c>
      <c r="I1531" s="64" t="s">
        <v>670</v>
      </c>
      <c r="J1531" s="64" t="s">
        <v>671</v>
      </c>
      <c r="K1531" s="64" t="s">
        <v>484</v>
      </c>
      <c r="L1531" s="64" t="s">
        <v>650</v>
      </c>
      <c r="M1531" s="64" t="s">
        <v>663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123742.04</v>
      </c>
      <c r="AA1531" s="63">
        <v>0</v>
      </c>
      <c r="AB1531" s="63">
        <v>0</v>
      </c>
      <c r="AC1531" s="63">
        <v>0</v>
      </c>
      <c r="AD1531" s="63">
        <v>3354715.72</v>
      </c>
      <c r="AE1531" s="164">
        <v>45000</v>
      </c>
      <c r="AF1531" s="166">
        <v>47192</v>
      </c>
      <c r="AG1531" s="91">
        <v>3354715.72</v>
      </c>
      <c r="AH1531" s="91">
        <v>4.458333333333333</v>
      </c>
      <c r="AI1531" s="91">
        <v>6</v>
      </c>
      <c r="AJ1531" s="161">
        <v>7.3772000000000004E-2</v>
      </c>
      <c r="AK1531" s="169" t="s">
        <v>664</v>
      </c>
      <c r="AL1531" s="169" t="s">
        <v>665</v>
      </c>
      <c r="AM1531" s="128">
        <v>0</v>
      </c>
      <c r="AN1531" s="128">
        <v>0</v>
      </c>
      <c r="AO1531" s="128">
        <v>0</v>
      </c>
      <c r="AP1531" s="128">
        <v>0</v>
      </c>
      <c r="AQ1531" s="128">
        <v>0</v>
      </c>
      <c r="AR1531" s="128">
        <v>123742.04</v>
      </c>
      <c r="AS1531" s="128">
        <v>0</v>
      </c>
      <c r="AT1531" s="128">
        <v>0</v>
      </c>
      <c r="AU1531" s="128">
        <v>0</v>
      </c>
      <c r="AV1531" s="128">
        <v>0</v>
      </c>
      <c r="AW1531" s="128">
        <v>0</v>
      </c>
      <c r="AX1531" s="128">
        <v>123742.04</v>
      </c>
      <c r="AY1531" s="128">
        <v>0</v>
      </c>
      <c r="AZ1531" s="128">
        <v>0</v>
      </c>
      <c r="BA1531" s="128">
        <v>0</v>
      </c>
      <c r="BB1531" s="15">
        <f t="shared" si="69"/>
        <v>0</v>
      </c>
      <c r="BC1531" s="15">
        <f t="shared" si="70"/>
        <v>247484.08</v>
      </c>
      <c r="BD1531" s="15">
        <f t="shared" si="71"/>
        <v>247484.08</v>
      </c>
    </row>
    <row r="1532" spans="1:56" x14ac:dyDescent="0.35">
      <c r="A1532" s="168" t="s">
        <v>3026</v>
      </c>
      <c r="B1532" s="70" t="s">
        <v>3027</v>
      </c>
      <c r="C1532" s="65">
        <v>1</v>
      </c>
      <c r="D1532" s="66" t="s">
        <v>31</v>
      </c>
      <c r="E1532" s="64" t="s">
        <v>467</v>
      </c>
      <c r="F1532" s="64" t="s">
        <v>648</v>
      </c>
      <c r="G1532" s="64" t="s">
        <v>668</v>
      </c>
      <c r="H1532" s="64" t="s">
        <v>669</v>
      </c>
      <c r="I1532" s="64" t="s">
        <v>670</v>
      </c>
      <c r="J1532" s="64" t="s">
        <v>671</v>
      </c>
      <c r="K1532" s="64" t="s">
        <v>484</v>
      </c>
      <c r="L1532" s="64" t="s">
        <v>650</v>
      </c>
      <c r="M1532" s="64" t="s">
        <v>663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221696.01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4">
        <v>44987</v>
      </c>
      <c r="AF1532" s="166">
        <v>46083</v>
      </c>
      <c r="AG1532" s="91">
        <v>7191734.7999999998</v>
      </c>
      <c r="AH1532" s="91">
        <v>1.4222222222222223</v>
      </c>
      <c r="AI1532" s="91">
        <v>3</v>
      </c>
      <c r="AJ1532" s="161">
        <v>6.1652999999999999E-2</v>
      </c>
      <c r="AK1532" s="169" t="s">
        <v>664</v>
      </c>
      <c r="AL1532" s="169" t="s">
        <v>665</v>
      </c>
      <c r="AM1532" s="128">
        <v>0</v>
      </c>
      <c r="AN1532" s="128">
        <v>0</v>
      </c>
      <c r="AO1532" s="128">
        <v>0</v>
      </c>
      <c r="AP1532" s="128">
        <v>0</v>
      </c>
      <c r="AQ1532" s="128">
        <v>0</v>
      </c>
      <c r="AR1532" s="128">
        <v>221696.01</v>
      </c>
      <c r="AS1532" s="128">
        <v>0</v>
      </c>
      <c r="AT1532" s="128">
        <v>0</v>
      </c>
      <c r="AU1532" s="128">
        <v>0</v>
      </c>
      <c r="AV1532" s="128">
        <v>0</v>
      </c>
      <c r="AW1532" s="128">
        <v>0</v>
      </c>
      <c r="AX1532" s="128">
        <v>221696.01</v>
      </c>
      <c r="AY1532" s="128">
        <v>0</v>
      </c>
      <c r="AZ1532" s="128">
        <v>0</v>
      </c>
      <c r="BA1532" s="128">
        <v>0</v>
      </c>
      <c r="BB1532" s="15">
        <f t="shared" si="69"/>
        <v>0</v>
      </c>
      <c r="BC1532" s="15">
        <f t="shared" si="70"/>
        <v>443392.02</v>
      </c>
      <c r="BD1532" s="15">
        <f t="shared" si="71"/>
        <v>443392.02</v>
      </c>
    </row>
    <row r="1533" spans="1:56" x14ac:dyDescent="0.35">
      <c r="A1533" s="168" t="s">
        <v>3028</v>
      </c>
      <c r="B1533" s="70" t="s">
        <v>3029</v>
      </c>
      <c r="C1533" s="65">
        <v>1</v>
      </c>
      <c r="D1533" s="66" t="s">
        <v>31</v>
      </c>
      <c r="E1533" s="64" t="s">
        <v>467</v>
      </c>
      <c r="F1533" s="64" t="s">
        <v>648</v>
      </c>
      <c r="G1533" s="64" t="s">
        <v>668</v>
      </c>
      <c r="H1533" s="64" t="s">
        <v>669</v>
      </c>
      <c r="I1533" s="64" t="s">
        <v>670</v>
      </c>
      <c r="J1533" s="64" t="s">
        <v>671</v>
      </c>
      <c r="K1533" s="64" t="s">
        <v>484</v>
      </c>
      <c r="L1533" s="64" t="s">
        <v>650</v>
      </c>
      <c r="M1533" s="64" t="s">
        <v>663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255691.19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4">
        <v>44995</v>
      </c>
      <c r="AF1533" s="166">
        <v>46822</v>
      </c>
      <c r="AG1533" s="91">
        <v>7172766.4500000002</v>
      </c>
      <c r="AH1533" s="91">
        <v>3.4444444444444446</v>
      </c>
      <c r="AI1533" s="91">
        <v>5</v>
      </c>
      <c r="AJ1533" s="161">
        <v>7.1294999999999997E-2</v>
      </c>
      <c r="AK1533" s="169" t="s">
        <v>664</v>
      </c>
      <c r="AL1533" s="169" t="s">
        <v>665</v>
      </c>
      <c r="AM1533" s="128">
        <v>0</v>
      </c>
      <c r="AN1533" s="128">
        <v>0</v>
      </c>
      <c r="AO1533" s="128">
        <v>0</v>
      </c>
      <c r="AP1533" s="128">
        <v>0</v>
      </c>
      <c r="AQ1533" s="128">
        <v>0</v>
      </c>
      <c r="AR1533" s="128">
        <v>255691.19</v>
      </c>
      <c r="AS1533" s="128">
        <v>0</v>
      </c>
      <c r="AT1533" s="128">
        <v>0</v>
      </c>
      <c r="AU1533" s="128">
        <v>0</v>
      </c>
      <c r="AV1533" s="128">
        <v>0</v>
      </c>
      <c r="AW1533" s="128">
        <v>0</v>
      </c>
      <c r="AX1533" s="128">
        <v>255691.19</v>
      </c>
      <c r="AY1533" s="128">
        <v>0</v>
      </c>
      <c r="AZ1533" s="128">
        <v>0</v>
      </c>
      <c r="BA1533" s="128">
        <v>0</v>
      </c>
      <c r="BB1533" s="15">
        <f t="shared" si="69"/>
        <v>0</v>
      </c>
      <c r="BC1533" s="15">
        <f t="shared" si="70"/>
        <v>511382.38</v>
      </c>
      <c r="BD1533" s="15">
        <f t="shared" si="71"/>
        <v>511382.38</v>
      </c>
    </row>
    <row r="1534" spans="1:56" x14ac:dyDescent="0.35">
      <c r="A1534" s="168" t="s">
        <v>3030</v>
      </c>
      <c r="B1534" s="70" t="s">
        <v>3031</v>
      </c>
      <c r="C1534" s="65">
        <v>1</v>
      </c>
      <c r="D1534" s="66" t="s">
        <v>31</v>
      </c>
      <c r="E1534" s="64" t="s">
        <v>467</v>
      </c>
      <c r="F1534" s="64" t="s">
        <v>648</v>
      </c>
      <c r="G1534" s="64" t="s">
        <v>668</v>
      </c>
      <c r="H1534" s="64" t="s">
        <v>669</v>
      </c>
      <c r="I1534" s="64" t="s">
        <v>670</v>
      </c>
      <c r="J1534" s="64" t="s">
        <v>671</v>
      </c>
      <c r="K1534" s="64" t="s">
        <v>484</v>
      </c>
      <c r="L1534" s="64" t="s">
        <v>650</v>
      </c>
      <c r="M1534" s="64" t="s">
        <v>663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67209.460000000006</v>
      </c>
      <c r="AA1534" s="63">
        <v>0</v>
      </c>
      <c r="AB1534" s="63">
        <v>0</v>
      </c>
      <c r="AC1534" s="63">
        <v>0</v>
      </c>
      <c r="AD1534" s="63">
        <v>2180249.61</v>
      </c>
      <c r="AE1534" s="164">
        <v>44987</v>
      </c>
      <c r="AF1534" s="166">
        <v>46083</v>
      </c>
      <c r="AG1534" s="91">
        <v>2180249.61</v>
      </c>
      <c r="AH1534" s="91">
        <v>1.4222222222222223</v>
      </c>
      <c r="AI1534" s="91">
        <v>3</v>
      </c>
      <c r="AJ1534" s="161">
        <v>6.1652999999999999E-2</v>
      </c>
      <c r="AK1534" s="169" t="s">
        <v>664</v>
      </c>
      <c r="AL1534" s="169" t="s">
        <v>665</v>
      </c>
      <c r="AM1534" s="128">
        <v>0</v>
      </c>
      <c r="AN1534" s="128">
        <v>0</v>
      </c>
      <c r="AO1534" s="128">
        <v>0</v>
      </c>
      <c r="AP1534" s="128">
        <v>0</v>
      </c>
      <c r="AQ1534" s="128">
        <v>0</v>
      </c>
      <c r="AR1534" s="128">
        <v>67209.460000000006</v>
      </c>
      <c r="AS1534" s="128">
        <v>0</v>
      </c>
      <c r="AT1534" s="128">
        <v>0</v>
      </c>
      <c r="AU1534" s="128">
        <v>0</v>
      </c>
      <c r="AV1534" s="128">
        <v>0</v>
      </c>
      <c r="AW1534" s="128">
        <v>0</v>
      </c>
      <c r="AX1534" s="128">
        <v>67209.460000000006</v>
      </c>
      <c r="AY1534" s="128">
        <v>0</v>
      </c>
      <c r="AZ1534" s="128">
        <v>0</v>
      </c>
      <c r="BA1534" s="128">
        <v>0</v>
      </c>
      <c r="BB1534" s="15">
        <f t="shared" si="69"/>
        <v>0</v>
      </c>
      <c r="BC1534" s="15">
        <f t="shared" si="70"/>
        <v>134418.92000000001</v>
      </c>
      <c r="BD1534" s="15">
        <f t="shared" si="71"/>
        <v>134418.92000000001</v>
      </c>
    </row>
    <row r="1535" spans="1:56" x14ac:dyDescent="0.35">
      <c r="A1535" s="168" t="s">
        <v>3032</v>
      </c>
      <c r="B1535" s="70" t="s">
        <v>3033</v>
      </c>
      <c r="C1535" s="65">
        <v>1</v>
      </c>
      <c r="D1535" s="66" t="s">
        <v>31</v>
      </c>
      <c r="E1535" s="64" t="s">
        <v>467</v>
      </c>
      <c r="F1535" s="64" t="s">
        <v>648</v>
      </c>
      <c r="G1535" s="64" t="s">
        <v>668</v>
      </c>
      <c r="H1535" s="64" t="s">
        <v>669</v>
      </c>
      <c r="I1535" s="64" t="s">
        <v>670</v>
      </c>
      <c r="J1535" s="64" t="s">
        <v>671</v>
      </c>
      <c r="K1535" s="64" t="s">
        <v>484</v>
      </c>
      <c r="L1535" s="64" t="s">
        <v>650</v>
      </c>
      <c r="M1535" s="64" t="s">
        <v>663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5942.43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4">
        <v>44995</v>
      </c>
      <c r="AF1535" s="166">
        <v>46822</v>
      </c>
      <c r="AG1535" s="91">
        <v>166699.85999999999</v>
      </c>
      <c r="AH1535" s="91">
        <v>3.4444444444444446</v>
      </c>
      <c r="AI1535" s="91">
        <v>5</v>
      </c>
      <c r="AJ1535" s="161">
        <v>7.1294999999999997E-2</v>
      </c>
      <c r="AK1535" s="169" t="s">
        <v>664</v>
      </c>
      <c r="AL1535" s="169" t="s">
        <v>665</v>
      </c>
      <c r="AM1535" s="128">
        <v>0</v>
      </c>
      <c r="AN1535" s="128">
        <v>0</v>
      </c>
      <c r="AO1535" s="128">
        <v>0</v>
      </c>
      <c r="AP1535" s="128">
        <v>0</v>
      </c>
      <c r="AQ1535" s="128">
        <v>0</v>
      </c>
      <c r="AR1535" s="128">
        <v>5942.43</v>
      </c>
      <c r="AS1535" s="128">
        <v>0</v>
      </c>
      <c r="AT1535" s="128">
        <v>0</v>
      </c>
      <c r="AU1535" s="128">
        <v>0</v>
      </c>
      <c r="AV1535" s="128">
        <v>0</v>
      </c>
      <c r="AW1535" s="128">
        <v>0</v>
      </c>
      <c r="AX1535" s="128">
        <v>5942.43</v>
      </c>
      <c r="AY1535" s="128">
        <v>0</v>
      </c>
      <c r="AZ1535" s="128">
        <v>0</v>
      </c>
      <c r="BA1535" s="128">
        <v>0</v>
      </c>
      <c r="BB1535" s="15">
        <f t="shared" si="69"/>
        <v>0</v>
      </c>
      <c r="BC1535" s="15">
        <f t="shared" si="70"/>
        <v>11884.86</v>
      </c>
      <c r="BD1535" s="15">
        <f t="shared" si="71"/>
        <v>11884.86</v>
      </c>
    </row>
    <row r="1536" spans="1:56" x14ac:dyDescent="0.35">
      <c r="A1536" s="168" t="s">
        <v>3034</v>
      </c>
      <c r="B1536" s="70" t="s">
        <v>3035</v>
      </c>
      <c r="C1536" s="65">
        <v>1</v>
      </c>
      <c r="D1536" s="66" t="s">
        <v>31</v>
      </c>
      <c r="E1536" s="64" t="s">
        <v>467</v>
      </c>
      <c r="F1536" s="64" t="s">
        <v>648</v>
      </c>
      <c r="G1536" s="64" t="s">
        <v>668</v>
      </c>
      <c r="H1536" s="64" t="s">
        <v>669</v>
      </c>
      <c r="I1536" s="64" t="s">
        <v>670</v>
      </c>
      <c r="J1536" s="64" t="s">
        <v>671</v>
      </c>
      <c r="K1536" s="64" t="s">
        <v>484</v>
      </c>
      <c r="L1536" s="64" t="s">
        <v>650</v>
      </c>
      <c r="M1536" s="64" t="s">
        <v>663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3453.44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4">
        <v>44995</v>
      </c>
      <c r="AF1536" s="166">
        <v>46822</v>
      </c>
      <c r="AG1536" s="91">
        <v>96877.440000000002</v>
      </c>
      <c r="AH1536" s="91">
        <v>3.4444444444444446</v>
      </c>
      <c r="AI1536" s="91">
        <v>5</v>
      </c>
      <c r="AJ1536" s="161">
        <v>7.1294999999999997E-2</v>
      </c>
      <c r="AK1536" s="169" t="s">
        <v>664</v>
      </c>
      <c r="AL1536" s="169" t="s">
        <v>665</v>
      </c>
      <c r="AM1536" s="128">
        <v>0</v>
      </c>
      <c r="AN1536" s="128">
        <v>0</v>
      </c>
      <c r="AO1536" s="128">
        <v>0</v>
      </c>
      <c r="AP1536" s="128">
        <v>0</v>
      </c>
      <c r="AQ1536" s="128">
        <v>0</v>
      </c>
      <c r="AR1536" s="128">
        <v>3453.44</v>
      </c>
      <c r="AS1536" s="128">
        <v>0</v>
      </c>
      <c r="AT1536" s="128">
        <v>0</v>
      </c>
      <c r="AU1536" s="128">
        <v>0</v>
      </c>
      <c r="AV1536" s="128">
        <v>0</v>
      </c>
      <c r="AW1536" s="128">
        <v>0</v>
      </c>
      <c r="AX1536" s="128">
        <v>3453.44</v>
      </c>
      <c r="AY1536" s="128">
        <v>0</v>
      </c>
      <c r="AZ1536" s="128">
        <v>0</v>
      </c>
      <c r="BA1536" s="128">
        <v>0</v>
      </c>
      <c r="BB1536" s="15">
        <f t="shared" si="69"/>
        <v>0</v>
      </c>
      <c r="BC1536" s="15">
        <f t="shared" si="70"/>
        <v>6906.88</v>
      </c>
      <c r="BD1536" s="15">
        <f t="shared" si="71"/>
        <v>6906.88</v>
      </c>
    </row>
    <row r="1537" spans="1:56" x14ac:dyDescent="0.35">
      <c r="A1537" s="168" t="s">
        <v>3036</v>
      </c>
      <c r="B1537" s="70" t="s">
        <v>3037</v>
      </c>
      <c r="C1537" s="65">
        <v>1</v>
      </c>
      <c r="D1537" s="66" t="s">
        <v>31</v>
      </c>
      <c r="E1537" s="64" t="s">
        <v>467</v>
      </c>
      <c r="F1537" s="64" t="s">
        <v>648</v>
      </c>
      <c r="G1537" s="64" t="s">
        <v>668</v>
      </c>
      <c r="H1537" s="64" t="s">
        <v>669</v>
      </c>
      <c r="I1537" s="64" t="s">
        <v>670</v>
      </c>
      <c r="J1537" s="64" t="s">
        <v>671</v>
      </c>
      <c r="K1537" s="64" t="s">
        <v>484</v>
      </c>
      <c r="L1537" s="64" t="s">
        <v>650</v>
      </c>
      <c r="M1537" s="64" t="s">
        <v>663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6806.16</v>
      </c>
      <c r="AA1537" s="63">
        <v>0</v>
      </c>
      <c r="AB1537" s="63">
        <v>0</v>
      </c>
      <c r="AC1537" s="63">
        <v>0</v>
      </c>
      <c r="AD1537" s="63">
        <v>190929.5</v>
      </c>
      <c r="AE1537" s="164">
        <v>44995</v>
      </c>
      <c r="AF1537" s="166">
        <v>46822</v>
      </c>
      <c r="AG1537" s="91">
        <v>190929.5</v>
      </c>
      <c r="AH1537" s="91">
        <v>3.4444444444444446</v>
      </c>
      <c r="AI1537" s="91">
        <v>5</v>
      </c>
      <c r="AJ1537" s="161">
        <v>7.1294999999999997E-2</v>
      </c>
      <c r="AK1537" s="169" t="s">
        <v>664</v>
      </c>
      <c r="AL1537" s="169" t="s">
        <v>665</v>
      </c>
      <c r="AM1537" s="128">
        <v>0</v>
      </c>
      <c r="AN1537" s="128">
        <v>0</v>
      </c>
      <c r="AO1537" s="128">
        <v>0</v>
      </c>
      <c r="AP1537" s="128">
        <v>0</v>
      </c>
      <c r="AQ1537" s="128">
        <v>0</v>
      </c>
      <c r="AR1537" s="128">
        <v>6806.16</v>
      </c>
      <c r="AS1537" s="128">
        <v>0</v>
      </c>
      <c r="AT1537" s="128">
        <v>0</v>
      </c>
      <c r="AU1537" s="128">
        <v>0</v>
      </c>
      <c r="AV1537" s="128">
        <v>0</v>
      </c>
      <c r="AW1537" s="128">
        <v>0</v>
      </c>
      <c r="AX1537" s="128">
        <v>6806.16</v>
      </c>
      <c r="AY1537" s="128">
        <v>0</v>
      </c>
      <c r="AZ1537" s="128">
        <v>0</v>
      </c>
      <c r="BA1537" s="128">
        <v>0</v>
      </c>
      <c r="BB1537" s="15">
        <f t="shared" si="69"/>
        <v>0</v>
      </c>
      <c r="BC1537" s="15">
        <f t="shared" si="70"/>
        <v>13612.32</v>
      </c>
      <c r="BD1537" s="15">
        <f t="shared" si="71"/>
        <v>13612.32</v>
      </c>
    </row>
    <row r="1538" spans="1:56" x14ac:dyDescent="0.35">
      <c r="A1538" s="168" t="s">
        <v>3038</v>
      </c>
      <c r="B1538" s="70" t="s">
        <v>3039</v>
      </c>
      <c r="C1538" s="65">
        <v>1</v>
      </c>
      <c r="D1538" s="66" t="s">
        <v>31</v>
      </c>
      <c r="E1538" s="64" t="s">
        <v>467</v>
      </c>
      <c r="F1538" s="64" t="s">
        <v>648</v>
      </c>
      <c r="G1538" s="64" t="s">
        <v>668</v>
      </c>
      <c r="H1538" s="64" t="s">
        <v>669</v>
      </c>
      <c r="I1538" s="64" t="s">
        <v>670</v>
      </c>
      <c r="J1538" s="64" t="s">
        <v>671</v>
      </c>
      <c r="K1538" s="64" t="s">
        <v>484</v>
      </c>
      <c r="L1538" s="64" t="s">
        <v>650</v>
      </c>
      <c r="M1538" s="64" t="s">
        <v>663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1725.01</v>
      </c>
      <c r="AA1538" s="63">
        <v>0</v>
      </c>
      <c r="AB1538" s="63">
        <v>0</v>
      </c>
      <c r="AC1538" s="63">
        <v>0</v>
      </c>
      <c r="AD1538" s="63">
        <v>48390.87</v>
      </c>
      <c r="AE1538" s="164">
        <v>44995</v>
      </c>
      <c r="AF1538" s="166">
        <v>46822</v>
      </c>
      <c r="AG1538" s="91">
        <v>48390.87</v>
      </c>
      <c r="AH1538" s="91">
        <v>3.4444444444444446</v>
      </c>
      <c r="AI1538" s="91">
        <v>5</v>
      </c>
      <c r="AJ1538" s="161">
        <v>7.1294999999999997E-2</v>
      </c>
      <c r="AK1538" s="169" t="s">
        <v>664</v>
      </c>
      <c r="AL1538" s="169" t="s">
        <v>665</v>
      </c>
      <c r="AM1538" s="128">
        <v>0</v>
      </c>
      <c r="AN1538" s="128">
        <v>0</v>
      </c>
      <c r="AO1538" s="128">
        <v>0</v>
      </c>
      <c r="AP1538" s="128">
        <v>0</v>
      </c>
      <c r="AQ1538" s="128">
        <v>0</v>
      </c>
      <c r="AR1538" s="128">
        <v>1725.01</v>
      </c>
      <c r="AS1538" s="128">
        <v>0</v>
      </c>
      <c r="AT1538" s="128">
        <v>0</v>
      </c>
      <c r="AU1538" s="128">
        <v>0</v>
      </c>
      <c r="AV1538" s="128">
        <v>0</v>
      </c>
      <c r="AW1538" s="128">
        <v>0</v>
      </c>
      <c r="AX1538" s="128">
        <v>1725.01</v>
      </c>
      <c r="AY1538" s="128">
        <v>0</v>
      </c>
      <c r="AZ1538" s="128">
        <v>0</v>
      </c>
      <c r="BA1538" s="128">
        <v>0</v>
      </c>
      <c r="BB1538" s="15">
        <f t="shared" si="69"/>
        <v>0</v>
      </c>
      <c r="BC1538" s="15">
        <f t="shared" si="70"/>
        <v>3450.02</v>
      </c>
      <c r="BD1538" s="15">
        <f t="shared" si="71"/>
        <v>3450.02</v>
      </c>
    </row>
    <row r="1539" spans="1:56" x14ac:dyDescent="0.35">
      <c r="A1539" s="168" t="s">
        <v>3040</v>
      </c>
      <c r="B1539" s="70" t="s">
        <v>3041</v>
      </c>
      <c r="C1539" s="65">
        <v>1</v>
      </c>
      <c r="D1539" s="66" t="s">
        <v>31</v>
      </c>
      <c r="E1539" s="64" t="s">
        <v>467</v>
      </c>
      <c r="F1539" s="64" t="s">
        <v>648</v>
      </c>
      <c r="G1539" s="64" t="s">
        <v>668</v>
      </c>
      <c r="H1539" s="64" t="s">
        <v>669</v>
      </c>
      <c r="I1539" s="64" t="s">
        <v>670</v>
      </c>
      <c r="J1539" s="64" t="s">
        <v>671</v>
      </c>
      <c r="K1539" s="64" t="s">
        <v>484</v>
      </c>
      <c r="L1539" s="64" t="s">
        <v>650</v>
      </c>
      <c r="M1539" s="64" t="s">
        <v>663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2073.09</v>
      </c>
      <c r="AA1539" s="63">
        <v>0</v>
      </c>
      <c r="AB1539" s="63">
        <v>0</v>
      </c>
      <c r="AC1539" s="63">
        <v>0</v>
      </c>
      <c r="AD1539" s="63">
        <v>58155.19</v>
      </c>
      <c r="AE1539" s="164">
        <v>44995</v>
      </c>
      <c r="AF1539" s="166">
        <v>46822</v>
      </c>
      <c r="AG1539" s="91">
        <v>58155.19</v>
      </c>
      <c r="AH1539" s="91">
        <v>3.4444444444444446</v>
      </c>
      <c r="AI1539" s="91">
        <v>5</v>
      </c>
      <c r="AJ1539" s="161">
        <v>7.1294999999999997E-2</v>
      </c>
      <c r="AK1539" s="169" t="s">
        <v>664</v>
      </c>
      <c r="AL1539" s="169" t="s">
        <v>665</v>
      </c>
      <c r="AM1539" s="128">
        <v>0</v>
      </c>
      <c r="AN1539" s="128">
        <v>0</v>
      </c>
      <c r="AO1539" s="128">
        <v>0</v>
      </c>
      <c r="AP1539" s="128">
        <v>0</v>
      </c>
      <c r="AQ1539" s="128">
        <v>0</v>
      </c>
      <c r="AR1539" s="128">
        <v>2073.09</v>
      </c>
      <c r="AS1539" s="128">
        <v>0</v>
      </c>
      <c r="AT1539" s="128">
        <v>0</v>
      </c>
      <c r="AU1539" s="128">
        <v>0</v>
      </c>
      <c r="AV1539" s="128">
        <v>0</v>
      </c>
      <c r="AW1539" s="128">
        <v>0</v>
      </c>
      <c r="AX1539" s="128">
        <v>2073.09</v>
      </c>
      <c r="AY1539" s="128">
        <v>0</v>
      </c>
      <c r="AZ1539" s="128">
        <v>0</v>
      </c>
      <c r="BA1539" s="128">
        <v>0</v>
      </c>
      <c r="BB1539" s="15">
        <f t="shared" ref="BB1539:BB1602" si="72">SUM(AM1539:AO1539)</f>
        <v>0</v>
      </c>
      <c r="BC1539" s="15">
        <f t="shared" si="70"/>
        <v>4146.18</v>
      </c>
      <c r="BD1539" s="15">
        <f t="shared" si="71"/>
        <v>4146.18</v>
      </c>
    </row>
    <row r="1540" spans="1:56" x14ac:dyDescent="0.35">
      <c r="A1540" s="168" t="s">
        <v>3042</v>
      </c>
      <c r="B1540" s="70" t="s">
        <v>3043</v>
      </c>
      <c r="C1540" s="65">
        <v>1</v>
      </c>
      <c r="D1540" s="66" t="s">
        <v>31</v>
      </c>
      <c r="E1540" s="64" t="s">
        <v>467</v>
      </c>
      <c r="F1540" s="64" t="s">
        <v>648</v>
      </c>
      <c r="G1540" s="64" t="s">
        <v>668</v>
      </c>
      <c r="H1540" s="64" t="s">
        <v>669</v>
      </c>
      <c r="I1540" s="64" t="s">
        <v>670</v>
      </c>
      <c r="J1540" s="64" t="s">
        <v>671</v>
      </c>
      <c r="K1540" s="64" t="s">
        <v>484</v>
      </c>
      <c r="L1540" s="64" t="s">
        <v>650</v>
      </c>
      <c r="M1540" s="64" t="s">
        <v>663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5665.86</v>
      </c>
      <c r="AA1540" s="63">
        <v>0</v>
      </c>
      <c r="AB1540" s="63">
        <v>0</v>
      </c>
      <c r="AC1540" s="63">
        <v>0</v>
      </c>
      <c r="AD1540" s="63">
        <v>158941.44</v>
      </c>
      <c r="AE1540" s="164">
        <v>44995</v>
      </c>
      <c r="AF1540" s="166">
        <v>46822</v>
      </c>
      <c r="AG1540" s="91">
        <v>158941.44</v>
      </c>
      <c r="AH1540" s="91">
        <v>3.4444444444444446</v>
      </c>
      <c r="AI1540" s="91">
        <v>5</v>
      </c>
      <c r="AJ1540" s="161">
        <v>7.1294999999999997E-2</v>
      </c>
      <c r="AK1540" s="169" t="s">
        <v>664</v>
      </c>
      <c r="AL1540" s="169" t="s">
        <v>665</v>
      </c>
      <c r="AM1540" s="128">
        <v>0</v>
      </c>
      <c r="AN1540" s="128">
        <v>0</v>
      </c>
      <c r="AO1540" s="128">
        <v>0</v>
      </c>
      <c r="AP1540" s="128">
        <v>0</v>
      </c>
      <c r="AQ1540" s="128">
        <v>0</v>
      </c>
      <c r="AR1540" s="128">
        <v>5665.86</v>
      </c>
      <c r="AS1540" s="128">
        <v>0</v>
      </c>
      <c r="AT1540" s="128">
        <v>0</v>
      </c>
      <c r="AU1540" s="128">
        <v>0</v>
      </c>
      <c r="AV1540" s="128">
        <v>0</v>
      </c>
      <c r="AW1540" s="128">
        <v>0</v>
      </c>
      <c r="AX1540" s="128">
        <v>5665.86</v>
      </c>
      <c r="AY1540" s="128">
        <v>0</v>
      </c>
      <c r="AZ1540" s="128">
        <v>0</v>
      </c>
      <c r="BA1540" s="128">
        <v>0</v>
      </c>
      <c r="BB1540" s="15">
        <f t="shared" si="72"/>
        <v>0</v>
      </c>
      <c r="BC1540" s="15">
        <f t="shared" ref="BC1540:BC1603" si="73">SUM(AP1540:BA1540)</f>
        <v>11331.72</v>
      </c>
      <c r="BD1540" s="15">
        <f t="shared" ref="BD1540:BD1603" si="74">BB1540+BC1540</f>
        <v>11331.72</v>
      </c>
    </row>
    <row r="1541" spans="1:56" x14ac:dyDescent="0.35">
      <c r="A1541" s="168" t="s">
        <v>3044</v>
      </c>
      <c r="B1541" s="70" t="s">
        <v>3045</v>
      </c>
      <c r="C1541" s="65">
        <v>1</v>
      </c>
      <c r="D1541" s="66" t="s">
        <v>31</v>
      </c>
      <c r="E1541" s="64" t="s">
        <v>467</v>
      </c>
      <c r="F1541" s="64" t="s">
        <v>648</v>
      </c>
      <c r="G1541" s="64" t="s">
        <v>668</v>
      </c>
      <c r="H1541" s="64" t="s">
        <v>669</v>
      </c>
      <c r="I1541" s="64" t="s">
        <v>670</v>
      </c>
      <c r="J1541" s="64" t="s">
        <v>671</v>
      </c>
      <c r="K1541" s="64" t="s">
        <v>484</v>
      </c>
      <c r="L1541" s="64" t="s">
        <v>650</v>
      </c>
      <c r="M1541" s="64" t="s">
        <v>663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3453.44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4">
        <v>44995</v>
      </c>
      <c r="AF1541" s="166">
        <v>46822</v>
      </c>
      <c r="AG1541" s="91">
        <v>96877.440000000002</v>
      </c>
      <c r="AH1541" s="91">
        <v>3.4444444444444446</v>
      </c>
      <c r="AI1541" s="91">
        <v>5</v>
      </c>
      <c r="AJ1541" s="161">
        <v>7.1294999999999997E-2</v>
      </c>
      <c r="AK1541" s="169" t="s">
        <v>664</v>
      </c>
      <c r="AL1541" s="169" t="s">
        <v>665</v>
      </c>
      <c r="AM1541" s="128">
        <v>0</v>
      </c>
      <c r="AN1541" s="128">
        <v>0</v>
      </c>
      <c r="AO1541" s="128">
        <v>0</v>
      </c>
      <c r="AP1541" s="128">
        <v>0</v>
      </c>
      <c r="AQ1541" s="128">
        <v>0</v>
      </c>
      <c r="AR1541" s="128">
        <v>3453.44</v>
      </c>
      <c r="AS1541" s="128">
        <v>0</v>
      </c>
      <c r="AT1541" s="128">
        <v>0</v>
      </c>
      <c r="AU1541" s="128">
        <v>0</v>
      </c>
      <c r="AV1541" s="128">
        <v>0</v>
      </c>
      <c r="AW1541" s="128">
        <v>0</v>
      </c>
      <c r="AX1541" s="128">
        <v>3453.44</v>
      </c>
      <c r="AY1541" s="128">
        <v>0</v>
      </c>
      <c r="AZ1541" s="128">
        <v>0</v>
      </c>
      <c r="BA1541" s="128">
        <v>0</v>
      </c>
      <c r="BB1541" s="15">
        <f t="shared" si="72"/>
        <v>0</v>
      </c>
      <c r="BC1541" s="15">
        <f t="shared" si="73"/>
        <v>6906.88</v>
      </c>
      <c r="BD1541" s="15">
        <f t="shared" si="74"/>
        <v>6906.88</v>
      </c>
    </row>
    <row r="1542" spans="1:56" x14ac:dyDescent="0.35">
      <c r="A1542" s="168" t="s">
        <v>3046</v>
      </c>
      <c r="B1542" s="70" t="s">
        <v>3047</v>
      </c>
      <c r="C1542" s="65">
        <v>1</v>
      </c>
      <c r="D1542" s="66" t="s">
        <v>31</v>
      </c>
      <c r="E1542" s="64" t="s">
        <v>467</v>
      </c>
      <c r="F1542" s="64" t="s">
        <v>648</v>
      </c>
      <c r="G1542" s="64" t="s">
        <v>668</v>
      </c>
      <c r="H1542" s="64" t="s">
        <v>669</v>
      </c>
      <c r="I1542" s="64" t="s">
        <v>670</v>
      </c>
      <c r="J1542" s="64" t="s">
        <v>671</v>
      </c>
      <c r="K1542" s="64" t="s">
        <v>484</v>
      </c>
      <c r="L1542" s="64" t="s">
        <v>650</v>
      </c>
      <c r="M1542" s="64" t="s">
        <v>663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3454.54</v>
      </c>
      <c r="AA1542" s="63">
        <v>0</v>
      </c>
      <c r="AB1542" s="63">
        <v>0</v>
      </c>
      <c r="AC1542" s="63">
        <v>0</v>
      </c>
      <c r="AD1542" s="63">
        <v>96908.43</v>
      </c>
      <c r="AE1542" s="164">
        <v>44995</v>
      </c>
      <c r="AF1542" s="166">
        <v>46822</v>
      </c>
      <c r="AG1542" s="91">
        <v>96908.43</v>
      </c>
      <c r="AH1542" s="91">
        <v>3.4444444444444446</v>
      </c>
      <c r="AI1542" s="91">
        <v>5</v>
      </c>
      <c r="AJ1542" s="161">
        <v>7.1294999999999997E-2</v>
      </c>
      <c r="AK1542" s="169" t="s">
        <v>664</v>
      </c>
      <c r="AL1542" s="169" t="s">
        <v>665</v>
      </c>
      <c r="AM1542" s="128">
        <v>0</v>
      </c>
      <c r="AN1542" s="128">
        <v>0</v>
      </c>
      <c r="AO1542" s="128">
        <v>0</v>
      </c>
      <c r="AP1542" s="128">
        <v>0</v>
      </c>
      <c r="AQ1542" s="128">
        <v>0</v>
      </c>
      <c r="AR1542" s="128">
        <v>3454.54</v>
      </c>
      <c r="AS1542" s="128">
        <v>0</v>
      </c>
      <c r="AT1542" s="128">
        <v>0</v>
      </c>
      <c r="AU1542" s="128">
        <v>0</v>
      </c>
      <c r="AV1542" s="128">
        <v>0</v>
      </c>
      <c r="AW1542" s="128">
        <v>0</v>
      </c>
      <c r="AX1542" s="128">
        <v>3454.54</v>
      </c>
      <c r="AY1542" s="128">
        <v>0</v>
      </c>
      <c r="AZ1542" s="128">
        <v>0</v>
      </c>
      <c r="BA1542" s="128">
        <v>0</v>
      </c>
      <c r="BB1542" s="15">
        <f t="shared" si="72"/>
        <v>0</v>
      </c>
      <c r="BC1542" s="15">
        <f t="shared" si="73"/>
        <v>6909.08</v>
      </c>
      <c r="BD1542" s="15">
        <f t="shared" si="74"/>
        <v>6909.08</v>
      </c>
    </row>
    <row r="1543" spans="1:56" x14ac:dyDescent="0.35">
      <c r="A1543" s="168" t="s">
        <v>3048</v>
      </c>
      <c r="B1543" s="70" t="s">
        <v>3049</v>
      </c>
      <c r="C1543" s="65">
        <v>1</v>
      </c>
      <c r="D1543" s="66" t="s">
        <v>31</v>
      </c>
      <c r="E1543" s="64" t="s">
        <v>467</v>
      </c>
      <c r="F1543" s="64" t="s">
        <v>648</v>
      </c>
      <c r="G1543" s="64" t="s">
        <v>668</v>
      </c>
      <c r="H1543" s="64" t="s">
        <v>669</v>
      </c>
      <c r="I1543" s="64" t="s">
        <v>670</v>
      </c>
      <c r="J1543" s="64" t="s">
        <v>671</v>
      </c>
      <c r="K1543" s="64" t="s">
        <v>484</v>
      </c>
      <c r="L1543" s="64" t="s">
        <v>650</v>
      </c>
      <c r="M1543" s="64" t="s">
        <v>663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1727.24</v>
      </c>
      <c r="AA1543" s="63">
        <v>0</v>
      </c>
      <c r="AB1543" s="63">
        <v>0</v>
      </c>
      <c r="AC1543" s="63">
        <v>0</v>
      </c>
      <c r="AD1543" s="63">
        <v>48453.25</v>
      </c>
      <c r="AE1543" s="164">
        <v>44995</v>
      </c>
      <c r="AF1543" s="166">
        <v>46822</v>
      </c>
      <c r="AG1543" s="91">
        <v>48453.25</v>
      </c>
      <c r="AH1543" s="91">
        <v>3.4444444444444446</v>
      </c>
      <c r="AI1543" s="91">
        <v>5</v>
      </c>
      <c r="AJ1543" s="161">
        <v>7.1294999999999997E-2</v>
      </c>
      <c r="AK1543" s="169" t="s">
        <v>664</v>
      </c>
      <c r="AL1543" s="169" t="s">
        <v>665</v>
      </c>
      <c r="AM1543" s="128">
        <v>0</v>
      </c>
      <c r="AN1543" s="128">
        <v>0</v>
      </c>
      <c r="AO1543" s="128">
        <v>0</v>
      </c>
      <c r="AP1543" s="128">
        <v>0</v>
      </c>
      <c r="AQ1543" s="128">
        <v>0</v>
      </c>
      <c r="AR1543" s="128">
        <v>1727.24</v>
      </c>
      <c r="AS1543" s="128">
        <v>0</v>
      </c>
      <c r="AT1543" s="128">
        <v>0</v>
      </c>
      <c r="AU1543" s="128">
        <v>0</v>
      </c>
      <c r="AV1543" s="128">
        <v>0</v>
      </c>
      <c r="AW1543" s="128">
        <v>0</v>
      </c>
      <c r="AX1543" s="128">
        <v>1727.24</v>
      </c>
      <c r="AY1543" s="128">
        <v>0</v>
      </c>
      <c r="AZ1543" s="128">
        <v>0</v>
      </c>
      <c r="BA1543" s="128">
        <v>0</v>
      </c>
      <c r="BB1543" s="15">
        <f t="shared" si="72"/>
        <v>0</v>
      </c>
      <c r="BC1543" s="15">
        <f t="shared" si="73"/>
        <v>3454.48</v>
      </c>
      <c r="BD1543" s="15">
        <f t="shared" si="74"/>
        <v>3454.48</v>
      </c>
    </row>
    <row r="1544" spans="1:56" x14ac:dyDescent="0.35">
      <c r="A1544" s="168" t="s">
        <v>3050</v>
      </c>
      <c r="B1544" s="70" t="s">
        <v>3051</v>
      </c>
      <c r="C1544" s="65">
        <v>1</v>
      </c>
      <c r="D1544" s="66" t="s">
        <v>31</v>
      </c>
      <c r="E1544" s="64" t="s">
        <v>467</v>
      </c>
      <c r="F1544" s="64" t="s">
        <v>648</v>
      </c>
      <c r="G1544" s="64" t="s">
        <v>668</v>
      </c>
      <c r="H1544" s="64" t="s">
        <v>669</v>
      </c>
      <c r="I1544" s="64" t="s">
        <v>670</v>
      </c>
      <c r="J1544" s="64" t="s">
        <v>671</v>
      </c>
      <c r="K1544" s="64" t="s">
        <v>484</v>
      </c>
      <c r="L1544" s="64" t="s">
        <v>650</v>
      </c>
      <c r="M1544" s="64" t="s">
        <v>663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3938.19</v>
      </c>
      <c r="AA1544" s="63">
        <v>0</v>
      </c>
      <c r="AB1544" s="63">
        <v>0</v>
      </c>
      <c r="AC1544" s="63">
        <v>0</v>
      </c>
      <c r="AD1544" s="63">
        <v>110476.05</v>
      </c>
      <c r="AE1544" s="164">
        <v>44995</v>
      </c>
      <c r="AF1544" s="166">
        <v>46822</v>
      </c>
      <c r="AG1544" s="91">
        <v>110476.05</v>
      </c>
      <c r="AH1544" s="91">
        <v>3.4444444444444446</v>
      </c>
      <c r="AI1544" s="91">
        <v>5</v>
      </c>
      <c r="AJ1544" s="161">
        <v>7.1294999999999997E-2</v>
      </c>
      <c r="AK1544" s="169" t="s">
        <v>664</v>
      </c>
      <c r="AL1544" s="169" t="s">
        <v>665</v>
      </c>
      <c r="AM1544" s="128">
        <v>0</v>
      </c>
      <c r="AN1544" s="128">
        <v>0</v>
      </c>
      <c r="AO1544" s="128">
        <v>0</v>
      </c>
      <c r="AP1544" s="128">
        <v>0</v>
      </c>
      <c r="AQ1544" s="128">
        <v>0</v>
      </c>
      <c r="AR1544" s="128">
        <v>3938.19</v>
      </c>
      <c r="AS1544" s="128">
        <v>0</v>
      </c>
      <c r="AT1544" s="128">
        <v>0</v>
      </c>
      <c r="AU1544" s="128">
        <v>0</v>
      </c>
      <c r="AV1544" s="128">
        <v>0</v>
      </c>
      <c r="AW1544" s="128">
        <v>0</v>
      </c>
      <c r="AX1544" s="128">
        <v>3938.19</v>
      </c>
      <c r="AY1544" s="128">
        <v>0</v>
      </c>
      <c r="AZ1544" s="128">
        <v>0</v>
      </c>
      <c r="BA1544" s="128">
        <v>0</v>
      </c>
      <c r="BB1544" s="15">
        <f t="shared" si="72"/>
        <v>0</v>
      </c>
      <c r="BC1544" s="15">
        <f t="shared" si="73"/>
        <v>7876.38</v>
      </c>
      <c r="BD1544" s="15">
        <f t="shared" si="74"/>
        <v>7876.38</v>
      </c>
    </row>
    <row r="1545" spans="1:56" x14ac:dyDescent="0.35">
      <c r="A1545" s="168" t="s">
        <v>3052</v>
      </c>
      <c r="B1545" s="70" t="s">
        <v>3053</v>
      </c>
      <c r="C1545" s="65">
        <v>1</v>
      </c>
      <c r="D1545" s="66" t="s">
        <v>31</v>
      </c>
      <c r="E1545" s="64" t="s">
        <v>467</v>
      </c>
      <c r="F1545" s="64" t="s">
        <v>648</v>
      </c>
      <c r="G1545" s="64" t="s">
        <v>668</v>
      </c>
      <c r="H1545" s="64" t="s">
        <v>669</v>
      </c>
      <c r="I1545" s="64" t="s">
        <v>670</v>
      </c>
      <c r="J1545" s="64" t="s">
        <v>671</v>
      </c>
      <c r="K1545" s="64" t="s">
        <v>484</v>
      </c>
      <c r="L1545" s="64" t="s">
        <v>650</v>
      </c>
      <c r="M1545" s="64" t="s">
        <v>663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2763.58</v>
      </c>
      <c r="AA1545" s="63">
        <v>0</v>
      </c>
      <c r="AB1545" s="63">
        <v>0</v>
      </c>
      <c r="AC1545" s="63">
        <v>0</v>
      </c>
      <c r="AD1545" s="63">
        <v>77525.19</v>
      </c>
      <c r="AE1545" s="164">
        <v>44995</v>
      </c>
      <c r="AF1545" s="166">
        <v>46822</v>
      </c>
      <c r="AG1545" s="91">
        <v>77525.19</v>
      </c>
      <c r="AH1545" s="91">
        <v>3.4444444444444446</v>
      </c>
      <c r="AI1545" s="91">
        <v>5</v>
      </c>
      <c r="AJ1545" s="161">
        <v>7.1294999999999997E-2</v>
      </c>
      <c r="AK1545" s="169" t="s">
        <v>664</v>
      </c>
      <c r="AL1545" s="169" t="s">
        <v>665</v>
      </c>
      <c r="AM1545" s="128">
        <v>0</v>
      </c>
      <c r="AN1545" s="128">
        <v>0</v>
      </c>
      <c r="AO1545" s="128">
        <v>0</v>
      </c>
      <c r="AP1545" s="128">
        <v>0</v>
      </c>
      <c r="AQ1545" s="128">
        <v>0</v>
      </c>
      <c r="AR1545" s="128">
        <v>2763.58</v>
      </c>
      <c r="AS1545" s="128">
        <v>0</v>
      </c>
      <c r="AT1545" s="128">
        <v>0</v>
      </c>
      <c r="AU1545" s="128">
        <v>0</v>
      </c>
      <c r="AV1545" s="128">
        <v>0</v>
      </c>
      <c r="AW1545" s="128">
        <v>0</v>
      </c>
      <c r="AX1545" s="128">
        <v>2763.58</v>
      </c>
      <c r="AY1545" s="128">
        <v>0</v>
      </c>
      <c r="AZ1545" s="128">
        <v>0</v>
      </c>
      <c r="BA1545" s="128">
        <v>0</v>
      </c>
      <c r="BB1545" s="15">
        <f t="shared" si="72"/>
        <v>0</v>
      </c>
      <c r="BC1545" s="15">
        <f t="shared" si="73"/>
        <v>5527.16</v>
      </c>
      <c r="BD1545" s="15">
        <f t="shared" si="74"/>
        <v>5527.16</v>
      </c>
    </row>
    <row r="1546" spans="1:56" x14ac:dyDescent="0.35">
      <c r="A1546" s="168" t="s">
        <v>3054</v>
      </c>
      <c r="B1546" s="70" t="s">
        <v>3055</v>
      </c>
      <c r="C1546" s="65">
        <v>1</v>
      </c>
      <c r="D1546" s="66" t="s">
        <v>31</v>
      </c>
      <c r="E1546" s="64" t="s">
        <v>467</v>
      </c>
      <c r="F1546" s="64" t="s">
        <v>648</v>
      </c>
      <c r="G1546" s="64" t="s">
        <v>668</v>
      </c>
      <c r="H1546" s="64" t="s">
        <v>669</v>
      </c>
      <c r="I1546" s="64" t="s">
        <v>670</v>
      </c>
      <c r="J1546" s="64" t="s">
        <v>671</v>
      </c>
      <c r="K1546" s="64" t="s">
        <v>484</v>
      </c>
      <c r="L1546" s="64" t="s">
        <v>650</v>
      </c>
      <c r="M1546" s="64" t="s">
        <v>663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2000.88</v>
      </c>
      <c r="AA1546" s="63">
        <v>0</v>
      </c>
      <c r="AB1546" s="63">
        <v>0</v>
      </c>
      <c r="AC1546" s="63">
        <v>0</v>
      </c>
      <c r="AD1546" s="63">
        <v>56129.65</v>
      </c>
      <c r="AE1546" s="164">
        <v>44995</v>
      </c>
      <c r="AF1546" s="166">
        <v>46822</v>
      </c>
      <c r="AG1546" s="91">
        <v>56129.65</v>
      </c>
      <c r="AH1546" s="91">
        <v>3.4444444444444446</v>
      </c>
      <c r="AI1546" s="91">
        <v>5</v>
      </c>
      <c r="AJ1546" s="161">
        <v>7.1294999999999997E-2</v>
      </c>
      <c r="AK1546" s="169" t="s">
        <v>664</v>
      </c>
      <c r="AL1546" s="169" t="s">
        <v>665</v>
      </c>
      <c r="AM1546" s="128">
        <v>0</v>
      </c>
      <c r="AN1546" s="128">
        <v>0</v>
      </c>
      <c r="AO1546" s="128">
        <v>0</v>
      </c>
      <c r="AP1546" s="128">
        <v>0</v>
      </c>
      <c r="AQ1546" s="128">
        <v>0</v>
      </c>
      <c r="AR1546" s="128">
        <v>2000.88</v>
      </c>
      <c r="AS1546" s="128">
        <v>0</v>
      </c>
      <c r="AT1546" s="128">
        <v>0</v>
      </c>
      <c r="AU1546" s="128">
        <v>0</v>
      </c>
      <c r="AV1546" s="128">
        <v>0</v>
      </c>
      <c r="AW1546" s="128">
        <v>0</v>
      </c>
      <c r="AX1546" s="128">
        <v>2000.88</v>
      </c>
      <c r="AY1546" s="128">
        <v>0</v>
      </c>
      <c r="AZ1546" s="128">
        <v>0</v>
      </c>
      <c r="BA1546" s="128">
        <v>0</v>
      </c>
      <c r="BB1546" s="15">
        <f t="shared" si="72"/>
        <v>0</v>
      </c>
      <c r="BC1546" s="15">
        <f t="shared" si="73"/>
        <v>4001.76</v>
      </c>
      <c r="BD1546" s="15">
        <f t="shared" si="74"/>
        <v>4001.76</v>
      </c>
    </row>
    <row r="1547" spans="1:56" x14ac:dyDescent="0.35">
      <c r="A1547" s="168" t="s">
        <v>3056</v>
      </c>
      <c r="B1547" s="70" t="s">
        <v>3057</v>
      </c>
      <c r="C1547" s="65">
        <v>1</v>
      </c>
      <c r="D1547" s="66" t="s">
        <v>31</v>
      </c>
      <c r="E1547" s="64" t="s">
        <v>467</v>
      </c>
      <c r="F1547" s="64" t="s">
        <v>648</v>
      </c>
      <c r="G1547" s="64" t="s">
        <v>668</v>
      </c>
      <c r="H1547" s="64" t="s">
        <v>669</v>
      </c>
      <c r="I1547" s="64" t="s">
        <v>670</v>
      </c>
      <c r="J1547" s="64" t="s">
        <v>671</v>
      </c>
      <c r="K1547" s="64" t="s">
        <v>484</v>
      </c>
      <c r="L1547" s="64" t="s">
        <v>650</v>
      </c>
      <c r="M1547" s="64" t="s">
        <v>663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1897.45</v>
      </c>
      <c r="AA1547" s="63">
        <v>0</v>
      </c>
      <c r="AB1547" s="63">
        <v>0</v>
      </c>
      <c r="AC1547" s="63">
        <v>0</v>
      </c>
      <c r="AD1547" s="63">
        <v>53228.18</v>
      </c>
      <c r="AE1547" s="164">
        <v>44995</v>
      </c>
      <c r="AF1547" s="166">
        <v>46822</v>
      </c>
      <c r="AG1547" s="91">
        <v>53228.18</v>
      </c>
      <c r="AH1547" s="91">
        <v>3.4444444444444446</v>
      </c>
      <c r="AI1547" s="91">
        <v>5</v>
      </c>
      <c r="AJ1547" s="161">
        <v>7.1294999999999997E-2</v>
      </c>
      <c r="AK1547" s="169" t="s">
        <v>664</v>
      </c>
      <c r="AL1547" s="169" t="s">
        <v>665</v>
      </c>
      <c r="AM1547" s="128">
        <v>0</v>
      </c>
      <c r="AN1547" s="128">
        <v>0</v>
      </c>
      <c r="AO1547" s="128">
        <v>0</v>
      </c>
      <c r="AP1547" s="128">
        <v>0</v>
      </c>
      <c r="AQ1547" s="128">
        <v>0</v>
      </c>
      <c r="AR1547" s="128">
        <v>1897.45</v>
      </c>
      <c r="AS1547" s="128">
        <v>0</v>
      </c>
      <c r="AT1547" s="128">
        <v>0</v>
      </c>
      <c r="AU1547" s="128">
        <v>0</v>
      </c>
      <c r="AV1547" s="128">
        <v>0</v>
      </c>
      <c r="AW1547" s="128">
        <v>0</v>
      </c>
      <c r="AX1547" s="128">
        <v>1897.45</v>
      </c>
      <c r="AY1547" s="128">
        <v>0</v>
      </c>
      <c r="AZ1547" s="128">
        <v>0</v>
      </c>
      <c r="BA1547" s="128">
        <v>0</v>
      </c>
      <c r="BB1547" s="15">
        <f t="shared" si="72"/>
        <v>0</v>
      </c>
      <c r="BC1547" s="15">
        <f t="shared" si="73"/>
        <v>3794.9</v>
      </c>
      <c r="BD1547" s="15">
        <f t="shared" si="74"/>
        <v>3794.9</v>
      </c>
    </row>
    <row r="1548" spans="1:56" x14ac:dyDescent="0.35">
      <c r="A1548" s="168" t="s">
        <v>3058</v>
      </c>
      <c r="B1548" s="70" t="s">
        <v>3059</v>
      </c>
      <c r="C1548" s="65">
        <v>1</v>
      </c>
      <c r="D1548" s="66" t="s">
        <v>31</v>
      </c>
      <c r="E1548" s="64" t="s">
        <v>467</v>
      </c>
      <c r="F1548" s="64" t="s">
        <v>648</v>
      </c>
      <c r="G1548" s="64" t="s">
        <v>668</v>
      </c>
      <c r="H1548" s="64" t="s">
        <v>669</v>
      </c>
      <c r="I1548" s="64" t="s">
        <v>670</v>
      </c>
      <c r="J1548" s="64" t="s">
        <v>671</v>
      </c>
      <c r="K1548" s="64" t="s">
        <v>484</v>
      </c>
      <c r="L1548" s="64" t="s">
        <v>650</v>
      </c>
      <c r="M1548" s="64" t="s">
        <v>663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6909.11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4">
        <v>44995</v>
      </c>
      <c r="AF1548" s="166">
        <v>46822</v>
      </c>
      <c r="AG1548" s="91">
        <v>193817.60000000001</v>
      </c>
      <c r="AH1548" s="91">
        <v>3.4444444444444446</v>
      </c>
      <c r="AI1548" s="91">
        <v>5</v>
      </c>
      <c r="AJ1548" s="161">
        <v>7.1294999999999997E-2</v>
      </c>
      <c r="AK1548" s="169" t="s">
        <v>664</v>
      </c>
      <c r="AL1548" s="169" t="s">
        <v>665</v>
      </c>
      <c r="AM1548" s="128">
        <v>0</v>
      </c>
      <c r="AN1548" s="128">
        <v>0</v>
      </c>
      <c r="AO1548" s="128">
        <v>0</v>
      </c>
      <c r="AP1548" s="128">
        <v>0</v>
      </c>
      <c r="AQ1548" s="128">
        <v>0</v>
      </c>
      <c r="AR1548" s="128">
        <v>6909.11</v>
      </c>
      <c r="AS1548" s="128">
        <v>0</v>
      </c>
      <c r="AT1548" s="128">
        <v>0</v>
      </c>
      <c r="AU1548" s="128">
        <v>0</v>
      </c>
      <c r="AV1548" s="128">
        <v>0</v>
      </c>
      <c r="AW1548" s="128">
        <v>0</v>
      </c>
      <c r="AX1548" s="128">
        <v>6909.11</v>
      </c>
      <c r="AY1548" s="128">
        <v>0</v>
      </c>
      <c r="AZ1548" s="128">
        <v>0</v>
      </c>
      <c r="BA1548" s="128">
        <v>0</v>
      </c>
      <c r="BB1548" s="15">
        <f t="shared" si="72"/>
        <v>0</v>
      </c>
      <c r="BC1548" s="15">
        <f t="shared" si="73"/>
        <v>13818.22</v>
      </c>
      <c r="BD1548" s="15">
        <f t="shared" si="74"/>
        <v>13818.22</v>
      </c>
    </row>
    <row r="1549" spans="1:56" x14ac:dyDescent="0.35">
      <c r="A1549" s="168" t="s">
        <v>3060</v>
      </c>
      <c r="B1549" s="70" t="s">
        <v>3061</v>
      </c>
      <c r="C1549" s="65">
        <v>1</v>
      </c>
      <c r="D1549" s="66" t="s">
        <v>31</v>
      </c>
      <c r="E1549" s="64" t="s">
        <v>467</v>
      </c>
      <c r="F1549" s="64" t="s">
        <v>648</v>
      </c>
      <c r="G1549" s="64" t="s">
        <v>991</v>
      </c>
      <c r="H1549" s="64" t="s">
        <v>661</v>
      </c>
      <c r="I1549" s="64" t="s">
        <v>653</v>
      </c>
      <c r="J1549" s="64" t="s">
        <v>662</v>
      </c>
      <c r="K1549" s="64" t="s">
        <v>991</v>
      </c>
      <c r="L1549" s="64" t="s">
        <v>650</v>
      </c>
      <c r="M1549" s="64" t="s">
        <v>663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123306</v>
      </c>
      <c r="AA1549" s="63">
        <v>0</v>
      </c>
      <c r="AB1549" s="63">
        <v>0</v>
      </c>
      <c r="AC1549" s="63">
        <v>0</v>
      </c>
      <c r="AD1549" s="63">
        <v>4000000</v>
      </c>
      <c r="AE1549" s="164">
        <v>44987</v>
      </c>
      <c r="AF1549" s="166">
        <v>46083</v>
      </c>
      <c r="AG1549" s="91">
        <v>4000000</v>
      </c>
      <c r="AH1549" s="91">
        <v>1.4222222222222223</v>
      </c>
      <c r="AI1549" s="91">
        <v>3</v>
      </c>
      <c r="AJ1549" s="161">
        <v>6.1652999999999999E-2</v>
      </c>
      <c r="AK1549" s="169" t="s">
        <v>664</v>
      </c>
      <c r="AL1549" s="169" t="s">
        <v>665</v>
      </c>
      <c r="AM1549" s="128">
        <v>0</v>
      </c>
      <c r="AN1549" s="128">
        <v>0</v>
      </c>
      <c r="AO1549" s="128">
        <v>0</v>
      </c>
      <c r="AP1549" s="128">
        <v>0</v>
      </c>
      <c r="AQ1549" s="128">
        <v>0</v>
      </c>
      <c r="AR1549" s="128">
        <v>123306</v>
      </c>
      <c r="AS1549" s="128">
        <v>0</v>
      </c>
      <c r="AT1549" s="128">
        <v>0</v>
      </c>
      <c r="AU1549" s="128">
        <v>0</v>
      </c>
      <c r="AV1549" s="128">
        <v>0</v>
      </c>
      <c r="AW1549" s="128">
        <v>0</v>
      </c>
      <c r="AX1549" s="128">
        <v>123306</v>
      </c>
      <c r="AY1549" s="128">
        <v>0</v>
      </c>
      <c r="AZ1549" s="128">
        <v>0</v>
      </c>
      <c r="BA1549" s="128">
        <v>0</v>
      </c>
      <c r="BB1549" s="15">
        <f t="shared" si="72"/>
        <v>0</v>
      </c>
      <c r="BC1549" s="15">
        <f t="shared" si="73"/>
        <v>246612</v>
      </c>
      <c r="BD1549" s="15">
        <f t="shared" si="74"/>
        <v>246612</v>
      </c>
    </row>
    <row r="1550" spans="1:56" x14ac:dyDescent="0.35">
      <c r="A1550" s="168" t="s">
        <v>3062</v>
      </c>
      <c r="B1550" s="70" t="s">
        <v>3063</v>
      </c>
      <c r="C1550" s="65">
        <v>1</v>
      </c>
      <c r="D1550" s="66" t="s">
        <v>31</v>
      </c>
      <c r="E1550" s="64" t="s">
        <v>467</v>
      </c>
      <c r="F1550" s="64" t="s">
        <v>648</v>
      </c>
      <c r="G1550" s="64" t="s">
        <v>931</v>
      </c>
      <c r="H1550" s="64" t="s">
        <v>669</v>
      </c>
      <c r="I1550" s="64" t="s">
        <v>932</v>
      </c>
      <c r="J1550" s="64" t="s">
        <v>671</v>
      </c>
      <c r="K1550" s="64" t="s">
        <v>485</v>
      </c>
      <c r="L1550" s="64" t="s">
        <v>650</v>
      </c>
      <c r="M1550" s="64" t="s">
        <v>663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0</v>
      </c>
      <c r="X1550" s="63">
        <v>0</v>
      </c>
      <c r="Y1550" s="63">
        <v>0</v>
      </c>
      <c r="Z1550" s="63">
        <v>0</v>
      </c>
      <c r="AA1550" s="63">
        <v>0</v>
      </c>
      <c r="AB1550" s="63">
        <v>0</v>
      </c>
      <c r="AC1550" s="63">
        <v>0</v>
      </c>
      <c r="AD1550" s="63">
        <v>0</v>
      </c>
      <c r="AE1550" s="164">
        <v>45162</v>
      </c>
      <c r="AF1550" s="166">
        <v>45528</v>
      </c>
      <c r="AG1550" s="91">
        <v>53100</v>
      </c>
      <c r="AH1550" s="91">
        <v>0</v>
      </c>
      <c r="AI1550" s="91">
        <v>0</v>
      </c>
      <c r="AJ1550" s="161">
        <v>3.2500000000000001E-2</v>
      </c>
      <c r="AK1550" s="169" t="s">
        <v>664</v>
      </c>
      <c r="AL1550" s="169" t="s">
        <v>665</v>
      </c>
      <c r="AM1550" s="128">
        <v>0</v>
      </c>
      <c r="AN1550" s="128">
        <v>0</v>
      </c>
      <c r="AO1550" s="128">
        <v>0</v>
      </c>
      <c r="AP1550" s="128">
        <v>0</v>
      </c>
      <c r="AQ1550" s="128">
        <v>0</v>
      </c>
      <c r="AR1550" s="128">
        <v>0</v>
      </c>
      <c r="AS1550" s="128">
        <v>0</v>
      </c>
      <c r="AT1550" s="128">
        <v>0</v>
      </c>
      <c r="AU1550" s="128">
        <v>0</v>
      </c>
      <c r="AV1550" s="128">
        <v>0</v>
      </c>
      <c r="AW1550" s="128">
        <v>0</v>
      </c>
      <c r="AX1550" s="128">
        <v>0</v>
      </c>
      <c r="AY1550" s="128">
        <v>0</v>
      </c>
      <c r="AZ1550" s="128">
        <v>0</v>
      </c>
      <c r="BA1550" s="128">
        <v>0</v>
      </c>
      <c r="BB1550" s="15">
        <f t="shared" si="72"/>
        <v>0</v>
      </c>
      <c r="BC1550" s="15">
        <f t="shared" si="73"/>
        <v>0</v>
      </c>
      <c r="BD1550" s="15">
        <f t="shared" si="74"/>
        <v>0</v>
      </c>
    </row>
    <row r="1551" spans="1:56" x14ac:dyDescent="0.35">
      <c r="A1551" s="168" t="s">
        <v>3064</v>
      </c>
      <c r="B1551" s="70" t="s">
        <v>3063</v>
      </c>
      <c r="C1551" s="65">
        <v>2</v>
      </c>
      <c r="D1551" s="66" t="s">
        <v>31</v>
      </c>
      <c r="E1551" s="64" t="s">
        <v>467</v>
      </c>
      <c r="F1551" s="64" t="s">
        <v>648</v>
      </c>
      <c r="G1551" s="64" t="s">
        <v>931</v>
      </c>
      <c r="H1551" s="64" t="s">
        <v>669</v>
      </c>
      <c r="I1551" s="64" t="s">
        <v>932</v>
      </c>
      <c r="J1551" s="64" t="s">
        <v>671</v>
      </c>
      <c r="K1551" s="64" t="s">
        <v>485</v>
      </c>
      <c r="L1551" s="64" t="s">
        <v>650</v>
      </c>
      <c r="M1551" s="64" t="s">
        <v>663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4">
        <v>45162</v>
      </c>
      <c r="AF1551" s="166">
        <v>45893</v>
      </c>
      <c r="AG1551" s="91">
        <v>91600.45</v>
      </c>
      <c r="AH1551" s="91">
        <v>0.9</v>
      </c>
      <c r="AI1551" s="91">
        <v>2</v>
      </c>
      <c r="AJ1551" s="161">
        <v>3.8199999999999998E-2</v>
      </c>
      <c r="AK1551" s="169" t="s">
        <v>664</v>
      </c>
      <c r="AL1551" s="169" t="s">
        <v>665</v>
      </c>
      <c r="AM1551" s="128">
        <v>291.58999999999997</v>
      </c>
      <c r="AN1551" s="128">
        <v>291.58999999999997</v>
      </c>
      <c r="AO1551" s="128">
        <v>291.58999999999997</v>
      </c>
      <c r="AP1551" s="128">
        <v>291.58999999999997</v>
      </c>
      <c r="AQ1551" s="128">
        <v>291.58999999999997</v>
      </c>
      <c r="AR1551" s="128">
        <v>145.80000000000001</v>
      </c>
      <c r="AS1551" s="128">
        <v>145.80000000000001</v>
      </c>
      <c r="AT1551" s="128">
        <v>145.80000000000001</v>
      </c>
      <c r="AU1551" s="128">
        <v>145.80000000000001</v>
      </c>
      <c r="AV1551" s="128">
        <v>145.80000000000001</v>
      </c>
      <c r="AW1551" s="128">
        <v>145.80000000000001</v>
      </c>
      <c r="AX1551" s="128">
        <v>0</v>
      </c>
      <c r="AY1551" s="128">
        <v>0</v>
      </c>
      <c r="AZ1551" s="128">
        <v>0</v>
      </c>
      <c r="BA1551" s="128">
        <v>0</v>
      </c>
      <c r="BB1551" s="15">
        <f t="shared" si="72"/>
        <v>874.77</v>
      </c>
      <c r="BC1551" s="15">
        <f t="shared" si="73"/>
        <v>1457.9799999999998</v>
      </c>
      <c r="BD1551" s="15">
        <f t="shared" si="74"/>
        <v>2332.75</v>
      </c>
    </row>
    <row r="1552" spans="1:56" x14ac:dyDescent="0.35">
      <c r="A1552" s="168" t="s">
        <v>3065</v>
      </c>
      <c r="B1552" s="70" t="s">
        <v>3063</v>
      </c>
      <c r="C1552" s="65">
        <v>3</v>
      </c>
      <c r="D1552" s="66" t="s">
        <v>31</v>
      </c>
      <c r="E1552" s="64" t="s">
        <v>467</v>
      </c>
      <c r="F1552" s="64" t="s">
        <v>648</v>
      </c>
      <c r="G1552" s="64" t="s">
        <v>931</v>
      </c>
      <c r="H1552" s="64" t="s">
        <v>669</v>
      </c>
      <c r="I1552" s="64" t="s">
        <v>932</v>
      </c>
      <c r="J1552" s="64" t="s">
        <v>671</v>
      </c>
      <c r="K1552" s="64" t="s">
        <v>485</v>
      </c>
      <c r="L1552" s="64" t="s">
        <v>650</v>
      </c>
      <c r="M1552" s="64" t="s">
        <v>663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4">
        <v>45162</v>
      </c>
      <c r="AF1552" s="166">
        <v>46258</v>
      </c>
      <c r="AG1552" s="91">
        <v>60770</v>
      </c>
      <c r="AH1552" s="91">
        <v>1.9</v>
      </c>
      <c r="AI1552" s="91">
        <v>3</v>
      </c>
      <c r="AJ1552" s="161">
        <v>4.2999999999999997E-2</v>
      </c>
      <c r="AK1552" s="169" t="s">
        <v>664</v>
      </c>
      <c r="AL1552" s="169" t="s">
        <v>665</v>
      </c>
      <c r="AM1552" s="128">
        <v>217.76</v>
      </c>
      <c r="AN1552" s="128">
        <v>217.76</v>
      </c>
      <c r="AO1552" s="128">
        <v>217.76</v>
      </c>
      <c r="AP1552" s="128">
        <v>217.76</v>
      </c>
      <c r="AQ1552" s="128">
        <v>217.76</v>
      </c>
      <c r="AR1552" s="128">
        <v>217.76</v>
      </c>
      <c r="AS1552" s="128">
        <v>217.76</v>
      </c>
      <c r="AT1552" s="128">
        <v>217.76</v>
      </c>
      <c r="AU1552" s="128">
        <v>217.76</v>
      </c>
      <c r="AV1552" s="128">
        <v>217.76</v>
      </c>
      <c r="AW1552" s="128">
        <v>217.76</v>
      </c>
      <c r="AX1552" s="128">
        <v>217.76</v>
      </c>
      <c r="AY1552" s="128">
        <v>217.76</v>
      </c>
      <c r="AZ1552" s="128">
        <v>217.76</v>
      </c>
      <c r="BA1552" s="128">
        <v>217.76</v>
      </c>
      <c r="BB1552" s="15">
        <f t="shared" si="72"/>
        <v>653.28</v>
      </c>
      <c r="BC1552" s="15">
        <f t="shared" si="73"/>
        <v>2613.12</v>
      </c>
      <c r="BD1552" s="15">
        <f t="shared" si="74"/>
        <v>3266.3999999999996</v>
      </c>
    </row>
    <row r="1553" spans="1:56" x14ac:dyDescent="0.35">
      <c r="A1553" s="168" t="s">
        <v>3066</v>
      </c>
      <c r="B1553" s="70" t="s">
        <v>3063</v>
      </c>
      <c r="C1553" s="65">
        <v>4</v>
      </c>
      <c r="D1553" s="66" t="s">
        <v>31</v>
      </c>
      <c r="E1553" s="64" t="s">
        <v>467</v>
      </c>
      <c r="F1553" s="64" t="s">
        <v>648</v>
      </c>
      <c r="G1553" s="64" t="s">
        <v>931</v>
      </c>
      <c r="H1553" s="64" t="s">
        <v>669</v>
      </c>
      <c r="I1553" s="64" t="s">
        <v>932</v>
      </c>
      <c r="J1553" s="64" t="s">
        <v>671</v>
      </c>
      <c r="K1553" s="64" t="s">
        <v>485</v>
      </c>
      <c r="L1553" s="64" t="s">
        <v>650</v>
      </c>
      <c r="M1553" s="64" t="s">
        <v>663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4">
        <v>45162</v>
      </c>
      <c r="AF1553" s="166">
        <v>47354</v>
      </c>
      <c r="AG1553" s="91">
        <v>22125</v>
      </c>
      <c r="AH1553" s="91">
        <v>4.9000000000000004</v>
      </c>
      <c r="AI1553" s="91">
        <v>6</v>
      </c>
      <c r="AJ1553" s="161">
        <v>5.3600000000000002E-2</v>
      </c>
      <c r="AK1553" s="169" t="s">
        <v>664</v>
      </c>
      <c r="AL1553" s="169" t="s">
        <v>665</v>
      </c>
      <c r="AM1553" s="128">
        <v>98.82</v>
      </c>
      <c r="AN1553" s="128">
        <v>98.82</v>
      </c>
      <c r="AO1553" s="128">
        <v>98.82</v>
      </c>
      <c r="AP1553" s="128">
        <v>98.82</v>
      </c>
      <c r="AQ1553" s="128">
        <v>98.82</v>
      </c>
      <c r="AR1553" s="128">
        <v>98.82</v>
      </c>
      <c r="AS1553" s="128">
        <v>98.82</v>
      </c>
      <c r="AT1553" s="128">
        <v>98.82</v>
      </c>
      <c r="AU1553" s="128">
        <v>98.82</v>
      </c>
      <c r="AV1553" s="128">
        <v>98.82</v>
      </c>
      <c r="AW1553" s="128">
        <v>98.82</v>
      </c>
      <c r="AX1553" s="128">
        <v>98.82</v>
      </c>
      <c r="AY1553" s="128">
        <v>98.82</v>
      </c>
      <c r="AZ1553" s="128">
        <v>98.82</v>
      </c>
      <c r="BA1553" s="128">
        <v>98.82</v>
      </c>
      <c r="BB1553" s="15">
        <f t="shared" si="72"/>
        <v>296.45999999999998</v>
      </c>
      <c r="BC1553" s="15">
        <f t="shared" si="73"/>
        <v>1185.8399999999997</v>
      </c>
      <c r="BD1553" s="15">
        <f t="shared" si="74"/>
        <v>1482.2999999999997</v>
      </c>
    </row>
    <row r="1554" spans="1:56" x14ac:dyDescent="0.35">
      <c r="A1554" s="168" t="s">
        <v>3067</v>
      </c>
      <c r="B1554" s="70" t="s">
        <v>3063</v>
      </c>
      <c r="C1554" s="65">
        <v>5</v>
      </c>
      <c r="D1554" s="66" t="s">
        <v>31</v>
      </c>
      <c r="E1554" s="64" t="s">
        <v>467</v>
      </c>
      <c r="F1554" s="64" t="s">
        <v>648</v>
      </c>
      <c r="G1554" s="64" t="s">
        <v>931</v>
      </c>
      <c r="H1554" s="64" t="s">
        <v>669</v>
      </c>
      <c r="I1554" s="64" t="s">
        <v>932</v>
      </c>
      <c r="J1554" s="64" t="s">
        <v>671</v>
      </c>
      <c r="K1554" s="64" t="s">
        <v>485</v>
      </c>
      <c r="L1554" s="64" t="s">
        <v>650</v>
      </c>
      <c r="M1554" s="64" t="s">
        <v>663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4">
        <v>45162</v>
      </c>
      <c r="AF1554" s="166">
        <v>47719</v>
      </c>
      <c r="AG1554" s="91">
        <v>70819.67</v>
      </c>
      <c r="AH1554" s="91">
        <v>5.9</v>
      </c>
      <c r="AI1554" s="91">
        <v>7</v>
      </c>
      <c r="AJ1554" s="161">
        <v>5.6399999999999999E-2</v>
      </c>
      <c r="AK1554" s="169" t="s">
        <v>664</v>
      </c>
      <c r="AL1554" s="169" t="s">
        <v>665</v>
      </c>
      <c r="AM1554" s="128">
        <v>332.85</v>
      </c>
      <c r="AN1554" s="128">
        <v>332.85</v>
      </c>
      <c r="AO1554" s="128">
        <v>332.85</v>
      </c>
      <c r="AP1554" s="128">
        <v>332.85</v>
      </c>
      <c r="AQ1554" s="128">
        <v>332.85</v>
      </c>
      <c r="AR1554" s="128">
        <v>332.85</v>
      </c>
      <c r="AS1554" s="128">
        <v>332.85</v>
      </c>
      <c r="AT1554" s="128">
        <v>332.85</v>
      </c>
      <c r="AU1554" s="128">
        <v>332.85</v>
      </c>
      <c r="AV1554" s="128">
        <v>332.85</v>
      </c>
      <c r="AW1554" s="128">
        <v>332.85</v>
      </c>
      <c r="AX1554" s="128">
        <v>332.85</v>
      </c>
      <c r="AY1554" s="128">
        <v>332.85</v>
      </c>
      <c r="AZ1554" s="128">
        <v>332.85</v>
      </c>
      <c r="BA1554" s="128">
        <v>332.85</v>
      </c>
      <c r="BB1554" s="15">
        <f t="shared" si="72"/>
        <v>998.55000000000007</v>
      </c>
      <c r="BC1554" s="15">
        <f t="shared" si="73"/>
        <v>3994.1999999999994</v>
      </c>
      <c r="BD1554" s="15">
        <f t="shared" si="74"/>
        <v>4992.7499999999991</v>
      </c>
    </row>
    <row r="1555" spans="1:56" x14ac:dyDescent="0.35">
      <c r="A1555" s="168" t="s">
        <v>3068</v>
      </c>
      <c r="B1555" s="70" t="s">
        <v>3063</v>
      </c>
      <c r="C1555" s="65">
        <v>6</v>
      </c>
      <c r="D1555" s="66" t="s">
        <v>31</v>
      </c>
      <c r="E1555" s="64" t="s">
        <v>467</v>
      </c>
      <c r="F1555" s="64" t="s">
        <v>648</v>
      </c>
      <c r="G1555" s="64" t="s">
        <v>931</v>
      </c>
      <c r="H1555" s="64" t="s">
        <v>669</v>
      </c>
      <c r="I1555" s="64" t="s">
        <v>932</v>
      </c>
      <c r="J1555" s="64" t="s">
        <v>671</v>
      </c>
      <c r="K1555" s="64" t="s">
        <v>485</v>
      </c>
      <c r="L1555" s="64" t="s">
        <v>650</v>
      </c>
      <c r="M1555" s="64" t="s">
        <v>663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4">
        <v>45162</v>
      </c>
      <c r="AF1555" s="166">
        <v>48084</v>
      </c>
      <c r="AG1555" s="91">
        <v>190717.5</v>
      </c>
      <c r="AH1555" s="91">
        <v>6.9</v>
      </c>
      <c r="AI1555" s="91">
        <v>8</v>
      </c>
      <c r="AJ1555" s="161">
        <v>5.9299999999999999E-2</v>
      </c>
      <c r="AK1555" s="169" t="s">
        <v>664</v>
      </c>
      <c r="AL1555" s="169" t="s">
        <v>665</v>
      </c>
      <c r="AM1555" s="128">
        <v>942.46</v>
      </c>
      <c r="AN1555" s="128">
        <v>942.46</v>
      </c>
      <c r="AO1555" s="128">
        <v>942.46</v>
      </c>
      <c r="AP1555" s="128">
        <v>942.46</v>
      </c>
      <c r="AQ1555" s="128">
        <v>942.46</v>
      </c>
      <c r="AR1555" s="128">
        <v>942.46</v>
      </c>
      <c r="AS1555" s="128">
        <v>942.46</v>
      </c>
      <c r="AT1555" s="128">
        <v>942.46</v>
      </c>
      <c r="AU1555" s="128">
        <v>942.46</v>
      </c>
      <c r="AV1555" s="128">
        <v>942.46</v>
      </c>
      <c r="AW1555" s="128">
        <v>942.46</v>
      </c>
      <c r="AX1555" s="128">
        <v>942.46</v>
      </c>
      <c r="AY1555" s="128">
        <v>942.46</v>
      </c>
      <c r="AZ1555" s="128">
        <v>942.46</v>
      </c>
      <c r="BA1555" s="128">
        <v>942.46</v>
      </c>
      <c r="BB1555" s="15">
        <f t="shared" si="72"/>
        <v>2827.38</v>
      </c>
      <c r="BC1555" s="15">
        <f t="shared" si="73"/>
        <v>11309.519999999997</v>
      </c>
      <c r="BD1555" s="15">
        <f t="shared" si="74"/>
        <v>14136.899999999998</v>
      </c>
    </row>
    <row r="1556" spans="1:56" x14ac:dyDescent="0.35">
      <c r="A1556" s="168" t="s">
        <v>3069</v>
      </c>
      <c r="B1556" s="70" t="s">
        <v>3063</v>
      </c>
      <c r="C1556" s="65">
        <v>7</v>
      </c>
      <c r="D1556" s="66" t="s">
        <v>31</v>
      </c>
      <c r="E1556" s="64" t="s">
        <v>467</v>
      </c>
      <c r="F1556" s="64" t="s">
        <v>648</v>
      </c>
      <c r="G1556" s="64" t="s">
        <v>931</v>
      </c>
      <c r="H1556" s="64" t="s">
        <v>669</v>
      </c>
      <c r="I1556" s="64" t="s">
        <v>932</v>
      </c>
      <c r="J1556" s="64" t="s">
        <v>671</v>
      </c>
      <c r="K1556" s="64" t="s">
        <v>485</v>
      </c>
      <c r="L1556" s="64" t="s">
        <v>650</v>
      </c>
      <c r="M1556" s="64" t="s">
        <v>663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4">
        <v>45162</v>
      </c>
      <c r="AF1556" s="166">
        <v>48450</v>
      </c>
      <c r="AG1556" s="91">
        <v>101248.91</v>
      </c>
      <c r="AH1556" s="91">
        <v>7.9</v>
      </c>
      <c r="AI1556" s="91">
        <v>9</v>
      </c>
      <c r="AJ1556" s="161">
        <v>6.2100000000000002E-2</v>
      </c>
      <c r="AK1556" s="169" t="s">
        <v>664</v>
      </c>
      <c r="AL1556" s="169" t="s">
        <v>665</v>
      </c>
      <c r="AM1556" s="128">
        <v>523.96</v>
      </c>
      <c r="AN1556" s="128">
        <v>523.96</v>
      </c>
      <c r="AO1556" s="128">
        <v>523.96</v>
      </c>
      <c r="AP1556" s="128">
        <v>523.96</v>
      </c>
      <c r="AQ1556" s="128">
        <v>523.96</v>
      </c>
      <c r="AR1556" s="128">
        <v>523.96</v>
      </c>
      <c r="AS1556" s="128">
        <v>523.96</v>
      </c>
      <c r="AT1556" s="128">
        <v>523.96</v>
      </c>
      <c r="AU1556" s="128">
        <v>523.96</v>
      </c>
      <c r="AV1556" s="128">
        <v>523.96</v>
      </c>
      <c r="AW1556" s="128">
        <v>523.96</v>
      </c>
      <c r="AX1556" s="128">
        <v>523.96</v>
      </c>
      <c r="AY1556" s="128">
        <v>523.96</v>
      </c>
      <c r="AZ1556" s="128">
        <v>523.96</v>
      </c>
      <c r="BA1556" s="128">
        <v>523.96</v>
      </c>
      <c r="BB1556" s="15">
        <f t="shared" si="72"/>
        <v>1571.88</v>
      </c>
      <c r="BC1556" s="15">
        <f t="shared" si="73"/>
        <v>6287.52</v>
      </c>
      <c r="BD1556" s="15">
        <f t="shared" si="74"/>
        <v>7859.4000000000005</v>
      </c>
    </row>
    <row r="1557" spans="1:56" x14ac:dyDescent="0.35">
      <c r="A1557" s="168" t="s">
        <v>3070</v>
      </c>
      <c r="B1557" s="70" t="s">
        <v>3063</v>
      </c>
      <c r="C1557" s="65">
        <v>8</v>
      </c>
      <c r="D1557" s="66" t="s">
        <v>31</v>
      </c>
      <c r="E1557" s="64" t="s">
        <v>467</v>
      </c>
      <c r="F1557" s="64" t="s">
        <v>648</v>
      </c>
      <c r="G1557" s="64" t="s">
        <v>931</v>
      </c>
      <c r="H1557" s="64" t="s">
        <v>669</v>
      </c>
      <c r="I1557" s="64" t="s">
        <v>932</v>
      </c>
      <c r="J1557" s="64" t="s">
        <v>671</v>
      </c>
      <c r="K1557" s="64" t="s">
        <v>485</v>
      </c>
      <c r="L1557" s="64" t="s">
        <v>650</v>
      </c>
      <c r="M1557" s="64" t="s">
        <v>663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4">
        <v>45162</v>
      </c>
      <c r="AF1557" s="166">
        <v>48815</v>
      </c>
      <c r="AG1557" s="91">
        <v>53100</v>
      </c>
      <c r="AH1557" s="91">
        <v>8.9</v>
      </c>
      <c r="AI1557" s="91">
        <v>10</v>
      </c>
      <c r="AJ1557" s="161">
        <v>6.5000000000000002E-2</v>
      </c>
      <c r="AK1557" s="169" t="s">
        <v>664</v>
      </c>
      <c r="AL1557" s="169" t="s">
        <v>665</v>
      </c>
      <c r="AM1557" s="128">
        <v>287.62</v>
      </c>
      <c r="AN1557" s="128">
        <v>287.62</v>
      </c>
      <c r="AO1557" s="128">
        <v>287.62</v>
      </c>
      <c r="AP1557" s="128">
        <v>287.62</v>
      </c>
      <c r="AQ1557" s="128">
        <v>287.62</v>
      </c>
      <c r="AR1557" s="128">
        <v>287.62</v>
      </c>
      <c r="AS1557" s="128">
        <v>287.62</v>
      </c>
      <c r="AT1557" s="128">
        <v>287.62</v>
      </c>
      <c r="AU1557" s="128">
        <v>287.62</v>
      </c>
      <c r="AV1557" s="128">
        <v>287.62</v>
      </c>
      <c r="AW1557" s="128">
        <v>287.62</v>
      </c>
      <c r="AX1557" s="128">
        <v>287.62</v>
      </c>
      <c r="AY1557" s="128">
        <v>287.62</v>
      </c>
      <c r="AZ1557" s="128">
        <v>287.62</v>
      </c>
      <c r="BA1557" s="128">
        <v>287.62</v>
      </c>
      <c r="BB1557" s="15">
        <f t="shared" si="72"/>
        <v>862.86</v>
      </c>
      <c r="BC1557" s="15">
        <f t="shared" si="73"/>
        <v>3451.4399999999991</v>
      </c>
      <c r="BD1557" s="15">
        <f t="shared" si="74"/>
        <v>4314.2999999999993</v>
      </c>
    </row>
    <row r="1558" spans="1:56" x14ac:dyDescent="0.35">
      <c r="A1558" s="168" t="s">
        <v>3071</v>
      </c>
      <c r="B1558" s="70" t="s">
        <v>3072</v>
      </c>
      <c r="C1558" s="65">
        <v>1</v>
      </c>
      <c r="D1558" s="66" t="s">
        <v>31</v>
      </c>
      <c r="E1558" s="64" t="s">
        <v>467</v>
      </c>
      <c r="F1558" s="64" t="s">
        <v>648</v>
      </c>
      <c r="G1558" s="64" t="s">
        <v>668</v>
      </c>
      <c r="H1558" s="64" t="s">
        <v>669</v>
      </c>
      <c r="I1558" s="64" t="s">
        <v>670</v>
      </c>
      <c r="J1558" s="64" t="s">
        <v>671</v>
      </c>
      <c r="K1558" s="64" t="s">
        <v>484</v>
      </c>
      <c r="L1558" s="64" t="s">
        <v>650</v>
      </c>
      <c r="M1558" s="64" t="s">
        <v>663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153741.23000000001</v>
      </c>
      <c r="AA1558" s="63">
        <v>0</v>
      </c>
      <c r="AB1558" s="63">
        <v>0</v>
      </c>
      <c r="AC1558" s="63">
        <v>0</v>
      </c>
      <c r="AD1558" s="63">
        <v>4987307.21</v>
      </c>
      <c r="AE1558" s="164">
        <v>44987</v>
      </c>
      <c r="AF1558" s="166">
        <v>46083</v>
      </c>
      <c r="AG1558" s="91">
        <v>4987307.21</v>
      </c>
      <c r="AH1558" s="91">
        <v>1.4222222222222223</v>
      </c>
      <c r="AI1558" s="91">
        <v>3</v>
      </c>
      <c r="AJ1558" s="161">
        <v>6.1652999999999999E-2</v>
      </c>
      <c r="AK1558" s="169" t="s">
        <v>664</v>
      </c>
      <c r="AL1558" s="169" t="s">
        <v>665</v>
      </c>
      <c r="AM1558" s="128">
        <v>0</v>
      </c>
      <c r="AN1558" s="128">
        <v>0</v>
      </c>
      <c r="AO1558" s="128">
        <v>0</v>
      </c>
      <c r="AP1558" s="128">
        <v>0</v>
      </c>
      <c r="AQ1558" s="128">
        <v>0</v>
      </c>
      <c r="AR1558" s="128">
        <v>153741.23000000001</v>
      </c>
      <c r="AS1558" s="128">
        <v>0</v>
      </c>
      <c r="AT1558" s="128">
        <v>0</v>
      </c>
      <c r="AU1558" s="128">
        <v>0</v>
      </c>
      <c r="AV1558" s="128">
        <v>0</v>
      </c>
      <c r="AW1558" s="128">
        <v>0</v>
      </c>
      <c r="AX1558" s="128">
        <v>153741.23000000001</v>
      </c>
      <c r="AY1558" s="128">
        <v>0</v>
      </c>
      <c r="AZ1558" s="128">
        <v>0</v>
      </c>
      <c r="BA1558" s="128">
        <v>0</v>
      </c>
      <c r="BB1558" s="15">
        <f t="shared" si="72"/>
        <v>0</v>
      </c>
      <c r="BC1558" s="15">
        <f t="shared" si="73"/>
        <v>307482.46000000002</v>
      </c>
      <c r="BD1558" s="15">
        <f t="shared" si="74"/>
        <v>307482.46000000002</v>
      </c>
    </row>
    <row r="1559" spans="1:56" x14ac:dyDescent="0.35">
      <c r="A1559" s="168" t="s">
        <v>3073</v>
      </c>
      <c r="B1559" s="70" t="s">
        <v>3074</v>
      </c>
      <c r="C1559" s="65">
        <v>1</v>
      </c>
      <c r="D1559" s="66" t="s">
        <v>31</v>
      </c>
      <c r="E1559" s="64" t="s">
        <v>467</v>
      </c>
      <c r="F1559" s="64" t="s">
        <v>648</v>
      </c>
      <c r="G1559" s="64" t="s">
        <v>668</v>
      </c>
      <c r="H1559" s="64" t="s">
        <v>669</v>
      </c>
      <c r="I1559" s="64" t="s">
        <v>670</v>
      </c>
      <c r="J1559" s="64" t="s">
        <v>671</v>
      </c>
      <c r="K1559" s="64" t="s">
        <v>484</v>
      </c>
      <c r="L1559" s="64" t="s">
        <v>650</v>
      </c>
      <c r="M1559" s="64" t="s">
        <v>663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177238.02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4">
        <v>44995</v>
      </c>
      <c r="AF1559" s="166">
        <v>46822</v>
      </c>
      <c r="AG1559" s="91">
        <v>4971962.1100000003</v>
      </c>
      <c r="AH1559" s="91">
        <v>3.4444444444444446</v>
      </c>
      <c r="AI1559" s="91">
        <v>5</v>
      </c>
      <c r="AJ1559" s="161">
        <v>7.1294999999999997E-2</v>
      </c>
      <c r="AK1559" s="169" t="s">
        <v>664</v>
      </c>
      <c r="AL1559" s="169" t="s">
        <v>665</v>
      </c>
      <c r="AM1559" s="128">
        <v>0</v>
      </c>
      <c r="AN1559" s="128">
        <v>0</v>
      </c>
      <c r="AO1559" s="128">
        <v>0</v>
      </c>
      <c r="AP1559" s="128">
        <v>0</v>
      </c>
      <c r="AQ1559" s="128">
        <v>0</v>
      </c>
      <c r="AR1559" s="128">
        <v>177238.02</v>
      </c>
      <c r="AS1559" s="128">
        <v>0</v>
      </c>
      <c r="AT1559" s="128">
        <v>0</v>
      </c>
      <c r="AU1559" s="128">
        <v>0</v>
      </c>
      <c r="AV1559" s="128">
        <v>0</v>
      </c>
      <c r="AW1559" s="128">
        <v>0</v>
      </c>
      <c r="AX1559" s="128">
        <v>177238.02</v>
      </c>
      <c r="AY1559" s="128">
        <v>0</v>
      </c>
      <c r="AZ1559" s="128">
        <v>0</v>
      </c>
      <c r="BA1559" s="128">
        <v>0</v>
      </c>
      <c r="BB1559" s="15">
        <f t="shared" si="72"/>
        <v>0</v>
      </c>
      <c r="BC1559" s="15">
        <f t="shared" si="73"/>
        <v>354476.04</v>
      </c>
      <c r="BD1559" s="15">
        <f t="shared" si="74"/>
        <v>354476.04</v>
      </c>
    </row>
    <row r="1560" spans="1:56" x14ac:dyDescent="0.35">
      <c r="A1560" s="168" t="s">
        <v>3075</v>
      </c>
      <c r="B1560" s="70" t="s">
        <v>3076</v>
      </c>
      <c r="C1560" s="65">
        <v>1</v>
      </c>
      <c r="D1560" s="66" t="s">
        <v>31</v>
      </c>
      <c r="E1560" s="64" t="s">
        <v>467</v>
      </c>
      <c r="F1560" s="64" t="s">
        <v>648</v>
      </c>
      <c r="G1560" s="64" t="s">
        <v>668</v>
      </c>
      <c r="H1560" s="64" t="s">
        <v>669</v>
      </c>
      <c r="I1560" s="64" t="s">
        <v>670</v>
      </c>
      <c r="J1560" s="64" t="s">
        <v>671</v>
      </c>
      <c r="K1560" s="64" t="s">
        <v>484</v>
      </c>
      <c r="L1560" s="64" t="s">
        <v>650</v>
      </c>
      <c r="M1560" s="64" t="s">
        <v>663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75698.14</v>
      </c>
      <c r="AA1560" s="63">
        <v>0</v>
      </c>
      <c r="AB1560" s="63">
        <v>0</v>
      </c>
      <c r="AC1560" s="63">
        <v>0</v>
      </c>
      <c r="AD1560" s="63">
        <v>2052218.65</v>
      </c>
      <c r="AE1560" s="164">
        <v>45000</v>
      </c>
      <c r="AF1560" s="166">
        <v>47192</v>
      </c>
      <c r="AG1560" s="91">
        <v>2052218.64</v>
      </c>
      <c r="AH1560" s="91">
        <v>4.458333333333333</v>
      </c>
      <c r="AI1560" s="91">
        <v>6</v>
      </c>
      <c r="AJ1560" s="161">
        <v>7.3772000000000004E-2</v>
      </c>
      <c r="AK1560" s="169" t="s">
        <v>664</v>
      </c>
      <c r="AL1560" s="169" t="s">
        <v>665</v>
      </c>
      <c r="AM1560" s="128">
        <v>0</v>
      </c>
      <c r="AN1560" s="128">
        <v>0</v>
      </c>
      <c r="AO1560" s="128">
        <v>0</v>
      </c>
      <c r="AP1560" s="128">
        <v>0</v>
      </c>
      <c r="AQ1560" s="128">
        <v>0</v>
      </c>
      <c r="AR1560" s="128">
        <v>75698.14</v>
      </c>
      <c r="AS1560" s="128">
        <v>0</v>
      </c>
      <c r="AT1560" s="128">
        <v>0</v>
      </c>
      <c r="AU1560" s="128">
        <v>0</v>
      </c>
      <c r="AV1560" s="128">
        <v>0</v>
      </c>
      <c r="AW1560" s="128">
        <v>0</v>
      </c>
      <c r="AX1560" s="128">
        <v>75698.14</v>
      </c>
      <c r="AY1560" s="128">
        <v>0</v>
      </c>
      <c r="AZ1560" s="128">
        <v>0</v>
      </c>
      <c r="BA1560" s="128">
        <v>0</v>
      </c>
      <c r="BB1560" s="15">
        <f t="shared" si="72"/>
        <v>0</v>
      </c>
      <c r="BC1560" s="15">
        <f t="shared" si="73"/>
        <v>151396.28</v>
      </c>
      <c r="BD1560" s="15">
        <f t="shared" si="74"/>
        <v>151396.28</v>
      </c>
    </row>
    <row r="1561" spans="1:56" x14ac:dyDescent="0.35">
      <c r="A1561" s="168" t="s">
        <v>3077</v>
      </c>
      <c r="B1561" s="70" t="s">
        <v>3078</v>
      </c>
      <c r="C1561" s="65">
        <v>1</v>
      </c>
      <c r="D1561" s="66" t="s">
        <v>31</v>
      </c>
      <c r="E1561" s="64" t="s">
        <v>467</v>
      </c>
      <c r="F1561" s="64" t="s">
        <v>648</v>
      </c>
      <c r="G1561" s="64" t="s">
        <v>668</v>
      </c>
      <c r="H1561" s="64" t="s">
        <v>669</v>
      </c>
      <c r="I1561" s="64" t="s">
        <v>670</v>
      </c>
      <c r="J1561" s="64" t="s">
        <v>671</v>
      </c>
      <c r="K1561" s="64" t="s">
        <v>484</v>
      </c>
      <c r="L1561" s="64" t="s">
        <v>650</v>
      </c>
      <c r="M1561" s="64" t="s">
        <v>663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1787.29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4">
        <v>44995</v>
      </c>
      <c r="AF1561" s="166">
        <v>46822</v>
      </c>
      <c r="AG1561" s="91">
        <v>50137.919999999998</v>
      </c>
      <c r="AH1561" s="91">
        <v>3.4444444444444446</v>
      </c>
      <c r="AI1561" s="91">
        <v>5</v>
      </c>
      <c r="AJ1561" s="161">
        <v>7.1294999999999997E-2</v>
      </c>
      <c r="AK1561" s="169" t="s">
        <v>664</v>
      </c>
      <c r="AL1561" s="169" t="s">
        <v>665</v>
      </c>
      <c r="AM1561" s="128">
        <v>0</v>
      </c>
      <c r="AN1561" s="128">
        <v>0</v>
      </c>
      <c r="AO1561" s="128">
        <v>0</v>
      </c>
      <c r="AP1561" s="128">
        <v>0</v>
      </c>
      <c r="AQ1561" s="128">
        <v>0</v>
      </c>
      <c r="AR1561" s="128">
        <v>1787.29</v>
      </c>
      <c r="AS1561" s="128">
        <v>0</v>
      </c>
      <c r="AT1561" s="128">
        <v>0</v>
      </c>
      <c r="AU1561" s="128">
        <v>0</v>
      </c>
      <c r="AV1561" s="128">
        <v>0</v>
      </c>
      <c r="AW1561" s="128">
        <v>0</v>
      </c>
      <c r="AX1561" s="128">
        <v>1787.29</v>
      </c>
      <c r="AY1561" s="128">
        <v>0</v>
      </c>
      <c r="AZ1561" s="128">
        <v>0</v>
      </c>
      <c r="BA1561" s="128">
        <v>0</v>
      </c>
      <c r="BB1561" s="15">
        <f t="shared" si="72"/>
        <v>0</v>
      </c>
      <c r="BC1561" s="15">
        <f t="shared" si="73"/>
        <v>3574.58</v>
      </c>
      <c r="BD1561" s="15">
        <f t="shared" si="74"/>
        <v>3574.58</v>
      </c>
    </row>
    <row r="1562" spans="1:56" x14ac:dyDescent="0.35">
      <c r="A1562" s="168" t="s">
        <v>3079</v>
      </c>
      <c r="B1562" s="70" t="s">
        <v>3080</v>
      </c>
      <c r="C1562" s="65">
        <v>1</v>
      </c>
      <c r="D1562" s="66" t="s">
        <v>31</v>
      </c>
      <c r="E1562" s="64" t="s">
        <v>467</v>
      </c>
      <c r="F1562" s="64" t="s">
        <v>648</v>
      </c>
      <c r="G1562" s="64" t="s">
        <v>668</v>
      </c>
      <c r="H1562" s="64" t="s">
        <v>669</v>
      </c>
      <c r="I1562" s="64" t="s">
        <v>670</v>
      </c>
      <c r="J1562" s="64" t="s">
        <v>671</v>
      </c>
      <c r="K1562" s="64" t="s">
        <v>484</v>
      </c>
      <c r="L1562" s="64" t="s">
        <v>650</v>
      </c>
      <c r="M1562" s="64" t="s">
        <v>663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2941.96</v>
      </c>
      <c r="AA1562" s="63">
        <v>0</v>
      </c>
      <c r="AB1562" s="63">
        <v>0</v>
      </c>
      <c r="AC1562" s="63">
        <v>0</v>
      </c>
      <c r="AD1562" s="63">
        <v>82529.13</v>
      </c>
      <c r="AE1562" s="164">
        <v>44995</v>
      </c>
      <c r="AF1562" s="166">
        <v>46822</v>
      </c>
      <c r="AG1562" s="91">
        <v>82529.13</v>
      </c>
      <c r="AH1562" s="91">
        <v>3.4444444444444446</v>
      </c>
      <c r="AI1562" s="91">
        <v>5</v>
      </c>
      <c r="AJ1562" s="161">
        <v>7.1294999999999997E-2</v>
      </c>
      <c r="AK1562" s="169" t="s">
        <v>664</v>
      </c>
      <c r="AL1562" s="169" t="s">
        <v>665</v>
      </c>
      <c r="AM1562" s="128">
        <v>0</v>
      </c>
      <c r="AN1562" s="128">
        <v>0</v>
      </c>
      <c r="AO1562" s="128">
        <v>0</v>
      </c>
      <c r="AP1562" s="128">
        <v>0</v>
      </c>
      <c r="AQ1562" s="128">
        <v>0</v>
      </c>
      <c r="AR1562" s="128">
        <v>2941.96</v>
      </c>
      <c r="AS1562" s="128">
        <v>0</v>
      </c>
      <c r="AT1562" s="128">
        <v>0</v>
      </c>
      <c r="AU1562" s="128">
        <v>0</v>
      </c>
      <c r="AV1562" s="128">
        <v>0</v>
      </c>
      <c r="AW1562" s="128">
        <v>0</v>
      </c>
      <c r="AX1562" s="128">
        <v>2941.96</v>
      </c>
      <c r="AY1562" s="128">
        <v>0</v>
      </c>
      <c r="AZ1562" s="128">
        <v>0</v>
      </c>
      <c r="BA1562" s="128">
        <v>0</v>
      </c>
      <c r="BB1562" s="15">
        <f t="shared" si="72"/>
        <v>0</v>
      </c>
      <c r="BC1562" s="15">
        <f t="shared" si="73"/>
        <v>5883.92</v>
      </c>
      <c r="BD1562" s="15">
        <f t="shared" si="74"/>
        <v>5883.92</v>
      </c>
    </row>
    <row r="1563" spans="1:56" x14ac:dyDescent="0.35">
      <c r="A1563" s="168" t="s">
        <v>3081</v>
      </c>
      <c r="B1563" s="70" t="s">
        <v>3082</v>
      </c>
      <c r="C1563" s="65">
        <v>1</v>
      </c>
      <c r="D1563" s="66" t="s">
        <v>31</v>
      </c>
      <c r="E1563" s="64" t="s">
        <v>467</v>
      </c>
      <c r="F1563" s="64" t="s">
        <v>648</v>
      </c>
      <c r="G1563" s="64" t="s">
        <v>668</v>
      </c>
      <c r="H1563" s="64" t="s">
        <v>669</v>
      </c>
      <c r="I1563" s="64" t="s">
        <v>670</v>
      </c>
      <c r="J1563" s="64" t="s">
        <v>671</v>
      </c>
      <c r="K1563" s="64" t="s">
        <v>484</v>
      </c>
      <c r="L1563" s="64" t="s">
        <v>650</v>
      </c>
      <c r="M1563" s="64" t="s">
        <v>663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667.35</v>
      </c>
      <c r="AA1563" s="63">
        <v>0</v>
      </c>
      <c r="AB1563" s="63">
        <v>0</v>
      </c>
      <c r="AC1563" s="63">
        <v>0</v>
      </c>
      <c r="AD1563" s="63">
        <v>18720.71</v>
      </c>
      <c r="AE1563" s="167">
        <v>44995</v>
      </c>
      <c r="AF1563" s="166">
        <v>46822</v>
      </c>
      <c r="AG1563" s="91">
        <v>18720.71</v>
      </c>
      <c r="AH1563" s="91">
        <v>3.4444444444444446</v>
      </c>
      <c r="AI1563" s="91">
        <v>5</v>
      </c>
      <c r="AJ1563" s="161">
        <v>7.1294999999999997E-2</v>
      </c>
      <c r="AK1563" s="169" t="s">
        <v>664</v>
      </c>
      <c r="AL1563" s="169" t="s">
        <v>665</v>
      </c>
      <c r="AM1563" s="128">
        <v>0</v>
      </c>
      <c r="AN1563" s="128">
        <v>0</v>
      </c>
      <c r="AO1563" s="128">
        <v>0</v>
      </c>
      <c r="AP1563" s="128">
        <v>0</v>
      </c>
      <c r="AQ1563" s="128">
        <v>0</v>
      </c>
      <c r="AR1563" s="128">
        <v>667.35</v>
      </c>
      <c r="AS1563" s="128">
        <v>0</v>
      </c>
      <c r="AT1563" s="128">
        <v>0</v>
      </c>
      <c r="AU1563" s="128">
        <v>0</v>
      </c>
      <c r="AV1563" s="128">
        <v>0</v>
      </c>
      <c r="AW1563" s="128">
        <v>0</v>
      </c>
      <c r="AX1563" s="128">
        <v>667.35</v>
      </c>
      <c r="AY1563" s="128">
        <v>0</v>
      </c>
      <c r="AZ1563" s="128">
        <v>0</v>
      </c>
      <c r="BA1563" s="128">
        <v>0</v>
      </c>
      <c r="BB1563" s="15">
        <f t="shared" si="72"/>
        <v>0</v>
      </c>
      <c r="BC1563" s="15">
        <f t="shared" si="73"/>
        <v>1334.7</v>
      </c>
      <c r="BD1563" s="15">
        <f t="shared" si="74"/>
        <v>1334.7</v>
      </c>
    </row>
    <row r="1564" spans="1:56" x14ac:dyDescent="0.35">
      <c r="A1564" s="168" t="s">
        <v>3083</v>
      </c>
      <c r="B1564" s="70" t="s">
        <v>3084</v>
      </c>
      <c r="C1564" s="65">
        <v>1</v>
      </c>
      <c r="D1564" s="66" t="s">
        <v>31</v>
      </c>
      <c r="E1564" s="64" t="s">
        <v>467</v>
      </c>
      <c r="F1564" s="64" t="s">
        <v>648</v>
      </c>
      <c r="G1564" s="64" t="s">
        <v>668</v>
      </c>
      <c r="H1564" s="64" t="s">
        <v>669</v>
      </c>
      <c r="I1564" s="64" t="s">
        <v>670</v>
      </c>
      <c r="J1564" s="64" t="s">
        <v>671</v>
      </c>
      <c r="K1564" s="64" t="s">
        <v>484</v>
      </c>
      <c r="L1564" s="64" t="s">
        <v>650</v>
      </c>
      <c r="M1564" s="64" t="s">
        <v>663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2337.38</v>
      </c>
      <c r="AA1564" s="63">
        <v>0</v>
      </c>
      <c r="AB1564" s="63">
        <v>0</v>
      </c>
      <c r="AC1564" s="63">
        <v>0</v>
      </c>
      <c r="AD1564" s="63">
        <v>65569.25</v>
      </c>
      <c r="AE1564" s="167">
        <v>44995</v>
      </c>
      <c r="AF1564" s="166">
        <v>46822</v>
      </c>
      <c r="AG1564" s="91">
        <v>65569.25</v>
      </c>
      <c r="AH1564" s="91">
        <v>3.4444444444444446</v>
      </c>
      <c r="AI1564" s="91">
        <v>5</v>
      </c>
      <c r="AJ1564" s="161">
        <v>7.1294999999999997E-2</v>
      </c>
      <c r="AK1564" s="169" t="s">
        <v>664</v>
      </c>
      <c r="AL1564" s="169" t="s">
        <v>665</v>
      </c>
      <c r="AM1564" s="128">
        <v>0</v>
      </c>
      <c r="AN1564" s="128">
        <v>0</v>
      </c>
      <c r="AO1564" s="128">
        <v>0</v>
      </c>
      <c r="AP1564" s="128">
        <v>0</v>
      </c>
      <c r="AQ1564" s="128">
        <v>0</v>
      </c>
      <c r="AR1564" s="128">
        <v>2337.38</v>
      </c>
      <c r="AS1564" s="128">
        <v>0</v>
      </c>
      <c r="AT1564" s="128">
        <v>0</v>
      </c>
      <c r="AU1564" s="128">
        <v>0</v>
      </c>
      <c r="AV1564" s="128">
        <v>0</v>
      </c>
      <c r="AW1564" s="128">
        <v>0</v>
      </c>
      <c r="AX1564" s="128">
        <v>2337.38</v>
      </c>
      <c r="AY1564" s="128">
        <v>0</v>
      </c>
      <c r="AZ1564" s="128">
        <v>0</v>
      </c>
      <c r="BA1564" s="128">
        <v>0</v>
      </c>
      <c r="BB1564" s="15">
        <f t="shared" si="72"/>
        <v>0</v>
      </c>
      <c r="BC1564" s="15">
        <f t="shared" si="73"/>
        <v>4674.76</v>
      </c>
      <c r="BD1564" s="15">
        <f t="shared" si="74"/>
        <v>4674.76</v>
      </c>
    </row>
    <row r="1565" spans="1:56" x14ac:dyDescent="0.35">
      <c r="A1565" s="168" t="s">
        <v>3085</v>
      </c>
      <c r="B1565" s="70" t="s">
        <v>3086</v>
      </c>
      <c r="C1565" s="65">
        <v>1</v>
      </c>
      <c r="D1565" s="66" t="s">
        <v>31</v>
      </c>
      <c r="E1565" s="64" t="s">
        <v>467</v>
      </c>
      <c r="F1565" s="64" t="s">
        <v>648</v>
      </c>
      <c r="G1565" s="64" t="s">
        <v>668</v>
      </c>
      <c r="H1565" s="64" t="s">
        <v>669</v>
      </c>
      <c r="I1565" s="64" t="s">
        <v>670</v>
      </c>
      <c r="J1565" s="64" t="s">
        <v>671</v>
      </c>
      <c r="K1565" s="64" t="s">
        <v>484</v>
      </c>
      <c r="L1565" s="64" t="s">
        <v>650</v>
      </c>
      <c r="M1565" s="64" t="s">
        <v>663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1546.43</v>
      </c>
      <c r="AA1565" s="63">
        <v>0</v>
      </c>
      <c r="AB1565" s="63">
        <v>0</v>
      </c>
      <c r="AC1565" s="63">
        <v>0</v>
      </c>
      <c r="AD1565" s="63">
        <v>43381.04</v>
      </c>
      <c r="AE1565" s="167">
        <v>44995</v>
      </c>
      <c r="AF1565" s="166">
        <v>46822</v>
      </c>
      <c r="AG1565" s="91">
        <v>43381.04</v>
      </c>
      <c r="AH1565" s="91">
        <v>3.4444444444444446</v>
      </c>
      <c r="AI1565" s="91">
        <v>5</v>
      </c>
      <c r="AJ1565" s="161">
        <v>7.1294999999999997E-2</v>
      </c>
      <c r="AK1565" s="169" t="s">
        <v>664</v>
      </c>
      <c r="AL1565" s="169" t="s">
        <v>665</v>
      </c>
      <c r="AM1565" s="128">
        <v>0</v>
      </c>
      <c r="AN1565" s="128">
        <v>0</v>
      </c>
      <c r="AO1565" s="128">
        <v>0</v>
      </c>
      <c r="AP1565" s="128">
        <v>0</v>
      </c>
      <c r="AQ1565" s="128">
        <v>0</v>
      </c>
      <c r="AR1565" s="128">
        <v>1546.43</v>
      </c>
      <c r="AS1565" s="128">
        <v>0</v>
      </c>
      <c r="AT1565" s="128">
        <v>0</v>
      </c>
      <c r="AU1565" s="128">
        <v>0</v>
      </c>
      <c r="AV1565" s="128">
        <v>0</v>
      </c>
      <c r="AW1565" s="128">
        <v>0</v>
      </c>
      <c r="AX1565" s="128">
        <v>1546.43</v>
      </c>
      <c r="AY1565" s="128">
        <v>0</v>
      </c>
      <c r="AZ1565" s="128">
        <v>0</v>
      </c>
      <c r="BA1565" s="128">
        <v>0</v>
      </c>
      <c r="BB1565" s="15">
        <f t="shared" si="72"/>
        <v>0</v>
      </c>
      <c r="BC1565" s="15">
        <f t="shared" si="73"/>
        <v>3092.86</v>
      </c>
      <c r="BD1565" s="15">
        <f t="shared" si="74"/>
        <v>3092.86</v>
      </c>
    </row>
    <row r="1566" spans="1:56" x14ac:dyDescent="0.35">
      <c r="A1566" s="168" t="s">
        <v>3087</v>
      </c>
      <c r="B1566" s="70" t="s">
        <v>3088</v>
      </c>
      <c r="C1566" s="65">
        <v>1</v>
      </c>
      <c r="D1566" s="66" t="s">
        <v>31</v>
      </c>
      <c r="E1566" s="64" t="s">
        <v>467</v>
      </c>
      <c r="F1566" s="64" t="s">
        <v>648</v>
      </c>
      <c r="G1566" s="64" t="s">
        <v>668</v>
      </c>
      <c r="H1566" s="64" t="s">
        <v>669</v>
      </c>
      <c r="I1566" s="64" t="s">
        <v>670</v>
      </c>
      <c r="J1566" s="64" t="s">
        <v>671</v>
      </c>
      <c r="K1566" s="64" t="s">
        <v>484</v>
      </c>
      <c r="L1566" s="64" t="s">
        <v>650</v>
      </c>
      <c r="M1566" s="64" t="s">
        <v>663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7778.51</v>
      </c>
      <c r="AA1566" s="63">
        <v>0</v>
      </c>
      <c r="AB1566" s="63">
        <v>0</v>
      </c>
      <c r="AC1566" s="63">
        <v>0</v>
      </c>
      <c r="AD1566" s="63">
        <v>218206.34</v>
      </c>
      <c r="AE1566" s="167">
        <v>44995</v>
      </c>
      <c r="AF1566" s="166">
        <v>46822</v>
      </c>
      <c r="AG1566" s="91">
        <v>218206.34</v>
      </c>
      <c r="AH1566" s="91">
        <v>3.4444444444444446</v>
      </c>
      <c r="AI1566" s="91">
        <v>5</v>
      </c>
      <c r="AJ1566" s="161">
        <v>7.1294999999999997E-2</v>
      </c>
      <c r="AK1566" s="169" t="s">
        <v>664</v>
      </c>
      <c r="AL1566" s="169" t="s">
        <v>665</v>
      </c>
      <c r="AM1566" s="128">
        <v>0</v>
      </c>
      <c r="AN1566" s="128">
        <v>0</v>
      </c>
      <c r="AO1566" s="128">
        <v>0</v>
      </c>
      <c r="AP1566" s="128">
        <v>0</v>
      </c>
      <c r="AQ1566" s="128">
        <v>0</v>
      </c>
      <c r="AR1566" s="128">
        <v>7778.51</v>
      </c>
      <c r="AS1566" s="128">
        <v>0</v>
      </c>
      <c r="AT1566" s="128">
        <v>0</v>
      </c>
      <c r="AU1566" s="128">
        <v>0</v>
      </c>
      <c r="AV1566" s="128">
        <v>0</v>
      </c>
      <c r="AW1566" s="128">
        <v>0</v>
      </c>
      <c r="AX1566" s="128">
        <v>7778.51</v>
      </c>
      <c r="AY1566" s="128">
        <v>0</v>
      </c>
      <c r="AZ1566" s="128">
        <v>0</v>
      </c>
      <c r="BA1566" s="128">
        <v>0</v>
      </c>
      <c r="BB1566" s="15">
        <f t="shared" si="72"/>
        <v>0</v>
      </c>
      <c r="BC1566" s="15">
        <f t="shared" si="73"/>
        <v>15557.02</v>
      </c>
      <c r="BD1566" s="15">
        <f t="shared" si="74"/>
        <v>15557.02</v>
      </c>
    </row>
    <row r="1567" spans="1:56" x14ac:dyDescent="0.35">
      <c r="A1567" s="168" t="s">
        <v>3089</v>
      </c>
      <c r="B1567" s="70" t="s">
        <v>3090</v>
      </c>
      <c r="C1567" s="65">
        <v>1</v>
      </c>
      <c r="D1567" s="66" t="s">
        <v>31</v>
      </c>
      <c r="E1567" s="64" t="s">
        <v>467</v>
      </c>
      <c r="F1567" s="64" t="s">
        <v>648</v>
      </c>
      <c r="G1567" s="64" t="s">
        <v>668</v>
      </c>
      <c r="H1567" s="64" t="s">
        <v>669</v>
      </c>
      <c r="I1567" s="64" t="s">
        <v>670</v>
      </c>
      <c r="J1567" s="64" t="s">
        <v>671</v>
      </c>
      <c r="K1567" s="64" t="s">
        <v>484</v>
      </c>
      <c r="L1567" s="64" t="s">
        <v>650</v>
      </c>
      <c r="M1567" s="64" t="s">
        <v>663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5162.7299999999996</v>
      </c>
      <c r="AA1567" s="63">
        <v>0</v>
      </c>
      <c r="AB1567" s="63">
        <v>0</v>
      </c>
      <c r="AC1567" s="63">
        <v>0</v>
      </c>
      <c r="AD1567" s="63">
        <v>144827.22</v>
      </c>
      <c r="AE1567" s="167">
        <v>44995</v>
      </c>
      <c r="AF1567" s="166">
        <v>46822</v>
      </c>
      <c r="AG1567" s="91">
        <v>144827.22</v>
      </c>
      <c r="AH1567" s="91">
        <v>3.4444444444444446</v>
      </c>
      <c r="AI1567" s="91">
        <v>5</v>
      </c>
      <c r="AJ1567" s="161">
        <v>7.1294999999999997E-2</v>
      </c>
      <c r="AK1567" s="169" t="s">
        <v>664</v>
      </c>
      <c r="AL1567" s="169" t="s">
        <v>665</v>
      </c>
      <c r="AM1567" s="128">
        <v>0</v>
      </c>
      <c r="AN1567" s="128">
        <v>0</v>
      </c>
      <c r="AO1567" s="128">
        <v>0</v>
      </c>
      <c r="AP1567" s="128">
        <v>0</v>
      </c>
      <c r="AQ1567" s="128">
        <v>0</v>
      </c>
      <c r="AR1567" s="128">
        <v>5162.7299999999996</v>
      </c>
      <c r="AS1567" s="128">
        <v>0</v>
      </c>
      <c r="AT1567" s="128">
        <v>0</v>
      </c>
      <c r="AU1567" s="128">
        <v>0</v>
      </c>
      <c r="AV1567" s="128">
        <v>0</v>
      </c>
      <c r="AW1567" s="128">
        <v>0</v>
      </c>
      <c r="AX1567" s="128">
        <v>5162.7299999999996</v>
      </c>
      <c r="AY1567" s="128">
        <v>0</v>
      </c>
      <c r="AZ1567" s="128">
        <v>0</v>
      </c>
      <c r="BA1567" s="128">
        <v>0</v>
      </c>
      <c r="BB1567" s="15">
        <f t="shared" si="72"/>
        <v>0</v>
      </c>
      <c r="BC1567" s="15">
        <f t="shared" si="73"/>
        <v>10325.459999999999</v>
      </c>
      <c r="BD1567" s="15">
        <f t="shared" si="74"/>
        <v>10325.459999999999</v>
      </c>
    </row>
    <row r="1568" spans="1:56" x14ac:dyDescent="0.35">
      <c r="A1568" s="168" t="s">
        <v>3091</v>
      </c>
      <c r="B1568" s="70" t="s">
        <v>3092</v>
      </c>
      <c r="C1568" s="65">
        <v>1</v>
      </c>
      <c r="D1568" s="66" t="s">
        <v>31</v>
      </c>
      <c r="E1568" s="64" t="s">
        <v>467</v>
      </c>
      <c r="F1568" s="64" t="s">
        <v>648</v>
      </c>
      <c r="G1568" s="64" t="s">
        <v>668</v>
      </c>
      <c r="H1568" s="64" t="s">
        <v>669</v>
      </c>
      <c r="I1568" s="64" t="s">
        <v>670</v>
      </c>
      <c r="J1568" s="64" t="s">
        <v>671</v>
      </c>
      <c r="K1568" s="64" t="s">
        <v>484</v>
      </c>
      <c r="L1568" s="64" t="s">
        <v>650</v>
      </c>
      <c r="M1568" s="64" t="s">
        <v>663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2443.63</v>
      </c>
      <c r="AA1568" s="63">
        <v>0</v>
      </c>
      <c r="AB1568" s="63">
        <v>0</v>
      </c>
      <c r="AC1568" s="63">
        <v>0</v>
      </c>
      <c r="AD1568" s="63">
        <v>68549.91</v>
      </c>
      <c r="AE1568" s="167">
        <v>44995</v>
      </c>
      <c r="AF1568" s="166">
        <v>46822</v>
      </c>
      <c r="AG1568" s="91">
        <v>68549.91</v>
      </c>
      <c r="AH1568" s="91">
        <v>3.4444444444444446</v>
      </c>
      <c r="AI1568" s="91">
        <v>5</v>
      </c>
      <c r="AJ1568" s="161">
        <v>7.1294999999999997E-2</v>
      </c>
      <c r="AK1568" s="169" t="s">
        <v>664</v>
      </c>
      <c r="AL1568" s="169" t="s">
        <v>665</v>
      </c>
      <c r="AM1568" s="128">
        <v>0</v>
      </c>
      <c r="AN1568" s="128">
        <v>0</v>
      </c>
      <c r="AO1568" s="128">
        <v>0</v>
      </c>
      <c r="AP1568" s="128">
        <v>0</v>
      </c>
      <c r="AQ1568" s="128">
        <v>0</v>
      </c>
      <c r="AR1568" s="128">
        <v>2443.63</v>
      </c>
      <c r="AS1568" s="128">
        <v>0</v>
      </c>
      <c r="AT1568" s="128">
        <v>0</v>
      </c>
      <c r="AU1568" s="128">
        <v>0</v>
      </c>
      <c r="AV1568" s="128">
        <v>0</v>
      </c>
      <c r="AW1568" s="128">
        <v>0</v>
      </c>
      <c r="AX1568" s="128">
        <v>2443.63</v>
      </c>
      <c r="AY1568" s="128">
        <v>0</v>
      </c>
      <c r="AZ1568" s="128">
        <v>0</v>
      </c>
      <c r="BA1568" s="128">
        <v>0</v>
      </c>
      <c r="BB1568" s="15">
        <f t="shared" si="72"/>
        <v>0</v>
      </c>
      <c r="BC1568" s="15">
        <f t="shared" si="73"/>
        <v>4887.26</v>
      </c>
      <c r="BD1568" s="15">
        <f t="shared" si="74"/>
        <v>4887.26</v>
      </c>
    </row>
    <row r="1569" spans="1:56" x14ac:dyDescent="0.35">
      <c r="A1569" s="168" t="s">
        <v>3093</v>
      </c>
      <c r="B1569" s="70" t="s">
        <v>3094</v>
      </c>
      <c r="C1569" s="65">
        <v>1</v>
      </c>
      <c r="D1569" s="66" t="s">
        <v>31</v>
      </c>
      <c r="E1569" s="64" t="s">
        <v>467</v>
      </c>
      <c r="F1569" s="64" t="s">
        <v>648</v>
      </c>
      <c r="G1569" s="64" t="s">
        <v>668</v>
      </c>
      <c r="H1569" s="64" t="s">
        <v>669</v>
      </c>
      <c r="I1569" s="64" t="s">
        <v>670</v>
      </c>
      <c r="J1569" s="64" t="s">
        <v>671</v>
      </c>
      <c r="K1569" s="64" t="s">
        <v>484</v>
      </c>
      <c r="L1569" s="64" t="s">
        <v>650</v>
      </c>
      <c r="M1569" s="64" t="s">
        <v>663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2822.22</v>
      </c>
      <c r="AA1569" s="63">
        <v>0</v>
      </c>
      <c r="AB1569" s="63">
        <v>0</v>
      </c>
      <c r="AC1569" s="63">
        <v>0</v>
      </c>
      <c r="AD1569" s="63">
        <v>79170.31</v>
      </c>
      <c r="AE1569" s="167">
        <v>44995</v>
      </c>
      <c r="AF1569" s="166">
        <v>46822</v>
      </c>
      <c r="AG1569" s="91">
        <v>79170.31</v>
      </c>
      <c r="AH1569" s="91">
        <v>3.4444444444444446</v>
      </c>
      <c r="AI1569" s="91">
        <v>5</v>
      </c>
      <c r="AJ1569" s="161">
        <v>7.1294999999999997E-2</v>
      </c>
      <c r="AK1569" s="169" t="s">
        <v>664</v>
      </c>
      <c r="AL1569" s="169" t="s">
        <v>665</v>
      </c>
      <c r="AM1569" s="128">
        <v>0</v>
      </c>
      <c r="AN1569" s="128">
        <v>0</v>
      </c>
      <c r="AO1569" s="128">
        <v>0</v>
      </c>
      <c r="AP1569" s="128">
        <v>0</v>
      </c>
      <c r="AQ1569" s="128">
        <v>0</v>
      </c>
      <c r="AR1569" s="128">
        <v>2822.22</v>
      </c>
      <c r="AS1569" s="128">
        <v>0</v>
      </c>
      <c r="AT1569" s="128">
        <v>0</v>
      </c>
      <c r="AU1569" s="128">
        <v>0</v>
      </c>
      <c r="AV1569" s="128">
        <v>0</v>
      </c>
      <c r="AW1569" s="128">
        <v>0</v>
      </c>
      <c r="AX1569" s="128">
        <v>2822.22</v>
      </c>
      <c r="AY1569" s="128">
        <v>0</v>
      </c>
      <c r="AZ1569" s="128">
        <v>0</v>
      </c>
      <c r="BA1569" s="128">
        <v>0</v>
      </c>
      <c r="BB1569" s="15">
        <f t="shared" si="72"/>
        <v>0</v>
      </c>
      <c r="BC1569" s="15">
        <f t="shared" si="73"/>
        <v>5644.44</v>
      </c>
      <c r="BD1569" s="15">
        <f t="shared" si="74"/>
        <v>5644.44</v>
      </c>
    </row>
    <row r="1570" spans="1:56" x14ac:dyDescent="0.35">
      <c r="A1570" s="168" t="s">
        <v>3095</v>
      </c>
      <c r="B1570" s="70" t="s">
        <v>3096</v>
      </c>
      <c r="C1570" s="65">
        <v>1</v>
      </c>
      <c r="D1570" s="66" t="s">
        <v>31</v>
      </c>
      <c r="E1570" s="64" t="s">
        <v>467</v>
      </c>
      <c r="F1570" s="64" t="s">
        <v>648</v>
      </c>
      <c r="G1570" s="64" t="s">
        <v>668</v>
      </c>
      <c r="H1570" s="64" t="s">
        <v>669</v>
      </c>
      <c r="I1570" s="64" t="s">
        <v>670</v>
      </c>
      <c r="J1570" s="64" t="s">
        <v>671</v>
      </c>
      <c r="K1570" s="64" t="s">
        <v>484</v>
      </c>
      <c r="L1570" s="64" t="s">
        <v>650</v>
      </c>
      <c r="M1570" s="64" t="s">
        <v>663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2231.79</v>
      </c>
      <c r="AA1570" s="63">
        <v>0</v>
      </c>
      <c r="AB1570" s="63">
        <v>0</v>
      </c>
      <c r="AC1570" s="63">
        <v>0</v>
      </c>
      <c r="AD1570" s="63">
        <v>62607.29</v>
      </c>
      <c r="AE1570" s="167">
        <v>44995</v>
      </c>
      <c r="AF1570" s="166">
        <v>46822</v>
      </c>
      <c r="AG1570" s="91">
        <v>62607.29</v>
      </c>
      <c r="AH1570" s="91">
        <v>3.4444444444444446</v>
      </c>
      <c r="AI1570" s="91">
        <v>5</v>
      </c>
      <c r="AJ1570" s="161">
        <v>7.1294999999999997E-2</v>
      </c>
      <c r="AK1570" s="169" t="s">
        <v>664</v>
      </c>
      <c r="AL1570" s="169" t="s">
        <v>665</v>
      </c>
      <c r="AM1570" s="128">
        <v>0</v>
      </c>
      <c r="AN1570" s="128">
        <v>0</v>
      </c>
      <c r="AO1570" s="128">
        <v>0</v>
      </c>
      <c r="AP1570" s="128">
        <v>0</v>
      </c>
      <c r="AQ1570" s="128">
        <v>0</v>
      </c>
      <c r="AR1570" s="128">
        <v>2231.79</v>
      </c>
      <c r="AS1570" s="128">
        <v>0</v>
      </c>
      <c r="AT1570" s="128">
        <v>0</v>
      </c>
      <c r="AU1570" s="128">
        <v>0</v>
      </c>
      <c r="AV1570" s="128">
        <v>0</v>
      </c>
      <c r="AW1570" s="128">
        <v>0</v>
      </c>
      <c r="AX1570" s="128">
        <v>2231.79</v>
      </c>
      <c r="AY1570" s="128">
        <v>0</v>
      </c>
      <c r="AZ1570" s="128">
        <v>0</v>
      </c>
      <c r="BA1570" s="128">
        <v>0</v>
      </c>
      <c r="BB1570" s="15">
        <f t="shared" si="72"/>
        <v>0</v>
      </c>
      <c r="BC1570" s="15">
        <f t="shared" si="73"/>
        <v>4463.58</v>
      </c>
      <c r="BD1570" s="15">
        <f t="shared" si="74"/>
        <v>4463.58</v>
      </c>
    </row>
    <row r="1571" spans="1:56" x14ac:dyDescent="0.35">
      <c r="A1571" s="168" t="s">
        <v>3097</v>
      </c>
      <c r="B1571" s="70" t="s">
        <v>3098</v>
      </c>
      <c r="C1571" s="65">
        <v>1</v>
      </c>
      <c r="D1571" s="66" t="s">
        <v>31</v>
      </c>
      <c r="E1571" s="64" t="s">
        <v>467</v>
      </c>
      <c r="F1571" s="64" t="s">
        <v>648</v>
      </c>
      <c r="G1571" s="64" t="s">
        <v>668</v>
      </c>
      <c r="H1571" s="64" t="s">
        <v>669</v>
      </c>
      <c r="I1571" s="64" t="s">
        <v>670</v>
      </c>
      <c r="J1571" s="64" t="s">
        <v>671</v>
      </c>
      <c r="K1571" s="64" t="s">
        <v>484</v>
      </c>
      <c r="L1571" s="64" t="s">
        <v>650</v>
      </c>
      <c r="M1571" s="64" t="s">
        <v>663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1892.96</v>
      </c>
      <c r="AA1571" s="63">
        <v>0</v>
      </c>
      <c r="AB1571" s="63">
        <v>0</v>
      </c>
      <c r="AC1571" s="63">
        <v>0</v>
      </c>
      <c r="AD1571" s="63">
        <v>53102.06</v>
      </c>
      <c r="AE1571" s="167">
        <v>44995</v>
      </c>
      <c r="AF1571" s="166">
        <v>46822</v>
      </c>
      <c r="AG1571" s="91">
        <v>53102.06</v>
      </c>
      <c r="AH1571" s="91">
        <v>3.4444444444444446</v>
      </c>
      <c r="AI1571" s="91">
        <v>5</v>
      </c>
      <c r="AJ1571" s="161">
        <v>7.1294999999999997E-2</v>
      </c>
      <c r="AK1571" s="169" t="s">
        <v>664</v>
      </c>
      <c r="AL1571" s="169" t="s">
        <v>665</v>
      </c>
      <c r="AM1571" s="128">
        <v>0</v>
      </c>
      <c r="AN1571" s="128">
        <v>0</v>
      </c>
      <c r="AO1571" s="128">
        <v>0</v>
      </c>
      <c r="AP1571" s="128">
        <v>0</v>
      </c>
      <c r="AQ1571" s="128">
        <v>0</v>
      </c>
      <c r="AR1571" s="128">
        <v>1892.96</v>
      </c>
      <c r="AS1571" s="128">
        <v>0</v>
      </c>
      <c r="AT1571" s="128">
        <v>0</v>
      </c>
      <c r="AU1571" s="128">
        <v>0</v>
      </c>
      <c r="AV1571" s="128">
        <v>0</v>
      </c>
      <c r="AW1571" s="128">
        <v>0</v>
      </c>
      <c r="AX1571" s="128">
        <v>1892.96</v>
      </c>
      <c r="AY1571" s="128">
        <v>0</v>
      </c>
      <c r="AZ1571" s="128">
        <v>0</v>
      </c>
      <c r="BA1571" s="128">
        <v>0</v>
      </c>
      <c r="BB1571" s="15">
        <f t="shared" si="72"/>
        <v>0</v>
      </c>
      <c r="BC1571" s="15">
        <f t="shared" si="73"/>
        <v>3785.92</v>
      </c>
      <c r="BD1571" s="15">
        <f t="shared" si="74"/>
        <v>3785.92</v>
      </c>
    </row>
    <row r="1572" spans="1:56" x14ac:dyDescent="0.35">
      <c r="A1572" s="168" t="s">
        <v>3099</v>
      </c>
      <c r="B1572" s="70" t="s">
        <v>3100</v>
      </c>
      <c r="C1572" s="65">
        <v>1</v>
      </c>
      <c r="D1572" s="66" t="s">
        <v>31</v>
      </c>
      <c r="E1572" s="64" t="s">
        <v>467</v>
      </c>
      <c r="F1572" s="64" t="s">
        <v>648</v>
      </c>
      <c r="G1572" s="64" t="s">
        <v>668</v>
      </c>
      <c r="H1572" s="64" t="s">
        <v>669</v>
      </c>
      <c r="I1572" s="64" t="s">
        <v>670</v>
      </c>
      <c r="J1572" s="64" t="s">
        <v>671</v>
      </c>
      <c r="K1572" s="64" t="s">
        <v>484</v>
      </c>
      <c r="L1572" s="64" t="s">
        <v>650</v>
      </c>
      <c r="M1572" s="64" t="s">
        <v>663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2441.85</v>
      </c>
      <c r="AA1572" s="63">
        <v>0</v>
      </c>
      <c r="AB1572" s="63">
        <v>0</v>
      </c>
      <c r="AC1572" s="63">
        <v>0</v>
      </c>
      <c r="AD1572" s="63">
        <v>68500</v>
      </c>
      <c r="AE1572" s="167">
        <v>44995</v>
      </c>
      <c r="AF1572" s="166">
        <v>46822</v>
      </c>
      <c r="AG1572" s="91">
        <v>68500</v>
      </c>
      <c r="AH1572" s="91">
        <v>3.4444444444444446</v>
      </c>
      <c r="AI1572" s="91">
        <v>5</v>
      </c>
      <c r="AJ1572" s="161">
        <v>7.1294999999999997E-2</v>
      </c>
      <c r="AK1572" s="169" t="s">
        <v>664</v>
      </c>
      <c r="AL1572" s="169" t="s">
        <v>665</v>
      </c>
      <c r="AM1572" s="128">
        <v>0</v>
      </c>
      <c r="AN1572" s="128">
        <v>0</v>
      </c>
      <c r="AO1572" s="128">
        <v>0</v>
      </c>
      <c r="AP1572" s="128">
        <v>0</v>
      </c>
      <c r="AQ1572" s="128">
        <v>0</v>
      </c>
      <c r="AR1572" s="128">
        <v>2441.85</v>
      </c>
      <c r="AS1572" s="128">
        <v>0</v>
      </c>
      <c r="AT1572" s="128">
        <v>0</v>
      </c>
      <c r="AU1572" s="128">
        <v>0</v>
      </c>
      <c r="AV1572" s="128">
        <v>0</v>
      </c>
      <c r="AW1572" s="128">
        <v>0</v>
      </c>
      <c r="AX1572" s="128">
        <v>2441.85</v>
      </c>
      <c r="AY1572" s="128">
        <v>0</v>
      </c>
      <c r="AZ1572" s="128">
        <v>0</v>
      </c>
      <c r="BA1572" s="128">
        <v>0</v>
      </c>
      <c r="BB1572" s="15">
        <f t="shared" si="72"/>
        <v>0</v>
      </c>
      <c r="BC1572" s="15">
        <f t="shared" si="73"/>
        <v>4883.7</v>
      </c>
      <c r="BD1572" s="15">
        <f t="shared" si="74"/>
        <v>4883.7</v>
      </c>
    </row>
    <row r="1573" spans="1:56" x14ac:dyDescent="0.35">
      <c r="A1573" s="168" t="s">
        <v>3101</v>
      </c>
      <c r="B1573" s="70" t="s">
        <v>3102</v>
      </c>
      <c r="C1573" s="65">
        <v>1</v>
      </c>
      <c r="D1573" s="66" t="s">
        <v>31</v>
      </c>
      <c r="E1573" s="64" t="s">
        <v>467</v>
      </c>
      <c r="F1573" s="64" t="s">
        <v>648</v>
      </c>
      <c r="G1573" s="64" t="s">
        <v>668</v>
      </c>
      <c r="H1573" s="64" t="s">
        <v>669</v>
      </c>
      <c r="I1573" s="64" t="s">
        <v>670</v>
      </c>
      <c r="J1573" s="64" t="s">
        <v>671</v>
      </c>
      <c r="K1573" s="64" t="s">
        <v>484</v>
      </c>
      <c r="L1573" s="64" t="s">
        <v>650</v>
      </c>
      <c r="M1573" s="64" t="s">
        <v>663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4128.6899999999996</v>
      </c>
      <c r="AA1573" s="63">
        <v>0</v>
      </c>
      <c r="AB1573" s="63">
        <v>0</v>
      </c>
      <c r="AC1573" s="63">
        <v>0</v>
      </c>
      <c r="AD1573" s="63">
        <v>115820.01</v>
      </c>
      <c r="AE1573" s="167">
        <v>44995</v>
      </c>
      <c r="AF1573" s="166">
        <v>46822</v>
      </c>
      <c r="AG1573" s="91">
        <v>115820.01</v>
      </c>
      <c r="AH1573" s="91">
        <v>3.4444444444444446</v>
      </c>
      <c r="AI1573" s="91">
        <v>5</v>
      </c>
      <c r="AJ1573" s="161">
        <v>7.1294999999999997E-2</v>
      </c>
      <c r="AK1573" s="169" t="s">
        <v>664</v>
      </c>
      <c r="AL1573" s="169" t="s">
        <v>665</v>
      </c>
      <c r="AM1573" s="128">
        <v>0</v>
      </c>
      <c r="AN1573" s="128">
        <v>0</v>
      </c>
      <c r="AO1573" s="128">
        <v>0</v>
      </c>
      <c r="AP1573" s="128">
        <v>0</v>
      </c>
      <c r="AQ1573" s="128">
        <v>0</v>
      </c>
      <c r="AR1573" s="128">
        <v>4128.6899999999996</v>
      </c>
      <c r="AS1573" s="128">
        <v>0</v>
      </c>
      <c r="AT1573" s="128">
        <v>0</v>
      </c>
      <c r="AU1573" s="128">
        <v>0</v>
      </c>
      <c r="AV1573" s="128">
        <v>0</v>
      </c>
      <c r="AW1573" s="128">
        <v>0</v>
      </c>
      <c r="AX1573" s="128">
        <v>4128.6899999999996</v>
      </c>
      <c r="AY1573" s="128">
        <v>0</v>
      </c>
      <c r="AZ1573" s="128">
        <v>0</v>
      </c>
      <c r="BA1573" s="128">
        <v>0</v>
      </c>
      <c r="BB1573" s="15">
        <f t="shared" si="72"/>
        <v>0</v>
      </c>
      <c r="BC1573" s="15">
        <f t="shared" si="73"/>
        <v>8257.3799999999992</v>
      </c>
      <c r="BD1573" s="15">
        <f t="shared" si="74"/>
        <v>8257.3799999999992</v>
      </c>
    </row>
    <row r="1574" spans="1:56" x14ac:dyDescent="0.35">
      <c r="A1574" s="168" t="s">
        <v>3103</v>
      </c>
      <c r="B1574" s="70" t="s">
        <v>3104</v>
      </c>
      <c r="C1574" s="65">
        <v>1</v>
      </c>
      <c r="D1574" s="66" t="s">
        <v>31</v>
      </c>
      <c r="E1574" s="64" t="s">
        <v>467</v>
      </c>
      <c r="F1574" s="64" t="s">
        <v>648</v>
      </c>
      <c r="G1574" s="64" t="s">
        <v>668</v>
      </c>
      <c r="H1574" s="64" t="s">
        <v>669</v>
      </c>
      <c r="I1574" s="64" t="s">
        <v>670</v>
      </c>
      <c r="J1574" s="64" t="s">
        <v>671</v>
      </c>
      <c r="K1574" s="64" t="s">
        <v>484</v>
      </c>
      <c r="L1574" s="64" t="s">
        <v>650</v>
      </c>
      <c r="M1574" s="64" t="s">
        <v>663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8606.2199999999993</v>
      </c>
      <c r="AA1574" s="63">
        <v>0</v>
      </c>
      <c r="AB1574" s="63">
        <v>0</v>
      </c>
      <c r="AC1574" s="63">
        <v>0</v>
      </c>
      <c r="AD1574" s="63">
        <v>241425.63</v>
      </c>
      <c r="AE1574" s="167">
        <v>44995</v>
      </c>
      <c r="AF1574" s="166">
        <v>46822</v>
      </c>
      <c r="AG1574" s="91">
        <v>241425.63</v>
      </c>
      <c r="AH1574" s="91">
        <v>3.4444444444444446</v>
      </c>
      <c r="AI1574" s="91">
        <v>5</v>
      </c>
      <c r="AJ1574" s="161">
        <v>7.1294999999999997E-2</v>
      </c>
      <c r="AK1574" s="169" t="s">
        <v>664</v>
      </c>
      <c r="AL1574" s="169" t="s">
        <v>665</v>
      </c>
      <c r="AM1574" s="128">
        <v>0</v>
      </c>
      <c r="AN1574" s="128">
        <v>0</v>
      </c>
      <c r="AO1574" s="128">
        <v>0</v>
      </c>
      <c r="AP1574" s="128">
        <v>0</v>
      </c>
      <c r="AQ1574" s="128">
        <v>0</v>
      </c>
      <c r="AR1574" s="128">
        <v>8606.2199999999993</v>
      </c>
      <c r="AS1574" s="128">
        <v>0</v>
      </c>
      <c r="AT1574" s="128">
        <v>0</v>
      </c>
      <c r="AU1574" s="128">
        <v>0</v>
      </c>
      <c r="AV1574" s="128">
        <v>0</v>
      </c>
      <c r="AW1574" s="128">
        <v>0</v>
      </c>
      <c r="AX1574" s="128">
        <v>8606.2199999999993</v>
      </c>
      <c r="AY1574" s="128">
        <v>0</v>
      </c>
      <c r="AZ1574" s="128">
        <v>0</v>
      </c>
      <c r="BA1574" s="128">
        <v>0</v>
      </c>
      <c r="BB1574" s="15">
        <f t="shared" si="72"/>
        <v>0</v>
      </c>
      <c r="BC1574" s="15">
        <f t="shared" si="73"/>
        <v>17212.439999999999</v>
      </c>
      <c r="BD1574" s="15">
        <f t="shared" si="74"/>
        <v>17212.439999999999</v>
      </c>
    </row>
    <row r="1575" spans="1:56" x14ac:dyDescent="0.35">
      <c r="A1575" s="168" t="s">
        <v>3105</v>
      </c>
      <c r="B1575" s="70" t="s">
        <v>3106</v>
      </c>
      <c r="C1575" s="65">
        <v>1</v>
      </c>
      <c r="D1575" s="66" t="s">
        <v>31</v>
      </c>
      <c r="E1575" s="64" t="s">
        <v>467</v>
      </c>
      <c r="F1575" s="64" t="s">
        <v>648</v>
      </c>
      <c r="G1575" s="64" t="s">
        <v>668</v>
      </c>
      <c r="H1575" s="64" t="s">
        <v>669</v>
      </c>
      <c r="I1575" s="64" t="s">
        <v>670</v>
      </c>
      <c r="J1575" s="64" t="s">
        <v>671</v>
      </c>
      <c r="K1575" s="64" t="s">
        <v>484</v>
      </c>
      <c r="L1575" s="64" t="s">
        <v>650</v>
      </c>
      <c r="M1575" s="64" t="s">
        <v>663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1374.23</v>
      </c>
      <c r="AA1575" s="63">
        <v>0</v>
      </c>
      <c r="AB1575" s="63">
        <v>0</v>
      </c>
      <c r="AC1575" s="63">
        <v>0</v>
      </c>
      <c r="AD1575" s="63">
        <v>38550.47</v>
      </c>
      <c r="AE1575" s="167">
        <v>44995</v>
      </c>
      <c r="AF1575" s="166">
        <v>46822</v>
      </c>
      <c r="AG1575" s="91">
        <v>38550.47</v>
      </c>
      <c r="AH1575" s="91">
        <v>3.4444444444444446</v>
      </c>
      <c r="AI1575" s="91">
        <v>5</v>
      </c>
      <c r="AJ1575" s="161">
        <v>7.1294999999999997E-2</v>
      </c>
      <c r="AK1575" s="169" t="s">
        <v>664</v>
      </c>
      <c r="AL1575" s="169" t="s">
        <v>665</v>
      </c>
      <c r="AM1575" s="128">
        <v>0</v>
      </c>
      <c r="AN1575" s="128">
        <v>0</v>
      </c>
      <c r="AO1575" s="128">
        <v>0</v>
      </c>
      <c r="AP1575" s="128">
        <v>0</v>
      </c>
      <c r="AQ1575" s="128">
        <v>0</v>
      </c>
      <c r="AR1575" s="128">
        <v>1374.23</v>
      </c>
      <c r="AS1575" s="128">
        <v>0</v>
      </c>
      <c r="AT1575" s="128">
        <v>0</v>
      </c>
      <c r="AU1575" s="128">
        <v>0</v>
      </c>
      <c r="AV1575" s="128">
        <v>0</v>
      </c>
      <c r="AW1575" s="128">
        <v>0</v>
      </c>
      <c r="AX1575" s="128">
        <v>1374.23</v>
      </c>
      <c r="AY1575" s="128">
        <v>0</v>
      </c>
      <c r="AZ1575" s="128">
        <v>0</v>
      </c>
      <c r="BA1575" s="128">
        <v>0</v>
      </c>
      <c r="BB1575" s="15">
        <f t="shared" si="72"/>
        <v>0</v>
      </c>
      <c r="BC1575" s="15">
        <f t="shared" si="73"/>
        <v>2748.46</v>
      </c>
      <c r="BD1575" s="15">
        <f t="shared" si="74"/>
        <v>2748.46</v>
      </c>
    </row>
    <row r="1576" spans="1:56" x14ac:dyDescent="0.35">
      <c r="A1576" s="168" t="s">
        <v>3107</v>
      </c>
      <c r="B1576" s="70" t="s">
        <v>3108</v>
      </c>
      <c r="C1576" s="65">
        <v>1</v>
      </c>
      <c r="D1576" s="66" t="s">
        <v>31</v>
      </c>
      <c r="E1576" s="64" t="s">
        <v>467</v>
      </c>
      <c r="F1576" s="64" t="s">
        <v>648</v>
      </c>
      <c r="G1576" s="64" t="s">
        <v>668</v>
      </c>
      <c r="H1576" s="64" t="s">
        <v>669</v>
      </c>
      <c r="I1576" s="64" t="s">
        <v>670</v>
      </c>
      <c r="J1576" s="64" t="s">
        <v>671</v>
      </c>
      <c r="K1576" s="64" t="s">
        <v>484</v>
      </c>
      <c r="L1576" s="64" t="s">
        <v>650</v>
      </c>
      <c r="M1576" s="64" t="s">
        <v>663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3441.23</v>
      </c>
      <c r="AA1576" s="63">
        <v>0</v>
      </c>
      <c r="AB1576" s="63">
        <v>0</v>
      </c>
      <c r="AC1576" s="63">
        <v>0</v>
      </c>
      <c r="AD1576" s="63">
        <v>96535.05</v>
      </c>
      <c r="AE1576" s="167">
        <v>44995</v>
      </c>
      <c r="AF1576" s="166">
        <v>46822</v>
      </c>
      <c r="AG1576" s="91">
        <v>96535.05</v>
      </c>
      <c r="AH1576" s="91">
        <v>3.4444444444444446</v>
      </c>
      <c r="AI1576" s="91">
        <v>5</v>
      </c>
      <c r="AJ1576" s="161">
        <v>7.1294999999999997E-2</v>
      </c>
      <c r="AK1576" s="169" t="s">
        <v>664</v>
      </c>
      <c r="AL1576" s="169" t="s">
        <v>665</v>
      </c>
      <c r="AM1576" s="128">
        <v>0</v>
      </c>
      <c r="AN1576" s="128">
        <v>0</v>
      </c>
      <c r="AO1576" s="128">
        <v>0</v>
      </c>
      <c r="AP1576" s="128">
        <v>0</v>
      </c>
      <c r="AQ1576" s="128">
        <v>0</v>
      </c>
      <c r="AR1576" s="128">
        <v>3441.23</v>
      </c>
      <c r="AS1576" s="128">
        <v>0</v>
      </c>
      <c r="AT1576" s="128">
        <v>0</v>
      </c>
      <c r="AU1576" s="128">
        <v>0</v>
      </c>
      <c r="AV1576" s="128">
        <v>0</v>
      </c>
      <c r="AW1576" s="128">
        <v>0</v>
      </c>
      <c r="AX1576" s="128">
        <v>3441.23</v>
      </c>
      <c r="AY1576" s="128">
        <v>0</v>
      </c>
      <c r="AZ1576" s="128">
        <v>0</v>
      </c>
      <c r="BA1576" s="128">
        <v>0</v>
      </c>
      <c r="BB1576" s="15">
        <f t="shared" si="72"/>
        <v>0</v>
      </c>
      <c r="BC1576" s="15">
        <f t="shared" si="73"/>
        <v>6882.46</v>
      </c>
      <c r="BD1576" s="15">
        <f t="shared" si="74"/>
        <v>6882.46</v>
      </c>
    </row>
    <row r="1577" spans="1:56" x14ac:dyDescent="0.35">
      <c r="A1577" s="168" t="s">
        <v>3109</v>
      </c>
      <c r="B1577" s="70" t="s">
        <v>3110</v>
      </c>
      <c r="C1577" s="65">
        <v>1</v>
      </c>
      <c r="D1577" s="66" t="s">
        <v>31</v>
      </c>
      <c r="E1577" s="64" t="s">
        <v>467</v>
      </c>
      <c r="F1577" s="64" t="s">
        <v>648</v>
      </c>
      <c r="G1577" s="64" t="s">
        <v>668</v>
      </c>
      <c r="H1577" s="64" t="s">
        <v>669</v>
      </c>
      <c r="I1577" s="64" t="s">
        <v>670</v>
      </c>
      <c r="J1577" s="64" t="s">
        <v>671</v>
      </c>
      <c r="K1577" s="64" t="s">
        <v>484</v>
      </c>
      <c r="L1577" s="64" t="s">
        <v>650</v>
      </c>
      <c r="M1577" s="64" t="s">
        <v>663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96798.43</v>
      </c>
      <c r="AA1577" s="63">
        <v>0</v>
      </c>
      <c r="AB1577" s="63">
        <v>0</v>
      </c>
      <c r="AC1577" s="63">
        <v>0</v>
      </c>
      <c r="AD1577" s="63">
        <v>3140104.52</v>
      </c>
      <c r="AE1577" s="167">
        <v>44987</v>
      </c>
      <c r="AF1577" s="166">
        <v>46083</v>
      </c>
      <c r="AG1577" s="91">
        <v>3140104.52</v>
      </c>
      <c r="AH1577" s="91">
        <v>1.4222222222222223</v>
      </c>
      <c r="AI1577" s="91">
        <v>3</v>
      </c>
      <c r="AJ1577" s="161">
        <v>6.1652999999999999E-2</v>
      </c>
      <c r="AK1577" s="169" t="s">
        <v>664</v>
      </c>
      <c r="AL1577" s="169" t="s">
        <v>665</v>
      </c>
      <c r="AM1577" s="128">
        <v>0</v>
      </c>
      <c r="AN1577" s="128">
        <v>0</v>
      </c>
      <c r="AO1577" s="128">
        <v>0</v>
      </c>
      <c r="AP1577" s="128">
        <v>0</v>
      </c>
      <c r="AQ1577" s="128">
        <v>0</v>
      </c>
      <c r="AR1577" s="128">
        <v>96798.43</v>
      </c>
      <c r="AS1577" s="128">
        <v>0</v>
      </c>
      <c r="AT1577" s="128">
        <v>0</v>
      </c>
      <c r="AU1577" s="128">
        <v>0</v>
      </c>
      <c r="AV1577" s="128">
        <v>0</v>
      </c>
      <c r="AW1577" s="128">
        <v>0</v>
      </c>
      <c r="AX1577" s="128">
        <v>96798.43</v>
      </c>
      <c r="AY1577" s="128">
        <v>0</v>
      </c>
      <c r="AZ1577" s="128">
        <v>0</v>
      </c>
      <c r="BA1577" s="128">
        <v>0</v>
      </c>
      <c r="BB1577" s="15">
        <f t="shared" si="72"/>
        <v>0</v>
      </c>
      <c r="BC1577" s="15">
        <f t="shared" si="73"/>
        <v>193596.86</v>
      </c>
      <c r="BD1577" s="15">
        <f t="shared" si="74"/>
        <v>193596.86</v>
      </c>
    </row>
    <row r="1578" spans="1:56" x14ac:dyDescent="0.35">
      <c r="A1578" s="168" t="s">
        <v>3111</v>
      </c>
      <c r="B1578" s="70" t="s">
        <v>3112</v>
      </c>
      <c r="C1578" s="65">
        <v>1</v>
      </c>
      <c r="D1578" s="66" t="s">
        <v>31</v>
      </c>
      <c r="E1578" s="64" t="s">
        <v>467</v>
      </c>
      <c r="F1578" s="64" t="s">
        <v>648</v>
      </c>
      <c r="G1578" s="64" t="s">
        <v>668</v>
      </c>
      <c r="H1578" s="64" t="s">
        <v>669</v>
      </c>
      <c r="I1578" s="64" t="s">
        <v>670</v>
      </c>
      <c r="J1578" s="64" t="s">
        <v>671</v>
      </c>
      <c r="K1578" s="64" t="s">
        <v>484</v>
      </c>
      <c r="L1578" s="64" t="s">
        <v>650</v>
      </c>
      <c r="M1578" s="64" t="s">
        <v>663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41890.82</v>
      </c>
      <c r="AA1578" s="63">
        <v>0</v>
      </c>
      <c r="AB1578" s="63">
        <v>0</v>
      </c>
      <c r="AC1578" s="63">
        <v>0</v>
      </c>
      <c r="AD1578" s="63">
        <v>1175140.54</v>
      </c>
      <c r="AE1578" s="167">
        <v>44995</v>
      </c>
      <c r="AF1578" s="166">
        <v>46822</v>
      </c>
      <c r="AG1578" s="91">
        <v>1175140.54</v>
      </c>
      <c r="AH1578" s="91">
        <v>3.4444444444444446</v>
      </c>
      <c r="AI1578" s="91">
        <v>5</v>
      </c>
      <c r="AJ1578" s="161">
        <v>7.1294999999999997E-2</v>
      </c>
      <c r="AK1578" s="169" t="s">
        <v>664</v>
      </c>
      <c r="AL1578" s="169" t="s">
        <v>665</v>
      </c>
      <c r="AM1578" s="128">
        <v>0</v>
      </c>
      <c r="AN1578" s="128">
        <v>0</v>
      </c>
      <c r="AO1578" s="128">
        <v>0</v>
      </c>
      <c r="AP1578" s="128">
        <v>0</v>
      </c>
      <c r="AQ1578" s="128">
        <v>0</v>
      </c>
      <c r="AR1578" s="128">
        <v>41890.82</v>
      </c>
      <c r="AS1578" s="128">
        <v>0</v>
      </c>
      <c r="AT1578" s="128">
        <v>0</v>
      </c>
      <c r="AU1578" s="128">
        <v>0</v>
      </c>
      <c r="AV1578" s="128">
        <v>0</v>
      </c>
      <c r="AW1578" s="128">
        <v>0</v>
      </c>
      <c r="AX1578" s="128">
        <v>41890.82</v>
      </c>
      <c r="AY1578" s="128">
        <v>0</v>
      </c>
      <c r="AZ1578" s="128">
        <v>0</v>
      </c>
      <c r="BA1578" s="128">
        <v>0</v>
      </c>
      <c r="BB1578" s="15">
        <f t="shared" si="72"/>
        <v>0</v>
      </c>
      <c r="BC1578" s="15">
        <f t="shared" si="73"/>
        <v>83781.64</v>
      </c>
      <c r="BD1578" s="15">
        <f t="shared" si="74"/>
        <v>83781.64</v>
      </c>
    </row>
    <row r="1579" spans="1:56" x14ac:dyDescent="0.35">
      <c r="A1579" s="168" t="s">
        <v>3113</v>
      </c>
      <c r="B1579" s="70" t="s">
        <v>3114</v>
      </c>
      <c r="C1579" s="65">
        <v>1</v>
      </c>
      <c r="D1579" s="66" t="s">
        <v>31</v>
      </c>
      <c r="E1579" s="64" t="s">
        <v>467</v>
      </c>
      <c r="F1579" s="64" t="s">
        <v>648</v>
      </c>
      <c r="G1579" s="64" t="s">
        <v>668</v>
      </c>
      <c r="H1579" s="64" t="s">
        <v>669</v>
      </c>
      <c r="I1579" s="64" t="s">
        <v>670</v>
      </c>
      <c r="J1579" s="64" t="s">
        <v>671</v>
      </c>
      <c r="K1579" s="64" t="s">
        <v>484</v>
      </c>
      <c r="L1579" s="64" t="s">
        <v>650</v>
      </c>
      <c r="M1579" s="64" t="s">
        <v>663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36941.769999999997</v>
      </c>
      <c r="AA1579" s="63">
        <v>0</v>
      </c>
      <c r="AB1579" s="63">
        <v>0</v>
      </c>
      <c r="AC1579" s="63">
        <v>0</v>
      </c>
      <c r="AD1579" s="63">
        <v>1198376.95</v>
      </c>
      <c r="AE1579" s="167">
        <v>44987</v>
      </c>
      <c r="AF1579" s="166">
        <v>46083</v>
      </c>
      <c r="AG1579" s="91">
        <v>1198376.95</v>
      </c>
      <c r="AH1579" s="91">
        <v>1.4222222222222223</v>
      </c>
      <c r="AI1579" s="91">
        <v>3</v>
      </c>
      <c r="AJ1579" s="161">
        <v>6.1652999999999999E-2</v>
      </c>
      <c r="AK1579" s="169" t="s">
        <v>664</v>
      </c>
      <c r="AL1579" s="169" t="s">
        <v>665</v>
      </c>
      <c r="AM1579" s="128">
        <v>0</v>
      </c>
      <c r="AN1579" s="128">
        <v>0</v>
      </c>
      <c r="AO1579" s="128">
        <v>0</v>
      </c>
      <c r="AP1579" s="128">
        <v>0</v>
      </c>
      <c r="AQ1579" s="128">
        <v>0</v>
      </c>
      <c r="AR1579" s="128">
        <v>36941.769999999997</v>
      </c>
      <c r="AS1579" s="128">
        <v>0</v>
      </c>
      <c r="AT1579" s="128">
        <v>0</v>
      </c>
      <c r="AU1579" s="128">
        <v>0</v>
      </c>
      <c r="AV1579" s="128">
        <v>0</v>
      </c>
      <c r="AW1579" s="128">
        <v>0</v>
      </c>
      <c r="AX1579" s="128">
        <v>36941.769999999997</v>
      </c>
      <c r="AY1579" s="128">
        <v>0</v>
      </c>
      <c r="AZ1579" s="128">
        <v>0</v>
      </c>
      <c r="BA1579" s="128">
        <v>0</v>
      </c>
      <c r="BB1579" s="15">
        <f t="shared" si="72"/>
        <v>0</v>
      </c>
      <c r="BC1579" s="15">
        <f t="shared" si="73"/>
        <v>73883.539999999994</v>
      </c>
      <c r="BD1579" s="15">
        <f t="shared" si="74"/>
        <v>73883.539999999994</v>
      </c>
    </row>
    <row r="1580" spans="1:56" x14ac:dyDescent="0.35">
      <c r="A1580" s="168" t="s">
        <v>3115</v>
      </c>
      <c r="B1580" s="70" t="s">
        <v>3116</v>
      </c>
      <c r="C1580" s="65">
        <v>1</v>
      </c>
      <c r="D1580" s="66" t="s">
        <v>31</v>
      </c>
      <c r="E1580" s="64" t="s">
        <v>467</v>
      </c>
      <c r="F1580" s="64" t="s">
        <v>648</v>
      </c>
      <c r="G1580" s="64" t="s">
        <v>660</v>
      </c>
      <c r="H1580" s="64" t="s">
        <v>661</v>
      </c>
      <c r="I1580" s="64" t="s">
        <v>649</v>
      </c>
      <c r="J1580" s="64" t="s">
        <v>662</v>
      </c>
      <c r="K1580" s="64" t="s">
        <v>177</v>
      </c>
      <c r="L1580" s="64" t="s">
        <v>650</v>
      </c>
      <c r="M1580" s="64" t="s">
        <v>663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1236123.6499999999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7">
        <v>44987</v>
      </c>
      <c r="AF1580" s="166">
        <v>46083</v>
      </c>
      <c r="AG1580" s="91">
        <v>40099383.560000002</v>
      </c>
      <c r="AH1580" s="91">
        <v>1.4222222222222223</v>
      </c>
      <c r="AI1580" s="91">
        <v>3</v>
      </c>
      <c r="AJ1580" s="161">
        <v>6.1652999999999999E-2</v>
      </c>
      <c r="AK1580" s="169" t="s">
        <v>664</v>
      </c>
      <c r="AL1580" s="169" t="s">
        <v>665</v>
      </c>
      <c r="AM1580" s="128">
        <v>0</v>
      </c>
      <c r="AN1580" s="128">
        <v>0</v>
      </c>
      <c r="AO1580" s="128">
        <v>0</v>
      </c>
      <c r="AP1580" s="128">
        <v>0</v>
      </c>
      <c r="AQ1580" s="128">
        <v>0</v>
      </c>
      <c r="AR1580" s="128">
        <v>1236123.6499999999</v>
      </c>
      <c r="AS1580" s="128">
        <v>0</v>
      </c>
      <c r="AT1580" s="128">
        <v>0</v>
      </c>
      <c r="AU1580" s="128">
        <v>0</v>
      </c>
      <c r="AV1580" s="128">
        <v>0</v>
      </c>
      <c r="AW1580" s="128">
        <v>0</v>
      </c>
      <c r="AX1580" s="128">
        <v>1236123.6499999999</v>
      </c>
      <c r="AY1580" s="128">
        <v>0</v>
      </c>
      <c r="AZ1580" s="128">
        <v>0</v>
      </c>
      <c r="BA1580" s="128">
        <v>0</v>
      </c>
      <c r="BB1580" s="15">
        <f t="shared" si="72"/>
        <v>0</v>
      </c>
      <c r="BC1580" s="15">
        <f t="shared" si="73"/>
        <v>2472247.2999999998</v>
      </c>
      <c r="BD1580" s="15">
        <f t="shared" si="74"/>
        <v>2472247.2999999998</v>
      </c>
    </row>
    <row r="1581" spans="1:56" x14ac:dyDescent="0.35">
      <c r="A1581" s="168" t="s">
        <v>3117</v>
      </c>
      <c r="B1581" s="70" t="s">
        <v>3118</v>
      </c>
      <c r="C1581" s="65">
        <v>1</v>
      </c>
      <c r="D1581" s="66" t="s">
        <v>31</v>
      </c>
      <c r="E1581" s="64" t="s">
        <v>467</v>
      </c>
      <c r="F1581" s="64" t="s">
        <v>648</v>
      </c>
      <c r="G1581" s="64" t="s">
        <v>660</v>
      </c>
      <c r="H1581" s="64" t="s">
        <v>661</v>
      </c>
      <c r="I1581" s="64" t="s">
        <v>649</v>
      </c>
      <c r="J1581" s="64" t="s">
        <v>662</v>
      </c>
      <c r="K1581" s="64" t="s">
        <v>177</v>
      </c>
      <c r="L1581" s="64" t="s">
        <v>650</v>
      </c>
      <c r="M1581" s="64" t="s">
        <v>663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1430742.3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7">
        <v>44995</v>
      </c>
      <c r="AF1581" s="166">
        <v>46822</v>
      </c>
      <c r="AG1581" s="91">
        <v>40135838.530000001</v>
      </c>
      <c r="AH1581" s="91">
        <v>3.4444444444444446</v>
      </c>
      <c r="AI1581" s="91">
        <v>5</v>
      </c>
      <c r="AJ1581" s="161">
        <v>7.1294999999999997E-2</v>
      </c>
      <c r="AK1581" s="169" t="s">
        <v>664</v>
      </c>
      <c r="AL1581" s="169" t="s">
        <v>665</v>
      </c>
      <c r="AM1581" s="128">
        <v>0</v>
      </c>
      <c r="AN1581" s="128">
        <v>0</v>
      </c>
      <c r="AO1581" s="128">
        <v>0</v>
      </c>
      <c r="AP1581" s="128">
        <v>0</v>
      </c>
      <c r="AQ1581" s="128">
        <v>0</v>
      </c>
      <c r="AR1581" s="128">
        <v>1430742.3</v>
      </c>
      <c r="AS1581" s="128">
        <v>0</v>
      </c>
      <c r="AT1581" s="128">
        <v>0</v>
      </c>
      <c r="AU1581" s="128">
        <v>0</v>
      </c>
      <c r="AV1581" s="128">
        <v>0</v>
      </c>
      <c r="AW1581" s="128">
        <v>0</v>
      </c>
      <c r="AX1581" s="128">
        <v>1430742.3</v>
      </c>
      <c r="AY1581" s="128">
        <v>0</v>
      </c>
      <c r="AZ1581" s="128">
        <v>0</v>
      </c>
      <c r="BA1581" s="128">
        <v>0</v>
      </c>
      <c r="BB1581" s="15">
        <f t="shared" si="72"/>
        <v>0</v>
      </c>
      <c r="BC1581" s="15">
        <f t="shared" si="73"/>
        <v>2861484.6</v>
      </c>
      <c r="BD1581" s="15">
        <f t="shared" si="74"/>
        <v>2861484.6</v>
      </c>
    </row>
    <row r="1582" spans="1:56" x14ac:dyDescent="0.35">
      <c r="A1582" s="168" t="s">
        <v>3119</v>
      </c>
      <c r="B1582" s="70" t="s">
        <v>3120</v>
      </c>
      <c r="C1582" s="65">
        <v>1</v>
      </c>
      <c r="D1582" s="66" t="s">
        <v>31</v>
      </c>
      <c r="E1582" s="64" t="s">
        <v>467</v>
      </c>
      <c r="F1582" s="64" t="s">
        <v>648</v>
      </c>
      <c r="G1582" s="64" t="s">
        <v>660</v>
      </c>
      <c r="H1582" s="64" t="s">
        <v>661</v>
      </c>
      <c r="I1582" s="64" t="s">
        <v>649</v>
      </c>
      <c r="J1582" s="64" t="s">
        <v>662</v>
      </c>
      <c r="K1582" s="64" t="s">
        <v>177</v>
      </c>
      <c r="L1582" s="64" t="s">
        <v>650</v>
      </c>
      <c r="M1582" s="64" t="s">
        <v>663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7">
        <v>44984</v>
      </c>
      <c r="AF1582" s="166">
        <v>48637</v>
      </c>
      <c r="AG1582" s="91">
        <v>31120469.350000001</v>
      </c>
      <c r="AH1582" s="91">
        <v>8.4083333333333332</v>
      </c>
      <c r="AI1582" s="91">
        <v>10</v>
      </c>
      <c r="AJ1582" s="161">
        <v>7.8262999999999999E-2</v>
      </c>
      <c r="AK1582" s="169" t="s">
        <v>664</v>
      </c>
      <c r="AL1582" s="169" t="s">
        <v>665</v>
      </c>
      <c r="AM1582" s="128">
        <v>0</v>
      </c>
      <c r="AN1582" s="128">
        <v>0</v>
      </c>
      <c r="AO1582" s="128">
        <v>0</v>
      </c>
      <c r="AP1582" s="128">
        <v>0</v>
      </c>
      <c r="AQ1582" s="128">
        <v>1217790.6499999999</v>
      </c>
      <c r="AR1582" s="128">
        <v>0</v>
      </c>
      <c r="AS1582" s="128">
        <v>0</v>
      </c>
      <c r="AT1582" s="128">
        <v>0</v>
      </c>
      <c r="AU1582" s="128">
        <v>0</v>
      </c>
      <c r="AV1582" s="128">
        <v>0</v>
      </c>
      <c r="AW1582" s="128">
        <v>1217790.6499999999</v>
      </c>
      <c r="AX1582" s="128">
        <v>0</v>
      </c>
      <c r="AY1582" s="128">
        <v>0</v>
      </c>
      <c r="AZ1582" s="128">
        <v>0</v>
      </c>
      <c r="BA1582" s="128">
        <v>0</v>
      </c>
      <c r="BB1582" s="15">
        <f t="shared" si="72"/>
        <v>0</v>
      </c>
      <c r="BC1582" s="15">
        <f t="shared" si="73"/>
        <v>2435581.2999999998</v>
      </c>
      <c r="BD1582" s="15">
        <f t="shared" si="74"/>
        <v>2435581.2999999998</v>
      </c>
    </row>
    <row r="1583" spans="1:56" x14ac:dyDescent="0.35">
      <c r="A1583" s="168" t="s">
        <v>3125</v>
      </c>
      <c r="B1583" s="70" t="s">
        <v>3126</v>
      </c>
      <c r="C1583" s="65">
        <v>1</v>
      </c>
      <c r="D1583" s="66" t="s">
        <v>31</v>
      </c>
      <c r="E1583" s="64" t="s">
        <v>467</v>
      </c>
      <c r="F1583" s="64" t="s">
        <v>648</v>
      </c>
      <c r="G1583" s="64" t="s">
        <v>668</v>
      </c>
      <c r="H1583" s="64" t="s">
        <v>669</v>
      </c>
      <c r="I1583" s="64" t="s">
        <v>670</v>
      </c>
      <c r="J1583" s="64" t="s">
        <v>671</v>
      </c>
      <c r="K1583" s="64" t="s">
        <v>484</v>
      </c>
      <c r="L1583" s="64" t="s">
        <v>650</v>
      </c>
      <c r="M1583" s="64" t="s">
        <v>663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363834.41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7">
        <v>44987</v>
      </c>
      <c r="AF1583" s="166">
        <v>46083</v>
      </c>
      <c r="AG1583" s="91">
        <v>11802650.619999999</v>
      </c>
      <c r="AH1583" s="91">
        <v>1.4222222222222223</v>
      </c>
      <c r="AI1583" s="91">
        <v>3</v>
      </c>
      <c r="AJ1583" s="161">
        <v>6.1652999999999999E-2</v>
      </c>
      <c r="AK1583" s="169" t="s">
        <v>664</v>
      </c>
      <c r="AL1583" s="169" t="s">
        <v>665</v>
      </c>
      <c r="AM1583" s="128">
        <v>0</v>
      </c>
      <c r="AN1583" s="128">
        <v>0</v>
      </c>
      <c r="AO1583" s="128">
        <v>0</v>
      </c>
      <c r="AP1583" s="128">
        <v>0</v>
      </c>
      <c r="AQ1583" s="128">
        <v>0</v>
      </c>
      <c r="AR1583" s="128">
        <v>363834.41</v>
      </c>
      <c r="AS1583" s="128">
        <v>0</v>
      </c>
      <c r="AT1583" s="128">
        <v>0</v>
      </c>
      <c r="AU1583" s="128">
        <v>0</v>
      </c>
      <c r="AV1583" s="128">
        <v>0</v>
      </c>
      <c r="AW1583" s="128">
        <v>0</v>
      </c>
      <c r="AX1583" s="128">
        <v>363834.41</v>
      </c>
      <c r="AY1583" s="128">
        <v>0</v>
      </c>
      <c r="AZ1583" s="128">
        <v>0</v>
      </c>
      <c r="BA1583" s="128">
        <v>0</v>
      </c>
      <c r="BB1583" s="15">
        <f t="shared" si="72"/>
        <v>0</v>
      </c>
      <c r="BC1583" s="15">
        <f t="shared" si="73"/>
        <v>727668.82</v>
      </c>
      <c r="BD1583" s="15">
        <f t="shared" si="74"/>
        <v>727668.82</v>
      </c>
    </row>
    <row r="1584" spans="1:56" x14ac:dyDescent="0.35">
      <c r="A1584" s="168" t="s">
        <v>3127</v>
      </c>
      <c r="B1584" s="70" t="s">
        <v>3128</v>
      </c>
      <c r="C1584" s="65">
        <v>1</v>
      </c>
      <c r="D1584" s="66" t="s">
        <v>31</v>
      </c>
      <c r="E1584" s="64" t="s">
        <v>467</v>
      </c>
      <c r="F1584" s="64" t="s">
        <v>648</v>
      </c>
      <c r="G1584" s="64" t="s">
        <v>931</v>
      </c>
      <c r="H1584" s="64" t="s">
        <v>669</v>
      </c>
      <c r="I1584" s="64" t="s">
        <v>932</v>
      </c>
      <c r="J1584" s="64" t="s">
        <v>671</v>
      </c>
      <c r="K1584" s="64" t="s">
        <v>485</v>
      </c>
      <c r="L1584" s="64" t="s">
        <v>650</v>
      </c>
      <c r="M1584" s="64" t="s">
        <v>663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7">
        <v>45217</v>
      </c>
      <c r="AF1584" s="166">
        <v>45583</v>
      </c>
      <c r="AG1584" s="91">
        <v>1262157.5</v>
      </c>
      <c r="AH1584" s="91">
        <v>0.05</v>
      </c>
      <c r="AI1584" s="91">
        <v>1</v>
      </c>
      <c r="AJ1584" s="161">
        <v>3.2500000000000001E-2</v>
      </c>
      <c r="AK1584" s="169" t="s">
        <v>664</v>
      </c>
      <c r="AL1584" s="169" t="s">
        <v>665</v>
      </c>
      <c r="AM1584" s="128">
        <v>3418.34</v>
      </c>
      <c r="AN1584" s="128">
        <v>0</v>
      </c>
      <c r="AO1584" s="128">
        <v>0</v>
      </c>
      <c r="AP1584" s="128">
        <v>0</v>
      </c>
      <c r="AQ1584" s="128">
        <v>0</v>
      </c>
      <c r="AR1584" s="128">
        <v>0</v>
      </c>
      <c r="AS1584" s="128">
        <v>0</v>
      </c>
      <c r="AT1584" s="128">
        <v>0</v>
      </c>
      <c r="AU1584" s="128">
        <v>0</v>
      </c>
      <c r="AV1584" s="128">
        <v>0</v>
      </c>
      <c r="AW1584" s="128">
        <v>0</v>
      </c>
      <c r="AX1584" s="128">
        <v>0</v>
      </c>
      <c r="AY1584" s="128">
        <v>0</v>
      </c>
      <c r="AZ1584" s="128">
        <v>0</v>
      </c>
      <c r="BA1584" s="128">
        <v>0</v>
      </c>
      <c r="BB1584" s="15">
        <f t="shared" si="72"/>
        <v>3418.34</v>
      </c>
      <c r="BC1584" s="15">
        <f t="shared" si="73"/>
        <v>0</v>
      </c>
      <c r="BD1584" s="15">
        <f t="shared" si="74"/>
        <v>3418.34</v>
      </c>
    </row>
    <row r="1585" spans="1:56" x14ac:dyDescent="0.35">
      <c r="A1585" s="168" t="s">
        <v>3129</v>
      </c>
      <c r="B1585" s="70" t="s">
        <v>3128</v>
      </c>
      <c r="C1585" s="65">
        <v>2</v>
      </c>
      <c r="D1585" s="66" t="s">
        <v>31</v>
      </c>
      <c r="E1585" s="64" t="s">
        <v>467</v>
      </c>
      <c r="F1585" s="64" t="s">
        <v>648</v>
      </c>
      <c r="G1585" s="64" t="s">
        <v>931</v>
      </c>
      <c r="H1585" s="64" t="s">
        <v>669</v>
      </c>
      <c r="I1585" s="64" t="s">
        <v>932</v>
      </c>
      <c r="J1585" s="64" t="s">
        <v>671</v>
      </c>
      <c r="K1585" s="64" t="s">
        <v>485</v>
      </c>
      <c r="L1585" s="64" t="s">
        <v>650</v>
      </c>
      <c r="M1585" s="64" t="s">
        <v>663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7">
        <v>45217</v>
      </c>
      <c r="AF1585" s="166">
        <v>45948</v>
      </c>
      <c r="AG1585" s="91">
        <v>516840</v>
      </c>
      <c r="AH1585" s="91">
        <v>1.05</v>
      </c>
      <c r="AI1585" s="91">
        <v>2</v>
      </c>
      <c r="AJ1585" s="161">
        <v>3.8199999999999998E-2</v>
      </c>
      <c r="AK1585" s="169" t="s">
        <v>664</v>
      </c>
      <c r="AL1585" s="169" t="s">
        <v>665</v>
      </c>
      <c r="AM1585" s="128">
        <v>1645.27</v>
      </c>
      <c r="AN1585" s="128">
        <v>1645.27</v>
      </c>
      <c r="AO1585" s="128">
        <v>1645.27</v>
      </c>
      <c r="AP1585" s="128">
        <v>1645.27</v>
      </c>
      <c r="AQ1585" s="128">
        <v>1645.27</v>
      </c>
      <c r="AR1585" s="128">
        <v>1645.27</v>
      </c>
      <c r="AS1585" s="128">
        <v>1645.27</v>
      </c>
      <c r="AT1585" s="128">
        <v>822.64</v>
      </c>
      <c r="AU1585" s="128">
        <v>822.64</v>
      </c>
      <c r="AV1585" s="128">
        <v>822.64</v>
      </c>
      <c r="AW1585" s="128">
        <v>822.64</v>
      </c>
      <c r="AX1585" s="128">
        <v>822.64</v>
      </c>
      <c r="AY1585" s="128">
        <v>822.64</v>
      </c>
      <c r="AZ1585" s="128">
        <v>0</v>
      </c>
      <c r="BA1585" s="128">
        <v>0</v>
      </c>
      <c r="BB1585" s="15">
        <f t="shared" si="72"/>
        <v>4935.8099999999995</v>
      </c>
      <c r="BC1585" s="15">
        <f t="shared" si="73"/>
        <v>11516.919999999998</v>
      </c>
      <c r="BD1585" s="15">
        <f t="shared" si="74"/>
        <v>16452.729999999996</v>
      </c>
    </row>
    <row r="1586" spans="1:56" x14ac:dyDescent="0.35">
      <c r="A1586" s="168" t="s">
        <v>3130</v>
      </c>
      <c r="B1586" s="69" t="s">
        <v>3128</v>
      </c>
      <c r="C1586" s="65">
        <v>3</v>
      </c>
      <c r="D1586" s="66" t="s">
        <v>31</v>
      </c>
      <c r="E1586" s="64" t="s">
        <v>467</v>
      </c>
      <c r="F1586" s="64" t="s">
        <v>648</v>
      </c>
      <c r="G1586" s="64" t="s">
        <v>931</v>
      </c>
      <c r="H1586" s="64" t="s">
        <v>669</v>
      </c>
      <c r="I1586" s="64" t="s">
        <v>932</v>
      </c>
      <c r="J1586" s="64" t="s">
        <v>671</v>
      </c>
      <c r="K1586" s="64" t="s">
        <v>485</v>
      </c>
      <c r="L1586" s="64" t="s">
        <v>650</v>
      </c>
      <c r="M1586" s="64" t="s">
        <v>663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7">
        <v>45217</v>
      </c>
      <c r="AF1586" s="166">
        <v>46313</v>
      </c>
      <c r="AG1586" s="91">
        <v>1490045</v>
      </c>
      <c r="AH1586" s="91">
        <v>2.0499999999999998</v>
      </c>
      <c r="AI1586" s="91">
        <v>3</v>
      </c>
      <c r="AJ1586" s="161">
        <v>4.2999999999999997E-2</v>
      </c>
      <c r="AK1586" s="169" t="s">
        <v>664</v>
      </c>
      <c r="AL1586" s="169" t="s">
        <v>665</v>
      </c>
      <c r="AM1586" s="128">
        <v>5339.33</v>
      </c>
      <c r="AN1586" s="128">
        <v>5339.33</v>
      </c>
      <c r="AO1586" s="128">
        <v>5339.33</v>
      </c>
      <c r="AP1586" s="128">
        <v>5339.33</v>
      </c>
      <c r="AQ1586" s="128">
        <v>5339.33</v>
      </c>
      <c r="AR1586" s="128">
        <v>5339.33</v>
      </c>
      <c r="AS1586" s="128">
        <v>5339.33</v>
      </c>
      <c r="AT1586" s="128">
        <v>5339.33</v>
      </c>
      <c r="AU1586" s="128">
        <v>5339.33</v>
      </c>
      <c r="AV1586" s="128">
        <v>5339.33</v>
      </c>
      <c r="AW1586" s="128">
        <v>5339.33</v>
      </c>
      <c r="AX1586" s="128">
        <v>5339.33</v>
      </c>
      <c r="AY1586" s="128">
        <v>5339.33</v>
      </c>
      <c r="AZ1586" s="128">
        <v>5339.33</v>
      </c>
      <c r="BA1586" s="128">
        <v>5339.33</v>
      </c>
      <c r="BB1586" s="15">
        <f t="shared" si="72"/>
        <v>16017.99</v>
      </c>
      <c r="BC1586" s="15">
        <f t="shared" si="73"/>
        <v>64071.960000000014</v>
      </c>
      <c r="BD1586" s="15">
        <f t="shared" si="74"/>
        <v>80089.950000000012</v>
      </c>
    </row>
    <row r="1587" spans="1:56" x14ac:dyDescent="0.35">
      <c r="A1587" s="168" t="s">
        <v>3131</v>
      </c>
      <c r="B1587" s="69" t="s">
        <v>3128</v>
      </c>
      <c r="C1587" s="65">
        <v>4</v>
      </c>
      <c r="D1587" s="66" t="s">
        <v>31</v>
      </c>
      <c r="E1587" s="64" t="s">
        <v>467</v>
      </c>
      <c r="F1587" s="64" t="s">
        <v>648</v>
      </c>
      <c r="G1587" s="64" t="s">
        <v>931</v>
      </c>
      <c r="H1587" s="64" t="s">
        <v>669</v>
      </c>
      <c r="I1587" s="64" t="s">
        <v>932</v>
      </c>
      <c r="J1587" s="64" t="s">
        <v>671</v>
      </c>
      <c r="K1587" s="64" t="s">
        <v>485</v>
      </c>
      <c r="L1587" s="64" t="s">
        <v>650</v>
      </c>
      <c r="M1587" s="64" t="s">
        <v>663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7">
        <v>45217</v>
      </c>
      <c r="AF1587" s="166">
        <v>46678</v>
      </c>
      <c r="AG1587" s="91">
        <v>3559912.5</v>
      </c>
      <c r="AH1587" s="91">
        <v>3.05</v>
      </c>
      <c r="AI1587" s="91">
        <v>4</v>
      </c>
      <c r="AJ1587" s="161">
        <v>4.7100000000000003E-2</v>
      </c>
      <c r="AK1587" s="169" t="s">
        <v>664</v>
      </c>
      <c r="AL1587" s="169" t="s">
        <v>665</v>
      </c>
      <c r="AM1587" s="128">
        <v>13972.66</v>
      </c>
      <c r="AN1587" s="128">
        <v>13972.66</v>
      </c>
      <c r="AO1587" s="128">
        <v>13972.66</v>
      </c>
      <c r="AP1587" s="128">
        <v>13972.66</v>
      </c>
      <c r="AQ1587" s="128">
        <v>13972.66</v>
      </c>
      <c r="AR1587" s="128">
        <v>13972.66</v>
      </c>
      <c r="AS1587" s="128">
        <v>13972.66</v>
      </c>
      <c r="AT1587" s="128">
        <v>13972.66</v>
      </c>
      <c r="AU1587" s="128">
        <v>13972.66</v>
      </c>
      <c r="AV1587" s="128">
        <v>13972.66</v>
      </c>
      <c r="AW1587" s="128">
        <v>13972.66</v>
      </c>
      <c r="AX1587" s="128">
        <v>13972.66</v>
      </c>
      <c r="AY1587" s="128">
        <v>13972.66</v>
      </c>
      <c r="AZ1587" s="128">
        <v>13972.66</v>
      </c>
      <c r="BA1587" s="128">
        <v>13972.66</v>
      </c>
      <c r="BB1587" s="15">
        <f t="shared" si="72"/>
        <v>41917.979999999996</v>
      </c>
      <c r="BC1587" s="15">
        <f t="shared" si="73"/>
        <v>167671.92000000001</v>
      </c>
      <c r="BD1587" s="15">
        <f t="shared" si="74"/>
        <v>209589.90000000002</v>
      </c>
    </row>
    <row r="1588" spans="1:56" x14ac:dyDescent="0.35">
      <c r="A1588" s="168" t="s">
        <v>3132</v>
      </c>
      <c r="B1588" s="69" t="s">
        <v>3128</v>
      </c>
      <c r="C1588" s="65">
        <v>5</v>
      </c>
      <c r="D1588" s="66" t="s">
        <v>31</v>
      </c>
      <c r="E1588" s="64" t="s">
        <v>467</v>
      </c>
      <c r="F1588" s="64" t="s">
        <v>648</v>
      </c>
      <c r="G1588" s="64" t="s">
        <v>931</v>
      </c>
      <c r="H1588" s="64" t="s">
        <v>669</v>
      </c>
      <c r="I1588" s="64" t="s">
        <v>932</v>
      </c>
      <c r="J1588" s="64" t="s">
        <v>671</v>
      </c>
      <c r="K1588" s="64" t="s">
        <v>485</v>
      </c>
      <c r="L1588" s="64" t="s">
        <v>650</v>
      </c>
      <c r="M1588" s="64" t="s">
        <v>663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7">
        <v>45217</v>
      </c>
      <c r="AF1588" s="166">
        <v>47044</v>
      </c>
      <c r="AG1588" s="91">
        <v>2931120</v>
      </c>
      <c r="AH1588" s="91">
        <v>4.05</v>
      </c>
      <c r="AI1588" s="91">
        <v>5</v>
      </c>
      <c r="AJ1588" s="161">
        <v>5.0700000000000002E-2</v>
      </c>
      <c r="AK1588" s="169" t="s">
        <v>664</v>
      </c>
      <c r="AL1588" s="169" t="s">
        <v>665</v>
      </c>
      <c r="AM1588" s="128">
        <v>12383.98</v>
      </c>
      <c r="AN1588" s="128">
        <v>12383.98</v>
      </c>
      <c r="AO1588" s="128">
        <v>12383.98</v>
      </c>
      <c r="AP1588" s="128">
        <v>12383.98</v>
      </c>
      <c r="AQ1588" s="128">
        <v>12383.98</v>
      </c>
      <c r="AR1588" s="128">
        <v>12383.98</v>
      </c>
      <c r="AS1588" s="128">
        <v>12383.98</v>
      </c>
      <c r="AT1588" s="128">
        <v>12383.98</v>
      </c>
      <c r="AU1588" s="128">
        <v>12383.98</v>
      </c>
      <c r="AV1588" s="128">
        <v>12383.98</v>
      </c>
      <c r="AW1588" s="128">
        <v>12383.98</v>
      </c>
      <c r="AX1588" s="128">
        <v>12383.98</v>
      </c>
      <c r="AY1588" s="128">
        <v>12383.98</v>
      </c>
      <c r="AZ1588" s="128">
        <v>12383.98</v>
      </c>
      <c r="BA1588" s="128">
        <v>12383.98</v>
      </c>
      <c r="BB1588" s="15">
        <f t="shared" si="72"/>
        <v>37151.94</v>
      </c>
      <c r="BC1588" s="15">
        <f t="shared" si="73"/>
        <v>148607.75999999998</v>
      </c>
      <c r="BD1588" s="15">
        <f t="shared" si="74"/>
        <v>185759.69999999998</v>
      </c>
    </row>
    <row r="1589" spans="1:56" x14ac:dyDescent="0.35">
      <c r="A1589" s="168" t="s">
        <v>3133</v>
      </c>
      <c r="B1589" s="69" t="s">
        <v>3128</v>
      </c>
      <c r="C1589" s="65">
        <v>6</v>
      </c>
      <c r="D1589" s="66" t="s">
        <v>31</v>
      </c>
      <c r="E1589" s="64" t="s">
        <v>467</v>
      </c>
      <c r="F1589" s="64" t="s">
        <v>648</v>
      </c>
      <c r="G1589" s="64" t="s">
        <v>931</v>
      </c>
      <c r="H1589" s="64" t="s">
        <v>669</v>
      </c>
      <c r="I1589" s="64" t="s">
        <v>932</v>
      </c>
      <c r="J1589" s="64" t="s">
        <v>671</v>
      </c>
      <c r="K1589" s="64" t="s">
        <v>485</v>
      </c>
      <c r="L1589" s="64" t="s">
        <v>650</v>
      </c>
      <c r="M1589" s="64" t="s">
        <v>663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7">
        <v>45217</v>
      </c>
      <c r="AF1589" s="166">
        <v>47409</v>
      </c>
      <c r="AG1589" s="91">
        <v>19389465</v>
      </c>
      <c r="AH1589" s="91">
        <v>5.05</v>
      </c>
      <c r="AI1589" s="91">
        <v>6</v>
      </c>
      <c r="AJ1589" s="161">
        <v>5.3600000000000002E-2</v>
      </c>
      <c r="AK1589" s="169" t="s">
        <v>664</v>
      </c>
      <c r="AL1589" s="169" t="s">
        <v>665</v>
      </c>
      <c r="AM1589" s="128">
        <v>86606.28</v>
      </c>
      <c r="AN1589" s="128">
        <v>86606.28</v>
      </c>
      <c r="AO1589" s="128">
        <v>86606.28</v>
      </c>
      <c r="AP1589" s="128">
        <v>86606.28</v>
      </c>
      <c r="AQ1589" s="128">
        <v>86606.28</v>
      </c>
      <c r="AR1589" s="128">
        <v>86606.28</v>
      </c>
      <c r="AS1589" s="128">
        <v>86606.28</v>
      </c>
      <c r="AT1589" s="128">
        <v>86606.28</v>
      </c>
      <c r="AU1589" s="128">
        <v>86606.28</v>
      </c>
      <c r="AV1589" s="128">
        <v>86606.28</v>
      </c>
      <c r="AW1589" s="128">
        <v>86606.28</v>
      </c>
      <c r="AX1589" s="128">
        <v>86606.28</v>
      </c>
      <c r="AY1589" s="128">
        <v>86606.28</v>
      </c>
      <c r="AZ1589" s="128">
        <v>86606.28</v>
      </c>
      <c r="BA1589" s="128">
        <v>86606.28</v>
      </c>
      <c r="BB1589" s="15">
        <f t="shared" si="72"/>
        <v>259818.84</v>
      </c>
      <c r="BC1589" s="15">
        <f t="shared" si="73"/>
        <v>1039275.3600000002</v>
      </c>
      <c r="BD1589" s="15">
        <f t="shared" si="74"/>
        <v>1299094.2000000002</v>
      </c>
    </row>
    <row r="1590" spans="1:56" x14ac:dyDescent="0.35">
      <c r="A1590" s="168" t="s">
        <v>3134</v>
      </c>
      <c r="B1590" s="69" t="s">
        <v>3128</v>
      </c>
      <c r="C1590" s="65">
        <v>7</v>
      </c>
      <c r="D1590" s="66" t="s">
        <v>31</v>
      </c>
      <c r="E1590" s="64" t="s">
        <v>467</v>
      </c>
      <c r="F1590" s="64" t="s">
        <v>648</v>
      </c>
      <c r="G1590" s="64" t="s">
        <v>931</v>
      </c>
      <c r="H1590" s="64" t="s">
        <v>669</v>
      </c>
      <c r="I1590" s="64" t="s">
        <v>932</v>
      </c>
      <c r="J1590" s="64" t="s">
        <v>671</v>
      </c>
      <c r="K1590" s="64" t="s">
        <v>485</v>
      </c>
      <c r="L1590" s="64" t="s">
        <v>650</v>
      </c>
      <c r="M1590" s="64" t="s">
        <v>663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7">
        <v>45217</v>
      </c>
      <c r="AF1590" s="166">
        <v>47774</v>
      </c>
      <c r="AG1590" s="91">
        <v>636315</v>
      </c>
      <c r="AH1590" s="91">
        <v>6.05</v>
      </c>
      <c r="AI1590" s="91">
        <v>7</v>
      </c>
      <c r="AJ1590" s="161">
        <v>5.6399999999999999E-2</v>
      </c>
      <c r="AK1590" s="169" t="s">
        <v>664</v>
      </c>
      <c r="AL1590" s="169" t="s">
        <v>665</v>
      </c>
      <c r="AM1590" s="128">
        <v>2990.68</v>
      </c>
      <c r="AN1590" s="128">
        <v>2990.68</v>
      </c>
      <c r="AO1590" s="128">
        <v>2990.68</v>
      </c>
      <c r="AP1590" s="128">
        <v>2990.68</v>
      </c>
      <c r="AQ1590" s="128">
        <v>2990.68</v>
      </c>
      <c r="AR1590" s="128">
        <v>2990.68</v>
      </c>
      <c r="AS1590" s="128">
        <v>2990.68</v>
      </c>
      <c r="AT1590" s="128">
        <v>2990.68</v>
      </c>
      <c r="AU1590" s="128">
        <v>2990.68</v>
      </c>
      <c r="AV1590" s="128">
        <v>2990.68</v>
      </c>
      <c r="AW1590" s="128">
        <v>2990.68</v>
      </c>
      <c r="AX1590" s="128">
        <v>2990.68</v>
      </c>
      <c r="AY1590" s="128">
        <v>2990.68</v>
      </c>
      <c r="AZ1590" s="128">
        <v>2990.68</v>
      </c>
      <c r="BA1590" s="128">
        <v>2990.68</v>
      </c>
      <c r="BB1590" s="15">
        <f t="shared" si="72"/>
        <v>8972.0399999999991</v>
      </c>
      <c r="BC1590" s="15">
        <f t="shared" si="73"/>
        <v>35888.159999999996</v>
      </c>
      <c r="BD1590" s="15">
        <f t="shared" si="74"/>
        <v>44860.2</v>
      </c>
    </row>
    <row r="1591" spans="1:56" x14ac:dyDescent="0.35">
      <c r="A1591" s="168" t="s">
        <v>3135</v>
      </c>
      <c r="B1591" s="69" t="s">
        <v>3128</v>
      </c>
      <c r="C1591" s="65">
        <v>8</v>
      </c>
      <c r="D1591" s="66" t="s">
        <v>31</v>
      </c>
      <c r="E1591" s="64" t="s">
        <v>467</v>
      </c>
      <c r="F1591" s="64" t="s">
        <v>648</v>
      </c>
      <c r="G1591" s="64" t="s">
        <v>931</v>
      </c>
      <c r="H1591" s="64" t="s">
        <v>669</v>
      </c>
      <c r="I1591" s="64" t="s">
        <v>932</v>
      </c>
      <c r="J1591" s="64" t="s">
        <v>671</v>
      </c>
      <c r="K1591" s="64" t="s">
        <v>485</v>
      </c>
      <c r="L1591" s="64" t="s">
        <v>650</v>
      </c>
      <c r="M1591" s="64" t="s">
        <v>663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7">
        <v>45217</v>
      </c>
      <c r="AF1591" s="166">
        <v>48139</v>
      </c>
      <c r="AG1591" s="91">
        <v>101037.5</v>
      </c>
      <c r="AH1591" s="91">
        <v>7.05</v>
      </c>
      <c r="AI1591" s="91">
        <v>8</v>
      </c>
      <c r="AJ1591" s="161">
        <v>5.9299999999999999E-2</v>
      </c>
      <c r="AK1591" s="169" t="s">
        <v>664</v>
      </c>
      <c r="AL1591" s="169" t="s">
        <v>665</v>
      </c>
      <c r="AM1591" s="128">
        <v>499.29</v>
      </c>
      <c r="AN1591" s="128">
        <v>499.29</v>
      </c>
      <c r="AO1591" s="128">
        <v>499.29</v>
      </c>
      <c r="AP1591" s="128">
        <v>499.29</v>
      </c>
      <c r="AQ1591" s="128">
        <v>499.29</v>
      </c>
      <c r="AR1591" s="128">
        <v>499.29</v>
      </c>
      <c r="AS1591" s="128">
        <v>499.29</v>
      </c>
      <c r="AT1591" s="128">
        <v>499.29</v>
      </c>
      <c r="AU1591" s="128">
        <v>499.29</v>
      </c>
      <c r="AV1591" s="128">
        <v>499.29</v>
      </c>
      <c r="AW1591" s="128">
        <v>499.29</v>
      </c>
      <c r="AX1591" s="128">
        <v>499.29</v>
      </c>
      <c r="AY1591" s="128">
        <v>499.29</v>
      </c>
      <c r="AZ1591" s="128">
        <v>499.29</v>
      </c>
      <c r="BA1591" s="128">
        <v>499.29</v>
      </c>
      <c r="BB1591" s="15">
        <f t="shared" si="72"/>
        <v>1497.8700000000001</v>
      </c>
      <c r="BC1591" s="15">
        <f t="shared" si="73"/>
        <v>5991.4800000000005</v>
      </c>
      <c r="BD1591" s="15">
        <f t="shared" si="74"/>
        <v>7489.35</v>
      </c>
    </row>
    <row r="1592" spans="1:56" x14ac:dyDescent="0.35">
      <c r="A1592" s="168" t="s">
        <v>3136</v>
      </c>
      <c r="B1592" s="69" t="s">
        <v>3128</v>
      </c>
      <c r="C1592" s="65">
        <v>9</v>
      </c>
      <c r="D1592" s="66" t="s">
        <v>31</v>
      </c>
      <c r="E1592" s="64" t="s">
        <v>467</v>
      </c>
      <c r="F1592" s="64" t="s">
        <v>648</v>
      </c>
      <c r="G1592" s="64" t="s">
        <v>931</v>
      </c>
      <c r="H1592" s="64" t="s">
        <v>669</v>
      </c>
      <c r="I1592" s="64" t="s">
        <v>932</v>
      </c>
      <c r="J1592" s="64" t="s">
        <v>671</v>
      </c>
      <c r="K1592" s="64" t="s">
        <v>485</v>
      </c>
      <c r="L1592" s="64" t="s">
        <v>650</v>
      </c>
      <c r="M1592" s="64" t="s">
        <v>663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7">
        <v>45217</v>
      </c>
      <c r="AF1592" s="166">
        <v>48505</v>
      </c>
      <c r="AG1592" s="91">
        <v>53100</v>
      </c>
      <c r="AH1592" s="91">
        <v>8.0500000000000007</v>
      </c>
      <c r="AI1592" s="91">
        <v>9</v>
      </c>
      <c r="AJ1592" s="161">
        <v>6.2100000000000002E-2</v>
      </c>
      <c r="AK1592" s="169" t="s">
        <v>664</v>
      </c>
      <c r="AL1592" s="169" t="s">
        <v>665</v>
      </c>
      <c r="AM1592" s="128">
        <v>274.79000000000002</v>
      </c>
      <c r="AN1592" s="128">
        <v>274.79000000000002</v>
      </c>
      <c r="AO1592" s="128">
        <v>274.79000000000002</v>
      </c>
      <c r="AP1592" s="128">
        <v>274.79000000000002</v>
      </c>
      <c r="AQ1592" s="128">
        <v>274.79000000000002</v>
      </c>
      <c r="AR1592" s="128">
        <v>274.79000000000002</v>
      </c>
      <c r="AS1592" s="128">
        <v>274.79000000000002</v>
      </c>
      <c r="AT1592" s="128">
        <v>274.79000000000002</v>
      </c>
      <c r="AU1592" s="128">
        <v>274.79000000000002</v>
      </c>
      <c r="AV1592" s="128">
        <v>274.79000000000002</v>
      </c>
      <c r="AW1592" s="128">
        <v>274.79000000000002</v>
      </c>
      <c r="AX1592" s="128">
        <v>274.79000000000002</v>
      </c>
      <c r="AY1592" s="128">
        <v>274.79000000000002</v>
      </c>
      <c r="AZ1592" s="128">
        <v>274.79000000000002</v>
      </c>
      <c r="BA1592" s="128">
        <v>274.79000000000002</v>
      </c>
      <c r="BB1592" s="15">
        <f t="shared" si="72"/>
        <v>824.37000000000012</v>
      </c>
      <c r="BC1592" s="15">
        <f t="shared" si="73"/>
        <v>3297.48</v>
      </c>
      <c r="BD1592" s="15">
        <f t="shared" si="74"/>
        <v>4121.8500000000004</v>
      </c>
    </row>
    <row r="1593" spans="1:56" x14ac:dyDescent="0.35">
      <c r="A1593" s="168" t="s">
        <v>3137</v>
      </c>
      <c r="B1593" s="69" t="s">
        <v>3128</v>
      </c>
      <c r="C1593" s="65">
        <v>10</v>
      </c>
      <c r="D1593" s="66" t="s">
        <v>31</v>
      </c>
      <c r="E1593" s="64" t="s">
        <v>467</v>
      </c>
      <c r="F1593" s="64" t="s">
        <v>648</v>
      </c>
      <c r="G1593" s="64" t="s">
        <v>931</v>
      </c>
      <c r="H1593" s="64" t="s">
        <v>669</v>
      </c>
      <c r="I1593" s="64" t="s">
        <v>932</v>
      </c>
      <c r="J1593" s="64" t="s">
        <v>671</v>
      </c>
      <c r="K1593" s="64" t="s">
        <v>485</v>
      </c>
      <c r="L1593" s="64" t="s">
        <v>650</v>
      </c>
      <c r="M1593" s="64" t="s">
        <v>663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7">
        <v>45217</v>
      </c>
      <c r="AF1593" s="166">
        <v>48870</v>
      </c>
      <c r="AG1593" s="91">
        <v>51920</v>
      </c>
      <c r="AH1593" s="91">
        <v>9.0500000000000007</v>
      </c>
      <c r="AI1593" s="91">
        <v>10</v>
      </c>
      <c r="AJ1593" s="161">
        <v>6.5000000000000002E-2</v>
      </c>
      <c r="AK1593" s="169" t="s">
        <v>664</v>
      </c>
      <c r="AL1593" s="169" t="s">
        <v>665</v>
      </c>
      <c r="AM1593" s="128">
        <v>281.23</v>
      </c>
      <c r="AN1593" s="128">
        <v>281.23</v>
      </c>
      <c r="AO1593" s="128">
        <v>281.23</v>
      </c>
      <c r="AP1593" s="128">
        <v>281.23</v>
      </c>
      <c r="AQ1593" s="128">
        <v>281.23</v>
      </c>
      <c r="AR1593" s="128">
        <v>281.23</v>
      </c>
      <c r="AS1593" s="128">
        <v>281.23</v>
      </c>
      <c r="AT1593" s="128">
        <v>281.23</v>
      </c>
      <c r="AU1593" s="128">
        <v>281.23</v>
      </c>
      <c r="AV1593" s="128">
        <v>281.23</v>
      </c>
      <c r="AW1593" s="128">
        <v>281.23</v>
      </c>
      <c r="AX1593" s="128">
        <v>281.23</v>
      </c>
      <c r="AY1593" s="128">
        <v>281.23</v>
      </c>
      <c r="AZ1593" s="128">
        <v>281.23</v>
      </c>
      <c r="BA1593" s="128">
        <v>281.23</v>
      </c>
      <c r="BB1593" s="15">
        <f t="shared" si="72"/>
        <v>843.69</v>
      </c>
      <c r="BC1593" s="15">
        <f t="shared" si="73"/>
        <v>3374.76</v>
      </c>
      <c r="BD1593" s="15">
        <f t="shared" si="74"/>
        <v>4218.4500000000007</v>
      </c>
    </row>
    <row r="1594" spans="1:56" x14ac:dyDescent="0.35">
      <c r="A1594" s="168" t="s">
        <v>3138</v>
      </c>
      <c r="B1594" s="69" t="s">
        <v>3139</v>
      </c>
      <c r="C1594" s="65">
        <v>1</v>
      </c>
      <c r="D1594" s="66" t="s">
        <v>31</v>
      </c>
      <c r="E1594" s="64" t="s">
        <v>467</v>
      </c>
      <c r="F1594" s="64" t="s">
        <v>648</v>
      </c>
      <c r="G1594" s="64" t="s">
        <v>668</v>
      </c>
      <c r="H1594" s="64" t="s">
        <v>669</v>
      </c>
      <c r="I1594" s="64" t="s">
        <v>670</v>
      </c>
      <c r="J1594" s="64" t="s">
        <v>671</v>
      </c>
      <c r="K1594" s="64" t="s">
        <v>484</v>
      </c>
      <c r="L1594" s="64" t="s">
        <v>650</v>
      </c>
      <c r="M1594" s="64" t="s">
        <v>663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165191.31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7">
        <v>44987</v>
      </c>
      <c r="AF1594" s="166">
        <v>46083</v>
      </c>
      <c r="AG1594" s="91">
        <v>5358743.7300000004</v>
      </c>
      <c r="AH1594" s="91">
        <v>1.4222222222222223</v>
      </c>
      <c r="AI1594" s="91">
        <v>3</v>
      </c>
      <c r="AJ1594" s="161">
        <v>6.1652999999999999E-2</v>
      </c>
      <c r="AK1594" s="169" t="s">
        <v>664</v>
      </c>
      <c r="AL1594" s="169" t="s">
        <v>665</v>
      </c>
      <c r="AM1594" s="128">
        <v>0</v>
      </c>
      <c r="AN1594" s="128">
        <v>0</v>
      </c>
      <c r="AO1594" s="128">
        <v>0</v>
      </c>
      <c r="AP1594" s="128">
        <v>0</v>
      </c>
      <c r="AQ1594" s="128">
        <v>0</v>
      </c>
      <c r="AR1594" s="128">
        <v>165191.31</v>
      </c>
      <c r="AS1594" s="128">
        <v>0</v>
      </c>
      <c r="AT1594" s="128">
        <v>0</v>
      </c>
      <c r="AU1594" s="128">
        <v>0</v>
      </c>
      <c r="AV1594" s="128">
        <v>0</v>
      </c>
      <c r="AW1594" s="128">
        <v>0</v>
      </c>
      <c r="AX1594" s="128">
        <v>165191.31</v>
      </c>
      <c r="AY1594" s="128">
        <v>0</v>
      </c>
      <c r="AZ1594" s="128">
        <v>0</v>
      </c>
      <c r="BA1594" s="128">
        <v>0</v>
      </c>
      <c r="BB1594" s="15">
        <f t="shared" si="72"/>
        <v>0</v>
      </c>
      <c r="BC1594" s="15">
        <f t="shared" si="73"/>
        <v>330382.62</v>
      </c>
      <c r="BD1594" s="15">
        <f t="shared" si="74"/>
        <v>330382.62</v>
      </c>
    </row>
    <row r="1595" spans="1:56" x14ac:dyDescent="0.35">
      <c r="A1595" s="168" t="s">
        <v>3140</v>
      </c>
      <c r="B1595" s="69" t="s">
        <v>3141</v>
      </c>
      <c r="C1595" s="65">
        <v>1</v>
      </c>
      <c r="D1595" s="66" t="s">
        <v>31</v>
      </c>
      <c r="E1595" s="64" t="s">
        <v>467</v>
      </c>
      <c r="F1595" s="64" t="s">
        <v>648</v>
      </c>
      <c r="G1595" s="64" t="s">
        <v>668</v>
      </c>
      <c r="H1595" s="64" t="s">
        <v>669</v>
      </c>
      <c r="I1595" s="64" t="s">
        <v>670</v>
      </c>
      <c r="J1595" s="64" t="s">
        <v>671</v>
      </c>
      <c r="K1595" s="64" t="s">
        <v>484</v>
      </c>
      <c r="L1595" s="64" t="s">
        <v>650</v>
      </c>
      <c r="M1595" s="64" t="s">
        <v>663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191028.29</v>
      </c>
      <c r="AA1595" s="63">
        <v>0</v>
      </c>
      <c r="AB1595" s="63">
        <v>0</v>
      </c>
      <c r="AC1595" s="63">
        <v>0</v>
      </c>
      <c r="AD1595" s="63">
        <v>5358813.13</v>
      </c>
      <c r="AE1595" s="167">
        <v>44995</v>
      </c>
      <c r="AF1595" s="166">
        <v>46822</v>
      </c>
      <c r="AG1595" s="91">
        <v>5358813.13</v>
      </c>
      <c r="AH1595" s="91">
        <v>3.4444444444444446</v>
      </c>
      <c r="AI1595" s="91">
        <v>5</v>
      </c>
      <c r="AJ1595" s="161">
        <v>7.1294999999999997E-2</v>
      </c>
      <c r="AK1595" s="169" t="s">
        <v>664</v>
      </c>
      <c r="AL1595" s="169" t="s">
        <v>665</v>
      </c>
      <c r="AM1595" s="128">
        <v>0</v>
      </c>
      <c r="AN1595" s="128">
        <v>0</v>
      </c>
      <c r="AO1595" s="128">
        <v>0</v>
      </c>
      <c r="AP1595" s="128">
        <v>0</v>
      </c>
      <c r="AQ1595" s="128">
        <v>0</v>
      </c>
      <c r="AR1595" s="128">
        <v>191028.29</v>
      </c>
      <c r="AS1595" s="128">
        <v>0</v>
      </c>
      <c r="AT1595" s="128">
        <v>0</v>
      </c>
      <c r="AU1595" s="128">
        <v>0</v>
      </c>
      <c r="AV1595" s="128">
        <v>0</v>
      </c>
      <c r="AW1595" s="128">
        <v>0</v>
      </c>
      <c r="AX1595" s="128">
        <v>191028.29</v>
      </c>
      <c r="AY1595" s="128">
        <v>0</v>
      </c>
      <c r="AZ1595" s="128">
        <v>0</v>
      </c>
      <c r="BA1595" s="128">
        <v>0</v>
      </c>
      <c r="BB1595" s="15">
        <f t="shared" si="72"/>
        <v>0</v>
      </c>
      <c r="BC1595" s="15">
        <f t="shared" si="73"/>
        <v>382056.58</v>
      </c>
      <c r="BD1595" s="15">
        <f t="shared" si="74"/>
        <v>382056.58</v>
      </c>
    </row>
    <row r="1596" spans="1:56" x14ac:dyDescent="0.35">
      <c r="A1596" s="168" t="s">
        <v>3142</v>
      </c>
      <c r="B1596" s="69" t="s">
        <v>3143</v>
      </c>
      <c r="C1596" s="65">
        <v>1</v>
      </c>
      <c r="D1596" s="66" t="s">
        <v>31</v>
      </c>
      <c r="E1596" s="64" t="s">
        <v>467</v>
      </c>
      <c r="F1596" s="64" t="s">
        <v>648</v>
      </c>
      <c r="G1596" s="64" t="s">
        <v>668</v>
      </c>
      <c r="H1596" s="64" t="s">
        <v>669</v>
      </c>
      <c r="I1596" s="64" t="s">
        <v>670</v>
      </c>
      <c r="J1596" s="64" t="s">
        <v>671</v>
      </c>
      <c r="K1596" s="64" t="s">
        <v>484</v>
      </c>
      <c r="L1596" s="64" t="s">
        <v>650</v>
      </c>
      <c r="M1596" s="64" t="s">
        <v>663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7">
        <v>45041</v>
      </c>
      <c r="AF1596" s="166">
        <v>46502</v>
      </c>
      <c r="AG1596" s="91">
        <v>2677557.38</v>
      </c>
      <c r="AH1596" s="91">
        <v>2.5694444444444446</v>
      </c>
      <c r="AI1596" s="91">
        <v>4</v>
      </c>
      <c r="AJ1596" s="161">
        <v>6.7556000000000005E-2</v>
      </c>
      <c r="AK1596" s="169" t="s">
        <v>664</v>
      </c>
      <c r="AL1596" s="169" t="s">
        <v>665</v>
      </c>
      <c r="AM1596" s="128">
        <v>90442.53</v>
      </c>
      <c r="AN1596" s="128">
        <v>0</v>
      </c>
      <c r="AO1596" s="128">
        <v>0</v>
      </c>
      <c r="AP1596" s="128">
        <v>0</v>
      </c>
      <c r="AQ1596" s="128">
        <v>0</v>
      </c>
      <c r="AR1596" s="128">
        <v>0</v>
      </c>
      <c r="AS1596" s="128">
        <v>90442.53</v>
      </c>
      <c r="AT1596" s="128">
        <v>0</v>
      </c>
      <c r="AU1596" s="128">
        <v>0</v>
      </c>
      <c r="AV1596" s="128">
        <v>0</v>
      </c>
      <c r="AW1596" s="128">
        <v>0</v>
      </c>
      <c r="AX1596" s="128">
        <v>0</v>
      </c>
      <c r="AY1596" s="128">
        <v>90442.53</v>
      </c>
      <c r="AZ1596" s="128">
        <v>0</v>
      </c>
      <c r="BA1596" s="128">
        <v>0</v>
      </c>
      <c r="BB1596" s="15">
        <f t="shared" si="72"/>
        <v>90442.53</v>
      </c>
      <c r="BC1596" s="15">
        <f t="shared" si="73"/>
        <v>180885.06</v>
      </c>
      <c r="BD1596" s="15">
        <f t="shared" si="74"/>
        <v>271327.58999999997</v>
      </c>
    </row>
    <row r="1597" spans="1:56" x14ac:dyDescent="0.35">
      <c r="A1597" s="168" t="s">
        <v>3144</v>
      </c>
      <c r="B1597" s="69" t="s">
        <v>3145</v>
      </c>
      <c r="C1597" s="65">
        <v>1</v>
      </c>
      <c r="D1597" s="66" t="s">
        <v>31</v>
      </c>
      <c r="E1597" s="64" t="s">
        <v>467</v>
      </c>
      <c r="F1597" s="64" t="s">
        <v>648</v>
      </c>
      <c r="G1597" s="64" t="s">
        <v>64</v>
      </c>
      <c r="H1597" s="64" t="s">
        <v>661</v>
      </c>
      <c r="I1597" s="64" t="s">
        <v>649</v>
      </c>
      <c r="J1597" s="64" t="s">
        <v>662</v>
      </c>
      <c r="K1597" s="64" t="s">
        <v>596</v>
      </c>
      <c r="L1597" s="64" t="s">
        <v>650</v>
      </c>
      <c r="M1597" s="64" t="s">
        <v>663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20319075</v>
      </c>
      <c r="AA1597" s="63">
        <v>0</v>
      </c>
      <c r="AB1597" s="63">
        <v>0</v>
      </c>
      <c r="AC1597" s="63">
        <v>0</v>
      </c>
      <c r="AD1597" s="63">
        <v>570000000</v>
      </c>
      <c r="AE1597" s="167">
        <v>44995</v>
      </c>
      <c r="AF1597" s="166">
        <v>46822</v>
      </c>
      <c r="AG1597" s="91">
        <v>570000000</v>
      </c>
      <c r="AH1597" s="91">
        <v>3.4444444444444446</v>
      </c>
      <c r="AI1597" s="91">
        <v>5</v>
      </c>
      <c r="AJ1597" s="161">
        <v>7.1294999999999997E-2</v>
      </c>
      <c r="AK1597" s="169" t="s">
        <v>664</v>
      </c>
      <c r="AL1597" s="169" t="s">
        <v>665</v>
      </c>
      <c r="AM1597" s="128">
        <v>0</v>
      </c>
      <c r="AN1597" s="128">
        <v>0</v>
      </c>
      <c r="AO1597" s="128">
        <v>0</v>
      </c>
      <c r="AP1597" s="128">
        <v>0</v>
      </c>
      <c r="AQ1597" s="128">
        <v>0</v>
      </c>
      <c r="AR1597" s="128">
        <v>20319075</v>
      </c>
      <c r="AS1597" s="128">
        <v>0</v>
      </c>
      <c r="AT1597" s="128">
        <v>0</v>
      </c>
      <c r="AU1597" s="128">
        <v>0</v>
      </c>
      <c r="AV1597" s="128">
        <v>0</v>
      </c>
      <c r="AW1597" s="128">
        <v>0</v>
      </c>
      <c r="AX1597" s="128">
        <v>20319075</v>
      </c>
      <c r="AY1597" s="128">
        <v>0</v>
      </c>
      <c r="AZ1597" s="128">
        <v>0</v>
      </c>
      <c r="BA1597" s="128">
        <v>0</v>
      </c>
      <c r="BB1597" s="15">
        <f t="shared" si="72"/>
        <v>0</v>
      </c>
      <c r="BC1597" s="15">
        <f t="shared" si="73"/>
        <v>40638150</v>
      </c>
      <c r="BD1597" s="15">
        <f t="shared" si="74"/>
        <v>40638150</v>
      </c>
    </row>
    <row r="1598" spans="1:56" x14ac:dyDescent="0.35">
      <c r="A1598" s="168" t="s">
        <v>3152</v>
      </c>
      <c r="B1598" s="69" t="s">
        <v>3153</v>
      </c>
      <c r="C1598" s="65">
        <v>1</v>
      </c>
      <c r="D1598" s="66" t="s">
        <v>31</v>
      </c>
      <c r="E1598" s="64" t="s">
        <v>467</v>
      </c>
      <c r="F1598" s="64" t="s">
        <v>648</v>
      </c>
      <c r="G1598" s="64" t="s">
        <v>668</v>
      </c>
      <c r="H1598" s="64" t="s">
        <v>669</v>
      </c>
      <c r="I1598" s="64" t="s">
        <v>670</v>
      </c>
      <c r="J1598" s="64" t="s">
        <v>671</v>
      </c>
      <c r="K1598" s="64" t="s">
        <v>484</v>
      </c>
      <c r="L1598" s="64" t="s">
        <v>650</v>
      </c>
      <c r="M1598" s="64" t="s">
        <v>663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47257.91</v>
      </c>
      <c r="AA1598" s="63">
        <v>0</v>
      </c>
      <c r="AB1598" s="63">
        <v>0</v>
      </c>
      <c r="AC1598" s="63">
        <v>0</v>
      </c>
      <c r="AD1598" s="63">
        <v>1533028.65</v>
      </c>
      <c r="AE1598" s="167">
        <v>44987</v>
      </c>
      <c r="AF1598" s="166">
        <v>46083</v>
      </c>
      <c r="AG1598" s="165">
        <v>1533028.65</v>
      </c>
      <c r="AH1598" s="91">
        <v>1.4222222222222223</v>
      </c>
      <c r="AI1598" s="91">
        <v>3</v>
      </c>
      <c r="AJ1598" s="161">
        <v>6.1652999999999999E-2</v>
      </c>
      <c r="AK1598" s="169" t="s">
        <v>664</v>
      </c>
      <c r="AL1598" s="169" t="s">
        <v>665</v>
      </c>
      <c r="AM1598" s="128">
        <v>0</v>
      </c>
      <c r="AN1598" s="128">
        <v>0</v>
      </c>
      <c r="AO1598" s="128">
        <v>0</v>
      </c>
      <c r="AP1598" s="128">
        <v>0</v>
      </c>
      <c r="AQ1598" s="128">
        <v>0</v>
      </c>
      <c r="AR1598" s="128">
        <v>47257.91</v>
      </c>
      <c r="AS1598" s="128">
        <v>0</v>
      </c>
      <c r="AT1598" s="128">
        <v>0</v>
      </c>
      <c r="AU1598" s="128">
        <v>0</v>
      </c>
      <c r="AV1598" s="128">
        <v>0</v>
      </c>
      <c r="AW1598" s="128">
        <v>0</v>
      </c>
      <c r="AX1598" s="128">
        <v>47257.91</v>
      </c>
      <c r="AY1598" s="128">
        <v>0</v>
      </c>
      <c r="AZ1598" s="128">
        <v>0</v>
      </c>
      <c r="BA1598" s="128">
        <v>0</v>
      </c>
      <c r="BB1598" s="15">
        <f t="shared" si="72"/>
        <v>0</v>
      </c>
      <c r="BC1598" s="15">
        <f t="shared" si="73"/>
        <v>94515.82</v>
      </c>
      <c r="BD1598" s="15">
        <f t="shared" si="74"/>
        <v>94515.82</v>
      </c>
    </row>
    <row r="1599" spans="1:56" x14ac:dyDescent="0.35">
      <c r="A1599" s="168" t="s">
        <v>3154</v>
      </c>
      <c r="B1599" s="69" t="s">
        <v>3155</v>
      </c>
      <c r="C1599" s="65">
        <v>1</v>
      </c>
      <c r="D1599" s="66" t="s">
        <v>31</v>
      </c>
      <c r="E1599" s="64" t="s">
        <v>467</v>
      </c>
      <c r="F1599" s="64" t="s">
        <v>648</v>
      </c>
      <c r="G1599" s="64" t="s">
        <v>668</v>
      </c>
      <c r="H1599" s="64" t="s">
        <v>669</v>
      </c>
      <c r="I1599" s="64" t="s">
        <v>670</v>
      </c>
      <c r="J1599" s="64" t="s">
        <v>671</v>
      </c>
      <c r="K1599" s="64" t="s">
        <v>484</v>
      </c>
      <c r="L1599" s="64" t="s">
        <v>650</v>
      </c>
      <c r="M1599" s="64" t="s">
        <v>663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54643.05</v>
      </c>
      <c r="AA1599" s="63">
        <v>0</v>
      </c>
      <c r="AB1599" s="63">
        <v>0</v>
      </c>
      <c r="AC1599" s="63">
        <v>0</v>
      </c>
      <c r="AD1599" s="63">
        <v>1532872.01</v>
      </c>
      <c r="AE1599" s="167">
        <v>44995</v>
      </c>
      <c r="AF1599" s="166">
        <v>46822</v>
      </c>
      <c r="AG1599" s="165">
        <v>1532872.01</v>
      </c>
      <c r="AH1599" s="91">
        <v>3.4444444444444446</v>
      </c>
      <c r="AI1599" s="91">
        <v>5</v>
      </c>
      <c r="AJ1599" s="161">
        <v>7.1294999999999997E-2</v>
      </c>
      <c r="AK1599" s="169" t="s">
        <v>664</v>
      </c>
      <c r="AL1599" s="169" t="s">
        <v>665</v>
      </c>
      <c r="AM1599" s="128">
        <v>0</v>
      </c>
      <c r="AN1599" s="128">
        <v>0</v>
      </c>
      <c r="AO1599" s="128">
        <v>0</v>
      </c>
      <c r="AP1599" s="128">
        <v>0</v>
      </c>
      <c r="AQ1599" s="128">
        <v>0</v>
      </c>
      <c r="AR1599" s="128">
        <v>54643.05</v>
      </c>
      <c r="AS1599" s="128">
        <v>0</v>
      </c>
      <c r="AT1599" s="128">
        <v>0</v>
      </c>
      <c r="AU1599" s="128">
        <v>0</v>
      </c>
      <c r="AV1599" s="128">
        <v>0</v>
      </c>
      <c r="AW1599" s="128">
        <v>0</v>
      </c>
      <c r="AX1599" s="128">
        <v>54643.05</v>
      </c>
      <c r="AY1599" s="128">
        <v>0</v>
      </c>
      <c r="AZ1599" s="128">
        <v>0</v>
      </c>
      <c r="BA1599" s="128">
        <v>0</v>
      </c>
      <c r="BB1599" s="15">
        <f t="shared" si="72"/>
        <v>0</v>
      </c>
      <c r="BC1599" s="15">
        <f t="shared" si="73"/>
        <v>109286.1</v>
      </c>
      <c r="BD1599" s="15">
        <f t="shared" si="74"/>
        <v>109286.1</v>
      </c>
    </row>
    <row r="1600" spans="1:56" x14ac:dyDescent="0.35">
      <c r="A1600" s="168" t="s">
        <v>3156</v>
      </c>
      <c r="B1600" s="69" t="s">
        <v>3157</v>
      </c>
      <c r="C1600" s="65">
        <v>1</v>
      </c>
      <c r="D1600" s="66" t="s">
        <v>31</v>
      </c>
      <c r="E1600" s="64" t="s">
        <v>467</v>
      </c>
      <c r="F1600" s="64" t="s">
        <v>648</v>
      </c>
      <c r="G1600" s="64" t="s">
        <v>668</v>
      </c>
      <c r="H1600" s="64" t="s">
        <v>669</v>
      </c>
      <c r="I1600" s="64" t="s">
        <v>670</v>
      </c>
      <c r="J1600" s="64" t="s">
        <v>671</v>
      </c>
      <c r="K1600" s="64" t="s">
        <v>484</v>
      </c>
      <c r="L1600" s="64" t="s">
        <v>650</v>
      </c>
      <c r="M1600" s="64" t="s">
        <v>663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44366.06</v>
      </c>
      <c r="AA1600" s="63">
        <v>0</v>
      </c>
      <c r="AB1600" s="63">
        <v>0</v>
      </c>
      <c r="AC1600" s="63">
        <v>0</v>
      </c>
      <c r="AD1600" s="63">
        <v>1439218.17</v>
      </c>
      <c r="AE1600" s="167">
        <v>44987</v>
      </c>
      <c r="AF1600" s="166">
        <v>46083</v>
      </c>
      <c r="AG1600" s="165">
        <v>1439218.17</v>
      </c>
      <c r="AH1600" s="91">
        <v>1.4222222222222223</v>
      </c>
      <c r="AI1600" s="91">
        <v>3</v>
      </c>
      <c r="AJ1600" s="161">
        <v>6.1652999999999999E-2</v>
      </c>
      <c r="AK1600" s="169" t="s">
        <v>664</v>
      </c>
      <c r="AL1600" s="169" t="s">
        <v>665</v>
      </c>
      <c r="AM1600" s="128">
        <v>0</v>
      </c>
      <c r="AN1600" s="128">
        <v>0</v>
      </c>
      <c r="AO1600" s="128">
        <v>0</v>
      </c>
      <c r="AP1600" s="128">
        <v>0</v>
      </c>
      <c r="AQ1600" s="128">
        <v>0</v>
      </c>
      <c r="AR1600" s="128">
        <v>44366.06</v>
      </c>
      <c r="AS1600" s="128">
        <v>0</v>
      </c>
      <c r="AT1600" s="128">
        <v>0</v>
      </c>
      <c r="AU1600" s="128">
        <v>0</v>
      </c>
      <c r="AV1600" s="128">
        <v>0</v>
      </c>
      <c r="AW1600" s="128">
        <v>0</v>
      </c>
      <c r="AX1600" s="128">
        <v>44366.06</v>
      </c>
      <c r="AY1600" s="128">
        <v>0</v>
      </c>
      <c r="AZ1600" s="128">
        <v>0</v>
      </c>
      <c r="BA1600" s="128">
        <v>0</v>
      </c>
      <c r="BB1600" s="15">
        <f t="shared" si="72"/>
        <v>0</v>
      </c>
      <c r="BC1600" s="15">
        <f t="shared" si="73"/>
        <v>88732.12</v>
      </c>
      <c r="BD1600" s="15">
        <f t="shared" si="74"/>
        <v>88732.12</v>
      </c>
    </row>
    <row r="1601" spans="1:56" x14ac:dyDescent="0.35">
      <c r="A1601" s="168" t="s">
        <v>3158</v>
      </c>
      <c r="B1601" s="69" t="s">
        <v>3159</v>
      </c>
      <c r="C1601" s="65">
        <v>1</v>
      </c>
      <c r="D1601" s="66" t="s">
        <v>31</v>
      </c>
      <c r="E1601" s="64" t="s">
        <v>467</v>
      </c>
      <c r="F1601" s="64" t="s">
        <v>648</v>
      </c>
      <c r="G1601" s="64" t="s">
        <v>668</v>
      </c>
      <c r="H1601" s="64" t="s">
        <v>669</v>
      </c>
      <c r="I1601" s="64" t="s">
        <v>670</v>
      </c>
      <c r="J1601" s="64" t="s">
        <v>671</v>
      </c>
      <c r="K1601" s="64" t="s">
        <v>484</v>
      </c>
      <c r="L1601" s="64" t="s">
        <v>650</v>
      </c>
      <c r="M1601" s="64" t="s">
        <v>663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74071.899999999994</v>
      </c>
      <c r="AA1601" s="63">
        <v>0</v>
      </c>
      <c r="AB1601" s="63">
        <v>0</v>
      </c>
      <c r="AC1601" s="63">
        <v>0</v>
      </c>
      <c r="AD1601" s="63">
        <v>2077899</v>
      </c>
      <c r="AE1601" s="167">
        <v>44995</v>
      </c>
      <c r="AF1601" s="166">
        <v>46822</v>
      </c>
      <c r="AG1601" s="165">
        <v>2077899</v>
      </c>
      <c r="AH1601" s="91">
        <v>3.4444444444444446</v>
      </c>
      <c r="AI1601" s="91">
        <v>5</v>
      </c>
      <c r="AJ1601" s="161">
        <v>7.1294999999999997E-2</v>
      </c>
      <c r="AK1601" s="169" t="s">
        <v>664</v>
      </c>
      <c r="AL1601" s="169" t="s">
        <v>665</v>
      </c>
      <c r="AM1601" s="128">
        <v>0</v>
      </c>
      <c r="AN1601" s="128">
        <v>0</v>
      </c>
      <c r="AO1601" s="128">
        <v>0</v>
      </c>
      <c r="AP1601" s="128">
        <v>0</v>
      </c>
      <c r="AQ1601" s="128">
        <v>0</v>
      </c>
      <c r="AR1601" s="128">
        <v>74071.899999999994</v>
      </c>
      <c r="AS1601" s="128">
        <v>0</v>
      </c>
      <c r="AT1601" s="128">
        <v>0</v>
      </c>
      <c r="AU1601" s="128">
        <v>0</v>
      </c>
      <c r="AV1601" s="128">
        <v>0</v>
      </c>
      <c r="AW1601" s="128">
        <v>0</v>
      </c>
      <c r="AX1601" s="128">
        <v>74071.899999999994</v>
      </c>
      <c r="AY1601" s="128">
        <v>0</v>
      </c>
      <c r="AZ1601" s="128">
        <v>0</v>
      </c>
      <c r="BA1601" s="128">
        <v>0</v>
      </c>
      <c r="BB1601" s="15">
        <f t="shared" si="72"/>
        <v>0</v>
      </c>
      <c r="BC1601" s="15">
        <f t="shared" si="73"/>
        <v>148143.79999999999</v>
      </c>
      <c r="BD1601" s="15">
        <f t="shared" si="74"/>
        <v>148143.79999999999</v>
      </c>
    </row>
    <row r="1602" spans="1:56" x14ac:dyDescent="0.35">
      <c r="A1602" s="168" t="s">
        <v>3160</v>
      </c>
      <c r="B1602" s="69" t="s">
        <v>3161</v>
      </c>
      <c r="C1602" s="65">
        <v>1</v>
      </c>
      <c r="D1602" s="66" t="s">
        <v>31</v>
      </c>
      <c r="E1602" s="64" t="s">
        <v>467</v>
      </c>
      <c r="F1602" s="64" t="s">
        <v>648</v>
      </c>
      <c r="G1602" s="64" t="s">
        <v>668</v>
      </c>
      <c r="H1602" s="64" t="s">
        <v>669</v>
      </c>
      <c r="I1602" s="64" t="s">
        <v>670</v>
      </c>
      <c r="J1602" s="64" t="s">
        <v>671</v>
      </c>
      <c r="K1602" s="64" t="s">
        <v>484</v>
      </c>
      <c r="L1602" s="64" t="s">
        <v>650</v>
      </c>
      <c r="M1602" s="64" t="s">
        <v>663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258188.54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7">
        <v>44995</v>
      </c>
      <c r="AF1602" s="166">
        <v>46822</v>
      </c>
      <c r="AG1602" s="165">
        <v>7242823.2599999998</v>
      </c>
      <c r="AH1602" s="91">
        <v>3.4444444444444446</v>
      </c>
      <c r="AI1602" s="91">
        <v>5</v>
      </c>
      <c r="AJ1602" s="161">
        <v>7.1294999999999997E-2</v>
      </c>
      <c r="AK1602" s="169" t="s">
        <v>664</v>
      </c>
      <c r="AL1602" s="169" t="s">
        <v>665</v>
      </c>
      <c r="AM1602" s="128">
        <v>0</v>
      </c>
      <c r="AN1602" s="128">
        <v>0</v>
      </c>
      <c r="AO1602" s="128">
        <v>0</v>
      </c>
      <c r="AP1602" s="128">
        <v>0</v>
      </c>
      <c r="AQ1602" s="128">
        <v>0</v>
      </c>
      <c r="AR1602" s="128">
        <v>258188.54</v>
      </c>
      <c r="AS1602" s="128">
        <v>0</v>
      </c>
      <c r="AT1602" s="128">
        <v>0</v>
      </c>
      <c r="AU1602" s="128">
        <v>0</v>
      </c>
      <c r="AV1602" s="128">
        <v>0</v>
      </c>
      <c r="AW1602" s="128">
        <v>0</v>
      </c>
      <c r="AX1602" s="128">
        <v>258188.54</v>
      </c>
      <c r="AY1602" s="128">
        <v>0</v>
      </c>
      <c r="AZ1602" s="128">
        <v>0</v>
      </c>
      <c r="BA1602" s="128">
        <v>0</v>
      </c>
      <c r="BB1602" s="15">
        <f t="shared" si="72"/>
        <v>0</v>
      </c>
      <c r="BC1602" s="15">
        <f t="shared" si="73"/>
        <v>516377.08</v>
      </c>
      <c r="BD1602" s="15">
        <f t="shared" si="74"/>
        <v>516377.08</v>
      </c>
    </row>
    <row r="1603" spans="1:56" x14ac:dyDescent="0.35">
      <c r="A1603" s="168" t="s">
        <v>3162</v>
      </c>
      <c r="B1603" s="69" t="s">
        <v>3163</v>
      </c>
      <c r="C1603" s="65">
        <v>1</v>
      </c>
      <c r="D1603" s="66" t="s">
        <v>31</v>
      </c>
      <c r="E1603" s="64" t="s">
        <v>467</v>
      </c>
      <c r="F1603" s="64" t="s">
        <v>648</v>
      </c>
      <c r="G1603" s="64" t="s">
        <v>668</v>
      </c>
      <c r="H1603" s="64" t="s">
        <v>669</v>
      </c>
      <c r="I1603" s="64" t="s">
        <v>670</v>
      </c>
      <c r="J1603" s="64" t="s">
        <v>671</v>
      </c>
      <c r="K1603" s="64" t="s">
        <v>484</v>
      </c>
      <c r="L1603" s="64" t="s">
        <v>650</v>
      </c>
      <c r="M1603" s="64" t="s">
        <v>663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154407.12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7">
        <v>44987</v>
      </c>
      <c r="AF1603" s="166">
        <v>46083</v>
      </c>
      <c r="AG1603" s="165">
        <v>5008908.7300000004</v>
      </c>
      <c r="AH1603" s="91">
        <v>1.4222222222222223</v>
      </c>
      <c r="AI1603" s="91">
        <v>3</v>
      </c>
      <c r="AJ1603" s="161">
        <v>6.1652999999999999E-2</v>
      </c>
      <c r="AK1603" s="169" t="s">
        <v>664</v>
      </c>
      <c r="AL1603" s="169" t="s">
        <v>665</v>
      </c>
      <c r="AM1603" s="128">
        <v>0</v>
      </c>
      <c r="AN1603" s="128">
        <v>0</v>
      </c>
      <c r="AO1603" s="128">
        <v>0</v>
      </c>
      <c r="AP1603" s="128">
        <v>0</v>
      </c>
      <c r="AQ1603" s="128">
        <v>0</v>
      </c>
      <c r="AR1603" s="128">
        <v>154407.12</v>
      </c>
      <c r="AS1603" s="128">
        <v>0</v>
      </c>
      <c r="AT1603" s="128">
        <v>0</v>
      </c>
      <c r="AU1603" s="128">
        <v>0</v>
      </c>
      <c r="AV1603" s="128">
        <v>0</v>
      </c>
      <c r="AW1603" s="128">
        <v>0</v>
      </c>
      <c r="AX1603" s="128">
        <v>154407.12</v>
      </c>
      <c r="AY1603" s="128">
        <v>0</v>
      </c>
      <c r="AZ1603" s="128">
        <v>0</v>
      </c>
      <c r="BA1603" s="128">
        <v>0</v>
      </c>
      <c r="BB1603" s="15">
        <f t="shared" ref="BB1603:BB1666" si="75">SUM(AM1603:AO1603)</f>
        <v>0</v>
      </c>
      <c r="BC1603" s="15">
        <f t="shared" si="73"/>
        <v>308814.24</v>
      </c>
      <c r="BD1603" s="15">
        <f t="shared" si="74"/>
        <v>308814.24</v>
      </c>
    </row>
    <row r="1604" spans="1:56" x14ac:dyDescent="0.35">
      <c r="A1604" s="168" t="s">
        <v>3164</v>
      </c>
      <c r="B1604" s="69" t="s">
        <v>3165</v>
      </c>
      <c r="C1604" s="65">
        <v>1</v>
      </c>
      <c r="D1604" s="66" t="s">
        <v>31</v>
      </c>
      <c r="E1604" s="64" t="s">
        <v>467</v>
      </c>
      <c r="F1604" s="64" t="s">
        <v>648</v>
      </c>
      <c r="G1604" s="64" t="s">
        <v>668</v>
      </c>
      <c r="H1604" s="64" t="s">
        <v>669</v>
      </c>
      <c r="I1604" s="64" t="s">
        <v>670</v>
      </c>
      <c r="J1604" s="64" t="s">
        <v>671</v>
      </c>
      <c r="K1604" s="64" t="s">
        <v>484</v>
      </c>
      <c r="L1604" s="64" t="s">
        <v>650</v>
      </c>
      <c r="M1604" s="64" t="s">
        <v>663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178522.95</v>
      </c>
      <c r="AA1604" s="63">
        <v>0</v>
      </c>
      <c r="AB1604" s="63">
        <v>0</v>
      </c>
      <c r="AC1604" s="63">
        <v>0</v>
      </c>
      <c r="AD1604" s="63">
        <v>5008007.7</v>
      </c>
      <c r="AE1604" s="167">
        <v>44995</v>
      </c>
      <c r="AF1604" s="166">
        <v>46822</v>
      </c>
      <c r="AG1604" s="165">
        <v>5008007.7</v>
      </c>
      <c r="AH1604" s="91">
        <v>3.4444444444444446</v>
      </c>
      <c r="AI1604" s="91">
        <v>5</v>
      </c>
      <c r="AJ1604" s="161">
        <v>7.1294999999999997E-2</v>
      </c>
      <c r="AK1604" s="169" t="s">
        <v>664</v>
      </c>
      <c r="AL1604" s="169" t="s">
        <v>665</v>
      </c>
      <c r="AM1604" s="128">
        <v>0</v>
      </c>
      <c r="AN1604" s="128">
        <v>0</v>
      </c>
      <c r="AO1604" s="128">
        <v>0</v>
      </c>
      <c r="AP1604" s="128">
        <v>0</v>
      </c>
      <c r="AQ1604" s="128">
        <v>0</v>
      </c>
      <c r="AR1604" s="128">
        <v>178522.95</v>
      </c>
      <c r="AS1604" s="128">
        <v>0</v>
      </c>
      <c r="AT1604" s="128">
        <v>0</v>
      </c>
      <c r="AU1604" s="128">
        <v>0</v>
      </c>
      <c r="AV1604" s="128">
        <v>0</v>
      </c>
      <c r="AW1604" s="128">
        <v>0</v>
      </c>
      <c r="AX1604" s="128">
        <v>178522.95</v>
      </c>
      <c r="AY1604" s="128">
        <v>0</v>
      </c>
      <c r="AZ1604" s="128">
        <v>0</v>
      </c>
      <c r="BA1604" s="128">
        <v>0</v>
      </c>
      <c r="BB1604" s="15">
        <f t="shared" si="75"/>
        <v>0</v>
      </c>
      <c r="BC1604" s="15">
        <f t="shared" ref="BC1604:BC1667" si="76">SUM(AP1604:BA1604)</f>
        <v>357045.9</v>
      </c>
      <c r="BD1604" s="15">
        <f t="shared" ref="BD1604:BD1667" si="77">BB1604+BC1604</f>
        <v>357045.9</v>
      </c>
    </row>
    <row r="1605" spans="1:56" x14ac:dyDescent="0.35">
      <c r="A1605" s="168" t="s">
        <v>3166</v>
      </c>
      <c r="B1605" s="69" t="s">
        <v>3167</v>
      </c>
      <c r="C1605" s="65">
        <v>1</v>
      </c>
      <c r="D1605" s="66" t="s">
        <v>31</v>
      </c>
      <c r="E1605" s="64" t="s">
        <v>467</v>
      </c>
      <c r="F1605" s="64" t="s">
        <v>648</v>
      </c>
      <c r="G1605" s="64" t="s">
        <v>668</v>
      </c>
      <c r="H1605" s="64" t="s">
        <v>669</v>
      </c>
      <c r="I1605" s="64" t="s">
        <v>670</v>
      </c>
      <c r="J1605" s="64" t="s">
        <v>671</v>
      </c>
      <c r="K1605" s="64" t="s">
        <v>484</v>
      </c>
      <c r="L1605" s="64" t="s">
        <v>650</v>
      </c>
      <c r="M1605" s="64" t="s">
        <v>663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103184.36</v>
      </c>
      <c r="AA1605" s="63">
        <v>0</v>
      </c>
      <c r="AB1605" s="63">
        <v>0</v>
      </c>
      <c r="AC1605" s="63">
        <v>0</v>
      </c>
      <c r="AD1605" s="63">
        <v>2894574.87</v>
      </c>
      <c r="AE1605" s="167">
        <v>44995</v>
      </c>
      <c r="AF1605" s="166">
        <v>46822</v>
      </c>
      <c r="AG1605" s="165">
        <v>2894574.87</v>
      </c>
      <c r="AH1605" s="91">
        <v>3.4444444444444446</v>
      </c>
      <c r="AI1605" s="91">
        <v>5</v>
      </c>
      <c r="AJ1605" s="161">
        <v>7.1294999999999997E-2</v>
      </c>
      <c r="AK1605" s="169" t="s">
        <v>664</v>
      </c>
      <c r="AL1605" s="169" t="s">
        <v>665</v>
      </c>
      <c r="AM1605" s="128">
        <v>0</v>
      </c>
      <c r="AN1605" s="128">
        <v>0</v>
      </c>
      <c r="AO1605" s="128">
        <v>0</v>
      </c>
      <c r="AP1605" s="128">
        <v>0</v>
      </c>
      <c r="AQ1605" s="128">
        <v>0</v>
      </c>
      <c r="AR1605" s="128">
        <v>103184.36</v>
      </c>
      <c r="AS1605" s="128">
        <v>0</v>
      </c>
      <c r="AT1605" s="128">
        <v>0</v>
      </c>
      <c r="AU1605" s="128">
        <v>0</v>
      </c>
      <c r="AV1605" s="128">
        <v>0</v>
      </c>
      <c r="AW1605" s="128">
        <v>0</v>
      </c>
      <c r="AX1605" s="128">
        <v>103184.36</v>
      </c>
      <c r="AY1605" s="128">
        <v>0</v>
      </c>
      <c r="AZ1605" s="128">
        <v>0</v>
      </c>
      <c r="BA1605" s="128">
        <v>0</v>
      </c>
      <c r="BB1605" s="15">
        <f t="shared" si="75"/>
        <v>0</v>
      </c>
      <c r="BC1605" s="15">
        <f t="shared" si="76"/>
        <v>206368.72</v>
      </c>
      <c r="BD1605" s="15">
        <f t="shared" si="77"/>
        <v>206368.72</v>
      </c>
    </row>
    <row r="1606" spans="1:56" x14ac:dyDescent="0.35">
      <c r="A1606" s="168" t="s">
        <v>3168</v>
      </c>
      <c r="B1606" s="69" t="s">
        <v>3169</v>
      </c>
      <c r="C1606" s="65">
        <v>1</v>
      </c>
      <c r="D1606" s="66" t="s">
        <v>31</v>
      </c>
      <c r="E1606" s="64" t="s">
        <v>467</v>
      </c>
      <c r="F1606" s="64" t="s">
        <v>648</v>
      </c>
      <c r="G1606" s="64" t="s">
        <v>668</v>
      </c>
      <c r="H1606" s="64" t="s">
        <v>669</v>
      </c>
      <c r="I1606" s="64" t="s">
        <v>670</v>
      </c>
      <c r="J1606" s="64" t="s">
        <v>671</v>
      </c>
      <c r="K1606" s="64" t="s">
        <v>484</v>
      </c>
      <c r="L1606" s="64" t="s">
        <v>650</v>
      </c>
      <c r="M1606" s="64" t="s">
        <v>663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50453.61</v>
      </c>
      <c r="AA1606" s="63">
        <v>0</v>
      </c>
      <c r="AB1606" s="63">
        <v>0</v>
      </c>
      <c r="AC1606" s="63">
        <v>0</v>
      </c>
      <c r="AD1606" s="63">
        <v>1415347.7</v>
      </c>
      <c r="AE1606" s="167">
        <v>44995</v>
      </c>
      <c r="AF1606" s="166">
        <v>46822</v>
      </c>
      <c r="AG1606" s="165">
        <v>1415347.7</v>
      </c>
      <c r="AH1606" s="91">
        <v>3.4444444444444446</v>
      </c>
      <c r="AI1606" s="91">
        <v>5</v>
      </c>
      <c r="AJ1606" s="161">
        <v>7.1294999999999997E-2</v>
      </c>
      <c r="AK1606" s="169" t="s">
        <v>664</v>
      </c>
      <c r="AL1606" s="169" t="s">
        <v>665</v>
      </c>
      <c r="AM1606" s="128">
        <v>0</v>
      </c>
      <c r="AN1606" s="128">
        <v>0</v>
      </c>
      <c r="AO1606" s="128">
        <v>0</v>
      </c>
      <c r="AP1606" s="128">
        <v>0</v>
      </c>
      <c r="AQ1606" s="128">
        <v>0</v>
      </c>
      <c r="AR1606" s="128">
        <v>50453.61</v>
      </c>
      <c r="AS1606" s="128">
        <v>0</v>
      </c>
      <c r="AT1606" s="128">
        <v>0</v>
      </c>
      <c r="AU1606" s="128">
        <v>0</v>
      </c>
      <c r="AV1606" s="128">
        <v>0</v>
      </c>
      <c r="AW1606" s="128">
        <v>0</v>
      </c>
      <c r="AX1606" s="128">
        <v>50453.61</v>
      </c>
      <c r="AY1606" s="128">
        <v>0</v>
      </c>
      <c r="AZ1606" s="128">
        <v>0</v>
      </c>
      <c r="BA1606" s="128">
        <v>0</v>
      </c>
      <c r="BB1606" s="15">
        <f t="shared" si="75"/>
        <v>0</v>
      </c>
      <c r="BC1606" s="15">
        <f t="shared" si="76"/>
        <v>100907.22</v>
      </c>
      <c r="BD1606" s="15">
        <f t="shared" si="77"/>
        <v>100907.22</v>
      </c>
    </row>
    <row r="1607" spans="1:56" x14ac:dyDescent="0.35">
      <c r="A1607" s="168" t="s">
        <v>3170</v>
      </c>
      <c r="B1607" s="69" t="s">
        <v>3171</v>
      </c>
      <c r="C1607" s="65">
        <v>1</v>
      </c>
      <c r="D1607" s="66" t="s">
        <v>31</v>
      </c>
      <c r="E1607" s="64" t="s">
        <v>467</v>
      </c>
      <c r="F1607" s="64" t="s">
        <v>648</v>
      </c>
      <c r="G1607" s="64" t="s">
        <v>668</v>
      </c>
      <c r="H1607" s="64" t="s">
        <v>669</v>
      </c>
      <c r="I1607" s="64" t="s">
        <v>670</v>
      </c>
      <c r="J1607" s="64" t="s">
        <v>671</v>
      </c>
      <c r="K1607" s="64" t="s">
        <v>484</v>
      </c>
      <c r="L1607" s="64" t="s">
        <v>650</v>
      </c>
      <c r="M1607" s="64" t="s">
        <v>663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137524.45000000001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7">
        <v>44987</v>
      </c>
      <c r="AF1607" s="166">
        <v>46083</v>
      </c>
      <c r="AG1607" s="165">
        <v>4461241.0199999996</v>
      </c>
      <c r="AH1607" s="91">
        <v>1.4222222222222223</v>
      </c>
      <c r="AI1607" s="91">
        <v>3</v>
      </c>
      <c r="AJ1607" s="161">
        <v>6.1652999999999999E-2</v>
      </c>
      <c r="AK1607" s="169" t="s">
        <v>664</v>
      </c>
      <c r="AL1607" s="169" t="s">
        <v>665</v>
      </c>
      <c r="AM1607" s="128">
        <v>0</v>
      </c>
      <c r="AN1607" s="128">
        <v>0</v>
      </c>
      <c r="AO1607" s="128">
        <v>0</v>
      </c>
      <c r="AP1607" s="128">
        <v>0</v>
      </c>
      <c r="AQ1607" s="128">
        <v>0</v>
      </c>
      <c r="AR1607" s="128">
        <v>137524.45000000001</v>
      </c>
      <c r="AS1607" s="128">
        <v>0</v>
      </c>
      <c r="AT1607" s="128">
        <v>0</v>
      </c>
      <c r="AU1607" s="128">
        <v>0</v>
      </c>
      <c r="AV1607" s="128">
        <v>0</v>
      </c>
      <c r="AW1607" s="128">
        <v>0</v>
      </c>
      <c r="AX1607" s="128">
        <v>137524.45000000001</v>
      </c>
      <c r="AY1607" s="128">
        <v>0</v>
      </c>
      <c r="AZ1607" s="128">
        <v>0</v>
      </c>
      <c r="BA1607" s="128">
        <v>0</v>
      </c>
      <c r="BB1607" s="15">
        <f t="shared" si="75"/>
        <v>0</v>
      </c>
      <c r="BC1607" s="15">
        <f t="shared" si="76"/>
        <v>275048.90000000002</v>
      </c>
      <c r="BD1607" s="15">
        <f t="shared" si="77"/>
        <v>275048.90000000002</v>
      </c>
    </row>
    <row r="1608" spans="1:56" x14ac:dyDescent="0.35">
      <c r="A1608" s="168" t="s">
        <v>3172</v>
      </c>
      <c r="B1608" s="69" t="s">
        <v>3173</v>
      </c>
      <c r="C1608" s="65">
        <v>1</v>
      </c>
      <c r="D1608" s="66" t="s">
        <v>31</v>
      </c>
      <c r="E1608" s="64" t="s">
        <v>467</v>
      </c>
      <c r="F1608" s="64" t="s">
        <v>648</v>
      </c>
      <c r="G1608" s="64" t="s">
        <v>668</v>
      </c>
      <c r="H1608" s="64" t="s">
        <v>669</v>
      </c>
      <c r="I1608" s="64" t="s">
        <v>670</v>
      </c>
      <c r="J1608" s="64" t="s">
        <v>671</v>
      </c>
      <c r="K1608" s="64" t="s">
        <v>484</v>
      </c>
      <c r="L1608" s="64" t="s">
        <v>650</v>
      </c>
      <c r="M1608" s="64" t="s">
        <v>663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28474.84</v>
      </c>
      <c r="AA1608" s="63">
        <v>0</v>
      </c>
      <c r="AB1608" s="63">
        <v>0</v>
      </c>
      <c r="AC1608" s="63">
        <v>0</v>
      </c>
      <c r="AD1608" s="63">
        <v>923713.12</v>
      </c>
      <c r="AE1608" s="167">
        <v>44987</v>
      </c>
      <c r="AF1608" s="166">
        <v>46083</v>
      </c>
      <c r="AG1608" s="165">
        <v>923713.12</v>
      </c>
      <c r="AH1608" s="91">
        <v>1.4222222222222223</v>
      </c>
      <c r="AI1608" s="91">
        <v>3</v>
      </c>
      <c r="AJ1608" s="161">
        <v>6.1652999999999999E-2</v>
      </c>
      <c r="AK1608" s="169" t="s">
        <v>664</v>
      </c>
      <c r="AL1608" s="169" t="s">
        <v>665</v>
      </c>
      <c r="AM1608" s="128">
        <v>0</v>
      </c>
      <c r="AN1608" s="128">
        <v>0</v>
      </c>
      <c r="AO1608" s="128">
        <v>0</v>
      </c>
      <c r="AP1608" s="128">
        <v>0</v>
      </c>
      <c r="AQ1608" s="128">
        <v>0</v>
      </c>
      <c r="AR1608" s="128">
        <v>28474.84</v>
      </c>
      <c r="AS1608" s="128">
        <v>0</v>
      </c>
      <c r="AT1608" s="128">
        <v>0</v>
      </c>
      <c r="AU1608" s="128">
        <v>0</v>
      </c>
      <c r="AV1608" s="128">
        <v>0</v>
      </c>
      <c r="AW1608" s="128">
        <v>0</v>
      </c>
      <c r="AX1608" s="128">
        <v>28474.84</v>
      </c>
      <c r="AY1608" s="128">
        <v>0</v>
      </c>
      <c r="AZ1608" s="128">
        <v>0</v>
      </c>
      <c r="BA1608" s="128">
        <v>0</v>
      </c>
      <c r="BB1608" s="15">
        <f t="shared" si="75"/>
        <v>0</v>
      </c>
      <c r="BC1608" s="15">
        <f t="shared" si="76"/>
        <v>56949.68</v>
      </c>
      <c r="BD1608" s="15">
        <f t="shared" si="77"/>
        <v>56949.68</v>
      </c>
    </row>
    <row r="1609" spans="1:56" x14ac:dyDescent="0.35">
      <c r="A1609" s="168" t="s">
        <v>3174</v>
      </c>
      <c r="B1609" s="69" t="s">
        <v>3175</v>
      </c>
      <c r="C1609" s="65">
        <v>1</v>
      </c>
      <c r="D1609" s="66" t="s">
        <v>31</v>
      </c>
      <c r="E1609" s="64" t="s">
        <v>467</v>
      </c>
      <c r="F1609" s="64" t="s">
        <v>648</v>
      </c>
      <c r="G1609" s="64" t="s">
        <v>668</v>
      </c>
      <c r="H1609" s="64" t="s">
        <v>669</v>
      </c>
      <c r="I1609" s="64" t="s">
        <v>670</v>
      </c>
      <c r="J1609" s="64" t="s">
        <v>671</v>
      </c>
      <c r="K1609" s="64" t="s">
        <v>484</v>
      </c>
      <c r="L1609" s="64" t="s">
        <v>650</v>
      </c>
      <c r="M1609" s="64" t="s">
        <v>663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117884.82</v>
      </c>
      <c r="AA1609" s="63">
        <v>0</v>
      </c>
      <c r="AB1609" s="63">
        <v>0</v>
      </c>
      <c r="AC1609" s="63">
        <v>0</v>
      </c>
      <c r="AD1609" s="63">
        <v>3306958.84</v>
      </c>
      <c r="AE1609" s="167">
        <v>44995</v>
      </c>
      <c r="AF1609" s="166">
        <v>46822</v>
      </c>
      <c r="AG1609" s="165">
        <v>3306958.84</v>
      </c>
      <c r="AH1609" s="91">
        <v>3.4444444444444446</v>
      </c>
      <c r="AI1609" s="91">
        <v>5</v>
      </c>
      <c r="AJ1609" s="161">
        <v>7.1294999999999997E-2</v>
      </c>
      <c r="AK1609" s="169" t="s">
        <v>664</v>
      </c>
      <c r="AL1609" s="169" t="s">
        <v>665</v>
      </c>
      <c r="AM1609" s="128">
        <v>0</v>
      </c>
      <c r="AN1609" s="128">
        <v>0</v>
      </c>
      <c r="AO1609" s="128">
        <v>0</v>
      </c>
      <c r="AP1609" s="128">
        <v>0</v>
      </c>
      <c r="AQ1609" s="128">
        <v>0</v>
      </c>
      <c r="AR1609" s="128">
        <v>117884.82</v>
      </c>
      <c r="AS1609" s="128">
        <v>0</v>
      </c>
      <c r="AT1609" s="128">
        <v>0</v>
      </c>
      <c r="AU1609" s="128">
        <v>0</v>
      </c>
      <c r="AV1609" s="128">
        <v>0</v>
      </c>
      <c r="AW1609" s="128">
        <v>0</v>
      </c>
      <c r="AX1609" s="128">
        <v>117884.82</v>
      </c>
      <c r="AY1609" s="128">
        <v>0</v>
      </c>
      <c r="AZ1609" s="128">
        <v>0</v>
      </c>
      <c r="BA1609" s="128">
        <v>0</v>
      </c>
      <c r="BB1609" s="15">
        <f t="shared" si="75"/>
        <v>0</v>
      </c>
      <c r="BC1609" s="15">
        <f t="shared" si="76"/>
        <v>235769.64</v>
      </c>
      <c r="BD1609" s="15">
        <f t="shared" si="77"/>
        <v>235769.64</v>
      </c>
    </row>
    <row r="1610" spans="1:56" x14ac:dyDescent="0.35">
      <c r="A1610" s="168" t="s">
        <v>3176</v>
      </c>
      <c r="B1610" s="69" t="s">
        <v>3177</v>
      </c>
      <c r="C1610" s="65">
        <v>1</v>
      </c>
      <c r="D1610" s="66" t="s">
        <v>31</v>
      </c>
      <c r="E1610" s="64" t="s">
        <v>467</v>
      </c>
      <c r="F1610" s="64" t="s">
        <v>648</v>
      </c>
      <c r="G1610" s="64" t="s">
        <v>668</v>
      </c>
      <c r="H1610" s="64" t="s">
        <v>669</v>
      </c>
      <c r="I1610" s="64" t="s">
        <v>670</v>
      </c>
      <c r="J1610" s="64" t="s">
        <v>671</v>
      </c>
      <c r="K1610" s="64" t="s">
        <v>484</v>
      </c>
      <c r="L1610" s="64" t="s">
        <v>650</v>
      </c>
      <c r="M1610" s="64" t="s">
        <v>663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130309.32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7">
        <v>44987</v>
      </c>
      <c r="AF1610" s="166">
        <v>46083</v>
      </c>
      <c r="AG1610" s="165">
        <v>4227185.0999999996</v>
      </c>
      <c r="AH1610" s="91">
        <v>1.4222222222222223</v>
      </c>
      <c r="AI1610" s="91">
        <v>3</v>
      </c>
      <c r="AJ1610" s="161">
        <v>6.1652999999999999E-2</v>
      </c>
      <c r="AK1610" s="169" t="s">
        <v>664</v>
      </c>
      <c r="AL1610" s="169" t="s">
        <v>665</v>
      </c>
      <c r="AM1610" s="128">
        <v>0</v>
      </c>
      <c r="AN1610" s="128">
        <v>0</v>
      </c>
      <c r="AO1610" s="128">
        <v>0</v>
      </c>
      <c r="AP1610" s="128">
        <v>0</v>
      </c>
      <c r="AQ1610" s="128">
        <v>0</v>
      </c>
      <c r="AR1610" s="128">
        <v>130309.32</v>
      </c>
      <c r="AS1610" s="128">
        <v>0</v>
      </c>
      <c r="AT1610" s="128">
        <v>0</v>
      </c>
      <c r="AU1610" s="128">
        <v>0</v>
      </c>
      <c r="AV1610" s="128">
        <v>0</v>
      </c>
      <c r="AW1610" s="128">
        <v>0</v>
      </c>
      <c r="AX1610" s="128">
        <v>130309.32</v>
      </c>
      <c r="AY1610" s="128">
        <v>0</v>
      </c>
      <c r="AZ1610" s="128">
        <v>0</v>
      </c>
      <c r="BA1610" s="128">
        <v>0</v>
      </c>
      <c r="BB1610" s="15">
        <f t="shared" si="75"/>
        <v>0</v>
      </c>
      <c r="BC1610" s="15">
        <f t="shared" si="76"/>
        <v>260618.64</v>
      </c>
      <c r="BD1610" s="15">
        <f t="shared" si="77"/>
        <v>260618.64</v>
      </c>
    </row>
    <row r="1611" spans="1:56" x14ac:dyDescent="0.35">
      <c r="A1611" s="168" t="s">
        <v>3178</v>
      </c>
      <c r="B1611" s="69" t="s">
        <v>3179</v>
      </c>
      <c r="C1611" s="65">
        <v>1</v>
      </c>
      <c r="D1611" s="66" t="s">
        <v>31</v>
      </c>
      <c r="E1611" s="64" t="s">
        <v>467</v>
      </c>
      <c r="F1611" s="64" t="s">
        <v>648</v>
      </c>
      <c r="G1611" s="64" t="s">
        <v>668</v>
      </c>
      <c r="H1611" s="64" t="s">
        <v>669</v>
      </c>
      <c r="I1611" s="64" t="s">
        <v>670</v>
      </c>
      <c r="J1611" s="64" t="s">
        <v>671</v>
      </c>
      <c r="K1611" s="64" t="s">
        <v>484</v>
      </c>
      <c r="L1611" s="64" t="s">
        <v>650</v>
      </c>
      <c r="M1611" s="64" t="s">
        <v>663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150591.23000000001</v>
      </c>
      <c r="AA1611" s="63">
        <v>0</v>
      </c>
      <c r="AB1611" s="63">
        <v>0</v>
      </c>
      <c r="AC1611" s="63">
        <v>0</v>
      </c>
      <c r="AD1611" s="63">
        <v>4224454.29</v>
      </c>
      <c r="AE1611" s="167">
        <v>44995</v>
      </c>
      <c r="AF1611" s="166">
        <v>46822</v>
      </c>
      <c r="AG1611" s="165">
        <v>4224454.29</v>
      </c>
      <c r="AH1611" s="91">
        <v>3.4444444444444446</v>
      </c>
      <c r="AI1611" s="91">
        <v>5</v>
      </c>
      <c r="AJ1611" s="161">
        <v>7.1294999999999997E-2</v>
      </c>
      <c r="AK1611" s="169" t="s">
        <v>664</v>
      </c>
      <c r="AL1611" s="169" t="s">
        <v>665</v>
      </c>
      <c r="AM1611" s="128">
        <v>0</v>
      </c>
      <c r="AN1611" s="128">
        <v>0</v>
      </c>
      <c r="AO1611" s="128">
        <v>0</v>
      </c>
      <c r="AP1611" s="128">
        <v>0</v>
      </c>
      <c r="AQ1611" s="128">
        <v>0</v>
      </c>
      <c r="AR1611" s="128">
        <v>150591.23000000001</v>
      </c>
      <c r="AS1611" s="128">
        <v>0</v>
      </c>
      <c r="AT1611" s="128">
        <v>0</v>
      </c>
      <c r="AU1611" s="128">
        <v>0</v>
      </c>
      <c r="AV1611" s="128">
        <v>0</v>
      </c>
      <c r="AW1611" s="128">
        <v>0</v>
      </c>
      <c r="AX1611" s="128">
        <v>150591.23000000001</v>
      </c>
      <c r="AY1611" s="128">
        <v>0</v>
      </c>
      <c r="AZ1611" s="128">
        <v>0</v>
      </c>
      <c r="BA1611" s="128">
        <v>0</v>
      </c>
      <c r="BB1611" s="15">
        <f t="shared" si="75"/>
        <v>0</v>
      </c>
      <c r="BC1611" s="15">
        <f t="shared" si="76"/>
        <v>301182.46000000002</v>
      </c>
      <c r="BD1611" s="15">
        <f t="shared" si="77"/>
        <v>301182.46000000002</v>
      </c>
    </row>
    <row r="1612" spans="1:56" x14ac:dyDescent="0.35">
      <c r="A1612" s="168" t="s">
        <v>3180</v>
      </c>
      <c r="B1612" s="69" t="s">
        <v>3181</v>
      </c>
      <c r="C1612" s="65">
        <v>1</v>
      </c>
      <c r="D1612" s="66" t="s">
        <v>31</v>
      </c>
      <c r="E1612" s="64" t="s">
        <v>467</v>
      </c>
      <c r="F1612" s="64" t="s">
        <v>648</v>
      </c>
      <c r="G1612" s="64" t="s">
        <v>668</v>
      </c>
      <c r="H1612" s="64" t="s">
        <v>669</v>
      </c>
      <c r="I1612" s="64" t="s">
        <v>670</v>
      </c>
      <c r="J1612" s="64" t="s">
        <v>671</v>
      </c>
      <c r="K1612" s="64" t="s">
        <v>484</v>
      </c>
      <c r="L1612" s="64" t="s">
        <v>650</v>
      </c>
      <c r="M1612" s="64" t="s">
        <v>663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29746.65</v>
      </c>
      <c r="AA1612" s="63">
        <v>0</v>
      </c>
      <c r="AB1612" s="63">
        <v>0</v>
      </c>
      <c r="AC1612" s="63">
        <v>0</v>
      </c>
      <c r="AD1612" s="63">
        <v>964970.14</v>
      </c>
      <c r="AE1612" s="167">
        <v>44987</v>
      </c>
      <c r="AF1612" s="166">
        <v>46083</v>
      </c>
      <c r="AG1612" s="165">
        <v>964970.14</v>
      </c>
      <c r="AH1612" s="91">
        <v>1.4222222222222223</v>
      </c>
      <c r="AI1612" s="91">
        <v>3</v>
      </c>
      <c r="AJ1612" s="161">
        <v>6.1652999999999999E-2</v>
      </c>
      <c r="AK1612" s="169" t="s">
        <v>664</v>
      </c>
      <c r="AL1612" s="169" t="s">
        <v>665</v>
      </c>
      <c r="AM1612" s="128">
        <v>0</v>
      </c>
      <c r="AN1612" s="128">
        <v>0</v>
      </c>
      <c r="AO1612" s="128">
        <v>0</v>
      </c>
      <c r="AP1612" s="128">
        <v>0</v>
      </c>
      <c r="AQ1612" s="128">
        <v>0</v>
      </c>
      <c r="AR1612" s="128">
        <v>29746.65</v>
      </c>
      <c r="AS1612" s="128">
        <v>0</v>
      </c>
      <c r="AT1612" s="128">
        <v>0</v>
      </c>
      <c r="AU1612" s="128">
        <v>0</v>
      </c>
      <c r="AV1612" s="128">
        <v>0</v>
      </c>
      <c r="AW1612" s="128">
        <v>0</v>
      </c>
      <c r="AX1612" s="128">
        <v>29746.65</v>
      </c>
      <c r="AY1612" s="128">
        <v>0</v>
      </c>
      <c r="AZ1612" s="128">
        <v>0</v>
      </c>
      <c r="BA1612" s="128">
        <v>0</v>
      </c>
      <c r="BB1612" s="15">
        <f t="shared" si="75"/>
        <v>0</v>
      </c>
      <c r="BC1612" s="15">
        <f t="shared" si="76"/>
        <v>59493.3</v>
      </c>
      <c r="BD1612" s="15">
        <f t="shared" si="77"/>
        <v>59493.3</v>
      </c>
    </row>
    <row r="1613" spans="1:56" x14ac:dyDescent="0.35">
      <c r="A1613" s="168" t="s">
        <v>3224</v>
      </c>
      <c r="B1613" s="69" t="s">
        <v>3225</v>
      </c>
      <c r="C1613" s="65">
        <v>1</v>
      </c>
      <c r="D1613" s="66" t="s">
        <v>31</v>
      </c>
      <c r="E1613" s="64" t="s">
        <v>467</v>
      </c>
      <c r="F1613" s="64" t="s">
        <v>648</v>
      </c>
      <c r="G1613" s="64" t="s">
        <v>660</v>
      </c>
      <c r="H1613" s="64" t="s">
        <v>661</v>
      </c>
      <c r="I1613" s="64" t="s">
        <v>649</v>
      </c>
      <c r="J1613" s="64" t="s">
        <v>662</v>
      </c>
      <c r="K1613" s="64" t="s">
        <v>92</v>
      </c>
      <c r="L1613" s="64" t="s">
        <v>650</v>
      </c>
      <c r="M1613" s="64" t="s">
        <v>663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1411784.13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7">
        <v>44987</v>
      </c>
      <c r="AF1613" s="166">
        <v>46083</v>
      </c>
      <c r="AG1613" s="91">
        <v>45797743.100000001</v>
      </c>
      <c r="AH1613" s="91">
        <v>1.4222222222222223</v>
      </c>
      <c r="AI1613" s="91">
        <v>3</v>
      </c>
      <c r="AJ1613" s="161">
        <v>6.1652999999999999E-2</v>
      </c>
      <c r="AK1613" s="169" t="s">
        <v>664</v>
      </c>
      <c r="AL1613" s="169" t="s">
        <v>665</v>
      </c>
      <c r="AM1613" s="128">
        <v>0</v>
      </c>
      <c r="AN1613" s="128">
        <v>0</v>
      </c>
      <c r="AO1613" s="128">
        <v>0</v>
      </c>
      <c r="AP1613" s="128">
        <v>0</v>
      </c>
      <c r="AQ1613" s="128">
        <v>0</v>
      </c>
      <c r="AR1613" s="128">
        <v>1411784.13</v>
      </c>
      <c r="AS1613" s="128">
        <v>0</v>
      </c>
      <c r="AT1613" s="128">
        <v>0</v>
      </c>
      <c r="AU1613" s="128">
        <v>0</v>
      </c>
      <c r="AV1613" s="128">
        <v>0</v>
      </c>
      <c r="AW1613" s="128">
        <v>0</v>
      </c>
      <c r="AX1613" s="128">
        <v>1411784.13</v>
      </c>
      <c r="AY1613" s="128">
        <v>0</v>
      </c>
      <c r="AZ1613" s="128">
        <v>0</v>
      </c>
      <c r="BA1613" s="128">
        <v>0</v>
      </c>
      <c r="BB1613" s="15">
        <f t="shared" si="75"/>
        <v>0</v>
      </c>
      <c r="BC1613" s="15">
        <f t="shared" si="76"/>
        <v>2823568.26</v>
      </c>
      <c r="BD1613" s="15">
        <f t="shared" si="77"/>
        <v>2823568.26</v>
      </c>
    </row>
    <row r="1614" spans="1:56" x14ac:dyDescent="0.35">
      <c r="A1614" s="168" t="s">
        <v>3226</v>
      </c>
      <c r="B1614" s="69" t="s">
        <v>3227</v>
      </c>
      <c r="C1614" s="65">
        <v>1</v>
      </c>
      <c r="D1614" s="66" t="s">
        <v>31</v>
      </c>
      <c r="E1614" s="64" t="s">
        <v>467</v>
      </c>
      <c r="F1614" s="64" t="s">
        <v>648</v>
      </c>
      <c r="G1614" s="64" t="s">
        <v>668</v>
      </c>
      <c r="H1614" s="64" t="s">
        <v>669</v>
      </c>
      <c r="I1614" s="64" t="s">
        <v>670</v>
      </c>
      <c r="J1614" s="64" t="s">
        <v>671</v>
      </c>
      <c r="K1614" s="64" t="s">
        <v>484</v>
      </c>
      <c r="L1614" s="64" t="s">
        <v>650</v>
      </c>
      <c r="M1614" s="64" t="s">
        <v>663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7">
        <v>45000</v>
      </c>
      <c r="AF1614" s="166">
        <v>45366</v>
      </c>
      <c r="AG1614" s="91">
        <v>1096210.68</v>
      </c>
      <c r="AH1614" s="91">
        <v>0</v>
      </c>
      <c r="AI1614" s="91">
        <v>0</v>
      </c>
      <c r="AJ1614" s="161">
        <v>0.03</v>
      </c>
      <c r="AK1614" s="169" t="s">
        <v>664</v>
      </c>
      <c r="AL1614" s="169" t="s">
        <v>665</v>
      </c>
      <c r="AM1614" s="128">
        <v>0</v>
      </c>
      <c r="AN1614" s="128">
        <v>0</v>
      </c>
      <c r="AO1614" s="128">
        <v>0</v>
      </c>
      <c r="AP1614" s="128">
        <v>0</v>
      </c>
      <c r="AQ1614" s="128">
        <v>0</v>
      </c>
      <c r="AR1614" s="128">
        <v>0</v>
      </c>
      <c r="AS1614" s="128">
        <v>0</v>
      </c>
      <c r="AT1614" s="128">
        <v>0</v>
      </c>
      <c r="AU1614" s="128">
        <v>0</v>
      </c>
      <c r="AV1614" s="128">
        <v>0</v>
      </c>
      <c r="AW1614" s="128">
        <v>0</v>
      </c>
      <c r="AX1614" s="128">
        <v>0</v>
      </c>
      <c r="AY1614" s="128">
        <v>0</v>
      </c>
      <c r="AZ1614" s="128">
        <v>0</v>
      </c>
      <c r="BA1614" s="128">
        <v>0</v>
      </c>
      <c r="BB1614" s="15">
        <f t="shared" si="75"/>
        <v>0</v>
      </c>
      <c r="BC1614" s="15">
        <f t="shared" si="76"/>
        <v>0</v>
      </c>
      <c r="BD1614" s="15">
        <f t="shared" si="77"/>
        <v>0</v>
      </c>
    </row>
    <row r="1615" spans="1:56" x14ac:dyDescent="0.35">
      <c r="A1615" s="168" t="s">
        <v>3228</v>
      </c>
      <c r="B1615" s="69" t="s">
        <v>3229</v>
      </c>
      <c r="C1615" s="65">
        <v>1</v>
      </c>
      <c r="D1615" s="66" t="s">
        <v>31</v>
      </c>
      <c r="E1615" s="64" t="s">
        <v>467</v>
      </c>
      <c r="F1615" s="64" t="s">
        <v>648</v>
      </c>
      <c r="G1615" s="64" t="s">
        <v>668</v>
      </c>
      <c r="H1615" s="64" t="s">
        <v>669</v>
      </c>
      <c r="I1615" s="64" t="s">
        <v>670</v>
      </c>
      <c r="J1615" s="64" t="s">
        <v>671</v>
      </c>
      <c r="K1615" s="64" t="s">
        <v>484</v>
      </c>
      <c r="L1615" s="64" t="s">
        <v>650</v>
      </c>
      <c r="M1615" s="64" t="s">
        <v>663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33423.980000000003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7">
        <v>44987</v>
      </c>
      <c r="AF1615" s="166">
        <v>46083</v>
      </c>
      <c r="AG1615" s="91">
        <v>1084261.4099999999</v>
      </c>
      <c r="AH1615" s="91">
        <v>1.4222222222222223</v>
      </c>
      <c r="AI1615" s="91">
        <v>3</v>
      </c>
      <c r="AJ1615" s="161">
        <v>6.1652999999999999E-2</v>
      </c>
      <c r="AK1615" s="169" t="s">
        <v>664</v>
      </c>
      <c r="AL1615" s="169" t="s">
        <v>665</v>
      </c>
      <c r="AM1615" s="128">
        <v>0</v>
      </c>
      <c r="AN1615" s="128">
        <v>0</v>
      </c>
      <c r="AO1615" s="128">
        <v>0</v>
      </c>
      <c r="AP1615" s="128">
        <v>0</v>
      </c>
      <c r="AQ1615" s="128">
        <v>0</v>
      </c>
      <c r="AR1615" s="128">
        <v>33423.980000000003</v>
      </c>
      <c r="AS1615" s="128">
        <v>0</v>
      </c>
      <c r="AT1615" s="128">
        <v>0</v>
      </c>
      <c r="AU1615" s="128">
        <v>0</v>
      </c>
      <c r="AV1615" s="128">
        <v>0</v>
      </c>
      <c r="AW1615" s="128">
        <v>0</v>
      </c>
      <c r="AX1615" s="128">
        <v>33423.980000000003</v>
      </c>
      <c r="AY1615" s="128">
        <v>0</v>
      </c>
      <c r="AZ1615" s="128">
        <v>0</v>
      </c>
      <c r="BA1615" s="128">
        <v>0</v>
      </c>
      <c r="BB1615" s="15">
        <f t="shared" si="75"/>
        <v>0</v>
      </c>
      <c r="BC1615" s="15">
        <f t="shared" si="76"/>
        <v>66847.960000000006</v>
      </c>
      <c r="BD1615" s="15">
        <f t="shared" si="77"/>
        <v>66847.960000000006</v>
      </c>
    </row>
    <row r="1616" spans="1:56" x14ac:dyDescent="0.35">
      <c r="A1616" s="168" t="s">
        <v>3230</v>
      </c>
      <c r="B1616" s="69" t="s">
        <v>3231</v>
      </c>
      <c r="C1616" s="65">
        <v>1</v>
      </c>
      <c r="D1616" s="66" t="s">
        <v>31</v>
      </c>
      <c r="E1616" s="64" t="s">
        <v>467</v>
      </c>
      <c r="F1616" s="64" t="s">
        <v>648</v>
      </c>
      <c r="G1616" s="64" t="s">
        <v>668</v>
      </c>
      <c r="H1616" s="64" t="s">
        <v>669</v>
      </c>
      <c r="I1616" s="64" t="s">
        <v>670</v>
      </c>
      <c r="J1616" s="64" t="s">
        <v>671</v>
      </c>
      <c r="K1616" s="64" t="s">
        <v>484</v>
      </c>
      <c r="L1616" s="64" t="s">
        <v>650</v>
      </c>
      <c r="M1616" s="64" t="s">
        <v>663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77192.399999999994</v>
      </c>
      <c r="AA1616" s="63">
        <v>0</v>
      </c>
      <c r="AB1616" s="63">
        <v>0</v>
      </c>
      <c r="AC1616" s="63">
        <v>0</v>
      </c>
      <c r="AD1616" s="63">
        <v>2165436.48</v>
      </c>
      <c r="AE1616" s="167">
        <v>44995</v>
      </c>
      <c r="AF1616" s="166">
        <v>46822</v>
      </c>
      <c r="AG1616" s="91">
        <v>2165436.48</v>
      </c>
      <c r="AH1616" s="91">
        <v>3.4444444444444446</v>
      </c>
      <c r="AI1616" s="91">
        <v>5</v>
      </c>
      <c r="AJ1616" s="161">
        <v>7.1294999999999997E-2</v>
      </c>
      <c r="AK1616" s="169" t="s">
        <v>664</v>
      </c>
      <c r="AL1616" s="169" t="s">
        <v>665</v>
      </c>
      <c r="AM1616" s="128">
        <v>0</v>
      </c>
      <c r="AN1616" s="128">
        <v>0</v>
      </c>
      <c r="AO1616" s="128">
        <v>0</v>
      </c>
      <c r="AP1616" s="128">
        <v>0</v>
      </c>
      <c r="AQ1616" s="128">
        <v>0</v>
      </c>
      <c r="AR1616" s="128">
        <v>77192.399999999994</v>
      </c>
      <c r="AS1616" s="128">
        <v>0</v>
      </c>
      <c r="AT1616" s="128">
        <v>0</v>
      </c>
      <c r="AU1616" s="128">
        <v>0</v>
      </c>
      <c r="AV1616" s="128">
        <v>0</v>
      </c>
      <c r="AW1616" s="128">
        <v>0</v>
      </c>
      <c r="AX1616" s="128">
        <v>77192.399999999994</v>
      </c>
      <c r="AY1616" s="128">
        <v>0</v>
      </c>
      <c r="AZ1616" s="128">
        <v>0</v>
      </c>
      <c r="BA1616" s="128">
        <v>0</v>
      </c>
      <c r="BB1616" s="15">
        <f t="shared" si="75"/>
        <v>0</v>
      </c>
      <c r="BC1616" s="15">
        <f t="shared" si="76"/>
        <v>154384.79999999999</v>
      </c>
      <c r="BD1616" s="15">
        <f t="shared" si="77"/>
        <v>154384.79999999999</v>
      </c>
    </row>
    <row r="1617" spans="1:56" x14ac:dyDescent="0.35">
      <c r="A1617" s="168" t="s">
        <v>3232</v>
      </c>
      <c r="B1617" s="69" t="s">
        <v>3233</v>
      </c>
      <c r="C1617" s="65">
        <v>1</v>
      </c>
      <c r="D1617" s="66" t="s">
        <v>31</v>
      </c>
      <c r="E1617" s="64" t="s">
        <v>467</v>
      </c>
      <c r="F1617" s="64" t="s">
        <v>648</v>
      </c>
      <c r="G1617" s="64" t="s">
        <v>668</v>
      </c>
      <c r="H1617" s="64" t="s">
        <v>669</v>
      </c>
      <c r="I1617" s="64" t="s">
        <v>670</v>
      </c>
      <c r="J1617" s="64" t="s">
        <v>671</v>
      </c>
      <c r="K1617" s="64" t="s">
        <v>484</v>
      </c>
      <c r="L1617" s="64" t="s">
        <v>650</v>
      </c>
      <c r="M1617" s="64" t="s">
        <v>663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435939.84000000003</v>
      </c>
      <c r="AA1617" s="63">
        <v>0</v>
      </c>
      <c r="AB1617" s="63">
        <v>0</v>
      </c>
      <c r="AC1617" s="63">
        <v>0</v>
      </c>
      <c r="AD1617" s="63">
        <v>11818571.76</v>
      </c>
      <c r="AE1617" s="167">
        <v>45000</v>
      </c>
      <c r="AF1617" s="166">
        <v>47192</v>
      </c>
      <c r="AG1617" s="91">
        <v>11818571.76</v>
      </c>
      <c r="AH1617" s="91">
        <v>4.458333333333333</v>
      </c>
      <c r="AI1617" s="91">
        <v>6</v>
      </c>
      <c r="AJ1617" s="161">
        <v>7.3772000000000004E-2</v>
      </c>
      <c r="AK1617" s="169" t="s">
        <v>664</v>
      </c>
      <c r="AL1617" s="169" t="s">
        <v>665</v>
      </c>
      <c r="AM1617" s="128">
        <v>0</v>
      </c>
      <c r="AN1617" s="128">
        <v>0</v>
      </c>
      <c r="AO1617" s="128">
        <v>0</v>
      </c>
      <c r="AP1617" s="128">
        <v>0</v>
      </c>
      <c r="AQ1617" s="128">
        <v>0</v>
      </c>
      <c r="AR1617" s="128">
        <v>435939.84000000003</v>
      </c>
      <c r="AS1617" s="128">
        <v>0</v>
      </c>
      <c r="AT1617" s="128">
        <v>0</v>
      </c>
      <c r="AU1617" s="128">
        <v>0</v>
      </c>
      <c r="AV1617" s="128">
        <v>0</v>
      </c>
      <c r="AW1617" s="128">
        <v>0</v>
      </c>
      <c r="AX1617" s="128">
        <v>435939.84000000003</v>
      </c>
      <c r="AY1617" s="128">
        <v>0</v>
      </c>
      <c r="AZ1617" s="128">
        <v>0</v>
      </c>
      <c r="BA1617" s="128">
        <v>0</v>
      </c>
      <c r="BB1617" s="15">
        <f t="shared" si="75"/>
        <v>0</v>
      </c>
      <c r="BC1617" s="15">
        <f t="shared" si="76"/>
        <v>871879.68000000005</v>
      </c>
      <c r="BD1617" s="15">
        <f t="shared" si="77"/>
        <v>871879.68000000005</v>
      </c>
    </row>
    <row r="1618" spans="1:56" x14ac:dyDescent="0.35">
      <c r="A1618" s="168" t="s">
        <v>3234</v>
      </c>
      <c r="B1618" s="69" t="s">
        <v>3235</v>
      </c>
      <c r="C1618" s="65">
        <v>1</v>
      </c>
      <c r="D1618" s="66" t="s">
        <v>31</v>
      </c>
      <c r="E1618" s="64" t="s">
        <v>467</v>
      </c>
      <c r="F1618" s="64" t="s">
        <v>648</v>
      </c>
      <c r="G1618" s="64" t="s">
        <v>668</v>
      </c>
      <c r="H1618" s="64" t="s">
        <v>669</v>
      </c>
      <c r="I1618" s="64" t="s">
        <v>670</v>
      </c>
      <c r="J1618" s="64" t="s">
        <v>671</v>
      </c>
      <c r="K1618" s="64" t="s">
        <v>484</v>
      </c>
      <c r="L1618" s="64" t="s">
        <v>650</v>
      </c>
      <c r="M1618" s="64" t="s">
        <v>663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7">
        <v>44984</v>
      </c>
      <c r="AF1618" s="166">
        <v>48637</v>
      </c>
      <c r="AG1618" s="91">
        <v>1741259.11</v>
      </c>
      <c r="AH1618" s="91">
        <v>8.4083333333333332</v>
      </c>
      <c r="AI1618" s="91">
        <v>10</v>
      </c>
      <c r="AJ1618" s="161">
        <v>7.8262999999999999E-2</v>
      </c>
      <c r="AK1618" s="169" t="s">
        <v>664</v>
      </c>
      <c r="AL1618" s="169" t="s">
        <v>665</v>
      </c>
      <c r="AM1618" s="128">
        <v>0</v>
      </c>
      <c r="AN1618" s="128">
        <v>0</v>
      </c>
      <c r="AO1618" s="128">
        <v>0</v>
      </c>
      <c r="AP1618" s="128">
        <v>0</v>
      </c>
      <c r="AQ1618" s="128">
        <v>68138.080000000002</v>
      </c>
      <c r="AR1618" s="128">
        <v>0</v>
      </c>
      <c r="AS1618" s="128">
        <v>0</v>
      </c>
      <c r="AT1618" s="128">
        <v>0</v>
      </c>
      <c r="AU1618" s="128">
        <v>0</v>
      </c>
      <c r="AV1618" s="128">
        <v>0</v>
      </c>
      <c r="AW1618" s="128">
        <v>68138.080000000002</v>
      </c>
      <c r="AX1618" s="128">
        <v>0</v>
      </c>
      <c r="AY1618" s="128">
        <v>0</v>
      </c>
      <c r="AZ1618" s="128">
        <v>0</v>
      </c>
      <c r="BA1618" s="128">
        <v>0</v>
      </c>
      <c r="BB1618" s="15">
        <f t="shared" si="75"/>
        <v>0</v>
      </c>
      <c r="BC1618" s="15">
        <f t="shared" si="76"/>
        <v>136276.16</v>
      </c>
      <c r="BD1618" s="15">
        <f t="shared" si="77"/>
        <v>136276.16</v>
      </c>
    </row>
    <row r="1619" spans="1:56" x14ac:dyDescent="0.35">
      <c r="A1619" s="168" t="s">
        <v>3236</v>
      </c>
      <c r="B1619" s="69" t="s">
        <v>3237</v>
      </c>
      <c r="C1619" s="65">
        <v>1</v>
      </c>
      <c r="D1619" s="66" t="s">
        <v>31</v>
      </c>
      <c r="E1619" s="64" t="s">
        <v>467</v>
      </c>
      <c r="F1619" s="64" t="s">
        <v>648</v>
      </c>
      <c r="G1619" s="64" t="s">
        <v>668</v>
      </c>
      <c r="H1619" s="64" t="s">
        <v>669</v>
      </c>
      <c r="I1619" s="64" t="s">
        <v>670</v>
      </c>
      <c r="J1619" s="64" t="s">
        <v>671</v>
      </c>
      <c r="K1619" s="64" t="s">
        <v>484</v>
      </c>
      <c r="L1619" s="64" t="s">
        <v>650</v>
      </c>
      <c r="M1619" s="64" t="s">
        <v>663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456594.99</v>
      </c>
      <c r="AA1619" s="63">
        <v>0</v>
      </c>
      <c r="AB1619" s="63">
        <v>0</v>
      </c>
      <c r="AC1619" s="63">
        <v>0</v>
      </c>
      <c r="AD1619" s="63">
        <v>12378544.4</v>
      </c>
      <c r="AE1619" s="167">
        <v>45000</v>
      </c>
      <c r="AF1619" s="166">
        <v>47192</v>
      </c>
      <c r="AG1619" s="91">
        <v>12378544.4</v>
      </c>
      <c r="AH1619" s="91">
        <v>4.458333333333333</v>
      </c>
      <c r="AI1619" s="91">
        <v>6</v>
      </c>
      <c r="AJ1619" s="161">
        <v>7.3772000000000004E-2</v>
      </c>
      <c r="AK1619" s="169" t="s">
        <v>664</v>
      </c>
      <c r="AL1619" s="169" t="s">
        <v>665</v>
      </c>
      <c r="AM1619" s="128">
        <v>0</v>
      </c>
      <c r="AN1619" s="128">
        <v>0</v>
      </c>
      <c r="AO1619" s="128">
        <v>0</v>
      </c>
      <c r="AP1619" s="128">
        <v>0</v>
      </c>
      <c r="AQ1619" s="128">
        <v>0</v>
      </c>
      <c r="AR1619" s="128">
        <v>456594.99</v>
      </c>
      <c r="AS1619" s="128">
        <v>0</v>
      </c>
      <c r="AT1619" s="128">
        <v>0</v>
      </c>
      <c r="AU1619" s="128">
        <v>0</v>
      </c>
      <c r="AV1619" s="128">
        <v>0</v>
      </c>
      <c r="AW1619" s="128">
        <v>0</v>
      </c>
      <c r="AX1619" s="128">
        <v>456594.99</v>
      </c>
      <c r="AY1619" s="128">
        <v>0</v>
      </c>
      <c r="AZ1619" s="128">
        <v>0</v>
      </c>
      <c r="BA1619" s="128">
        <v>0</v>
      </c>
      <c r="BB1619" s="15">
        <f t="shared" si="75"/>
        <v>0</v>
      </c>
      <c r="BC1619" s="15">
        <f t="shared" si="76"/>
        <v>913189.98</v>
      </c>
      <c r="BD1619" s="15">
        <f t="shared" si="77"/>
        <v>913189.98</v>
      </c>
    </row>
    <row r="1620" spans="1:56" x14ac:dyDescent="0.35">
      <c r="A1620" s="168" t="s">
        <v>3238</v>
      </c>
      <c r="B1620" s="69" t="s">
        <v>3239</v>
      </c>
      <c r="C1620" s="65">
        <v>1</v>
      </c>
      <c r="D1620" s="66" t="s">
        <v>31</v>
      </c>
      <c r="E1620" s="64" t="s">
        <v>467</v>
      </c>
      <c r="F1620" s="64" t="s">
        <v>648</v>
      </c>
      <c r="G1620" s="64" t="s">
        <v>1001</v>
      </c>
      <c r="H1620" s="64" t="s">
        <v>669</v>
      </c>
      <c r="I1620" s="64" t="s">
        <v>1002</v>
      </c>
      <c r="J1620" s="64" t="s">
        <v>671</v>
      </c>
      <c r="K1620" s="64" t="s">
        <v>1058</v>
      </c>
      <c r="L1620" s="64" t="s">
        <v>650</v>
      </c>
      <c r="M1620" s="64" t="s">
        <v>663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144703.49</v>
      </c>
      <c r="AA1620" s="63">
        <v>0</v>
      </c>
      <c r="AB1620" s="63">
        <v>0</v>
      </c>
      <c r="AC1620" s="63">
        <v>0</v>
      </c>
      <c r="AD1620" s="63">
        <v>4694126.49</v>
      </c>
      <c r="AE1620" s="167">
        <v>44987</v>
      </c>
      <c r="AF1620" s="166">
        <v>46083</v>
      </c>
      <c r="AG1620" s="91">
        <v>4694126.49</v>
      </c>
      <c r="AH1620" s="91">
        <v>1.4222222222222223</v>
      </c>
      <c r="AI1620" s="91">
        <v>3</v>
      </c>
      <c r="AJ1620" s="161">
        <v>6.1652999999999999E-2</v>
      </c>
      <c r="AK1620" s="169" t="s">
        <v>664</v>
      </c>
      <c r="AL1620" s="169" t="s">
        <v>665</v>
      </c>
      <c r="AM1620" s="128">
        <v>0</v>
      </c>
      <c r="AN1620" s="128">
        <v>0</v>
      </c>
      <c r="AO1620" s="128">
        <v>0</v>
      </c>
      <c r="AP1620" s="128">
        <v>0</v>
      </c>
      <c r="AQ1620" s="128">
        <v>0</v>
      </c>
      <c r="AR1620" s="128">
        <v>144703.49</v>
      </c>
      <c r="AS1620" s="128">
        <v>0</v>
      </c>
      <c r="AT1620" s="128">
        <v>0</v>
      </c>
      <c r="AU1620" s="128">
        <v>0</v>
      </c>
      <c r="AV1620" s="128">
        <v>0</v>
      </c>
      <c r="AW1620" s="128">
        <v>0</v>
      </c>
      <c r="AX1620" s="128">
        <v>144703.49</v>
      </c>
      <c r="AY1620" s="128">
        <v>0</v>
      </c>
      <c r="AZ1620" s="128">
        <v>0</v>
      </c>
      <c r="BA1620" s="128">
        <v>0</v>
      </c>
      <c r="BB1620" s="15">
        <f t="shared" si="75"/>
        <v>0</v>
      </c>
      <c r="BC1620" s="15">
        <f t="shared" si="76"/>
        <v>289406.98</v>
      </c>
      <c r="BD1620" s="15">
        <f t="shared" si="77"/>
        <v>289406.98</v>
      </c>
    </row>
    <row r="1621" spans="1:56" x14ac:dyDescent="0.35">
      <c r="A1621" s="168" t="s">
        <v>3240</v>
      </c>
      <c r="B1621" s="69" t="s">
        <v>3239</v>
      </c>
      <c r="C1621" s="65">
        <v>2</v>
      </c>
      <c r="D1621" s="66" t="s">
        <v>31</v>
      </c>
      <c r="E1621" s="64" t="s">
        <v>467</v>
      </c>
      <c r="F1621" s="64" t="s">
        <v>648</v>
      </c>
      <c r="G1621" s="64" t="s">
        <v>1001</v>
      </c>
      <c r="H1621" s="64" t="s">
        <v>669</v>
      </c>
      <c r="I1621" s="64" t="s">
        <v>1002</v>
      </c>
      <c r="J1621" s="64" t="s">
        <v>671</v>
      </c>
      <c r="K1621" s="64" t="s">
        <v>1058</v>
      </c>
      <c r="L1621" s="64" t="s">
        <v>650</v>
      </c>
      <c r="M1621" s="64" t="s">
        <v>663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7">
        <v>45041</v>
      </c>
      <c r="AF1621" s="166">
        <v>46502</v>
      </c>
      <c r="AG1621" s="91">
        <v>4943113.7699999996</v>
      </c>
      <c r="AH1621" s="91">
        <v>2.5694444444444446</v>
      </c>
      <c r="AI1621" s="91">
        <v>4</v>
      </c>
      <c r="AJ1621" s="161">
        <v>6.7556000000000005E-2</v>
      </c>
      <c r="AK1621" s="169" t="s">
        <v>664</v>
      </c>
      <c r="AL1621" s="169" t="s">
        <v>665</v>
      </c>
      <c r="AM1621" s="128">
        <v>166968.5</v>
      </c>
      <c r="AN1621" s="128">
        <v>0</v>
      </c>
      <c r="AO1621" s="128">
        <v>0</v>
      </c>
      <c r="AP1621" s="128">
        <v>0</v>
      </c>
      <c r="AQ1621" s="128">
        <v>0</v>
      </c>
      <c r="AR1621" s="128">
        <v>0</v>
      </c>
      <c r="AS1621" s="128">
        <v>166968.5</v>
      </c>
      <c r="AT1621" s="128">
        <v>0</v>
      </c>
      <c r="AU1621" s="128">
        <v>0</v>
      </c>
      <c r="AV1621" s="128">
        <v>0</v>
      </c>
      <c r="AW1621" s="128">
        <v>0</v>
      </c>
      <c r="AX1621" s="128">
        <v>0</v>
      </c>
      <c r="AY1621" s="128">
        <v>166968.5</v>
      </c>
      <c r="AZ1621" s="128">
        <v>0</v>
      </c>
      <c r="BA1621" s="128">
        <v>0</v>
      </c>
      <c r="BB1621" s="15">
        <f t="shared" si="75"/>
        <v>166968.5</v>
      </c>
      <c r="BC1621" s="15">
        <f t="shared" si="76"/>
        <v>333937</v>
      </c>
      <c r="BD1621" s="15">
        <f t="shared" si="77"/>
        <v>500905.5</v>
      </c>
    </row>
    <row r="1622" spans="1:56" x14ac:dyDescent="0.35">
      <c r="A1622" s="168" t="s">
        <v>3241</v>
      </c>
      <c r="B1622" s="69" t="s">
        <v>3239</v>
      </c>
      <c r="C1622" s="65">
        <v>3</v>
      </c>
      <c r="D1622" s="66" t="s">
        <v>31</v>
      </c>
      <c r="E1622" s="64" t="s">
        <v>467</v>
      </c>
      <c r="F1622" s="64" t="s">
        <v>648</v>
      </c>
      <c r="G1622" s="64" t="s">
        <v>1001</v>
      </c>
      <c r="H1622" s="64" t="s">
        <v>669</v>
      </c>
      <c r="I1622" s="64" t="s">
        <v>1002</v>
      </c>
      <c r="J1622" s="64" t="s">
        <v>671</v>
      </c>
      <c r="K1622" s="64" t="s">
        <v>1058</v>
      </c>
      <c r="L1622" s="64" t="s">
        <v>650</v>
      </c>
      <c r="M1622" s="64" t="s">
        <v>663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174564.7</v>
      </c>
      <c r="AA1622" s="63">
        <v>0</v>
      </c>
      <c r="AB1622" s="63">
        <v>0</v>
      </c>
      <c r="AC1622" s="63">
        <v>0</v>
      </c>
      <c r="AD1622" s="63">
        <v>4896968.82</v>
      </c>
      <c r="AE1622" s="167">
        <v>44995</v>
      </c>
      <c r="AF1622" s="166">
        <v>46822</v>
      </c>
      <c r="AG1622" s="91">
        <v>4896968.82</v>
      </c>
      <c r="AH1622" s="91">
        <v>3.4444444444444446</v>
      </c>
      <c r="AI1622" s="91">
        <v>5</v>
      </c>
      <c r="AJ1622" s="161">
        <v>7.1294999999999997E-2</v>
      </c>
      <c r="AK1622" s="169" t="s">
        <v>664</v>
      </c>
      <c r="AL1622" s="169" t="s">
        <v>665</v>
      </c>
      <c r="AM1622" s="128">
        <v>0</v>
      </c>
      <c r="AN1622" s="128">
        <v>0</v>
      </c>
      <c r="AO1622" s="128">
        <v>0</v>
      </c>
      <c r="AP1622" s="128">
        <v>0</v>
      </c>
      <c r="AQ1622" s="128">
        <v>0</v>
      </c>
      <c r="AR1622" s="128">
        <v>174564.7</v>
      </c>
      <c r="AS1622" s="128">
        <v>0</v>
      </c>
      <c r="AT1622" s="128">
        <v>0</v>
      </c>
      <c r="AU1622" s="128">
        <v>0</v>
      </c>
      <c r="AV1622" s="128">
        <v>0</v>
      </c>
      <c r="AW1622" s="128">
        <v>0</v>
      </c>
      <c r="AX1622" s="128">
        <v>174564.7</v>
      </c>
      <c r="AY1622" s="128">
        <v>0</v>
      </c>
      <c r="AZ1622" s="128">
        <v>0</v>
      </c>
      <c r="BA1622" s="128">
        <v>0</v>
      </c>
      <c r="BB1622" s="15">
        <f t="shared" si="75"/>
        <v>0</v>
      </c>
      <c r="BC1622" s="15">
        <f t="shared" si="76"/>
        <v>349129.4</v>
      </c>
      <c r="BD1622" s="15">
        <f t="shared" si="77"/>
        <v>349129.4</v>
      </c>
    </row>
    <row r="1623" spans="1:56" x14ac:dyDescent="0.35">
      <c r="A1623" s="168" t="s">
        <v>3242</v>
      </c>
      <c r="B1623" s="69" t="s">
        <v>3243</v>
      </c>
      <c r="C1623" s="65">
        <v>1</v>
      </c>
      <c r="D1623" s="65" t="s">
        <v>31</v>
      </c>
      <c r="E1623" s="64" t="s">
        <v>467</v>
      </c>
      <c r="F1623" s="64" t="s">
        <v>648</v>
      </c>
      <c r="G1623" s="64" t="s">
        <v>668</v>
      </c>
      <c r="H1623" s="64" t="s">
        <v>669</v>
      </c>
      <c r="I1623" s="64" t="s">
        <v>670</v>
      </c>
      <c r="J1623" s="64" t="s">
        <v>671</v>
      </c>
      <c r="K1623" s="64" t="s">
        <v>484</v>
      </c>
      <c r="L1623" s="64" t="s">
        <v>650</v>
      </c>
      <c r="M1623" s="64" t="s">
        <v>663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201743.75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7">
        <v>44987</v>
      </c>
      <c r="AF1623" s="166">
        <v>46083</v>
      </c>
      <c r="AG1623" s="91">
        <v>6544491.0599999996</v>
      </c>
      <c r="AH1623" s="91">
        <v>1.4222222222222223</v>
      </c>
      <c r="AI1623" s="91">
        <v>3</v>
      </c>
      <c r="AJ1623" s="161">
        <v>6.1652999999999999E-2</v>
      </c>
      <c r="AK1623" s="169" t="s">
        <v>664</v>
      </c>
      <c r="AL1623" s="169" t="s">
        <v>665</v>
      </c>
      <c r="AM1623" s="128">
        <v>0</v>
      </c>
      <c r="AN1623" s="128">
        <v>0</v>
      </c>
      <c r="AO1623" s="128">
        <v>0</v>
      </c>
      <c r="AP1623" s="128">
        <v>0</v>
      </c>
      <c r="AQ1623" s="128">
        <v>0</v>
      </c>
      <c r="AR1623" s="128">
        <v>201743.75</v>
      </c>
      <c r="AS1623" s="128">
        <v>0</v>
      </c>
      <c r="AT1623" s="128">
        <v>0</v>
      </c>
      <c r="AU1623" s="128">
        <v>0</v>
      </c>
      <c r="AV1623" s="128">
        <v>0</v>
      </c>
      <c r="AW1623" s="128">
        <v>0</v>
      </c>
      <c r="AX1623" s="128">
        <v>201743.75</v>
      </c>
      <c r="AY1623" s="128">
        <v>0</v>
      </c>
      <c r="AZ1623" s="128">
        <v>0</v>
      </c>
      <c r="BA1623" s="128">
        <v>0</v>
      </c>
      <c r="BB1623" s="15">
        <f t="shared" si="75"/>
        <v>0</v>
      </c>
      <c r="BC1623" s="15">
        <f t="shared" si="76"/>
        <v>403487.5</v>
      </c>
      <c r="BD1623" s="15">
        <f t="shared" si="77"/>
        <v>403487.5</v>
      </c>
    </row>
    <row r="1624" spans="1:56" x14ac:dyDescent="0.35">
      <c r="A1624" s="168" t="s">
        <v>3244</v>
      </c>
      <c r="B1624" s="69" t="s">
        <v>3243</v>
      </c>
      <c r="C1624" s="65">
        <v>2</v>
      </c>
      <c r="D1624" s="65" t="s">
        <v>31</v>
      </c>
      <c r="E1624" s="64" t="s">
        <v>467</v>
      </c>
      <c r="F1624" s="64" t="s">
        <v>648</v>
      </c>
      <c r="G1624" s="64" t="s">
        <v>668</v>
      </c>
      <c r="H1624" s="64" t="s">
        <v>669</v>
      </c>
      <c r="I1624" s="64" t="s">
        <v>670</v>
      </c>
      <c r="J1624" s="64" t="s">
        <v>671</v>
      </c>
      <c r="K1624" s="64" t="s">
        <v>484</v>
      </c>
      <c r="L1624" s="64" t="s">
        <v>650</v>
      </c>
      <c r="M1624" s="64" t="s">
        <v>663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543579.65</v>
      </c>
      <c r="AA1624" s="63">
        <v>0</v>
      </c>
      <c r="AB1624" s="63">
        <v>0</v>
      </c>
      <c r="AC1624" s="63">
        <v>0</v>
      </c>
      <c r="AD1624" s="63">
        <v>15248745.48</v>
      </c>
      <c r="AE1624" s="167">
        <v>44995</v>
      </c>
      <c r="AF1624" s="166">
        <v>46822</v>
      </c>
      <c r="AG1624" s="91">
        <v>15248745.48</v>
      </c>
      <c r="AH1624" s="91">
        <v>3.4444444444444446</v>
      </c>
      <c r="AI1624" s="91">
        <v>5</v>
      </c>
      <c r="AJ1624" s="161">
        <v>7.1294999999999997E-2</v>
      </c>
      <c r="AK1624" s="169" t="s">
        <v>664</v>
      </c>
      <c r="AL1624" s="169" t="s">
        <v>665</v>
      </c>
      <c r="AM1624" s="128">
        <v>0</v>
      </c>
      <c r="AN1624" s="128">
        <v>0</v>
      </c>
      <c r="AO1624" s="128">
        <v>0</v>
      </c>
      <c r="AP1624" s="128">
        <v>0</v>
      </c>
      <c r="AQ1624" s="128">
        <v>0</v>
      </c>
      <c r="AR1624" s="128">
        <v>543579.65</v>
      </c>
      <c r="AS1624" s="128">
        <v>0</v>
      </c>
      <c r="AT1624" s="128">
        <v>0</v>
      </c>
      <c r="AU1624" s="128">
        <v>0</v>
      </c>
      <c r="AV1624" s="128">
        <v>0</v>
      </c>
      <c r="AW1624" s="128">
        <v>0</v>
      </c>
      <c r="AX1624" s="128">
        <v>543579.65</v>
      </c>
      <c r="AY1624" s="128">
        <v>0</v>
      </c>
      <c r="AZ1624" s="128">
        <v>0</v>
      </c>
      <c r="BA1624" s="128">
        <v>0</v>
      </c>
      <c r="BB1624" s="15">
        <f t="shared" si="75"/>
        <v>0</v>
      </c>
      <c r="BC1624" s="15">
        <f t="shared" si="76"/>
        <v>1087159.3</v>
      </c>
      <c r="BD1624" s="15">
        <f t="shared" si="77"/>
        <v>1087159.3</v>
      </c>
    </row>
    <row r="1625" spans="1:56" x14ac:dyDescent="0.35">
      <c r="A1625" s="168" t="s">
        <v>3245</v>
      </c>
      <c r="B1625" s="69" t="s">
        <v>3246</v>
      </c>
      <c r="C1625" s="65">
        <v>1</v>
      </c>
      <c r="D1625" s="65" t="s">
        <v>31</v>
      </c>
      <c r="E1625" s="64" t="s">
        <v>467</v>
      </c>
      <c r="F1625" s="64" t="s">
        <v>648</v>
      </c>
      <c r="G1625" s="64" t="s">
        <v>668</v>
      </c>
      <c r="H1625" s="64" t="s">
        <v>669</v>
      </c>
      <c r="I1625" s="64" t="s">
        <v>670</v>
      </c>
      <c r="J1625" s="64" t="s">
        <v>671</v>
      </c>
      <c r="K1625" s="64" t="s">
        <v>484</v>
      </c>
      <c r="L1625" s="64" t="s">
        <v>650</v>
      </c>
      <c r="M1625" s="64" t="s">
        <v>663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7">
        <v>45000</v>
      </c>
      <c r="AF1625" s="166">
        <v>45366</v>
      </c>
      <c r="AG1625" s="91">
        <v>70000000</v>
      </c>
      <c r="AH1625" s="91">
        <v>0</v>
      </c>
      <c r="AI1625" s="91">
        <v>0</v>
      </c>
      <c r="AJ1625" s="161">
        <v>0.03</v>
      </c>
      <c r="AK1625" s="169" t="s">
        <v>664</v>
      </c>
      <c r="AL1625" s="169" t="s">
        <v>665</v>
      </c>
      <c r="AM1625" s="128">
        <v>0</v>
      </c>
      <c r="AN1625" s="128">
        <v>0</v>
      </c>
      <c r="AO1625" s="128">
        <v>0</v>
      </c>
      <c r="AP1625" s="128">
        <v>0</v>
      </c>
      <c r="AQ1625" s="128">
        <v>0</v>
      </c>
      <c r="AR1625" s="128">
        <v>0</v>
      </c>
      <c r="AS1625" s="128">
        <v>0</v>
      </c>
      <c r="AT1625" s="128">
        <v>0</v>
      </c>
      <c r="AU1625" s="128">
        <v>0</v>
      </c>
      <c r="AV1625" s="128">
        <v>0</v>
      </c>
      <c r="AW1625" s="128">
        <v>0</v>
      </c>
      <c r="AX1625" s="128">
        <v>0</v>
      </c>
      <c r="AY1625" s="128">
        <v>0</v>
      </c>
      <c r="AZ1625" s="128">
        <v>0</v>
      </c>
      <c r="BA1625" s="128">
        <v>0</v>
      </c>
      <c r="BB1625" s="15">
        <f t="shared" si="75"/>
        <v>0</v>
      </c>
      <c r="BC1625" s="15">
        <f t="shared" si="76"/>
        <v>0</v>
      </c>
      <c r="BD1625" s="15">
        <f t="shared" si="77"/>
        <v>0</v>
      </c>
    </row>
    <row r="1626" spans="1:56" x14ac:dyDescent="0.35">
      <c r="A1626" s="168" t="s">
        <v>3247</v>
      </c>
      <c r="B1626" s="69" t="s">
        <v>3248</v>
      </c>
      <c r="C1626" s="65">
        <v>1</v>
      </c>
      <c r="D1626" s="65" t="s">
        <v>31</v>
      </c>
      <c r="E1626" s="64" t="s">
        <v>467</v>
      </c>
      <c r="F1626" s="64" t="s">
        <v>648</v>
      </c>
      <c r="G1626" s="64" t="s">
        <v>668</v>
      </c>
      <c r="H1626" s="64" t="s">
        <v>669</v>
      </c>
      <c r="I1626" s="64" t="s">
        <v>670</v>
      </c>
      <c r="J1626" s="64" t="s">
        <v>671</v>
      </c>
      <c r="K1626" s="64" t="s">
        <v>484</v>
      </c>
      <c r="L1626" s="64" t="s">
        <v>650</v>
      </c>
      <c r="M1626" s="64" t="s">
        <v>663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7">
        <v>45000</v>
      </c>
      <c r="AF1626" s="166">
        <v>45366</v>
      </c>
      <c r="AG1626" s="91">
        <v>5613214.6500000004</v>
      </c>
      <c r="AH1626" s="91">
        <v>0</v>
      </c>
      <c r="AI1626" s="91">
        <v>0</v>
      </c>
      <c r="AJ1626" s="161">
        <v>0.03</v>
      </c>
      <c r="AK1626" s="169" t="s">
        <v>664</v>
      </c>
      <c r="AL1626" s="169" t="s">
        <v>665</v>
      </c>
      <c r="AM1626" s="128">
        <v>0</v>
      </c>
      <c r="AN1626" s="128">
        <v>0</v>
      </c>
      <c r="AO1626" s="128">
        <v>0</v>
      </c>
      <c r="AP1626" s="128">
        <v>0</v>
      </c>
      <c r="AQ1626" s="128">
        <v>0</v>
      </c>
      <c r="AR1626" s="128">
        <v>0</v>
      </c>
      <c r="AS1626" s="128">
        <v>0</v>
      </c>
      <c r="AT1626" s="128">
        <v>0</v>
      </c>
      <c r="AU1626" s="128">
        <v>0</v>
      </c>
      <c r="AV1626" s="128">
        <v>0</v>
      </c>
      <c r="AW1626" s="128">
        <v>0</v>
      </c>
      <c r="AX1626" s="128">
        <v>0</v>
      </c>
      <c r="AY1626" s="128">
        <v>0</v>
      </c>
      <c r="AZ1626" s="128">
        <v>0</v>
      </c>
      <c r="BA1626" s="128">
        <v>0</v>
      </c>
      <c r="BB1626" s="15">
        <f t="shared" si="75"/>
        <v>0</v>
      </c>
      <c r="BC1626" s="15">
        <f t="shared" si="76"/>
        <v>0</v>
      </c>
      <c r="BD1626" s="15">
        <f t="shared" si="77"/>
        <v>0</v>
      </c>
    </row>
    <row r="1627" spans="1:56" x14ac:dyDescent="0.35">
      <c r="A1627" s="168" t="s">
        <v>3266</v>
      </c>
      <c r="B1627" s="69" t="s">
        <v>3267</v>
      </c>
      <c r="C1627" s="65">
        <v>1</v>
      </c>
      <c r="D1627" s="65" t="s">
        <v>31</v>
      </c>
      <c r="E1627" s="64" t="s">
        <v>467</v>
      </c>
      <c r="F1627" s="64" t="s">
        <v>648</v>
      </c>
      <c r="G1627" s="64" t="s">
        <v>3268</v>
      </c>
      <c r="H1627" s="64" t="s">
        <v>3268</v>
      </c>
      <c r="I1627" s="64" t="s">
        <v>653</v>
      </c>
      <c r="J1627" s="64" t="s">
        <v>654</v>
      </c>
      <c r="K1627" s="64" t="s">
        <v>581</v>
      </c>
      <c r="L1627" s="64" t="s">
        <v>650</v>
      </c>
      <c r="M1627" s="64" t="s">
        <v>655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2876435411.224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2876435411.224</v>
      </c>
      <c r="AE1627" s="167">
        <v>45296</v>
      </c>
      <c r="AF1627" s="166">
        <v>51322</v>
      </c>
      <c r="AG1627" s="91">
        <v>2957066124.1100001</v>
      </c>
      <c r="AH1627" s="91">
        <v>15.763888888888889</v>
      </c>
      <c r="AI1627" s="91">
        <v>16.5</v>
      </c>
      <c r="AJ1627" s="161">
        <v>1.2999999999999999E-2</v>
      </c>
      <c r="AK1627" s="169" t="s">
        <v>651</v>
      </c>
      <c r="AL1627" s="169" t="s">
        <v>581</v>
      </c>
      <c r="AM1627" s="128">
        <v>0</v>
      </c>
      <c r="AN1627" s="128">
        <v>0</v>
      </c>
      <c r="AO1627" s="128">
        <v>0</v>
      </c>
      <c r="AP1627" s="128">
        <v>18696830.170000002</v>
      </c>
      <c r="AQ1627" s="128">
        <v>0</v>
      </c>
      <c r="AR1627" s="128">
        <v>0</v>
      </c>
      <c r="AS1627" s="128">
        <v>0</v>
      </c>
      <c r="AT1627" s="128">
        <v>0</v>
      </c>
      <c r="AU1627" s="128">
        <v>0</v>
      </c>
      <c r="AV1627" s="128">
        <v>18169323.890000001</v>
      </c>
      <c r="AW1627" s="128">
        <v>0</v>
      </c>
      <c r="AX1627" s="128">
        <v>0</v>
      </c>
      <c r="AY1627" s="128">
        <v>0</v>
      </c>
      <c r="AZ1627" s="128">
        <v>0</v>
      </c>
      <c r="BA1627" s="128">
        <v>0</v>
      </c>
      <c r="BB1627" s="15">
        <f t="shared" si="75"/>
        <v>0</v>
      </c>
      <c r="BC1627" s="15">
        <f t="shared" si="76"/>
        <v>36866154.060000002</v>
      </c>
      <c r="BD1627" s="15">
        <f t="shared" si="77"/>
        <v>36866154.060000002</v>
      </c>
    </row>
    <row r="1628" spans="1:56" x14ac:dyDescent="0.35">
      <c r="A1628" s="168" t="s">
        <v>3269</v>
      </c>
      <c r="B1628" s="69" t="s">
        <v>3270</v>
      </c>
      <c r="C1628" s="65">
        <v>1</v>
      </c>
      <c r="D1628" s="65" t="s">
        <v>31</v>
      </c>
      <c r="E1628" s="64" t="s">
        <v>467</v>
      </c>
      <c r="F1628" s="64" t="s">
        <v>648</v>
      </c>
      <c r="G1628" s="64" t="s">
        <v>3271</v>
      </c>
      <c r="H1628" s="64" t="s">
        <v>3271</v>
      </c>
      <c r="I1628" s="64" t="s">
        <v>653</v>
      </c>
      <c r="J1628" s="64" t="s">
        <v>3272</v>
      </c>
      <c r="K1628" s="64" t="s">
        <v>79</v>
      </c>
      <c r="L1628" s="64" t="s">
        <v>650</v>
      </c>
      <c r="M1628" s="64" t="s">
        <v>659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77818629.430000007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77818629.430000007</v>
      </c>
      <c r="AE1628" s="167">
        <v>45296</v>
      </c>
      <c r="AF1628" s="166">
        <v>51322</v>
      </c>
      <c r="AG1628" s="91">
        <v>80000000</v>
      </c>
      <c r="AH1628" s="91">
        <v>15.763888888888889</v>
      </c>
      <c r="AI1628" s="91">
        <v>16.5</v>
      </c>
      <c r="AJ1628" s="161">
        <v>1.2999999999999999E-2</v>
      </c>
      <c r="AK1628" s="169" t="s">
        <v>651</v>
      </c>
      <c r="AL1628" s="169" t="s">
        <v>79</v>
      </c>
      <c r="AM1628" s="128">
        <v>0</v>
      </c>
      <c r="AN1628" s="128">
        <v>0</v>
      </c>
      <c r="AO1628" s="128">
        <v>0</v>
      </c>
      <c r="AP1628" s="128">
        <v>505821.09</v>
      </c>
      <c r="AQ1628" s="128">
        <v>0</v>
      </c>
      <c r="AR1628" s="128">
        <v>0</v>
      </c>
      <c r="AS1628" s="128">
        <v>0</v>
      </c>
      <c r="AT1628" s="128">
        <v>0</v>
      </c>
      <c r="AU1628" s="128">
        <v>0</v>
      </c>
      <c r="AV1628" s="128">
        <v>491550.02</v>
      </c>
      <c r="AW1628" s="128">
        <v>0</v>
      </c>
      <c r="AX1628" s="128">
        <v>0</v>
      </c>
      <c r="AY1628" s="128">
        <v>0</v>
      </c>
      <c r="AZ1628" s="128">
        <v>0</v>
      </c>
      <c r="BA1628" s="128">
        <v>0</v>
      </c>
      <c r="BB1628" s="15">
        <f t="shared" si="75"/>
        <v>0</v>
      </c>
      <c r="BC1628" s="15">
        <f t="shared" si="76"/>
        <v>997371.1100000001</v>
      </c>
      <c r="BD1628" s="15">
        <f t="shared" si="77"/>
        <v>997371.1100000001</v>
      </c>
    </row>
    <row r="1629" spans="1:56" x14ac:dyDescent="0.35">
      <c r="A1629" s="168" t="s">
        <v>3273</v>
      </c>
      <c r="B1629" s="69" t="s">
        <v>3274</v>
      </c>
      <c r="C1629" s="65">
        <v>1</v>
      </c>
      <c r="D1629" s="65" t="s">
        <v>31</v>
      </c>
      <c r="E1629" s="64" t="s">
        <v>467</v>
      </c>
      <c r="F1629" s="64" t="s">
        <v>648</v>
      </c>
      <c r="G1629" s="64" t="s">
        <v>3268</v>
      </c>
      <c r="H1629" s="64" t="s">
        <v>3268</v>
      </c>
      <c r="I1629" s="64" t="s">
        <v>653</v>
      </c>
      <c r="J1629" s="64" t="s">
        <v>654</v>
      </c>
      <c r="K1629" s="64" t="s">
        <v>581</v>
      </c>
      <c r="L1629" s="64" t="s">
        <v>650</v>
      </c>
      <c r="M1629" s="64" t="s">
        <v>655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22903697.745000001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22903697.745000001</v>
      </c>
      <c r="AE1629" s="167">
        <v>45296</v>
      </c>
      <c r="AF1629" s="166">
        <v>46027</v>
      </c>
      <c r="AG1629" s="91">
        <v>30538263.660551053</v>
      </c>
      <c r="AH1629" s="91">
        <v>1.2638888888888888</v>
      </c>
      <c r="AI1629" s="91">
        <v>2</v>
      </c>
      <c r="AJ1629" s="161">
        <v>0</v>
      </c>
      <c r="AK1629" s="169" t="s">
        <v>651</v>
      </c>
      <c r="AL1629" s="169" t="s">
        <v>581</v>
      </c>
      <c r="AM1629" s="128">
        <v>0</v>
      </c>
      <c r="AN1629" s="128">
        <v>0</v>
      </c>
      <c r="AO1629" s="128">
        <v>0</v>
      </c>
      <c r="AP1629" s="128">
        <v>0</v>
      </c>
      <c r="AQ1629" s="128">
        <v>0</v>
      </c>
      <c r="AR1629" s="128">
        <v>0</v>
      </c>
      <c r="AS1629" s="128">
        <v>0</v>
      </c>
      <c r="AT1629" s="128">
        <v>0</v>
      </c>
      <c r="AU1629" s="128">
        <v>0</v>
      </c>
      <c r="AV1629" s="128">
        <v>0</v>
      </c>
      <c r="AW1629" s="128">
        <v>0</v>
      </c>
      <c r="AX1629" s="128">
        <v>0</v>
      </c>
      <c r="AY1629" s="128">
        <v>0</v>
      </c>
      <c r="AZ1629" s="128">
        <v>0</v>
      </c>
      <c r="BA1629" s="128">
        <v>0</v>
      </c>
      <c r="BB1629" s="15">
        <f t="shared" si="75"/>
        <v>0</v>
      </c>
      <c r="BC1629" s="15">
        <f t="shared" si="76"/>
        <v>0</v>
      </c>
      <c r="BD1629" s="15">
        <f t="shared" si="77"/>
        <v>0</v>
      </c>
    </row>
    <row r="1630" spans="1:56" x14ac:dyDescent="0.35">
      <c r="A1630" s="168" t="s">
        <v>3275</v>
      </c>
      <c r="B1630" s="69" t="s">
        <v>3276</v>
      </c>
      <c r="C1630" s="65">
        <v>1</v>
      </c>
      <c r="D1630" s="65" t="s">
        <v>31</v>
      </c>
      <c r="E1630" s="64" t="s">
        <v>467</v>
      </c>
      <c r="F1630" s="64" t="s">
        <v>648</v>
      </c>
      <c r="G1630" s="64" t="s">
        <v>3271</v>
      </c>
      <c r="H1630" s="64" t="s">
        <v>3271</v>
      </c>
      <c r="I1630" s="64" t="s">
        <v>653</v>
      </c>
      <c r="J1630" s="64" t="s">
        <v>3272</v>
      </c>
      <c r="K1630" s="64" t="s">
        <v>79</v>
      </c>
      <c r="L1630" s="64" t="s">
        <v>650</v>
      </c>
      <c r="M1630" s="64" t="s">
        <v>659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1041300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1041300</v>
      </c>
      <c r="AE1630" s="167">
        <v>45296</v>
      </c>
      <c r="AF1630" s="166">
        <v>46027</v>
      </c>
      <c r="AG1630" s="91">
        <v>1388400</v>
      </c>
      <c r="AH1630" s="91">
        <v>1.2638888888888888</v>
      </c>
      <c r="AI1630" s="91">
        <v>2</v>
      </c>
      <c r="AJ1630" s="161">
        <v>0</v>
      </c>
      <c r="AK1630" s="169" t="s">
        <v>651</v>
      </c>
      <c r="AL1630" s="169" t="s">
        <v>79</v>
      </c>
      <c r="AM1630" s="128">
        <v>0</v>
      </c>
      <c r="AN1630" s="128">
        <v>0</v>
      </c>
      <c r="AO1630" s="128">
        <v>0</v>
      </c>
      <c r="AP1630" s="128">
        <v>0</v>
      </c>
      <c r="AQ1630" s="128">
        <v>0</v>
      </c>
      <c r="AR1630" s="128">
        <v>0</v>
      </c>
      <c r="AS1630" s="128">
        <v>0</v>
      </c>
      <c r="AT1630" s="128">
        <v>0</v>
      </c>
      <c r="AU1630" s="128">
        <v>0</v>
      </c>
      <c r="AV1630" s="128">
        <v>0</v>
      </c>
      <c r="AW1630" s="128">
        <v>0</v>
      </c>
      <c r="AX1630" s="128">
        <v>0</v>
      </c>
      <c r="AY1630" s="128">
        <v>0</v>
      </c>
      <c r="AZ1630" s="128">
        <v>0</v>
      </c>
      <c r="BA1630" s="128">
        <v>0</v>
      </c>
      <c r="BB1630" s="15">
        <f t="shared" si="75"/>
        <v>0</v>
      </c>
      <c r="BC1630" s="15">
        <f t="shared" si="76"/>
        <v>0</v>
      </c>
      <c r="BD1630" s="15">
        <f t="shared" si="77"/>
        <v>0</v>
      </c>
    </row>
    <row r="1631" spans="1:56" x14ac:dyDescent="0.35">
      <c r="A1631" s="168" t="s">
        <v>3277</v>
      </c>
      <c r="B1631" s="69" t="s">
        <v>3278</v>
      </c>
      <c r="C1631" s="65">
        <v>1</v>
      </c>
      <c r="D1631" s="65" t="s">
        <v>31</v>
      </c>
      <c r="E1631" s="64" t="s">
        <v>467</v>
      </c>
      <c r="F1631" s="64" t="s">
        <v>648</v>
      </c>
      <c r="G1631" s="64" t="s">
        <v>656</v>
      </c>
      <c r="H1631" s="64" t="s">
        <v>661</v>
      </c>
      <c r="I1631" s="64" t="s">
        <v>653</v>
      </c>
      <c r="J1631" s="64" t="s">
        <v>662</v>
      </c>
      <c r="K1631" s="64" t="s">
        <v>96</v>
      </c>
      <c r="L1631" s="64" t="s">
        <v>650</v>
      </c>
      <c r="M1631" s="64" t="s">
        <v>663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452597.68</v>
      </c>
      <c r="AA1631" s="63">
        <v>0</v>
      </c>
      <c r="AB1631" s="63">
        <v>0</v>
      </c>
      <c r="AC1631" s="63">
        <v>0</v>
      </c>
      <c r="AD1631" s="63">
        <v>14682097.49</v>
      </c>
      <c r="AE1631" s="167">
        <v>44987</v>
      </c>
      <c r="AF1631" s="166">
        <v>46083</v>
      </c>
      <c r="AG1631" s="91">
        <v>14682097.49</v>
      </c>
      <c r="AH1631" s="91">
        <v>1.4222222222222223</v>
      </c>
      <c r="AI1631" s="91">
        <v>3</v>
      </c>
      <c r="AJ1631" s="161">
        <v>6.1652999999999999E-2</v>
      </c>
      <c r="AK1631" s="169" t="s">
        <v>664</v>
      </c>
      <c r="AL1631" s="169" t="s">
        <v>665</v>
      </c>
      <c r="AM1631" s="128">
        <v>0</v>
      </c>
      <c r="AN1631" s="128">
        <v>0</v>
      </c>
      <c r="AO1631" s="128">
        <v>0</v>
      </c>
      <c r="AP1631" s="128">
        <v>0</v>
      </c>
      <c r="AQ1631" s="128">
        <v>0</v>
      </c>
      <c r="AR1631" s="128">
        <v>452597.68</v>
      </c>
      <c r="AS1631" s="128">
        <v>0</v>
      </c>
      <c r="AT1631" s="128">
        <v>0</v>
      </c>
      <c r="AU1631" s="128">
        <v>0</v>
      </c>
      <c r="AV1631" s="128">
        <v>0</v>
      </c>
      <c r="AW1631" s="128">
        <v>0</v>
      </c>
      <c r="AX1631" s="128">
        <v>452597.68</v>
      </c>
      <c r="AY1631" s="128">
        <v>0</v>
      </c>
      <c r="AZ1631" s="128">
        <v>0</v>
      </c>
      <c r="BA1631" s="128">
        <v>0</v>
      </c>
      <c r="BB1631" s="15">
        <f t="shared" si="75"/>
        <v>0</v>
      </c>
      <c r="BC1631" s="15">
        <f t="shared" si="76"/>
        <v>905195.36</v>
      </c>
      <c r="BD1631" s="15">
        <f t="shared" si="77"/>
        <v>905195.36</v>
      </c>
    </row>
    <row r="1632" spans="1:56" x14ac:dyDescent="0.35">
      <c r="A1632" s="168" t="s">
        <v>3279</v>
      </c>
      <c r="B1632" s="69" t="s">
        <v>3280</v>
      </c>
      <c r="C1632" s="65">
        <v>1</v>
      </c>
      <c r="D1632" s="65" t="s">
        <v>31</v>
      </c>
      <c r="E1632" s="64" t="s">
        <v>467</v>
      </c>
      <c r="F1632" s="64" t="s">
        <v>648</v>
      </c>
      <c r="G1632" s="64" t="s">
        <v>656</v>
      </c>
      <c r="H1632" s="64" t="s">
        <v>661</v>
      </c>
      <c r="I1632" s="64" t="s">
        <v>653</v>
      </c>
      <c r="J1632" s="64" t="s">
        <v>662</v>
      </c>
      <c r="K1632" s="64" t="s">
        <v>96</v>
      </c>
      <c r="L1632" s="64" t="s">
        <v>650</v>
      </c>
      <c r="M1632" s="64" t="s">
        <v>663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470701.59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7">
        <v>44987</v>
      </c>
      <c r="AF1632" s="166">
        <v>46083</v>
      </c>
      <c r="AG1632" s="91">
        <v>15269381.390000001</v>
      </c>
      <c r="AH1632" s="91">
        <v>1.4222222222222223</v>
      </c>
      <c r="AI1632" s="91">
        <v>3</v>
      </c>
      <c r="AJ1632" s="161">
        <v>6.1652999999999999E-2</v>
      </c>
      <c r="AK1632" s="169" t="s">
        <v>664</v>
      </c>
      <c r="AL1632" s="169" t="s">
        <v>665</v>
      </c>
      <c r="AM1632" s="128">
        <v>0</v>
      </c>
      <c r="AN1632" s="128">
        <v>0</v>
      </c>
      <c r="AO1632" s="128">
        <v>0</v>
      </c>
      <c r="AP1632" s="128">
        <v>0</v>
      </c>
      <c r="AQ1632" s="128">
        <v>0</v>
      </c>
      <c r="AR1632" s="128">
        <v>470701.59</v>
      </c>
      <c r="AS1632" s="128">
        <v>0</v>
      </c>
      <c r="AT1632" s="128">
        <v>0</v>
      </c>
      <c r="AU1632" s="128">
        <v>0</v>
      </c>
      <c r="AV1632" s="128">
        <v>0</v>
      </c>
      <c r="AW1632" s="128">
        <v>0</v>
      </c>
      <c r="AX1632" s="128">
        <v>470701.59</v>
      </c>
      <c r="AY1632" s="128">
        <v>0</v>
      </c>
      <c r="AZ1632" s="128">
        <v>0</v>
      </c>
      <c r="BA1632" s="128">
        <v>0</v>
      </c>
      <c r="BB1632" s="15">
        <f t="shared" si="75"/>
        <v>0</v>
      </c>
      <c r="BC1632" s="15">
        <f t="shared" si="76"/>
        <v>941403.18</v>
      </c>
      <c r="BD1632" s="15">
        <f t="shared" si="77"/>
        <v>941403.18</v>
      </c>
    </row>
    <row r="1633" spans="1:56" x14ac:dyDescent="0.35">
      <c r="A1633" s="168" t="s">
        <v>3281</v>
      </c>
      <c r="B1633" s="69" t="s">
        <v>3282</v>
      </c>
      <c r="C1633" s="65">
        <v>1</v>
      </c>
      <c r="D1633" s="65" t="s">
        <v>31</v>
      </c>
      <c r="E1633" s="64" t="s">
        <v>467</v>
      </c>
      <c r="F1633" s="64" t="s">
        <v>648</v>
      </c>
      <c r="G1633" s="64" t="s">
        <v>656</v>
      </c>
      <c r="H1633" s="64" t="s">
        <v>661</v>
      </c>
      <c r="I1633" s="64" t="s">
        <v>653</v>
      </c>
      <c r="J1633" s="64" t="s">
        <v>662</v>
      </c>
      <c r="K1633" s="64" t="s">
        <v>96</v>
      </c>
      <c r="L1633" s="64" t="s">
        <v>650</v>
      </c>
      <c r="M1633" s="64" t="s">
        <v>663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434493.77</v>
      </c>
      <c r="AA1633" s="63">
        <v>0</v>
      </c>
      <c r="AB1633" s="63">
        <v>0</v>
      </c>
      <c r="AC1633" s="63">
        <v>0</v>
      </c>
      <c r="AD1633" s="63">
        <v>14094813.59</v>
      </c>
      <c r="AE1633" s="167">
        <v>44987</v>
      </c>
      <c r="AF1633" s="166">
        <v>46083</v>
      </c>
      <c r="AG1633" s="91">
        <v>14094813.59</v>
      </c>
      <c r="AH1633" s="91">
        <v>1.4222222222222223</v>
      </c>
      <c r="AI1633" s="91">
        <v>3</v>
      </c>
      <c r="AJ1633" s="161">
        <v>6.1652999999999999E-2</v>
      </c>
      <c r="AK1633" s="169" t="s">
        <v>664</v>
      </c>
      <c r="AL1633" s="169" t="s">
        <v>665</v>
      </c>
      <c r="AM1633" s="128">
        <v>0</v>
      </c>
      <c r="AN1633" s="128">
        <v>0</v>
      </c>
      <c r="AO1633" s="128">
        <v>0</v>
      </c>
      <c r="AP1633" s="128">
        <v>0</v>
      </c>
      <c r="AQ1633" s="128">
        <v>0</v>
      </c>
      <c r="AR1633" s="128">
        <v>434493.77</v>
      </c>
      <c r="AS1633" s="128">
        <v>0</v>
      </c>
      <c r="AT1633" s="128">
        <v>0</v>
      </c>
      <c r="AU1633" s="128">
        <v>0</v>
      </c>
      <c r="AV1633" s="128">
        <v>0</v>
      </c>
      <c r="AW1633" s="128">
        <v>0</v>
      </c>
      <c r="AX1633" s="128">
        <v>434493.77</v>
      </c>
      <c r="AY1633" s="128">
        <v>0</v>
      </c>
      <c r="AZ1633" s="128">
        <v>0</v>
      </c>
      <c r="BA1633" s="128">
        <v>0</v>
      </c>
      <c r="BB1633" s="15">
        <f t="shared" si="75"/>
        <v>0</v>
      </c>
      <c r="BC1633" s="15">
        <f t="shared" si="76"/>
        <v>868987.54</v>
      </c>
      <c r="BD1633" s="15">
        <f t="shared" si="77"/>
        <v>868987.54</v>
      </c>
    </row>
    <row r="1634" spans="1:56" x14ac:dyDescent="0.35">
      <c r="A1634" s="168" t="s">
        <v>3283</v>
      </c>
      <c r="B1634" s="69" t="s">
        <v>3284</v>
      </c>
      <c r="C1634" s="65">
        <v>1</v>
      </c>
      <c r="D1634" s="65" t="s">
        <v>31</v>
      </c>
      <c r="E1634" s="64" t="s">
        <v>467</v>
      </c>
      <c r="F1634" s="64" t="s">
        <v>648</v>
      </c>
      <c r="G1634" s="64" t="s">
        <v>656</v>
      </c>
      <c r="H1634" s="64" t="s">
        <v>661</v>
      </c>
      <c r="I1634" s="64" t="s">
        <v>653</v>
      </c>
      <c r="J1634" s="64" t="s">
        <v>662</v>
      </c>
      <c r="K1634" s="64" t="s">
        <v>96</v>
      </c>
      <c r="L1634" s="64" t="s">
        <v>650</v>
      </c>
      <c r="M1634" s="64" t="s">
        <v>663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452521.34</v>
      </c>
      <c r="AA1634" s="63">
        <v>0</v>
      </c>
      <c r="AB1634" s="63">
        <v>0</v>
      </c>
      <c r="AC1634" s="63">
        <v>0</v>
      </c>
      <c r="AD1634" s="63">
        <v>14679621.25</v>
      </c>
      <c r="AE1634" s="167">
        <v>44987</v>
      </c>
      <c r="AF1634" s="166">
        <v>46083</v>
      </c>
      <c r="AG1634" s="91">
        <v>14679621.25</v>
      </c>
      <c r="AH1634" s="91">
        <v>1.4222222222222223</v>
      </c>
      <c r="AI1634" s="91">
        <v>3</v>
      </c>
      <c r="AJ1634" s="161">
        <v>6.1652999999999999E-2</v>
      </c>
      <c r="AK1634" s="169" t="s">
        <v>664</v>
      </c>
      <c r="AL1634" s="169" t="s">
        <v>665</v>
      </c>
      <c r="AM1634" s="128">
        <v>0</v>
      </c>
      <c r="AN1634" s="128">
        <v>0</v>
      </c>
      <c r="AO1634" s="128">
        <v>0</v>
      </c>
      <c r="AP1634" s="128">
        <v>0</v>
      </c>
      <c r="AQ1634" s="128">
        <v>0</v>
      </c>
      <c r="AR1634" s="128">
        <v>452521.34</v>
      </c>
      <c r="AS1634" s="128">
        <v>0</v>
      </c>
      <c r="AT1634" s="128">
        <v>0</v>
      </c>
      <c r="AU1634" s="128">
        <v>0</v>
      </c>
      <c r="AV1634" s="128">
        <v>0</v>
      </c>
      <c r="AW1634" s="128">
        <v>0</v>
      </c>
      <c r="AX1634" s="128">
        <v>452521.34</v>
      </c>
      <c r="AY1634" s="128">
        <v>0</v>
      </c>
      <c r="AZ1634" s="128">
        <v>0</v>
      </c>
      <c r="BA1634" s="128">
        <v>0</v>
      </c>
      <c r="BB1634" s="15">
        <f t="shared" si="75"/>
        <v>0</v>
      </c>
      <c r="BC1634" s="15">
        <f t="shared" si="76"/>
        <v>905042.68</v>
      </c>
      <c r="BD1634" s="15">
        <f t="shared" si="77"/>
        <v>905042.68</v>
      </c>
    </row>
    <row r="1635" spans="1:56" x14ac:dyDescent="0.35">
      <c r="A1635" s="168" t="s">
        <v>3285</v>
      </c>
      <c r="B1635" s="69" t="s">
        <v>3286</v>
      </c>
      <c r="C1635" s="65">
        <v>1</v>
      </c>
      <c r="D1635" s="65" t="s">
        <v>31</v>
      </c>
      <c r="E1635" s="64" t="s">
        <v>467</v>
      </c>
      <c r="F1635" s="64" t="s">
        <v>648</v>
      </c>
      <c r="G1635" s="64" t="s">
        <v>656</v>
      </c>
      <c r="H1635" s="64" t="s">
        <v>661</v>
      </c>
      <c r="I1635" s="64" t="s">
        <v>653</v>
      </c>
      <c r="J1635" s="64" t="s">
        <v>662</v>
      </c>
      <c r="K1635" s="64" t="s">
        <v>96</v>
      </c>
      <c r="L1635" s="64" t="s">
        <v>650</v>
      </c>
      <c r="M1635" s="64" t="s">
        <v>663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301680.90000000002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7">
        <v>44987</v>
      </c>
      <c r="AF1635" s="166">
        <v>46083</v>
      </c>
      <c r="AG1635" s="91">
        <v>9786414.1699999999</v>
      </c>
      <c r="AH1635" s="91">
        <v>1.4222222222222223</v>
      </c>
      <c r="AI1635" s="91">
        <v>3</v>
      </c>
      <c r="AJ1635" s="161">
        <v>6.1652999999999999E-2</v>
      </c>
      <c r="AK1635" s="169" t="s">
        <v>664</v>
      </c>
      <c r="AL1635" s="169" t="s">
        <v>665</v>
      </c>
      <c r="AM1635" s="128">
        <v>0</v>
      </c>
      <c r="AN1635" s="128">
        <v>0</v>
      </c>
      <c r="AO1635" s="128">
        <v>0</v>
      </c>
      <c r="AP1635" s="128">
        <v>0</v>
      </c>
      <c r="AQ1635" s="128">
        <v>0</v>
      </c>
      <c r="AR1635" s="128">
        <v>301680.90000000002</v>
      </c>
      <c r="AS1635" s="128">
        <v>0</v>
      </c>
      <c r="AT1635" s="128">
        <v>0</v>
      </c>
      <c r="AU1635" s="128">
        <v>0</v>
      </c>
      <c r="AV1635" s="128">
        <v>0</v>
      </c>
      <c r="AW1635" s="128">
        <v>0</v>
      </c>
      <c r="AX1635" s="128">
        <v>301680.90000000002</v>
      </c>
      <c r="AY1635" s="128">
        <v>0</v>
      </c>
      <c r="AZ1635" s="128">
        <v>0</v>
      </c>
      <c r="BA1635" s="128">
        <v>0</v>
      </c>
      <c r="BB1635" s="15">
        <f t="shared" si="75"/>
        <v>0</v>
      </c>
      <c r="BC1635" s="15">
        <f t="shared" si="76"/>
        <v>603361.80000000005</v>
      </c>
      <c r="BD1635" s="15">
        <f t="shared" si="77"/>
        <v>603361.80000000005</v>
      </c>
    </row>
    <row r="1636" spans="1:56" x14ac:dyDescent="0.35">
      <c r="A1636" s="168" t="s">
        <v>3287</v>
      </c>
      <c r="B1636" s="69" t="s">
        <v>3288</v>
      </c>
      <c r="C1636" s="65">
        <v>1</v>
      </c>
      <c r="D1636" s="65" t="s">
        <v>31</v>
      </c>
      <c r="E1636" s="64" t="s">
        <v>467</v>
      </c>
      <c r="F1636" s="64" t="s">
        <v>648</v>
      </c>
      <c r="G1636" s="64" t="s">
        <v>656</v>
      </c>
      <c r="H1636" s="64" t="s">
        <v>661</v>
      </c>
      <c r="I1636" s="64" t="s">
        <v>653</v>
      </c>
      <c r="J1636" s="64" t="s">
        <v>662</v>
      </c>
      <c r="K1636" s="64" t="s">
        <v>96</v>
      </c>
      <c r="L1636" s="64" t="s">
        <v>650</v>
      </c>
      <c r="M1636" s="64" t="s">
        <v>663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331848.99</v>
      </c>
      <c r="AA1636" s="63">
        <v>0</v>
      </c>
      <c r="AB1636" s="63">
        <v>0</v>
      </c>
      <c r="AC1636" s="63">
        <v>0</v>
      </c>
      <c r="AD1636" s="63">
        <v>10765055.58</v>
      </c>
      <c r="AE1636" s="167">
        <v>44987</v>
      </c>
      <c r="AF1636" s="166">
        <v>46083</v>
      </c>
      <c r="AG1636" s="91">
        <v>10765055.58</v>
      </c>
      <c r="AH1636" s="91">
        <v>1.4222222222222223</v>
      </c>
      <c r="AI1636" s="91">
        <v>3</v>
      </c>
      <c r="AJ1636" s="161">
        <v>6.1652999999999999E-2</v>
      </c>
      <c r="AK1636" s="169" t="s">
        <v>664</v>
      </c>
      <c r="AL1636" s="169" t="s">
        <v>665</v>
      </c>
      <c r="AM1636" s="128">
        <v>0</v>
      </c>
      <c r="AN1636" s="128">
        <v>0</v>
      </c>
      <c r="AO1636" s="128">
        <v>0</v>
      </c>
      <c r="AP1636" s="128">
        <v>0</v>
      </c>
      <c r="AQ1636" s="128">
        <v>0</v>
      </c>
      <c r="AR1636" s="128">
        <v>331848.99</v>
      </c>
      <c r="AS1636" s="128">
        <v>0</v>
      </c>
      <c r="AT1636" s="128">
        <v>0</v>
      </c>
      <c r="AU1636" s="128">
        <v>0</v>
      </c>
      <c r="AV1636" s="128">
        <v>0</v>
      </c>
      <c r="AW1636" s="128">
        <v>0</v>
      </c>
      <c r="AX1636" s="128">
        <v>331848.99</v>
      </c>
      <c r="AY1636" s="128">
        <v>0</v>
      </c>
      <c r="AZ1636" s="128">
        <v>0</v>
      </c>
      <c r="BA1636" s="128">
        <v>0</v>
      </c>
      <c r="BB1636" s="15">
        <f t="shared" si="75"/>
        <v>0</v>
      </c>
      <c r="BC1636" s="15">
        <f t="shared" si="76"/>
        <v>663697.98</v>
      </c>
      <c r="BD1636" s="15">
        <f t="shared" si="77"/>
        <v>663697.98</v>
      </c>
    </row>
    <row r="1637" spans="1:56" x14ac:dyDescent="0.35">
      <c r="A1637" s="168" t="s">
        <v>3289</v>
      </c>
      <c r="B1637" s="69" t="s">
        <v>3290</v>
      </c>
      <c r="C1637" s="65">
        <v>1</v>
      </c>
      <c r="D1637" s="65" t="s">
        <v>31</v>
      </c>
      <c r="E1637" s="64" t="s">
        <v>467</v>
      </c>
      <c r="F1637" s="64" t="s">
        <v>648</v>
      </c>
      <c r="G1637" s="64" t="s">
        <v>64</v>
      </c>
      <c r="H1637" s="64" t="s">
        <v>661</v>
      </c>
      <c r="I1637" s="64" t="s">
        <v>649</v>
      </c>
      <c r="J1637" s="64" t="s">
        <v>662</v>
      </c>
      <c r="K1637" s="64" t="s">
        <v>596</v>
      </c>
      <c r="L1637" s="64" t="s">
        <v>650</v>
      </c>
      <c r="M1637" s="64" t="s">
        <v>663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7">
        <v>44984</v>
      </c>
      <c r="AF1637" s="166">
        <v>48637</v>
      </c>
      <c r="AG1637" s="91">
        <v>200000000</v>
      </c>
      <c r="AH1637" s="91">
        <v>8.4083333333333332</v>
      </c>
      <c r="AI1637" s="91">
        <v>10</v>
      </c>
      <c r="AJ1637" s="161">
        <v>7.8262999999999999E-2</v>
      </c>
      <c r="AK1637" s="169" t="s">
        <v>664</v>
      </c>
      <c r="AL1637" s="169" t="s">
        <v>665</v>
      </c>
      <c r="AM1637" s="128">
        <v>0</v>
      </c>
      <c r="AN1637" s="128">
        <v>0</v>
      </c>
      <c r="AO1637" s="128">
        <v>0</v>
      </c>
      <c r="AP1637" s="128">
        <v>0</v>
      </c>
      <c r="AQ1637" s="128">
        <v>7826300</v>
      </c>
      <c r="AR1637" s="128">
        <v>0</v>
      </c>
      <c r="AS1637" s="128">
        <v>0</v>
      </c>
      <c r="AT1637" s="128">
        <v>0</v>
      </c>
      <c r="AU1637" s="128">
        <v>0</v>
      </c>
      <c r="AV1637" s="128">
        <v>0</v>
      </c>
      <c r="AW1637" s="128">
        <v>7826300</v>
      </c>
      <c r="AX1637" s="128">
        <v>0</v>
      </c>
      <c r="AY1637" s="128">
        <v>0</v>
      </c>
      <c r="AZ1637" s="128">
        <v>0</v>
      </c>
      <c r="BA1637" s="128">
        <v>0</v>
      </c>
      <c r="BB1637" s="15">
        <f t="shared" si="75"/>
        <v>0</v>
      </c>
      <c r="BC1637" s="15">
        <f t="shared" si="76"/>
        <v>15652600</v>
      </c>
      <c r="BD1637" s="15">
        <f t="shared" si="77"/>
        <v>15652600</v>
      </c>
    </row>
    <row r="1638" spans="1:56" x14ac:dyDescent="0.35">
      <c r="A1638" s="168" t="s">
        <v>3291</v>
      </c>
      <c r="B1638" s="69" t="s">
        <v>3292</v>
      </c>
      <c r="C1638" s="65">
        <v>1</v>
      </c>
      <c r="D1638" s="65" t="s">
        <v>31</v>
      </c>
      <c r="E1638" s="64" t="s">
        <v>467</v>
      </c>
      <c r="F1638" s="64" t="s">
        <v>648</v>
      </c>
      <c r="G1638" s="64" t="s">
        <v>660</v>
      </c>
      <c r="H1638" s="64" t="s">
        <v>661</v>
      </c>
      <c r="I1638" s="64" t="s">
        <v>649</v>
      </c>
      <c r="J1638" s="64" t="s">
        <v>662</v>
      </c>
      <c r="K1638" s="64" t="s">
        <v>1154</v>
      </c>
      <c r="L1638" s="64" t="s">
        <v>650</v>
      </c>
      <c r="M1638" s="64" t="s">
        <v>663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4422121.01</v>
      </c>
      <c r="X1638" s="63">
        <v>0</v>
      </c>
      <c r="Y1638" s="63">
        <v>36438.29</v>
      </c>
      <c r="Z1638" s="63">
        <v>31463.25</v>
      </c>
      <c r="AA1638" s="63">
        <v>0</v>
      </c>
      <c r="AB1638" s="63">
        <v>0</v>
      </c>
      <c r="AC1638" s="63">
        <v>0</v>
      </c>
      <c r="AD1638" s="63">
        <v>4385682.72</v>
      </c>
      <c r="AE1638" s="167">
        <v>45322</v>
      </c>
      <c r="AF1638" s="166">
        <v>48802</v>
      </c>
      <c r="AG1638" s="91">
        <v>4677691.78</v>
      </c>
      <c r="AH1638" s="91">
        <v>8.9916666666666671</v>
      </c>
      <c r="AI1638" s="91">
        <v>9.6666666666666661</v>
      </c>
      <c r="AJ1638" s="161">
        <v>8.5398000000000002E-2</v>
      </c>
      <c r="AK1638" s="169" t="s">
        <v>664</v>
      </c>
      <c r="AL1638" s="169" t="s">
        <v>665</v>
      </c>
      <c r="AM1638" s="128">
        <v>31203.88</v>
      </c>
      <c r="AN1638" s="128">
        <v>30942.66</v>
      </c>
      <c r="AO1638" s="128">
        <v>30679.58</v>
      </c>
      <c r="AP1638" s="128">
        <v>30414.63</v>
      </c>
      <c r="AQ1638" s="128">
        <v>30147.79</v>
      </c>
      <c r="AR1638" s="128">
        <v>29879.06</v>
      </c>
      <c r="AS1638" s="128">
        <v>29608.41</v>
      </c>
      <c r="AT1638" s="128">
        <v>29335.84</v>
      </c>
      <c r="AU1638" s="128">
        <v>29061.31</v>
      </c>
      <c r="AV1638" s="128">
        <v>28784.85</v>
      </c>
      <c r="AW1638" s="128">
        <v>28506.400000000001</v>
      </c>
      <c r="AX1638" s="128">
        <v>28225.98</v>
      </c>
      <c r="AY1638" s="128">
        <v>27943.57</v>
      </c>
      <c r="AZ1638" s="128">
        <v>27659.14</v>
      </c>
      <c r="BA1638" s="128">
        <v>27372.69</v>
      </c>
      <c r="BB1638" s="15">
        <f t="shared" si="75"/>
        <v>92826.12</v>
      </c>
      <c r="BC1638" s="15">
        <f t="shared" si="76"/>
        <v>346939.67000000004</v>
      </c>
      <c r="BD1638" s="15">
        <f t="shared" si="77"/>
        <v>439765.79000000004</v>
      </c>
    </row>
    <row r="1639" spans="1:56" x14ac:dyDescent="0.35">
      <c r="A1639" s="168" t="s">
        <v>3293</v>
      </c>
      <c r="B1639" s="69" t="s">
        <v>3294</v>
      </c>
      <c r="C1639" s="65">
        <v>1</v>
      </c>
      <c r="D1639" s="65" t="s">
        <v>31</v>
      </c>
      <c r="E1639" s="64" t="s">
        <v>467</v>
      </c>
      <c r="F1639" s="64" t="s">
        <v>648</v>
      </c>
      <c r="G1639" s="64" t="s">
        <v>660</v>
      </c>
      <c r="H1639" s="64" t="s">
        <v>661</v>
      </c>
      <c r="I1639" s="64" t="s">
        <v>649</v>
      </c>
      <c r="J1639" s="64" t="s">
        <v>662</v>
      </c>
      <c r="K1639" s="64" t="s">
        <v>3295</v>
      </c>
      <c r="L1639" s="64" t="s">
        <v>650</v>
      </c>
      <c r="M1639" s="64" t="s">
        <v>663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4526893.0699999994</v>
      </c>
      <c r="X1639" s="63">
        <v>0</v>
      </c>
      <c r="Y1639" s="63">
        <v>98332.03</v>
      </c>
      <c r="Z1639" s="63">
        <v>31977.759999999998</v>
      </c>
      <c r="AA1639" s="63">
        <v>0</v>
      </c>
      <c r="AB1639" s="63">
        <v>0</v>
      </c>
      <c r="AC1639" s="63">
        <v>0</v>
      </c>
      <c r="AD1639" s="63">
        <v>4428561.0399999991</v>
      </c>
      <c r="AE1639" s="167">
        <v>45322</v>
      </c>
      <c r="AF1639" s="166">
        <v>46713</v>
      </c>
      <c r="AG1639" s="91">
        <v>5219359.879999999</v>
      </c>
      <c r="AH1639" s="91">
        <v>3.1888888888888891</v>
      </c>
      <c r="AI1639" s="91">
        <v>3.8638888888888889</v>
      </c>
      <c r="AJ1639" s="161">
        <v>8.4766999999999995E-2</v>
      </c>
      <c r="AK1639" s="169" t="s">
        <v>664</v>
      </c>
      <c r="AL1639" s="169" t="s">
        <v>665</v>
      </c>
      <c r="AM1639" s="128">
        <v>31283.15</v>
      </c>
      <c r="AN1639" s="128">
        <v>30583.63</v>
      </c>
      <c r="AO1639" s="128">
        <v>29879.17</v>
      </c>
      <c r="AP1639" s="128">
        <v>29169.73</v>
      </c>
      <c r="AQ1639" s="128">
        <v>28455.279999999999</v>
      </c>
      <c r="AR1639" s="128">
        <v>27735.79</v>
      </c>
      <c r="AS1639" s="128">
        <v>27011.21</v>
      </c>
      <c r="AT1639" s="128">
        <v>26281.51</v>
      </c>
      <c r="AU1639" s="128">
        <v>25546.66</v>
      </c>
      <c r="AV1639" s="128">
        <v>24806.62</v>
      </c>
      <c r="AW1639" s="128">
        <v>24061.35</v>
      </c>
      <c r="AX1639" s="128">
        <v>23310.82</v>
      </c>
      <c r="AY1639" s="128">
        <v>22554.98</v>
      </c>
      <c r="AZ1639" s="128">
        <v>21793.81</v>
      </c>
      <c r="BA1639" s="128">
        <v>21027.25</v>
      </c>
      <c r="BB1639" s="15">
        <f t="shared" si="75"/>
        <v>91745.95</v>
      </c>
      <c r="BC1639" s="15">
        <f t="shared" si="76"/>
        <v>301755.01</v>
      </c>
      <c r="BD1639" s="15">
        <f t="shared" si="77"/>
        <v>393500.96</v>
      </c>
    </row>
    <row r="1640" spans="1:56" x14ac:dyDescent="0.35">
      <c r="A1640" s="168" t="s">
        <v>3296</v>
      </c>
      <c r="B1640" s="69" t="s">
        <v>3297</v>
      </c>
      <c r="C1640" s="65">
        <v>1</v>
      </c>
      <c r="D1640" s="65" t="s">
        <v>31</v>
      </c>
      <c r="E1640" s="64" t="s">
        <v>467</v>
      </c>
      <c r="F1640" s="64" t="s">
        <v>648</v>
      </c>
      <c r="G1640" s="64" t="s">
        <v>660</v>
      </c>
      <c r="H1640" s="64" t="s">
        <v>661</v>
      </c>
      <c r="I1640" s="64" t="s">
        <v>649</v>
      </c>
      <c r="J1640" s="64" t="s">
        <v>662</v>
      </c>
      <c r="K1640" s="64" t="s">
        <v>3298</v>
      </c>
      <c r="L1640" s="64" t="s">
        <v>650</v>
      </c>
      <c r="M1640" s="64" t="s">
        <v>663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1232045.5900000001</v>
      </c>
      <c r="X1640" s="63">
        <v>0</v>
      </c>
      <c r="Y1640" s="63">
        <v>15673.75</v>
      </c>
      <c r="Z1640" s="63">
        <v>8513.7199999999993</v>
      </c>
      <c r="AA1640" s="63">
        <v>0</v>
      </c>
      <c r="AB1640" s="63">
        <v>0</v>
      </c>
      <c r="AC1640" s="63">
        <v>0</v>
      </c>
      <c r="AD1640" s="63">
        <v>1216371.8400000001</v>
      </c>
      <c r="AE1640" s="167">
        <v>45322</v>
      </c>
      <c r="AF1640" s="166">
        <v>47417</v>
      </c>
      <c r="AG1640" s="91">
        <v>1340324.05</v>
      </c>
      <c r="AH1640" s="91">
        <v>5.1444444444444448</v>
      </c>
      <c r="AI1640" s="91">
        <v>5.8194444444444446</v>
      </c>
      <c r="AJ1640" s="161">
        <v>8.2922999999999997E-2</v>
      </c>
      <c r="AK1640" s="169" t="s">
        <v>664</v>
      </c>
      <c r="AL1640" s="169" t="s">
        <v>665</v>
      </c>
      <c r="AM1640" s="128">
        <v>8405.41</v>
      </c>
      <c r="AN1640" s="128">
        <v>8296.35</v>
      </c>
      <c r="AO1640" s="128">
        <v>8186.54</v>
      </c>
      <c r="AP1640" s="128">
        <v>8075.97</v>
      </c>
      <c r="AQ1640" s="128">
        <v>7964.64</v>
      </c>
      <c r="AR1640" s="128">
        <v>7852.54</v>
      </c>
      <c r="AS1640" s="128">
        <v>7739.66</v>
      </c>
      <c r="AT1640" s="128">
        <v>7626</v>
      </c>
      <c r="AU1640" s="128">
        <v>7511.56</v>
      </c>
      <c r="AV1640" s="128">
        <v>7396.32</v>
      </c>
      <c r="AW1640" s="128">
        <v>7280.29</v>
      </c>
      <c r="AX1640" s="128">
        <v>7163.46</v>
      </c>
      <c r="AY1640" s="128">
        <v>7045.82</v>
      </c>
      <c r="AZ1640" s="128">
        <v>6927.36</v>
      </c>
      <c r="BA1640" s="128">
        <v>6808.09</v>
      </c>
      <c r="BB1640" s="15">
        <f t="shared" si="75"/>
        <v>24888.300000000003</v>
      </c>
      <c r="BC1640" s="15">
        <f t="shared" si="76"/>
        <v>89391.71</v>
      </c>
      <c r="BD1640" s="15">
        <f t="shared" si="77"/>
        <v>114280.01000000001</v>
      </c>
    </row>
    <row r="1641" spans="1:56" x14ac:dyDescent="0.35">
      <c r="A1641" s="168" t="s">
        <v>3299</v>
      </c>
      <c r="B1641" s="69" t="s">
        <v>3300</v>
      </c>
      <c r="C1641" s="65">
        <v>1</v>
      </c>
      <c r="D1641" s="65" t="s">
        <v>31</v>
      </c>
      <c r="E1641" s="64" t="s">
        <v>467</v>
      </c>
      <c r="F1641" s="64" t="s">
        <v>648</v>
      </c>
      <c r="G1641" s="64" t="s">
        <v>660</v>
      </c>
      <c r="H1641" s="64" t="s">
        <v>661</v>
      </c>
      <c r="I1641" s="64" t="s">
        <v>649</v>
      </c>
      <c r="J1641" s="64" t="s">
        <v>662</v>
      </c>
      <c r="K1641" s="64" t="s">
        <v>3298</v>
      </c>
      <c r="L1641" s="64" t="s">
        <v>650</v>
      </c>
      <c r="M1641" s="64" t="s">
        <v>663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225211.29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7">
        <v>44987</v>
      </c>
      <c r="AF1641" s="166">
        <v>46083</v>
      </c>
      <c r="AG1641" s="91">
        <v>7305769.0899999999</v>
      </c>
      <c r="AH1641" s="91">
        <v>1.4222222222222223</v>
      </c>
      <c r="AI1641" s="91">
        <v>3</v>
      </c>
      <c r="AJ1641" s="161">
        <v>6.1652999999999999E-2</v>
      </c>
      <c r="AK1641" s="169" t="s">
        <v>664</v>
      </c>
      <c r="AL1641" s="169" t="s">
        <v>665</v>
      </c>
      <c r="AM1641" s="128">
        <v>0</v>
      </c>
      <c r="AN1641" s="128">
        <v>0</v>
      </c>
      <c r="AO1641" s="128">
        <v>0</v>
      </c>
      <c r="AP1641" s="128">
        <v>0</v>
      </c>
      <c r="AQ1641" s="128">
        <v>0</v>
      </c>
      <c r="AR1641" s="128">
        <v>225211.29</v>
      </c>
      <c r="AS1641" s="128">
        <v>0</v>
      </c>
      <c r="AT1641" s="128">
        <v>0</v>
      </c>
      <c r="AU1641" s="128">
        <v>0</v>
      </c>
      <c r="AV1641" s="128">
        <v>0</v>
      </c>
      <c r="AW1641" s="128">
        <v>0</v>
      </c>
      <c r="AX1641" s="128">
        <v>225211.29</v>
      </c>
      <c r="AY1641" s="128">
        <v>0</v>
      </c>
      <c r="AZ1641" s="128">
        <v>0</v>
      </c>
      <c r="BA1641" s="128">
        <v>0</v>
      </c>
      <c r="BB1641" s="15">
        <f t="shared" si="75"/>
        <v>0</v>
      </c>
      <c r="BC1641" s="15">
        <f t="shared" si="76"/>
        <v>450422.58</v>
      </c>
      <c r="BD1641" s="15">
        <f t="shared" si="77"/>
        <v>450422.58</v>
      </c>
    </row>
    <row r="1642" spans="1:56" x14ac:dyDescent="0.35">
      <c r="A1642" s="168" t="s">
        <v>3301</v>
      </c>
      <c r="B1642" s="69" t="s">
        <v>3302</v>
      </c>
      <c r="C1642" s="65">
        <v>1</v>
      </c>
      <c r="D1642" s="65" t="s">
        <v>31</v>
      </c>
      <c r="E1642" s="64" t="s">
        <v>467</v>
      </c>
      <c r="F1642" s="64" t="s">
        <v>648</v>
      </c>
      <c r="G1642" s="64" t="s">
        <v>660</v>
      </c>
      <c r="H1642" s="64" t="s">
        <v>661</v>
      </c>
      <c r="I1642" s="64" t="s">
        <v>649</v>
      </c>
      <c r="J1642" s="64" t="s">
        <v>662</v>
      </c>
      <c r="K1642" s="64" t="s">
        <v>128</v>
      </c>
      <c r="L1642" s="64" t="s">
        <v>650</v>
      </c>
      <c r="M1642" s="64" t="s">
        <v>663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1842376.1999999997</v>
      </c>
      <c r="X1642" s="63">
        <v>0</v>
      </c>
      <c r="Y1642" s="63">
        <v>81902.63</v>
      </c>
      <c r="Z1642" s="63">
        <v>11351.19</v>
      </c>
      <c r="AA1642" s="63">
        <v>0</v>
      </c>
      <c r="AB1642" s="63">
        <v>0</v>
      </c>
      <c r="AC1642" s="63">
        <v>0</v>
      </c>
      <c r="AD1642" s="63">
        <v>1760473.5699999998</v>
      </c>
      <c r="AE1642" s="167">
        <v>45322</v>
      </c>
      <c r="AF1642" s="166">
        <v>46140</v>
      </c>
      <c r="AG1642" s="91">
        <v>2412354.9600000009</v>
      </c>
      <c r="AH1642" s="91">
        <v>1.5972222222222223</v>
      </c>
      <c r="AI1642" s="91">
        <v>2.2722222222222221</v>
      </c>
      <c r="AJ1642" s="161">
        <v>7.3934E-2</v>
      </c>
      <c r="AK1642" s="169" t="s">
        <v>664</v>
      </c>
      <c r="AL1642" s="169" t="s">
        <v>665</v>
      </c>
      <c r="AM1642" s="128">
        <v>10846.57</v>
      </c>
      <c r="AN1642" s="128">
        <v>10338.52</v>
      </c>
      <c r="AO1642" s="128">
        <v>9827</v>
      </c>
      <c r="AP1642" s="128">
        <v>9312</v>
      </c>
      <c r="AQ1642" s="128">
        <v>8793.49</v>
      </c>
      <c r="AR1642" s="128">
        <v>8271.44</v>
      </c>
      <c r="AS1642" s="128">
        <v>7745.84</v>
      </c>
      <c r="AT1642" s="128">
        <v>7216.66</v>
      </c>
      <c r="AU1642" s="128">
        <v>6683.87</v>
      </c>
      <c r="AV1642" s="128">
        <v>6147.45</v>
      </c>
      <c r="AW1642" s="128">
        <v>10670.98</v>
      </c>
      <c r="AX1642" s="128">
        <v>4516.1499999999996</v>
      </c>
      <c r="AY1642" s="128">
        <v>3964.96</v>
      </c>
      <c r="AZ1642" s="128">
        <v>3410.01</v>
      </c>
      <c r="BA1642" s="128">
        <v>2851.28</v>
      </c>
      <c r="BB1642" s="15">
        <f t="shared" si="75"/>
        <v>31012.09</v>
      </c>
      <c r="BC1642" s="15">
        <f t="shared" si="76"/>
        <v>79584.13</v>
      </c>
      <c r="BD1642" s="15">
        <f t="shared" si="77"/>
        <v>110596.22</v>
      </c>
    </row>
    <row r="1643" spans="1:56" x14ac:dyDescent="0.35">
      <c r="A1643" s="168" t="s">
        <v>3303</v>
      </c>
      <c r="B1643" s="69" t="s">
        <v>3304</v>
      </c>
      <c r="C1643" s="65">
        <v>1</v>
      </c>
      <c r="D1643" s="65" t="s">
        <v>31</v>
      </c>
      <c r="E1643" s="64" t="s">
        <v>467</v>
      </c>
      <c r="F1643" s="64" t="s">
        <v>648</v>
      </c>
      <c r="G1643" s="64" t="s">
        <v>660</v>
      </c>
      <c r="H1643" s="64" t="s">
        <v>661</v>
      </c>
      <c r="I1643" s="64" t="s">
        <v>649</v>
      </c>
      <c r="J1643" s="64" t="s">
        <v>662</v>
      </c>
      <c r="K1643" s="64" t="s">
        <v>3305</v>
      </c>
      <c r="L1643" s="64" t="s">
        <v>650</v>
      </c>
      <c r="M1643" s="64" t="s">
        <v>663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9290057.5800000019</v>
      </c>
      <c r="X1643" s="63">
        <v>0</v>
      </c>
      <c r="Y1643" s="63">
        <v>53271.11</v>
      </c>
      <c r="Z1643" s="63">
        <v>66417.990000000005</v>
      </c>
      <c r="AA1643" s="63">
        <v>0</v>
      </c>
      <c r="AB1643" s="63">
        <v>0</v>
      </c>
      <c r="AC1643" s="63">
        <v>0</v>
      </c>
      <c r="AD1643" s="63">
        <v>9236786.4700000025</v>
      </c>
      <c r="AE1643" s="167">
        <v>45322</v>
      </c>
      <c r="AF1643" s="166">
        <v>48921</v>
      </c>
      <c r="AG1643" s="91">
        <v>9652458.2400000002</v>
      </c>
      <c r="AH1643" s="91">
        <v>9.3222222222222229</v>
      </c>
      <c r="AI1643" s="91">
        <v>9.9972222222222218</v>
      </c>
      <c r="AJ1643" s="161">
        <v>8.5975999999999997E-2</v>
      </c>
      <c r="AK1643" s="169" t="s">
        <v>664</v>
      </c>
      <c r="AL1643" s="169" t="s">
        <v>665</v>
      </c>
      <c r="AM1643" s="128">
        <v>66036.320000000007</v>
      </c>
      <c r="AN1643" s="128">
        <v>65651.11</v>
      </c>
      <c r="AO1643" s="128">
        <v>65262.33</v>
      </c>
      <c r="AP1643" s="128">
        <v>64869.94</v>
      </c>
      <c r="AQ1643" s="128">
        <v>64473.919999999998</v>
      </c>
      <c r="AR1643" s="128">
        <v>64074.23</v>
      </c>
      <c r="AS1643" s="128">
        <v>63670.83</v>
      </c>
      <c r="AT1643" s="128">
        <v>63263.69</v>
      </c>
      <c r="AU1643" s="128">
        <v>62852.78</v>
      </c>
      <c r="AV1643" s="128">
        <v>62438.05</v>
      </c>
      <c r="AW1643" s="128">
        <v>62019.49</v>
      </c>
      <c r="AX1643" s="128">
        <v>61597.04</v>
      </c>
      <c r="AY1643" s="128">
        <v>61170.67</v>
      </c>
      <c r="AZ1643" s="128">
        <v>60740.35</v>
      </c>
      <c r="BA1643" s="128">
        <v>60306.05</v>
      </c>
      <c r="BB1643" s="15">
        <f t="shared" si="75"/>
        <v>196949.76000000001</v>
      </c>
      <c r="BC1643" s="15">
        <f t="shared" si="76"/>
        <v>751477.04</v>
      </c>
      <c r="BD1643" s="15">
        <f t="shared" si="77"/>
        <v>948426.8</v>
      </c>
    </row>
    <row r="1644" spans="1:56" x14ac:dyDescent="0.35">
      <c r="A1644" s="168" t="s">
        <v>3306</v>
      </c>
      <c r="B1644" s="69" t="s">
        <v>3307</v>
      </c>
      <c r="C1644" s="65">
        <v>1</v>
      </c>
      <c r="D1644" s="65" t="s">
        <v>31</v>
      </c>
      <c r="E1644" s="64" t="s">
        <v>467</v>
      </c>
      <c r="F1644" s="64" t="s">
        <v>648</v>
      </c>
      <c r="G1644" s="64" t="s">
        <v>660</v>
      </c>
      <c r="H1644" s="64" t="s">
        <v>661</v>
      </c>
      <c r="I1644" s="64" t="s">
        <v>649</v>
      </c>
      <c r="J1644" s="64" t="s">
        <v>662</v>
      </c>
      <c r="K1644" s="64" t="s">
        <v>3308</v>
      </c>
      <c r="L1644" s="64" t="s">
        <v>650</v>
      </c>
      <c r="M1644" s="64" t="s">
        <v>663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4104268.37</v>
      </c>
      <c r="X1644" s="63">
        <v>0</v>
      </c>
      <c r="Y1644" s="63">
        <v>125353.17</v>
      </c>
      <c r="Z1644" s="63">
        <v>37899.01</v>
      </c>
      <c r="AA1644" s="63">
        <v>0</v>
      </c>
      <c r="AB1644" s="63">
        <v>0</v>
      </c>
      <c r="AC1644" s="63">
        <v>0</v>
      </c>
      <c r="AD1644" s="63">
        <v>3978915.2</v>
      </c>
      <c r="AE1644" s="167">
        <v>45322</v>
      </c>
      <c r="AF1644" s="166">
        <v>48074</v>
      </c>
      <c r="AG1644" s="91">
        <v>5073977.74</v>
      </c>
      <c r="AH1644" s="91">
        <v>6.9694444444444441</v>
      </c>
      <c r="AI1644" s="91">
        <v>7.6444444444444448</v>
      </c>
      <c r="AJ1644" s="161">
        <v>8.4176000000000001E-2</v>
      </c>
      <c r="AK1644" s="169" t="s">
        <v>664</v>
      </c>
      <c r="AL1644" s="169" t="s">
        <v>665</v>
      </c>
      <c r="AM1644" s="128">
        <v>27524.57</v>
      </c>
      <c r="AN1644" s="128">
        <v>26741.33</v>
      </c>
      <c r="AO1644" s="128">
        <v>25952.58</v>
      </c>
      <c r="AP1644" s="128">
        <v>27633.53</v>
      </c>
      <c r="AQ1644" s="128">
        <v>21883.119999999999</v>
      </c>
      <c r="AR1644" s="128">
        <v>23552.86</v>
      </c>
      <c r="AS1644" s="128">
        <v>22741.68</v>
      </c>
      <c r="AT1644" s="128">
        <v>24075.26</v>
      </c>
      <c r="AU1644" s="128">
        <v>21019.54</v>
      </c>
      <c r="AV1644" s="128">
        <v>20190.54</v>
      </c>
      <c r="AW1644" s="128">
        <v>19355.71</v>
      </c>
      <c r="AX1644" s="128">
        <v>18515.02</v>
      </c>
      <c r="AY1644" s="128">
        <v>17668.41</v>
      </c>
      <c r="AZ1644" s="128">
        <v>17033.150000000001</v>
      </c>
      <c r="BA1644" s="128">
        <v>16459.810000000001</v>
      </c>
      <c r="BB1644" s="15">
        <f t="shared" si="75"/>
        <v>80218.48000000001</v>
      </c>
      <c r="BC1644" s="15">
        <f t="shared" si="76"/>
        <v>250128.62999999998</v>
      </c>
      <c r="BD1644" s="15">
        <f t="shared" si="77"/>
        <v>330347.11</v>
      </c>
    </row>
    <row r="1645" spans="1:56" x14ac:dyDescent="0.35">
      <c r="A1645" s="168" t="s">
        <v>3309</v>
      </c>
      <c r="B1645" s="69" t="s">
        <v>3310</v>
      </c>
      <c r="C1645" s="65">
        <v>1</v>
      </c>
      <c r="D1645" s="65" t="s">
        <v>31</v>
      </c>
      <c r="E1645" s="64" t="s">
        <v>467</v>
      </c>
      <c r="F1645" s="64" t="s">
        <v>648</v>
      </c>
      <c r="G1645" s="64" t="s">
        <v>660</v>
      </c>
      <c r="H1645" s="64" t="s">
        <v>661</v>
      </c>
      <c r="I1645" s="64" t="s">
        <v>649</v>
      </c>
      <c r="J1645" s="64" t="s">
        <v>662</v>
      </c>
      <c r="K1645" s="64" t="s">
        <v>3311</v>
      </c>
      <c r="L1645" s="64" t="s">
        <v>650</v>
      </c>
      <c r="M1645" s="64" t="s">
        <v>663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3559579.9399999995</v>
      </c>
      <c r="X1645" s="63">
        <v>0</v>
      </c>
      <c r="Y1645" s="63">
        <v>448359.84</v>
      </c>
      <c r="Z1645" s="63">
        <v>43925.67</v>
      </c>
      <c r="AA1645" s="63">
        <v>0</v>
      </c>
      <c r="AB1645" s="63">
        <v>0</v>
      </c>
      <c r="AC1645" s="63">
        <v>0</v>
      </c>
      <c r="AD1645" s="63">
        <v>3111220.0999999996</v>
      </c>
      <c r="AE1645" s="167">
        <v>45322</v>
      </c>
      <c r="AF1645" s="166">
        <v>47489</v>
      </c>
      <c r="AG1645" s="91">
        <v>5384699.0099999998</v>
      </c>
      <c r="AH1645" s="91">
        <v>5.3444444444444441</v>
      </c>
      <c r="AI1645" s="91">
        <v>6.0194444444444448</v>
      </c>
      <c r="AJ1645" s="161">
        <v>8.2498000000000002E-2</v>
      </c>
      <c r="AK1645" s="169" t="s">
        <v>664</v>
      </c>
      <c r="AL1645" s="169" t="s">
        <v>665</v>
      </c>
      <c r="AM1645" s="128">
        <v>20891.12</v>
      </c>
      <c r="AN1645" s="128">
        <v>19052.580000000002</v>
      </c>
      <c r="AO1645" s="128">
        <v>2360.31</v>
      </c>
      <c r="AP1645" s="128">
        <v>17373.45</v>
      </c>
      <c r="AQ1645" s="128">
        <v>17147.77</v>
      </c>
      <c r="AR1645" s="128">
        <v>16920.54</v>
      </c>
      <c r="AS1645" s="128">
        <v>16691.759999999998</v>
      </c>
      <c r="AT1645" s="128">
        <v>16461.39</v>
      </c>
      <c r="AU1645" s="128">
        <v>16229.45</v>
      </c>
      <c r="AV1645" s="128">
        <v>31756.68</v>
      </c>
      <c r="AW1645" s="128">
        <v>15524</v>
      </c>
      <c r="AX1645" s="128">
        <v>15285.61</v>
      </c>
      <c r="AY1645" s="128">
        <v>15045.59</v>
      </c>
      <c r="AZ1645" s="128">
        <v>14803.91</v>
      </c>
      <c r="BA1645" s="128">
        <v>14560.57</v>
      </c>
      <c r="BB1645" s="15">
        <f t="shared" si="75"/>
        <v>42304.009999999995</v>
      </c>
      <c r="BC1645" s="15">
        <f t="shared" si="76"/>
        <v>207800.72000000003</v>
      </c>
      <c r="BD1645" s="15">
        <f t="shared" si="77"/>
        <v>250104.73000000004</v>
      </c>
    </row>
    <row r="1646" spans="1:56" x14ac:dyDescent="0.35">
      <c r="A1646" s="168" t="s">
        <v>3312</v>
      </c>
      <c r="B1646" s="69" t="s">
        <v>3313</v>
      </c>
      <c r="C1646" s="65">
        <v>1</v>
      </c>
      <c r="D1646" s="65" t="s">
        <v>31</v>
      </c>
      <c r="E1646" s="64" t="s">
        <v>467</v>
      </c>
      <c r="F1646" s="64" t="s">
        <v>648</v>
      </c>
      <c r="G1646" s="64" t="s">
        <v>660</v>
      </c>
      <c r="H1646" s="64" t="s">
        <v>661</v>
      </c>
      <c r="I1646" s="64" t="s">
        <v>649</v>
      </c>
      <c r="J1646" s="64" t="s">
        <v>662</v>
      </c>
      <c r="K1646" s="64" t="s">
        <v>370</v>
      </c>
      <c r="L1646" s="64" t="s">
        <v>650</v>
      </c>
      <c r="M1646" s="64" t="s">
        <v>663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331986.90999999997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7">
        <v>44987</v>
      </c>
      <c r="AF1646" s="166">
        <v>46083</v>
      </c>
      <c r="AG1646" s="91">
        <v>10769529.800000001</v>
      </c>
      <c r="AH1646" s="91">
        <v>1.4222222222222223</v>
      </c>
      <c r="AI1646" s="91">
        <v>3</v>
      </c>
      <c r="AJ1646" s="161">
        <v>6.1652999999999999E-2</v>
      </c>
      <c r="AK1646" s="169" t="s">
        <v>664</v>
      </c>
      <c r="AL1646" s="169" t="s">
        <v>665</v>
      </c>
      <c r="AM1646" s="128">
        <v>0</v>
      </c>
      <c r="AN1646" s="128">
        <v>0</v>
      </c>
      <c r="AO1646" s="128">
        <v>0</v>
      </c>
      <c r="AP1646" s="128">
        <v>0</v>
      </c>
      <c r="AQ1646" s="128">
        <v>0</v>
      </c>
      <c r="AR1646" s="128">
        <v>331986.90999999997</v>
      </c>
      <c r="AS1646" s="128">
        <v>0</v>
      </c>
      <c r="AT1646" s="128">
        <v>0</v>
      </c>
      <c r="AU1646" s="128">
        <v>0</v>
      </c>
      <c r="AV1646" s="128">
        <v>0</v>
      </c>
      <c r="AW1646" s="128">
        <v>0</v>
      </c>
      <c r="AX1646" s="128">
        <v>331986.90999999997</v>
      </c>
      <c r="AY1646" s="128">
        <v>0</v>
      </c>
      <c r="AZ1646" s="128">
        <v>0</v>
      </c>
      <c r="BA1646" s="128">
        <v>0</v>
      </c>
      <c r="BB1646" s="15">
        <f t="shared" si="75"/>
        <v>0</v>
      </c>
      <c r="BC1646" s="15">
        <f t="shared" si="76"/>
        <v>663973.81999999995</v>
      </c>
      <c r="BD1646" s="15">
        <f t="shared" si="77"/>
        <v>663973.81999999995</v>
      </c>
    </row>
    <row r="1647" spans="1:56" x14ac:dyDescent="0.35">
      <c r="A1647" s="168" t="s">
        <v>3314</v>
      </c>
      <c r="B1647" s="69" t="s">
        <v>3315</v>
      </c>
      <c r="C1647" s="65">
        <v>1</v>
      </c>
      <c r="D1647" s="65" t="s">
        <v>31</v>
      </c>
      <c r="E1647" s="64" t="s">
        <v>467</v>
      </c>
      <c r="F1647" s="64" t="s">
        <v>648</v>
      </c>
      <c r="G1647" s="64" t="s">
        <v>660</v>
      </c>
      <c r="H1647" s="64" t="s">
        <v>661</v>
      </c>
      <c r="I1647" s="64" t="s">
        <v>649</v>
      </c>
      <c r="J1647" s="64" t="s">
        <v>662</v>
      </c>
      <c r="K1647" s="64" t="s">
        <v>601</v>
      </c>
      <c r="L1647" s="64" t="s">
        <v>650</v>
      </c>
      <c r="M1647" s="64" t="s">
        <v>663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6757427.6300000008</v>
      </c>
      <c r="X1647" s="63">
        <v>0</v>
      </c>
      <c r="Y1647" s="63">
        <v>229680.69</v>
      </c>
      <c r="Z1647" s="63">
        <v>46660.86</v>
      </c>
      <c r="AA1647" s="63">
        <v>0</v>
      </c>
      <c r="AB1647" s="63">
        <v>0</v>
      </c>
      <c r="AC1647" s="63">
        <v>0</v>
      </c>
      <c r="AD1647" s="63">
        <v>6527746.9400000004</v>
      </c>
      <c r="AE1647" s="167">
        <v>45322</v>
      </c>
      <c r="AF1647" s="166">
        <v>47417</v>
      </c>
      <c r="AG1647" s="91">
        <v>9093830.6699999999</v>
      </c>
      <c r="AH1647" s="91">
        <v>5.1444444444444448</v>
      </c>
      <c r="AI1647" s="91">
        <v>5.8194444444444446</v>
      </c>
      <c r="AJ1647" s="161">
        <v>8.0518000000000006E-2</v>
      </c>
      <c r="AK1647" s="169" t="s">
        <v>664</v>
      </c>
      <c r="AL1647" s="169" t="s">
        <v>665</v>
      </c>
      <c r="AM1647" s="128">
        <v>43608.38</v>
      </c>
      <c r="AN1647" s="128">
        <v>43419.65</v>
      </c>
      <c r="AO1647" s="128">
        <v>40519.870000000003</v>
      </c>
      <c r="AP1647" s="128">
        <v>40210.15</v>
      </c>
      <c r="AQ1647" s="128">
        <v>38538.5</v>
      </c>
      <c r="AR1647" s="128">
        <v>33348.410000000003</v>
      </c>
      <c r="AS1647" s="128">
        <v>35228.239999999998</v>
      </c>
      <c r="AT1647" s="128">
        <v>32461.52</v>
      </c>
      <c r="AU1647" s="128">
        <v>31926.080000000002</v>
      </c>
      <c r="AV1647" s="128">
        <v>29620.87</v>
      </c>
      <c r="AW1647" s="128">
        <v>29268.87</v>
      </c>
      <c r="AX1647" s="128">
        <v>27919.15</v>
      </c>
      <c r="AY1647" s="128">
        <v>25714.05</v>
      </c>
      <c r="AZ1647" s="128">
        <v>25204.63</v>
      </c>
      <c r="BA1647" s="128">
        <v>23067.8</v>
      </c>
      <c r="BB1647" s="15">
        <f t="shared" si="75"/>
        <v>127547.9</v>
      </c>
      <c r="BC1647" s="15">
        <f t="shared" si="76"/>
        <v>372508.26999999996</v>
      </c>
      <c r="BD1647" s="15">
        <f t="shared" si="77"/>
        <v>500056.16999999993</v>
      </c>
    </row>
    <row r="1648" spans="1:56" x14ac:dyDescent="0.35">
      <c r="A1648" s="168" t="s">
        <v>3316</v>
      </c>
      <c r="B1648" s="69" t="s">
        <v>3317</v>
      </c>
      <c r="C1648" s="65">
        <v>1</v>
      </c>
      <c r="D1648" s="65" t="s">
        <v>31</v>
      </c>
      <c r="E1648" s="64" t="s">
        <v>467</v>
      </c>
      <c r="F1648" s="64" t="s">
        <v>648</v>
      </c>
      <c r="G1648" s="64" t="s">
        <v>660</v>
      </c>
      <c r="H1648" s="64" t="s">
        <v>661</v>
      </c>
      <c r="I1648" s="64" t="s">
        <v>649</v>
      </c>
      <c r="J1648" s="64" t="s">
        <v>662</v>
      </c>
      <c r="K1648" s="64" t="s">
        <v>601</v>
      </c>
      <c r="L1648" s="64" t="s">
        <v>650</v>
      </c>
      <c r="M1648" s="64" t="s">
        <v>663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168821.75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7">
        <v>44987</v>
      </c>
      <c r="AF1648" s="166">
        <v>46083</v>
      </c>
      <c r="AG1648" s="91">
        <v>5476513.7300000004</v>
      </c>
      <c r="AH1648" s="91">
        <v>1.4222222222222223</v>
      </c>
      <c r="AI1648" s="91">
        <v>3</v>
      </c>
      <c r="AJ1648" s="161">
        <v>6.1652999999999999E-2</v>
      </c>
      <c r="AK1648" s="169" t="s">
        <v>664</v>
      </c>
      <c r="AL1648" s="169" t="s">
        <v>665</v>
      </c>
      <c r="AM1648" s="128">
        <v>0</v>
      </c>
      <c r="AN1648" s="128">
        <v>0</v>
      </c>
      <c r="AO1648" s="128">
        <v>0</v>
      </c>
      <c r="AP1648" s="128">
        <v>0</v>
      </c>
      <c r="AQ1648" s="128">
        <v>0</v>
      </c>
      <c r="AR1648" s="128">
        <v>168821.75</v>
      </c>
      <c r="AS1648" s="128">
        <v>0</v>
      </c>
      <c r="AT1648" s="128">
        <v>0</v>
      </c>
      <c r="AU1648" s="128">
        <v>0</v>
      </c>
      <c r="AV1648" s="128">
        <v>0</v>
      </c>
      <c r="AW1648" s="128">
        <v>0</v>
      </c>
      <c r="AX1648" s="128">
        <v>168821.75</v>
      </c>
      <c r="AY1648" s="128">
        <v>0</v>
      </c>
      <c r="AZ1648" s="128">
        <v>0</v>
      </c>
      <c r="BA1648" s="128">
        <v>0</v>
      </c>
      <c r="BB1648" s="15">
        <f t="shared" si="75"/>
        <v>0</v>
      </c>
      <c r="BC1648" s="15">
        <f t="shared" si="76"/>
        <v>337643.5</v>
      </c>
      <c r="BD1648" s="15">
        <f t="shared" si="77"/>
        <v>337643.5</v>
      </c>
    </row>
    <row r="1649" spans="1:56" x14ac:dyDescent="0.35">
      <c r="A1649" s="168" t="s">
        <v>3318</v>
      </c>
      <c r="B1649" s="69" t="s">
        <v>3319</v>
      </c>
      <c r="C1649" s="65">
        <v>1</v>
      </c>
      <c r="D1649" s="65" t="s">
        <v>31</v>
      </c>
      <c r="E1649" s="64" t="s">
        <v>467</v>
      </c>
      <c r="F1649" s="64" t="s">
        <v>648</v>
      </c>
      <c r="G1649" s="64" t="s">
        <v>660</v>
      </c>
      <c r="H1649" s="64" t="s">
        <v>661</v>
      </c>
      <c r="I1649" s="64" t="s">
        <v>649</v>
      </c>
      <c r="J1649" s="64" t="s">
        <v>662</v>
      </c>
      <c r="K1649" s="64" t="s">
        <v>3320</v>
      </c>
      <c r="L1649" s="64" t="s">
        <v>650</v>
      </c>
      <c r="M1649" s="64" t="s">
        <v>663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169203.67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7">
        <v>44987</v>
      </c>
      <c r="AF1649" s="166">
        <v>46083</v>
      </c>
      <c r="AG1649" s="91">
        <v>5488903.1299999999</v>
      </c>
      <c r="AH1649" s="91">
        <v>1.4222222222222223</v>
      </c>
      <c r="AI1649" s="91">
        <v>3</v>
      </c>
      <c r="AJ1649" s="161">
        <v>6.1652999999999999E-2</v>
      </c>
      <c r="AK1649" s="169" t="s">
        <v>664</v>
      </c>
      <c r="AL1649" s="169" t="s">
        <v>665</v>
      </c>
      <c r="AM1649" s="128">
        <v>0</v>
      </c>
      <c r="AN1649" s="128">
        <v>0</v>
      </c>
      <c r="AO1649" s="128">
        <v>0</v>
      </c>
      <c r="AP1649" s="128">
        <v>0</v>
      </c>
      <c r="AQ1649" s="128">
        <v>0</v>
      </c>
      <c r="AR1649" s="128">
        <v>169203.67</v>
      </c>
      <c r="AS1649" s="128">
        <v>0</v>
      </c>
      <c r="AT1649" s="128">
        <v>0</v>
      </c>
      <c r="AU1649" s="128">
        <v>0</v>
      </c>
      <c r="AV1649" s="128">
        <v>0</v>
      </c>
      <c r="AW1649" s="128">
        <v>0</v>
      </c>
      <c r="AX1649" s="128">
        <v>169203.67</v>
      </c>
      <c r="AY1649" s="128">
        <v>0</v>
      </c>
      <c r="AZ1649" s="128">
        <v>0</v>
      </c>
      <c r="BA1649" s="128">
        <v>0</v>
      </c>
      <c r="BB1649" s="15">
        <f t="shared" si="75"/>
        <v>0</v>
      </c>
      <c r="BC1649" s="15">
        <f t="shared" si="76"/>
        <v>338407.34</v>
      </c>
      <c r="BD1649" s="15">
        <f t="shared" si="77"/>
        <v>338407.34</v>
      </c>
    </row>
    <row r="1650" spans="1:56" x14ac:dyDescent="0.35">
      <c r="A1650" s="168" t="s">
        <v>3321</v>
      </c>
      <c r="B1650" s="69" t="s">
        <v>3322</v>
      </c>
      <c r="C1650" s="65">
        <v>1</v>
      </c>
      <c r="D1650" s="65" t="s">
        <v>31</v>
      </c>
      <c r="E1650" s="64" t="s">
        <v>467</v>
      </c>
      <c r="F1650" s="64" t="s">
        <v>648</v>
      </c>
      <c r="G1650" s="64" t="s">
        <v>660</v>
      </c>
      <c r="H1650" s="64" t="s">
        <v>661</v>
      </c>
      <c r="I1650" s="64" t="s">
        <v>649</v>
      </c>
      <c r="J1650" s="64" t="s">
        <v>662</v>
      </c>
      <c r="K1650" s="64" t="s">
        <v>3323</v>
      </c>
      <c r="L1650" s="64" t="s">
        <v>650</v>
      </c>
      <c r="M1650" s="64" t="s">
        <v>663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2234823.46</v>
      </c>
      <c r="X1650" s="63">
        <v>0</v>
      </c>
      <c r="Y1650" s="63">
        <v>48388.36</v>
      </c>
      <c r="Z1650" s="63">
        <v>15880.14</v>
      </c>
      <c r="AA1650" s="63">
        <v>0</v>
      </c>
      <c r="AB1650" s="63">
        <v>0</v>
      </c>
      <c r="AC1650" s="63">
        <v>0</v>
      </c>
      <c r="AD1650" s="63">
        <v>2186435.1</v>
      </c>
      <c r="AE1650" s="167">
        <v>45322</v>
      </c>
      <c r="AF1650" s="166">
        <v>48579</v>
      </c>
      <c r="AG1650" s="91">
        <v>2571949.0900000003</v>
      </c>
      <c r="AH1650" s="91">
        <v>8.3722222222222218</v>
      </c>
      <c r="AI1650" s="91">
        <v>9.0472222222222225</v>
      </c>
      <c r="AJ1650" s="161">
        <v>8.5975999999999997E-2</v>
      </c>
      <c r="AK1650" s="169" t="s">
        <v>664</v>
      </c>
      <c r="AL1650" s="169" t="s">
        <v>665</v>
      </c>
      <c r="AM1650" s="128">
        <v>24211.83</v>
      </c>
      <c r="AN1650" s="128">
        <v>14983.64</v>
      </c>
      <c r="AO1650" s="128">
        <v>14629.78</v>
      </c>
      <c r="AP1650" s="128">
        <v>14273.33</v>
      </c>
      <c r="AQ1650" s="128">
        <v>13914.26</v>
      </c>
      <c r="AR1650" s="128">
        <v>13552.57</v>
      </c>
      <c r="AS1650" s="128">
        <v>13188.23</v>
      </c>
      <c r="AT1650" s="128">
        <v>12821.23</v>
      </c>
      <c r="AU1650" s="128">
        <v>12451.55</v>
      </c>
      <c r="AV1650" s="128">
        <v>12079.16</v>
      </c>
      <c r="AW1650" s="128">
        <v>11704.04</v>
      </c>
      <c r="AX1650" s="128">
        <v>11326.19</v>
      </c>
      <c r="AY1650" s="128">
        <v>10945.57</v>
      </c>
      <c r="AZ1650" s="128">
        <v>10562.15</v>
      </c>
      <c r="BA1650" s="128">
        <v>10175.94</v>
      </c>
      <c r="BB1650" s="15">
        <f t="shared" si="75"/>
        <v>53825.25</v>
      </c>
      <c r="BC1650" s="15">
        <f t="shared" si="76"/>
        <v>146994.22</v>
      </c>
      <c r="BD1650" s="15">
        <f t="shared" si="77"/>
        <v>200819.47</v>
      </c>
    </row>
    <row r="1651" spans="1:56" x14ac:dyDescent="0.35">
      <c r="A1651" s="168" t="s">
        <v>3324</v>
      </c>
      <c r="B1651" s="69" t="s">
        <v>3325</v>
      </c>
      <c r="C1651" s="65">
        <v>1</v>
      </c>
      <c r="D1651" s="65" t="s">
        <v>31</v>
      </c>
      <c r="E1651" s="64" t="s">
        <v>467</v>
      </c>
      <c r="F1651" s="64" t="s">
        <v>648</v>
      </c>
      <c r="G1651" s="64" t="s">
        <v>660</v>
      </c>
      <c r="H1651" s="64" t="s">
        <v>661</v>
      </c>
      <c r="I1651" s="64" t="s">
        <v>649</v>
      </c>
      <c r="J1651" s="64" t="s">
        <v>662</v>
      </c>
      <c r="K1651" s="64" t="s">
        <v>3323</v>
      </c>
      <c r="L1651" s="64" t="s">
        <v>650</v>
      </c>
      <c r="M1651" s="64" t="s">
        <v>663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160641.03</v>
      </c>
      <c r="AA1651" s="63">
        <v>0</v>
      </c>
      <c r="AB1651" s="63">
        <v>0</v>
      </c>
      <c r="AC1651" s="63">
        <v>0</v>
      </c>
      <c r="AD1651" s="63">
        <v>5211134.32</v>
      </c>
      <c r="AE1651" s="167">
        <v>44987</v>
      </c>
      <c r="AF1651" s="166">
        <v>46083</v>
      </c>
      <c r="AG1651" s="91">
        <v>5211134.32</v>
      </c>
      <c r="AH1651" s="91">
        <v>1.4222222222222223</v>
      </c>
      <c r="AI1651" s="91">
        <v>3</v>
      </c>
      <c r="AJ1651" s="161">
        <v>6.1652999999999999E-2</v>
      </c>
      <c r="AK1651" s="169" t="s">
        <v>664</v>
      </c>
      <c r="AL1651" s="169" t="s">
        <v>665</v>
      </c>
      <c r="AM1651" s="128">
        <v>0</v>
      </c>
      <c r="AN1651" s="128">
        <v>0</v>
      </c>
      <c r="AO1651" s="128">
        <v>0</v>
      </c>
      <c r="AP1651" s="128">
        <v>0</v>
      </c>
      <c r="AQ1651" s="128">
        <v>0</v>
      </c>
      <c r="AR1651" s="128">
        <v>160641.03</v>
      </c>
      <c r="AS1651" s="128">
        <v>0</v>
      </c>
      <c r="AT1651" s="128">
        <v>0</v>
      </c>
      <c r="AU1651" s="128">
        <v>0</v>
      </c>
      <c r="AV1651" s="128">
        <v>0</v>
      </c>
      <c r="AW1651" s="128">
        <v>0</v>
      </c>
      <c r="AX1651" s="128">
        <v>160641.03</v>
      </c>
      <c r="AY1651" s="128">
        <v>0</v>
      </c>
      <c r="AZ1651" s="128">
        <v>0</v>
      </c>
      <c r="BA1651" s="128">
        <v>0</v>
      </c>
      <c r="BB1651" s="15">
        <f t="shared" si="75"/>
        <v>0</v>
      </c>
      <c r="BC1651" s="15">
        <f t="shared" si="76"/>
        <v>321282.06</v>
      </c>
      <c r="BD1651" s="15">
        <f t="shared" si="77"/>
        <v>321282.06</v>
      </c>
    </row>
    <row r="1652" spans="1:56" x14ac:dyDescent="0.35">
      <c r="A1652" s="168" t="s">
        <v>3326</v>
      </c>
      <c r="B1652" s="69" t="s">
        <v>3327</v>
      </c>
      <c r="C1652" s="65">
        <v>1</v>
      </c>
      <c r="D1652" s="65" t="s">
        <v>31</v>
      </c>
      <c r="E1652" s="64" t="s">
        <v>467</v>
      </c>
      <c r="F1652" s="64" t="s">
        <v>648</v>
      </c>
      <c r="G1652" s="64" t="s">
        <v>660</v>
      </c>
      <c r="H1652" s="64" t="s">
        <v>661</v>
      </c>
      <c r="I1652" s="64" t="s">
        <v>649</v>
      </c>
      <c r="J1652" s="64" t="s">
        <v>662</v>
      </c>
      <c r="K1652" s="64" t="s">
        <v>1213</v>
      </c>
      <c r="L1652" s="64" t="s">
        <v>650</v>
      </c>
      <c r="M1652" s="64" t="s">
        <v>663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1210213.3299999998</v>
      </c>
      <c r="X1652" s="63">
        <v>0</v>
      </c>
      <c r="Y1652" s="63">
        <v>91097.59</v>
      </c>
      <c r="Z1652" s="63">
        <v>14130.59</v>
      </c>
      <c r="AA1652" s="63">
        <v>0</v>
      </c>
      <c r="AB1652" s="63">
        <v>0</v>
      </c>
      <c r="AC1652" s="63">
        <v>0</v>
      </c>
      <c r="AD1652" s="63">
        <v>1119115.7399999998</v>
      </c>
      <c r="AE1652" s="167">
        <v>45322</v>
      </c>
      <c r="AF1652" s="166">
        <v>46380</v>
      </c>
      <c r="AG1652" s="91">
        <v>1599497.38</v>
      </c>
      <c r="AH1652" s="91">
        <v>2.2638888888888888</v>
      </c>
      <c r="AI1652" s="91">
        <v>2.9388888888888891</v>
      </c>
      <c r="AJ1652" s="161">
        <v>8.1262000000000001E-2</v>
      </c>
      <c r="AK1652" s="169" t="s">
        <v>664</v>
      </c>
      <c r="AL1652" s="169" t="s">
        <v>665</v>
      </c>
      <c r="AM1652" s="128">
        <v>7465.25</v>
      </c>
      <c r="AN1652" s="128">
        <v>7080.46</v>
      </c>
      <c r="AO1652" s="128">
        <v>6693.05</v>
      </c>
      <c r="AP1652" s="128">
        <v>6303.03</v>
      </c>
      <c r="AQ1652" s="128">
        <v>5910.34</v>
      </c>
      <c r="AR1652" s="128">
        <v>5515.01</v>
      </c>
      <c r="AS1652" s="128">
        <v>5116.99</v>
      </c>
      <c r="AT1652" s="128">
        <v>4716.2700000000004</v>
      </c>
      <c r="AU1652" s="128">
        <v>4312.84</v>
      </c>
      <c r="AV1652" s="128">
        <v>3906.67</v>
      </c>
      <c r="AW1652" s="128">
        <v>4031.9</v>
      </c>
      <c r="AX1652" s="128">
        <v>3017.05</v>
      </c>
      <c r="AY1652" s="128">
        <v>2602.1</v>
      </c>
      <c r="AZ1652" s="128">
        <v>2184.33</v>
      </c>
      <c r="BA1652" s="128">
        <v>1863.45</v>
      </c>
      <c r="BB1652" s="15">
        <f t="shared" si="75"/>
        <v>21238.76</v>
      </c>
      <c r="BC1652" s="15">
        <f t="shared" si="76"/>
        <v>49479.979999999996</v>
      </c>
      <c r="BD1652" s="15">
        <f t="shared" si="77"/>
        <v>70718.739999999991</v>
      </c>
    </row>
    <row r="1653" spans="1:56" x14ac:dyDescent="0.35">
      <c r="A1653" s="168" t="s">
        <v>3328</v>
      </c>
      <c r="B1653" s="69" t="s">
        <v>3329</v>
      </c>
      <c r="C1653" s="65">
        <v>1</v>
      </c>
      <c r="D1653" s="65" t="s">
        <v>31</v>
      </c>
      <c r="E1653" s="64" t="s">
        <v>467</v>
      </c>
      <c r="F1653" s="64" t="s">
        <v>648</v>
      </c>
      <c r="G1653" s="64" t="s">
        <v>660</v>
      </c>
      <c r="H1653" s="64" t="s">
        <v>661</v>
      </c>
      <c r="I1653" s="64" t="s">
        <v>649</v>
      </c>
      <c r="J1653" s="64" t="s">
        <v>662</v>
      </c>
      <c r="K1653" s="64" t="s">
        <v>602</v>
      </c>
      <c r="L1653" s="64" t="s">
        <v>650</v>
      </c>
      <c r="M1653" s="64" t="s">
        <v>663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23781997.530000001</v>
      </c>
      <c r="X1653" s="63">
        <v>0</v>
      </c>
      <c r="Y1653" s="63">
        <v>535119.81000000006</v>
      </c>
      <c r="Z1653" s="63">
        <v>340736.45</v>
      </c>
      <c r="AA1653" s="63">
        <v>0</v>
      </c>
      <c r="AB1653" s="63">
        <v>0</v>
      </c>
      <c r="AC1653" s="63">
        <v>0</v>
      </c>
      <c r="AD1653" s="63">
        <v>23246877.720000003</v>
      </c>
      <c r="AE1653" s="167">
        <v>45322</v>
      </c>
      <c r="AF1653" s="166">
        <v>47425</v>
      </c>
      <c r="AG1653" s="91">
        <v>26043160.600000001</v>
      </c>
      <c r="AH1653" s="91">
        <v>5.166666666666667</v>
      </c>
      <c r="AI1653" s="91">
        <v>5.8416666666666668</v>
      </c>
      <c r="AJ1653" s="161">
        <v>8.6263999999999993E-2</v>
      </c>
      <c r="AK1653" s="169" t="s">
        <v>664</v>
      </c>
      <c r="AL1653" s="169" t="s">
        <v>665</v>
      </c>
      <c r="AM1653" s="128">
        <v>167034.26999999999</v>
      </c>
      <c r="AN1653" s="128">
        <v>164790.32</v>
      </c>
      <c r="AO1653" s="128">
        <v>162530.23999999999</v>
      </c>
      <c r="AP1653" s="128">
        <v>160253.92000000001</v>
      </c>
      <c r="AQ1653" s="128">
        <v>157961.22</v>
      </c>
      <c r="AR1653" s="128">
        <v>155652.04999999999</v>
      </c>
      <c r="AS1653" s="128">
        <v>153326.28</v>
      </c>
      <c r="AT1653" s="128">
        <v>150983.79</v>
      </c>
      <c r="AU1653" s="128">
        <v>148624.46</v>
      </c>
      <c r="AV1653" s="128">
        <v>146248.16</v>
      </c>
      <c r="AW1653" s="128">
        <v>143854.79</v>
      </c>
      <c r="AX1653" s="128">
        <v>141444.21</v>
      </c>
      <c r="AY1653" s="128">
        <v>139016.29999999999</v>
      </c>
      <c r="AZ1653" s="128">
        <v>136570.94</v>
      </c>
      <c r="BA1653" s="128">
        <v>134108</v>
      </c>
      <c r="BB1653" s="15">
        <f t="shared" si="75"/>
        <v>494354.82999999996</v>
      </c>
      <c r="BC1653" s="15">
        <f t="shared" si="76"/>
        <v>1768044.1199999999</v>
      </c>
      <c r="BD1653" s="15">
        <f t="shared" si="77"/>
        <v>2262398.9499999997</v>
      </c>
    </row>
    <row r="1654" spans="1:56" x14ac:dyDescent="0.35">
      <c r="A1654" s="168" t="s">
        <v>3330</v>
      </c>
      <c r="B1654" s="69" t="s">
        <v>3331</v>
      </c>
      <c r="C1654" s="65">
        <v>1</v>
      </c>
      <c r="D1654" s="65" t="s">
        <v>31</v>
      </c>
      <c r="E1654" s="64" t="s">
        <v>467</v>
      </c>
      <c r="F1654" s="64" t="s">
        <v>648</v>
      </c>
      <c r="G1654" s="64" t="s">
        <v>660</v>
      </c>
      <c r="H1654" s="64" t="s">
        <v>661</v>
      </c>
      <c r="I1654" s="64" t="s">
        <v>649</v>
      </c>
      <c r="J1654" s="64" t="s">
        <v>662</v>
      </c>
      <c r="K1654" s="64" t="s">
        <v>602</v>
      </c>
      <c r="L1654" s="64" t="s">
        <v>650</v>
      </c>
      <c r="M1654" s="64" t="s">
        <v>663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419735.23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7">
        <v>44987</v>
      </c>
      <c r="AF1654" s="166">
        <v>46083</v>
      </c>
      <c r="AG1654" s="91">
        <v>13616051.960000001</v>
      </c>
      <c r="AH1654" s="91">
        <v>1.4222222222222223</v>
      </c>
      <c r="AI1654" s="91">
        <v>3</v>
      </c>
      <c r="AJ1654" s="161">
        <v>6.1652999999999999E-2</v>
      </c>
      <c r="AK1654" s="169" t="s">
        <v>664</v>
      </c>
      <c r="AL1654" s="169" t="s">
        <v>665</v>
      </c>
      <c r="AM1654" s="128">
        <v>0</v>
      </c>
      <c r="AN1654" s="128">
        <v>0</v>
      </c>
      <c r="AO1654" s="128">
        <v>0</v>
      </c>
      <c r="AP1654" s="128">
        <v>0</v>
      </c>
      <c r="AQ1654" s="128">
        <v>0</v>
      </c>
      <c r="AR1654" s="128">
        <v>419735.23</v>
      </c>
      <c r="AS1654" s="128">
        <v>0</v>
      </c>
      <c r="AT1654" s="128">
        <v>0</v>
      </c>
      <c r="AU1654" s="128">
        <v>0</v>
      </c>
      <c r="AV1654" s="128">
        <v>0</v>
      </c>
      <c r="AW1654" s="128">
        <v>0</v>
      </c>
      <c r="AX1654" s="128">
        <v>419735.23</v>
      </c>
      <c r="AY1654" s="128">
        <v>0</v>
      </c>
      <c r="AZ1654" s="128">
        <v>0</v>
      </c>
      <c r="BA1654" s="128">
        <v>0</v>
      </c>
      <c r="BB1654" s="15">
        <f t="shared" si="75"/>
        <v>0</v>
      </c>
      <c r="BC1654" s="15">
        <f t="shared" si="76"/>
        <v>839470.46</v>
      </c>
      <c r="BD1654" s="15">
        <f t="shared" si="77"/>
        <v>839470.46</v>
      </c>
    </row>
    <row r="1655" spans="1:56" x14ac:dyDescent="0.35">
      <c r="A1655" s="168" t="s">
        <v>3332</v>
      </c>
      <c r="B1655" s="69" t="s">
        <v>3333</v>
      </c>
      <c r="C1655" s="65">
        <v>1</v>
      </c>
      <c r="D1655" s="65" t="s">
        <v>31</v>
      </c>
      <c r="E1655" s="64" t="s">
        <v>467</v>
      </c>
      <c r="F1655" s="64" t="s">
        <v>648</v>
      </c>
      <c r="G1655" s="64" t="s">
        <v>660</v>
      </c>
      <c r="H1655" s="64" t="s">
        <v>661</v>
      </c>
      <c r="I1655" s="64" t="s">
        <v>649</v>
      </c>
      <c r="J1655" s="64" t="s">
        <v>662</v>
      </c>
      <c r="K1655" s="64" t="s">
        <v>104</v>
      </c>
      <c r="L1655" s="64" t="s">
        <v>650</v>
      </c>
      <c r="M1655" s="64" t="s">
        <v>663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12130413.279999999</v>
      </c>
      <c r="X1655" s="63">
        <v>0</v>
      </c>
      <c r="Y1655" s="63">
        <v>174685.45</v>
      </c>
      <c r="Z1655" s="63">
        <v>84772</v>
      </c>
      <c r="AA1655" s="63">
        <v>0</v>
      </c>
      <c r="AB1655" s="63">
        <v>0</v>
      </c>
      <c r="AC1655" s="63">
        <v>0</v>
      </c>
      <c r="AD1655" s="63">
        <v>11955727.83</v>
      </c>
      <c r="AE1655" s="167">
        <v>45322</v>
      </c>
      <c r="AF1655" s="166">
        <v>48643</v>
      </c>
      <c r="AG1655" s="91">
        <v>13409459.25</v>
      </c>
      <c r="AH1655" s="91">
        <v>8.5500000000000007</v>
      </c>
      <c r="AI1655" s="91">
        <v>9.2249999999999996</v>
      </c>
      <c r="AJ1655" s="161">
        <v>8.3875000000000005E-2</v>
      </c>
      <c r="AK1655" s="169" t="s">
        <v>664</v>
      </c>
      <c r="AL1655" s="169" t="s">
        <v>665</v>
      </c>
      <c r="AM1655" s="128">
        <v>83551.02</v>
      </c>
      <c r="AN1655" s="128">
        <v>82321.509999999995</v>
      </c>
      <c r="AO1655" s="128">
        <v>81083.399999999994</v>
      </c>
      <c r="AP1655" s="128">
        <v>79836.639999999999</v>
      </c>
      <c r="AQ1655" s="128">
        <v>78581.17</v>
      </c>
      <c r="AR1655" s="128">
        <v>77316.92</v>
      </c>
      <c r="AS1655" s="128">
        <v>76043.83</v>
      </c>
      <c r="AT1655" s="128">
        <v>74761.850000000006</v>
      </c>
      <c r="AU1655" s="128">
        <v>73470.899999999994</v>
      </c>
      <c r="AV1655" s="128">
        <v>72170.929999999993</v>
      </c>
      <c r="AW1655" s="128">
        <v>70861.88</v>
      </c>
      <c r="AX1655" s="128">
        <v>69543.679999999993</v>
      </c>
      <c r="AY1655" s="128">
        <v>68216.259999999995</v>
      </c>
      <c r="AZ1655" s="128">
        <v>66879.56</v>
      </c>
      <c r="BA1655" s="128">
        <v>65533.52</v>
      </c>
      <c r="BB1655" s="15">
        <f t="shared" si="75"/>
        <v>246955.93</v>
      </c>
      <c r="BC1655" s="15">
        <f t="shared" si="76"/>
        <v>873217.14000000013</v>
      </c>
      <c r="BD1655" s="15">
        <f t="shared" si="77"/>
        <v>1120173.07</v>
      </c>
    </row>
    <row r="1656" spans="1:56" x14ac:dyDescent="0.35">
      <c r="A1656" s="168" t="s">
        <v>3334</v>
      </c>
      <c r="B1656" s="69" t="s">
        <v>3335</v>
      </c>
      <c r="C1656" s="65">
        <v>1</v>
      </c>
      <c r="D1656" s="65" t="s">
        <v>31</v>
      </c>
      <c r="E1656" s="64" t="s">
        <v>467</v>
      </c>
      <c r="F1656" s="64" t="s">
        <v>648</v>
      </c>
      <c r="G1656" s="64" t="s">
        <v>660</v>
      </c>
      <c r="H1656" s="64" t="s">
        <v>661</v>
      </c>
      <c r="I1656" s="64" t="s">
        <v>649</v>
      </c>
      <c r="J1656" s="64" t="s">
        <v>662</v>
      </c>
      <c r="K1656" s="64" t="s">
        <v>104</v>
      </c>
      <c r="L1656" s="64" t="s">
        <v>650</v>
      </c>
      <c r="M1656" s="64" t="s">
        <v>663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45760.14</v>
      </c>
      <c r="AA1656" s="63">
        <v>0</v>
      </c>
      <c r="AB1656" s="63">
        <v>0</v>
      </c>
      <c r="AC1656" s="63">
        <v>0</v>
      </c>
      <c r="AD1656" s="63">
        <v>1484441.48</v>
      </c>
      <c r="AE1656" s="167">
        <v>44987</v>
      </c>
      <c r="AF1656" s="166">
        <v>46083</v>
      </c>
      <c r="AG1656" s="91">
        <v>1484441.48</v>
      </c>
      <c r="AH1656" s="91">
        <v>1.4222222222222223</v>
      </c>
      <c r="AI1656" s="91">
        <v>3</v>
      </c>
      <c r="AJ1656" s="161">
        <v>6.1652999999999999E-2</v>
      </c>
      <c r="AK1656" s="169" t="s">
        <v>664</v>
      </c>
      <c r="AL1656" s="169" t="s">
        <v>665</v>
      </c>
      <c r="AM1656" s="128">
        <v>0</v>
      </c>
      <c r="AN1656" s="128">
        <v>0</v>
      </c>
      <c r="AO1656" s="128">
        <v>0</v>
      </c>
      <c r="AP1656" s="128">
        <v>0</v>
      </c>
      <c r="AQ1656" s="128">
        <v>0</v>
      </c>
      <c r="AR1656" s="128">
        <v>45760.14</v>
      </c>
      <c r="AS1656" s="128">
        <v>0</v>
      </c>
      <c r="AT1656" s="128">
        <v>0</v>
      </c>
      <c r="AU1656" s="128">
        <v>0</v>
      </c>
      <c r="AV1656" s="128">
        <v>0</v>
      </c>
      <c r="AW1656" s="128">
        <v>0</v>
      </c>
      <c r="AX1656" s="128">
        <v>45760.14</v>
      </c>
      <c r="AY1656" s="128">
        <v>0</v>
      </c>
      <c r="AZ1656" s="128">
        <v>0</v>
      </c>
      <c r="BA1656" s="128">
        <v>0</v>
      </c>
      <c r="BB1656" s="15">
        <f t="shared" si="75"/>
        <v>0</v>
      </c>
      <c r="BC1656" s="15">
        <f t="shared" si="76"/>
        <v>91520.28</v>
      </c>
      <c r="BD1656" s="15">
        <f t="shared" si="77"/>
        <v>91520.28</v>
      </c>
    </row>
    <row r="1657" spans="1:56" x14ac:dyDescent="0.35">
      <c r="A1657" s="168" t="s">
        <v>3336</v>
      </c>
      <c r="B1657" s="69" t="s">
        <v>3337</v>
      </c>
      <c r="C1657" s="65">
        <v>1</v>
      </c>
      <c r="D1657" s="65" t="s">
        <v>31</v>
      </c>
      <c r="E1657" s="64" t="s">
        <v>467</v>
      </c>
      <c r="F1657" s="64" t="s">
        <v>648</v>
      </c>
      <c r="G1657" s="64" t="s">
        <v>660</v>
      </c>
      <c r="H1657" s="64" t="s">
        <v>661</v>
      </c>
      <c r="I1657" s="64" t="s">
        <v>649</v>
      </c>
      <c r="J1657" s="64" t="s">
        <v>662</v>
      </c>
      <c r="K1657" s="64" t="s">
        <v>1033</v>
      </c>
      <c r="L1657" s="64" t="s">
        <v>650</v>
      </c>
      <c r="M1657" s="64" t="s">
        <v>663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7750414.8500000015</v>
      </c>
      <c r="X1657" s="63">
        <v>0</v>
      </c>
      <c r="Y1657" s="63">
        <v>160585.26</v>
      </c>
      <c r="Z1657" s="63">
        <v>52936.77</v>
      </c>
      <c r="AA1657" s="63">
        <v>0</v>
      </c>
      <c r="AB1657" s="63">
        <v>0</v>
      </c>
      <c r="AC1657" s="63">
        <v>0</v>
      </c>
      <c r="AD1657" s="63">
        <v>7589829.5900000017</v>
      </c>
      <c r="AE1657" s="167">
        <v>45322</v>
      </c>
      <c r="AF1657" s="166">
        <v>48440</v>
      </c>
      <c r="AG1657" s="91">
        <v>8844291.1799999978</v>
      </c>
      <c r="AH1657" s="91">
        <v>7.9861111111111107</v>
      </c>
      <c r="AI1657" s="91">
        <v>8.6611111111111114</v>
      </c>
      <c r="AJ1657" s="161">
        <v>8.2136000000000001E-2</v>
      </c>
      <c r="AK1657" s="169" t="s">
        <v>664</v>
      </c>
      <c r="AL1657" s="169" t="s">
        <v>665</v>
      </c>
      <c r="AM1657" s="128">
        <v>58614.23</v>
      </c>
      <c r="AN1657" s="128">
        <v>50577.46</v>
      </c>
      <c r="AO1657" s="128">
        <v>49459.69</v>
      </c>
      <c r="AP1657" s="128">
        <v>48334.25</v>
      </c>
      <c r="AQ1657" s="128">
        <v>47201.1</v>
      </c>
      <c r="AR1657" s="128">
        <v>46060.160000000003</v>
      </c>
      <c r="AS1657" s="128">
        <v>44911.39</v>
      </c>
      <c r="AT1657" s="128">
        <v>43754.75</v>
      </c>
      <c r="AU1657" s="128">
        <v>42590.18</v>
      </c>
      <c r="AV1657" s="128">
        <v>41417.599999999999</v>
      </c>
      <c r="AW1657" s="128">
        <v>40236.99</v>
      </c>
      <c r="AX1657" s="128">
        <v>39048.29</v>
      </c>
      <c r="AY1657" s="128">
        <v>37851.43</v>
      </c>
      <c r="AZ1657" s="128">
        <v>36646.36</v>
      </c>
      <c r="BA1657" s="128">
        <v>35433.03</v>
      </c>
      <c r="BB1657" s="15">
        <f t="shared" si="75"/>
        <v>158651.38</v>
      </c>
      <c r="BC1657" s="15">
        <f t="shared" si="76"/>
        <v>503485.52999999991</v>
      </c>
      <c r="BD1657" s="15">
        <f t="shared" si="77"/>
        <v>662136.90999999992</v>
      </c>
    </row>
    <row r="1658" spans="1:56" x14ac:dyDescent="0.35">
      <c r="A1658" s="168" t="s">
        <v>3338</v>
      </c>
      <c r="B1658" s="69" t="s">
        <v>3339</v>
      </c>
      <c r="C1658" s="65">
        <v>1</v>
      </c>
      <c r="D1658" s="65" t="s">
        <v>31</v>
      </c>
      <c r="E1658" s="64" t="s">
        <v>467</v>
      </c>
      <c r="F1658" s="64" t="s">
        <v>648</v>
      </c>
      <c r="G1658" s="64" t="s">
        <v>660</v>
      </c>
      <c r="H1658" s="64" t="s">
        <v>661</v>
      </c>
      <c r="I1658" s="64" t="s">
        <v>649</v>
      </c>
      <c r="J1658" s="64" t="s">
        <v>662</v>
      </c>
      <c r="K1658" s="64" t="s">
        <v>3340</v>
      </c>
      <c r="L1658" s="64" t="s">
        <v>650</v>
      </c>
      <c r="M1658" s="64" t="s">
        <v>663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6269317.29</v>
      </c>
      <c r="X1658" s="63">
        <v>0</v>
      </c>
      <c r="Y1658" s="63">
        <v>131807.67999999999</v>
      </c>
      <c r="Z1658" s="63">
        <v>43791.51</v>
      </c>
      <c r="AA1658" s="63">
        <v>0</v>
      </c>
      <c r="AB1658" s="63">
        <v>0</v>
      </c>
      <c r="AC1658" s="63">
        <v>0</v>
      </c>
      <c r="AD1658" s="63">
        <v>6137509.6100000003</v>
      </c>
      <c r="AE1658" s="167">
        <v>45322</v>
      </c>
      <c r="AF1658" s="166">
        <v>48432</v>
      </c>
      <c r="AG1658" s="91">
        <v>7166559.2999999998</v>
      </c>
      <c r="AH1658" s="91">
        <v>7.9638888888888886</v>
      </c>
      <c r="AI1658" s="91">
        <v>8.6388888888888893</v>
      </c>
      <c r="AJ1658" s="161">
        <v>8.4209999999999993E-2</v>
      </c>
      <c r="AK1658" s="169" t="s">
        <v>664</v>
      </c>
      <c r="AL1658" s="169" t="s">
        <v>665</v>
      </c>
      <c r="AM1658" s="128">
        <v>28692.65</v>
      </c>
      <c r="AN1658" s="128">
        <v>42505.39</v>
      </c>
      <c r="AO1658" s="128">
        <v>42048.43</v>
      </c>
      <c r="AP1658" s="128">
        <v>41588.26</v>
      </c>
      <c r="AQ1658" s="128">
        <v>41124.839999999997</v>
      </c>
      <c r="AR1658" s="128">
        <v>40658.18</v>
      </c>
      <c r="AS1658" s="128">
        <v>40188.25</v>
      </c>
      <c r="AT1658" s="128">
        <v>39715.01</v>
      </c>
      <c r="AU1658" s="128">
        <v>39238.449999999997</v>
      </c>
      <c r="AV1658" s="128">
        <v>38758.54</v>
      </c>
      <c r="AW1658" s="128">
        <v>38275.269999999997</v>
      </c>
      <c r="AX1658" s="128">
        <v>37788.589999999997</v>
      </c>
      <c r="AY1658" s="128">
        <v>37298.51</v>
      </c>
      <c r="AZ1658" s="128">
        <v>36804.97</v>
      </c>
      <c r="BA1658" s="128">
        <v>36307.980000000003</v>
      </c>
      <c r="BB1658" s="15">
        <f t="shared" si="75"/>
        <v>113246.47</v>
      </c>
      <c r="BC1658" s="15">
        <f t="shared" si="76"/>
        <v>467746.85</v>
      </c>
      <c r="BD1658" s="15">
        <f t="shared" si="77"/>
        <v>580993.31999999995</v>
      </c>
    </row>
    <row r="1659" spans="1:56" x14ac:dyDescent="0.35">
      <c r="A1659" s="168" t="s">
        <v>3341</v>
      </c>
      <c r="B1659" s="69" t="s">
        <v>3342</v>
      </c>
      <c r="C1659" s="65">
        <v>1</v>
      </c>
      <c r="D1659" s="65" t="s">
        <v>31</v>
      </c>
      <c r="E1659" s="64" t="s">
        <v>467</v>
      </c>
      <c r="F1659" s="64" t="s">
        <v>648</v>
      </c>
      <c r="G1659" s="64" t="s">
        <v>660</v>
      </c>
      <c r="H1659" s="64" t="s">
        <v>661</v>
      </c>
      <c r="I1659" s="64" t="s">
        <v>649</v>
      </c>
      <c r="J1659" s="64" t="s">
        <v>662</v>
      </c>
      <c r="K1659" s="64" t="s">
        <v>1198</v>
      </c>
      <c r="L1659" s="64" t="s">
        <v>650</v>
      </c>
      <c r="M1659" s="64" t="s">
        <v>663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2487255.3199999998</v>
      </c>
      <c r="X1659" s="63">
        <v>0</v>
      </c>
      <c r="Y1659" s="63">
        <v>120794.24000000001</v>
      </c>
      <c r="Z1659" s="63">
        <v>17331.38</v>
      </c>
      <c r="AA1659" s="63">
        <v>0</v>
      </c>
      <c r="AB1659" s="63">
        <v>0</v>
      </c>
      <c r="AC1659" s="63">
        <v>0</v>
      </c>
      <c r="AD1659" s="63">
        <v>2366461.0799999996</v>
      </c>
      <c r="AE1659" s="167">
        <v>45322</v>
      </c>
      <c r="AF1659" s="166">
        <v>47243</v>
      </c>
      <c r="AG1659" s="91">
        <v>3357828.0299999993</v>
      </c>
      <c r="AH1659" s="91">
        <v>4.6611111111111114</v>
      </c>
      <c r="AI1659" s="91">
        <v>5.3361111111111112</v>
      </c>
      <c r="AJ1659" s="161">
        <v>8.5736999999999994E-2</v>
      </c>
      <c r="AK1659" s="169" t="s">
        <v>664</v>
      </c>
      <c r="AL1659" s="169" t="s">
        <v>665</v>
      </c>
      <c r="AM1659" s="128">
        <v>16467.13</v>
      </c>
      <c r="AN1659" s="128">
        <v>16038.62</v>
      </c>
      <c r="AO1659" s="128">
        <v>15799.54</v>
      </c>
      <c r="AP1659" s="128">
        <v>15558.75</v>
      </c>
      <c r="AQ1659" s="128">
        <v>15316.23</v>
      </c>
      <c r="AR1659" s="128">
        <v>15071.98</v>
      </c>
      <c r="AS1659" s="128">
        <v>14825.99</v>
      </c>
      <c r="AT1659" s="128">
        <v>14578.24</v>
      </c>
      <c r="AU1659" s="128">
        <v>14328.72</v>
      </c>
      <c r="AV1659" s="128">
        <v>14077.42</v>
      </c>
      <c r="AW1659" s="128">
        <v>13824.32</v>
      </c>
      <c r="AX1659" s="128">
        <v>13569.42</v>
      </c>
      <c r="AY1659" s="128">
        <v>13312.69</v>
      </c>
      <c r="AZ1659" s="128">
        <v>13054.13</v>
      </c>
      <c r="BA1659" s="128">
        <v>12793.72</v>
      </c>
      <c r="BB1659" s="15">
        <f t="shared" si="75"/>
        <v>48305.29</v>
      </c>
      <c r="BC1659" s="15">
        <f t="shared" si="76"/>
        <v>170311.61000000002</v>
      </c>
      <c r="BD1659" s="15">
        <f t="shared" si="77"/>
        <v>218616.90000000002</v>
      </c>
    </row>
    <row r="1660" spans="1:56" x14ac:dyDescent="0.35">
      <c r="A1660" s="168" t="s">
        <v>3348</v>
      </c>
      <c r="B1660" s="69" t="s">
        <v>3349</v>
      </c>
      <c r="C1660" s="65">
        <v>1</v>
      </c>
      <c r="D1660" s="65" t="s">
        <v>31</v>
      </c>
      <c r="E1660" s="64" t="s">
        <v>467</v>
      </c>
      <c r="F1660" s="64" t="s">
        <v>648</v>
      </c>
      <c r="G1660" s="64" t="s">
        <v>64</v>
      </c>
      <c r="H1660" s="64" t="s">
        <v>661</v>
      </c>
      <c r="I1660" s="64" t="s">
        <v>649</v>
      </c>
      <c r="J1660" s="64" t="s">
        <v>662</v>
      </c>
      <c r="K1660" s="64" t="s">
        <v>596</v>
      </c>
      <c r="L1660" s="64" t="s">
        <v>650</v>
      </c>
      <c r="M1660" s="64" t="s">
        <v>663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4">
        <v>44984</v>
      </c>
      <c r="AF1660" s="166">
        <v>48637</v>
      </c>
      <c r="AG1660" s="91">
        <v>200000000</v>
      </c>
      <c r="AH1660" s="91">
        <v>8.4083333333333332</v>
      </c>
      <c r="AI1660" s="91">
        <v>10</v>
      </c>
      <c r="AJ1660" s="161">
        <v>7.8262999999999999E-2</v>
      </c>
      <c r="AK1660" s="169" t="s">
        <v>664</v>
      </c>
      <c r="AL1660" s="169" t="s">
        <v>665</v>
      </c>
      <c r="AM1660" s="128">
        <v>0</v>
      </c>
      <c r="AN1660" s="128">
        <v>0</v>
      </c>
      <c r="AO1660" s="128">
        <v>0</v>
      </c>
      <c r="AP1660" s="128">
        <v>0</v>
      </c>
      <c r="AQ1660" s="128">
        <v>7826300</v>
      </c>
      <c r="AR1660" s="128">
        <v>0</v>
      </c>
      <c r="AS1660" s="128">
        <v>0</v>
      </c>
      <c r="AT1660" s="128">
        <v>0</v>
      </c>
      <c r="AU1660" s="128">
        <v>0</v>
      </c>
      <c r="AV1660" s="128">
        <v>0</v>
      </c>
      <c r="AW1660" s="128">
        <v>7826300</v>
      </c>
      <c r="AX1660" s="128">
        <v>0</v>
      </c>
      <c r="AY1660" s="128">
        <v>0</v>
      </c>
      <c r="AZ1660" s="128">
        <v>0</v>
      </c>
      <c r="BA1660" s="128">
        <v>0</v>
      </c>
      <c r="BB1660" s="15">
        <f t="shared" si="75"/>
        <v>0</v>
      </c>
      <c r="BC1660" s="15">
        <f t="shared" si="76"/>
        <v>15652600</v>
      </c>
      <c r="BD1660" s="15">
        <f t="shared" si="77"/>
        <v>15652600</v>
      </c>
    </row>
    <row r="1661" spans="1:56" x14ac:dyDescent="0.35">
      <c r="A1661" s="168" t="s">
        <v>3350</v>
      </c>
      <c r="B1661" s="69" t="s">
        <v>3351</v>
      </c>
      <c r="C1661" s="65">
        <v>1</v>
      </c>
      <c r="D1661" s="65" t="s">
        <v>31</v>
      </c>
      <c r="E1661" s="64" t="s">
        <v>467</v>
      </c>
      <c r="F1661" s="64" t="s">
        <v>648</v>
      </c>
      <c r="G1661" s="64" t="s">
        <v>668</v>
      </c>
      <c r="H1661" s="64" t="s">
        <v>669</v>
      </c>
      <c r="I1661" s="64" t="s">
        <v>670</v>
      </c>
      <c r="J1661" s="64" t="s">
        <v>671</v>
      </c>
      <c r="K1661" s="64" t="s">
        <v>484</v>
      </c>
      <c r="L1661" s="64" t="s">
        <v>650</v>
      </c>
      <c r="M1661" s="64" t="s">
        <v>663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62949.37</v>
      </c>
      <c r="AA1661" s="63">
        <v>0</v>
      </c>
      <c r="AB1661" s="63">
        <v>0</v>
      </c>
      <c r="AC1661" s="63">
        <v>0</v>
      </c>
      <c r="AD1661" s="63">
        <v>2042053.71</v>
      </c>
      <c r="AE1661" s="164">
        <v>44987</v>
      </c>
      <c r="AF1661" s="166">
        <v>46083</v>
      </c>
      <c r="AG1661" s="91">
        <v>2042053.71</v>
      </c>
      <c r="AH1661" s="91">
        <v>1.4222222222222223</v>
      </c>
      <c r="AI1661" s="91">
        <v>3</v>
      </c>
      <c r="AJ1661" s="161">
        <v>6.1652999999999999E-2</v>
      </c>
      <c r="AK1661" s="169" t="s">
        <v>664</v>
      </c>
      <c r="AL1661" s="169" t="s">
        <v>665</v>
      </c>
      <c r="AM1661" s="128">
        <v>0</v>
      </c>
      <c r="AN1661" s="128">
        <v>0</v>
      </c>
      <c r="AO1661" s="128">
        <v>0</v>
      </c>
      <c r="AP1661" s="128">
        <v>0</v>
      </c>
      <c r="AQ1661" s="128">
        <v>0</v>
      </c>
      <c r="AR1661" s="128">
        <v>62949.37</v>
      </c>
      <c r="AS1661" s="128">
        <v>0</v>
      </c>
      <c r="AT1661" s="128">
        <v>0</v>
      </c>
      <c r="AU1661" s="128">
        <v>0</v>
      </c>
      <c r="AV1661" s="128">
        <v>0</v>
      </c>
      <c r="AW1661" s="128">
        <v>0</v>
      </c>
      <c r="AX1661" s="128">
        <v>62949.37</v>
      </c>
      <c r="AY1661" s="128">
        <v>0</v>
      </c>
      <c r="AZ1661" s="128">
        <v>0</v>
      </c>
      <c r="BA1661" s="128">
        <v>0</v>
      </c>
      <c r="BB1661" s="15">
        <f t="shared" si="75"/>
        <v>0</v>
      </c>
      <c r="BC1661" s="15">
        <f t="shared" si="76"/>
        <v>125898.74</v>
      </c>
      <c r="BD1661" s="15">
        <f t="shared" si="77"/>
        <v>125898.74</v>
      </c>
    </row>
    <row r="1662" spans="1:56" x14ac:dyDescent="0.35">
      <c r="A1662" s="168" t="s">
        <v>3352</v>
      </c>
      <c r="B1662" s="69" t="s">
        <v>3353</v>
      </c>
      <c r="C1662" s="65">
        <v>1</v>
      </c>
      <c r="D1662" s="65" t="s">
        <v>31</v>
      </c>
      <c r="E1662" s="64" t="s">
        <v>467</v>
      </c>
      <c r="F1662" s="64" t="s">
        <v>648</v>
      </c>
      <c r="G1662" s="64" t="s">
        <v>668</v>
      </c>
      <c r="H1662" s="64" t="s">
        <v>669</v>
      </c>
      <c r="I1662" s="64" t="s">
        <v>670</v>
      </c>
      <c r="J1662" s="64" t="s">
        <v>671</v>
      </c>
      <c r="K1662" s="64" t="s">
        <v>484</v>
      </c>
      <c r="L1662" s="64" t="s">
        <v>650</v>
      </c>
      <c r="M1662" s="64" t="s">
        <v>663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1197.3599999999999</v>
      </c>
      <c r="AA1662" s="63">
        <v>0</v>
      </c>
      <c r="AB1662" s="63">
        <v>0</v>
      </c>
      <c r="AC1662" s="63">
        <v>0</v>
      </c>
      <c r="AD1662" s="63">
        <v>38841.9</v>
      </c>
      <c r="AE1662" s="164">
        <v>44987</v>
      </c>
      <c r="AF1662" s="166">
        <v>46083</v>
      </c>
      <c r="AG1662" s="91">
        <v>38841.9</v>
      </c>
      <c r="AH1662" s="91">
        <v>1.4222222222222223</v>
      </c>
      <c r="AI1662" s="91">
        <v>3</v>
      </c>
      <c r="AJ1662" s="161">
        <v>6.1652999999999999E-2</v>
      </c>
      <c r="AK1662" s="169" t="s">
        <v>664</v>
      </c>
      <c r="AL1662" s="169" t="s">
        <v>665</v>
      </c>
      <c r="AM1662" s="128">
        <v>0</v>
      </c>
      <c r="AN1662" s="128">
        <v>0</v>
      </c>
      <c r="AO1662" s="128">
        <v>0</v>
      </c>
      <c r="AP1662" s="128">
        <v>0</v>
      </c>
      <c r="AQ1662" s="128">
        <v>0</v>
      </c>
      <c r="AR1662" s="128">
        <v>1197.3599999999999</v>
      </c>
      <c r="AS1662" s="128">
        <v>0</v>
      </c>
      <c r="AT1662" s="128">
        <v>0</v>
      </c>
      <c r="AU1662" s="128">
        <v>0</v>
      </c>
      <c r="AV1662" s="128">
        <v>0</v>
      </c>
      <c r="AW1662" s="128">
        <v>0</v>
      </c>
      <c r="AX1662" s="128">
        <v>1197.3599999999999</v>
      </c>
      <c r="AY1662" s="128">
        <v>0</v>
      </c>
      <c r="AZ1662" s="128">
        <v>0</v>
      </c>
      <c r="BA1662" s="128">
        <v>0</v>
      </c>
      <c r="BB1662" s="15">
        <f t="shared" si="75"/>
        <v>0</v>
      </c>
      <c r="BC1662" s="15">
        <f t="shared" si="76"/>
        <v>2394.7199999999998</v>
      </c>
      <c r="BD1662" s="15">
        <f t="shared" si="77"/>
        <v>2394.7199999999998</v>
      </c>
    </row>
    <row r="1663" spans="1:56" x14ac:dyDescent="0.35">
      <c r="A1663" s="168" t="s">
        <v>3354</v>
      </c>
      <c r="B1663" s="69" t="s">
        <v>3355</v>
      </c>
      <c r="C1663" s="65">
        <v>1</v>
      </c>
      <c r="D1663" s="65" t="s">
        <v>31</v>
      </c>
      <c r="E1663" s="64" t="s">
        <v>467</v>
      </c>
      <c r="F1663" s="64" t="s">
        <v>648</v>
      </c>
      <c r="G1663" s="64" t="s">
        <v>668</v>
      </c>
      <c r="H1663" s="64" t="s">
        <v>669</v>
      </c>
      <c r="I1663" s="64" t="s">
        <v>670</v>
      </c>
      <c r="J1663" s="64" t="s">
        <v>671</v>
      </c>
      <c r="K1663" s="64" t="s">
        <v>484</v>
      </c>
      <c r="L1663" s="64" t="s">
        <v>650</v>
      </c>
      <c r="M1663" s="64" t="s">
        <v>663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1197.3599999999999</v>
      </c>
      <c r="AA1663" s="63">
        <v>0</v>
      </c>
      <c r="AB1663" s="63">
        <v>0</v>
      </c>
      <c r="AC1663" s="63">
        <v>0</v>
      </c>
      <c r="AD1663" s="63">
        <v>38841.9</v>
      </c>
      <c r="AE1663" s="164">
        <v>44987</v>
      </c>
      <c r="AF1663" s="166">
        <v>46083</v>
      </c>
      <c r="AG1663" s="91">
        <v>38841.9</v>
      </c>
      <c r="AH1663" s="91">
        <v>1.4222222222222223</v>
      </c>
      <c r="AI1663" s="91">
        <v>3</v>
      </c>
      <c r="AJ1663" s="161">
        <v>6.1652999999999999E-2</v>
      </c>
      <c r="AK1663" s="169" t="s">
        <v>664</v>
      </c>
      <c r="AL1663" s="169" t="s">
        <v>665</v>
      </c>
      <c r="AM1663" s="128">
        <v>0</v>
      </c>
      <c r="AN1663" s="128">
        <v>0</v>
      </c>
      <c r="AO1663" s="128">
        <v>0</v>
      </c>
      <c r="AP1663" s="128">
        <v>0</v>
      </c>
      <c r="AQ1663" s="128">
        <v>0</v>
      </c>
      <c r="AR1663" s="128">
        <v>1197.3599999999999</v>
      </c>
      <c r="AS1663" s="128">
        <v>0</v>
      </c>
      <c r="AT1663" s="128">
        <v>0</v>
      </c>
      <c r="AU1663" s="128">
        <v>0</v>
      </c>
      <c r="AV1663" s="128">
        <v>0</v>
      </c>
      <c r="AW1663" s="128">
        <v>0</v>
      </c>
      <c r="AX1663" s="128">
        <v>1197.3599999999999</v>
      </c>
      <c r="AY1663" s="128">
        <v>0</v>
      </c>
      <c r="AZ1663" s="128">
        <v>0</v>
      </c>
      <c r="BA1663" s="128">
        <v>0</v>
      </c>
      <c r="BB1663" s="15">
        <f t="shared" si="75"/>
        <v>0</v>
      </c>
      <c r="BC1663" s="15">
        <f t="shared" si="76"/>
        <v>2394.7199999999998</v>
      </c>
      <c r="BD1663" s="15">
        <f t="shared" si="77"/>
        <v>2394.7199999999998</v>
      </c>
    </row>
    <row r="1664" spans="1:56" x14ac:dyDescent="0.35">
      <c r="A1664" s="168" t="s">
        <v>3356</v>
      </c>
      <c r="B1664" s="69" t="s">
        <v>3357</v>
      </c>
      <c r="C1664" s="65">
        <v>1</v>
      </c>
      <c r="D1664" s="65" t="s">
        <v>31</v>
      </c>
      <c r="E1664" s="64" t="s">
        <v>467</v>
      </c>
      <c r="F1664" s="64" t="s">
        <v>648</v>
      </c>
      <c r="G1664" s="64" t="s">
        <v>668</v>
      </c>
      <c r="H1664" s="64" t="s">
        <v>669</v>
      </c>
      <c r="I1664" s="64" t="s">
        <v>670</v>
      </c>
      <c r="J1664" s="64" t="s">
        <v>671</v>
      </c>
      <c r="K1664" s="64" t="s">
        <v>484</v>
      </c>
      <c r="L1664" s="64" t="s">
        <v>650</v>
      </c>
      <c r="M1664" s="64" t="s">
        <v>663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1196.22</v>
      </c>
      <c r="AA1664" s="63">
        <v>0</v>
      </c>
      <c r="AB1664" s="63">
        <v>0</v>
      </c>
      <c r="AC1664" s="63">
        <v>0</v>
      </c>
      <c r="AD1664" s="63">
        <v>38804.89</v>
      </c>
      <c r="AE1664" s="164">
        <v>44987</v>
      </c>
      <c r="AF1664" s="166">
        <v>46083</v>
      </c>
      <c r="AG1664" s="91">
        <v>38804.89</v>
      </c>
      <c r="AH1664" s="91">
        <v>1.4222222222222223</v>
      </c>
      <c r="AI1664" s="91">
        <v>3</v>
      </c>
      <c r="AJ1664" s="161">
        <v>6.1652999999999999E-2</v>
      </c>
      <c r="AK1664" s="169" t="s">
        <v>664</v>
      </c>
      <c r="AL1664" s="169" t="s">
        <v>665</v>
      </c>
      <c r="AM1664" s="128">
        <v>0</v>
      </c>
      <c r="AN1664" s="128">
        <v>0</v>
      </c>
      <c r="AO1664" s="128">
        <v>0</v>
      </c>
      <c r="AP1664" s="128">
        <v>0</v>
      </c>
      <c r="AQ1664" s="128">
        <v>0</v>
      </c>
      <c r="AR1664" s="128">
        <v>1196.22</v>
      </c>
      <c r="AS1664" s="128">
        <v>0</v>
      </c>
      <c r="AT1664" s="128">
        <v>0</v>
      </c>
      <c r="AU1664" s="128">
        <v>0</v>
      </c>
      <c r="AV1664" s="128">
        <v>0</v>
      </c>
      <c r="AW1664" s="128">
        <v>0</v>
      </c>
      <c r="AX1664" s="128">
        <v>1196.22</v>
      </c>
      <c r="AY1664" s="128">
        <v>0</v>
      </c>
      <c r="AZ1664" s="128">
        <v>0</v>
      </c>
      <c r="BA1664" s="128">
        <v>0</v>
      </c>
      <c r="BB1664" s="15">
        <f t="shared" si="75"/>
        <v>0</v>
      </c>
      <c r="BC1664" s="15">
        <f t="shared" si="76"/>
        <v>2392.44</v>
      </c>
      <c r="BD1664" s="15">
        <f t="shared" si="77"/>
        <v>2392.44</v>
      </c>
    </row>
    <row r="1665" spans="1:56" x14ac:dyDescent="0.35">
      <c r="A1665" s="168" t="s">
        <v>3358</v>
      </c>
      <c r="B1665" s="69" t="s">
        <v>3359</v>
      </c>
      <c r="C1665" s="65">
        <v>1</v>
      </c>
      <c r="D1665" s="65" t="s">
        <v>31</v>
      </c>
      <c r="E1665" s="64" t="s">
        <v>467</v>
      </c>
      <c r="F1665" s="64" t="s">
        <v>648</v>
      </c>
      <c r="G1665" s="64" t="s">
        <v>668</v>
      </c>
      <c r="H1665" s="64" t="s">
        <v>669</v>
      </c>
      <c r="I1665" s="64" t="s">
        <v>670</v>
      </c>
      <c r="J1665" s="64" t="s">
        <v>671</v>
      </c>
      <c r="K1665" s="64" t="s">
        <v>484</v>
      </c>
      <c r="L1665" s="64" t="s">
        <v>650</v>
      </c>
      <c r="M1665" s="64" t="s">
        <v>663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1196.22</v>
      </c>
      <c r="AA1665" s="63">
        <v>0</v>
      </c>
      <c r="AB1665" s="63">
        <v>0</v>
      </c>
      <c r="AC1665" s="63">
        <v>0</v>
      </c>
      <c r="AD1665" s="63">
        <v>38804.89</v>
      </c>
      <c r="AE1665" s="164">
        <v>44987</v>
      </c>
      <c r="AF1665" s="166">
        <v>46083</v>
      </c>
      <c r="AG1665" s="91">
        <v>38804.89</v>
      </c>
      <c r="AH1665" s="91">
        <v>1.4222222222222223</v>
      </c>
      <c r="AI1665" s="91">
        <v>3</v>
      </c>
      <c r="AJ1665" s="161">
        <v>6.1652999999999999E-2</v>
      </c>
      <c r="AK1665" s="169" t="s">
        <v>664</v>
      </c>
      <c r="AL1665" s="169" t="s">
        <v>665</v>
      </c>
      <c r="AM1665" s="128">
        <v>0</v>
      </c>
      <c r="AN1665" s="128">
        <v>0</v>
      </c>
      <c r="AO1665" s="128">
        <v>0</v>
      </c>
      <c r="AP1665" s="128">
        <v>0</v>
      </c>
      <c r="AQ1665" s="128">
        <v>0</v>
      </c>
      <c r="AR1665" s="128">
        <v>1196.22</v>
      </c>
      <c r="AS1665" s="128">
        <v>0</v>
      </c>
      <c r="AT1665" s="128">
        <v>0</v>
      </c>
      <c r="AU1665" s="128">
        <v>0</v>
      </c>
      <c r="AV1665" s="128">
        <v>0</v>
      </c>
      <c r="AW1665" s="128">
        <v>0</v>
      </c>
      <c r="AX1665" s="128">
        <v>1196.22</v>
      </c>
      <c r="AY1665" s="128">
        <v>0</v>
      </c>
      <c r="AZ1665" s="128">
        <v>0</v>
      </c>
      <c r="BA1665" s="128">
        <v>0</v>
      </c>
      <c r="BB1665" s="15">
        <f t="shared" si="75"/>
        <v>0</v>
      </c>
      <c r="BC1665" s="15">
        <f t="shared" si="76"/>
        <v>2392.44</v>
      </c>
      <c r="BD1665" s="15">
        <f t="shared" si="77"/>
        <v>2392.44</v>
      </c>
    </row>
    <row r="1666" spans="1:56" x14ac:dyDescent="0.35">
      <c r="A1666" s="168" t="s">
        <v>3360</v>
      </c>
      <c r="B1666" s="69" t="s">
        <v>3361</v>
      </c>
      <c r="C1666" s="65">
        <v>1</v>
      </c>
      <c r="D1666" s="65" t="s">
        <v>31</v>
      </c>
      <c r="E1666" s="64" t="s">
        <v>467</v>
      </c>
      <c r="F1666" s="64" t="s">
        <v>648</v>
      </c>
      <c r="G1666" s="64" t="s">
        <v>668</v>
      </c>
      <c r="H1666" s="64" t="s">
        <v>669</v>
      </c>
      <c r="I1666" s="64" t="s">
        <v>670</v>
      </c>
      <c r="J1666" s="64" t="s">
        <v>671</v>
      </c>
      <c r="K1666" s="64" t="s">
        <v>484</v>
      </c>
      <c r="L1666" s="64" t="s">
        <v>650</v>
      </c>
      <c r="M1666" s="64" t="s">
        <v>663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1196.22</v>
      </c>
      <c r="AA1666" s="63">
        <v>0</v>
      </c>
      <c r="AB1666" s="63">
        <v>0</v>
      </c>
      <c r="AC1666" s="63">
        <v>0</v>
      </c>
      <c r="AD1666" s="63">
        <v>38804.89</v>
      </c>
      <c r="AE1666" s="164">
        <v>44987</v>
      </c>
      <c r="AF1666" s="166">
        <v>46083</v>
      </c>
      <c r="AG1666" s="91">
        <v>38804.89</v>
      </c>
      <c r="AH1666" s="91">
        <v>1.4222222222222223</v>
      </c>
      <c r="AI1666" s="91">
        <v>3</v>
      </c>
      <c r="AJ1666" s="161">
        <v>6.1652999999999999E-2</v>
      </c>
      <c r="AK1666" s="169" t="s">
        <v>664</v>
      </c>
      <c r="AL1666" s="169" t="s">
        <v>665</v>
      </c>
      <c r="AM1666" s="128">
        <v>0</v>
      </c>
      <c r="AN1666" s="128">
        <v>0</v>
      </c>
      <c r="AO1666" s="128">
        <v>0</v>
      </c>
      <c r="AP1666" s="128">
        <v>0</v>
      </c>
      <c r="AQ1666" s="128">
        <v>0</v>
      </c>
      <c r="AR1666" s="128">
        <v>1196.22</v>
      </c>
      <c r="AS1666" s="128">
        <v>0</v>
      </c>
      <c r="AT1666" s="128">
        <v>0</v>
      </c>
      <c r="AU1666" s="128">
        <v>0</v>
      </c>
      <c r="AV1666" s="128">
        <v>0</v>
      </c>
      <c r="AW1666" s="128">
        <v>0</v>
      </c>
      <c r="AX1666" s="128">
        <v>1196.22</v>
      </c>
      <c r="AY1666" s="128">
        <v>0</v>
      </c>
      <c r="AZ1666" s="128">
        <v>0</v>
      </c>
      <c r="BA1666" s="128">
        <v>0</v>
      </c>
      <c r="BB1666" s="15">
        <f t="shared" si="75"/>
        <v>0</v>
      </c>
      <c r="BC1666" s="15">
        <f t="shared" si="76"/>
        <v>2392.44</v>
      </c>
      <c r="BD1666" s="15">
        <f t="shared" si="77"/>
        <v>2392.44</v>
      </c>
    </row>
    <row r="1667" spans="1:56" x14ac:dyDescent="0.35">
      <c r="A1667" s="168" t="s">
        <v>3362</v>
      </c>
      <c r="B1667" s="69" t="s">
        <v>3363</v>
      </c>
      <c r="C1667" s="65">
        <v>1</v>
      </c>
      <c r="D1667" s="65" t="s">
        <v>31</v>
      </c>
      <c r="E1667" s="64" t="s">
        <v>467</v>
      </c>
      <c r="F1667" s="64" t="s">
        <v>648</v>
      </c>
      <c r="G1667" s="64" t="s">
        <v>668</v>
      </c>
      <c r="H1667" s="64" t="s">
        <v>669</v>
      </c>
      <c r="I1667" s="64" t="s">
        <v>670</v>
      </c>
      <c r="J1667" s="64" t="s">
        <v>671</v>
      </c>
      <c r="K1667" s="64" t="s">
        <v>484</v>
      </c>
      <c r="L1667" s="64" t="s">
        <v>650</v>
      </c>
      <c r="M1667" s="64" t="s">
        <v>663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837.22</v>
      </c>
      <c r="AA1667" s="63">
        <v>0</v>
      </c>
      <c r="AB1667" s="63">
        <v>0</v>
      </c>
      <c r="AC1667" s="63">
        <v>0</v>
      </c>
      <c r="AD1667" s="63">
        <v>27159.11</v>
      </c>
      <c r="AE1667" s="164">
        <v>44987</v>
      </c>
      <c r="AF1667" s="166">
        <v>46083</v>
      </c>
      <c r="AG1667" s="91">
        <v>27159.11</v>
      </c>
      <c r="AH1667" s="91">
        <v>1.4222222222222223</v>
      </c>
      <c r="AI1667" s="91">
        <v>3</v>
      </c>
      <c r="AJ1667" s="161">
        <v>6.1652999999999999E-2</v>
      </c>
      <c r="AK1667" s="169" t="s">
        <v>664</v>
      </c>
      <c r="AL1667" s="169" t="s">
        <v>665</v>
      </c>
      <c r="AM1667" s="128">
        <v>0</v>
      </c>
      <c r="AN1667" s="128">
        <v>0</v>
      </c>
      <c r="AO1667" s="128">
        <v>0</v>
      </c>
      <c r="AP1667" s="128">
        <v>0</v>
      </c>
      <c r="AQ1667" s="128">
        <v>0</v>
      </c>
      <c r="AR1667" s="128">
        <v>837.22</v>
      </c>
      <c r="AS1667" s="128">
        <v>0</v>
      </c>
      <c r="AT1667" s="128">
        <v>0</v>
      </c>
      <c r="AU1667" s="128">
        <v>0</v>
      </c>
      <c r="AV1667" s="128">
        <v>0</v>
      </c>
      <c r="AW1667" s="128">
        <v>0</v>
      </c>
      <c r="AX1667" s="128">
        <v>837.22</v>
      </c>
      <c r="AY1667" s="128">
        <v>0</v>
      </c>
      <c r="AZ1667" s="128">
        <v>0</v>
      </c>
      <c r="BA1667" s="128">
        <v>0</v>
      </c>
      <c r="BB1667" s="15">
        <f t="shared" ref="BB1667:BB1730" si="78">SUM(AM1667:AO1667)</f>
        <v>0</v>
      </c>
      <c r="BC1667" s="15">
        <f t="shared" si="76"/>
        <v>1674.44</v>
      </c>
      <c r="BD1667" s="15">
        <f t="shared" si="77"/>
        <v>1674.44</v>
      </c>
    </row>
    <row r="1668" spans="1:56" x14ac:dyDescent="0.35">
      <c r="A1668" s="168" t="s">
        <v>3364</v>
      </c>
      <c r="B1668" s="69" t="s">
        <v>3365</v>
      </c>
      <c r="C1668" s="65">
        <v>1</v>
      </c>
      <c r="D1668" s="65" t="s">
        <v>31</v>
      </c>
      <c r="E1668" s="64" t="s">
        <v>467</v>
      </c>
      <c r="F1668" s="64" t="s">
        <v>648</v>
      </c>
      <c r="G1668" s="64" t="s">
        <v>668</v>
      </c>
      <c r="H1668" s="64" t="s">
        <v>669</v>
      </c>
      <c r="I1668" s="64" t="s">
        <v>670</v>
      </c>
      <c r="J1668" s="64" t="s">
        <v>671</v>
      </c>
      <c r="K1668" s="64" t="s">
        <v>484</v>
      </c>
      <c r="L1668" s="64" t="s">
        <v>650</v>
      </c>
      <c r="M1668" s="64" t="s">
        <v>663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897.15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4">
        <v>44987</v>
      </c>
      <c r="AF1668" s="166">
        <v>46083</v>
      </c>
      <c r="AG1668" s="91">
        <v>29103.200000000001</v>
      </c>
      <c r="AH1668" s="91">
        <v>1.4222222222222223</v>
      </c>
      <c r="AI1668" s="91">
        <v>3</v>
      </c>
      <c r="AJ1668" s="161">
        <v>6.1652999999999999E-2</v>
      </c>
      <c r="AK1668" s="169" t="s">
        <v>664</v>
      </c>
      <c r="AL1668" s="169" t="s">
        <v>665</v>
      </c>
      <c r="AM1668" s="128">
        <v>0</v>
      </c>
      <c r="AN1668" s="128">
        <v>0</v>
      </c>
      <c r="AO1668" s="128">
        <v>0</v>
      </c>
      <c r="AP1668" s="128">
        <v>0</v>
      </c>
      <c r="AQ1668" s="128">
        <v>0</v>
      </c>
      <c r="AR1668" s="128">
        <v>897.15</v>
      </c>
      <c r="AS1668" s="128">
        <v>0</v>
      </c>
      <c r="AT1668" s="128">
        <v>0</v>
      </c>
      <c r="AU1668" s="128">
        <v>0</v>
      </c>
      <c r="AV1668" s="128">
        <v>0</v>
      </c>
      <c r="AW1668" s="128">
        <v>0</v>
      </c>
      <c r="AX1668" s="128">
        <v>897.15</v>
      </c>
      <c r="AY1668" s="128">
        <v>0</v>
      </c>
      <c r="AZ1668" s="128">
        <v>0</v>
      </c>
      <c r="BA1668" s="128">
        <v>0</v>
      </c>
      <c r="BB1668" s="15">
        <f t="shared" si="78"/>
        <v>0</v>
      </c>
      <c r="BC1668" s="15">
        <f t="shared" ref="BC1668:BC1700" si="79">SUM(AP1668:BA1668)</f>
        <v>1794.3</v>
      </c>
      <c r="BD1668" s="15">
        <f t="shared" ref="BD1668:BD1700" si="80">BB1668+BC1668</f>
        <v>1794.3</v>
      </c>
    </row>
    <row r="1669" spans="1:56" x14ac:dyDescent="0.35">
      <c r="A1669" s="168" t="s">
        <v>3366</v>
      </c>
      <c r="B1669" s="69" t="s">
        <v>3367</v>
      </c>
      <c r="C1669" s="65">
        <v>1</v>
      </c>
      <c r="D1669" s="65" t="s">
        <v>31</v>
      </c>
      <c r="E1669" s="64" t="s">
        <v>467</v>
      </c>
      <c r="F1669" s="64" t="s">
        <v>648</v>
      </c>
      <c r="G1669" s="64" t="s">
        <v>668</v>
      </c>
      <c r="H1669" s="64" t="s">
        <v>669</v>
      </c>
      <c r="I1669" s="64" t="s">
        <v>670</v>
      </c>
      <c r="J1669" s="64" t="s">
        <v>671</v>
      </c>
      <c r="K1669" s="64" t="s">
        <v>484</v>
      </c>
      <c r="L1669" s="64" t="s">
        <v>650</v>
      </c>
      <c r="M1669" s="64" t="s">
        <v>663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1197.19</v>
      </c>
      <c r="AA1669" s="63">
        <v>0</v>
      </c>
      <c r="AB1669" s="63">
        <v>0</v>
      </c>
      <c r="AC1669" s="63">
        <v>0</v>
      </c>
      <c r="AD1669" s="63">
        <v>38836.29</v>
      </c>
      <c r="AE1669" s="164">
        <v>44987</v>
      </c>
      <c r="AF1669" s="166">
        <v>46083</v>
      </c>
      <c r="AG1669" s="91">
        <v>38836.29</v>
      </c>
      <c r="AH1669" s="91">
        <v>1.4222222222222223</v>
      </c>
      <c r="AI1669" s="91">
        <v>3</v>
      </c>
      <c r="AJ1669" s="161">
        <v>6.1652999999999999E-2</v>
      </c>
      <c r="AK1669" s="169" t="s">
        <v>664</v>
      </c>
      <c r="AL1669" s="169" t="s">
        <v>665</v>
      </c>
      <c r="AM1669" s="128">
        <v>0</v>
      </c>
      <c r="AN1669" s="128">
        <v>0</v>
      </c>
      <c r="AO1669" s="128">
        <v>0</v>
      </c>
      <c r="AP1669" s="128">
        <v>0</v>
      </c>
      <c r="AQ1669" s="128">
        <v>0</v>
      </c>
      <c r="AR1669" s="128">
        <v>1197.19</v>
      </c>
      <c r="AS1669" s="128">
        <v>0</v>
      </c>
      <c r="AT1669" s="128">
        <v>0</v>
      </c>
      <c r="AU1669" s="128">
        <v>0</v>
      </c>
      <c r="AV1669" s="128">
        <v>0</v>
      </c>
      <c r="AW1669" s="128">
        <v>0</v>
      </c>
      <c r="AX1669" s="128">
        <v>1197.19</v>
      </c>
      <c r="AY1669" s="128">
        <v>0</v>
      </c>
      <c r="AZ1669" s="128">
        <v>0</v>
      </c>
      <c r="BA1669" s="128">
        <v>0</v>
      </c>
      <c r="BB1669" s="15">
        <f t="shared" si="78"/>
        <v>0</v>
      </c>
      <c r="BC1669" s="15">
        <f t="shared" si="79"/>
        <v>2394.38</v>
      </c>
      <c r="BD1669" s="15">
        <f t="shared" si="80"/>
        <v>2394.38</v>
      </c>
    </row>
    <row r="1670" spans="1:56" x14ac:dyDescent="0.35">
      <c r="A1670" s="168" t="s">
        <v>3368</v>
      </c>
      <c r="B1670" s="69" t="s">
        <v>3369</v>
      </c>
      <c r="C1670" s="65">
        <v>1</v>
      </c>
      <c r="D1670" s="65" t="s">
        <v>31</v>
      </c>
      <c r="E1670" s="64" t="s">
        <v>467</v>
      </c>
      <c r="F1670" s="64" t="s">
        <v>648</v>
      </c>
      <c r="G1670" s="64" t="s">
        <v>668</v>
      </c>
      <c r="H1670" s="64" t="s">
        <v>669</v>
      </c>
      <c r="I1670" s="64" t="s">
        <v>670</v>
      </c>
      <c r="J1670" s="64" t="s">
        <v>671</v>
      </c>
      <c r="K1670" s="64" t="s">
        <v>484</v>
      </c>
      <c r="L1670" s="64" t="s">
        <v>650</v>
      </c>
      <c r="M1670" s="64" t="s">
        <v>663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1197.1600000000001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4">
        <v>44987</v>
      </c>
      <c r="AF1670" s="166">
        <v>46083</v>
      </c>
      <c r="AG1670" s="91">
        <v>38835.360000000001</v>
      </c>
      <c r="AH1670" s="91">
        <v>1.4222222222222223</v>
      </c>
      <c r="AI1670" s="91">
        <v>3</v>
      </c>
      <c r="AJ1670" s="161">
        <v>6.1652999999999999E-2</v>
      </c>
      <c r="AK1670" s="169" t="s">
        <v>664</v>
      </c>
      <c r="AL1670" s="169" t="s">
        <v>665</v>
      </c>
      <c r="AM1670" s="128">
        <v>0</v>
      </c>
      <c r="AN1670" s="128">
        <v>0</v>
      </c>
      <c r="AO1670" s="128">
        <v>0</v>
      </c>
      <c r="AP1670" s="128">
        <v>0</v>
      </c>
      <c r="AQ1670" s="128">
        <v>0</v>
      </c>
      <c r="AR1670" s="128">
        <v>1197.1600000000001</v>
      </c>
      <c r="AS1670" s="128">
        <v>0</v>
      </c>
      <c r="AT1670" s="128">
        <v>0</v>
      </c>
      <c r="AU1670" s="128">
        <v>0</v>
      </c>
      <c r="AV1670" s="128">
        <v>0</v>
      </c>
      <c r="AW1670" s="128">
        <v>0</v>
      </c>
      <c r="AX1670" s="128">
        <v>1197.1600000000001</v>
      </c>
      <c r="AY1670" s="128">
        <v>0</v>
      </c>
      <c r="AZ1670" s="128">
        <v>0</v>
      </c>
      <c r="BA1670" s="128">
        <v>0</v>
      </c>
      <c r="BB1670" s="15">
        <f t="shared" si="78"/>
        <v>0</v>
      </c>
      <c r="BC1670" s="15">
        <f t="shared" si="79"/>
        <v>2394.3200000000002</v>
      </c>
      <c r="BD1670" s="15">
        <f t="shared" si="80"/>
        <v>2394.3200000000002</v>
      </c>
    </row>
    <row r="1671" spans="1:56" x14ac:dyDescent="0.35">
      <c r="A1671" s="168" t="s">
        <v>3370</v>
      </c>
      <c r="B1671" s="69" t="s">
        <v>3371</v>
      </c>
      <c r="C1671" s="65">
        <v>1</v>
      </c>
      <c r="D1671" s="65" t="s">
        <v>31</v>
      </c>
      <c r="E1671" s="64" t="s">
        <v>467</v>
      </c>
      <c r="F1671" s="64" t="s">
        <v>648</v>
      </c>
      <c r="G1671" s="64" t="s">
        <v>668</v>
      </c>
      <c r="H1671" s="64" t="s">
        <v>669</v>
      </c>
      <c r="I1671" s="64" t="s">
        <v>670</v>
      </c>
      <c r="J1671" s="64" t="s">
        <v>671</v>
      </c>
      <c r="K1671" s="64" t="s">
        <v>484</v>
      </c>
      <c r="L1671" s="64" t="s">
        <v>650</v>
      </c>
      <c r="M1671" s="64" t="s">
        <v>663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1197.1600000000001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4">
        <v>44987</v>
      </c>
      <c r="AF1671" s="166">
        <v>46083</v>
      </c>
      <c r="AG1671" s="91">
        <v>38835.360000000001</v>
      </c>
      <c r="AH1671" s="91">
        <v>1.4222222222222223</v>
      </c>
      <c r="AI1671" s="91">
        <v>3</v>
      </c>
      <c r="AJ1671" s="161">
        <v>6.1652999999999999E-2</v>
      </c>
      <c r="AK1671" s="169" t="s">
        <v>664</v>
      </c>
      <c r="AL1671" s="169" t="s">
        <v>665</v>
      </c>
      <c r="AM1671" s="128">
        <v>0</v>
      </c>
      <c r="AN1671" s="128">
        <v>0</v>
      </c>
      <c r="AO1671" s="128">
        <v>0</v>
      </c>
      <c r="AP1671" s="128">
        <v>0</v>
      </c>
      <c r="AQ1671" s="128">
        <v>0</v>
      </c>
      <c r="AR1671" s="128">
        <v>1197.1600000000001</v>
      </c>
      <c r="AS1671" s="128">
        <v>0</v>
      </c>
      <c r="AT1671" s="128">
        <v>0</v>
      </c>
      <c r="AU1671" s="128">
        <v>0</v>
      </c>
      <c r="AV1671" s="128">
        <v>0</v>
      </c>
      <c r="AW1671" s="128">
        <v>0</v>
      </c>
      <c r="AX1671" s="128">
        <v>1197.1600000000001</v>
      </c>
      <c r="AY1671" s="128">
        <v>0</v>
      </c>
      <c r="AZ1671" s="128">
        <v>0</v>
      </c>
      <c r="BA1671" s="128">
        <v>0</v>
      </c>
      <c r="BB1671" s="15">
        <f t="shared" si="78"/>
        <v>0</v>
      </c>
      <c r="BC1671" s="15">
        <f t="shared" si="79"/>
        <v>2394.3200000000002</v>
      </c>
      <c r="BD1671" s="15">
        <f t="shared" si="80"/>
        <v>2394.3200000000002</v>
      </c>
    </row>
    <row r="1672" spans="1:56" x14ac:dyDescent="0.35">
      <c r="A1672" s="168" t="s">
        <v>3372</v>
      </c>
      <c r="B1672" s="69" t="s">
        <v>3373</v>
      </c>
      <c r="C1672" s="65">
        <v>1</v>
      </c>
      <c r="D1672" s="65" t="s">
        <v>31</v>
      </c>
      <c r="E1672" s="64" t="s">
        <v>467</v>
      </c>
      <c r="F1672" s="64" t="s">
        <v>648</v>
      </c>
      <c r="G1672" s="64" t="s">
        <v>668</v>
      </c>
      <c r="H1672" s="64" t="s">
        <v>669</v>
      </c>
      <c r="I1672" s="64" t="s">
        <v>670</v>
      </c>
      <c r="J1672" s="64" t="s">
        <v>671</v>
      </c>
      <c r="K1672" s="64" t="s">
        <v>484</v>
      </c>
      <c r="L1672" s="64" t="s">
        <v>650</v>
      </c>
      <c r="M1672" s="64" t="s">
        <v>663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1197.1600000000001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4">
        <v>44987</v>
      </c>
      <c r="AF1672" s="166">
        <v>46083</v>
      </c>
      <c r="AG1672" s="91">
        <v>38835.360000000001</v>
      </c>
      <c r="AH1672" s="91">
        <v>1.4222222222222223</v>
      </c>
      <c r="AI1672" s="91">
        <v>3</v>
      </c>
      <c r="AJ1672" s="161">
        <v>6.1652999999999999E-2</v>
      </c>
      <c r="AK1672" s="169" t="s">
        <v>664</v>
      </c>
      <c r="AL1672" s="169" t="s">
        <v>665</v>
      </c>
      <c r="AM1672" s="128">
        <v>0</v>
      </c>
      <c r="AN1672" s="128">
        <v>0</v>
      </c>
      <c r="AO1672" s="128">
        <v>0</v>
      </c>
      <c r="AP1672" s="128">
        <v>0</v>
      </c>
      <c r="AQ1672" s="128">
        <v>0</v>
      </c>
      <c r="AR1672" s="128">
        <v>1197.1600000000001</v>
      </c>
      <c r="AS1672" s="128">
        <v>0</v>
      </c>
      <c r="AT1672" s="128">
        <v>0</v>
      </c>
      <c r="AU1672" s="128">
        <v>0</v>
      </c>
      <c r="AV1672" s="128">
        <v>0</v>
      </c>
      <c r="AW1672" s="128">
        <v>0</v>
      </c>
      <c r="AX1672" s="128">
        <v>1197.1600000000001</v>
      </c>
      <c r="AY1672" s="128">
        <v>0</v>
      </c>
      <c r="AZ1672" s="128">
        <v>0</v>
      </c>
      <c r="BA1672" s="128">
        <v>0</v>
      </c>
      <c r="BB1672" s="15">
        <f t="shared" si="78"/>
        <v>0</v>
      </c>
      <c r="BC1672" s="15">
        <f t="shared" si="79"/>
        <v>2394.3200000000002</v>
      </c>
      <c r="BD1672" s="15">
        <f t="shared" si="80"/>
        <v>2394.3200000000002</v>
      </c>
    </row>
    <row r="1673" spans="1:56" x14ac:dyDescent="0.35">
      <c r="A1673" s="168" t="s">
        <v>3374</v>
      </c>
      <c r="B1673" s="69" t="s">
        <v>3375</v>
      </c>
      <c r="C1673" s="65">
        <v>1</v>
      </c>
      <c r="D1673" s="65" t="s">
        <v>31</v>
      </c>
      <c r="E1673" s="64" t="s">
        <v>467</v>
      </c>
      <c r="F1673" s="64" t="s">
        <v>648</v>
      </c>
      <c r="G1673" s="64" t="s">
        <v>668</v>
      </c>
      <c r="H1673" s="64" t="s">
        <v>669</v>
      </c>
      <c r="I1673" s="64" t="s">
        <v>670</v>
      </c>
      <c r="J1673" s="64" t="s">
        <v>671</v>
      </c>
      <c r="K1673" s="64" t="s">
        <v>484</v>
      </c>
      <c r="L1673" s="64" t="s">
        <v>650</v>
      </c>
      <c r="M1673" s="64" t="s">
        <v>663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1194.99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4">
        <v>44987</v>
      </c>
      <c r="AF1673" s="166">
        <v>46083</v>
      </c>
      <c r="AG1673" s="91">
        <v>38764.879999999997</v>
      </c>
      <c r="AH1673" s="91">
        <v>1.4222222222222223</v>
      </c>
      <c r="AI1673" s="91">
        <v>3</v>
      </c>
      <c r="AJ1673" s="161">
        <v>6.1652999999999999E-2</v>
      </c>
      <c r="AK1673" s="169" t="s">
        <v>664</v>
      </c>
      <c r="AL1673" s="169" t="s">
        <v>665</v>
      </c>
      <c r="AM1673" s="128">
        <v>0</v>
      </c>
      <c r="AN1673" s="128">
        <v>0</v>
      </c>
      <c r="AO1673" s="128">
        <v>0</v>
      </c>
      <c r="AP1673" s="128">
        <v>0</v>
      </c>
      <c r="AQ1673" s="128">
        <v>0</v>
      </c>
      <c r="AR1673" s="128">
        <v>1194.99</v>
      </c>
      <c r="AS1673" s="128">
        <v>0</v>
      </c>
      <c r="AT1673" s="128">
        <v>0</v>
      </c>
      <c r="AU1673" s="128">
        <v>0</v>
      </c>
      <c r="AV1673" s="128">
        <v>0</v>
      </c>
      <c r="AW1673" s="128">
        <v>0</v>
      </c>
      <c r="AX1673" s="128">
        <v>1194.99</v>
      </c>
      <c r="AY1673" s="128">
        <v>0</v>
      </c>
      <c r="AZ1673" s="128">
        <v>0</v>
      </c>
      <c r="BA1673" s="128">
        <v>0</v>
      </c>
      <c r="BB1673" s="15">
        <f t="shared" si="78"/>
        <v>0</v>
      </c>
      <c r="BC1673" s="15">
        <f t="shared" si="79"/>
        <v>2389.98</v>
      </c>
      <c r="BD1673" s="15">
        <f t="shared" si="80"/>
        <v>2389.98</v>
      </c>
    </row>
    <row r="1674" spans="1:56" x14ac:dyDescent="0.35">
      <c r="A1674" s="168" t="s">
        <v>3376</v>
      </c>
      <c r="B1674" s="69" t="s">
        <v>3377</v>
      </c>
      <c r="C1674" s="65">
        <v>1</v>
      </c>
      <c r="D1674" s="65" t="s">
        <v>31</v>
      </c>
      <c r="E1674" s="64" t="s">
        <v>467</v>
      </c>
      <c r="F1674" s="64" t="s">
        <v>648</v>
      </c>
      <c r="G1674" s="64" t="s">
        <v>668</v>
      </c>
      <c r="H1674" s="64" t="s">
        <v>669</v>
      </c>
      <c r="I1674" s="64" t="s">
        <v>670</v>
      </c>
      <c r="J1674" s="64" t="s">
        <v>671</v>
      </c>
      <c r="K1674" s="64" t="s">
        <v>484</v>
      </c>
      <c r="L1674" s="64" t="s">
        <v>650</v>
      </c>
      <c r="M1674" s="64" t="s">
        <v>663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837.87</v>
      </c>
      <c r="AA1674" s="63">
        <v>0</v>
      </c>
      <c r="AB1674" s="63">
        <v>0</v>
      </c>
      <c r="AC1674" s="63">
        <v>0</v>
      </c>
      <c r="AD1674" s="63">
        <v>27180.17</v>
      </c>
      <c r="AE1674" s="164">
        <v>44987</v>
      </c>
      <c r="AF1674" s="166">
        <v>46083</v>
      </c>
      <c r="AG1674" s="91">
        <v>27180.17</v>
      </c>
      <c r="AH1674" s="91">
        <v>1.4222222222222223</v>
      </c>
      <c r="AI1674" s="91">
        <v>3</v>
      </c>
      <c r="AJ1674" s="161">
        <v>6.1652999999999999E-2</v>
      </c>
      <c r="AK1674" s="169" t="s">
        <v>664</v>
      </c>
      <c r="AL1674" s="169" t="s">
        <v>665</v>
      </c>
      <c r="AM1674" s="128">
        <v>0</v>
      </c>
      <c r="AN1674" s="128">
        <v>0</v>
      </c>
      <c r="AO1674" s="128">
        <v>0</v>
      </c>
      <c r="AP1674" s="128">
        <v>0</v>
      </c>
      <c r="AQ1674" s="128">
        <v>0</v>
      </c>
      <c r="AR1674" s="128">
        <v>837.87</v>
      </c>
      <c r="AS1674" s="128">
        <v>0</v>
      </c>
      <c r="AT1674" s="128">
        <v>0</v>
      </c>
      <c r="AU1674" s="128">
        <v>0</v>
      </c>
      <c r="AV1674" s="128">
        <v>0</v>
      </c>
      <c r="AW1674" s="128">
        <v>0</v>
      </c>
      <c r="AX1674" s="128">
        <v>837.87</v>
      </c>
      <c r="AY1674" s="128">
        <v>0</v>
      </c>
      <c r="AZ1674" s="128">
        <v>0</v>
      </c>
      <c r="BA1674" s="128">
        <v>0</v>
      </c>
      <c r="BB1674" s="15">
        <f t="shared" si="78"/>
        <v>0</v>
      </c>
      <c r="BC1674" s="15">
        <f t="shared" si="79"/>
        <v>1675.74</v>
      </c>
      <c r="BD1674" s="15">
        <f t="shared" si="80"/>
        <v>1675.74</v>
      </c>
    </row>
    <row r="1675" spans="1:56" x14ac:dyDescent="0.35">
      <c r="A1675" s="168" t="s">
        <v>3378</v>
      </c>
      <c r="B1675" s="69" t="s">
        <v>3379</v>
      </c>
      <c r="C1675" s="65">
        <v>1</v>
      </c>
      <c r="D1675" s="65" t="s">
        <v>31</v>
      </c>
      <c r="E1675" s="64" t="s">
        <v>467</v>
      </c>
      <c r="F1675" s="64" t="s">
        <v>648</v>
      </c>
      <c r="G1675" s="64" t="s">
        <v>668</v>
      </c>
      <c r="H1675" s="64" t="s">
        <v>669</v>
      </c>
      <c r="I1675" s="64" t="s">
        <v>670</v>
      </c>
      <c r="J1675" s="64" t="s">
        <v>671</v>
      </c>
      <c r="K1675" s="64" t="s">
        <v>484</v>
      </c>
      <c r="L1675" s="64" t="s">
        <v>650</v>
      </c>
      <c r="M1675" s="64" t="s">
        <v>663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835.28</v>
      </c>
      <c r="AA1675" s="63">
        <v>0</v>
      </c>
      <c r="AB1675" s="63">
        <v>0</v>
      </c>
      <c r="AC1675" s="63">
        <v>0</v>
      </c>
      <c r="AD1675" s="63">
        <v>27096.25</v>
      </c>
      <c r="AE1675" s="164">
        <v>44987</v>
      </c>
      <c r="AF1675" s="166">
        <v>46083</v>
      </c>
      <c r="AG1675" s="91">
        <v>27096.25</v>
      </c>
      <c r="AH1675" s="91">
        <v>1.4222222222222223</v>
      </c>
      <c r="AI1675" s="91">
        <v>3</v>
      </c>
      <c r="AJ1675" s="161">
        <v>6.1652999999999999E-2</v>
      </c>
      <c r="AK1675" s="169" t="s">
        <v>664</v>
      </c>
      <c r="AL1675" s="169" t="s">
        <v>665</v>
      </c>
      <c r="AM1675" s="128">
        <v>0</v>
      </c>
      <c r="AN1675" s="128">
        <v>0</v>
      </c>
      <c r="AO1675" s="128">
        <v>0</v>
      </c>
      <c r="AP1675" s="128">
        <v>0</v>
      </c>
      <c r="AQ1675" s="128">
        <v>0</v>
      </c>
      <c r="AR1675" s="128">
        <v>835.28</v>
      </c>
      <c r="AS1675" s="128">
        <v>0</v>
      </c>
      <c r="AT1675" s="128">
        <v>0</v>
      </c>
      <c r="AU1675" s="128">
        <v>0</v>
      </c>
      <c r="AV1675" s="128">
        <v>0</v>
      </c>
      <c r="AW1675" s="128">
        <v>0</v>
      </c>
      <c r="AX1675" s="128">
        <v>835.28</v>
      </c>
      <c r="AY1675" s="128">
        <v>0</v>
      </c>
      <c r="AZ1675" s="128">
        <v>0</v>
      </c>
      <c r="BA1675" s="128">
        <v>0</v>
      </c>
      <c r="BB1675" s="15">
        <f t="shared" si="78"/>
        <v>0</v>
      </c>
      <c r="BC1675" s="15">
        <f t="shared" si="79"/>
        <v>1670.56</v>
      </c>
      <c r="BD1675" s="15">
        <f t="shared" si="80"/>
        <v>1670.56</v>
      </c>
    </row>
    <row r="1676" spans="1:56" x14ac:dyDescent="0.35">
      <c r="A1676" s="168" t="s">
        <v>3380</v>
      </c>
      <c r="B1676" s="69" t="s">
        <v>3381</v>
      </c>
      <c r="C1676" s="65">
        <v>1</v>
      </c>
      <c r="D1676" s="65" t="s">
        <v>31</v>
      </c>
      <c r="E1676" s="64" t="s">
        <v>467</v>
      </c>
      <c r="F1676" s="64" t="s">
        <v>648</v>
      </c>
      <c r="G1676" s="64" t="s">
        <v>668</v>
      </c>
      <c r="H1676" s="64" t="s">
        <v>669</v>
      </c>
      <c r="I1676" s="64" t="s">
        <v>670</v>
      </c>
      <c r="J1676" s="64" t="s">
        <v>671</v>
      </c>
      <c r="K1676" s="64" t="s">
        <v>484</v>
      </c>
      <c r="L1676" s="64" t="s">
        <v>650</v>
      </c>
      <c r="M1676" s="64" t="s">
        <v>663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835.37</v>
      </c>
      <c r="AA1676" s="63">
        <v>0</v>
      </c>
      <c r="AB1676" s="63">
        <v>0</v>
      </c>
      <c r="AC1676" s="63">
        <v>0</v>
      </c>
      <c r="AD1676" s="63">
        <v>27099.21</v>
      </c>
      <c r="AE1676" s="164">
        <v>44987</v>
      </c>
      <c r="AF1676" s="166">
        <v>46083</v>
      </c>
      <c r="AG1676" s="91">
        <v>27099.21</v>
      </c>
      <c r="AH1676" s="91">
        <v>1.4222222222222223</v>
      </c>
      <c r="AI1676" s="91">
        <v>3</v>
      </c>
      <c r="AJ1676" s="161">
        <v>6.1652999999999999E-2</v>
      </c>
      <c r="AK1676" s="169" t="s">
        <v>664</v>
      </c>
      <c r="AL1676" s="169" t="s">
        <v>665</v>
      </c>
      <c r="AM1676" s="128">
        <v>0</v>
      </c>
      <c r="AN1676" s="128">
        <v>0</v>
      </c>
      <c r="AO1676" s="128">
        <v>0</v>
      </c>
      <c r="AP1676" s="128">
        <v>0</v>
      </c>
      <c r="AQ1676" s="128">
        <v>0</v>
      </c>
      <c r="AR1676" s="128">
        <v>835.37</v>
      </c>
      <c r="AS1676" s="128">
        <v>0</v>
      </c>
      <c r="AT1676" s="128">
        <v>0</v>
      </c>
      <c r="AU1676" s="128">
        <v>0</v>
      </c>
      <c r="AV1676" s="128">
        <v>0</v>
      </c>
      <c r="AW1676" s="128">
        <v>0</v>
      </c>
      <c r="AX1676" s="128">
        <v>835.37</v>
      </c>
      <c r="AY1676" s="128">
        <v>0</v>
      </c>
      <c r="AZ1676" s="128">
        <v>0</v>
      </c>
      <c r="BA1676" s="128">
        <v>0</v>
      </c>
      <c r="BB1676" s="15">
        <f t="shared" si="78"/>
        <v>0</v>
      </c>
      <c r="BC1676" s="15">
        <f t="shared" si="79"/>
        <v>1670.74</v>
      </c>
      <c r="BD1676" s="15">
        <f t="shared" si="80"/>
        <v>1670.74</v>
      </c>
    </row>
    <row r="1677" spans="1:56" x14ac:dyDescent="0.35">
      <c r="A1677" s="168" t="s">
        <v>3382</v>
      </c>
      <c r="B1677" s="69" t="s">
        <v>3383</v>
      </c>
      <c r="C1677" s="65">
        <v>1</v>
      </c>
      <c r="D1677" s="65" t="s">
        <v>31</v>
      </c>
      <c r="E1677" s="64" t="s">
        <v>467</v>
      </c>
      <c r="F1677" s="64" t="s">
        <v>648</v>
      </c>
      <c r="G1677" s="64" t="s">
        <v>668</v>
      </c>
      <c r="H1677" s="64" t="s">
        <v>669</v>
      </c>
      <c r="I1677" s="64" t="s">
        <v>670</v>
      </c>
      <c r="J1677" s="64" t="s">
        <v>671</v>
      </c>
      <c r="K1677" s="64" t="s">
        <v>484</v>
      </c>
      <c r="L1677" s="64" t="s">
        <v>650</v>
      </c>
      <c r="M1677" s="64" t="s">
        <v>663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745.47</v>
      </c>
      <c r="AA1677" s="63">
        <v>0</v>
      </c>
      <c r="AB1677" s="63">
        <v>0</v>
      </c>
      <c r="AC1677" s="63">
        <v>0</v>
      </c>
      <c r="AD1677" s="63">
        <v>24182.68</v>
      </c>
      <c r="AE1677" s="164">
        <v>44987</v>
      </c>
      <c r="AF1677" s="166">
        <v>46083</v>
      </c>
      <c r="AG1677" s="91">
        <v>24182.68</v>
      </c>
      <c r="AH1677" s="91">
        <v>1.4222222222222223</v>
      </c>
      <c r="AI1677" s="91">
        <v>3</v>
      </c>
      <c r="AJ1677" s="161">
        <v>6.1652999999999999E-2</v>
      </c>
      <c r="AK1677" s="169" t="s">
        <v>664</v>
      </c>
      <c r="AL1677" s="169" t="s">
        <v>665</v>
      </c>
      <c r="AM1677" s="128">
        <v>0</v>
      </c>
      <c r="AN1677" s="128">
        <v>0</v>
      </c>
      <c r="AO1677" s="128">
        <v>0</v>
      </c>
      <c r="AP1677" s="128">
        <v>0</v>
      </c>
      <c r="AQ1677" s="128">
        <v>0</v>
      </c>
      <c r="AR1677" s="128">
        <v>745.47</v>
      </c>
      <c r="AS1677" s="128">
        <v>0</v>
      </c>
      <c r="AT1677" s="128">
        <v>0</v>
      </c>
      <c r="AU1677" s="128">
        <v>0</v>
      </c>
      <c r="AV1677" s="128">
        <v>0</v>
      </c>
      <c r="AW1677" s="128">
        <v>0</v>
      </c>
      <c r="AX1677" s="128">
        <v>745.47</v>
      </c>
      <c r="AY1677" s="128">
        <v>0</v>
      </c>
      <c r="AZ1677" s="128">
        <v>0</v>
      </c>
      <c r="BA1677" s="128">
        <v>0</v>
      </c>
      <c r="BB1677" s="15">
        <f t="shared" si="78"/>
        <v>0</v>
      </c>
      <c r="BC1677" s="15">
        <f t="shared" si="79"/>
        <v>1490.94</v>
      </c>
      <c r="BD1677" s="15">
        <f t="shared" si="80"/>
        <v>1490.94</v>
      </c>
    </row>
    <row r="1678" spans="1:56" x14ac:dyDescent="0.35">
      <c r="A1678" s="168" t="s">
        <v>3384</v>
      </c>
      <c r="B1678" s="69" t="s">
        <v>3385</v>
      </c>
      <c r="C1678" s="65">
        <v>1</v>
      </c>
      <c r="D1678" s="65" t="s">
        <v>31</v>
      </c>
      <c r="E1678" s="64" t="s">
        <v>467</v>
      </c>
      <c r="F1678" s="64" t="s">
        <v>648</v>
      </c>
      <c r="G1678" s="64" t="s">
        <v>668</v>
      </c>
      <c r="H1678" s="64" t="s">
        <v>669</v>
      </c>
      <c r="I1678" s="64" t="s">
        <v>670</v>
      </c>
      <c r="J1678" s="64" t="s">
        <v>671</v>
      </c>
      <c r="K1678" s="64" t="s">
        <v>484</v>
      </c>
      <c r="L1678" s="64" t="s">
        <v>650</v>
      </c>
      <c r="M1678" s="64" t="s">
        <v>663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895.25</v>
      </c>
      <c r="AA1678" s="63">
        <v>0</v>
      </c>
      <c r="AB1678" s="63">
        <v>0</v>
      </c>
      <c r="AC1678" s="63">
        <v>0</v>
      </c>
      <c r="AD1678" s="63">
        <v>29041.61</v>
      </c>
      <c r="AE1678" s="164">
        <v>44987</v>
      </c>
      <c r="AF1678" s="166">
        <v>46083</v>
      </c>
      <c r="AG1678" s="91">
        <v>29041.61</v>
      </c>
      <c r="AH1678" s="91">
        <v>1.4222222222222223</v>
      </c>
      <c r="AI1678" s="91">
        <v>3</v>
      </c>
      <c r="AJ1678" s="161">
        <v>6.1652999999999999E-2</v>
      </c>
      <c r="AK1678" s="169" t="s">
        <v>664</v>
      </c>
      <c r="AL1678" s="169" t="s">
        <v>665</v>
      </c>
      <c r="AM1678" s="128">
        <v>0</v>
      </c>
      <c r="AN1678" s="128">
        <v>0</v>
      </c>
      <c r="AO1678" s="128">
        <v>0</v>
      </c>
      <c r="AP1678" s="128">
        <v>0</v>
      </c>
      <c r="AQ1678" s="128">
        <v>0</v>
      </c>
      <c r="AR1678" s="128">
        <v>895.25</v>
      </c>
      <c r="AS1678" s="128">
        <v>0</v>
      </c>
      <c r="AT1678" s="128">
        <v>0</v>
      </c>
      <c r="AU1678" s="128">
        <v>0</v>
      </c>
      <c r="AV1678" s="128">
        <v>0</v>
      </c>
      <c r="AW1678" s="128">
        <v>0</v>
      </c>
      <c r="AX1678" s="128">
        <v>895.25</v>
      </c>
      <c r="AY1678" s="128">
        <v>0</v>
      </c>
      <c r="AZ1678" s="128">
        <v>0</v>
      </c>
      <c r="BA1678" s="128">
        <v>0</v>
      </c>
      <c r="BB1678" s="15">
        <f t="shared" si="78"/>
        <v>0</v>
      </c>
      <c r="BC1678" s="15">
        <f t="shared" si="79"/>
        <v>1790.5</v>
      </c>
      <c r="BD1678" s="15">
        <f t="shared" si="80"/>
        <v>1790.5</v>
      </c>
    </row>
    <row r="1679" spans="1:56" x14ac:dyDescent="0.35">
      <c r="A1679" s="168" t="s">
        <v>3386</v>
      </c>
      <c r="B1679" s="69" t="s">
        <v>3387</v>
      </c>
      <c r="C1679" s="65">
        <v>1</v>
      </c>
      <c r="D1679" s="65" t="s">
        <v>31</v>
      </c>
      <c r="E1679" s="64" t="s">
        <v>467</v>
      </c>
      <c r="F1679" s="64" t="s">
        <v>648</v>
      </c>
      <c r="G1679" s="64" t="s">
        <v>668</v>
      </c>
      <c r="H1679" s="64" t="s">
        <v>669</v>
      </c>
      <c r="I1679" s="64" t="s">
        <v>670</v>
      </c>
      <c r="J1679" s="64" t="s">
        <v>671</v>
      </c>
      <c r="K1679" s="64" t="s">
        <v>484</v>
      </c>
      <c r="L1679" s="64" t="s">
        <v>650</v>
      </c>
      <c r="M1679" s="64" t="s">
        <v>663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835.37</v>
      </c>
      <c r="AA1679" s="63">
        <v>0</v>
      </c>
      <c r="AB1679" s="63">
        <v>0</v>
      </c>
      <c r="AC1679" s="63">
        <v>0</v>
      </c>
      <c r="AD1679" s="63">
        <v>27099.21</v>
      </c>
      <c r="AE1679" s="164">
        <v>44987</v>
      </c>
      <c r="AF1679" s="166">
        <v>46083</v>
      </c>
      <c r="AG1679" s="91">
        <v>27099.21</v>
      </c>
      <c r="AH1679" s="91">
        <v>1.4222222222222223</v>
      </c>
      <c r="AI1679" s="91">
        <v>3</v>
      </c>
      <c r="AJ1679" s="161">
        <v>6.1652999999999999E-2</v>
      </c>
      <c r="AK1679" s="169" t="s">
        <v>664</v>
      </c>
      <c r="AL1679" s="169" t="s">
        <v>665</v>
      </c>
      <c r="AM1679" s="128">
        <v>0</v>
      </c>
      <c r="AN1679" s="128">
        <v>0</v>
      </c>
      <c r="AO1679" s="128">
        <v>0</v>
      </c>
      <c r="AP1679" s="128">
        <v>0</v>
      </c>
      <c r="AQ1679" s="128">
        <v>0</v>
      </c>
      <c r="AR1679" s="128">
        <v>835.37</v>
      </c>
      <c r="AS1679" s="128">
        <v>0</v>
      </c>
      <c r="AT1679" s="128">
        <v>0</v>
      </c>
      <c r="AU1679" s="128">
        <v>0</v>
      </c>
      <c r="AV1679" s="128">
        <v>0</v>
      </c>
      <c r="AW1679" s="128">
        <v>0</v>
      </c>
      <c r="AX1679" s="128">
        <v>835.37</v>
      </c>
      <c r="AY1679" s="128">
        <v>0</v>
      </c>
      <c r="AZ1679" s="128">
        <v>0</v>
      </c>
      <c r="BA1679" s="128">
        <v>0</v>
      </c>
      <c r="BB1679" s="15">
        <f t="shared" si="78"/>
        <v>0</v>
      </c>
      <c r="BC1679" s="15">
        <f t="shared" si="79"/>
        <v>1670.74</v>
      </c>
      <c r="BD1679" s="15">
        <f t="shared" si="80"/>
        <v>1670.74</v>
      </c>
    </row>
    <row r="1680" spans="1:56" x14ac:dyDescent="0.35">
      <c r="A1680" s="168" t="s">
        <v>3388</v>
      </c>
      <c r="B1680" s="69" t="s">
        <v>3389</v>
      </c>
      <c r="C1680" s="65">
        <v>1</v>
      </c>
      <c r="D1680" s="65" t="s">
        <v>31</v>
      </c>
      <c r="E1680" s="64" t="s">
        <v>467</v>
      </c>
      <c r="F1680" s="64" t="s">
        <v>648</v>
      </c>
      <c r="G1680" s="64" t="s">
        <v>668</v>
      </c>
      <c r="H1680" s="64" t="s">
        <v>669</v>
      </c>
      <c r="I1680" s="64" t="s">
        <v>670</v>
      </c>
      <c r="J1680" s="64" t="s">
        <v>671</v>
      </c>
      <c r="K1680" s="64" t="s">
        <v>484</v>
      </c>
      <c r="L1680" s="64" t="s">
        <v>650</v>
      </c>
      <c r="M1680" s="64" t="s">
        <v>663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598.48</v>
      </c>
      <c r="AA1680" s="63">
        <v>0</v>
      </c>
      <c r="AB1680" s="63">
        <v>0</v>
      </c>
      <c r="AC1680" s="63">
        <v>0</v>
      </c>
      <c r="AD1680" s="63">
        <v>19414.41</v>
      </c>
      <c r="AE1680" s="164">
        <v>44987</v>
      </c>
      <c r="AF1680" s="166">
        <v>46083</v>
      </c>
      <c r="AG1680" s="91">
        <v>19414.41</v>
      </c>
      <c r="AH1680" s="91">
        <v>1.4222222222222223</v>
      </c>
      <c r="AI1680" s="91">
        <v>3</v>
      </c>
      <c r="AJ1680" s="161">
        <v>6.1652999999999999E-2</v>
      </c>
      <c r="AK1680" s="169" t="s">
        <v>664</v>
      </c>
      <c r="AL1680" s="169" t="s">
        <v>665</v>
      </c>
      <c r="AM1680" s="128">
        <v>0</v>
      </c>
      <c r="AN1680" s="128">
        <v>0</v>
      </c>
      <c r="AO1680" s="128">
        <v>0</v>
      </c>
      <c r="AP1680" s="128">
        <v>0</v>
      </c>
      <c r="AQ1680" s="128">
        <v>0</v>
      </c>
      <c r="AR1680" s="128">
        <v>598.48</v>
      </c>
      <c r="AS1680" s="128">
        <v>0</v>
      </c>
      <c r="AT1680" s="128">
        <v>0</v>
      </c>
      <c r="AU1680" s="128">
        <v>0</v>
      </c>
      <c r="AV1680" s="128">
        <v>0</v>
      </c>
      <c r="AW1680" s="128">
        <v>0</v>
      </c>
      <c r="AX1680" s="128">
        <v>598.48</v>
      </c>
      <c r="AY1680" s="128">
        <v>0</v>
      </c>
      <c r="AZ1680" s="128">
        <v>0</v>
      </c>
      <c r="BA1680" s="128">
        <v>0</v>
      </c>
      <c r="BB1680" s="15">
        <f t="shared" si="78"/>
        <v>0</v>
      </c>
      <c r="BC1680" s="15">
        <f t="shared" si="79"/>
        <v>1196.96</v>
      </c>
      <c r="BD1680" s="15">
        <f t="shared" si="80"/>
        <v>1196.96</v>
      </c>
    </row>
    <row r="1681" spans="1:56" x14ac:dyDescent="0.35">
      <c r="A1681" s="168" t="s">
        <v>3390</v>
      </c>
      <c r="B1681" s="69" t="s">
        <v>3391</v>
      </c>
      <c r="C1681" s="65">
        <v>1</v>
      </c>
      <c r="D1681" s="65" t="s">
        <v>31</v>
      </c>
      <c r="E1681" s="64" t="s">
        <v>467</v>
      </c>
      <c r="F1681" s="64" t="s">
        <v>648</v>
      </c>
      <c r="G1681" s="64" t="s">
        <v>668</v>
      </c>
      <c r="H1681" s="64" t="s">
        <v>669</v>
      </c>
      <c r="I1681" s="64" t="s">
        <v>670</v>
      </c>
      <c r="J1681" s="64" t="s">
        <v>671</v>
      </c>
      <c r="K1681" s="64" t="s">
        <v>484</v>
      </c>
      <c r="L1681" s="64" t="s">
        <v>650</v>
      </c>
      <c r="M1681" s="64" t="s">
        <v>663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897.72</v>
      </c>
      <c r="AA1681" s="63">
        <v>0</v>
      </c>
      <c r="AB1681" s="63">
        <v>0</v>
      </c>
      <c r="AC1681" s="63">
        <v>0</v>
      </c>
      <c r="AD1681" s="63">
        <v>29121.61</v>
      </c>
      <c r="AE1681" s="164">
        <v>44987</v>
      </c>
      <c r="AF1681" s="166">
        <v>46083</v>
      </c>
      <c r="AG1681" s="91">
        <v>29121.61</v>
      </c>
      <c r="AH1681" s="91">
        <v>1.4222222222222223</v>
      </c>
      <c r="AI1681" s="91">
        <v>3</v>
      </c>
      <c r="AJ1681" s="161">
        <v>6.1652999999999999E-2</v>
      </c>
      <c r="AK1681" s="169" t="s">
        <v>664</v>
      </c>
      <c r="AL1681" s="169" t="s">
        <v>665</v>
      </c>
      <c r="AM1681" s="128">
        <v>0</v>
      </c>
      <c r="AN1681" s="128">
        <v>0</v>
      </c>
      <c r="AO1681" s="128">
        <v>0</v>
      </c>
      <c r="AP1681" s="128">
        <v>0</v>
      </c>
      <c r="AQ1681" s="128">
        <v>0</v>
      </c>
      <c r="AR1681" s="128">
        <v>897.72</v>
      </c>
      <c r="AS1681" s="128">
        <v>0</v>
      </c>
      <c r="AT1681" s="128">
        <v>0</v>
      </c>
      <c r="AU1681" s="128">
        <v>0</v>
      </c>
      <c r="AV1681" s="128">
        <v>0</v>
      </c>
      <c r="AW1681" s="128">
        <v>0</v>
      </c>
      <c r="AX1681" s="128">
        <v>897.72</v>
      </c>
      <c r="AY1681" s="128">
        <v>0</v>
      </c>
      <c r="AZ1681" s="128">
        <v>0</v>
      </c>
      <c r="BA1681" s="128">
        <v>0</v>
      </c>
      <c r="BB1681" s="15">
        <f t="shared" si="78"/>
        <v>0</v>
      </c>
      <c r="BC1681" s="15">
        <f t="shared" si="79"/>
        <v>1795.44</v>
      </c>
      <c r="BD1681" s="15">
        <f t="shared" si="80"/>
        <v>1795.44</v>
      </c>
    </row>
    <row r="1682" spans="1:56" x14ac:dyDescent="0.35">
      <c r="A1682" s="168" t="s">
        <v>3392</v>
      </c>
      <c r="B1682" s="69" t="s">
        <v>3393</v>
      </c>
      <c r="C1682" s="65">
        <v>1</v>
      </c>
      <c r="D1682" s="65" t="s">
        <v>31</v>
      </c>
      <c r="E1682" s="64" t="s">
        <v>467</v>
      </c>
      <c r="F1682" s="64" t="s">
        <v>648</v>
      </c>
      <c r="G1682" s="64" t="s">
        <v>668</v>
      </c>
      <c r="H1682" s="64" t="s">
        <v>669</v>
      </c>
      <c r="I1682" s="64" t="s">
        <v>670</v>
      </c>
      <c r="J1682" s="64" t="s">
        <v>671</v>
      </c>
      <c r="K1682" s="64" t="s">
        <v>484</v>
      </c>
      <c r="L1682" s="64" t="s">
        <v>650</v>
      </c>
      <c r="M1682" s="64" t="s">
        <v>663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897.72</v>
      </c>
      <c r="AA1682" s="63">
        <v>0</v>
      </c>
      <c r="AB1682" s="63">
        <v>0</v>
      </c>
      <c r="AC1682" s="63">
        <v>0</v>
      </c>
      <c r="AD1682" s="63">
        <v>29121.61</v>
      </c>
      <c r="AE1682" s="164">
        <v>44987</v>
      </c>
      <c r="AF1682" s="166">
        <v>46083</v>
      </c>
      <c r="AG1682" s="91">
        <v>29121.61</v>
      </c>
      <c r="AH1682" s="91">
        <v>1.4222222222222223</v>
      </c>
      <c r="AI1682" s="91">
        <v>3</v>
      </c>
      <c r="AJ1682" s="161">
        <v>6.1652999999999999E-2</v>
      </c>
      <c r="AK1682" s="169" t="s">
        <v>664</v>
      </c>
      <c r="AL1682" s="169" t="s">
        <v>665</v>
      </c>
      <c r="AM1682" s="128">
        <v>0</v>
      </c>
      <c r="AN1682" s="128">
        <v>0</v>
      </c>
      <c r="AO1682" s="128">
        <v>0</v>
      </c>
      <c r="AP1682" s="128">
        <v>0</v>
      </c>
      <c r="AQ1682" s="128">
        <v>0</v>
      </c>
      <c r="AR1682" s="128">
        <v>897.72</v>
      </c>
      <c r="AS1682" s="128">
        <v>0</v>
      </c>
      <c r="AT1682" s="128">
        <v>0</v>
      </c>
      <c r="AU1682" s="128">
        <v>0</v>
      </c>
      <c r="AV1682" s="128">
        <v>0</v>
      </c>
      <c r="AW1682" s="128">
        <v>0</v>
      </c>
      <c r="AX1682" s="128">
        <v>897.72</v>
      </c>
      <c r="AY1682" s="128">
        <v>0</v>
      </c>
      <c r="AZ1682" s="128">
        <v>0</v>
      </c>
      <c r="BA1682" s="128">
        <v>0</v>
      </c>
      <c r="BB1682" s="15">
        <f t="shared" si="78"/>
        <v>0</v>
      </c>
      <c r="BC1682" s="15">
        <f t="shared" si="79"/>
        <v>1795.44</v>
      </c>
      <c r="BD1682" s="15">
        <f t="shared" si="80"/>
        <v>1795.44</v>
      </c>
    </row>
    <row r="1683" spans="1:56" x14ac:dyDescent="0.35">
      <c r="A1683" s="168" t="s">
        <v>3394</v>
      </c>
      <c r="B1683" s="69" t="s">
        <v>3395</v>
      </c>
      <c r="C1683" s="65">
        <v>1</v>
      </c>
      <c r="D1683" s="65" t="s">
        <v>31</v>
      </c>
      <c r="E1683" s="64" t="s">
        <v>467</v>
      </c>
      <c r="F1683" s="64" t="s">
        <v>648</v>
      </c>
      <c r="G1683" s="64" t="s">
        <v>668</v>
      </c>
      <c r="H1683" s="64" t="s">
        <v>669</v>
      </c>
      <c r="I1683" s="64" t="s">
        <v>670</v>
      </c>
      <c r="J1683" s="64" t="s">
        <v>671</v>
      </c>
      <c r="K1683" s="64" t="s">
        <v>484</v>
      </c>
      <c r="L1683" s="64" t="s">
        <v>650</v>
      </c>
      <c r="M1683" s="64" t="s">
        <v>663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1047.3399999999999</v>
      </c>
      <c r="AA1683" s="63">
        <v>0</v>
      </c>
      <c r="AB1683" s="63">
        <v>0</v>
      </c>
      <c r="AC1683" s="63">
        <v>0</v>
      </c>
      <c r="AD1683" s="63">
        <v>33975.21</v>
      </c>
      <c r="AE1683" s="164">
        <v>44987</v>
      </c>
      <c r="AF1683" s="166">
        <v>46083</v>
      </c>
      <c r="AG1683" s="91">
        <v>33975.21</v>
      </c>
      <c r="AH1683" s="91">
        <v>1.4222222222222223</v>
      </c>
      <c r="AI1683" s="91">
        <v>3</v>
      </c>
      <c r="AJ1683" s="161">
        <v>6.1652999999999999E-2</v>
      </c>
      <c r="AK1683" s="169" t="s">
        <v>664</v>
      </c>
      <c r="AL1683" s="169" t="s">
        <v>665</v>
      </c>
      <c r="AM1683" s="128">
        <v>0</v>
      </c>
      <c r="AN1683" s="128">
        <v>0</v>
      </c>
      <c r="AO1683" s="128">
        <v>0</v>
      </c>
      <c r="AP1683" s="128">
        <v>0</v>
      </c>
      <c r="AQ1683" s="128">
        <v>0</v>
      </c>
      <c r="AR1683" s="128">
        <v>1047.3399999999999</v>
      </c>
      <c r="AS1683" s="128">
        <v>0</v>
      </c>
      <c r="AT1683" s="128">
        <v>0</v>
      </c>
      <c r="AU1683" s="128">
        <v>0</v>
      </c>
      <c r="AV1683" s="128">
        <v>0</v>
      </c>
      <c r="AW1683" s="128">
        <v>0</v>
      </c>
      <c r="AX1683" s="128">
        <v>1047.3399999999999</v>
      </c>
      <c r="AY1683" s="128">
        <v>0</v>
      </c>
      <c r="AZ1683" s="128">
        <v>0</v>
      </c>
      <c r="BA1683" s="128">
        <v>0</v>
      </c>
      <c r="BB1683" s="15">
        <f t="shared" si="78"/>
        <v>0</v>
      </c>
      <c r="BC1683" s="15">
        <f t="shared" si="79"/>
        <v>2094.6799999999998</v>
      </c>
      <c r="BD1683" s="15">
        <f t="shared" si="80"/>
        <v>2094.6799999999998</v>
      </c>
    </row>
    <row r="1684" spans="1:56" x14ac:dyDescent="0.35">
      <c r="A1684" s="168" t="s">
        <v>3396</v>
      </c>
      <c r="B1684" s="69" t="s">
        <v>3397</v>
      </c>
      <c r="C1684" s="65">
        <v>1</v>
      </c>
      <c r="D1684" s="65" t="s">
        <v>31</v>
      </c>
      <c r="E1684" s="64" t="s">
        <v>467</v>
      </c>
      <c r="F1684" s="64" t="s">
        <v>648</v>
      </c>
      <c r="G1684" s="64" t="s">
        <v>668</v>
      </c>
      <c r="H1684" s="64" t="s">
        <v>669</v>
      </c>
      <c r="I1684" s="64" t="s">
        <v>670</v>
      </c>
      <c r="J1684" s="64" t="s">
        <v>671</v>
      </c>
      <c r="K1684" s="64" t="s">
        <v>484</v>
      </c>
      <c r="L1684" s="64" t="s">
        <v>650</v>
      </c>
      <c r="M1684" s="64" t="s">
        <v>663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748.1</v>
      </c>
      <c r="AA1684" s="63">
        <v>0</v>
      </c>
      <c r="AB1684" s="63">
        <v>0</v>
      </c>
      <c r="AC1684" s="63">
        <v>0</v>
      </c>
      <c r="AD1684" s="63">
        <v>24268.01</v>
      </c>
      <c r="AE1684" s="164">
        <v>44987</v>
      </c>
      <c r="AF1684" s="166">
        <v>46083</v>
      </c>
      <c r="AG1684" s="91">
        <v>24268.01</v>
      </c>
      <c r="AH1684" s="91">
        <v>1.4222222222222223</v>
      </c>
      <c r="AI1684" s="91">
        <v>3</v>
      </c>
      <c r="AJ1684" s="161">
        <v>6.1652999999999999E-2</v>
      </c>
      <c r="AK1684" s="169" t="s">
        <v>664</v>
      </c>
      <c r="AL1684" s="169" t="s">
        <v>665</v>
      </c>
      <c r="AM1684" s="128">
        <v>0</v>
      </c>
      <c r="AN1684" s="128">
        <v>0</v>
      </c>
      <c r="AO1684" s="128">
        <v>0</v>
      </c>
      <c r="AP1684" s="128">
        <v>0</v>
      </c>
      <c r="AQ1684" s="128">
        <v>0</v>
      </c>
      <c r="AR1684" s="128">
        <v>748.1</v>
      </c>
      <c r="AS1684" s="128">
        <v>0</v>
      </c>
      <c r="AT1684" s="128">
        <v>0</v>
      </c>
      <c r="AU1684" s="128">
        <v>0</v>
      </c>
      <c r="AV1684" s="128">
        <v>0</v>
      </c>
      <c r="AW1684" s="128">
        <v>0</v>
      </c>
      <c r="AX1684" s="128">
        <v>748.1</v>
      </c>
      <c r="AY1684" s="128">
        <v>0</v>
      </c>
      <c r="AZ1684" s="128">
        <v>0</v>
      </c>
      <c r="BA1684" s="128">
        <v>0</v>
      </c>
      <c r="BB1684" s="15">
        <f t="shared" si="78"/>
        <v>0</v>
      </c>
      <c r="BC1684" s="15">
        <f t="shared" si="79"/>
        <v>1496.2</v>
      </c>
      <c r="BD1684" s="15">
        <f t="shared" si="80"/>
        <v>1496.2</v>
      </c>
    </row>
    <row r="1685" spans="1:56" x14ac:dyDescent="0.35">
      <c r="A1685" s="168" t="s">
        <v>3398</v>
      </c>
      <c r="B1685" s="69" t="s">
        <v>3399</v>
      </c>
      <c r="C1685" s="65">
        <v>1</v>
      </c>
      <c r="D1685" s="65" t="s">
        <v>31</v>
      </c>
      <c r="E1685" s="64" t="s">
        <v>467</v>
      </c>
      <c r="F1685" s="64" t="s">
        <v>648</v>
      </c>
      <c r="G1685" s="64" t="s">
        <v>668</v>
      </c>
      <c r="H1685" s="64" t="s">
        <v>669</v>
      </c>
      <c r="I1685" s="64" t="s">
        <v>670</v>
      </c>
      <c r="J1685" s="64" t="s">
        <v>671</v>
      </c>
      <c r="K1685" s="64" t="s">
        <v>484</v>
      </c>
      <c r="L1685" s="64" t="s">
        <v>650</v>
      </c>
      <c r="M1685" s="64" t="s">
        <v>663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897.74</v>
      </c>
      <c r="AA1685" s="63">
        <v>0</v>
      </c>
      <c r="AB1685" s="63">
        <v>0</v>
      </c>
      <c r="AC1685" s="63">
        <v>0</v>
      </c>
      <c r="AD1685" s="63">
        <v>29122.31</v>
      </c>
      <c r="AE1685" s="164">
        <v>44987</v>
      </c>
      <c r="AF1685" s="166">
        <v>46083</v>
      </c>
      <c r="AG1685" s="91">
        <v>29122.31</v>
      </c>
      <c r="AH1685" s="91">
        <v>1.4222222222222223</v>
      </c>
      <c r="AI1685" s="91">
        <v>3</v>
      </c>
      <c r="AJ1685" s="161">
        <v>6.1652999999999999E-2</v>
      </c>
      <c r="AK1685" s="169" t="s">
        <v>664</v>
      </c>
      <c r="AL1685" s="169" t="s">
        <v>665</v>
      </c>
      <c r="AM1685" s="128">
        <v>0</v>
      </c>
      <c r="AN1685" s="128">
        <v>0</v>
      </c>
      <c r="AO1685" s="128">
        <v>0</v>
      </c>
      <c r="AP1685" s="128">
        <v>0</v>
      </c>
      <c r="AQ1685" s="128">
        <v>0</v>
      </c>
      <c r="AR1685" s="128">
        <v>897.74</v>
      </c>
      <c r="AS1685" s="128">
        <v>0</v>
      </c>
      <c r="AT1685" s="128">
        <v>0</v>
      </c>
      <c r="AU1685" s="128">
        <v>0</v>
      </c>
      <c r="AV1685" s="128">
        <v>0</v>
      </c>
      <c r="AW1685" s="128">
        <v>0</v>
      </c>
      <c r="AX1685" s="128">
        <v>897.74</v>
      </c>
      <c r="AY1685" s="128">
        <v>0</v>
      </c>
      <c r="AZ1685" s="128">
        <v>0</v>
      </c>
      <c r="BA1685" s="128">
        <v>0</v>
      </c>
      <c r="BB1685" s="15">
        <f t="shared" si="78"/>
        <v>0</v>
      </c>
      <c r="BC1685" s="15">
        <f t="shared" si="79"/>
        <v>1795.48</v>
      </c>
      <c r="BD1685" s="15">
        <f t="shared" si="80"/>
        <v>1795.48</v>
      </c>
    </row>
    <row r="1686" spans="1:56" x14ac:dyDescent="0.35">
      <c r="A1686" s="168" t="s">
        <v>3400</v>
      </c>
      <c r="B1686" s="69" t="s">
        <v>3401</v>
      </c>
      <c r="C1686" s="65">
        <v>1</v>
      </c>
      <c r="D1686" s="65" t="s">
        <v>31</v>
      </c>
      <c r="E1686" s="64" t="s">
        <v>467</v>
      </c>
      <c r="F1686" s="64" t="s">
        <v>648</v>
      </c>
      <c r="G1686" s="64" t="s">
        <v>668</v>
      </c>
      <c r="H1686" s="64" t="s">
        <v>669</v>
      </c>
      <c r="I1686" s="64" t="s">
        <v>670</v>
      </c>
      <c r="J1686" s="64" t="s">
        <v>671</v>
      </c>
      <c r="K1686" s="64" t="s">
        <v>484</v>
      </c>
      <c r="L1686" s="64" t="s">
        <v>650</v>
      </c>
      <c r="M1686" s="64" t="s">
        <v>663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1196.96</v>
      </c>
      <c r="AA1686" s="63">
        <v>0</v>
      </c>
      <c r="AB1686" s="63">
        <v>0</v>
      </c>
      <c r="AC1686" s="63">
        <v>0</v>
      </c>
      <c r="AD1686" s="63">
        <v>38828.81</v>
      </c>
      <c r="AE1686" s="164">
        <v>44987</v>
      </c>
      <c r="AF1686" s="166">
        <v>46083</v>
      </c>
      <c r="AG1686" s="91">
        <v>38828.81</v>
      </c>
      <c r="AH1686" s="91">
        <v>1.4222222222222223</v>
      </c>
      <c r="AI1686" s="91">
        <v>3</v>
      </c>
      <c r="AJ1686" s="161">
        <v>6.1652999999999999E-2</v>
      </c>
      <c r="AK1686" s="169" t="s">
        <v>664</v>
      </c>
      <c r="AL1686" s="169" t="s">
        <v>665</v>
      </c>
      <c r="AM1686" s="128">
        <v>0</v>
      </c>
      <c r="AN1686" s="128">
        <v>0</v>
      </c>
      <c r="AO1686" s="128">
        <v>0</v>
      </c>
      <c r="AP1686" s="128">
        <v>0</v>
      </c>
      <c r="AQ1686" s="128">
        <v>0</v>
      </c>
      <c r="AR1686" s="128">
        <v>1196.96</v>
      </c>
      <c r="AS1686" s="128">
        <v>0</v>
      </c>
      <c r="AT1686" s="128">
        <v>0</v>
      </c>
      <c r="AU1686" s="128">
        <v>0</v>
      </c>
      <c r="AV1686" s="128">
        <v>0</v>
      </c>
      <c r="AW1686" s="128">
        <v>0</v>
      </c>
      <c r="AX1686" s="128">
        <v>1196.96</v>
      </c>
      <c r="AY1686" s="128">
        <v>0</v>
      </c>
      <c r="AZ1686" s="128">
        <v>0</v>
      </c>
      <c r="BA1686" s="128">
        <v>0</v>
      </c>
      <c r="BB1686" s="15">
        <f t="shared" si="78"/>
        <v>0</v>
      </c>
      <c r="BC1686" s="15">
        <f t="shared" si="79"/>
        <v>2393.92</v>
      </c>
      <c r="BD1686" s="15">
        <f t="shared" si="80"/>
        <v>2393.92</v>
      </c>
    </row>
    <row r="1687" spans="1:56" x14ac:dyDescent="0.35">
      <c r="A1687" s="168" t="s">
        <v>3402</v>
      </c>
      <c r="B1687" s="69" t="s">
        <v>3403</v>
      </c>
      <c r="C1687" s="65">
        <v>1</v>
      </c>
      <c r="D1687" s="65" t="s">
        <v>31</v>
      </c>
      <c r="E1687" s="64" t="s">
        <v>467</v>
      </c>
      <c r="F1687" s="64" t="s">
        <v>648</v>
      </c>
      <c r="G1687" s="64" t="s">
        <v>668</v>
      </c>
      <c r="H1687" s="64" t="s">
        <v>669</v>
      </c>
      <c r="I1687" s="64" t="s">
        <v>670</v>
      </c>
      <c r="J1687" s="64" t="s">
        <v>671</v>
      </c>
      <c r="K1687" s="64" t="s">
        <v>484</v>
      </c>
      <c r="L1687" s="64" t="s">
        <v>650</v>
      </c>
      <c r="M1687" s="64" t="s">
        <v>663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1044.42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4">
        <v>44987</v>
      </c>
      <c r="AF1687" s="166">
        <v>46083</v>
      </c>
      <c r="AG1687" s="91">
        <v>33880.480000000003</v>
      </c>
      <c r="AH1687" s="91">
        <v>1.4222222222222223</v>
      </c>
      <c r="AI1687" s="91">
        <v>3</v>
      </c>
      <c r="AJ1687" s="161">
        <v>6.1652999999999999E-2</v>
      </c>
      <c r="AK1687" s="169" t="s">
        <v>664</v>
      </c>
      <c r="AL1687" s="169" t="s">
        <v>665</v>
      </c>
      <c r="AM1687" s="128">
        <v>0</v>
      </c>
      <c r="AN1687" s="128">
        <v>0</v>
      </c>
      <c r="AO1687" s="128">
        <v>0</v>
      </c>
      <c r="AP1687" s="128">
        <v>0</v>
      </c>
      <c r="AQ1687" s="128">
        <v>0</v>
      </c>
      <c r="AR1687" s="128">
        <v>1044.42</v>
      </c>
      <c r="AS1687" s="128">
        <v>0</v>
      </c>
      <c r="AT1687" s="128">
        <v>0</v>
      </c>
      <c r="AU1687" s="128">
        <v>0</v>
      </c>
      <c r="AV1687" s="128">
        <v>0</v>
      </c>
      <c r="AW1687" s="128">
        <v>0</v>
      </c>
      <c r="AX1687" s="128">
        <v>1044.42</v>
      </c>
      <c r="AY1687" s="128">
        <v>0</v>
      </c>
      <c r="AZ1687" s="128">
        <v>0</v>
      </c>
      <c r="BA1687" s="128">
        <v>0</v>
      </c>
      <c r="BB1687" s="15">
        <f t="shared" si="78"/>
        <v>0</v>
      </c>
      <c r="BC1687" s="15">
        <f t="shared" si="79"/>
        <v>2088.84</v>
      </c>
      <c r="BD1687" s="15">
        <f t="shared" si="80"/>
        <v>2088.84</v>
      </c>
    </row>
    <row r="1688" spans="1:56" x14ac:dyDescent="0.35">
      <c r="A1688" s="168" t="s">
        <v>3404</v>
      </c>
      <c r="B1688" s="69" t="s">
        <v>3405</v>
      </c>
      <c r="C1688" s="65">
        <v>1</v>
      </c>
      <c r="D1688" s="65" t="s">
        <v>31</v>
      </c>
      <c r="E1688" s="64" t="s">
        <v>467</v>
      </c>
      <c r="F1688" s="64" t="s">
        <v>648</v>
      </c>
      <c r="G1688" s="64" t="s">
        <v>668</v>
      </c>
      <c r="H1688" s="64" t="s">
        <v>669</v>
      </c>
      <c r="I1688" s="64" t="s">
        <v>670</v>
      </c>
      <c r="J1688" s="64" t="s">
        <v>671</v>
      </c>
      <c r="K1688" s="64" t="s">
        <v>484</v>
      </c>
      <c r="L1688" s="64" t="s">
        <v>650</v>
      </c>
      <c r="M1688" s="64" t="s">
        <v>663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894.71</v>
      </c>
      <c r="AA1688" s="63">
        <v>0</v>
      </c>
      <c r="AB1688" s="63">
        <v>0</v>
      </c>
      <c r="AC1688" s="63">
        <v>0</v>
      </c>
      <c r="AD1688" s="63">
        <v>29023.95</v>
      </c>
      <c r="AE1688" s="164">
        <v>44987</v>
      </c>
      <c r="AF1688" s="166">
        <v>46083</v>
      </c>
      <c r="AG1688" s="91">
        <v>29023.95</v>
      </c>
      <c r="AH1688" s="91">
        <v>1.4222222222222223</v>
      </c>
      <c r="AI1688" s="91">
        <v>3</v>
      </c>
      <c r="AJ1688" s="161">
        <v>6.1652999999999999E-2</v>
      </c>
      <c r="AK1688" s="169" t="s">
        <v>664</v>
      </c>
      <c r="AL1688" s="169" t="s">
        <v>665</v>
      </c>
      <c r="AM1688" s="128">
        <v>0</v>
      </c>
      <c r="AN1688" s="128">
        <v>0</v>
      </c>
      <c r="AO1688" s="128">
        <v>0</v>
      </c>
      <c r="AP1688" s="128">
        <v>0</v>
      </c>
      <c r="AQ1688" s="128">
        <v>0</v>
      </c>
      <c r="AR1688" s="128">
        <v>894.71</v>
      </c>
      <c r="AS1688" s="128">
        <v>0</v>
      </c>
      <c r="AT1688" s="128">
        <v>0</v>
      </c>
      <c r="AU1688" s="128">
        <v>0</v>
      </c>
      <c r="AV1688" s="128">
        <v>0</v>
      </c>
      <c r="AW1688" s="128">
        <v>0</v>
      </c>
      <c r="AX1688" s="128">
        <v>894.71</v>
      </c>
      <c r="AY1688" s="128">
        <v>0</v>
      </c>
      <c r="AZ1688" s="128">
        <v>0</v>
      </c>
      <c r="BA1688" s="128">
        <v>0</v>
      </c>
      <c r="BB1688" s="15">
        <f t="shared" si="78"/>
        <v>0</v>
      </c>
      <c r="BC1688" s="15">
        <f t="shared" si="79"/>
        <v>1789.42</v>
      </c>
      <c r="BD1688" s="15">
        <f t="shared" si="80"/>
        <v>1789.42</v>
      </c>
    </row>
    <row r="1689" spans="1:56" x14ac:dyDescent="0.35">
      <c r="A1689" s="168" t="s">
        <v>3406</v>
      </c>
      <c r="B1689" s="69" t="s">
        <v>3407</v>
      </c>
      <c r="C1689" s="65">
        <v>1</v>
      </c>
      <c r="D1689" s="65" t="s">
        <v>31</v>
      </c>
      <c r="E1689" s="64" t="s">
        <v>467</v>
      </c>
      <c r="F1689" s="64" t="s">
        <v>648</v>
      </c>
      <c r="G1689" s="64" t="s">
        <v>668</v>
      </c>
      <c r="H1689" s="64" t="s">
        <v>669</v>
      </c>
      <c r="I1689" s="64" t="s">
        <v>670</v>
      </c>
      <c r="J1689" s="64" t="s">
        <v>671</v>
      </c>
      <c r="K1689" s="64" t="s">
        <v>484</v>
      </c>
      <c r="L1689" s="64" t="s">
        <v>650</v>
      </c>
      <c r="M1689" s="64" t="s">
        <v>663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894.71</v>
      </c>
      <c r="AA1689" s="63">
        <v>0</v>
      </c>
      <c r="AB1689" s="63">
        <v>0</v>
      </c>
      <c r="AC1689" s="63">
        <v>0</v>
      </c>
      <c r="AD1689" s="63">
        <v>29023.95</v>
      </c>
      <c r="AE1689" s="164">
        <v>44987</v>
      </c>
      <c r="AF1689" s="166">
        <v>46083</v>
      </c>
      <c r="AG1689" s="91">
        <v>29023.95</v>
      </c>
      <c r="AH1689" s="91">
        <v>1.4222222222222223</v>
      </c>
      <c r="AI1689" s="91">
        <v>3</v>
      </c>
      <c r="AJ1689" s="161">
        <v>6.1652999999999999E-2</v>
      </c>
      <c r="AK1689" s="169" t="s">
        <v>664</v>
      </c>
      <c r="AL1689" s="169" t="s">
        <v>665</v>
      </c>
      <c r="AM1689" s="128">
        <v>0</v>
      </c>
      <c r="AN1689" s="128">
        <v>0</v>
      </c>
      <c r="AO1689" s="128">
        <v>0</v>
      </c>
      <c r="AP1689" s="128">
        <v>0</v>
      </c>
      <c r="AQ1689" s="128">
        <v>0</v>
      </c>
      <c r="AR1689" s="128">
        <v>894.71</v>
      </c>
      <c r="AS1689" s="128">
        <v>0</v>
      </c>
      <c r="AT1689" s="128">
        <v>0</v>
      </c>
      <c r="AU1689" s="128">
        <v>0</v>
      </c>
      <c r="AV1689" s="128">
        <v>0</v>
      </c>
      <c r="AW1689" s="128">
        <v>0</v>
      </c>
      <c r="AX1689" s="128">
        <v>894.71</v>
      </c>
      <c r="AY1689" s="128">
        <v>0</v>
      </c>
      <c r="AZ1689" s="128">
        <v>0</v>
      </c>
      <c r="BA1689" s="128">
        <v>0</v>
      </c>
      <c r="BB1689" s="15">
        <f t="shared" si="78"/>
        <v>0</v>
      </c>
      <c r="BC1689" s="15">
        <f t="shared" si="79"/>
        <v>1789.42</v>
      </c>
      <c r="BD1689" s="15">
        <f t="shared" si="80"/>
        <v>1789.42</v>
      </c>
    </row>
    <row r="1690" spans="1:56" x14ac:dyDescent="0.35">
      <c r="A1690" s="168" t="s">
        <v>3408</v>
      </c>
      <c r="B1690" s="69" t="s">
        <v>3409</v>
      </c>
      <c r="C1690" s="65">
        <v>1</v>
      </c>
      <c r="D1690" s="65" t="s">
        <v>31</v>
      </c>
      <c r="E1690" s="64" t="s">
        <v>467</v>
      </c>
      <c r="F1690" s="64" t="s">
        <v>648</v>
      </c>
      <c r="G1690" s="64" t="s">
        <v>668</v>
      </c>
      <c r="H1690" s="64" t="s">
        <v>669</v>
      </c>
      <c r="I1690" s="64" t="s">
        <v>670</v>
      </c>
      <c r="J1690" s="64" t="s">
        <v>671</v>
      </c>
      <c r="K1690" s="64" t="s">
        <v>484</v>
      </c>
      <c r="L1690" s="64" t="s">
        <v>650</v>
      </c>
      <c r="M1690" s="64" t="s">
        <v>663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895.37</v>
      </c>
      <c r="AA1690" s="63">
        <v>0</v>
      </c>
      <c r="AB1690" s="63">
        <v>0</v>
      </c>
      <c r="AC1690" s="63">
        <v>0</v>
      </c>
      <c r="AD1690" s="63">
        <v>29045.4</v>
      </c>
      <c r="AE1690" s="164">
        <v>44987</v>
      </c>
      <c r="AF1690" s="166">
        <v>46083</v>
      </c>
      <c r="AG1690" s="91">
        <v>29045.4</v>
      </c>
      <c r="AH1690" s="91">
        <v>1.4222222222222223</v>
      </c>
      <c r="AI1690" s="91">
        <v>3</v>
      </c>
      <c r="AJ1690" s="161">
        <v>6.1652999999999999E-2</v>
      </c>
      <c r="AK1690" s="169" t="s">
        <v>664</v>
      </c>
      <c r="AL1690" s="169" t="s">
        <v>665</v>
      </c>
      <c r="AM1690" s="128">
        <v>0</v>
      </c>
      <c r="AN1690" s="128">
        <v>0</v>
      </c>
      <c r="AO1690" s="128">
        <v>0</v>
      </c>
      <c r="AP1690" s="128">
        <v>0</v>
      </c>
      <c r="AQ1690" s="128">
        <v>0</v>
      </c>
      <c r="AR1690" s="128">
        <v>895.37</v>
      </c>
      <c r="AS1690" s="128">
        <v>0</v>
      </c>
      <c r="AT1690" s="128">
        <v>0</v>
      </c>
      <c r="AU1690" s="128">
        <v>0</v>
      </c>
      <c r="AV1690" s="128">
        <v>0</v>
      </c>
      <c r="AW1690" s="128">
        <v>0</v>
      </c>
      <c r="AX1690" s="128">
        <v>895.37</v>
      </c>
      <c r="AY1690" s="128">
        <v>0</v>
      </c>
      <c r="AZ1690" s="128">
        <v>0</v>
      </c>
      <c r="BA1690" s="128">
        <v>0</v>
      </c>
      <c r="BB1690" s="15">
        <f t="shared" si="78"/>
        <v>0</v>
      </c>
      <c r="BC1690" s="15">
        <f t="shared" si="79"/>
        <v>1790.74</v>
      </c>
      <c r="BD1690" s="15">
        <f t="shared" si="80"/>
        <v>1790.74</v>
      </c>
    </row>
    <row r="1691" spans="1:56" x14ac:dyDescent="0.35">
      <c r="A1691" s="168" t="s">
        <v>3410</v>
      </c>
      <c r="B1691" s="69" t="s">
        <v>3411</v>
      </c>
      <c r="C1691" s="65">
        <v>1</v>
      </c>
      <c r="D1691" s="65" t="s">
        <v>31</v>
      </c>
      <c r="E1691" s="64" t="s">
        <v>467</v>
      </c>
      <c r="F1691" s="64" t="s">
        <v>648</v>
      </c>
      <c r="G1691" s="64" t="s">
        <v>668</v>
      </c>
      <c r="H1691" s="64" t="s">
        <v>669</v>
      </c>
      <c r="I1691" s="64" t="s">
        <v>670</v>
      </c>
      <c r="J1691" s="64" t="s">
        <v>671</v>
      </c>
      <c r="K1691" s="64" t="s">
        <v>484</v>
      </c>
      <c r="L1691" s="64" t="s">
        <v>650</v>
      </c>
      <c r="M1691" s="64" t="s">
        <v>663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1194.04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4">
        <v>44987</v>
      </c>
      <c r="AF1691" s="166">
        <v>46083</v>
      </c>
      <c r="AG1691" s="91">
        <v>38734.050000000003</v>
      </c>
      <c r="AH1691" s="91">
        <v>1.4222222222222223</v>
      </c>
      <c r="AI1691" s="91">
        <v>3</v>
      </c>
      <c r="AJ1691" s="161">
        <v>6.1652999999999999E-2</v>
      </c>
      <c r="AK1691" s="169" t="s">
        <v>664</v>
      </c>
      <c r="AL1691" s="169" t="s">
        <v>665</v>
      </c>
      <c r="AM1691" s="128">
        <v>0</v>
      </c>
      <c r="AN1691" s="128">
        <v>0</v>
      </c>
      <c r="AO1691" s="128">
        <v>0</v>
      </c>
      <c r="AP1691" s="128">
        <v>0</v>
      </c>
      <c r="AQ1691" s="128">
        <v>0</v>
      </c>
      <c r="AR1691" s="128">
        <v>1194.04</v>
      </c>
      <c r="AS1691" s="128">
        <v>0</v>
      </c>
      <c r="AT1691" s="128">
        <v>0</v>
      </c>
      <c r="AU1691" s="128">
        <v>0</v>
      </c>
      <c r="AV1691" s="128">
        <v>0</v>
      </c>
      <c r="AW1691" s="128">
        <v>0</v>
      </c>
      <c r="AX1691" s="128">
        <v>1194.04</v>
      </c>
      <c r="AY1691" s="128">
        <v>0</v>
      </c>
      <c r="AZ1691" s="128">
        <v>0</v>
      </c>
      <c r="BA1691" s="128">
        <v>0</v>
      </c>
      <c r="BB1691" s="15">
        <f t="shared" si="78"/>
        <v>0</v>
      </c>
      <c r="BC1691" s="15">
        <f t="shared" si="79"/>
        <v>2388.08</v>
      </c>
      <c r="BD1691" s="15">
        <f t="shared" si="80"/>
        <v>2388.08</v>
      </c>
    </row>
    <row r="1692" spans="1:56" x14ac:dyDescent="0.35">
      <c r="A1692" s="168" t="s">
        <v>3412</v>
      </c>
      <c r="B1692" s="69" t="s">
        <v>3413</v>
      </c>
      <c r="C1692" s="65">
        <v>1</v>
      </c>
      <c r="D1692" s="65" t="s">
        <v>31</v>
      </c>
      <c r="E1692" s="64" t="s">
        <v>467</v>
      </c>
      <c r="F1692" s="64" t="s">
        <v>648</v>
      </c>
      <c r="G1692" s="64" t="s">
        <v>660</v>
      </c>
      <c r="H1692" s="64" t="s">
        <v>661</v>
      </c>
      <c r="I1692" s="64" t="s">
        <v>649</v>
      </c>
      <c r="J1692" s="64" t="s">
        <v>662</v>
      </c>
      <c r="K1692" s="64" t="s">
        <v>3414</v>
      </c>
      <c r="L1692" s="64" t="s">
        <v>650</v>
      </c>
      <c r="M1692" s="64" t="s">
        <v>663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7696843.4800000023</v>
      </c>
      <c r="X1692" s="63">
        <v>0</v>
      </c>
      <c r="Y1692" s="63">
        <v>73303.27</v>
      </c>
      <c r="Z1692" s="63">
        <v>56143.35</v>
      </c>
      <c r="AA1692" s="63">
        <v>0</v>
      </c>
      <c r="AB1692" s="63">
        <v>0</v>
      </c>
      <c r="AC1692" s="63">
        <v>0</v>
      </c>
      <c r="AD1692" s="63">
        <v>7623540.2100000028</v>
      </c>
      <c r="AE1692" s="164">
        <v>45351</v>
      </c>
      <c r="AF1692" s="166">
        <v>48720</v>
      </c>
      <c r="AG1692" s="91">
        <v>8136663.0999999996</v>
      </c>
      <c r="AH1692" s="91">
        <v>8.7638888888888893</v>
      </c>
      <c r="AI1692" s="91">
        <v>9.3583333333333325</v>
      </c>
      <c r="AJ1692" s="161">
        <v>8.4708000000000006E-2</v>
      </c>
      <c r="AK1692" s="169" t="s">
        <v>664</v>
      </c>
      <c r="AL1692" s="169" t="s">
        <v>665</v>
      </c>
      <c r="AM1692" s="128">
        <v>53814.83</v>
      </c>
      <c r="AN1692" s="128">
        <v>55073.95</v>
      </c>
      <c r="AO1692" s="128">
        <v>52779.92</v>
      </c>
      <c r="AP1692" s="128">
        <v>54004.56</v>
      </c>
      <c r="AQ1692" s="128">
        <v>53469.86</v>
      </c>
      <c r="AR1692" s="128">
        <v>47812.4</v>
      </c>
      <c r="AS1692" s="128">
        <v>52400.46</v>
      </c>
      <c r="AT1692" s="128">
        <v>50192.67</v>
      </c>
      <c r="AU1692" s="128">
        <v>51331.06</v>
      </c>
      <c r="AV1692" s="128">
        <v>49157.77</v>
      </c>
      <c r="AW1692" s="128">
        <v>50261.67</v>
      </c>
      <c r="AX1692" s="128">
        <v>49726.97</v>
      </c>
      <c r="AY1692" s="128">
        <v>47605.42</v>
      </c>
      <c r="AZ1692" s="128">
        <v>48657.57</v>
      </c>
      <c r="BA1692" s="128">
        <v>46570.52</v>
      </c>
      <c r="BB1692" s="15">
        <f t="shared" si="78"/>
        <v>161668.70000000001</v>
      </c>
      <c r="BC1692" s="15">
        <f t="shared" si="79"/>
        <v>601190.93000000005</v>
      </c>
      <c r="BD1692" s="15">
        <f t="shared" si="80"/>
        <v>762859.63000000012</v>
      </c>
    </row>
    <row r="1693" spans="1:56" x14ac:dyDescent="0.35">
      <c r="A1693" s="168" t="s">
        <v>3415</v>
      </c>
      <c r="B1693" s="69" t="s">
        <v>3416</v>
      </c>
      <c r="C1693" s="65">
        <v>1</v>
      </c>
      <c r="D1693" s="65" t="s">
        <v>31</v>
      </c>
      <c r="E1693" s="64" t="s">
        <v>467</v>
      </c>
      <c r="F1693" s="64" t="s">
        <v>648</v>
      </c>
      <c r="G1693" s="64" t="s">
        <v>660</v>
      </c>
      <c r="H1693" s="64" t="s">
        <v>661</v>
      </c>
      <c r="I1693" s="64" t="s">
        <v>649</v>
      </c>
      <c r="J1693" s="64" t="s">
        <v>662</v>
      </c>
      <c r="K1693" s="64" t="s">
        <v>3414</v>
      </c>
      <c r="L1693" s="64" t="s">
        <v>650</v>
      </c>
      <c r="M1693" s="64" t="s">
        <v>663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197019.21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4">
        <v>44987</v>
      </c>
      <c r="AF1693" s="166">
        <v>46083</v>
      </c>
      <c r="AG1693" s="91">
        <v>6391228.6299999999</v>
      </c>
      <c r="AH1693" s="91">
        <v>1.4222222222222223</v>
      </c>
      <c r="AI1693" s="91">
        <v>3</v>
      </c>
      <c r="AJ1693" s="161">
        <v>6.1652999999999999E-2</v>
      </c>
      <c r="AK1693" s="169" t="s">
        <v>664</v>
      </c>
      <c r="AL1693" s="169" t="s">
        <v>665</v>
      </c>
      <c r="AM1693" s="128">
        <v>0</v>
      </c>
      <c r="AN1693" s="128">
        <v>0</v>
      </c>
      <c r="AO1693" s="128">
        <v>0</v>
      </c>
      <c r="AP1693" s="128">
        <v>0</v>
      </c>
      <c r="AQ1693" s="128">
        <v>0</v>
      </c>
      <c r="AR1693" s="128">
        <v>197019.21</v>
      </c>
      <c r="AS1693" s="128">
        <v>0</v>
      </c>
      <c r="AT1693" s="128">
        <v>0</v>
      </c>
      <c r="AU1693" s="128">
        <v>0</v>
      </c>
      <c r="AV1693" s="128">
        <v>0</v>
      </c>
      <c r="AW1693" s="128">
        <v>0</v>
      </c>
      <c r="AX1693" s="128">
        <v>197019.21</v>
      </c>
      <c r="AY1693" s="128">
        <v>0</v>
      </c>
      <c r="AZ1693" s="128">
        <v>0</v>
      </c>
      <c r="BA1693" s="128">
        <v>0</v>
      </c>
      <c r="BB1693" s="15">
        <f t="shared" si="78"/>
        <v>0</v>
      </c>
      <c r="BC1693" s="15">
        <f t="shared" si="79"/>
        <v>394038.42</v>
      </c>
      <c r="BD1693" s="15">
        <f t="shared" si="80"/>
        <v>394038.42</v>
      </c>
    </row>
    <row r="1694" spans="1:56" x14ac:dyDescent="0.35">
      <c r="A1694" s="168" t="s">
        <v>3417</v>
      </c>
      <c r="B1694" s="69" t="s">
        <v>3418</v>
      </c>
      <c r="C1694" s="65">
        <v>1</v>
      </c>
      <c r="D1694" s="65" t="s">
        <v>31</v>
      </c>
      <c r="E1694" s="64" t="s">
        <v>467</v>
      </c>
      <c r="F1694" s="64" t="s">
        <v>648</v>
      </c>
      <c r="G1694" s="64" t="s">
        <v>660</v>
      </c>
      <c r="H1694" s="64" t="s">
        <v>661</v>
      </c>
      <c r="I1694" s="64" t="s">
        <v>649</v>
      </c>
      <c r="J1694" s="64" t="s">
        <v>662</v>
      </c>
      <c r="K1694" s="64" t="s">
        <v>3419</v>
      </c>
      <c r="L1694" s="64" t="s">
        <v>650</v>
      </c>
      <c r="M1694" s="64" t="s">
        <v>663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143221.66</v>
      </c>
      <c r="AA1694" s="63">
        <v>0</v>
      </c>
      <c r="AB1694" s="63">
        <v>0</v>
      </c>
      <c r="AC1694" s="63">
        <v>0</v>
      </c>
      <c r="AD1694" s="63">
        <v>4646056.34</v>
      </c>
      <c r="AE1694" s="164">
        <v>44987</v>
      </c>
      <c r="AF1694" s="166">
        <v>46083</v>
      </c>
      <c r="AG1694" s="91">
        <v>4646056.34</v>
      </c>
      <c r="AH1694" s="91">
        <v>1.4222222222222223</v>
      </c>
      <c r="AI1694" s="91">
        <v>3</v>
      </c>
      <c r="AJ1694" s="161">
        <v>6.1652999999999999E-2</v>
      </c>
      <c r="AK1694" s="169" t="s">
        <v>664</v>
      </c>
      <c r="AL1694" s="169" t="s">
        <v>665</v>
      </c>
      <c r="AM1694" s="128">
        <v>0</v>
      </c>
      <c r="AN1694" s="128">
        <v>0</v>
      </c>
      <c r="AO1694" s="128">
        <v>0</v>
      </c>
      <c r="AP1694" s="128">
        <v>0</v>
      </c>
      <c r="AQ1694" s="128">
        <v>0</v>
      </c>
      <c r="AR1694" s="128">
        <v>143221.66</v>
      </c>
      <c r="AS1694" s="128">
        <v>0</v>
      </c>
      <c r="AT1694" s="128">
        <v>0</v>
      </c>
      <c r="AU1694" s="128">
        <v>0</v>
      </c>
      <c r="AV1694" s="128">
        <v>0</v>
      </c>
      <c r="AW1694" s="128">
        <v>0</v>
      </c>
      <c r="AX1694" s="128">
        <v>143221.66</v>
      </c>
      <c r="AY1694" s="128">
        <v>0</v>
      </c>
      <c r="AZ1694" s="128">
        <v>0</v>
      </c>
      <c r="BA1694" s="128">
        <v>0</v>
      </c>
      <c r="BB1694" s="15">
        <f t="shared" si="78"/>
        <v>0</v>
      </c>
      <c r="BC1694" s="15">
        <f t="shared" si="79"/>
        <v>286443.32</v>
      </c>
      <c r="BD1694" s="15">
        <f t="shared" si="80"/>
        <v>286443.32</v>
      </c>
    </row>
    <row r="1695" spans="1:56" x14ac:dyDescent="0.35">
      <c r="A1695" s="168" t="s">
        <v>3420</v>
      </c>
      <c r="B1695" s="69" t="s">
        <v>3421</v>
      </c>
      <c r="C1695" s="65">
        <v>1</v>
      </c>
      <c r="D1695" s="65" t="s">
        <v>31</v>
      </c>
      <c r="E1695" s="64" t="s">
        <v>467</v>
      </c>
      <c r="F1695" s="64" t="s">
        <v>648</v>
      </c>
      <c r="G1695" s="64" t="s">
        <v>660</v>
      </c>
      <c r="H1695" s="64" t="s">
        <v>661</v>
      </c>
      <c r="I1695" s="64" t="s">
        <v>649</v>
      </c>
      <c r="J1695" s="64" t="s">
        <v>662</v>
      </c>
      <c r="K1695" s="64" t="s">
        <v>3422</v>
      </c>
      <c r="L1695" s="64" t="s">
        <v>650</v>
      </c>
      <c r="M1695" s="64" t="s">
        <v>663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190096.21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4">
        <v>44987</v>
      </c>
      <c r="AF1695" s="166">
        <v>46083</v>
      </c>
      <c r="AG1695" s="91">
        <v>6166648.9900000002</v>
      </c>
      <c r="AH1695" s="91">
        <v>1.4222222222222223</v>
      </c>
      <c r="AI1695" s="91">
        <v>3</v>
      </c>
      <c r="AJ1695" s="161">
        <v>6.1652999999999999E-2</v>
      </c>
      <c r="AK1695" s="169" t="s">
        <v>664</v>
      </c>
      <c r="AL1695" s="169" t="s">
        <v>665</v>
      </c>
      <c r="AM1695" s="128">
        <v>0</v>
      </c>
      <c r="AN1695" s="128">
        <v>0</v>
      </c>
      <c r="AO1695" s="128">
        <v>0</v>
      </c>
      <c r="AP1695" s="128">
        <v>0</v>
      </c>
      <c r="AQ1695" s="128">
        <v>0</v>
      </c>
      <c r="AR1695" s="128">
        <v>190096.21</v>
      </c>
      <c r="AS1695" s="128">
        <v>0</v>
      </c>
      <c r="AT1695" s="128">
        <v>0</v>
      </c>
      <c r="AU1695" s="128">
        <v>0</v>
      </c>
      <c r="AV1695" s="128">
        <v>0</v>
      </c>
      <c r="AW1695" s="128">
        <v>0</v>
      </c>
      <c r="AX1695" s="128">
        <v>190096.21</v>
      </c>
      <c r="AY1695" s="128">
        <v>0</v>
      </c>
      <c r="AZ1695" s="128">
        <v>0</v>
      </c>
      <c r="BA1695" s="128">
        <v>0</v>
      </c>
      <c r="BB1695" s="15">
        <f t="shared" si="78"/>
        <v>0</v>
      </c>
      <c r="BC1695" s="15">
        <f t="shared" si="79"/>
        <v>380192.42</v>
      </c>
      <c r="BD1695" s="15">
        <f t="shared" si="80"/>
        <v>380192.42</v>
      </c>
    </row>
    <row r="1696" spans="1:56" x14ac:dyDescent="0.35">
      <c r="A1696" s="168" t="s">
        <v>3423</v>
      </c>
      <c r="B1696" s="69" t="s">
        <v>3424</v>
      </c>
      <c r="C1696" s="65">
        <v>1</v>
      </c>
      <c r="D1696" s="65" t="s">
        <v>31</v>
      </c>
      <c r="E1696" s="64" t="s">
        <v>467</v>
      </c>
      <c r="F1696" s="64" t="s">
        <v>648</v>
      </c>
      <c r="G1696" s="64" t="s">
        <v>660</v>
      </c>
      <c r="H1696" s="64" t="s">
        <v>661</v>
      </c>
      <c r="I1696" s="64" t="s">
        <v>649</v>
      </c>
      <c r="J1696" s="64" t="s">
        <v>662</v>
      </c>
      <c r="K1696" s="64" t="s">
        <v>3425</v>
      </c>
      <c r="L1696" s="64" t="s">
        <v>650</v>
      </c>
      <c r="M1696" s="64" t="s">
        <v>663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207098.17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4">
        <v>44987</v>
      </c>
      <c r="AF1696" s="166">
        <v>46083</v>
      </c>
      <c r="AG1696" s="91">
        <v>6718186.1900000004</v>
      </c>
      <c r="AH1696" s="91">
        <v>1.4222222222222223</v>
      </c>
      <c r="AI1696" s="91">
        <v>3</v>
      </c>
      <c r="AJ1696" s="161">
        <v>6.1652999999999999E-2</v>
      </c>
      <c r="AK1696" s="169" t="s">
        <v>664</v>
      </c>
      <c r="AL1696" s="169" t="s">
        <v>665</v>
      </c>
      <c r="AM1696" s="128">
        <v>0</v>
      </c>
      <c r="AN1696" s="128">
        <v>0</v>
      </c>
      <c r="AO1696" s="128">
        <v>0</v>
      </c>
      <c r="AP1696" s="128">
        <v>0</v>
      </c>
      <c r="AQ1696" s="128">
        <v>0</v>
      </c>
      <c r="AR1696" s="128">
        <v>207098.17</v>
      </c>
      <c r="AS1696" s="128">
        <v>0</v>
      </c>
      <c r="AT1696" s="128">
        <v>0</v>
      </c>
      <c r="AU1696" s="128">
        <v>0</v>
      </c>
      <c r="AV1696" s="128">
        <v>0</v>
      </c>
      <c r="AW1696" s="128">
        <v>0</v>
      </c>
      <c r="AX1696" s="128">
        <v>207098.17</v>
      </c>
      <c r="AY1696" s="128">
        <v>0</v>
      </c>
      <c r="AZ1696" s="128">
        <v>0</v>
      </c>
      <c r="BA1696" s="128">
        <v>0</v>
      </c>
      <c r="BB1696" s="15">
        <f t="shared" si="78"/>
        <v>0</v>
      </c>
      <c r="BC1696" s="15">
        <f t="shared" si="79"/>
        <v>414196.34</v>
      </c>
      <c r="BD1696" s="15">
        <f t="shared" si="80"/>
        <v>414196.34</v>
      </c>
    </row>
    <row r="1697" spans="1:56" x14ac:dyDescent="0.35">
      <c r="A1697" s="168" t="s">
        <v>3426</v>
      </c>
      <c r="B1697" s="69" t="s">
        <v>3427</v>
      </c>
      <c r="C1697" s="65">
        <v>1</v>
      </c>
      <c r="D1697" s="65" t="s">
        <v>31</v>
      </c>
      <c r="E1697" s="64" t="s">
        <v>467</v>
      </c>
      <c r="F1697" s="64" t="s">
        <v>648</v>
      </c>
      <c r="G1697" s="64" t="s">
        <v>660</v>
      </c>
      <c r="H1697" s="64" t="s">
        <v>661</v>
      </c>
      <c r="I1697" s="64" t="s">
        <v>649</v>
      </c>
      <c r="J1697" s="64" t="s">
        <v>662</v>
      </c>
      <c r="K1697" s="64" t="s">
        <v>3428</v>
      </c>
      <c r="L1697" s="64" t="s">
        <v>650</v>
      </c>
      <c r="M1697" s="64" t="s">
        <v>663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257981.73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4">
        <v>44987</v>
      </c>
      <c r="AF1697" s="166">
        <v>46083</v>
      </c>
      <c r="AG1697" s="91">
        <v>8368829.6399999997</v>
      </c>
      <c r="AH1697" s="91">
        <v>1.4222222222222223</v>
      </c>
      <c r="AI1697" s="91">
        <v>3</v>
      </c>
      <c r="AJ1697" s="161">
        <v>6.1652999999999999E-2</v>
      </c>
      <c r="AK1697" s="169" t="s">
        <v>664</v>
      </c>
      <c r="AL1697" s="169" t="s">
        <v>665</v>
      </c>
      <c r="AM1697" s="128">
        <v>0</v>
      </c>
      <c r="AN1697" s="128">
        <v>0</v>
      </c>
      <c r="AO1697" s="128">
        <v>0</v>
      </c>
      <c r="AP1697" s="128">
        <v>0</v>
      </c>
      <c r="AQ1697" s="128">
        <v>0</v>
      </c>
      <c r="AR1697" s="128">
        <v>257981.73</v>
      </c>
      <c r="AS1697" s="128">
        <v>0</v>
      </c>
      <c r="AT1697" s="128">
        <v>0</v>
      </c>
      <c r="AU1697" s="128">
        <v>0</v>
      </c>
      <c r="AV1697" s="128">
        <v>0</v>
      </c>
      <c r="AW1697" s="128">
        <v>0</v>
      </c>
      <c r="AX1697" s="128">
        <v>257981.73</v>
      </c>
      <c r="AY1697" s="128">
        <v>0</v>
      </c>
      <c r="AZ1697" s="128">
        <v>0</v>
      </c>
      <c r="BA1697" s="128">
        <v>0</v>
      </c>
      <c r="BB1697" s="15">
        <f t="shared" si="78"/>
        <v>0</v>
      </c>
      <c r="BC1697" s="15">
        <f t="shared" si="79"/>
        <v>515963.46</v>
      </c>
      <c r="BD1697" s="15">
        <f t="shared" si="80"/>
        <v>515963.46</v>
      </c>
    </row>
    <row r="1698" spans="1:56" x14ac:dyDescent="0.35">
      <c r="A1698" s="168" t="s">
        <v>3429</v>
      </c>
      <c r="B1698" s="69" t="s">
        <v>3430</v>
      </c>
      <c r="C1698" s="65">
        <v>1</v>
      </c>
      <c r="D1698" s="65" t="s">
        <v>31</v>
      </c>
      <c r="E1698" s="64" t="s">
        <v>467</v>
      </c>
      <c r="F1698" s="64" t="s">
        <v>648</v>
      </c>
      <c r="G1698" s="64" t="s">
        <v>660</v>
      </c>
      <c r="H1698" s="64" t="s">
        <v>661</v>
      </c>
      <c r="I1698" s="64" t="s">
        <v>649</v>
      </c>
      <c r="J1698" s="64" t="s">
        <v>662</v>
      </c>
      <c r="K1698" s="64" t="s">
        <v>3431</v>
      </c>
      <c r="L1698" s="64" t="s">
        <v>650</v>
      </c>
      <c r="M1698" s="64" t="s">
        <v>663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696548.4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4">
        <v>44987</v>
      </c>
      <c r="AF1698" s="166">
        <v>46083</v>
      </c>
      <c r="AG1698" s="91">
        <v>22595766.530000001</v>
      </c>
      <c r="AH1698" s="91">
        <v>1.4222222222222223</v>
      </c>
      <c r="AI1698" s="91">
        <v>3</v>
      </c>
      <c r="AJ1698" s="161">
        <v>6.1652999999999999E-2</v>
      </c>
      <c r="AK1698" s="169" t="s">
        <v>664</v>
      </c>
      <c r="AL1698" s="169" t="s">
        <v>665</v>
      </c>
      <c r="AM1698" s="128">
        <v>0</v>
      </c>
      <c r="AN1698" s="128">
        <v>0</v>
      </c>
      <c r="AO1698" s="128">
        <v>0</v>
      </c>
      <c r="AP1698" s="128">
        <v>0</v>
      </c>
      <c r="AQ1698" s="128">
        <v>0</v>
      </c>
      <c r="AR1698" s="128">
        <v>696548.4</v>
      </c>
      <c r="AS1698" s="128">
        <v>0</v>
      </c>
      <c r="AT1698" s="128">
        <v>0</v>
      </c>
      <c r="AU1698" s="128">
        <v>0</v>
      </c>
      <c r="AV1698" s="128">
        <v>0</v>
      </c>
      <c r="AW1698" s="128">
        <v>0</v>
      </c>
      <c r="AX1698" s="128">
        <v>696548.4</v>
      </c>
      <c r="AY1698" s="128">
        <v>0</v>
      </c>
      <c r="AZ1698" s="128">
        <v>0</v>
      </c>
      <c r="BA1698" s="128">
        <v>0</v>
      </c>
      <c r="BB1698" s="15">
        <f t="shared" si="78"/>
        <v>0</v>
      </c>
      <c r="BC1698" s="15">
        <f t="shared" si="79"/>
        <v>1393096.8</v>
      </c>
      <c r="BD1698" s="15">
        <f t="shared" si="80"/>
        <v>1393096.8</v>
      </c>
    </row>
    <row r="1699" spans="1:56" x14ac:dyDescent="0.35">
      <c r="A1699" s="168" t="s">
        <v>3432</v>
      </c>
      <c r="B1699" s="69" t="s">
        <v>3433</v>
      </c>
      <c r="C1699" s="65">
        <v>1</v>
      </c>
      <c r="D1699" s="65" t="s">
        <v>31</v>
      </c>
      <c r="E1699" s="64" t="s">
        <v>467</v>
      </c>
      <c r="F1699" s="64" t="s">
        <v>648</v>
      </c>
      <c r="G1699" s="64" t="s">
        <v>660</v>
      </c>
      <c r="H1699" s="64" t="s">
        <v>661</v>
      </c>
      <c r="I1699" s="64" t="s">
        <v>649</v>
      </c>
      <c r="J1699" s="64" t="s">
        <v>662</v>
      </c>
      <c r="K1699" s="64" t="s">
        <v>3434</v>
      </c>
      <c r="L1699" s="64" t="s">
        <v>650</v>
      </c>
      <c r="M1699" s="64" t="s">
        <v>663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119812.03</v>
      </c>
      <c r="AA1699" s="63">
        <v>0</v>
      </c>
      <c r="AB1699" s="63">
        <v>0</v>
      </c>
      <c r="AC1699" s="63">
        <v>0</v>
      </c>
      <c r="AD1699" s="63">
        <v>3886656.82</v>
      </c>
      <c r="AE1699" s="164">
        <v>44987</v>
      </c>
      <c r="AF1699" s="166">
        <v>46083</v>
      </c>
      <c r="AG1699" s="91">
        <v>3886656.82</v>
      </c>
      <c r="AH1699" s="91">
        <v>1.4222222222222223</v>
      </c>
      <c r="AI1699" s="91">
        <v>3</v>
      </c>
      <c r="AJ1699" s="161">
        <v>6.1652999999999999E-2</v>
      </c>
      <c r="AK1699" s="169" t="s">
        <v>664</v>
      </c>
      <c r="AL1699" s="169" t="s">
        <v>665</v>
      </c>
      <c r="AM1699" s="128">
        <v>0</v>
      </c>
      <c r="AN1699" s="128">
        <v>0</v>
      </c>
      <c r="AO1699" s="128">
        <v>0</v>
      </c>
      <c r="AP1699" s="128">
        <v>0</v>
      </c>
      <c r="AQ1699" s="128">
        <v>0</v>
      </c>
      <c r="AR1699" s="128">
        <v>119812.03</v>
      </c>
      <c r="AS1699" s="128">
        <v>0</v>
      </c>
      <c r="AT1699" s="128">
        <v>0</v>
      </c>
      <c r="AU1699" s="128">
        <v>0</v>
      </c>
      <c r="AV1699" s="128">
        <v>0</v>
      </c>
      <c r="AW1699" s="128">
        <v>0</v>
      </c>
      <c r="AX1699" s="128">
        <v>119812.03</v>
      </c>
      <c r="AY1699" s="128">
        <v>0</v>
      </c>
      <c r="AZ1699" s="128">
        <v>0</v>
      </c>
      <c r="BA1699" s="128">
        <v>0</v>
      </c>
      <c r="BB1699" s="15">
        <f t="shared" si="78"/>
        <v>0</v>
      </c>
      <c r="BC1699" s="15">
        <f t="shared" si="79"/>
        <v>239624.06</v>
      </c>
      <c r="BD1699" s="15">
        <f t="shared" si="80"/>
        <v>239624.06</v>
      </c>
    </row>
    <row r="1700" spans="1:56" x14ac:dyDescent="0.35">
      <c r="A1700" s="168" t="s">
        <v>3435</v>
      </c>
      <c r="B1700" s="69" t="s">
        <v>3436</v>
      </c>
      <c r="C1700" s="65">
        <v>1</v>
      </c>
      <c r="D1700" s="65" t="s">
        <v>31</v>
      </c>
      <c r="E1700" s="64" t="s">
        <v>467</v>
      </c>
      <c r="F1700" s="64" t="s">
        <v>648</v>
      </c>
      <c r="G1700" s="64" t="s">
        <v>660</v>
      </c>
      <c r="H1700" s="64" t="s">
        <v>661</v>
      </c>
      <c r="I1700" s="64" t="s">
        <v>649</v>
      </c>
      <c r="J1700" s="64" t="s">
        <v>662</v>
      </c>
      <c r="K1700" s="64" t="s">
        <v>3437</v>
      </c>
      <c r="L1700" s="64" t="s">
        <v>650</v>
      </c>
      <c r="M1700" s="64" t="s">
        <v>663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34334.879999999997</v>
      </c>
      <c r="AA1700" s="63">
        <v>0</v>
      </c>
      <c r="AB1700" s="63">
        <v>0</v>
      </c>
      <c r="AC1700" s="63">
        <v>0</v>
      </c>
      <c r="AD1700" s="63">
        <v>1113810.49</v>
      </c>
      <c r="AE1700" s="164">
        <v>44987</v>
      </c>
      <c r="AF1700" s="166">
        <v>46083</v>
      </c>
      <c r="AG1700" s="91">
        <v>1113810.49</v>
      </c>
      <c r="AH1700" s="91">
        <v>1.4222222222222223</v>
      </c>
      <c r="AI1700" s="91">
        <v>3</v>
      </c>
      <c r="AJ1700" s="161">
        <v>6.1652999999999999E-2</v>
      </c>
      <c r="AK1700" s="169" t="s">
        <v>664</v>
      </c>
      <c r="AL1700" s="169" t="s">
        <v>665</v>
      </c>
      <c r="AM1700" s="128">
        <v>0</v>
      </c>
      <c r="AN1700" s="128">
        <v>0</v>
      </c>
      <c r="AO1700" s="128">
        <v>0</v>
      </c>
      <c r="AP1700" s="128">
        <v>0</v>
      </c>
      <c r="AQ1700" s="128">
        <v>0</v>
      </c>
      <c r="AR1700" s="128">
        <v>34334.879999999997</v>
      </c>
      <c r="AS1700" s="128">
        <v>0</v>
      </c>
      <c r="AT1700" s="128">
        <v>0</v>
      </c>
      <c r="AU1700" s="128">
        <v>0</v>
      </c>
      <c r="AV1700" s="128">
        <v>0</v>
      </c>
      <c r="AW1700" s="128">
        <v>0</v>
      </c>
      <c r="AX1700" s="128">
        <v>34334.879999999997</v>
      </c>
      <c r="AY1700" s="128">
        <v>0</v>
      </c>
      <c r="AZ1700" s="128">
        <v>0</v>
      </c>
      <c r="BA1700" s="128">
        <v>0</v>
      </c>
      <c r="BB1700" s="15">
        <f t="shared" si="78"/>
        <v>0</v>
      </c>
      <c r="BC1700" s="15">
        <f t="shared" si="79"/>
        <v>68669.759999999995</v>
      </c>
      <c r="BD1700" s="15">
        <f t="shared" si="80"/>
        <v>68669.759999999995</v>
      </c>
    </row>
    <row r="1701" spans="1:56" x14ac:dyDescent="0.35">
      <c r="A1701" s="168" t="s">
        <v>3442</v>
      </c>
      <c r="B1701" s="69" t="s">
        <v>3443</v>
      </c>
      <c r="C1701" s="65">
        <v>1</v>
      </c>
      <c r="D1701" s="65" t="s">
        <v>31</v>
      </c>
      <c r="E1701" s="64" t="s">
        <v>467</v>
      </c>
      <c r="F1701" s="64" t="s">
        <v>648</v>
      </c>
      <c r="G1701" s="64" t="s">
        <v>64</v>
      </c>
      <c r="H1701" s="64" t="s">
        <v>661</v>
      </c>
      <c r="I1701" s="64" t="s">
        <v>649</v>
      </c>
      <c r="J1701" s="64" t="s">
        <v>662</v>
      </c>
      <c r="K1701" s="64" t="s">
        <v>596</v>
      </c>
      <c r="L1701" s="64" t="s">
        <v>650</v>
      </c>
      <c r="M1701" s="64" t="s">
        <v>663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4625000</v>
      </c>
      <c r="AA1701" s="63">
        <v>0</v>
      </c>
      <c r="AB1701" s="63">
        <v>0</v>
      </c>
      <c r="AC1701" s="63">
        <v>0</v>
      </c>
      <c r="AD1701" s="63">
        <v>100000000</v>
      </c>
      <c r="AE1701" s="164">
        <v>45370</v>
      </c>
      <c r="AF1701" s="166">
        <v>47196</v>
      </c>
      <c r="AG1701" s="91">
        <v>100000000</v>
      </c>
      <c r="AH1701" s="91">
        <v>4.4694444444444441</v>
      </c>
      <c r="AI1701" s="91">
        <v>5</v>
      </c>
      <c r="AJ1701" s="161">
        <v>9.2499999999999999E-2</v>
      </c>
      <c r="AK1701" s="169" t="s">
        <v>664</v>
      </c>
      <c r="AL1701" s="169" t="s">
        <v>665</v>
      </c>
      <c r="AM1701" s="128">
        <v>0</v>
      </c>
      <c r="AN1701" s="128">
        <v>0</v>
      </c>
      <c r="AO1701" s="128">
        <v>0</v>
      </c>
      <c r="AP1701" s="128">
        <v>0</v>
      </c>
      <c r="AQ1701" s="128">
        <v>0</v>
      </c>
      <c r="AR1701" s="128">
        <v>4625000</v>
      </c>
      <c r="AS1701" s="128">
        <v>0</v>
      </c>
      <c r="AT1701" s="128">
        <v>0</v>
      </c>
      <c r="AU1701" s="128">
        <v>0</v>
      </c>
      <c r="AV1701" s="128">
        <v>0</v>
      </c>
      <c r="AW1701" s="128">
        <v>0</v>
      </c>
      <c r="AX1701" s="128">
        <v>4625000</v>
      </c>
      <c r="AY1701" s="128">
        <v>0</v>
      </c>
      <c r="AZ1701" s="128">
        <v>0</v>
      </c>
      <c r="BA1701" s="128">
        <v>0</v>
      </c>
      <c r="BB1701" s="15">
        <f t="shared" si="78"/>
        <v>0</v>
      </c>
      <c r="BC1701" s="15">
        <f t="shared" ref="BC1701:BC1706" si="81">SUM(AP1701:BA1701)</f>
        <v>9250000</v>
      </c>
      <c r="BD1701" s="15">
        <f t="shared" ref="BD1701:BD1706" si="82">BB1701+BC1701</f>
        <v>9250000</v>
      </c>
    </row>
    <row r="1702" spans="1:56" x14ac:dyDescent="0.35">
      <c r="A1702" s="168" t="s">
        <v>3444</v>
      </c>
      <c r="B1702" s="69" t="s">
        <v>3445</v>
      </c>
      <c r="C1702" s="65">
        <v>1</v>
      </c>
      <c r="D1702" s="65" t="s">
        <v>31</v>
      </c>
      <c r="E1702" s="64" t="s">
        <v>467</v>
      </c>
      <c r="F1702" s="64" t="s">
        <v>648</v>
      </c>
      <c r="G1702" s="64" t="s">
        <v>668</v>
      </c>
      <c r="H1702" s="64" t="s">
        <v>669</v>
      </c>
      <c r="I1702" s="64" t="s">
        <v>670</v>
      </c>
      <c r="J1702" s="64" t="s">
        <v>671</v>
      </c>
      <c r="K1702" s="64" t="s">
        <v>484</v>
      </c>
      <c r="L1702" s="64" t="s">
        <v>650</v>
      </c>
      <c r="M1702" s="64" t="s">
        <v>663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122500</v>
      </c>
      <c r="AA1702" s="63">
        <v>0</v>
      </c>
      <c r="AB1702" s="63">
        <v>0</v>
      </c>
      <c r="AC1702" s="63">
        <v>0</v>
      </c>
      <c r="AD1702" s="63">
        <v>5000000</v>
      </c>
      <c r="AE1702" s="164">
        <v>45372</v>
      </c>
      <c r="AF1702" s="166">
        <v>45737</v>
      </c>
      <c r="AG1702" s="91">
        <v>4999030</v>
      </c>
      <c r="AH1702" s="91">
        <v>0.47499999999999998</v>
      </c>
      <c r="AI1702" s="91">
        <v>1</v>
      </c>
      <c r="AJ1702" s="161">
        <v>4.9000000000000002E-2</v>
      </c>
      <c r="AK1702" s="169" t="s">
        <v>664</v>
      </c>
      <c r="AL1702" s="169" t="s">
        <v>665</v>
      </c>
      <c r="AM1702" s="128">
        <v>0</v>
      </c>
      <c r="AN1702" s="128">
        <v>0</v>
      </c>
      <c r="AO1702" s="128">
        <v>0</v>
      </c>
      <c r="AP1702" s="128">
        <v>0</v>
      </c>
      <c r="AQ1702" s="128">
        <v>0</v>
      </c>
      <c r="AR1702" s="128">
        <v>5000000</v>
      </c>
      <c r="AS1702" s="128">
        <v>0</v>
      </c>
      <c r="AT1702" s="128">
        <v>0</v>
      </c>
      <c r="AU1702" s="128">
        <v>0</v>
      </c>
      <c r="AV1702" s="128">
        <v>0</v>
      </c>
      <c r="AW1702" s="128">
        <v>0</v>
      </c>
      <c r="AX1702" s="128">
        <v>0</v>
      </c>
      <c r="AY1702" s="128">
        <v>0</v>
      </c>
      <c r="AZ1702" s="128">
        <v>0</v>
      </c>
      <c r="BA1702" s="128">
        <v>0</v>
      </c>
      <c r="BB1702" s="15">
        <f t="shared" si="78"/>
        <v>0</v>
      </c>
      <c r="BC1702" s="15">
        <f t="shared" si="81"/>
        <v>5000000</v>
      </c>
      <c r="BD1702" s="15">
        <f t="shared" si="82"/>
        <v>5000000</v>
      </c>
    </row>
    <row r="1703" spans="1:56" x14ac:dyDescent="0.35">
      <c r="A1703" s="168" t="s">
        <v>3446</v>
      </c>
      <c r="B1703" s="69" t="s">
        <v>3447</v>
      </c>
      <c r="C1703" s="65">
        <v>1</v>
      </c>
      <c r="D1703" s="65" t="s">
        <v>31</v>
      </c>
      <c r="E1703" s="64" t="s">
        <v>467</v>
      </c>
      <c r="F1703" s="64" t="s">
        <v>648</v>
      </c>
      <c r="G1703" s="64" t="s">
        <v>660</v>
      </c>
      <c r="H1703" s="64" t="s">
        <v>661</v>
      </c>
      <c r="I1703" s="64" t="s">
        <v>649</v>
      </c>
      <c r="J1703" s="64" t="s">
        <v>662</v>
      </c>
      <c r="K1703" s="64" t="s">
        <v>177</v>
      </c>
      <c r="L1703" s="64" t="s">
        <v>650</v>
      </c>
      <c r="M1703" s="64" t="s">
        <v>663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4586767.32</v>
      </c>
      <c r="AA1703" s="63">
        <v>0</v>
      </c>
      <c r="AB1703" s="63">
        <v>0</v>
      </c>
      <c r="AC1703" s="63">
        <v>0</v>
      </c>
      <c r="AD1703" s="63">
        <v>104840395.84</v>
      </c>
      <c r="AE1703" s="164">
        <v>45376</v>
      </c>
      <c r="AF1703" s="166">
        <v>46471</v>
      </c>
      <c r="AG1703" s="91">
        <v>104840395.84</v>
      </c>
      <c r="AH1703" s="91">
        <v>2.4861111111111112</v>
      </c>
      <c r="AI1703" s="91">
        <v>3</v>
      </c>
      <c r="AJ1703" s="161">
        <v>8.7499999999999994E-2</v>
      </c>
      <c r="AK1703" s="169" t="s">
        <v>664</v>
      </c>
      <c r="AL1703" s="169" t="s">
        <v>665</v>
      </c>
      <c r="AM1703" s="128">
        <v>0</v>
      </c>
      <c r="AN1703" s="128">
        <v>0</v>
      </c>
      <c r="AO1703" s="128">
        <v>0</v>
      </c>
      <c r="AP1703" s="128">
        <v>0</v>
      </c>
      <c r="AQ1703" s="128">
        <v>0</v>
      </c>
      <c r="AR1703" s="128">
        <v>4586767.32</v>
      </c>
      <c r="AS1703" s="128">
        <v>0</v>
      </c>
      <c r="AT1703" s="128">
        <v>0</v>
      </c>
      <c r="AU1703" s="128">
        <v>0</v>
      </c>
      <c r="AV1703" s="128">
        <v>0</v>
      </c>
      <c r="AW1703" s="128">
        <v>0</v>
      </c>
      <c r="AX1703" s="128">
        <v>4586767.32</v>
      </c>
      <c r="AY1703" s="128">
        <v>0</v>
      </c>
      <c r="AZ1703" s="128">
        <v>0</v>
      </c>
      <c r="BA1703" s="128">
        <v>0</v>
      </c>
      <c r="BB1703" s="15">
        <f t="shared" si="78"/>
        <v>0</v>
      </c>
      <c r="BC1703" s="15">
        <f t="shared" si="81"/>
        <v>9173534.6400000006</v>
      </c>
      <c r="BD1703" s="15">
        <f t="shared" si="82"/>
        <v>9173534.6400000006</v>
      </c>
    </row>
    <row r="1704" spans="1:56" x14ac:dyDescent="0.35">
      <c r="A1704" s="168" t="s">
        <v>3448</v>
      </c>
      <c r="B1704" s="69" t="s">
        <v>3449</v>
      </c>
      <c r="C1704" s="65">
        <v>1</v>
      </c>
      <c r="D1704" s="65" t="s">
        <v>31</v>
      </c>
      <c r="E1704" s="64" t="s">
        <v>467</v>
      </c>
      <c r="F1704" s="64" t="s">
        <v>648</v>
      </c>
      <c r="G1704" s="64" t="s">
        <v>660</v>
      </c>
      <c r="H1704" s="64" t="s">
        <v>661</v>
      </c>
      <c r="I1704" s="64" t="s">
        <v>649</v>
      </c>
      <c r="J1704" s="64" t="s">
        <v>662</v>
      </c>
      <c r="K1704" s="64" t="s">
        <v>3431</v>
      </c>
      <c r="L1704" s="64" t="s">
        <v>650</v>
      </c>
      <c r="M1704" s="64" t="s">
        <v>663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1018695.07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4">
        <v>45376</v>
      </c>
      <c r="AF1704" s="166">
        <v>46471</v>
      </c>
      <c r="AG1704" s="91">
        <v>23284458.739999998</v>
      </c>
      <c r="AH1704" s="91">
        <v>2.4861111111111112</v>
      </c>
      <c r="AI1704" s="91">
        <v>3</v>
      </c>
      <c r="AJ1704" s="161">
        <v>8.7499999999999994E-2</v>
      </c>
      <c r="AK1704" s="169" t="s">
        <v>664</v>
      </c>
      <c r="AL1704" s="169" t="s">
        <v>665</v>
      </c>
      <c r="AM1704" s="128">
        <v>0</v>
      </c>
      <c r="AN1704" s="128">
        <v>0</v>
      </c>
      <c r="AO1704" s="128">
        <v>0</v>
      </c>
      <c r="AP1704" s="128">
        <v>0</v>
      </c>
      <c r="AQ1704" s="128">
        <v>0</v>
      </c>
      <c r="AR1704" s="128">
        <v>1018695.07</v>
      </c>
      <c r="AS1704" s="128">
        <v>0</v>
      </c>
      <c r="AT1704" s="128">
        <v>0</v>
      </c>
      <c r="AU1704" s="128">
        <v>0</v>
      </c>
      <c r="AV1704" s="128">
        <v>0</v>
      </c>
      <c r="AW1704" s="128">
        <v>0</v>
      </c>
      <c r="AX1704" s="128">
        <v>1018695.07</v>
      </c>
      <c r="AY1704" s="128">
        <v>0</v>
      </c>
      <c r="AZ1704" s="128">
        <v>0</v>
      </c>
      <c r="BA1704" s="128">
        <v>0</v>
      </c>
      <c r="BB1704" s="15">
        <f t="shared" si="78"/>
        <v>0</v>
      </c>
      <c r="BC1704" s="15">
        <f t="shared" si="81"/>
        <v>2037390.14</v>
      </c>
      <c r="BD1704" s="15">
        <f t="shared" si="82"/>
        <v>2037390.14</v>
      </c>
    </row>
    <row r="1705" spans="1:56" x14ac:dyDescent="0.35">
      <c r="A1705" s="168" t="s">
        <v>3450</v>
      </c>
      <c r="B1705" s="69" t="s">
        <v>3451</v>
      </c>
      <c r="C1705" s="65">
        <v>1</v>
      </c>
      <c r="D1705" s="65" t="s">
        <v>31</v>
      </c>
      <c r="E1705" s="64" t="s">
        <v>467</v>
      </c>
      <c r="F1705" s="64" t="s">
        <v>648</v>
      </c>
      <c r="G1705" s="64" t="s">
        <v>668</v>
      </c>
      <c r="H1705" s="64" t="s">
        <v>669</v>
      </c>
      <c r="I1705" s="64" t="s">
        <v>670</v>
      </c>
      <c r="J1705" s="64" t="s">
        <v>671</v>
      </c>
      <c r="K1705" s="64" t="s">
        <v>484</v>
      </c>
      <c r="L1705" s="64" t="s">
        <v>650</v>
      </c>
      <c r="M1705" s="64" t="s">
        <v>663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122500</v>
      </c>
      <c r="AA1705" s="63">
        <v>0</v>
      </c>
      <c r="AB1705" s="63">
        <v>0</v>
      </c>
      <c r="AC1705" s="63">
        <v>0</v>
      </c>
      <c r="AD1705" s="63">
        <v>5000000</v>
      </c>
      <c r="AE1705" s="164">
        <v>45372</v>
      </c>
      <c r="AF1705" s="166">
        <v>45737</v>
      </c>
      <c r="AG1705" s="91">
        <v>5003081.91</v>
      </c>
      <c r="AH1705" s="91">
        <v>0.47499999999999998</v>
      </c>
      <c r="AI1705" s="91">
        <v>1</v>
      </c>
      <c r="AJ1705" s="161">
        <v>4.9000000000000002E-2</v>
      </c>
      <c r="AK1705" s="169" t="s">
        <v>664</v>
      </c>
      <c r="AL1705" s="169" t="s">
        <v>665</v>
      </c>
      <c r="AM1705" s="128">
        <v>0</v>
      </c>
      <c r="AN1705" s="128">
        <v>0</v>
      </c>
      <c r="AO1705" s="128">
        <v>0</v>
      </c>
      <c r="AP1705" s="128">
        <v>0</v>
      </c>
      <c r="AQ1705" s="128">
        <v>0</v>
      </c>
      <c r="AR1705" s="128">
        <v>122500</v>
      </c>
      <c r="AS1705" s="128">
        <v>0</v>
      </c>
      <c r="AT1705" s="128">
        <v>0</v>
      </c>
      <c r="AU1705" s="128">
        <v>0</v>
      </c>
      <c r="AV1705" s="128">
        <v>0</v>
      </c>
      <c r="AW1705" s="128">
        <v>0</v>
      </c>
      <c r="AX1705" s="128">
        <v>0</v>
      </c>
      <c r="AY1705" s="128">
        <v>0</v>
      </c>
      <c r="AZ1705" s="128">
        <v>0</v>
      </c>
      <c r="BA1705" s="128">
        <v>0</v>
      </c>
      <c r="BB1705" s="15">
        <f t="shared" si="78"/>
        <v>0</v>
      </c>
      <c r="BC1705" s="15">
        <f t="shared" si="81"/>
        <v>122500</v>
      </c>
      <c r="BD1705" s="15">
        <f t="shared" si="82"/>
        <v>122500</v>
      </c>
    </row>
    <row r="1706" spans="1:56" x14ac:dyDescent="0.35">
      <c r="A1706" s="168" t="s">
        <v>3452</v>
      </c>
      <c r="B1706" s="69" t="s">
        <v>3453</v>
      </c>
      <c r="C1706" s="65">
        <v>1</v>
      </c>
      <c r="D1706" s="65" t="s">
        <v>31</v>
      </c>
      <c r="E1706" s="64" t="s">
        <v>467</v>
      </c>
      <c r="F1706" s="64" t="s">
        <v>648</v>
      </c>
      <c r="G1706" s="64" t="s">
        <v>668</v>
      </c>
      <c r="H1706" s="64" t="s">
        <v>669</v>
      </c>
      <c r="I1706" s="64" t="s">
        <v>670</v>
      </c>
      <c r="J1706" s="64" t="s">
        <v>671</v>
      </c>
      <c r="K1706" s="64" t="s">
        <v>3454</v>
      </c>
      <c r="L1706" s="64" t="s">
        <v>650</v>
      </c>
      <c r="M1706" s="64" t="s">
        <v>663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53812.22</v>
      </c>
      <c r="AA1706" s="63">
        <v>0</v>
      </c>
      <c r="AB1706" s="63">
        <v>0</v>
      </c>
      <c r="AC1706" s="63">
        <v>0</v>
      </c>
      <c r="AD1706" s="63">
        <v>1229993.57</v>
      </c>
      <c r="AE1706" s="164">
        <v>45376</v>
      </c>
      <c r="AF1706" s="166">
        <v>46471</v>
      </c>
      <c r="AG1706" s="91">
        <v>1230871.6899999995</v>
      </c>
      <c r="AH1706" s="91">
        <v>2.4861111111111112</v>
      </c>
      <c r="AI1706" s="91">
        <v>3</v>
      </c>
      <c r="AJ1706" s="161">
        <v>8.7499999999999994E-2</v>
      </c>
      <c r="AK1706" s="169" t="s">
        <v>664</v>
      </c>
      <c r="AL1706" s="169" t="s">
        <v>665</v>
      </c>
      <c r="AM1706" s="128">
        <v>0</v>
      </c>
      <c r="AN1706" s="128">
        <v>0</v>
      </c>
      <c r="AO1706" s="128">
        <v>0</v>
      </c>
      <c r="AP1706" s="128">
        <v>0</v>
      </c>
      <c r="AQ1706" s="128">
        <v>0</v>
      </c>
      <c r="AR1706" s="128">
        <v>53812.22</v>
      </c>
      <c r="AS1706" s="128">
        <v>0</v>
      </c>
      <c r="AT1706" s="128">
        <v>0</v>
      </c>
      <c r="AU1706" s="128">
        <v>0</v>
      </c>
      <c r="AV1706" s="128">
        <v>0</v>
      </c>
      <c r="AW1706" s="128">
        <v>0</v>
      </c>
      <c r="AX1706" s="128">
        <v>53812.22</v>
      </c>
      <c r="AY1706" s="128">
        <v>0</v>
      </c>
      <c r="AZ1706" s="128">
        <v>0</v>
      </c>
      <c r="BA1706" s="128">
        <v>0</v>
      </c>
      <c r="BB1706" s="15">
        <f t="shared" si="78"/>
        <v>0</v>
      </c>
      <c r="BC1706" s="15">
        <f t="shared" si="81"/>
        <v>107624.44</v>
      </c>
      <c r="BD1706" s="15">
        <f t="shared" si="82"/>
        <v>107624.44</v>
      </c>
    </row>
    <row r="1707" spans="1:56" x14ac:dyDescent="0.35">
      <c r="A1707" s="168" t="s">
        <v>3461</v>
      </c>
      <c r="B1707" s="69" t="s">
        <v>3462</v>
      </c>
      <c r="C1707" s="65">
        <v>1</v>
      </c>
      <c r="D1707" s="65" t="s">
        <v>31</v>
      </c>
      <c r="E1707" s="64" t="s">
        <v>467</v>
      </c>
      <c r="F1707" s="64" t="s">
        <v>648</v>
      </c>
      <c r="G1707" s="64" t="s">
        <v>660</v>
      </c>
      <c r="H1707" s="64" t="s">
        <v>661</v>
      </c>
      <c r="I1707" s="64" t="s">
        <v>649</v>
      </c>
      <c r="J1707" s="64" t="s">
        <v>662</v>
      </c>
      <c r="K1707" s="64" t="s">
        <v>3463</v>
      </c>
      <c r="L1707" s="64" t="s">
        <v>650</v>
      </c>
      <c r="M1707" s="64" t="s">
        <v>663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4191686.84</v>
      </c>
      <c r="X1707" s="63">
        <v>0</v>
      </c>
      <c r="Y1707" s="63">
        <v>55889.16</v>
      </c>
      <c r="Z1707" s="63">
        <v>29522.14</v>
      </c>
      <c r="AA1707" s="63">
        <v>0</v>
      </c>
      <c r="AB1707" s="63">
        <v>0</v>
      </c>
      <c r="AC1707" s="63">
        <v>0</v>
      </c>
      <c r="AD1707" s="63">
        <v>4135797.6799999997</v>
      </c>
      <c r="AE1707" s="164">
        <v>45385</v>
      </c>
      <c r="AF1707" s="166">
        <v>47790</v>
      </c>
      <c r="AG1707" s="91">
        <v>4415243.4800000004</v>
      </c>
      <c r="AH1707" s="91">
        <v>6.1805555555555554</v>
      </c>
      <c r="AI1707" s="91">
        <v>6.6805555555555554</v>
      </c>
      <c r="AJ1707" s="161">
        <v>8.4515999999999994E-2</v>
      </c>
      <c r="AK1707" s="169" t="s">
        <v>664</v>
      </c>
      <c r="AL1707" s="169" t="s">
        <v>665</v>
      </c>
      <c r="AM1707" s="128">
        <v>29128.51</v>
      </c>
      <c r="AN1707" s="128">
        <v>28734.880000000001</v>
      </c>
      <c r="AO1707" s="128">
        <v>28341.25</v>
      </c>
      <c r="AP1707" s="128">
        <v>27947.62</v>
      </c>
      <c r="AQ1707" s="128">
        <v>27553.99</v>
      </c>
      <c r="AR1707" s="128">
        <v>27160.37</v>
      </c>
      <c r="AS1707" s="128">
        <v>26766.74</v>
      </c>
      <c r="AT1707" s="128">
        <v>26373.11</v>
      </c>
      <c r="AU1707" s="128">
        <v>25979.48</v>
      </c>
      <c r="AV1707" s="128">
        <v>25585.85</v>
      </c>
      <c r="AW1707" s="128">
        <v>25192.22</v>
      </c>
      <c r="AX1707" s="128">
        <v>24798.59</v>
      </c>
      <c r="AY1707" s="128">
        <v>24404.97</v>
      </c>
      <c r="AZ1707" s="128">
        <v>24011.34</v>
      </c>
      <c r="BA1707" s="128">
        <v>23617.71</v>
      </c>
      <c r="BB1707" s="15">
        <f t="shared" si="78"/>
        <v>86204.64</v>
      </c>
      <c r="BC1707" s="15">
        <f t="shared" ref="BC1707:BC1739" si="83">SUM(AP1707:BA1707)</f>
        <v>309391.99000000005</v>
      </c>
      <c r="BD1707" s="15">
        <f t="shared" ref="BD1707:BD1739" si="84">BB1707+BC1707</f>
        <v>395596.63000000006</v>
      </c>
    </row>
    <row r="1708" spans="1:56" x14ac:dyDescent="0.35">
      <c r="A1708" s="168" t="s">
        <v>3464</v>
      </c>
      <c r="B1708" s="69" t="s">
        <v>3465</v>
      </c>
      <c r="C1708" s="65">
        <v>1</v>
      </c>
      <c r="D1708" s="65" t="s">
        <v>31</v>
      </c>
      <c r="E1708" s="64" t="s">
        <v>467</v>
      </c>
      <c r="F1708" s="64" t="s">
        <v>648</v>
      </c>
      <c r="G1708" s="64" t="s">
        <v>660</v>
      </c>
      <c r="H1708" s="64" t="s">
        <v>661</v>
      </c>
      <c r="I1708" s="64" t="s">
        <v>649</v>
      </c>
      <c r="J1708" s="64" t="s">
        <v>662</v>
      </c>
      <c r="K1708" s="64" t="s">
        <v>3343</v>
      </c>
      <c r="L1708" s="64" t="s">
        <v>650</v>
      </c>
      <c r="M1708" s="64" t="s">
        <v>663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113960.78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4">
        <v>45376</v>
      </c>
      <c r="AF1708" s="166">
        <v>46471</v>
      </c>
      <c r="AG1708" s="91">
        <v>2604817.7799999998</v>
      </c>
      <c r="AH1708" s="91">
        <v>2.4861111111111112</v>
      </c>
      <c r="AI1708" s="91">
        <v>3</v>
      </c>
      <c r="AJ1708" s="161">
        <v>8.7499999999999994E-2</v>
      </c>
      <c r="AK1708" s="169" t="s">
        <v>664</v>
      </c>
      <c r="AL1708" s="169" t="s">
        <v>665</v>
      </c>
      <c r="AM1708" s="128">
        <v>0</v>
      </c>
      <c r="AN1708" s="128">
        <v>0</v>
      </c>
      <c r="AO1708" s="128">
        <v>0</v>
      </c>
      <c r="AP1708" s="128">
        <v>0</v>
      </c>
      <c r="AQ1708" s="128">
        <v>0</v>
      </c>
      <c r="AR1708" s="128">
        <v>113960.78</v>
      </c>
      <c r="AS1708" s="128">
        <v>0</v>
      </c>
      <c r="AT1708" s="128">
        <v>0</v>
      </c>
      <c r="AU1708" s="128">
        <v>0</v>
      </c>
      <c r="AV1708" s="128">
        <v>0</v>
      </c>
      <c r="AW1708" s="128">
        <v>0</v>
      </c>
      <c r="AX1708" s="128">
        <v>113960.78</v>
      </c>
      <c r="AY1708" s="128">
        <v>0</v>
      </c>
      <c r="AZ1708" s="128">
        <v>0</v>
      </c>
      <c r="BA1708" s="128">
        <v>0</v>
      </c>
      <c r="BB1708" s="15">
        <f t="shared" si="78"/>
        <v>0</v>
      </c>
      <c r="BC1708" s="15">
        <f t="shared" si="83"/>
        <v>227921.56</v>
      </c>
      <c r="BD1708" s="15">
        <f t="shared" si="84"/>
        <v>227921.56</v>
      </c>
    </row>
    <row r="1709" spans="1:56" x14ac:dyDescent="0.35">
      <c r="A1709" s="168" t="s">
        <v>3466</v>
      </c>
      <c r="B1709" s="69" t="s">
        <v>3467</v>
      </c>
      <c r="C1709" s="65">
        <v>1</v>
      </c>
      <c r="D1709" s="65" t="s">
        <v>31</v>
      </c>
      <c r="E1709" s="64" t="s">
        <v>467</v>
      </c>
      <c r="F1709" s="64" t="s">
        <v>648</v>
      </c>
      <c r="G1709" s="64" t="s">
        <v>660</v>
      </c>
      <c r="H1709" s="64" t="s">
        <v>661</v>
      </c>
      <c r="I1709" s="64" t="s">
        <v>649</v>
      </c>
      <c r="J1709" s="64" t="s">
        <v>662</v>
      </c>
      <c r="K1709" s="64" t="s">
        <v>3468</v>
      </c>
      <c r="L1709" s="64" t="s">
        <v>650</v>
      </c>
      <c r="M1709" s="64" t="s">
        <v>663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875000</v>
      </c>
      <c r="X1709" s="63">
        <v>0</v>
      </c>
      <c r="Y1709" s="63">
        <v>31250</v>
      </c>
      <c r="Z1709" s="63">
        <v>5833.33</v>
      </c>
      <c r="AA1709" s="63">
        <v>0</v>
      </c>
      <c r="AB1709" s="63">
        <v>0</v>
      </c>
      <c r="AC1709" s="63">
        <v>0</v>
      </c>
      <c r="AD1709" s="63">
        <v>843750</v>
      </c>
      <c r="AE1709" s="164">
        <v>45385</v>
      </c>
      <c r="AF1709" s="166">
        <v>46359</v>
      </c>
      <c r="AG1709" s="91">
        <v>1000000</v>
      </c>
      <c r="AH1709" s="91">
        <v>2.2055555555555557</v>
      </c>
      <c r="AI1709" s="91">
        <v>2.7055555555555557</v>
      </c>
      <c r="AJ1709" s="161">
        <v>0.08</v>
      </c>
      <c r="AK1709" s="169" t="s">
        <v>664</v>
      </c>
      <c r="AL1709" s="169" t="s">
        <v>665</v>
      </c>
      <c r="AM1709" s="128">
        <v>5625</v>
      </c>
      <c r="AN1709" s="128">
        <v>5416.67</v>
      </c>
      <c r="AO1709" s="128">
        <v>5208.33</v>
      </c>
      <c r="AP1709" s="128">
        <v>5000</v>
      </c>
      <c r="AQ1709" s="128">
        <v>4791.67</v>
      </c>
      <c r="AR1709" s="128">
        <v>4583.33</v>
      </c>
      <c r="AS1709" s="128">
        <v>4375</v>
      </c>
      <c r="AT1709" s="128">
        <v>4166.67</v>
      </c>
      <c r="AU1709" s="128">
        <v>3958.33</v>
      </c>
      <c r="AV1709" s="128">
        <v>3750</v>
      </c>
      <c r="AW1709" s="128">
        <v>3541.67</v>
      </c>
      <c r="AX1709" s="128">
        <v>3333.33</v>
      </c>
      <c r="AY1709" s="128">
        <v>3125</v>
      </c>
      <c r="AZ1709" s="128">
        <v>2916.67</v>
      </c>
      <c r="BA1709" s="128">
        <v>2708.33</v>
      </c>
      <c r="BB1709" s="15">
        <f t="shared" si="78"/>
        <v>16250</v>
      </c>
      <c r="BC1709" s="15">
        <f t="shared" si="83"/>
        <v>46250</v>
      </c>
      <c r="BD1709" s="15">
        <f t="shared" si="84"/>
        <v>62500</v>
      </c>
    </row>
    <row r="1710" spans="1:56" x14ac:dyDescent="0.35">
      <c r="A1710" s="168" t="s">
        <v>3469</v>
      </c>
      <c r="B1710" s="69" t="s">
        <v>3470</v>
      </c>
      <c r="C1710" s="65">
        <v>1</v>
      </c>
      <c r="D1710" s="65" t="s">
        <v>31</v>
      </c>
      <c r="E1710" s="64" t="s">
        <v>467</v>
      </c>
      <c r="F1710" s="64" t="s">
        <v>648</v>
      </c>
      <c r="G1710" s="64" t="s">
        <v>660</v>
      </c>
      <c r="H1710" s="64" t="s">
        <v>661</v>
      </c>
      <c r="I1710" s="64" t="s">
        <v>649</v>
      </c>
      <c r="J1710" s="64" t="s">
        <v>662</v>
      </c>
      <c r="K1710" s="64" t="s">
        <v>3305</v>
      </c>
      <c r="L1710" s="64" t="s">
        <v>650</v>
      </c>
      <c r="M1710" s="64" t="s">
        <v>663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132842.56</v>
      </c>
      <c r="AA1710" s="63">
        <v>0</v>
      </c>
      <c r="AB1710" s="63">
        <v>0</v>
      </c>
      <c r="AC1710" s="63">
        <v>0</v>
      </c>
      <c r="AD1710" s="63">
        <v>3036401.39</v>
      </c>
      <c r="AE1710" s="164">
        <v>45376</v>
      </c>
      <c r="AF1710" s="166">
        <v>46471</v>
      </c>
      <c r="AG1710" s="91">
        <v>3036401.39</v>
      </c>
      <c r="AH1710" s="91">
        <v>2.4861111111111112</v>
      </c>
      <c r="AI1710" s="91">
        <v>3</v>
      </c>
      <c r="AJ1710" s="161">
        <v>8.7499999999999994E-2</v>
      </c>
      <c r="AK1710" s="169" t="s">
        <v>664</v>
      </c>
      <c r="AL1710" s="169" t="s">
        <v>665</v>
      </c>
      <c r="AM1710" s="128">
        <v>0</v>
      </c>
      <c r="AN1710" s="128">
        <v>0</v>
      </c>
      <c r="AO1710" s="128">
        <v>0</v>
      </c>
      <c r="AP1710" s="128">
        <v>0</v>
      </c>
      <c r="AQ1710" s="128">
        <v>0</v>
      </c>
      <c r="AR1710" s="128">
        <v>132842.56</v>
      </c>
      <c r="AS1710" s="128">
        <v>0</v>
      </c>
      <c r="AT1710" s="128">
        <v>0</v>
      </c>
      <c r="AU1710" s="128">
        <v>0</v>
      </c>
      <c r="AV1710" s="128">
        <v>0</v>
      </c>
      <c r="AW1710" s="128">
        <v>0</v>
      </c>
      <c r="AX1710" s="128">
        <v>132842.56</v>
      </c>
      <c r="AY1710" s="128">
        <v>0</v>
      </c>
      <c r="AZ1710" s="128">
        <v>0</v>
      </c>
      <c r="BA1710" s="128">
        <v>0</v>
      </c>
      <c r="BB1710" s="15">
        <f t="shared" si="78"/>
        <v>0</v>
      </c>
      <c r="BC1710" s="15">
        <f t="shared" si="83"/>
        <v>265685.12</v>
      </c>
      <c r="BD1710" s="15">
        <f t="shared" si="84"/>
        <v>265685.12</v>
      </c>
    </row>
    <row r="1711" spans="1:56" x14ac:dyDescent="0.35">
      <c r="A1711" s="168" t="s">
        <v>3471</v>
      </c>
      <c r="B1711" s="69" t="s">
        <v>3472</v>
      </c>
      <c r="C1711" s="65">
        <v>1</v>
      </c>
      <c r="D1711" s="65" t="s">
        <v>31</v>
      </c>
      <c r="E1711" s="64" t="s">
        <v>467</v>
      </c>
      <c r="F1711" s="64" t="s">
        <v>648</v>
      </c>
      <c r="G1711" s="64" t="s">
        <v>660</v>
      </c>
      <c r="H1711" s="64" t="s">
        <v>661</v>
      </c>
      <c r="I1711" s="64" t="s">
        <v>649</v>
      </c>
      <c r="J1711" s="64" t="s">
        <v>662</v>
      </c>
      <c r="K1711" s="64" t="s">
        <v>3345</v>
      </c>
      <c r="L1711" s="64" t="s">
        <v>650</v>
      </c>
      <c r="M1711" s="64" t="s">
        <v>663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17726.650000000001</v>
      </c>
      <c r="AA1711" s="63">
        <v>0</v>
      </c>
      <c r="AB1711" s="63">
        <v>0</v>
      </c>
      <c r="AC1711" s="63">
        <v>0</v>
      </c>
      <c r="AD1711" s="63">
        <v>405180.51</v>
      </c>
      <c r="AE1711" s="164">
        <v>45376</v>
      </c>
      <c r="AF1711" s="166">
        <v>46471</v>
      </c>
      <c r="AG1711" s="91">
        <v>405180.51</v>
      </c>
      <c r="AH1711" s="91">
        <v>2.4861111111111112</v>
      </c>
      <c r="AI1711" s="91">
        <v>3</v>
      </c>
      <c r="AJ1711" s="161">
        <v>8.7499999999999994E-2</v>
      </c>
      <c r="AK1711" s="169" t="s">
        <v>664</v>
      </c>
      <c r="AL1711" s="169" t="s">
        <v>665</v>
      </c>
      <c r="AM1711" s="128">
        <v>0</v>
      </c>
      <c r="AN1711" s="128">
        <v>0</v>
      </c>
      <c r="AO1711" s="128">
        <v>0</v>
      </c>
      <c r="AP1711" s="128">
        <v>0</v>
      </c>
      <c r="AQ1711" s="128">
        <v>0</v>
      </c>
      <c r="AR1711" s="128">
        <v>17726.650000000001</v>
      </c>
      <c r="AS1711" s="128">
        <v>0</v>
      </c>
      <c r="AT1711" s="128">
        <v>0</v>
      </c>
      <c r="AU1711" s="128">
        <v>0</v>
      </c>
      <c r="AV1711" s="128">
        <v>0</v>
      </c>
      <c r="AW1711" s="128">
        <v>0</v>
      </c>
      <c r="AX1711" s="128">
        <v>17726.650000000001</v>
      </c>
      <c r="AY1711" s="128">
        <v>0</v>
      </c>
      <c r="AZ1711" s="128">
        <v>0</v>
      </c>
      <c r="BA1711" s="128">
        <v>0</v>
      </c>
      <c r="BB1711" s="15">
        <f t="shared" si="78"/>
        <v>0</v>
      </c>
      <c r="BC1711" s="15">
        <f t="shared" si="83"/>
        <v>35453.300000000003</v>
      </c>
      <c r="BD1711" s="15">
        <f t="shared" si="84"/>
        <v>35453.300000000003</v>
      </c>
    </row>
    <row r="1712" spans="1:56" x14ac:dyDescent="0.35">
      <c r="A1712" s="168" t="s">
        <v>3473</v>
      </c>
      <c r="B1712" s="69" t="s">
        <v>3474</v>
      </c>
      <c r="C1712" s="65">
        <v>1</v>
      </c>
      <c r="D1712" s="65" t="s">
        <v>31</v>
      </c>
      <c r="E1712" s="64" t="s">
        <v>467</v>
      </c>
      <c r="F1712" s="64" t="s">
        <v>648</v>
      </c>
      <c r="G1712" s="64" t="s">
        <v>660</v>
      </c>
      <c r="H1712" s="64" t="s">
        <v>661</v>
      </c>
      <c r="I1712" s="64" t="s">
        <v>649</v>
      </c>
      <c r="J1712" s="64" t="s">
        <v>662</v>
      </c>
      <c r="K1712" s="64" t="s">
        <v>3475</v>
      </c>
      <c r="L1712" s="64" t="s">
        <v>650</v>
      </c>
      <c r="M1712" s="64" t="s">
        <v>663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7681852.4500000011</v>
      </c>
      <c r="X1712" s="63">
        <v>0</v>
      </c>
      <c r="Y1712" s="63">
        <v>94837.68</v>
      </c>
      <c r="Z1712" s="63">
        <v>52249.01</v>
      </c>
      <c r="AA1712" s="63">
        <v>0</v>
      </c>
      <c r="AB1712" s="63">
        <v>0</v>
      </c>
      <c r="AC1712" s="63">
        <v>0</v>
      </c>
      <c r="AD1712" s="63">
        <v>7587014.7700000014</v>
      </c>
      <c r="AE1712" s="164">
        <v>45385</v>
      </c>
      <c r="AF1712" s="166">
        <v>47971</v>
      </c>
      <c r="AG1712" s="91">
        <v>8061203.1699999999</v>
      </c>
      <c r="AH1712" s="91">
        <v>6.6833333333333336</v>
      </c>
      <c r="AI1712" s="91">
        <v>7.1833333333333336</v>
      </c>
      <c r="AJ1712" s="161">
        <v>8.1618999999999997E-2</v>
      </c>
      <c r="AK1712" s="169" t="s">
        <v>664</v>
      </c>
      <c r="AL1712" s="169" t="s">
        <v>665</v>
      </c>
      <c r="AM1712" s="128">
        <v>51603.96</v>
      </c>
      <c r="AN1712" s="128">
        <v>50958.91</v>
      </c>
      <c r="AO1712" s="128">
        <v>50313.86</v>
      </c>
      <c r="AP1712" s="128">
        <v>49668.81</v>
      </c>
      <c r="AQ1712" s="128">
        <v>49023.76</v>
      </c>
      <c r="AR1712" s="128">
        <v>48378.71</v>
      </c>
      <c r="AS1712" s="128">
        <v>47733.66</v>
      </c>
      <c r="AT1712" s="128">
        <v>47088.61</v>
      </c>
      <c r="AU1712" s="128">
        <v>46443.56</v>
      </c>
      <c r="AV1712" s="128">
        <v>45798.51</v>
      </c>
      <c r="AW1712" s="128">
        <v>45153.46</v>
      </c>
      <c r="AX1712" s="128">
        <v>44508.42</v>
      </c>
      <c r="AY1712" s="128">
        <v>43863.37</v>
      </c>
      <c r="AZ1712" s="128">
        <v>43218.32</v>
      </c>
      <c r="BA1712" s="128">
        <v>42573.27</v>
      </c>
      <c r="BB1712" s="15">
        <f t="shared" si="78"/>
        <v>152876.72999999998</v>
      </c>
      <c r="BC1712" s="15">
        <f t="shared" si="83"/>
        <v>553452.46</v>
      </c>
      <c r="BD1712" s="15">
        <f t="shared" si="84"/>
        <v>706329.19</v>
      </c>
    </row>
    <row r="1713" spans="1:56" x14ac:dyDescent="0.35">
      <c r="A1713" s="168" t="s">
        <v>3476</v>
      </c>
      <c r="B1713" s="69" t="s">
        <v>3477</v>
      </c>
      <c r="C1713" s="65">
        <v>1</v>
      </c>
      <c r="D1713" s="65" t="s">
        <v>31</v>
      </c>
      <c r="E1713" s="64" t="s">
        <v>467</v>
      </c>
      <c r="F1713" s="64" t="s">
        <v>648</v>
      </c>
      <c r="G1713" s="64" t="s">
        <v>668</v>
      </c>
      <c r="H1713" s="64" t="s">
        <v>669</v>
      </c>
      <c r="I1713" s="64" t="s">
        <v>670</v>
      </c>
      <c r="J1713" s="64" t="s">
        <v>671</v>
      </c>
      <c r="K1713" s="64" t="s">
        <v>3478</v>
      </c>
      <c r="L1713" s="64" t="s">
        <v>650</v>
      </c>
      <c r="M1713" s="64" t="s">
        <v>663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64108.42</v>
      </c>
      <c r="AA1713" s="63">
        <v>0</v>
      </c>
      <c r="AB1713" s="63">
        <v>0</v>
      </c>
      <c r="AC1713" s="63">
        <v>0</v>
      </c>
      <c r="AD1713" s="63">
        <v>1465335.39</v>
      </c>
      <c r="AE1713" s="164">
        <v>45376</v>
      </c>
      <c r="AF1713" s="166">
        <v>46471</v>
      </c>
      <c r="AG1713" s="91">
        <v>1465335.39</v>
      </c>
      <c r="AH1713" s="91">
        <v>2.4861111111111112</v>
      </c>
      <c r="AI1713" s="91">
        <v>3</v>
      </c>
      <c r="AJ1713" s="161">
        <v>8.7499999999999994E-2</v>
      </c>
      <c r="AK1713" s="169" t="s">
        <v>664</v>
      </c>
      <c r="AL1713" s="169" t="s">
        <v>665</v>
      </c>
      <c r="AM1713" s="128">
        <v>0</v>
      </c>
      <c r="AN1713" s="128">
        <v>0</v>
      </c>
      <c r="AO1713" s="128">
        <v>0</v>
      </c>
      <c r="AP1713" s="128">
        <v>0</v>
      </c>
      <c r="AQ1713" s="128">
        <v>0</v>
      </c>
      <c r="AR1713" s="128">
        <v>64108.42</v>
      </c>
      <c r="AS1713" s="128">
        <v>0</v>
      </c>
      <c r="AT1713" s="128">
        <v>0</v>
      </c>
      <c r="AU1713" s="128">
        <v>0</v>
      </c>
      <c r="AV1713" s="128">
        <v>0</v>
      </c>
      <c r="AW1713" s="128">
        <v>0</v>
      </c>
      <c r="AX1713" s="128">
        <v>64108.42</v>
      </c>
      <c r="AY1713" s="128">
        <v>0</v>
      </c>
      <c r="AZ1713" s="128">
        <v>0</v>
      </c>
      <c r="BA1713" s="128">
        <v>0</v>
      </c>
      <c r="BB1713" s="15">
        <f t="shared" si="78"/>
        <v>0</v>
      </c>
      <c r="BC1713" s="15">
        <f t="shared" si="83"/>
        <v>128216.84</v>
      </c>
      <c r="BD1713" s="15">
        <f t="shared" si="84"/>
        <v>128216.84</v>
      </c>
    </row>
    <row r="1714" spans="1:56" x14ac:dyDescent="0.35">
      <c r="A1714" s="168" t="s">
        <v>3479</v>
      </c>
      <c r="B1714" s="69" t="s">
        <v>3480</v>
      </c>
      <c r="C1714" s="65">
        <v>1</v>
      </c>
      <c r="D1714" s="65" t="s">
        <v>31</v>
      </c>
      <c r="E1714" s="64" t="s">
        <v>467</v>
      </c>
      <c r="F1714" s="64" t="s">
        <v>648</v>
      </c>
      <c r="G1714" s="64" t="s">
        <v>668</v>
      </c>
      <c r="H1714" s="64" t="s">
        <v>669</v>
      </c>
      <c r="I1714" s="64" t="s">
        <v>670</v>
      </c>
      <c r="J1714" s="64" t="s">
        <v>671</v>
      </c>
      <c r="K1714" s="64" t="s">
        <v>3481</v>
      </c>
      <c r="L1714" s="64" t="s">
        <v>650</v>
      </c>
      <c r="M1714" s="64" t="s">
        <v>663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58996.44</v>
      </c>
      <c r="AA1714" s="63">
        <v>0</v>
      </c>
      <c r="AB1714" s="63">
        <v>0</v>
      </c>
      <c r="AC1714" s="63">
        <v>0</v>
      </c>
      <c r="AD1714" s="63">
        <v>1348490.09</v>
      </c>
      <c r="AE1714" s="164">
        <v>45376</v>
      </c>
      <c r="AF1714" s="166">
        <v>46471</v>
      </c>
      <c r="AG1714" s="91">
        <v>1348490.09</v>
      </c>
      <c r="AH1714" s="91">
        <v>2.4861111111111112</v>
      </c>
      <c r="AI1714" s="91">
        <v>3</v>
      </c>
      <c r="AJ1714" s="161">
        <v>8.7499999999999994E-2</v>
      </c>
      <c r="AK1714" s="169" t="s">
        <v>664</v>
      </c>
      <c r="AL1714" s="169" t="s">
        <v>665</v>
      </c>
      <c r="AM1714" s="128">
        <v>0</v>
      </c>
      <c r="AN1714" s="128">
        <v>0</v>
      </c>
      <c r="AO1714" s="128">
        <v>0</v>
      </c>
      <c r="AP1714" s="128">
        <v>0</v>
      </c>
      <c r="AQ1714" s="128">
        <v>0</v>
      </c>
      <c r="AR1714" s="128">
        <v>58996.44</v>
      </c>
      <c r="AS1714" s="128">
        <v>0</v>
      </c>
      <c r="AT1714" s="128">
        <v>0</v>
      </c>
      <c r="AU1714" s="128">
        <v>0</v>
      </c>
      <c r="AV1714" s="128">
        <v>0</v>
      </c>
      <c r="AW1714" s="128">
        <v>0</v>
      </c>
      <c r="AX1714" s="128">
        <v>58996.44</v>
      </c>
      <c r="AY1714" s="128">
        <v>0</v>
      </c>
      <c r="AZ1714" s="128">
        <v>0</v>
      </c>
      <c r="BA1714" s="128">
        <v>0</v>
      </c>
      <c r="BB1714" s="15">
        <f t="shared" si="78"/>
        <v>0</v>
      </c>
      <c r="BC1714" s="15">
        <f t="shared" si="83"/>
        <v>117992.88</v>
      </c>
      <c r="BD1714" s="15">
        <f t="shared" si="84"/>
        <v>117992.88</v>
      </c>
    </row>
    <row r="1715" spans="1:56" x14ac:dyDescent="0.35">
      <c r="A1715" s="168" t="s">
        <v>3482</v>
      </c>
      <c r="B1715" s="69" t="s">
        <v>3483</v>
      </c>
      <c r="C1715" s="65">
        <v>1</v>
      </c>
      <c r="D1715" s="65" t="s">
        <v>31</v>
      </c>
      <c r="E1715" s="64" t="s">
        <v>467</v>
      </c>
      <c r="F1715" s="64" t="s">
        <v>648</v>
      </c>
      <c r="G1715" s="64" t="s">
        <v>668</v>
      </c>
      <c r="H1715" s="64" t="s">
        <v>669</v>
      </c>
      <c r="I1715" s="64" t="s">
        <v>670</v>
      </c>
      <c r="J1715" s="64" t="s">
        <v>671</v>
      </c>
      <c r="K1715" s="64" t="s">
        <v>3484</v>
      </c>
      <c r="L1715" s="64" t="s">
        <v>650</v>
      </c>
      <c r="M1715" s="64" t="s">
        <v>663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66751.94</v>
      </c>
      <c r="AA1715" s="63">
        <v>0</v>
      </c>
      <c r="AB1715" s="63">
        <v>0</v>
      </c>
      <c r="AC1715" s="63">
        <v>0</v>
      </c>
      <c r="AD1715" s="63">
        <v>1525758.55</v>
      </c>
      <c r="AE1715" s="164">
        <v>45376</v>
      </c>
      <c r="AF1715" s="166">
        <v>46471</v>
      </c>
      <c r="AG1715" s="91">
        <v>1525758.55</v>
      </c>
      <c r="AH1715" s="91">
        <v>2.4861111111111112</v>
      </c>
      <c r="AI1715" s="91">
        <v>3</v>
      </c>
      <c r="AJ1715" s="161">
        <v>8.7499999999999994E-2</v>
      </c>
      <c r="AK1715" s="169" t="s">
        <v>664</v>
      </c>
      <c r="AL1715" s="169" t="s">
        <v>665</v>
      </c>
      <c r="AM1715" s="128">
        <v>0</v>
      </c>
      <c r="AN1715" s="128">
        <v>0</v>
      </c>
      <c r="AO1715" s="128">
        <v>0</v>
      </c>
      <c r="AP1715" s="128">
        <v>0</v>
      </c>
      <c r="AQ1715" s="128">
        <v>0</v>
      </c>
      <c r="AR1715" s="128">
        <v>66751.94</v>
      </c>
      <c r="AS1715" s="128">
        <v>0</v>
      </c>
      <c r="AT1715" s="128">
        <v>0</v>
      </c>
      <c r="AU1715" s="128">
        <v>0</v>
      </c>
      <c r="AV1715" s="128">
        <v>0</v>
      </c>
      <c r="AW1715" s="128">
        <v>0</v>
      </c>
      <c r="AX1715" s="128">
        <v>66751.94</v>
      </c>
      <c r="AY1715" s="128">
        <v>0</v>
      </c>
      <c r="AZ1715" s="128">
        <v>0</v>
      </c>
      <c r="BA1715" s="128">
        <v>0</v>
      </c>
      <c r="BB1715" s="15">
        <f t="shared" si="78"/>
        <v>0</v>
      </c>
      <c r="BC1715" s="15">
        <f t="shared" si="83"/>
        <v>133503.88</v>
      </c>
      <c r="BD1715" s="15">
        <f t="shared" si="84"/>
        <v>133503.88</v>
      </c>
    </row>
    <row r="1716" spans="1:56" x14ac:dyDescent="0.35">
      <c r="A1716" s="168" t="s">
        <v>3485</v>
      </c>
      <c r="B1716" s="69" t="s">
        <v>3486</v>
      </c>
      <c r="C1716" s="65">
        <v>1</v>
      </c>
      <c r="D1716" s="65" t="s">
        <v>31</v>
      </c>
      <c r="E1716" s="64" t="s">
        <v>467</v>
      </c>
      <c r="F1716" s="64" t="s">
        <v>648</v>
      </c>
      <c r="G1716" s="64" t="s">
        <v>668</v>
      </c>
      <c r="H1716" s="64" t="s">
        <v>669</v>
      </c>
      <c r="I1716" s="64" t="s">
        <v>670</v>
      </c>
      <c r="J1716" s="64" t="s">
        <v>671</v>
      </c>
      <c r="K1716" s="64" t="s">
        <v>3487</v>
      </c>
      <c r="L1716" s="64" t="s">
        <v>650</v>
      </c>
      <c r="M1716" s="64" t="s">
        <v>663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66989.73</v>
      </c>
      <c r="AA1716" s="63">
        <v>0</v>
      </c>
      <c r="AB1716" s="63">
        <v>0</v>
      </c>
      <c r="AC1716" s="63">
        <v>0</v>
      </c>
      <c r="AD1716" s="63">
        <v>1531193.9</v>
      </c>
      <c r="AE1716" s="164">
        <v>45376</v>
      </c>
      <c r="AF1716" s="166">
        <v>46471</v>
      </c>
      <c r="AG1716" s="91">
        <v>1531193.9</v>
      </c>
      <c r="AH1716" s="91">
        <v>2.4861111111111112</v>
      </c>
      <c r="AI1716" s="91">
        <v>3</v>
      </c>
      <c r="AJ1716" s="161">
        <v>8.7499999999999994E-2</v>
      </c>
      <c r="AK1716" s="169" t="s">
        <v>664</v>
      </c>
      <c r="AL1716" s="169" t="s">
        <v>665</v>
      </c>
      <c r="AM1716" s="128">
        <v>0</v>
      </c>
      <c r="AN1716" s="128">
        <v>0</v>
      </c>
      <c r="AO1716" s="128">
        <v>0</v>
      </c>
      <c r="AP1716" s="128">
        <v>0</v>
      </c>
      <c r="AQ1716" s="128">
        <v>0</v>
      </c>
      <c r="AR1716" s="128">
        <v>66989.73</v>
      </c>
      <c r="AS1716" s="128">
        <v>0</v>
      </c>
      <c r="AT1716" s="128">
        <v>0</v>
      </c>
      <c r="AU1716" s="128">
        <v>0</v>
      </c>
      <c r="AV1716" s="128">
        <v>0</v>
      </c>
      <c r="AW1716" s="128">
        <v>0</v>
      </c>
      <c r="AX1716" s="128">
        <v>66989.73</v>
      </c>
      <c r="AY1716" s="128">
        <v>0</v>
      </c>
      <c r="AZ1716" s="128">
        <v>0</v>
      </c>
      <c r="BA1716" s="128">
        <v>0</v>
      </c>
      <c r="BB1716" s="15">
        <f t="shared" si="78"/>
        <v>0</v>
      </c>
      <c r="BC1716" s="15">
        <f t="shared" si="83"/>
        <v>133979.46</v>
      </c>
      <c r="BD1716" s="15">
        <f t="shared" si="84"/>
        <v>133979.46</v>
      </c>
    </row>
    <row r="1717" spans="1:56" x14ac:dyDescent="0.35">
      <c r="A1717" s="168" t="s">
        <v>3488</v>
      </c>
      <c r="B1717" s="69" t="s">
        <v>3489</v>
      </c>
      <c r="C1717" s="65">
        <v>1</v>
      </c>
      <c r="D1717" s="65" t="s">
        <v>31</v>
      </c>
      <c r="E1717" s="64" t="s">
        <v>467</v>
      </c>
      <c r="F1717" s="64" t="s">
        <v>648</v>
      </c>
      <c r="G1717" s="64" t="s">
        <v>64</v>
      </c>
      <c r="H1717" s="64" t="s">
        <v>661</v>
      </c>
      <c r="I1717" s="64" t="s">
        <v>649</v>
      </c>
      <c r="J1717" s="64" t="s">
        <v>662</v>
      </c>
      <c r="K1717" s="64" t="s">
        <v>596</v>
      </c>
      <c r="L1717" s="64" t="s">
        <v>650</v>
      </c>
      <c r="M1717" s="64" t="s">
        <v>663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6937500</v>
      </c>
      <c r="AA1717" s="63">
        <v>0</v>
      </c>
      <c r="AB1717" s="63">
        <v>0</v>
      </c>
      <c r="AC1717" s="63">
        <v>0</v>
      </c>
      <c r="AD1717" s="63">
        <v>150000000</v>
      </c>
      <c r="AE1717" s="164">
        <v>45370</v>
      </c>
      <c r="AF1717" s="166">
        <v>47196</v>
      </c>
      <c r="AG1717" s="91">
        <v>150000000</v>
      </c>
      <c r="AH1717" s="91">
        <v>4.4694444444444441</v>
      </c>
      <c r="AI1717" s="91">
        <v>5</v>
      </c>
      <c r="AJ1717" s="161">
        <v>9.2499999999999999E-2</v>
      </c>
      <c r="AK1717" s="169" t="s">
        <v>664</v>
      </c>
      <c r="AL1717" s="169" t="s">
        <v>665</v>
      </c>
      <c r="AM1717" s="128">
        <v>0</v>
      </c>
      <c r="AN1717" s="128">
        <v>0</v>
      </c>
      <c r="AO1717" s="128">
        <v>0</v>
      </c>
      <c r="AP1717" s="128">
        <v>0</v>
      </c>
      <c r="AQ1717" s="128">
        <v>0</v>
      </c>
      <c r="AR1717" s="128">
        <v>6937500</v>
      </c>
      <c r="AS1717" s="128">
        <v>0</v>
      </c>
      <c r="AT1717" s="128">
        <v>0</v>
      </c>
      <c r="AU1717" s="128">
        <v>0</v>
      </c>
      <c r="AV1717" s="128">
        <v>0</v>
      </c>
      <c r="AW1717" s="128">
        <v>0</v>
      </c>
      <c r="AX1717" s="128">
        <v>6937500</v>
      </c>
      <c r="AY1717" s="128">
        <v>0</v>
      </c>
      <c r="AZ1717" s="128">
        <v>0</v>
      </c>
      <c r="BA1717" s="128">
        <v>0</v>
      </c>
      <c r="BB1717" s="15">
        <f t="shared" si="78"/>
        <v>0</v>
      </c>
      <c r="BC1717" s="15">
        <f t="shared" si="83"/>
        <v>13875000</v>
      </c>
      <c r="BD1717" s="15">
        <f t="shared" si="84"/>
        <v>13875000</v>
      </c>
    </row>
    <row r="1718" spans="1:56" x14ac:dyDescent="0.35">
      <c r="A1718" s="168" t="s">
        <v>3490</v>
      </c>
      <c r="B1718" s="69" t="s">
        <v>3491</v>
      </c>
      <c r="C1718" s="65">
        <v>1</v>
      </c>
      <c r="D1718" s="65" t="s">
        <v>31</v>
      </c>
      <c r="E1718" s="64" t="s">
        <v>467</v>
      </c>
      <c r="F1718" s="64" t="s">
        <v>648</v>
      </c>
      <c r="G1718" s="64" t="s">
        <v>668</v>
      </c>
      <c r="H1718" s="64" t="s">
        <v>669</v>
      </c>
      <c r="I1718" s="64" t="s">
        <v>670</v>
      </c>
      <c r="J1718" s="64" t="s">
        <v>671</v>
      </c>
      <c r="K1718" s="64" t="s">
        <v>484</v>
      </c>
      <c r="L1718" s="64" t="s">
        <v>650</v>
      </c>
      <c r="M1718" s="64" t="s">
        <v>663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49000</v>
      </c>
      <c r="AA1718" s="63">
        <v>0</v>
      </c>
      <c r="AB1718" s="63">
        <v>0</v>
      </c>
      <c r="AC1718" s="63">
        <v>0</v>
      </c>
      <c r="AD1718" s="63">
        <v>2000000</v>
      </c>
      <c r="AE1718" s="164">
        <v>45372</v>
      </c>
      <c r="AF1718" s="166">
        <v>45737</v>
      </c>
      <c r="AG1718" s="91">
        <v>2000000</v>
      </c>
      <c r="AH1718" s="91">
        <v>0.47499999999999998</v>
      </c>
      <c r="AI1718" s="91">
        <v>1</v>
      </c>
      <c r="AJ1718" s="161">
        <v>4.9000000000000002E-2</v>
      </c>
      <c r="AK1718" s="169" t="s">
        <v>664</v>
      </c>
      <c r="AL1718" s="169" t="s">
        <v>665</v>
      </c>
      <c r="AM1718" s="128">
        <v>0</v>
      </c>
      <c r="AN1718" s="128">
        <v>0</v>
      </c>
      <c r="AO1718" s="128">
        <v>0</v>
      </c>
      <c r="AP1718" s="128">
        <v>0</v>
      </c>
      <c r="AQ1718" s="128">
        <v>0</v>
      </c>
      <c r="AR1718" s="128">
        <v>49000</v>
      </c>
      <c r="AS1718" s="128">
        <v>0</v>
      </c>
      <c r="AT1718" s="128">
        <v>0</v>
      </c>
      <c r="AU1718" s="128">
        <v>0</v>
      </c>
      <c r="AV1718" s="128">
        <v>0</v>
      </c>
      <c r="AW1718" s="128">
        <v>0</v>
      </c>
      <c r="AX1718" s="128">
        <v>0</v>
      </c>
      <c r="AY1718" s="128">
        <v>0</v>
      </c>
      <c r="AZ1718" s="128">
        <v>0</v>
      </c>
      <c r="BA1718" s="128">
        <v>0</v>
      </c>
      <c r="BB1718" s="15">
        <f t="shared" si="78"/>
        <v>0</v>
      </c>
      <c r="BC1718" s="15">
        <f t="shared" si="83"/>
        <v>49000</v>
      </c>
      <c r="BD1718" s="15">
        <f t="shared" si="84"/>
        <v>49000</v>
      </c>
    </row>
    <row r="1719" spans="1:56" x14ac:dyDescent="0.35">
      <c r="A1719" s="168" t="s">
        <v>3492</v>
      </c>
      <c r="B1719" s="69" t="s">
        <v>3493</v>
      </c>
      <c r="C1719" s="65">
        <v>1</v>
      </c>
      <c r="D1719" s="65" t="s">
        <v>31</v>
      </c>
      <c r="E1719" s="64" t="s">
        <v>467</v>
      </c>
      <c r="F1719" s="64" t="s">
        <v>648</v>
      </c>
      <c r="G1719" s="64" t="s">
        <v>668</v>
      </c>
      <c r="H1719" s="64" t="s">
        <v>669</v>
      </c>
      <c r="I1719" s="64" t="s">
        <v>670</v>
      </c>
      <c r="J1719" s="64" t="s">
        <v>671</v>
      </c>
      <c r="K1719" s="64" t="s">
        <v>3494</v>
      </c>
      <c r="L1719" s="64" t="s">
        <v>650</v>
      </c>
      <c r="M1719" s="64" t="s">
        <v>663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213015.9</v>
      </c>
      <c r="AA1719" s="63">
        <v>0</v>
      </c>
      <c r="AB1719" s="63">
        <v>0</v>
      </c>
      <c r="AC1719" s="63">
        <v>0</v>
      </c>
      <c r="AD1719" s="63">
        <v>4868934.91</v>
      </c>
      <c r="AE1719" s="164">
        <v>45376</v>
      </c>
      <c r="AF1719" s="166">
        <v>46471</v>
      </c>
      <c r="AG1719" s="91">
        <v>4868934.91</v>
      </c>
      <c r="AH1719" s="91">
        <v>2.4861111111111112</v>
      </c>
      <c r="AI1719" s="91">
        <v>3</v>
      </c>
      <c r="AJ1719" s="161">
        <v>8.7499999999999994E-2</v>
      </c>
      <c r="AK1719" s="169" t="s">
        <v>664</v>
      </c>
      <c r="AL1719" s="169" t="s">
        <v>665</v>
      </c>
      <c r="AM1719" s="128">
        <v>0</v>
      </c>
      <c r="AN1719" s="128">
        <v>0</v>
      </c>
      <c r="AO1719" s="128">
        <v>0</v>
      </c>
      <c r="AP1719" s="128">
        <v>0</v>
      </c>
      <c r="AQ1719" s="128">
        <v>0</v>
      </c>
      <c r="AR1719" s="128">
        <v>213015.9</v>
      </c>
      <c r="AS1719" s="128">
        <v>0</v>
      </c>
      <c r="AT1719" s="128">
        <v>0</v>
      </c>
      <c r="AU1719" s="128">
        <v>0</v>
      </c>
      <c r="AV1719" s="128">
        <v>0</v>
      </c>
      <c r="AW1719" s="128">
        <v>0</v>
      </c>
      <c r="AX1719" s="128">
        <v>213015.9</v>
      </c>
      <c r="AY1719" s="128">
        <v>0</v>
      </c>
      <c r="AZ1719" s="128">
        <v>0</v>
      </c>
      <c r="BA1719" s="128">
        <v>0</v>
      </c>
      <c r="BB1719" s="15">
        <f t="shared" si="78"/>
        <v>0</v>
      </c>
      <c r="BC1719" s="15">
        <f t="shared" si="83"/>
        <v>426031.8</v>
      </c>
      <c r="BD1719" s="15">
        <f t="shared" si="84"/>
        <v>426031.8</v>
      </c>
    </row>
    <row r="1720" spans="1:56" x14ac:dyDescent="0.35">
      <c r="A1720" s="168" t="s">
        <v>3495</v>
      </c>
      <c r="B1720" s="69" t="s">
        <v>3496</v>
      </c>
      <c r="C1720" s="65">
        <v>1</v>
      </c>
      <c r="D1720" s="65" t="s">
        <v>31</v>
      </c>
      <c r="E1720" s="64" t="s">
        <v>467</v>
      </c>
      <c r="F1720" s="64" t="s">
        <v>648</v>
      </c>
      <c r="G1720" s="64" t="s">
        <v>79</v>
      </c>
      <c r="H1720" s="64" t="s">
        <v>661</v>
      </c>
      <c r="I1720" s="64" t="s">
        <v>653</v>
      </c>
      <c r="J1720" s="64" t="s">
        <v>662</v>
      </c>
      <c r="K1720" s="64" t="s">
        <v>79</v>
      </c>
      <c r="L1720" s="64" t="s">
        <v>650</v>
      </c>
      <c r="M1720" s="64" t="s">
        <v>663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6562500</v>
      </c>
      <c r="AA1720" s="63">
        <v>0</v>
      </c>
      <c r="AB1720" s="63">
        <v>0</v>
      </c>
      <c r="AC1720" s="63">
        <v>0</v>
      </c>
      <c r="AD1720" s="63">
        <v>150000000</v>
      </c>
      <c r="AE1720" s="164">
        <v>45376</v>
      </c>
      <c r="AF1720" s="166">
        <v>46471</v>
      </c>
      <c r="AG1720" s="91">
        <v>150000000</v>
      </c>
      <c r="AH1720" s="91">
        <v>2.4861111111111112</v>
      </c>
      <c r="AI1720" s="91">
        <v>3</v>
      </c>
      <c r="AJ1720" s="161">
        <v>8.7499999999999994E-2</v>
      </c>
      <c r="AK1720" s="169" t="s">
        <v>664</v>
      </c>
      <c r="AL1720" s="169" t="s">
        <v>665</v>
      </c>
      <c r="AM1720" s="128">
        <v>0</v>
      </c>
      <c r="AN1720" s="128">
        <v>0</v>
      </c>
      <c r="AO1720" s="128">
        <v>0</v>
      </c>
      <c r="AP1720" s="128">
        <v>0</v>
      </c>
      <c r="AQ1720" s="128">
        <v>0</v>
      </c>
      <c r="AR1720" s="128">
        <v>6562500</v>
      </c>
      <c r="AS1720" s="128">
        <v>0</v>
      </c>
      <c r="AT1720" s="128">
        <v>0</v>
      </c>
      <c r="AU1720" s="128">
        <v>0</v>
      </c>
      <c r="AV1720" s="128">
        <v>0</v>
      </c>
      <c r="AW1720" s="128">
        <v>0</v>
      </c>
      <c r="AX1720" s="128">
        <v>6562500</v>
      </c>
      <c r="AY1720" s="128">
        <v>0</v>
      </c>
      <c r="AZ1720" s="128">
        <v>0</v>
      </c>
      <c r="BA1720" s="128">
        <v>0</v>
      </c>
      <c r="BB1720" s="15">
        <f t="shared" si="78"/>
        <v>0</v>
      </c>
      <c r="BC1720" s="15">
        <f t="shared" si="83"/>
        <v>13125000</v>
      </c>
      <c r="BD1720" s="15">
        <f t="shared" si="84"/>
        <v>13125000</v>
      </c>
    </row>
    <row r="1721" spans="1:56" x14ac:dyDescent="0.35">
      <c r="A1721" s="168" t="s">
        <v>3497</v>
      </c>
      <c r="B1721" s="69" t="s">
        <v>3498</v>
      </c>
      <c r="C1721" s="65">
        <v>1</v>
      </c>
      <c r="D1721" s="65" t="s">
        <v>31</v>
      </c>
      <c r="E1721" s="64" t="s">
        <v>467</v>
      </c>
      <c r="F1721" s="64" t="s">
        <v>648</v>
      </c>
      <c r="G1721" s="64" t="s">
        <v>79</v>
      </c>
      <c r="H1721" s="64" t="s">
        <v>661</v>
      </c>
      <c r="I1721" s="64" t="s">
        <v>653</v>
      </c>
      <c r="J1721" s="64" t="s">
        <v>662</v>
      </c>
      <c r="K1721" s="64" t="s">
        <v>79</v>
      </c>
      <c r="L1721" s="64" t="s">
        <v>650</v>
      </c>
      <c r="M1721" s="64" t="s">
        <v>663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9250000</v>
      </c>
      <c r="AA1721" s="63">
        <v>0</v>
      </c>
      <c r="AB1721" s="63">
        <v>0</v>
      </c>
      <c r="AC1721" s="63">
        <v>0</v>
      </c>
      <c r="AD1721" s="63">
        <v>200000000</v>
      </c>
      <c r="AE1721" s="164">
        <v>45370</v>
      </c>
      <c r="AF1721" s="166">
        <v>47196</v>
      </c>
      <c r="AG1721" s="91">
        <v>200000000</v>
      </c>
      <c r="AH1721" s="91">
        <v>4.4694444444444441</v>
      </c>
      <c r="AI1721" s="91">
        <v>5</v>
      </c>
      <c r="AJ1721" s="161">
        <v>9.2499999999999999E-2</v>
      </c>
      <c r="AK1721" s="169" t="s">
        <v>664</v>
      </c>
      <c r="AL1721" s="169" t="s">
        <v>665</v>
      </c>
      <c r="AM1721" s="128">
        <v>0</v>
      </c>
      <c r="AN1721" s="128">
        <v>0</v>
      </c>
      <c r="AO1721" s="128">
        <v>0</v>
      </c>
      <c r="AP1721" s="128">
        <v>0</v>
      </c>
      <c r="AQ1721" s="128">
        <v>0</v>
      </c>
      <c r="AR1721" s="128">
        <v>9250000</v>
      </c>
      <c r="AS1721" s="128">
        <v>0</v>
      </c>
      <c r="AT1721" s="128">
        <v>0</v>
      </c>
      <c r="AU1721" s="128">
        <v>0</v>
      </c>
      <c r="AV1721" s="128">
        <v>0</v>
      </c>
      <c r="AW1721" s="128">
        <v>0</v>
      </c>
      <c r="AX1721" s="128">
        <v>9250000</v>
      </c>
      <c r="AY1721" s="128">
        <v>0</v>
      </c>
      <c r="AZ1721" s="128">
        <v>0</v>
      </c>
      <c r="BA1721" s="128">
        <v>0</v>
      </c>
      <c r="BB1721" s="15">
        <f t="shared" si="78"/>
        <v>0</v>
      </c>
      <c r="BC1721" s="15">
        <f t="shared" si="83"/>
        <v>18500000</v>
      </c>
      <c r="BD1721" s="15">
        <f t="shared" si="84"/>
        <v>18500000</v>
      </c>
    </row>
    <row r="1722" spans="1:56" x14ac:dyDescent="0.35">
      <c r="A1722" s="168" t="s">
        <v>3499</v>
      </c>
      <c r="B1722" s="69" t="s">
        <v>3500</v>
      </c>
      <c r="C1722" s="65">
        <v>1</v>
      </c>
      <c r="D1722" s="65" t="s">
        <v>31</v>
      </c>
      <c r="E1722" s="64" t="s">
        <v>467</v>
      </c>
      <c r="F1722" s="64" t="s">
        <v>648</v>
      </c>
      <c r="G1722" s="64" t="s">
        <v>991</v>
      </c>
      <c r="H1722" s="64" t="s">
        <v>661</v>
      </c>
      <c r="I1722" s="64" t="s">
        <v>653</v>
      </c>
      <c r="J1722" s="64" t="s">
        <v>662</v>
      </c>
      <c r="K1722" s="64" t="s">
        <v>991</v>
      </c>
      <c r="L1722" s="64" t="s">
        <v>650</v>
      </c>
      <c r="M1722" s="64" t="s">
        <v>663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4">
        <v>45387</v>
      </c>
      <c r="AF1722" s="166">
        <v>46482</v>
      </c>
      <c r="AG1722" s="91">
        <v>85039273.040000007</v>
      </c>
      <c r="AH1722" s="91">
        <v>2.5138888888888888</v>
      </c>
      <c r="AI1722" s="91">
        <v>3</v>
      </c>
      <c r="AJ1722" s="161">
        <v>8.7499999999999994E-2</v>
      </c>
      <c r="AK1722" s="169" t="s">
        <v>664</v>
      </c>
      <c r="AL1722" s="169" t="s">
        <v>665</v>
      </c>
      <c r="AM1722" s="128">
        <v>3720468.2</v>
      </c>
      <c r="AN1722" s="128">
        <v>0</v>
      </c>
      <c r="AO1722" s="128">
        <v>0</v>
      </c>
      <c r="AP1722" s="128">
        <v>0</v>
      </c>
      <c r="AQ1722" s="128">
        <v>0</v>
      </c>
      <c r="AR1722" s="128">
        <v>0</v>
      </c>
      <c r="AS1722" s="128">
        <v>3720468.2</v>
      </c>
      <c r="AT1722" s="128">
        <v>0</v>
      </c>
      <c r="AU1722" s="128">
        <v>0</v>
      </c>
      <c r="AV1722" s="128">
        <v>0</v>
      </c>
      <c r="AW1722" s="128">
        <v>0</v>
      </c>
      <c r="AX1722" s="128">
        <v>0</v>
      </c>
      <c r="AY1722" s="128">
        <v>3720468.2</v>
      </c>
      <c r="AZ1722" s="128">
        <v>0</v>
      </c>
      <c r="BA1722" s="128">
        <v>0</v>
      </c>
      <c r="BB1722" s="15">
        <f t="shared" si="78"/>
        <v>3720468.2</v>
      </c>
      <c r="BC1722" s="15">
        <f t="shared" si="83"/>
        <v>7440936.4000000004</v>
      </c>
      <c r="BD1722" s="15">
        <f t="shared" si="84"/>
        <v>11161404.600000001</v>
      </c>
    </row>
    <row r="1723" spans="1:56" x14ac:dyDescent="0.35">
      <c r="A1723" s="168" t="s">
        <v>3501</v>
      </c>
      <c r="B1723" s="69" t="s">
        <v>3502</v>
      </c>
      <c r="C1723" s="65">
        <v>1</v>
      </c>
      <c r="D1723" s="65" t="s">
        <v>31</v>
      </c>
      <c r="E1723" s="64" t="s">
        <v>467</v>
      </c>
      <c r="F1723" s="64" t="s">
        <v>648</v>
      </c>
      <c r="G1723" s="64" t="s">
        <v>991</v>
      </c>
      <c r="H1723" s="64" t="s">
        <v>661</v>
      </c>
      <c r="I1723" s="64" t="s">
        <v>653</v>
      </c>
      <c r="J1723" s="64" t="s">
        <v>662</v>
      </c>
      <c r="K1723" s="64" t="s">
        <v>991</v>
      </c>
      <c r="L1723" s="64" t="s">
        <v>650</v>
      </c>
      <c r="M1723" s="64" t="s">
        <v>663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4">
        <v>45387</v>
      </c>
      <c r="AF1723" s="166">
        <v>46482</v>
      </c>
      <c r="AG1723" s="91">
        <v>85039273.040000007</v>
      </c>
      <c r="AH1723" s="91">
        <v>2.5138888888888888</v>
      </c>
      <c r="AI1723" s="91">
        <v>3</v>
      </c>
      <c r="AJ1723" s="161">
        <v>8.7499999999999994E-2</v>
      </c>
      <c r="AK1723" s="169" t="s">
        <v>664</v>
      </c>
      <c r="AL1723" s="169" t="s">
        <v>665</v>
      </c>
      <c r="AM1723" s="128">
        <v>3720468.2</v>
      </c>
      <c r="AN1723" s="128">
        <v>0</v>
      </c>
      <c r="AO1723" s="128">
        <v>0</v>
      </c>
      <c r="AP1723" s="128">
        <v>0</v>
      </c>
      <c r="AQ1723" s="128">
        <v>0</v>
      </c>
      <c r="AR1723" s="128">
        <v>0</v>
      </c>
      <c r="AS1723" s="128">
        <v>3720468.2</v>
      </c>
      <c r="AT1723" s="128">
        <v>0</v>
      </c>
      <c r="AU1723" s="128">
        <v>0</v>
      </c>
      <c r="AV1723" s="128">
        <v>0</v>
      </c>
      <c r="AW1723" s="128">
        <v>0</v>
      </c>
      <c r="AX1723" s="128">
        <v>0</v>
      </c>
      <c r="AY1723" s="128">
        <v>3720468.2</v>
      </c>
      <c r="AZ1723" s="128">
        <v>0</v>
      </c>
      <c r="BA1723" s="128">
        <v>0</v>
      </c>
      <c r="BB1723" s="15">
        <f t="shared" si="78"/>
        <v>3720468.2</v>
      </c>
      <c r="BC1723" s="15">
        <f t="shared" si="83"/>
        <v>7440936.4000000004</v>
      </c>
      <c r="BD1723" s="15">
        <f t="shared" si="84"/>
        <v>11161404.600000001</v>
      </c>
    </row>
    <row r="1724" spans="1:56" x14ac:dyDescent="0.35">
      <c r="A1724" s="168" t="s">
        <v>3503</v>
      </c>
      <c r="B1724" s="69" t="s">
        <v>3504</v>
      </c>
      <c r="C1724" s="65">
        <v>1</v>
      </c>
      <c r="D1724" s="65" t="s">
        <v>31</v>
      </c>
      <c r="E1724" s="64" t="s">
        <v>467</v>
      </c>
      <c r="F1724" s="64" t="s">
        <v>648</v>
      </c>
      <c r="G1724" s="64" t="s">
        <v>991</v>
      </c>
      <c r="H1724" s="64" t="s">
        <v>661</v>
      </c>
      <c r="I1724" s="64" t="s">
        <v>653</v>
      </c>
      <c r="J1724" s="64" t="s">
        <v>662</v>
      </c>
      <c r="K1724" s="64" t="s">
        <v>991</v>
      </c>
      <c r="L1724" s="64" t="s">
        <v>650</v>
      </c>
      <c r="M1724" s="64" t="s">
        <v>663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4">
        <v>45387</v>
      </c>
      <c r="AF1724" s="166">
        <v>46482</v>
      </c>
      <c r="AG1724" s="91">
        <v>40000000.000000007</v>
      </c>
      <c r="AH1724" s="91">
        <v>2.5138888888888888</v>
      </c>
      <c r="AI1724" s="91">
        <v>3</v>
      </c>
      <c r="AJ1724" s="161">
        <v>8.7499999999999994E-2</v>
      </c>
      <c r="AK1724" s="169" t="s">
        <v>664</v>
      </c>
      <c r="AL1724" s="169" t="s">
        <v>665</v>
      </c>
      <c r="AM1724" s="128">
        <v>1750000</v>
      </c>
      <c r="AN1724" s="128">
        <v>0</v>
      </c>
      <c r="AO1724" s="128">
        <v>0</v>
      </c>
      <c r="AP1724" s="128">
        <v>0</v>
      </c>
      <c r="AQ1724" s="128">
        <v>0</v>
      </c>
      <c r="AR1724" s="128">
        <v>0</v>
      </c>
      <c r="AS1724" s="128">
        <v>1750000</v>
      </c>
      <c r="AT1724" s="128">
        <v>0</v>
      </c>
      <c r="AU1724" s="128">
        <v>0</v>
      </c>
      <c r="AV1724" s="128">
        <v>0</v>
      </c>
      <c r="AW1724" s="128">
        <v>0</v>
      </c>
      <c r="AX1724" s="128">
        <v>0</v>
      </c>
      <c r="AY1724" s="128">
        <v>1750000</v>
      </c>
      <c r="AZ1724" s="128">
        <v>0</v>
      </c>
      <c r="BA1724" s="128">
        <v>0</v>
      </c>
      <c r="BB1724" s="15">
        <f t="shared" si="78"/>
        <v>1750000</v>
      </c>
      <c r="BC1724" s="15">
        <f t="shared" si="83"/>
        <v>3500000</v>
      </c>
      <c r="BD1724" s="15">
        <f t="shared" si="84"/>
        <v>5250000</v>
      </c>
    </row>
    <row r="1725" spans="1:56" x14ac:dyDescent="0.35">
      <c r="A1725" s="168" t="s">
        <v>3505</v>
      </c>
      <c r="B1725" s="69" t="s">
        <v>3506</v>
      </c>
      <c r="C1725" s="65">
        <v>1</v>
      </c>
      <c r="D1725" s="65" t="s">
        <v>31</v>
      </c>
      <c r="E1725" s="64" t="s">
        <v>467</v>
      </c>
      <c r="F1725" s="64" t="s">
        <v>648</v>
      </c>
      <c r="G1725" s="64" t="s">
        <v>607</v>
      </c>
      <c r="H1725" s="64" t="s">
        <v>661</v>
      </c>
      <c r="I1725" s="64" t="s">
        <v>649</v>
      </c>
      <c r="J1725" s="64" t="s">
        <v>662</v>
      </c>
      <c r="K1725" s="64" t="s">
        <v>607</v>
      </c>
      <c r="L1725" s="64" t="s">
        <v>650</v>
      </c>
      <c r="M1725" s="64" t="s">
        <v>663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4">
        <v>45387</v>
      </c>
      <c r="AF1725" s="166">
        <v>46482</v>
      </c>
      <c r="AG1725" s="91">
        <v>19445990.18</v>
      </c>
      <c r="AH1725" s="91">
        <v>2.5138888888888888</v>
      </c>
      <c r="AI1725" s="91">
        <v>3</v>
      </c>
      <c r="AJ1725" s="161">
        <v>8.7499999999999994E-2</v>
      </c>
      <c r="AK1725" s="169" t="s">
        <v>664</v>
      </c>
      <c r="AL1725" s="169" t="s">
        <v>665</v>
      </c>
      <c r="AM1725" s="128">
        <v>850762.07</v>
      </c>
      <c r="AN1725" s="128">
        <v>0</v>
      </c>
      <c r="AO1725" s="128">
        <v>0</v>
      </c>
      <c r="AP1725" s="128">
        <v>0</v>
      </c>
      <c r="AQ1725" s="128">
        <v>0</v>
      </c>
      <c r="AR1725" s="128">
        <v>0</v>
      </c>
      <c r="AS1725" s="128">
        <v>850762.07</v>
      </c>
      <c r="AT1725" s="128">
        <v>0</v>
      </c>
      <c r="AU1725" s="128">
        <v>0</v>
      </c>
      <c r="AV1725" s="128">
        <v>0</v>
      </c>
      <c r="AW1725" s="128">
        <v>0</v>
      </c>
      <c r="AX1725" s="128">
        <v>0</v>
      </c>
      <c r="AY1725" s="128">
        <v>850762.07</v>
      </c>
      <c r="AZ1725" s="128">
        <v>0</v>
      </c>
      <c r="BA1725" s="128">
        <v>0</v>
      </c>
      <c r="BB1725" s="15">
        <f t="shared" si="78"/>
        <v>850762.07</v>
      </c>
      <c r="BC1725" s="15">
        <f t="shared" si="83"/>
        <v>1701524.14</v>
      </c>
      <c r="BD1725" s="15">
        <f t="shared" si="84"/>
        <v>2552286.21</v>
      </c>
    </row>
    <row r="1726" spans="1:56" x14ac:dyDescent="0.35">
      <c r="A1726" s="168" t="s">
        <v>3507</v>
      </c>
      <c r="B1726" s="69" t="s">
        <v>3508</v>
      </c>
      <c r="C1726" s="65">
        <v>1</v>
      </c>
      <c r="D1726" s="65" t="s">
        <v>31</v>
      </c>
      <c r="E1726" s="64" t="s">
        <v>467</v>
      </c>
      <c r="F1726" s="64" t="s">
        <v>648</v>
      </c>
      <c r="G1726" s="64" t="s">
        <v>607</v>
      </c>
      <c r="H1726" s="64" t="s">
        <v>661</v>
      </c>
      <c r="I1726" s="64" t="s">
        <v>649</v>
      </c>
      <c r="J1726" s="64" t="s">
        <v>662</v>
      </c>
      <c r="K1726" s="64" t="s">
        <v>607</v>
      </c>
      <c r="L1726" s="64" t="s">
        <v>650</v>
      </c>
      <c r="M1726" s="64" t="s">
        <v>663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1021317.51</v>
      </c>
      <c r="AA1726" s="63">
        <v>0</v>
      </c>
      <c r="AB1726" s="63">
        <v>0</v>
      </c>
      <c r="AC1726" s="63">
        <v>0</v>
      </c>
      <c r="AD1726" s="63">
        <v>23344400.16</v>
      </c>
      <c r="AE1726" s="164">
        <v>45376</v>
      </c>
      <c r="AF1726" s="166">
        <v>46471</v>
      </c>
      <c r="AG1726" s="91">
        <v>23344400.16</v>
      </c>
      <c r="AH1726" s="91">
        <v>2.4861111111111112</v>
      </c>
      <c r="AI1726" s="91">
        <v>3</v>
      </c>
      <c r="AJ1726" s="161">
        <v>8.7499999999999994E-2</v>
      </c>
      <c r="AK1726" s="169" t="s">
        <v>664</v>
      </c>
      <c r="AL1726" s="169" t="s">
        <v>665</v>
      </c>
      <c r="AM1726" s="128">
        <v>0</v>
      </c>
      <c r="AN1726" s="128">
        <v>0</v>
      </c>
      <c r="AO1726" s="128">
        <v>0</v>
      </c>
      <c r="AP1726" s="128">
        <v>0</v>
      </c>
      <c r="AQ1726" s="128">
        <v>0</v>
      </c>
      <c r="AR1726" s="128">
        <v>1021317.51</v>
      </c>
      <c r="AS1726" s="128">
        <v>0</v>
      </c>
      <c r="AT1726" s="128">
        <v>0</v>
      </c>
      <c r="AU1726" s="128">
        <v>0</v>
      </c>
      <c r="AV1726" s="128">
        <v>0</v>
      </c>
      <c r="AW1726" s="128">
        <v>0</v>
      </c>
      <c r="AX1726" s="128">
        <v>1021317.51</v>
      </c>
      <c r="AY1726" s="128">
        <v>0</v>
      </c>
      <c r="AZ1726" s="128">
        <v>0</v>
      </c>
      <c r="BA1726" s="128">
        <v>0</v>
      </c>
      <c r="BB1726" s="15">
        <f t="shared" si="78"/>
        <v>0</v>
      </c>
      <c r="BC1726" s="15">
        <f t="shared" si="83"/>
        <v>2042635.02</v>
      </c>
      <c r="BD1726" s="15">
        <f t="shared" si="84"/>
        <v>2042635.02</v>
      </c>
    </row>
    <row r="1727" spans="1:56" x14ac:dyDescent="0.35">
      <c r="A1727" s="168" t="s">
        <v>3509</v>
      </c>
      <c r="B1727" s="69" t="s">
        <v>3510</v>
      </c>
      <c r="C1727" s="65">
        <v>1</v>
      </c>
      <c r="D1727" s="65" t="s">
        <v>31</v>
      </c>
      <c r="E1727" s="64" t="s">
        <v>467</v>
      </c>
      <c r="F1727" s="64" t="s">
        <v>648</v>
      </c>
      <c r="G1727" s="64" t="s">
        <v>668</v>
      </c>
      <c r="H1727" s="64" t="s">
        <v>669</v>
      </c>
      <c r="I1727" s="64" t="s">
        <v>670</v>
      </c>
      <c r="J1727" s="64" t="s">
        <v>671</v>
      </c>
      <c r="K1727" s="64" t="s">
        <v>484</v>
      </c>
      <c r="L1727" s="64" t="s">
        <v>650</v>
      </c>
      <c r="M1727" s="64" t="s">
        <v>663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2450</v>
      </c>
      <c r="AA1727" s="63">
        <v>0</v>
      </c>
      <c r="AB1727" s="63">
        <v>0</v>
      </c>
      <c r="AC1727" s="63">
        <v>0</v>
      </c>
      <c r="AD1727" s="63">
        <v>100000</v>
      </c>
      <c r="AE1727" s="164">
        <v>45372</v>
      </c>
      <c r="AF1727" s="166">
        <v>45737</v>
      </c>
      <c r="AG1727" s="91">
        <v>100000</v>
      </c>
      <c r="AH1727" s="91">
        <v>0.47499999999999998</v>
      </c>
      <c r="AI1727" s="91">
        <v>1</v>
      </c>
      <c r="AJ1727" s="161">
        <v>4.9000000000000002E-2</v>
      </c>
      <c r="AK1727" s="169" t="s">
        <v>664</v>
      </c>
      <c r="AL1727" s="169" t="s">
        <v>665</v>
      </c>
      <c r="AM1727" s="128">
        <v>0</v>
      </c>
      <c r="AN1727" s="128">
        <v>0</v>
      </c>
      <c r="AO1727" s="128">
        <v>0</v>
      </c>
      <c r="AP1727" s="128">
        <v>0</v>
      </c>
      <c r="AQ1727" s="128">
        <v>0</v>
      </c>
      <c r="AR1727" s="128">
        <v>2450</v>
      </c>
      <c r="AS1727" s="128">
        <v>0</v>
      </c>
      <c r="AT1727" s="128">
        <v>0</v>
      </c>
      <c r="AU1727" s="128">
        <v>0</v>
      </c>
      <c r="AV1727" s="128">
        <v>0</v>
      </c>
      <c r="AW1727" s="128">
        <v>0</v>
      </c>
      <c r="AX1727" s="128">
        <v>0</v>
      </c>
      <c r="AY1727" s="128">
        <v>0</v>
      </c>
      <c r="AZ1727" s="128">
        <v>0</v>
      </c>
      <c r="BA1727" s="128">
        <v>0</v>
      </c>
      <c r="BB1727" s="15">
        <f t="shared" si="78"/>
        <v>0</v>
      </c>
      <c r="BC1727" s="15">
        <f t="shared" si="83"/>
        <v>2450</v>
      </c>
      <c r="BD1727" s="15">
        <f t="shared" si="84"/>
        <v>2450</v>
      </c>
    </row>
    <row r="1728" spans="1:56" x14ac:dyDescent="0.35">
      <c r="A1728" s="168" t="s">
        <v>3511</v>
      </c>
      <c r="B1728" s="69" t="s">
        <v>3512</v>
      </c>
      <c r="C1728" s="65">
        <v>1</v>
      </c>
      <c r="D1728" s="65" t="s">
        <v>31</v>
      </c>
      <c r="E1728" s="64" t="s">
        <v>467</v>
      </c>
      <c r="F1728" s="64" t="s">
        <v>648</v>
      </c>
      <c r="G1728" s="64" t="s">
        <v>668</v>
      </c>
      <c r="H1728" s="64" t="s">
        <v>669</v>
      </c>
      <c r="I1728" s="64" t="s">
        <v>670</v>
      </c>
      <c r="J1728" s="64" t="s">
        <v>671</v>
      </c>
      <c r="K1728" s="64" t="s">
        <v>484</v>
      </c>
      <c r="L1728" s="64" t="s">
        <v>650</v>
      </c>
      <c r="M1728" s="64" t="s">
        <v>663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362600</v>
      </c>
      <c r="AA1728" s="63">
        <v>0</v>
      </c>
      <c r="AB1728" s="63">
        <v>0</v>
      </c>
      <c r="AC1728" s="63">
        <v>0</v>
      </c>
      <c r="AD1728" s="63">
        <v>14800000</v>
      </c>
      <c r="AE1728" s="164">
        <v>45372</v>
      </c>
      <c r="AF1728" s="166">
        <v>45737</v>
      </c>
      <c r="AG1728" s="91">
        <v>14800000</v>
      </c>
      <c r="AH1728" s="91">
        <v>0.47499999999999998</v>
      </c>
      <c r="AI1728" s="91">
        <v>1</v>
      </c>
      <c r="AJ1728" s="161">
        <v>4.9000000000000002E-2</v>
      </c>
      <c r="AK1728" s="169" t="s">
        <v>664</v>
      </c>
      <c r="AL1728" s="169" t="s">
        <v>665</v>
      </c>
      <c r="AM1728" s="128">
        <v>0</v>
      </c>
      <c r="AN1728" s="128">
        <v>0</v>
      </c>
      <c r="AO1728" s="128">
        <v>0</v>
      </c>
      <c r="AP1728" s="128">
        <v>0</v>
      </c>
      <c r="AQ1728" s="128">
        <v>0</v>
      </c>
      <c r="AR1728" s="128">
        <v>362600</v>
      </c>
      <c r="AS1728" s="128">
        <v>0</v>
      </c>
      <c r="AT1728" s="128">
        <v>0</v>
      </c>
      <c r="AU1728" s="128">
        <v>0</v>
      </c>
      <c r="AV1728" s="128">
        <v>0</v>
      </c>
      <c r="AW1728" s="128">
        <v>0</v>
      </c>
      <c r="AX1728" s="128">
        <v>0</v>
      </c>
      <c r="AY1728" s="128">
        <v>0</v>
      </c>
      <c r="AZ1728" s="128">
        <v>0</v>
      </c>
      <c r="BA1728" s="128">
        <v>0</v>
      </c>
      <c r="BB1728" s="15">
        <f t="shared" si="78"/>
        <v>0</v>
      </c>
      <c r="BC1728" s="15">
        <f t="shared" si="83"/>
        <v>362600</v>
      </c>
      <c r="BD1728" s="15">
        <f t="shared" si="84"/>
        <v>362600</v>
      </c>
    </row>
    <row r="1729" spans="1:56" x14ac:dyDescent="0.35">
      <c r="A1729" s="168" t="s">
        <v>3513</v>
      </c>
      <c r="B1729" s="69" t="s">
        <v>3514</v>
      </c>
      <c r="C1729" s="65">
        <v>1</v>
      </c>
      <c r="D1729" s="65" t="s">
        <v>31</v>
      </c>
      <c r="E1729" s="64" t="s">
        <v>467</v>
      </c>
      <c r="F1729" s="64" t="s">
        <v>648</v>
      </c>
      <c r="G1729" s="64" t="s">
        <v>668</v>
      </c>
      <c r="H1729" s="64" t="s">
        <v>669</v>
      </c>
      <c r="I1729" s="64" t="s">
        <v>670</v>
      </c>
      <c r="J1729" s="64" t="s">
        <v>671</v>
      </c>
      <c r="K1729" s="64" t="s">
        <v>484</v>
      </c>
      <c r="L1729" s="64" t="s">
        <v>650</v>
      </c>
      <c r="M1729" s="64" t="s">
        <v>663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955500</v>
      </c>
      <c r="AA1729" s="63">
        <v>0</v>
      </c>
      <c r="AB1729" s="63">
        <v>0</v>
      </c>
      <c r="AC1729" s="63">
        <v>0</v>
      </c>
      <c r="AD1729" s="63">
        <v>39000000</v>
      </c>
      <c r="AE1729" s="164">
        <v>45372</v>
      </c>
      <c r="AF1729" s="166">
        <v>45737</v>
      </c>
      <c r="AG1729" s="91">
        <v>39000000</v>
      </c>
      <c r="AH1729" s="91">
        <v>0.47499999999999998</v>
      </c>
      <c r="AI1729" s="91">
        <v>1</v>
      </c>
      <c r="AJ1729" s="161">
        <v>4.9000000000000002E-2</v>
      </c>
      <c r="AK1729" s="169" t="s">
        <v>664</v>
      </c>
      <c r="AL1729" s="169" t="s">
        <v>665</v>
      </c>
      <c r="AM1729" s="128">
        <v>0</v>
      </c>
      <c r="AN1729" s="128">
        <v>0</v>
      </c>
      <c r="AO1729" s="128">
        <v>0</v>
      </c>
      <c r="AP1729" s="128">
        <v>0</v>
      </c>
      <c r="AQ1729" s="128">
        <v>0</v>
      </c>
      <c r="AR1729" s="128">
        <v>955500</v>
      </c>
      <c r="AS1729" s="128">
        <v>0</v>
      </c>
      <c r="AT1729" s="128">
        <v>0</v>
      </c>
      <c r="AU1729" s="128">
        <v>0</v>
      </c>
      <c r="AV1729" s="128">
        <v>0</v>
      </c>
      <c r="AW1729" s="128">
        <v>0</v>
      </c>
      <c r="AX1729" s="128">
        <v>0</v>
      </c>
      <c r="AY1729" s="128">
        <v>0</v>
      </c>
      <c r="AZ1729" s="128">
        <v>0</v>
      </c>
      <c r="BA1729" s="128">
        <v>0</v>
      </c>
      <c r="BB1729" s="15">
        <f t="shared" si="78"/>
        <v>0</v>
      </c>
      <c r="BC1729" s="15">
        <f t="shared" si="83"/>
        <v>955500</v>
      </c>
      <c r="BD1729" s="15">
        <f t="shared" si="84"/>
        <v>955500</v>
      </c>
    </row>
    <row r="1730" spans="1:56" x14ac:dyDescent="0.35">
      <c r="A1730" s="168" t="s">
        <v>3515</v>
      </c>
      <c r="B1730" s="69" t="s">
        <v>3516</v>
      </c>
      <c r="C1730" s="65">
        <v>1</v>
      </c>
      <c r="D1730" s="65" t="s">
        <v>31</v>
      </c>
      <c r="E1730" s="64" t="s">
        <v>467</v>
      </c>
      <c r="F1730" s="64" t="s">
        <v>648</v>
      </c>
      <c r="G1730" s="64" t="s">
        <v>668</v>
      </c>
      <c r="H1730" s="64" t="s">
        <v>669</v>
      </c>
      <c r="I1730" s="64" t="s">
        <v>670</v>
      </c>
      <c r="J1730" s="64" t="s">
        <v>671</v>
      </c>
      <c r="K1730" s="64" t="s">
        <v>484</v>
      </c>
      <c r="L1730" s="64" t="s">
        <v>650</v>
      </c>
      <c r="M1730" s="64" t="s">
        <v>663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61250</v>
      </c>
      <c r="AA1730" s="63">
        <v>0</v>
      </c>
      <c r="AB1730" s="63">
        <v>0</v>
      </c>
      <c r="AC1730" s="63">
        <v>0</v>
      </c>
      <c r="AD1730" s="63">
        <v>2500000</v>
      </c>
      <c r="AE1730" s="164">
        <v>45372</v>
      </c>
      <c r="AF1730" s="166">
        <v>45737</v>
      </c>
      <c r="AG1730" s="91">
        <v>2500000</v>
      </c>
      <c r="AH1730" s="91">
        <v>0.47499999999999998</v>
      </c>
      <c r="AI1730" s="91">
        <v>1</v>
      </c>
      <c r="AJ1730" s="161">
        <v>4.9000000000000002E-2</v>
      </c>
      <c r="AK1730" s="169" t="s">
        <v>664</v>
      </c>
      <c r="AL1730" s="169" t="s">
        <v>665</v>
      </c>
      <c r="AM1730" s="128">
        <v>0</v>
      </c>
      <c r="AN1730" s="128">
        <v>0</v>
      </c>
      <c r="AO1730" s="128">
        <v>0</v>
      </c>
      <c r="AP1730" s="128">
        <v>0</v>
      </c>
      <c r="AQ1730" s="128">
        <v>0</v>
      </c>
      <c r="AR1730" s="128">
        <v>61250</v>
      </c>
      <c r="AS1730" s="128">
        <v>0</v>
      </c>
      <c r="AT1730" s="128">
        <v>0</v>
      </c>
      <c r="AU1730" s="128">
        <v>0</v>
      </c>
      <c r="AV1730" s="128">
        <v>0</v>
      </c>
      <c r="AW1730" s="128">
        <v>0</v>
      </c>
      <c r="AX1730" s="128">
        <v>0</v>
      </c>
      <c r="AY1730" s="128">
        <v>0</v>
      </c>
      <c r="AZ1730" s="128">
        <v>0</v>
      </c>
      <c r="BA1730" s="128">
        <v>0</v>
      </c>
      <c r="BB1730" s="15">
        <f t="shared" si="78"/>
        <v>0</v>
      </c>
      <c r="BC1730" s="15">
        <f t="shared" si="83"/>
        <v>61250</v>
      </c>
      <c r="BD1730" s="15">
        <f t="shared" si="84"/>
        <v>61250</v>
      </c>
    </row>
    <row r="1731" spans="1:56" x14ac:dyDescent="0.35">
      <c r="A1731" s="168" t="s">
        <v>3517</v>
      </c>
      <c r="B1731" s="69" t="s">
        <v>3518</v>
      </c>
      <c r="C1731" s="65">
        <v>1</v>
      </c>
      <c r="D1731" s="65" t="s">
        <v>31</v>
      </c>
      <c r="E1731" s="64" t="s">
        <v>467</v>
      </c>
      <c r="F1731" s="64" t="s">
        <v>648</v>
      </c>
      <c r="G1731" s="64" t="s">
        <v>660</v>
      </c>
      <c r="H1731" s="64" t="s">
        <v>661</v>
      </c>
      <c r="I1731" s="64" t="s">
        <v>649</v>
      </c>
      <c r="J1731" s="64" t="s">
        <v>662</v>
      </c>
      <c r="K1731" s="64" t="s">
        <v>3519</v>
      </c>
      <c r="L1731" s="64" t="s">
        <v>650</v>
      </c>
      <c r="M1731" s="64" t="s">
        <v>663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4">
        <v>45387</v>
      </c>
      <c r="AF1731" s="166">
        <v>46482</v>
      </c>
      <c r="AG1731" s="91">
        <v>3594977.23</v>
      </c>
      <c r="AH1731" s="91">
        <v>2.5138888888888888</v>
      </c>
      <c r="AI1731" s="91">
        <v>3</v>
      </c>
      <c r="AJ1731" s="161">
        <v>8.7499999999999994E-2</v>
      </c>
      <c r="AK1731" s="169" t="s">
        <v>664</v>
      </c>
      <c r="AL1731" s="169" t="s">
        <v>665</v>
      </c>
      <c r="AM1731" s="128">
        <v>157280.25</v>
      </c>
      <c r="AN1731" s="128">
        <v>0</v>
      </c>
      <c r="AO1731" s="128">
        <v>0</v>
      </c>
      <c r="AP1731" s="128">
        <v>0</v>
      </c>
      <c r="AQ1731" s="128">
        <v>0</v>
      </c>
      <c r="AR1731" s="128">
        <v>0</v>
      </c>
      <c r="AS1731" s="128">
        <v>157280.25</v>
      </c>
      <c r="AT1731" s="128">
        <v>0</v>
      </c>
      <c r="AU1731" s="128">
        <v>0</v>
      </c>
      <c r="AV1731" s="128">
        <v>0</v>
      </c>
      <c r="AW1731" s="128">
        <v>0</v>
      </c>
      <c r="AX1731" s="128">
        <v>0</v>
      </c>
      <c r="AY1731" s="128">
        <v>157280.25</v>
      </c>
      <c r="AZ1731" s="128">
        <v>0</v>
      </c>
      <c r="BA1731" s="128">
        <v>0</v>
      </c>
      <c r="BB1731" s="15">
        <f t="shared" ref="BB1731:BB1794" si="85">SUM(AM1731:AO1731)</f>
        <v>157280.25</v>
      </c>
      <c r="BC1731" s="15">
        <f t="shared" si="83"/>
        <v>314560.5</v>
      </c>
      <c r="BD1731" s="15">
        <f t="shared" si="84"/>
        <v>471840.75</v>
      </c>
    </row>
    <row r="1732" spans="1:56" x14ac:dyDescent="0.35">
      <c r="A1732" s="168" t="s">
        <v>3520</v>
      </c>
      <c r="B1732" s="69" t="s">
        <v>3521</v>
      </c>
      <c r="C1732" s="65">
        <v>1</v>
      </c>
      <c r="D1732" s="65" t="s">
        <v>31</v>
      </c>
      <c r="E1732" s="64" t="s">
        <v>467</v>
      </c>
      <c r="F1732" s="64" t="s">
        <v>648</v>
      </c>
      <c r="G1732" s="64" t="s">
        <v>660</v>
      </c>
      <c r="H1732" s="64" t="s">
        <v>661</v>
      </c>
      <c r="I1732" s="64" t="s">
        <v>649</v>
      </c>
      <c r="J1732" s="64" t="s">
        <v>662</v>
      </c>
      <c r="K1732" s="64" t="s">
        <v>3522</v>
      </c>
      <c r="L1732" s="64" t="s">
        <v>650</v>
      </c>
      <c r="M1732" s="64" t="s">
        <v>663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481982</v>
      </c>
      <c r="X1732" s="63">
        <v>0</v>
      </c>
      <c r="Y1732" s="63">
        <v>4504.5</v>
      </c>
      <c r="Z1732" s="63">
        <v>3564.14</v>
      </c>
      <c r="AA1732" s="63">
        <v>0</v>
      </c>
      <c r="AB1732" s="63">
        <v>0</v>
      </c>
      <c r="AC1732" s="63">
        <v>0</v>
      </c>
      <c r="AD1732" s="63">
        <v>477477.5</v>
      </c>
      <c r="AE1732" s="164">
        <v>45397</v>
      </c>
      <c r="AF1732" s="166">
        <v>48761</v>
      </c>
      <c r="AG1732" s="91">
        <v>500000</v>
      </c>
      <c r="AH1732" s="91">
        <v>8.8777777777777782</v>
      </c>
      <c r="AI1732" s="91">
        <v>9.344444444444445</v>
      </c>
      <c r="AJ1732" s="161">
        <v>8.8700000000000001E-2</v>
      </c>
      <c r="AK1732" s="169" t="s">
        <v>664</v>
      </c>
      <c r="AL1732" s="169" t="s">
        <v>665</v>
      </c>
      <c r="AM1732" s="128">
        <v>3530.83</v>
      </c>
      <c r="AN1732" s="128">
        <v>3497.52</v>
      </c>
      <c r="AO1732" s="128">
        <v>3464.21</v>
      </c>
      <c r="AP1732" s="128">
        <v>3430.9</v>
      </c>
      <c r="AQ1732" s="128">
        <v>3397.59</v>
      </c>
      <c r="AR1732" s="128">
        <v>3364.28</v>
      </c>
      <c r="AS1732" s="128">
        <v>3330.97</v>
      </c>
      <c r="AT1732" s="128">
        <v>3297.66</v>
      </c>
      <c r="AU1732" s="128">
        <v>3264.35</v>
      </c>
      <c r="AV1732" s="128">
        <v>3231.04</v>
      </c>
      <c r="AW1732" s="128">
        <v>3197.73</v>
      </c>
      <c r="AX1732" s="128">
        <v>3164.42</v>
      </c>
      <c r="AY1732" s="128">
        <v>3131.11</v>
      </c>
      <c r="AZ1732" s="128">
        <v>3097.8</v>
      </c>
      <c r="BA1732" s="128">
        <v>3064.49</v>
      </c>
      <c r="BB1732" s="15">
        <f t="shared" si="85"/>
        <v>10492.560000000001</v>
      </c>
      <c r="BC1732" s="15">
        <f t="shared" si="83"/>
        <v>38972.340000000004</v>
      </c>
      <c r="BD1732" s="15">
        <f t="shared" si="84"/>
        <v>49464.900000000009</v>
      </c>
    </row>
    <row r="1733" spans="1:56" x14ac:dyDescent="0.35">
      <c r="A1733" s="168" t="s">
        <v>3523</v>
      </c>
      <c r="B1733" s="69" t="s">
        <v>3524</v>
      </c>
      <c r="C1733" s="65">
        <v>1</v>
      </c>
      <c r="D1733" s="65" t="s">
        <v>31</v>
      </c>
      <c r="E1733" s="64" t="s">
        <v>467</v>
      </c>
      <c r="F1733" s="64" t="s">
        <v>648</v>
      </c>
      <c r="G1733" s="64" t="s">
        <v>660</v>
      </c>
      <c r="H1733" s="64" t="s">
        <v>661</v>
      </c>
      <c r="I1733" s="64" t="s">
        <v>649</v>
      </c>
      <c r="J1733" s="64" t="s">
        <v>662</v>
      </c>
      <c r="K1733" s="64" t="s">
        <v>3522</v>
      </c>
      <c r="L1733" s="64" t="s">
        <v>650</v>
      </c>
      <c r="M1733" s="64" t="s">
        <v>663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4">
        <v>45387</v>
      </c>
      <c r="AF1733" s="166">
        <v>46482</v>
      </c>
      <c r="AG1733" s="91">
        <v>7773712.4699999997</v>
      </c>
      <c r="AH1733" s="91">
        <v>2.5138888888888888</v>
      </c>
      <c r="AI1733" s="91">
        <v>3</v>
      </c>
      <c r="AJ1733" s="161">
        <v>8.7499999999999994E-2</v>
      </c>
      <c r="AK1733" s="169" t="s">
        <v>664</v>
      </c>
      <c r="AL1733" s="169" t="s">
        <v>665</v>
      </c>
      <c r="AM1733" s="128">
        <v>340099.92</v>
      </c>
      <c r="AN1733" s="128">
        <v>0</v>
      </c>
      <c r="AO1733" s="128">
        <v>0</v>
      </c>
      <c r="AP1733" s="128">
        <v>0</v>
      </c>
      <c r="AQ1733" s="128">
        <v>0</v>
      </c>
      <c r="AR1733" s="128">
        <v>0</v>
      </c>
      <c r="AS1733" s="128">
        <v>340099.92</v>
      </c>
      <c r="AT1733" s="128">
        <v>0</v>
      </c>
      <c r="AU1733" s="128">
        <v>0</v>
      </c>
      <c r="AV1733" s="128">
        <v>0</v>
      </c>
      <c r="AW1733" s="128">
        <v>0</v>
      </c>
      <c r="AX1733" s="128">
        <v>0</v>
      </c>
      <c r="AY1733" s="128">
        <v>340099.92</v>
      </c>
      <c r="AZ1733" s="128">
        <v>0</v>
      </c>
      <c r="BA1733" s="128">
        <v>0</v>
      </c>
      <c r="BB1733" s="15">
        <f t="shared" si="85"/>
        <v>340099.92</v>
      </c>
      <c r="BC1733" s="15">
        <f t="shared" si="83"/>
        <v>680199.84</v>
      </c>
      <c r="BD1733" s="15">
        <f t="shared" si="84"/>
        <v>1020299.76</v>
      </c>
    </row>
    <row r="1734" spans="1:56" x14ac:dyDescent="0.35">
      <c r="A1734" s="168" t="s">
        <v>3525</v>
      </c>
      <c r="B1734" s="69" t="s">
        <v>3526</v>
      </c>
      <c r="C1734" s="65">
        <v>1</v>
      </c>
      <c r="D1734" s="65" t="s">
        <v>31</v>
      </c>
      <c r="E1734" s="64" t="s">
        <v>467</v>
      </c>
      <c r="F1734" s="64" t="s">
        <v>648</v>
      </c>
      <c r="G1734" s="64" t="s">
        <v>64</v>
      </c>
      <c r="H1734" s="64" t="s">
        <v>661</v>
      </c>
      <c r="I1734" s="64" t="s">
        <v>649</v>
      </c>
      <c r="J1734" s="64" t="s">
        <v>662</v>
      </c>
      <c r="K1734" s="64" t="s">
        <v>596</v>
      </c>
      <c r="L1734" s="64" t="s">
        <v>650</v>
      </c>
      <c r="M1734" s="64" t="s">
        <v>663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4">
        <v>45398</v>
      </c>
      <c r="AF1734" s="166">
        <v>47224</v>
      </c>
      <c r="AG1734" s="91">
        <v>110000000</v>
      </c>
      <c r="AH1734" s="91">
        <v>4.5444444444444443</v>
      </c>
      <c r="AI1734" s="91">
        <v>5</v>
      </c>
      <c r="AJ1734" s="161">
        <v>9.2499999999999999E-2</v>
      </c>
      <c r="AK1734" s="169" t="s">
        <v>664</v>
      </c>
      <c r="AL1734" s="169" t="s">
        <v>665</v>
      </c>
      <c r="AM1734" s="128">
        <v>5087500</v>
      </c>
      <c r="AN1734" s="128">
        <v>0</v>
      </c>
      <c r="AO1734" s="128">
        <v>0</v>
      </c>
      <c r="AP1734" s="128">
        <v>0</v>
      </c>
      <c r="AQ1734" s="128">
        <v>0</v>
      </c>
      <c r="AR1734" s="128">
        <v>0</v>
      </c>
      <c r="AS1734" s="128">
        <v>5087500</v>
      </c>
      <c r="AT1734" s="128">
        <v>0</v>
      </c>
      <c r="AU1734" s="128">
        <v>0</v>
      </c>
      <c r="AV1734" s="128">
        <v>0</v>
      </c>
      <c r="AW1734" s="128">
        <v>0</v>
      </c>
      <c r="AX1734" s="128">
        <v>0</v>
      </c>
      <c r="AY1734" s="128">
        <v>5087500</v>
      </c>
      <c r="AZ1734" s="128">
        <v>0</v>
      </c>
      <c r="BA1734" s="128">
        <v>0</v>
      </c>
      <c r="BB1734" s="15">
        <f t="shared" si="85"/>
        <v>5087500</v>
      </c>
      <c r="BC1734" s="15">
        <f t="shared" si="83"/>
        <v>10175000</v>
      </c>
      <c r="BD1734" s="15">
        <f t="shared" si="84"/>
        <v>15262500</v>
      </c>
    </row>
    <row r="1735" spans="1:56" x14ac:dyDescent="0.35">
      <c r="A1735" s="168" t="s">
        <v>3527</v>
      </c>
      <c r="B1735" s="69" t="s">
        <v>3528</v>
      </c>
      <c r="C1735" s="65">
        <v>1</v>
      </c>
      <c r="D1735" s="65" t="s">
        <v>31</v>
      </c>
      <c r="E1735" s="64" t="s">
        <v>467</v>
      </c>
      <c r="F1735" s="64" t="s">
        <v>648</v>
      </c>
      <c r="G1735" s="64" t="s">
        <v>668</v>
      </c>
      <c r="H1735" s="64" t="s">
        <v>669</v>
      </c>
      <c r="I1735" s="64" t="s">
        <v>670</v>
      </c>
      <c r="J1735" s="64" t="s">
        <v>671</v>
      </c>
      <c r="K1735" s="64" t="s">
        <v>484</v>
      </c>
      <c r="L1735" s="64" t="s">
        <v>650</v>
      </c>
      <c r="M1735" s="64" t="s">
        <v>663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818300</v>
      </c>
      <c r="AA1735" s="63">
        <v>0</v>
      </c>
      <c r="AB1735" s="63">
        <v>0</v>
      </c>
      <c r="AC1735" s="63">
        <v>0</v>
      </c>
      <c r="AD1735" s="63">
        <v>33400000</v>
      </c>
      <c r="AE1735" s="164">
        <v>45372</v>
      </c>
      <c r="AF1735" s="166">
        <v>45737</v>
      </c>
      <c r="AG1735" s="91">
        <v>33400000</v>
      </c>
      <c r="AH1735" s="91">
        <v>0.47499999999999998</v>
      </c>
      <c r="AI1735" s="91">
        <v>1</v>
      </c>
      <c r="AJ1735" s="161">
        <v>4.9000000000000002E-2</v>
      </c>
      <c r="AK1735" s="169" t="s">
        <v>664</v>
      </c>
      <c r="AL1735" s="169" t="s">
        <v>665</v>
      </c>
      <c r="AM1735" s="128">
        <v>0</v>
      </c>
      <c r="AN1735" s="128">
        <v>0</v>
      </c>
      <c r="AO1735" s="128">
        <v>0</v>
      </c>
      <c r="AP1735" s="128">
        <v>0</v>
      </c>
      <c r="AQ1735" s="128">
        <v>0</v>
      </c>
      <c r="AR1735" s="128">
        <v>818300</v>
      </c>
      <c r="AS1735" s="128">
        <v>0</v>
      </c>
      <c r="AT1735" s="128">
        <v>0</v>
      </c>
      <c r="AU1735" s="128">
        <v>0</v>
      </c>
      <c r="AV1735" s="128">
        <v>0</v>
      </c>
      <c r="AW1735" s="128">
        <v>0</v>
      </c>
      <c r="AX1735" s="128">
        <v>0</v>
      </c>
      <c r="AY1735" s="128">
        <v>0</v>
      </c>
      <c r="AZ1735" s="128">
        <v>0</v>
      </c>
      <c r="BA1735" s="128">
        <v>0</v>
      </c>
      <c r="BB1735" s="15">
        <f t="shared" si="85"/>
        <v>0</v>
      </c>
      <c r="BC1735" s="15">
        <f t="shared" si="83"/>
        <v>818300</v>
      </c>
      <c r="BD1735" s="15">
        <f t="shared" si="84"/>
        <v>818300</v>
      </c>
    </row>
    <row r="1736" spans="1:56" x14ac:dyDescent="0.35">
      <c r="A1736" s="168" t="s">
        <v>3529</v>
      </c>
      <c r="B1736" s="69" t="s">
        <v>3530</v>
      </c>
      <c r="C1736" s="65">
        <v>1</v>
      </c>
      <c r="D1736" s="65" t="s">
        <v>31</v>
      </c>
      <c r="E1736" s="64" t="s">
        <v>467</v>
      </c>
      <c r="F1736" s="64" t="s">
        <v>648</v>
      </c>
      <c r="G1736" s="64" t="s">
        <v>668</v>
      </c>
      <c r="H1736" s="64" t="s">
        <v>669</v>
      </c>
      <c r="I1736" s="64" t="s">
        <v>670</v>
      </c>
      <c r="J1736" s="64" t="s">
        <v>671</v>
      </c>
      <c r="K1736" s="64" t="s">
        <v>484</v>
      </c>
      <c r="L1736" s="64" t="s">
        <v>650</v>
      </c>
      <c r="M1736" s="64" t="s">
        <v>663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28665</v>
      </c>
      <c r="AA1736" s="63">
        <v>0</v>
      </c>
      <c r="AB1736" s="63">
        <v>0</v>
      </c>
      <c r="AC1736" s="63">
        <v>0</v>
      </c>
      <c r="AD1736" s="63">
        <v>1170000</v>
      </c>
      <c r="AE1736" s="164">
        <v>45372</v>
      </c>
      <c r="AF1736" s="166">
        <v>45737</v>
      </c>
      <c r="AG1736" s="91">
        <v>1170000</v>
      </c>
      <c r="AH1736" s="91">
        <v>0.47499999999999998</v>
      </c>
      <c r="AI1736" s="91">
        <v>1</v>
      </c>
      <c r="AJ1736" s="161">
        <v>4.9000000000000002E-2</v>
      </c>
      <c r="AK1736" s="169" t="s">
        <v>664</v>
      </c>
      <c r="AL1736" s="169" t="s">
        <v>665</v>
      </c>
      <c r="AM1736" s="128">
        <v>0</v>
      </c>
      <c r="AN1736" s="128">
        <v>0</v>
      </c>
      <c r="AO1736" s="128">
        <v>0</v>
      </c>
      <c r="AP1736" s="128">
        <v>0</v>
      </c>
      <c r="AQ1736" s="128">
        <v>0</v>
      </c>
      <c r="AR1736" s="128">
        <v>28665</v>
      </c>
      <c r="AS1736" s="128">
        <v>0</v>
      </c>
      <c r="AT1736" s="128">
        <v>0</v>
      </c>
      <c r="AU1736" s="128">
        <v>0</v>
      </c>
      <c r="AV1736" s="128">
        <v>0</v>
      </c>
      <c r="AW1736" s="128">
        <v>0</v>
      </c>
      <c r="AX1736" s="128">
        <v>0</v>
      </c>
      <c r="AY1736" s="128">
        <v>0</v>
      </c>
      <c r="AZ1736" s="128">
        <v>0</v>
      </c>
      <c r="BA1736" s="128">
        <v>0</v>
      </c>
      <c r="BB1736" s="15">
        <f t="shared" si="85"/>
        <v>0</v>
      </c>
      <c r="BC1736" s="15">
        <f t="shared" si="83"/>
        <v>28665</v>
      </c>
      <c r="BD1736" s="15">
        <f t="shared" si="84"/>
        <v>28665</v>
      </c>
    </row>
    <row r="1737" spans="1:56" x14ac:dyDescent="0.35">
      <c r="A1737" s="168" t="s">
        <v>3531</v>
      </c>
      <c r="B1737" s="69" t="s">
        <v>3532</v>
      </c>
      <c r="C1737" s="65">
        <v>1</v>
      </c>
      <c r="D1737" s="65" t="s">
        <v>31</v>
      </c>
      <c r="E1737" s="64" t="s">
        <v>467</v>
      </c>
      <c r="F1737" s="64" t="s">
        <v>648</v>
      </c>
      <c r="G1737" s="64" t="s">
        <v>668</v>
      </c>
      <c r="H1737" s="64" t="s">
        <v>669</v>
      </c>
      <c r="I1737" s="64" t="s">
        <v>670</v>
      </c>
      <c r="J1737" s="64" t="s">
        <v>671</v>
      </c>
      <c r="K1737" s="64" t="s">
        <v>484</v>
      </c>
      <c r="L1737" s="64" t="s">
        <v>650</v>
      </c>
      <c r="M1737" s="64" t="s">
        <v>663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241570</v>
      </c>
      <c r="AA1737" s="63">
        <v>0</v>
      </c>
      <c r="AB1737" s="63">
        <v>0</v>
      </c>
      <c r="AC1737" s="63">
        <v>0</v>
      </c>
      <c r="AD1737" s="63">
        <v>9860000</v>
      </c>
      <c r="AE1737" s="164">
        <v>45372</v>
      </c>
      <c r="AF1737" s="166">
        <v>45737</v>
      </c>
      <c r="AG1737" s="91">
        <v>9860000</v>
      </c>
      <c r="AH1737" s="91">
        <v>0.47499999999999998</v>
      </c>
      <c r="AI1737" s="91">
        <v>1</v>
      </c>
      <c r="AJ1737" s="161">
        <v>4.9000000000000002E-2</v>
      </c>
      <c r="AK1737" s="169" t="s">
        <v>664</v>
      </c>
      <c r="AL1737" s="169" t="s">
        <v>665</v>
      </c>
      <c r="AM1737" s="128">
        <v>0</v>
      </c>
      <c r="AN1737" s="128">
        <v>0</v>
      </c>
      <c r="AO1737" s="128">
        <v>0</v>
      </c>
      <c r="AP1737" s="128">
        <v>0</v>
      </c>
      <c r="AQ1737" s="128">
        <v>0</v>
      </c>
      <c r="AR1737" s="128">
        <v>241570</v>
      </c>
      <c r="AS1737" s="128">
        <v>0</v>
      </c>
      <c r="AT1737" s="128">
        <v>0</v>
      </c>
      <c r="AU1737" s="128">
        <v>0</v>
      </c>
      <c r="AV1737" s="128">
        <v>0</v>
      </c>
      <c r="AW1737" s="128">
        <v>0</v>
      </c>
      <c r="AX1737" s="128">
        <v>0</v>
      </c>
      <c r="AY1737" s="128">
        <v>0</v>
      </c>
      <c r="AZ1737" s="128">
        <v>0</v>
      </c>
      <c r="BA1737" s="128">
        <v>0</v>
      </c>
      <c r="BB1737" s="15">
        <f t="shared" si="85"/>
        <v>0</v>
      </c>
      <c r="BC1737" s="15">
        <f t="shared" si="83"/>
        <v>241570</v>
      </c>
      <c r="BD1737" s="15">
        <f t="shared" si="84"/>
        <v>241570</v>
      </c>
    </row>
    <row r="1738" spans="1:56" x14ac:dyDescent="0.35">
      <c r="A1738" s="168" t="s">
        <v>3533</v>
      </c>
      <c r="B1738" s="69" t="s">
        <v>3534</v>
      </c>
      <c r="C1738" s="65">
        <v>1</v>
      </c>
      <c r="D1738" s="65" t="s">
        <v>31</v>
      </c>
      <c r="E1738" s="64" t="s">
        <v>467</v>
      </c>
      <c r="F1738" s="64" t="s">
        <v>648</v>
      </c>
      <c r="G1738" s="64" t="s">
        <v>668</v>
      </c>
      <c r="H1738" s="64" t="s">
        <v>669</v>
      </c>
      <c r="I1738" s="64" t="s">
        <v>670</v>
      </c>
      <c r="J1738" s="64" t="s">
        <v>671</v>
      </c>
      <c r="K1738" s="64" t="s">
        <v>484</v>
      </c>
      <c r="L1738" s="64" t="s">
        <v>650</v>
      </c>
      <c r="M1738" s="64" t="s">
        <v>663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98000</v>
      </c>
      <c r="AA1738" s="63">
        <v>0</v>
      </c>
      <c r="AB1738" s="63">
        <v>0</v>
      </c>
      <c r="AC1738" s="63">
        <v>0</v>
      </c>
      <c r="AD1738" s="63">
        <v>4000000</v>
      </c>
      <c r="AE1738" s="164">
        <v>45372</v>
      </c>
      <c r="AF1738" s="166">
        <v>45737</v>
      </c>
      <c r="AG1738" s="91">
        <v>4000000</v>
      </c>
      <c r="AH1738" s="91">
        <v>0.47499999999999998</v>
      </c>
      <c r="AI1738" s="91">
        <v>1</v>
      </c>
      <c r="AJ1738" s="161">
        <v>4.9000000000000002E-2</v>
      </c>
      <c r="AK1738" s="169" t="s">
        <v>664</v>
      </c>
      <c r="AL1738" s="169" t="s">
        <v>665</v>
      </c>
      <c r="AM1738" s="128">
        <v>0</v>
      </c>
      <c r="AN1738" s="128">
        <v>0</v>
      </c>
      <c r="AO1738" s="128">
        <v>0</v>
      </c>
      <c r="AP1738" s="128">
        <v>0</v>
      </c>
      <c r="AQ1738" s="128">
        <v>0</v>
      </c>
      <c r="AR1738" s="128">
        <v>98000</v>
      </c>
      <c r="AS1738" s="128">
        <v>0</v>
      </c>
      <c r="AT1738" s="128">
        <v>0</v>
      </c>
      <c r="AU1738" s="128">
        <v>0</v>
      </c>
      <c r="AV1738" s="128">
        <v>0</v>
      </c>
      <c r="AW1738" s="128">
        <v>0</v>
      </c>
      <c r="AX1738" s="128">
        <v>0</v>
      </c>
      <c r="AY1738" s="128">
        <v>0</v>
      </c>
      <c r="AZ1738" s="128">
        <v>0</v>
      </c>
      <c r="BA1738" s="128">
        <v>0</v>
      </c>
      <c r="BB1738" s="15">
        <f t="shared" si="85"/>
        <v>0</v>
      </c>
      <c r="BC1738" s="15">
        <f t="shared" si="83"/>
        <v>98000</v>
      </c>
      <c r="BD1738" s="15">
        <f t="shared" si="84"/>
        <v>98000</v>
      </c>
    </row>
    <row r="1739" spans="1:56" x14ac:dyDescent="0.35">
      <c r="A1739" s="168" t="s">
        <v>3535</v>
      </c>
      <c r="B1739" s="69" t="s">
        <v>3536</v>
      </c>
      <c r="C1739" s="65">
        <v>1</v>
      </c>
      <c r="D1739" s="65" t="s">
        <v>31</v>
      </c>
      <c r="E1739" s="64" t="s">
        <v>467</v>
      </c>
      <c r="F1739" s="64" t="s">
        <v>648</v>
      </c>
      <c r="G1739" s="64" t="s">
        <v>668</v>
      </c>
      <c r="H1739" s="64" t="s">
        <v>669</v>
      </c>
      <c r="I1739" s="64" t="s">
        <v>670</v>
      </c>
      <c r="J1739" s="64" t="s">
        <v>671</v>
      </c>
      <c r="K1739" s="64" t="s">
        <v>484</v>
      </c>
      <c r="L1739" s="64" t="s">
        <v>650</v>
      </c>
      <c r="M1739" s="64" t="s">
        <v>663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490000</v>
      </c>
      <c r="AA1739" s="63">
        <v>0</v>
      </c>
      <c r="AB1739" s="63">
        <v>0</v>
      </c>
      <c r="AC1739" s="63">
        <v>0</v>
      </c>
      <c r="AD1739" s="63">
        <v>20000000</v>
      </c>
      <c r="AE1739" s="164">
        <v>45372</v>
      </c>
      <c r="AF1739" s="166">
        <v>45737</v>
      </c>
      <c r="AG1739" s="91">
        <v>20000000</v>
      </c>
      <c r="AH1739" s="91">
        <v>0.47499999999999998</v>
      </c>
      <c r="AI1739" s="91">
        <v>1</v>
      </c>
      <c r="AJ1739" s="161">
        <v>4.9000000000000002E-2</v>
      </c>
      <c r="AK1739" s="169" t="s">
        <v>664</v>
      </c>
      <c r="AL1739" s="169" t="s">
        <v>665</v>
      </c>
      <c r="AM1739" s="128">
        <v>0</v>
      </c>
      <c r="AN1739" s="128">
        <v>0</v>
      </c>
      <c r="AO1739" s="128">
        <v>0</v>
      </c>
      <c r="AP1739" s="128">
        <v>0</v>
      </c>
      <c r="AQ1739" s="128">
        <v>0</v>
      </c>
      <c r="AR1739" s="128">
        <v>490000</v>
      </c>
      <c r="AS1739" s="128">
        <v>0</v>
      </c>
      <c r="AT1739" s="128">
        <v>0</v>
      </c>
      <c r="AU1739" s="128">
        <v>0</v>
      </c>
      <c r="AV1739" s="128">
        <v>0</v>
      </c>
      <c r="AW1739" s="128">
        <v>0</v>
      </c>
      <c r="AX1739" s="128">
        <v>0</v>
      </c>
      <c r="AY1739" s="128">
        <v>0</v>
      </c>
      <c r="AZ1739" s="128">
        <v>0</v>
      </c>
      <c r="BA1739" s="128">
        <v>0</v>
      </c>
      <c r="BB1739" s="15">
        <f t="shared" si="85"/>
        <v>0</v>
      </c>
      <c r="BC1739" s="15">
        <f t="shared" si="83"/>
        <v>490000</v>
      </c>
      <c r="BD1739" s="15">
        <f t="shared" si="84"/>
        <v>490000</v>
      </c>
    </row>
    <row r="1740" spans="1:56" x14ac:dyDescent="0.35">
      <c r="A1740" s="168" t="s">
        <v>3540</v>
      </c>
      <c r="B1740" s="69" t="s">
        <v>3541</v>
      </c>
      <c r="C1740" s="65">
        <v>1</v>
      </c>
      <c r="D1740" s="65" t="s">
        <v>31</v>
      </c>
      <c r="E1740" s="64" t="s">
        <v>467</v>
      </c>
      <c r="F1740" s="64" t="s">
        <v>648</v>
      </c>
      <c r="G1740" s="64" t="s">
        <v>668</v>
      </c>
      <c r="H1740" s="64" t="s">
        <v>669</v>
      </c>
      <c r="I1740" s="64" t="s">
        <v>670</v>
      </c>
      <c r="J1740" s="64" t="s">
        <v>671</v>
      </c>
      <c r="K1740" s="64" t="s">
        <v>484</v>
      </c>
      <c r="L1740" s="64" t="s">
        <v>650</v>
      </c>
      <c r="M1740" s="64" t="s">
        <v>663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5000000</v>
      </c>
      <c r="X1740" s="63">
        <v>0</v>
      </c>
      <c r="Y1740" s="63">
        <v>0</v>
      </c>
      <c r="Z1740" s="63">
        <v>122500</v>
      </c>
      <c r="AA1740" s="63">
        <v>0</v>
      </c>
      <c r="AB1740" s="63">
        <v>0</v>
      </c>
      <c r="AC1740" s="63">
        <v>0</v>
      </c>
      <c r="AD1740" s="63">
        <v>5000000</v>
      </c>
      <c r="AE1740" s="164">
        <v>45372</v>
      </c>
      <c r="AF1740" s="166">
        <v>45737</v>
      </c>
      <c r="AG1740" s="91">
        <v>5000000</v>
      </c>
      <c r="AH1740" s="91">
        <v>0.47499999999999998</v>
      </c>
      <c r="AI1740" s="91">
        <v>1</v>
      </c>
      <c r="AJ1740" s="161">
        <v>4.9000000000000002E-2</v>
      </c>
      <c r="AK1740" s="169" t="s">
        <v>664</v>
      </c>
      <c r="AL1740" s="169" t="s">
        <v>665</v>
      </c>
      <c r="AM1740" s="128">
        <v>0</v>
      </c>
      <c r="AN1740" s="128">
        <v>0</v>
      </c>
      <c r="AO1740" s="128">
        <v>0</v>
      </c>
      <c r="AP1740" s="128">
        <v>0</v>
      </c>
      <c r="AQ1740" s="128">
        <v>0</v>
      </c>
      <c r="AR1740" s="128">
        <v>122500</v>
      </c>
      <c r="AS1740" s="128">
        <v>0</v>
      </c>
      <c r="AT1740" s="128">
        <v>0</v>
      </c>
      <c r="AU1740" s="128">
        <v>0</v>
      </c>
      <c r="AV1740" s="128">
        <v>0</v>
      </c>
      <c r="AW1740" s="128">
        <v>0</v>
      </c>
      <c r="AX1740" s="128">
        <v>0</v>
      </c>
      <c r="AY1740" s="128">
        <v>0</v>
      </c>
      <c r="AZ1740" s="128">
        <v>0</v>
      </c>
      <c r="BA1740" s="128">
        <v>0</v>
      </c>
      <c r="BB1740" s="15">
        <f t="shared" si="85"/>
        <v>0</v>
      </c>
      <c r="BC1740" s="15">
        <f t="shared" ref="BC1740:BC1757" si="86">SUM(AP1740:BA1740)</f>
        <v>122500</v>
      </c>
      <c r="BD1740" s="15">
        <f t="shared" ref="BD1740:BD1757" si="87">BB1740+BC1740</f>
        <v>122500</v>
      </c>
    </row>
    <row r="1741" spans="1:56" x14ac:dyDescent="0.35">
      <c r="A1741" s="168" t="s">
        <v>3542</v>
      </c>
      <c r="B1741" s="69" t="s">
        <v>3543</v>
      </c>
      <c r="C1741" s="65">
        <v>1</v>
      </c>
      <c r="D1741" s="65" t="s">
        <v>31</v>
      </c>
      <c r="E1741" s="64" t="s">
        <v>467</v>
      </c>
      <c r="F1741" s="64" t="s">
        <v>648</v>
      </c>
      <c r="G1741" s="64" t="s">
        <v>64</v>
      </c>
      <c r="H1741" s="64" t="s">
        <v>661</v>
      </c>
      <c r="I1741" s="64" t="s">
        <v>649</v>
      </c>
      <c r="J1741" s="64" t="s">
        <v>662</v>
      </c>
      <c r="K1741" s="64" t="s">
        <v>596</v>
      </c>
      <c r="L1741" s="64" t="s">
        <v>650</v>
      </c>
      <c r="M1741" s="64" t="s">
        <v>663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200000000</v>
      </c>
      <c r="X1741" s="63">
        <v>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63">
        <v>200000000</v>
      </c>
      <c r="AE1741" s="164">
        <v>45398</v>
      </c>
      <c r="AF1741" s="166">
        <v>47224</v>
      </c>
      <c r="AG1741" s="91">
        <v>200000000</v>
      </c>
      <c r="AH1741" s="91">
        <v>4.5444444444444443</v>
      </c>
      <c r="AI1741" s="91">
        <v>5</v>
      </c>
      <c r="AJ1741" s="161">
        <v>9.2499999999999999E-2</v>
      </c>
      <c r="AK1741" s="169" t="s">
        <v>664</v>
      </c>
      <c r="AL1741" s="169" t="s">
        <v>665</v>
      </c>
      <c r="AM1741" s="128">
        <v>9250000</v>
      </c>
      <c r="AN1741" s="128">
        <v>0</v>
      </c>
      <c r="AO1741" s="128">
        <v>0</v>
      </c>
      <c r="AP1741" s="128">
        <v>0</v>
      </c>
      <c r="AQ1741" s="128">
        <v>0</v>
      </c>
      <c r="AR1741" s="128">
        <v>0</v>
      </c>
      <c r="AS1741" s="128">
        <v>9250000</v>
      </c>
      <c r="AT1741" s="128">
        <v>0</v>
      </c>
      <c r="AU1741" s="128">
        <v>0</v>
      </c>
      <c r="AV1741" s="128">
        <v>0</v>
      </c>
      <c r="AW1741" s="128">
        <v>0</v>
      </c>
      <c r="AX1741" s="128">
        <v>0</v>
      </c>
      <c r="AY1741" s="128">
        <v>9250000</v>
      </c>
      <c r="AZ1741" s="128">
        <v>0</v>
      </c>
      <c r="BA1741" s="128">
        <v>0</v>
      </c>
      <c r="BB1741" s="15">
        <f t="shared" si="85"/>
        <v>9250000</v>
      </c>
      <c r="BC1741" s="15">
        <f t="shared" si="86"/>
        <v>18500000</v>
      </c>
      <c r="BD1741" s="15">
        <f t="shared" si="87"/>
        <v>27750000</v>
      </c>
    </row>
    <row r="1742" spans="1:56" x14ac:dyDescent="0.35">
      <c r="A1742" s="168" t="s">
        <v>3544</v>
      </c>
      <c r="B1742" s="69" t="s">
        <v>3545</v>
      </c>
      <c r="C1742" s="65">
        <v>1</v>
      </c>
      <c r="D1742" s="65" t="s">
        <v>31</v>
      </c>
      <c r="E1742" s="64" t="s">
        <v>467</v>
      </c>
      <c r="F1742" s="64" t="s">
        <v>648</v>
      </c>
      <c r="G1742" s="64" t="s">
        <v>668</v>
      </c>
      <c r="H1742" s="64" t="s">
        <v>669</v>
      </c>
      <c r="I1742" s="64" t="s">
        <v>670</v>
      </c>
      <c r="J1742" s="64" t="s">
        <v>671</v>
      </c>
      <c r="K1742" s="64" t="s">
        <v>484</v>
      </c>
      <c r="L1742" s="64" t="s">
        <v>650</v>
      </c>
      <c r="M1742" s="64" t="s">
        <v>663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6500000</v>
      </c>
      <c r="X1742" s="63">
        <v>0</v>
      </c>
      <c r="Y1742" s="63">
        <v>0</v>
      </c>
      <c r="Z1742" s="63">
        <v>159250</v>
      </c>
      <c r="AA1742" s="63">
        <v>0</v>
      </c>
      <c r="AB1742" s="63">
        <v>0</v>
      </c>
      <c r="AC1742" s="63">
        <v>0</v>
      </c>
      <c r="AD1742" s="63">
        <v>6500000</v>
      </c>
      <c r="AE1742" s="164">
        <v>45372</v>
      </c>
      <c r="AF1742" s="166">
        <v>45737</v>
      </c>
      <c r="AG1742" s="91">
        <v>6500000</v>
      </c>
      <c r="AH1742" s="91">
        <v>0.47499999999999998</v>
      </c>
      <c r="AI1742" s="91">
        <v>1</v>
      </c>
      <c r="AJ1742" s="161">
        <v>4.9000000000000002E-2</v>
      </c>
      <c r="AK1742" s="169" t="s">
        <v>664</v>
      </c>
      <c r="AL1742" s="169" t="s">
        <v>665</v>
      </c>
      <c r="AM1742" s="128">
        <v>0</v>
      </c>
      <c r="AN1742" s="128">
        <v>0</v>
      </c>
      <c r="AO1742" s="128">
        <v>0</v>
      </c>
      <c r="AP1742" s="128">
        <v>0</v>
      </c>
      <c r="AQ1742" s="128">
        <v>0</v>
      </c>
      <c r="AR1742" s="128">
        <v>159250</v>
      </c>
      <c r="AS1742" s="128">
        <v>0</v>
      </c>
      <c r="AT1742" s="128">
        <v>0</v>
      </c>
      <c r="AU1742" s="128">
        <v>0</v>
      </c>
      <c r="AV1742" s="128">
        <v>0</v>
      </c>
      <c r="AW1742" s="128">
        <v>0</v>
      </c>
      <c r="AX1742" s="128">
        <v>0</v>
      </c>
      <c r="AY1742" s="128">
        <v>0</v>
      </c>
      <c r="AZ1742" s="128">
        <v>0</v>
      </c>
      <c r="BA1742" s="128">
        <v>0</v>
      </c>
      <c r="BB1742" s="15">
        <f t="shared" si="85"/>
        <v>0</v>
      </c>
      <c r="BC1742" s="15">
        <f t="shared" si="86"/>
        <v>159250</v>
      </c>
      <c r="BD1742" s="15">
        <f t="shared" si="87"/>
        <v>159250</v>
      </c>
    </row>
    <row r="1743" spans="1:56" x14ac:dyDescent="0.35">
      <c r="A1743" s="168" t="s">
        <v>3546</v>
      </c>
      <c r="B1743" s="69" t="s">
        <v>3547</v>
      </c>
      <c r="C1743" s="65">
        <v>1</v>
      </c>
      <c r="D1743" s="65" t="s">
        <v>31</v>
      </c>
      <c r="E1743" s="64" t="s">
        <v>467</v>
      </c>
      <c r="F1743" s="64" t="s">
        <v>648</v>
      </c>
      <c r="G1743" s="64" t="s">
        <v>991</v>
      </c>
      <c r="H1743" s="64" t="s">
        <v>661</v>
      </c>
      <c r="I1743" s="64" t="s">
        <v>653</v>
      </c>
      <c r="J1743" s="64" t="s">
        <v>662</v>
      </c>
      <c r="K1743" s="64" t="s">
        <v>991</v>
      </c>
      <c r="L1743" s="64" t="s">
        <v>650</v>
      </c>
      <c r="M1743" s="64" t="s">
        <v>663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164000000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64">
        <v>45418</v>
      </c>
      <c r="AF1743" s="166">
        <v>46513</v>
      </c>
      <c r="AG1743" s="91">
        <v>164000000</v>
      </c>
      <c r="AH1743" s="91">
        <v>2.6</v>
      </c>
      <c r="AI1743" s="91">
        <v>3</v>
      </c>
      <c r="AJ1743" s="161">
        <v>8.7499999999999994E-2</v>
      </c>
      <c r="AK1743" s="169" t="s">
        <v>664</v>
      </c>
      <c r="AL1743" s="169" t="s">
        <v>665</v>
      </c>
      <c r="AM1743" s="128">
        <v>0</v>
      </c>
      <c r="AN1743" s="128">
        <v>7175000</v>
      </c>
      <c r="AO1743" s="128">
        <v>0</v>
      </c>
      <c r="AP1743" s="128">
        <v>0</v>
      </c>
      <c r="AQ1743" s="128">
        <v>0</v>
      </c>
      <c r="AR1743" s="128">
        <v>0</v>
      </c>
      <c r="AS1743" s="128">
        <v>0</v>
      </c>
      <c r="AT1743" s="128">
        <v>7175000</v>
      </c>
      <c r="AU1743" s="128">
        <v>0</v>
      </c>
      <c r="AV1743" s="128">
        <v>0</v>
      </c>
      <c r="AW1743" s="128">
        <v>0</v>
      </c>
      <c r="AX1743" s="128">
        <v>0</v>
      </c>
      <c r="AY1743" s="128">
        <v>0</v>
      </c>
      <c r="AZ1743" s="128">
        <v>7175000</v>
      </c>
      <c r="BA1743" s="128">
        <v>0</v>
      </c>
      <c r="BB1743" s="15">
        <f t="shared" si="85"/>
        <v>7175000</v>
      </c>
      <c r="BC1743" s="15">
        <f t="shared" si="86"/>
        <v>14350000</v>
      </c>
      <c r="BD1743" s="15">
        <f t="shared" si="87"/>
        <v>21525000</v>
      </c>
    </row>
    <row r="1744" spans="1:56" x14ac:dyDescent="0.35">
      <c r="A1744" s="168" t="s">
        <v>3548</v>
      </c>
      <c r="B1744" s="69" t="s">
        <v>3549</v>
      </c>
      <c r="C1744" s="65">
        <v>1</v>
      </c>
      <c r="D1744" s="65" t="s">
        <v>31</v>
      </c>
      <c r="E1744" s="64" t="s">
        <v>467</v>
      </c>
      <c r="F1744" s="64" t="s">
        <v>648</v>
      </c>
      <c r="G1744" s="64" t="s">
        <v>991</v>
      </c>
      <c r="H1744" s="64" t="s">
        <v>661</v>
      </c>
      <c r="I1744" s="64" t="s">
        <v>653</v>
      </c>
      <c r="J1744" s="64" t="s">
        <v>662</v>
      </c>
      <c r="K1744" s="64" t="s">
        <v>991</v>
      </c>
      <c r="L1744" s="64" t="s">
        <v>650</v>
      </c>
      <c r="M1744" s="64" t="s">
        <v>663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71000000</v>
      </c>
      <c r="X1744" s="63">
        <v>0</v>
      </c>
      <c r="Y1744" s="63">
        <v>0</v>
      </c>
      <c r="Z1744" s="63">
        <v>1739500</v>
      </c>
      <c r="AA1744" s="63">
        <v>0</v>
      </c>
      <c r="AB1744" s="63">
        <v>0</v>
      </c>
      <c r="AC1744" s="63">
        <v>0</v>
      </c>
      <c r="AD1744" s="63">
        <v>71000000</v>
      </c>
      <c r="AE1744" s="164">
        <v>45372</v>
      </c>
      <c r="AF1744" s="166">
        <v>45737</v>
      </c>
      <c r="AG1744" s="91">
        <v>71000000</v>
      </c>
      <c r="AH1744" s="91">
        <v>0.47499999999999998</v>
      </c>
      <c r="AI1744" s="91">
        <v>1</v>
      </c>
      <c r="AJ1744" s="161">
        <v>4.9000000000000002E-2</v>
      </c>
      <c r="AK1744" s="169" t="s">
        <v>664</v>
      </c>
      <c r="AL1744" s="169" t="s">
        <v>665</v>
      </c>
      <c r="AM1744" s="128">
        <v>0</v>
      </c>
      <c r="AN1744" s="128">
        <v>0</v>
      </c>
      <c r="AO1744" s="128">
        <v>0</v>
      </c>
      <c r="AP1744" s="128">
        <v>0</v>
      </c>
      <c r="AQ1744" s="128">
        <v>0</v>
      </c>
      <c r="AR1744" s="128">
        <v>1739500</v>
      </c>
      <c r="AS1744" s="128">
        <v>0</v>
      </c>
      <c r="AT1744" s="128">
        <v>0</v>
      </c>
      <c r="AU1744" s="128">
        <v>0</v>
      </c>
      <c r="AV1744" s="128">
        <v>0</v>
      </c>
      <c r="AW1744" s="128">
        <v>0</v>
      </c>
      <c r="AX1744" s="128">
        <v>0</v>
      </c>
      <c r="AY1744" s="128">
        <v>0</v>
      </c>
      <c r="AZ1744" s="128">
        <v>0</v>
      </c>
      <c r="BA1744" s="128">
        <v>0</v>
      </c>
      <c r="BB1744" s="15">
        <f t="shared" si="85"/>
        <v>0</v>
      </c>
      <c r="BC1744" s="15">
        <f t="shared" si="86"/>
        <v>1739500</v>
      </c>
      <c r="BD1744" s="15">
        <f t="shared" si="87"/>
        <v>1739500</v>
      </c>
    </row>
    <row r="1745" spans="1:56" x14ac:dyDescent="0.35">
      <c r="A1745" s="168" t="s">
        <v>3550</v>
      </c>
      <c r="B1745" s="69" t="s">
        <v>3551</v>
      </c>
      <c r="C1745" s="65">
        <v>1</v>
      </c>
      <c r="D1745" s="65" t="s">
        <v>31</v>
      </c>
      <c r="E1745" s="64" t="s">
        <v>467</v>
      </c>
      <c r="F1745" s="64" t="s">
        <v>648</v>
      </c>
      <c r="G1745" s="64" t="s">
        <v>64</v>
      </c>
      <c r="H1745" s="64" t="s">
        <v>661</v>
      </c>
      <c r="I1745" s="64" t="s">
        <v>649</v>
      </c>
      <c r="J1745" s="64" t="s">
        <v>662</v>
      </c>
      <c r="K1745" s="64" t="s">
        <v>596</v>
      </c>
      <c r="L1745" s="64" t="s">
        <v>650</v>
      </c>
      <c r="M1745" s="64" t="s">
        <v>663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150000000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64">
        <v>45425</v>
      </c>
      <c r="AF1745" s="166">
        <v>47251</v>
      </c>
      <c r="AG1745" s="91">
        <v>150000000</v>
      </c>
      <c r="AH1745" s="91">
        <v>4.6194444444444445</v>
      </c>
      <c r="AI1745" s="91">
        <v>5</v>
      </c>
      <c r="AJ1745" s="161">
        <v>9.2499999999999999E-2</v>
      </c>
      <c r="AK1745" s="169" t="s">
        <v>664</v>
      </c>
      <c r="AL1745" s="169" t="s">
        <v>665</v>
      </c>
      <c r="AM1745" s="128">
        <v>0</v>
      </c>
      <c r="AN1745" s="128">
        <v>6937500</v>
      </c>
      <c r="AO1745" s="128">
        <v>0</v>
      </c>
      <c r="AP1745" s="128">
        <v>0</v>
      </c>
      <c r="AQ1745" s="128">
        <v>0</v>
      </c>
      <c r="AR1745" s="128">
        <v>0</v>
      </c>
      <c r="AS1745" s="128">
        <v>0</v>
      </c>
      <c r="AT1745" s="128">
        <v>6937500</v>
      </c>
      <c r="AU1745" s="128">
        <v>0</v>
      </c>
      <c r="AV1745" s="128">
        <v>0</v>
      </c>
      <c r="AW1745" s="128">
        <v>0</v>
      </c>
      <c r="AX1745" s="128">
        <v>0</v>
      </c>
      <c r="AY1745" s="128">
        <v>0</v>
      </c>
      <c r="AZ1745" s="128">
        <v>6937500</v>
      </c>
      <c r="BA1745" s="128">
        <v>0</v>
      </c>
      <c r="BB1745" s="15">
        <f t="shared" si="85"/>
        <v>6937500</v>
      </c>
      <c r="BC1745" s="15">
        <f t="shared" si="86"/>
        <v>13875000</v>
      </c>
      <c r="BD1745" s="15">
        <f t="shared" si="87"/>
        <v>20812500</v>
      </c>
    </row>
    <row r="1746" spans="1:56" x14ac:dyDescent="0.35">
      <c r="A1746" s="168" t="s">
        <v>3552</v>
      </c>
      <c r="B1746" s="69" t="s">
        <v>3553</v>
      </c>
      <c r="C1746" s="65">
        <v>1</v>
      </c>
      <c r="D1746" s="65" t="s">
        <v>31</v>
      </c>
      <c r="E1746" s="64" t="s">
        <v>467</v>
      </c>
      <c r="F1746" s="64" t="s">
        <v>648</v>
      </c>
      <c r="G1746" s="64" t="s">
        <v>668</v>
      </c>
      <c r="H1746" s="64" t="s">
        <v>669</v>
      </c>
      <c r="I1746" s="64" t="s">
        <v>670</v>
      </c>
      <c r="J1746" s="64" t="s">
        <v>671</v>
      </c>
      <c r="K1746" s="64" t="s">
        <v>484</v>
      </c>
      <c r="L1746" s="64" t="s">
        <v>650</v>
      </c>
      <c r="M1746" s="64" t="s">
        <v>663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5000000</v>
      </c>
      <c r="X1746" s="63">
        <v>0</v>
      </c>
      <c r="Y1746" s="63">
        <v>0</v>
      </c>
      <c r="Z1746" s="63">
        <v>122500</v>
      </c>
      <c r="AA1746" s="63">
        <v>0</v>
      </c>
      <c r="AB1746" s="63">
        <v>0</v>
      </c>
      <c r="AC1746" s="63">
        <v>0</v>
      </c>
      <c r="AD1746" s="63">
        <v>5000000</v>
      </c>
      <c r="AE1746" s="164">
        <v>45372</v>
      </c>
      <c r="AF1746" s="166">
        <v>45737</v>
      </c>
      <c r="AG1746" s="91">
        <v>5000000</v>
      </c>
      <c r="AH1746" s="91">
        <v>0.47499999999999998</v>
      </c>
      <c r="AI1746" s="91">
        <v>1</v>
      </c>
      <c r="AJ1746" s="161">
        <v>4.9000000000000002E-2</v>
      </c>
      <c r="AK1746" s="169" t="s">
        <v>664</v>
      </c>
      <c r="AL1746" s="169" t="s">
        <v>665</v>
      </c>
      <c r="AM1746" s="128">
        <v>0</v>
      </c>
      <c r="AN1746" s="128">
        <v>0</v>
      </c>
      <c r="AO1746" s="128">
        <v>0</v>
      </c>
      <c r="AP1746" s="128">
        <v>0</v>
      </c>
      <c r="AQ1746" s="128">
        <v>0</v>
      </c>
      <c r="AR1746" s="128">
        <v>122500</v>
      </c>
      <c r="AS1746" s="128">
        <v>0</v>
      </c>
      <c r="AT1746" s="128">
        <v>0</v>
      </c>
      <c r="AU1746" s="128">
        <v>0</v>
      </c>
      <c r="AV1746" s="128">
        <v>0</v>
      </c>
      <c r="AW1746" s="128">
        <v>0</v>
      </c>
      <c r="AX1746" s="128">
        <v>0</v>
      </c>
      <c r="AY1746" s="128">
        <v>0</v>
      </c>
      <c r="AZ1746" s="128">
        <v>0</v>
      </c>
      <c r="BA1746" s="128">
        <v>0</v>
      </c>
      <c r="BB1746" s="15">
        <f t="shared" si="85"/>
        <v>0</v>
      </c>
      <c r="BC1746" s="15">
        <f t="shared" si="86"/>
        <v>122500</v>
      </c>
      <c r="BD1746" s="15">
        <f t="shared" si="87"/>
        <v>122500</v>
      </c>
    </row>
    <row r="1747" spans="1:56" x14ac:dyDescent="0.35">
      <c r="A1747" s="168" t="s">
        <v>3554</v>
      </c>
      <c r="B1747" s="69" t="s">
        <v>3555</v>
      </c>
      <c r="C1747" s="65">
        <v>1</v>
      </c>
      <c r="D1747" s="65" t="s">
        <v>31</v>
      </c>
      <c r="E1747" s="64" t="s">
        <v>467</v>
      </c>
      <c r="F1747" s="64" t="s">
        <v>648</v>
      </c>
      <c r="G1747" s="64" t="s">
        <v>660</v>
      </c>
      <c r="H1747" s="64" t="s">
        <v>661</v>
      </c>
      <c r="I1747" s="64" t="s">
        <v>649</v>
      </c>
      <c r="J1747" s="64" t="s">
        <v>662</v>
      </c>
      <c r="K1747" s="64" t="s">
        <v>3428</v>
      </c>
      <c r="L1747" s="64" t="s">
        <v>650</v>
      </c>
      <c r="M1747" s="64" t="s">
        <v>663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1663181.0299999998</v>
      </c>
      <c r="X1747" s="63">
        <v>0</v>
      </c>
      <c r="Y1747" s="63">
        <v>20533.099999999999</v>
      </c>
      <c r="Z1747" s="63">
        <v>11842.35</v>
      </c>
      <c r="AA1747" s="63">
        <v>0</v>
      </c>
      <c r="AB1747" s="63">
        <v>0</v>
      </c>
      <c r="AC1747" s="63">
        <v>0</v>
      </c>
      <c r="AD1747" s="63">
        <v>1642647.9299999997</v>
      </c>
      <c r="AE1747" s="164">
        <v>45435</v>
      </c>
      <c r="AF1747" s="166">
        <v>47991</v>
      </c>
      <c r="AG1747" s="91">
        <v>1724780.33</v>
      </c>
      <c r="AH1747" s="91">
        <v>6.6472222222222221</v>
      </c>
      <c r="AI1747" s="91">
        <v>7</v>
      </c>
      <c r="AJ1747" s="161">
        <v>8.5444000000000006E-2</v>
      </c>
      <c r="AK1747" s="169" t="s">
        <v>664</v>
      </c>
      <c r="AL1747" s="169" t="s">
        <v>665</v>
      </c>
      <c r="AM1747" s="128">
        <v>11696.15</v>
      </c>
      <c r="AN1747" s="128">
        <v>11549.94</v>
      </c>
      <c r="AO1747" s="128">
        <v>11403.74</v>
      </c>
      <c r="AP1747" s="128">
        <v>11257.54</v>
      </c>
      <c r="AQ1747" s="128">
        <v>11111.34</v>
      </c>
      <c r="AR1747" s="128">
        <v>10965.14</v>
      </c>
      <c r="AS1747" s="128">
        <v>10818.94</v>
      </c>
      <c r="AT1747" s="128">
        <v>10672.73</v>
      </c>
      <c r="AU1747" s="128">
        <v>10526.53</v>
      </c>
      <c r="AV1747" s="128">
        <v>10380.33</v>
      </c>
      <c r="AW1747" s="128">
        <v>10234.129999999999</v>
      </c>
      <c r="AX1747" s="128">
        <v>10087.93</v>
      </c>
      <c r="AY1747" s="128">
        <v>9941.7199999999993</v>
      </c>
      <c r="AZ1747" s="128">
        <v>9795.52</v>
      </c>
      <c r="BA1747" s="128">
        <v>9649.32</v>
      </c>
      <c r="BB1747" s="15">
        <f t="shared" si="85"/>
        <v>34649.83</v>
      </c>
      <c r="BC1747" s="15">
        <f t="shared" si="86"/>
        <v>125441.17000000001</v>
      </c>
      <c r="BD1747" s="15">
        <f t="shared" si="87"/>
        <v>160091</v>
      </c>
    </row>
    <row r="1748" spans="1:56" x14ac:dyDescent="0.35">
      <c r="A1748" s="168" t="s">
        <v>3556</v>
      </c>
      <c r="B1748" s="69" t="s">
        <v>3557</v>
      </c>
      <c r="C1748" s="65">
        <v>1</v>
      </c>
      <c r="D1748" s="65" t="s">
        <v>31</v>
      </c>
      <c r="E1748" s="64" t="s">
        <v>467</v>
      </c>
      <c r="F1748" s="64" t="s">
        <v>648</v>
      </c>
      <c r="G1748" s="64" t="s">
        <v>660</v>
      </c>
      <c r="H1748" s="64" t="s">
        <v>661</v>
      </c>
      <c r="I1748" s="64" t="s">
        <v>649</v>
      </c>
      <c r="J1748" s="64" t="s">
        <v>662</v>
      </c>
      <c r="K1748" s="64" t="s">
        <v>3558</v>
      </c>
      <c r="L1748" s="64" t="s">
        <v>650</v>
      </c>
      <c r="M1748" s="64" t="s">
        <v>663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686665.55</v>
      </c>
      <c r="X1748" s="63">
        <v>0</v>
      </c>
      <c r="Y1748" s="63">
        <v>0</v>
      </c>
      <c r="Z1748" s="63">
        <v>30041.616999999998</v>
      </c>
      <c r="AA1748" s="63">
        <v>0</v>
      </c>
      <c r="AB1748" s="63">
        <v>0</v>
      </c>
      <c r="AC1748" s="63">
        <v>0</v>
      </c>
      <c r="AD1748" s="63">
        <v>686665.55</v>
      </c>
      <c r="AE1748" s="164">
        <v>45376</v>
      </c>
      <c r="AF1748" s="166">
        <v>46471</v>
      </c>
      <c r="AG1748" s="91">
        <v>686665.55</v>
      </c>
      <c r="AH1748" s="91">
        <v>2.4861111111111112</v>
      </c>
      <c r="AI1748" s="91">
        <v>3</v>
      </c>
      <c r="AJ1748" s="161">
        <v>8.7499999999999994E-2</v>
      </c>
      <c r="AK1748" s="169" t="s">
        <v>664</v>
      </c>
      <c r="AL1748" s="169" t="s">
        <v>665</v>
      </c>
      <c r="AM1748" s="128">
        <v>0</v>
      </c>
      <c r="AN1748" s="128">
        <v>0</v>
      </c>
      <c r="AO1748" s="128">
        <v>0</v>
      </c>
      <c r="AP1748" s="128">
        <v>0</v>
      </c>
      <c r="AQ1748" s="128">
        <v>0</v>
      </c>
      <c r="AR1748" s="128">
        <v>30041.62</v>
      </c>
      <c r="AS1748" s="128">
        <v>0</v>
      </c>
      <c r="AT1748" s="128">
        <v>0</v>
      </c>
      <c r="AU1748" s="128">
        <v>0</v>
      </c>
      <c r="AV1748" s="128">
        <v>0</v>
      </c>
      <c r="AW1748" s="128">
        <v>0</v>
      </c>
      <c r="AX1748" s="128">
        <v>30041.62</v>
      </c>
      <c r="AY1748" s="128">
        <v>0</v>
      </c>
      <c r="AZ1748" s="128">
        <v>0</v>
      </c>
      <c r="BA1748" s="128">
        <v>0</v>
      </c>
      <c r="BB1748" s="15">
        <f t="shared" si="85"/>
        <v>0</v>
      </c>
      <c r="BC1748" s="15">
        <f t="shared" si="86"/>
        <v>60083.24</v>
      </c>
      <c r="BD1748" s="15">
        <f t="shared" si="87"/>
        <v>60083.24</v>
      </c>
    </row>
    <row r="1749" spans="1:56" x14ac:dyDescent="0.35">
      <c r="A1749" s="168" t="s">
        <v>3559</v>
      </c>
      <c r="B1749" s="69" t="s">
        <v>3560</v>
      </c>
      <c r="C1749" s="65">
        <v>1</v>
      </c>
      <c r="D1749" s="65" t="s">
        <v>31</v>
      </c>
      <c r="E1749" s="64" t="s">
        <v>467</v>
      </c>
      <c r="F1749" s="64" t="s">
        <v>648</v>
      </c>
      <c r="G1749" s="64" t="s">
        <v>660</v>
      </c>
      <c r="H1749" s="64" t="s">
        <v>661</v>
      </c>
      <c r="I1749" s="64" t="s">
        <v>649</v>
      </c>
      <c r="J1749" s="64" t="s">
        <v>662</v>
      </c>
      <c r="K1749" s="64" t="s">
        <v>3561</v>
      </c>
      <c r="L1749" s="64" t="s">
        <v>650</v>
      </c>
      <c r="M1749" s="64" t="s">
        <v>663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720959.79</v>
      </c>
      <c r="X1749" s="63">
        <v>0</v>
      </c>
      <c r="Y1749" s="63">
        <v>0</v>
      </c>
      <c r="Z1749" s="63">
        <v>31541.99</v>
      </c>
      <c r="AA1749" s="63">
        <v>0</v>
      </c>
      <c r="AB1749" s="63">
        <v>0</v>
      </c>
      <c r="AC1749" s="63">
        <v>0</v>
      </c>
      <c r="AD1749" s="63">
        <v>720959.79</v>
      </c>
      <c r="AE1749" s="164">
        <v>45376</v>
      </c>
      <c r="AF1749" s="166">
        <v>46471</v>
      </c>
      <c r="AG1749" s="91">
        <v>720959.79</v>
      </c>
      <c r="AH1749" s="91">
        <v>2.4861111111111112</v>
      </c>
      <c r="AI1749" s="91">
        <v>3</v>
      </c>
      <c r="AJ1749" s="161">
        <v>8.7499999999999994E-2</v>
      </c>
      <c r="AK1749" s="169" t="s">
        <v>664</v>
      </c>
      <c r="AL1749" s="169" t="s">
        <v>665</v>
      </c>
      <c r="AM1749" s="128">
        <v>0</v>
      </c>
      <c r="AN1749" s="128">
        <v>0</v>
      </c>
      <c r="AO1749" s="128">
        <v>0</v>
      </c>
      <c r="AP1749" s="128">
        <v>0</v>
      </c>
      <c r="AQ1749" s="128">
        <v>0</v>
      </c>
      <c r="AR1749" s="128">
        <v>31541.99</v>
      </c>
      <c r="AS1749" s="128">
        <v>0</v>
      </c>
      <c r="AT1749" s="128">
        <v>0</v>
      </c>
      <c r="AU1749" s="128">
        <v>0</v>
      </c>
      <c r="AV1749" s="128">
        <v>0</v>
      </c>
      <c r="AW1749" s="128">
        <v>0</v>
      </c>
      <c r="AX1749" s="128">
        <v>31541.99</v>
      </c>
      <c r="AY1749" s="128">
        <v>0</v>
      </c>
      <c r="AZ1749" s="128">
        <v>0</v>
      </c>
      <c r="BA1749" s="128">
        <v>0</v>
      </c>
      <c r="BB1749" s="15">
        <f t="shared" si="85"/>
        <v>0</v>
      </c>
      <c r="BC1749" s="15">
        <f t="shared" si="86"/>
        <v>63083.98</v>
      </c>
      <c r="BD1749" s="15">
        <f t="shared" si="87"/>
        <v>63083.98</v>
      </c>
    </row>
    <row r="1750" spans="1:56" x14ac:dyDescent="0.35">
      <c r="A1750" s="168" t="s">
        <v>3562</v>
      </c>
      <c r="B1750" s="69" t="s">
        <v>3563</v>
      </c>
      <c r="C1750" s="65">
        <v>1</v>
      </c>
      <c r="D1750" s="65" t="s">
        <v>31</v>
      </c>
      <c r="E1750" s="64" t="s">
        <v>467</v>
      </c>
      <c r="F1750" s="64" t="s">
        <v>648</v>
      </c>
      <c r="G1750" s="64" t="s">
        <v>660</v>
      </c>
      <c r="H1750" s="64" t="s">
        <v>661</v>
      </c>
      <c r="I1750" s="64" t="s">
        <v>649</v>
      </c>
      <c r="J1750" s="64" t="s">
        <v>662</v>
      </c>
      <c r="K1750" s="64" t="s">
        <v>3564</v>
      </c>
      <c r="L1750" s="64" t="s">
        <v>650</v>
      </c>
      <c r="M1750" s="64" t="s">
        <v>663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577901.26</v>
      </c>
      <c r="X1750" s="63">
        <v>0</v>
      </c>
      <c r="Y1750" s="63">
        <v>0</v>
      </c>
      <c r="Z1750" s="63">
        <v>25283.18</v>
      </c>
      <c r="AA1750" s="63">
        <v>0</v>
      </c>
      <c r="AB1750" s="63">
        <v>0</v>
      </c>
      <c r="AC1750" s="63">
        <v>0</v>
      </c>
      <c r="AD1750" s="63">
        <v>577901.26</v>
      </c>
      <c r="AE1750" s="164">
        <v>45376</v>
      </c>
      <c r="AF1750" s="166">
        <v>46471</v>
      </c>
      <c r="AG1750" s="91">
        <v>577901.26</v>
      </c>
      <c r="AH1750" s="91">
        <v>2.4861111111111112</v>
      </c>
      <c r="AI1750" s="91">
        <v>3</v>
      </c>
      <c r="AJ1750" s="161">
        <v>8.7499999999999994E-2</v>
      </c>
      <c r="AK1750" s="169" t="s">
        <v>664</v>
      </c>
      <c r="AL1750" s="169" t="s">
        <v>665</v>
      </c>
      <c r="AM1750" s="128">
        <v>0</v>
      </c>
      <c r="AN1750" s="128">
        <v>0</v>
      </c>
      <c r="AO1750" s="128">
        <v>0</v>
      </c>
      <c r="AP1750" s="128">
        <v>0</v>
      </c>
      <c r="AQ1750" s="128">
        <v>0</v>
      </c>
      <c r="AR1750" s="128">
        <v>25283.18</v>
      </c>
      <c r="AS1750" s="128">
        <v>0</v>
      </c>
      <c r="AT1750" s="128">
        <v>0</v>
      </c>
      <c r="AU1750" s="128">
        <v>0</v>
      </c>
      <c r="AV1750" s="128">
        <v>0</v>
      </c>
      <c r="AW1750" s="128">
        <v>0</v>
      </c>
      <c r="AX1750" s="128">
        <v>25283.18</v>
      </c>
      <c r="AY1750" s="128">
        <v>0</v>
      </c>
      <c r="AZ1750" s="128">
        <v>0</v>
      </c>
      <c r="BA1750" s="128">
        <v>0</v>
      </c>
      <c r="BB1750" s="15">
        <f t="shared" si="85"/>
        <v>0</v>
      </c>
      <c r="BC1750" s="15">
        <f t="shared" si="86"/>
        <v>50566.36</v>
      </c>
      <c r="BD1750" s="15">
        <f t="shared" si="87"/>
        <v>50566.36</v>
      </c>
    </row>
    <row r="1751" spans="1:56" x14ac:dyDescent="0.35">
      <c r="A1751" s="168" t="s">
        <v>3565</v>
      </c>
      <c r="B1751" s="69" t="s">
        <v>3566</v>
      </c>
      <c r="C1751" s="65">
        <v>1</v>
      </c>
      <c r="D1751" s="65" t="s">
        <v>31</v>
      </c>
      <c r="E1751" s="64" t="s">
        <v>467</v>
      </c>
      <c r="F1751" s="64" t="s">
        <v>648</v>
      </c>
      <c r="G1751" s="64" t="s">
        <v>660</v>
      </c>
      <c r="H1751" s="64" t="s">
        <v>661</v>
      </c>
      <c r="I1751" s="64" t="s">
        <v>649</v>
      </c>
      <c r="J1751" s="64" t="s">
        <v>662</v>
      </c>
      <c r="K1751" s="64" t="s">
        <v>3567</v>
      </c>
      <c r="L1751" s="64" t="s">
        <v>650</v>
      </c>
      <c r="M1751" s="64" t="s">
        <v>663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758472.39</v>
      </c>
      <c r="X1751" s="63">
        <v>0</v>
      </c>
      <c r="Y1751" s="63">
        <v>0</v>
      </c>
      <c r="Z1751" s="63">
        <v>33183.17</v>
      </c>
      <c r="AA1751" s="63">
        <v>0</v>
      </c>
      <c r="AB1751" s="63">
        <v>0</v>
      </c>
      <c r="AC1751" s="63">
        <v>0</v>
      </c>
      <c r="AD1751" s="63">
        <v>758472.39</v>
      </c>
      <c r="AE1751" s="164">
        <v>45376</v>
      </c>
      <c r="AF1751" s="166">
        <v>46471</v>
      </c>
      <c r="AG1751" s="91">
        <v>758472.39</v>
      </c>
      <c r="AH1751" s="91">
        <v>2.4861111111111112</v>
      </c>
      <c r="AI1751" s="91">
        <v>3</v>
      </c>
      <c r="AJ1751" s="161">
        <v>8.7499999999999994E-2</v>
      </c>
      <c r="AK1751" s="169" t="s">
        <v>664</v>
      </c>
      <c r="AL1751" s="169" t="s">
        <v>665</v>
      </c>
      <c r="AM1751" s="128">
        <v>0</v>
      </c>
      <c r="AN1751" s="128">
        <v>0</v>
      </c>
      <c r="AO1751" s="128">
        <v>0</v>
      </c>
      <c r="AP1751" s="128">
        <v>0</v>
      </c>
      <c r="AQ1751" s="128">
        <v>0</v>
      </c>
      <c r="AR1751" s="128">
        <v>33183.17</v>
      </c>
      <c r="AS1751" s="128">
        <v>0</v>
      </c>
      <c r="AT1751" s="128">
        <v>0</v>
      </c>
      <c r="AU1751" s="128">
        <v>0</v>
      </c>
      <c r="AV1751" s="128">
        <v>0</v>
      </c>
      <c r="AW1751" s="128">
        <v>0</v>
      </c>
      <c r="AX1751" s="128">
        <v>33183.17</v>
      </c>
      <c r="AY1751" s="128">
        <v>0</v>
      </c>
      <c r="AZ1751" s="128">
        <v>0</v>
      </c>
      <c r="BA1751" s="128">
        <v>0</v>
      </c>
      <c r="BB1751" s="15">
        <f t="shared" si="85"/>
        <v>0</v>
      </c>
      <c r="BC1751" s="15">
        <f t="shared" si="86"/>
        <v>66366.34</v>
      </c>
      <c r="BD1751" s="15">
        <f t="shared" si="87"/>
        <v>66366.34</v>
      </c>
    </row>
    <row r="1752" spans="1:56" x14ac:dyDescent="0.35">
      <c r="A1752" s="168" t="s">
        <v>3568</v>
      </c>
      <c r="B1752" s="69" t="s">
        <v>3569</v>
      </c>
      <c r="C1752" s="65">
        <v>1</v>
      </c>
      <c r="D1752" s="65" t="s">
        <v>31</v>
      </c>
      <c r="E1752" s="64" t="s">
        <v>467</v>
      </c>
      <c r="F1752" s="64" t="s">
        <v>648</v>
      </c>
      <c r="G1752" s="64" t="s">
        <v>660</v>
      </c>
      <c r="H1752" s="64" t="s">
        <v>661</v>
      </c>
      <c r="I1752" s="64" t="s">
        <v>649</v>
      </c>
      <c r="J1752" s="64" t="s">
        <v>662</v>
      </c>
      <c r="K1752" s="64" t="s">
        <v>3570</v>
      </c>
      <c r="L1752" s="64" t="s">
        <v>650</v>
      </c>
      <c r="M1752" s="64" t="s">
        <v>663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1307638.31</v>
      </c>
      <c r="X1752" s="63">
        <v>0</v>
      </c>
      <c r="Y1752" s="63">
        <v>0</v>
      </c>
      <c r="Z1752" s="63">
        <v>57209.18</v>
      </c>
      <c r="AA1752" s="63">
        <v>0</v>
      </c>
      <c r="AB1752" s="63">
        <v>0</v>
      </c>
      <c r="AC1752" s="63">
        <v>0</v>
      </c>
      <c r="AD1752" s="63">
        <v>1307638.31</v>
      </c>
      <c r="AE1752" s="164">
        <v>45376</v>
      </c>
      <c r="AF1752" s="166">
        <v>46471</v>
      </c>
      <c r="AG1752" s="91">
        <v>1307638.31</v>
      </c>
      <c r="AH1752" s="91">
        <v>2.4861111111111112</v>
      </c>
      <c r="AI1752" s="91">
        <v>3</v>
      </c>
      <c r="AJ1752" s="161">
        <v>8.7499999999999994E-2</v>
      </c>
      <c r="AK1752" s="169" t="s">
        <v>664</v>
      </c>
      <c r="AL1752" s="169" t="s">
        <v>665</v>
      </c>
      <c r="AM1752" s="128">
        <v>0</v>
      </c>
      <c r="AN1752" s="128">
        <v>0</v>
      </c>
      <c r="AO1752" s="128">
        <v>0</v>
      </c>
      <c r="AP1752" s="128">
        <v>0</v>
      </c>
      <c r="AQ1752" s="128">
        <v>0</v>
      </c>
      <c r="AR1752" s="128">
        <v>57209.18</v>
      </c>
      <c r="AS1752" s="128">
        <v>0</v>
      </c>
      <c r="AT1752" s="128">
        <v>0</v>
      </c>
      <c r="AU1752" s="128">
        <v>0</v>
      </c>
      <c r="AV1752" s="128">
        <v>0</v>
      </c>
      <c r="AW1752" s="128">
        <v>0</v>
      </c>
      <c r="AX1752" s="128">
        <v>57209.18</v>
      </c>
      <c r="AY1752" s="128">
        <v>0</v>
      </c>
      <c r="AZ1752" s="128">
        <v>0</v>
      </c>
      <c r="BA1752" s="128">
        <v>0</v>
      </c>
      <c r="BB1752" s="15">
        <f t="shared" si="85"/>
        <v>0</v>
      </c>
      <c r="BC1752" s="15">
        <f t="shared" si="86"/>
        <v>114418.36</v>
      </c>
      <c r="BD1752" s="15">
        <f t="shared" si="87"/>
        <v>114418.36</v>
      </c>
    </row>
    <row r="1753" spans="1:56" x14ac:dyDescent="0.35">
      <c r="A1753" s="168" t="s">
        <v>3571</v>
      </c>
      <c r="B1753" s="69" t="s">
        <v>3572</v>
      </c>
      <c r="C1753" s="65">
        <v>1</v>
      </c>
      <c r="D1753" s="65" t="s">
        <v>31</v>
      </c>
      <c r="E1753" s="64" t="s">
        <v>467</v>
      </c>
      <c r="F1753" s="64" t="s">
        <v>648</v>
      </c>
      <c r="G1753" s="64" t="s">
        <v>660</v>
      </c>
      <c r="H1753" s="64" t="s">
        <v>661</v>
      </c>
      <c r="I1753" s="64" t="s">
        <v>649</v>
      </c>
      <c r="J1753" s="64" t="s">
        <v>662</v>
      </c>
      <c r="K1753" s="64" t="s">
        <v>3573</v>
      </c>
      <c r="L1753" s="64" t="s">
        <v>650</v>
      </c>
      <c r="M1753" s="64" t="s">
        <v>663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1763796.18</v>
      </c>
      <c r="X1753" s="63">
        <v>0</v>
      </c>
      <c r="Y1753" s="63">
        <v>0</v>
      </c>
      <c r="Z1753" s="63">
        <v>77166.080000000002</v>
      </c>
      <c r="AA1753" s="63">
        <v>0</v>
      </c>
      <c r="AB1753" s="63">
        <v>0</v>
      </c>
      <c r="AC1753" s="63">
        <v>0</v>
      </c>
      <c r="AD1753" s="63">
        <v>1763796.18</v>
      </c>
      <c r="AE1753" s="164">
        <v>45376</v>
      </c>
      <c r="AF1753" s="166">
        <v>46471</v>
      </c>
      <c r="AG1753" s="91">
        <v>1763796.18</v>
      </c>
      <c r="AH1753" s="91">
        <v>2.4861111111111112</v>
      </c>
      <c r="AI1753" s="91">
        <v>3</v>
      </c>
      <c r="AJ1753" s="161">
        <v>8.7499999999999994E-2</v>
      </c>
      <c r="AK1753" s="169" t="s">
        <v>664</v>
      </c>
      <c r="AL1753" s="169" t="s">
        <v>665</v>
      </c>
      <c r="AM1753" s="128">
        <v>0</v>
      </c>
      <c r="AN1753" s="128">
        <v>0</v>
      </c>
      <c r="AO1753" s="128">
        <v>0</v>
      </c>
      <c r="AP1753" s="128">
        <v>0</v>
      </c>
      <c r="AQ1753" s="128">
        <v>0</v>
      </c>
      <c r="AR1753" s="128">
        <v>77166.080000000002</v>
      </c>
      <c r="AS1753" s="128">
        <v>0</v>
      </c>
      <c r="AT1753" s="128">
        <v>0</v>
      </c>
      <c r="AU1753" s="128">
        <v>0</v>
      </c>
      <c r="AV1753" s="128">
        <v>0</v>
      </c>
      <c r="AW1753" s="128">
        <v>0</v>
      </c>
      <c r="AX1753" s="128">
        <v>77166.080000000002</v>
      </c>
      <c r="AY1753" s="128">
        <v>0</v>
      </c>
      <c r="AZ1753" s="128">
        <v>0</v>
      </c>
      <c r="BA1753" s="128">
        <v>0</v>
      </c>
      <c r="BB1753" s="15">
        <f t="shared" si="85"/>
        <v>0</v>
      </c>
      <c r="BC1753" s="15">
        <f t="shared" si="86"/>
        <v>154332.16</v>
      </c>
      <c r="BD1753" s="15">
        <f t="shared" si="87"/>
        <v>154332.16</v>
      </c>
    </row>
    <row r="1754" spans="1:56" x14ac:dyDescent="0.35">
      <c r="A1754" s="168" t="s">
        <v>3574</v>
      </c>
      <c r="B1754" s="69" t="s">
        <v>3575</v>
      </c>
      <c r="C1754" s="65">
        <v>1</v>
      </c>
      <c r="D1754" s="65" t="s">
        <v>31</v>
      </c>
      <c r="E1754" s="64" t="s">
        <v>467</v>
      </c>
      <c r="F1754" s="64" t="s">
        <v>648</v>
      </c>
      <c r="G1754" s="64" t="s">
        <v>660</v>
      </c>
      <c r="H1754" s="64" t="s">
        <v>661</v>
      </c>
      <c r="I1754" s="64" t="s">
        <v>649</v>
      </c>
      <c r="J1754" s="64" t="s">
        <v>662</v>
      </c>
      <c r="K1754" s="64" t="s">
        <v>3576</v>
      </c>
      <c r="L1754" s="64" t="s">
        <v>650</v>
      </c>
      <c r="M1754" s="64" t="s">
        <v>663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1942691.4</v>
      </c>
      <c r="X1754" s="63">
        <v>0</v>
      </c>
      <c r="Y1754" s="63">
        <v>0</v>
      </c>
      <c r="Z1754" s="63">
        <v>84992.75</v>
      </c>
      <c r="AA1754" s="63">
        <v>0</v>
      </c>
      <c r="AB1754" s="63">
        <v>0</v>
      </c>
      <c r="AC1754" s="63">
        <v>0</v>
      </c>
      <c r="AD1754" s="63">
        <v>1942691.4</v>
      </c>
      <c r="AE1754" s="164">
        <v>45376</v>
      </c>
      <c r="AF1754" s="166">
        <v>46471</v>
      </c>
      <c r="AG1754" s="91">
        <v>1942691.4</v>
      </c>
      <c r="AH1754" s="91">
        <v>2.4861111111111112</v>
      </c>
      <c r="AI1754" s="91">
        <v>3</v>
      </c>
      <c r="AJ1754" s="161">
        <v>8.7499999999999994E-2</v>
      </c>
      <c r="AK1754" s="169" t="s">
        <v>664</v>
      </c>
      <c r="AL1754" s="169" t="s">
        <v>665</v>
      </c>
      <c r="AM1754" s="128">
        <v>0</v>
      </c>
      <c r="AN1754" s="128">
        <v>0</v>
      </c>
      <c r="AO1754" s="128">
        <v>0</v>
      </c>
      <c r="AP1754" s="128">
        <v>0</v>
      </c>
      <c r="AQ1754" s="128">
        <v>0</v>
      </c>
      <c r="AR1754" s="128">
        <v>84992.75</v>
      </c>
      <c r="AS1754" s="128">
        <v>0</v>
      </c>
      <c r="AT1754" s="128">
        <v>0</v>
      </c>
      <c r="AU1754" s="128">
        <v>0</v>
      </c>
      <c r="AV1754" s="128">
        <v>0</v>
      </c>
      <c r="AW1754" s="128">
        <v>0</v>
      </c>
      <c r="AX1754" s="128">
        <v>84992.75</v>
      </c>
      <c r="AY1754" s="128">
        <v>0</v>
      </c>
      <c r="AZ1754" s="128">
        <v>0</v>
      </c>
      <c r="BA1754" s="128">
        <v>0</v>
      </c>
      <c r="BB1754" s="15">
        <f t="shared" si="85"/>
        <v>0</v>
      </c>
      <c r="BC1754" s="15">
        <f t="shared" si="86"/>
        <v>169985.5</v>
      </c>
      <c r="BD1754" s="15">
        <f t="shared" si="87"/>
        <v>169985.5</v>
      </c>
    </row>
    <row r="1755" spans="1:56" x14ac:dyDescent="0.35">
      <c r="A1755" s="168" t="s">
        <v>3577</v>
      </c>
      <c r="B1755" s="69" t="s">
        <v>3578</v>
      </c>
      <c r="C1755" s="65">
        <v>1</v>
      </c>
      <c r="D1755" s="65" t="s">
        <v>31</v>
      </c>
      <c r="E1755" s="64" t="s">
        <v>467</v>
      </c>
      <c r="F1755" s="64" t="s">
        <v>648</v>
      </c>
      <c r="G1755" s="64" t="s">
        <v>660</v>
      </c>
      <c r="H1755" s="64" t="s">
        <v>661</v>
      </c>
      <c r="I1755" s="64" t="s">
        <v>649</v>
      </c>
      <c r="J1755" s="64" t="s">
        <v>662</v>
      </c>
      <c r="K1755" s="64" t="s">
        <v>3579</v>
      </c>
      <c r="L1755" s="64" t="s">
        <v>650</v>
      </c>
      <c r="M1755" s="64" t="s">
        <v>663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2373776.2999999998</v>
      </c>
      <c r="X1755" s="63">
        <v>0</v>
      </c>
      <c r="Y1755" s="63">
        <v>0</v>
      </c>
      <c r="Z1755" s="63">
        <v>103852.71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64">
        <v>45376</v>
      </c>
      <c r="AF1755" s="166">
        <v>46471</v>
      </c>
      <c r="AG1755" s="91">
        <v>2373776.2999999998</v>
      </c>
      <c r="AH1755" s="91">
        <v>2.4861111111111112</v>
      </c>
      <c r="AI1755" s="91">
        <v>3</v>
      </c>
      <c r="AJ1755" s="161">
        <v>8.7499999999999994E-2</v>
      </c>
      <c r="AK1755" s="169" t="s">
        <v>664</v>
      </c>
      <c r="AL1755" s="169" t="s">
        <v>665</v>
      </c>
      <c r="AM1755" s="128">
        <v>0</v>
      </c>
      <c r="AN1755" s="128">
        <v>0</v>
      </c>
      <c r="AO1755" s="128">
        <v>0</v>
      </c>
      <c r="AP1755" s="128">
        <v>0</v>
      </c>
      <c r="AQ1755" s="128">
        <v>0</v>
      </c>
      <c r="AR1755" s="128">
        <v>103852.71</v>
      </c>
      <c r="AS1755" s="128">
        <v>0</v>
      </c>
      <c r="AT1755" s="128">
        <v>0</v>
      </c>
      <c r="AU1755" s="128">
        <v>0</v>
      </c>
      <c r="AV1755" s="128">
        <v>0</v>
      </c>
      <c r="AW1755" s="128">
        <v>0</v>
      </c>
      <c r="AX1755" s="128">
        <v>103852.71</v>
      </c>
      <c r="AY1755" s="128">
        <v>0</v>
      </c>
      <c r="AZ1755" s="128">
        <v>0</v>
      </c>
      <c r="BA1755" s="128">
        <v>0</v>
      </c>
      <c r="BB1755" s="15">
        <f t="shared" si="85"/>
        <v>0</v>
      </c>
      <c r="BC1755" s="15">
        <f t="shared" si="86"/>
        <v>207705.42</v>
      </c>
      <c r="BD1755" s="15">
        <f t="shared" si="87"/>
        <v>207705.42</v>
      </c>
    </row>
    <row r="1756" spans="1:56" x14ac:dyDescent="0.35">
      <c r="A1756" s="168" t="s">
        <v>3580</v>
      </c>
      <c r="B1756" s="69" t="s">
        <v>3581</v>
      </c>
      <c r="C1756" s="65">
        <v>1</v>
      </c>
      <c r="D1756" s="65" t="s">
        <v>31</v>
      </c>
      <c r="E1756" s="64" t="s">
        <v>467</v>
      </c>
      <c r="F1756" s="64" t="s">
        <v>648</v>
      </c>
      <c r="G1756" s="64" t="s">
        <v>660</v>
      </c>
      <c r="H1756" s="64" t="s">
        <v>661</v>
      </c>
      <c r="I1756" s="64" t="s">
        <v>649</v>
      </c>
      <c r="J1756" s="64" t="s">
        <v>662</v>
      </c>
      <c r="K1756" s="64" t="s">
        <v>3582</v>
      </c>
      <c r="L1756" s="64" t="s">
        <v>650</v>
      </c>
      <c r="M1756" s="64" t="s">
        <v>663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351016.28</v>
      </c>
      <c r="X1756" s="63">
        <v>0</v>
      </c>
      <c r="Y1756" s="63">
        <v>0</v>
      </c>
      <c r="Z1756" s="63">
        <v>15356.96</v>
      </c>
      <c r="AA1756" s="63">
        <v>0</v>
      </c>
      <c r="AB1756" s="63">
        <v>0</v>
      </c>
      <c r="AC1756" s="63">
        <v>0</v>
      </c>
      <c r="AD1756" s="63">
        <v>351016.28</v>
      </c>
      <c r="AE1756" s="164">
        <v>45376</v>
      </c>
      <c r="AF1756" s="166">
        <v>46471</v>
      </c>
      <c r="AG1756" s="91">
        <v>351016.28</v>
      </c>
      <c r="AH1756" s="91">
        <v>2.4861111111111112</v>
      </c>
      <c r="AI1756" s="91">
        <v>3</v>
      </c>
      <c r="AJ1756" s="161">
        <v>8.7499999999999994E-2</v>
      </c>
      <c r="AK1756" s="169" t="s">
        <v>664</v>
      </c>
      <c r="AL1756" s="169" t="s">
        <v>665</v>
      </c>
      <c r="AM1756" s="128">
        <v>0</v>
      </c>
      <c r="AN1756" s="128">
        <v>0</v>
      </c>
      <c r="AO1756" s="128">
        <v>0</v>
      </c>
      <c r="AP1756" s="128">
        <v>0</v>
      </c>
      <c r="AQ1756" s="128">
        <v>0</v>
      </c>
      <c r="AR1756" s="128">
        <v>15356.96</v>
      </c>
      <c r="AS1756" s="128">
        <v>0</v>
      </c>
      <c r="AT1756" s="128">
        <v>0</v>
      </c>
      <c r="AU1756" s="128">
        <v>0</v>
      </c>
      <c r="AV1756" s="128">
        <v>0</v>
      </c>
      <c r="AW1756" s="128">
        <v>0</v>
      </c>
      <c r="AX1756" s="128">
        <v>15356.96</v>
      </c>
      <c r="AY1756" s="128">
        <v>0</v>
      </c>
      <c r="AZ1756" s="128">
        <v>0</v>
      </c>
      <c r="BA1756" s="128">
        <v>0</v>
      </c>
      <c r="BB1756" s="15">
        <f t="shared" si="85"/>
        <v>0</v>
      </c>
      <c r="BC1756" s="15">
        <f t="shared" si="86"/>
        <v>30713.919999999998</v>
      </c>
      <c r="BD1756" s="15">
        <f t="shared" si="87"/>
        <v>30713.919999999998</v>
      </c>
    </row>
    <row r="1757" spans="1:56" x14ac:dyDescent="0.35">
      <c r="A1757" s="168" t="s">
        <v>3583</v>
      </c>
      <c r="B1757" s="69" t="s">
        <v>3584</v>
      </c>
      <c r="C1757" s="65">
        <v>1</v>
      </c>
      <c r="D1757" s="65" t="s">
        <v>31</v>
      </c>
      <c r="E1757" s="64" t="s">
        <v>467</v>
      </c>
      <c r="F1757" s="64" t="s">
        <v>648</v>
      </c>
      <c r="G1757" s="64" t="s">
        <v>660</v>
      </c>
      <c r="H1757" s="64" t="s">
        <v>661</v>
      </c>
      <c r="I1757" s="64" t="s">
        <v>649</v>
      </c>
      <c r="J1757" s="64" t="s">
        <v>662</v>
      </c>
      <c r="K1757" s="64" t="s">
        <v>3585</v>
      </c>
      <c r="L1757" s="64" t="s">
        <v>650</v>
      </c>
      <c r="M1757" s="64" t="s">
        <v>663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1445659.71</v>
      </c>
      <c r="X1757" s="63">
        <v>0</v>
      </c>
      <c r="Y1757" s="63">
        <v>0</v>
      </c>
      <c r="Z1757" s="63">
        <v>63247.61</v>
      </c>
      <c r="AA1757" s="63">
        <v>0</v>
      </c>
      <c r="AB1757" s="63">
        <v>0</v>
      </c>
      <c r="AC1757" s="63">
        <v>0</v>
      </c>
      <c r="AD1757" s="63">
        <v>1445659.71</v>
      </c>
      <c r="AE1757" s="164">
        <v>45376</v>
      </c>
      <c r="AF1757" s="166">
        <v>46471</v>
      </c>
      <c r="AG1757" s="91">
        <v>1445659.71</v>
      </c>
      <c r="AH1757" s="91">
        <v>2.4861111111111112</v>
      </c>
      <c r="AI1757" s="91">
        <v>3</v>
      </c>
      <c r="AJ1757" s="161">
        <v>8.7499999999999994E-2</v>
      </c>
      <c r="AK1757" s="169" t="s">
        <v>664</v>
      </c>
      <c r="AL1757" s="169" t="s">
        <v>665</v>
      </c>
      <c r="AM1757" s="128">
        <v>0</v>
      </c>
      <c r="AN1757" s="128">
        <v>0</v>
      </c>
      <c r="AO1757" s="128">
        <v>0</v>
      </c>
      <c r="AP1757" s="128">
        <v>0</v>
      </c>
      <c r="AQ1757" s="128">
        <v>0</v>
      </c>
      <c r="AR1757" s="128">
        <v>63247.61</v>
      </c>
      <c r="AS1757" s="128">
        <v>0</v>
      </c>
      <c r="AT1757" s="128">
        <v>0</v>
      </c>
      <c r="AU1757" s="128">
        <v>0</v>
      </c>
      <c r="AV1757" s="128">
        <v>0</v>
      </c>
      <c r="AW1757" s="128">
        <v>0</v>
      </c>
      <c r="AX1757" s="128">
        <v>63247.61</v>
      </c>
      <c r="AY1757" s="128">
        <v>0</v>
      </c>
      <c r="AZ1757" s="128">
        <v>0</v>
      </c>
      <c r="BA1757" s="128">
        <v>0</v>
      </c>
      <c r="BB1757" s="15">
        <f t="shared" si="85"/>
        <v>0</v>
      </c>
      <c r="BC1757" s="15">
        <f t="shared" si="86"/>
        <v>126495.22</v>
      </c>
      <c r="BD1757" s="15">
        <f t="shared" si="87"/>
        <v>126495.22</v>
      </c>
    </row>
    <row r="1758" spans="1:56" x14ac:dyDescent="0.35">
      <c r="A1758" s="168" t="s">
        <v>3590</v>
      </c>
      <c r="B1758" s="69" t="s">
        <v>3591</v>
      </c>
      <c r="C1758" s="65">
        <v>1</v>
      </c>
      <c r="D1758" s="65" t="s">
        <v>31</v>
      </c>
      <c r="E1758" s="64" t="s">
        <v>467</v>
      </c>
      <c r="F1758" s="64" t="s">
        <v>648</v>
      </c>
      <c r="G1758" s="64" t="s">
        <v>64</v>
      </c>
      <c r="H1758" s="64" t="s">
        <v>661</v>
      </c>
      <c r="I1758" s="64" t="s">
        <v>649</v>
      </c>
      <c r="J1758" s="64" t="s">
        <v>662</v>
      </c>
      <c r="K1758" s="64" t="s">
        <v>596</v>
      </c>
      <c r="L1758" s="64" t="s">
        <v>650</v>
      </c>
      <c r="M1758" s="64" t="s">
        <v>663</v>
      </c>
      <c r="N1758" s="65">
        <v>1</v>
      </c>
      <c r="O1758" s="65">
        <v>1</v>
      </c>
      <c r="P1758" s="65">
        <v>1</v>
      </c>
      <c r="Q1758" s="67">
        <v>0</v>
      </c>
      <c r="R1758" s="67">
        <v>0</v>
      </c>
      <c r="S1758" s="67">
        <v>1</v>
      </c>
      <c r="T1758" s="67">
        <v>1</v>
      </c>
      <c r="U1758" s="67">
        <v>1</v>
      </c>
      <c r="V1758" s="67">
        <v>0</v>
      </c>
      <c r="W1758" s="63">
        <v>200000000</v>
      </c>
      <c r="X1758" s="63">
        <v>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63">
        <v>200000000</v>
      </c>
      <c r="AE1758" s="164">
        <v>45425</v>
      </c>
      <c r="AF1758" s="166">
        <v>47251</v>
      </c>
      <c r="AG1758" s="91">
        <v>200000000</v>
      </c>
      <c r="AH1758" s="91">
        <v>4.6194444444444445</v>
      </c>
      <c r="AI1758" s="91">
        <v>5</v>
      </c>
      <c r="AJ1758" s="161">
        <v>9.2499999999999999E-2</v>
      </c>
      <c r="AK1758" s="169" t="s">
        <v>664</v>
      </c>
      <c r="AL1758" s="169" t="s">
        <v>665</v>
      </c>
      <c r="AM1758" s="128">
        <v>0</v>
      </c>
      <c r="AN1758" s="128">
        <v>9250000</v>
      </c>
      <c r="AO1758" s="128">
        <v>0</v>
      </c>
      <c r="AP1758" s="128">
        <v>0</v>
      </c>
      <c r="AQ1758" s="128">
        <v>0</v>
      </c>
      <c r="AR1758" s="128">
        <v>0</v>
      </c>
      <c r="AS1758" s="128">
        <v>0</v>
      </c>
      <c r="AT1758" s="128">
        <v>9250000</v>
      </c>
      <c r="AU1758" s="128">
        <v>0</v>
      </c>
      <c r="AV1758" s="128">
        <v>0</v>
      </c>
      <c r="AW1758" s="128">
        <v>0</v>
      </c>
      <c r="AX1758" s="128">
        <v>0</v>
      </c>
      <c r="AY1758" s="128">
        <v>0</v>
      </c>
      <c r="AZ1758" s="128">
        <v>9250000</v>
      </c>
      <c r="BA1758" s="128">
        <v>0</v>
      </c>
      <c r="BB1758" s="15">
        <f t="shared" si="85"/>
        <v>9250000</v>
      </c>
      <c r="BC1758" s="15">
        <f t="shared" ref="BC1758:BC1777" si="88">SUM(AP1758:BA1758)</f>
        <v>18500000</v>
      </c>
      <c r="BD1758" s="15">
        <f t="shared" ref="BD1758:BD1777" si="89">BB1758+BC1758</f>
        <v>27750000</v>
      </c>
    </row>
    <row r="1759" spans="1:56" x14ac:dyDescent="0.35">
      <c r="A1759" s="168" t="s">
        <v>3592</v>
      </c>
      <c r="B1759" s="69" t="s">
        <v>3593</v>
      </c>
      <c r="C1759" s="65">
        <v>1</v>
      </c>
      <c r="D1759" s="65" t="s">
        <v>31</v>
      </c>
      <c r="E1759" s="64" t="s">
        <v>467</v>
      </c>
      <c r="F1759" s="64" t="s">
        <v>648</v>
      </c>
      <c r="G1759" s="64" t="s">
        <v>931</v>
      </c>
      <c r="H1759" s="64" t="s">
        <v>669</v>
      </c>
      <c r="I1759" s="64" t="s">
        <v>932</v>
      </c>
      <c r="J1759" s="64" t="s">
        <v>671</v>
      </c>
      <c r="K1759" s="64" t="s">
        <v>485</v>
      </c>
      <c r="L1759" s="64" t="s">
        <v>650</v>
      </c>
      <c r="M1759" s="64" t="s">
        <v>663</v>
      </c>
      <c r="N1759" s="65">
        <v>1</v>
      </c>
      <c r="O1759" s="65">
        <v>1</v>
      </c>
      <c r="P1759" s="65">
        <v>1</v>
      </c>
      <c r="Q1759" s="67">
        <v>1</v>
      </c>
      <c r="R1759" s="67">
        <v>1</v>
      </c>
      <c r="S1759" s="67">
        <v>1</v>
      </c>
      <c r="T1759" s="67">
        <v>0</v>
      </c>
      <c r="U1759" s="67">
        <v>0</v>
      </c>
      <c r="V1759" s="67">
        <v>0</v>
      </c>
      <c r="W1759" s="63">
        <v>46757.5</v>
      </c>
      <c r="X1759" s="63">
        <v>0</v>
      </c>
      <c r="Y1759" s="63">
        <v>0</v>
      </c>
      <c r="Z1759" s="63">
        <v>148.84</v>
      </c>
      <c r="AA1759" s="63">
        <v>0</v>
      </c>
      <c r="AB1759" s="63">
        <v>0</v>
      </c>
      <c r="AC1759" s="63">
        <v>0</v>
      </c>
      <c r="AD1759" s="63">
        <v>46757.5</v>
      </c>
      <c r="AE1759" s="164">
        <v>45455</v>
      </c>
      <c r="AF1759" s="166">
        <v>46185</v>
      </c>
      <c r="AG1759" s="91">
        <v>46757.5</v>
      </c>
      <c r="AH1759" s="91">
        <v>1.7</v>
      </c>
      <c r="AI1759" s="91">
        <v>2</v>
      </c>
      <c r="AJ1759" s="161">
        <v>3.8199999999999998E-2</v>
      </c>
      <c r="AK1759" s="169" t="s">
        <v>664</v>
      </c>
      <c r="AL1759" s="169" t="s">
        <v>665</v>
      </c>
      <c r="AM1759" s="128">
        <v>148.84</v>
      </c>
      <c r="AN1759" s="128">
        <v>148.84</v>
      </c>
      <c r="AO1759" s="128">
        <v>148.84</v>
      </c>
      <c r="AP1759" s="128">
        <v>148.84</v>
      </c>
      <c r="AQ1759" s="128">
        <v>148.84</v>
      </c>
      <c r="AR1759" s="128">
        <v>148.84</v>
      </c>
      <c r="AS1759" s="128">
        <v>148.84</v>
      </c>
      <c r="AT1759" s="128">
        <v>148.84</v>
      </c>
      <c r="AU1759" s="128">
        <v>148.84</v>
      </c>
      <c r="AV1759" s="128">
        <v>148.84</v>
      </c>
      <c r="AW1759" s="128">
        <v>148.84</v>
      </c>
      <c r="AX1759" s="128">
        <v>148.84</v>
      </c>
      <c r="AY1759" s="128">
        <v>148.84</v>
      </c>
      <c r="AZ1759" s="128">
        <v>148.84</v>
      </c>
      <c r="BA1759" s="128">
        <v>148.84</v>
      </c>
      <c r="BB1759" s="15">
        <f t="shared" si="85"/>
        <v>446.52</v>
      </c>
      <c r="BC1759" s="15">
        <f t="shared" si="88"/>
        <v>1786.0799999999997</v>
      </c>
      <c r="BD1759" s="15">
        <f t="shared" si="89"/>
        <v>2232.5999999999995</v>
      </c>
    </row>
    <row r="1760" spans="1:56" x14ac:dyDescent="0.35">
      <c r="A1760" s="168" t="s">
        <v>3594</v>
      </c>
      <c r="B1760" s="69" t="s">
        <v>3593</v>
      </c>
      <c r="C1760" s="65">
        <v>2</v>
      </c>
      <c r="D1760" s="65" t="s">
        <v>31</v>
      </c>
      <c r="E1760" s="64" t="s">
        <v>467</v>
      </c>
      <c r="F1760" s="64" t="s">
        <v>648</v>
      </c>
      <c r="G1760" s="64" t="s">
        <v>931</v>
      </c>
      <c r="H1760" s="64" t="s">
        <v>669</v>
      </c>
      <c r="I1760" s="64" t="s">
        <v>932</v>
      </c>
      <c r="J1760" s="64" t="s">
        <v>671</v>
      </c>
      <c r="K1760" s="64" t="s">
        <v>485</v>
      </c>
      <c r="L1760" s="64" t="s">
        <v>650</v>
      </c>
      <c r="M1760" s="64" t="s">
        <v>663</v>
      </c>
      <c r="N1760" s="65">
        <v>1</v>
      </c>
      <c r="O1760" s="65">
        <v>1</v>
      </c>
      <c r="P1760" s="65">
        <v>1</v>
      </c>
      <c r="Q1760" s="67">
        <v>1</v>
      </c>
      <c r="R1760" s="67">
        <v>1</v>
      </c>
      <c r="S1760" s="67">
        <v>1</v>
      </c>
      <c r="T1760" s="67">
        <v>0</v>
      </c>
      <c r="U1760" s="67">
        <v>0</v>
      </c>
      <c r="V1760" s="67">
        <v>0</v>
      </c>
      <c r="W1760" s="63">
        <v>225970</v>
      </c>
      <c r="X1760" s="63">
        <v>0</v>
      </c>
      <c r="Y1760" s="63">
        <v>0</v>
      </c>
      <c r="Z1760" s="63">
        <v>809.73</v>
      </c>
      <c r="AA1760" s="63">
        <v>0</v>
      </c>
      <c r="AB1760" s="63">
        <v>0</v>
      </c>
      <c r="AC1760" s="63">
        <v>0</v>
      </c>
      <c r="AD1760" s="63">
        <v>225970</v>
      </c>
      <c r="AE1760" s="164">
        <v>45455</v>
      </c>
      <c r="AF1760" s="166">
        <v>46550</v>
      </c>
      <c r="AG1760" s="91">
        <v>225970</v>
      </c>
      <c r="AH1760" s="91">
        <v>2.7</v>
      </c>
      <c r="AI1760" s="91">
        <v>3</v>
      </c>
      <c r="AJ1760" s="161">
        <v>4.2999999999999997E-2</v>
      </c>
      <c r="AK1760" s="169" t="s">
        <v>664</v>
      </c>
      <c r="AL1760" s="169" t="s">
        <v>665</v>
      </c>
      <c r="AM1760" s="128">
        <v>809.73</v>
      </c>
      <c r="AN1760" s="128">
        <v>809.73</v>
      </c>
      <c r="AO1760" s="128">
        <v>809.73</v>
      </c>
      <c r="AP1760" s="128">
        <v>809.73</v>
      </c>
      <c r="AQ1760" s="128">
        <v>809.73</v>
      </c>
      <c r="AR1760" s="128">
        <v>809.73</v>
      </c>
      <c r="AS1760" s="128">
        <v>809.72</v>
      </c>
      <c r="AT1760" s="128">
        <v>809.73</v>
      </c>
      <c r="AU1760" s="128">
        <v>809.73</v>
      </c>
      <c r="AV1760" s="128">
        <v>809.73</v>
      </c>
      <c r="AW1760" s="128">
        <v>809.73</v>
      </c>
      <c r="AX1760" s="128">
        <v>809.73</v>
      </c>
      <c r="AY1760" s="128">
        <v>809.73</v>
      </c>
      <c r="AZ1760" s="128">
        <v>809.73</v>
      </c>
      <c r="BA1760" s="128">
        <v>809.73</v>
      </c>
      <c r="BB1760" s="15">
        <f t="shared" si="85"/>
        <v>2429.19</v>
      </c>
      <c r="BC1760" s="15">
        <f t="shared" si="88"/>
        <v>9716.7499999999982</v>
      </c>
      <c r="BD1760" s="15">
        <f t="shared" si="89"/>
        <v>12145.939999999999</v>
      </c>
    </row>
    <row r="1761" spans="1:56" x14ac:dyDescent="0.35">
      <c r="A1761" s="168" t="s">
        <v>3595</v>
      </c>
      <c r="B1761" s="69" t="s">
        <v>3593</v>
      </c>
      <c r="C1761" s="65">
        <v>3</v>
      </c>
      <c r="D1761" s="65" t="s">
        <v>31</v>
      </c>
      <c r="E1761" s="64" t="s">
        <v>467</v>
      </c>
      <c r="F1761" s="64" t="s">
        <v>648</v>
      </c>
      <c r="G1761" s="64" t="s">
        <v>931</v>
      </c>
      <c r="H1761" s="64" t="s">
        <v>669</v>
      </c>
      <c r="I1761" s="64" t="s">
        <v>932</v>
      </c>
      <c r="J1761" s="64" t="s">
        <v>671</v>
      </c>
      <c r="K1761" s="64" t="s">
        <v>485</v>
      </c>
      <c r="L1761" s="64" t="s">
        <v>650</v>
      </c>
      <c r="M1761" s="64" t="s">
        <v>663</v>
      </c>
      <c r="N1761" s="65">
        <v>1</v>
      </c>
      <c r="O1761" s="65">
        <v>1</v>
      </c>
      <c r="P1761" s="65">
        <v>1</v>
      </c>
      <c r="Q1761" s="67">
        <v>1</v>
      </c>
      <c r="R1761" s="67">
        <v>1</v>
      </c>
      <c r="S1761" s="67">
        <v>1</v>
      </c>
      <c r="T1761" s="67">
        <v>0</v>
      </c>
      <c r="U1761" s="67">
        <v>0</v>
      </c>
      <c r="V1761" s="67">
        <v>0</v>
      </c>
      <c r="W1761" s="63">
        <v>1633857.5</v>
      </c>
      <c r="X1761" s="63">
        <v>0</v>
      </c>
      <c r="Y1761" s="63">
        <v>0</v>
      </c>
      <c r="Z1761" s="63">
        <v>6412.89</v>
      </c>
      <c r="AA1761" s="63">
        <v>0</v>
      </c>
      <c r="AB1761" s="63">
        <v>0</v>
      </c>
      <c r="AC1761" s="63">
        <v>0</v>
      </c>
      <c r="AD1761" s="63">
        <v>1633857.5</v>
      </c>
      <c r="AE1761" s="164">
        <v>45455</v>
      </c>
      <c r="AF1761" s="166">
        <v>46916</v>
      </c>
      <c r="AG1761" s="91">
        <v>1633857.5</v>
      </c>
      <c r="AH1761" s="91">
        <v>3.7</v>
      </c>
      <c r="AI1761" s="91">
        <v>4</v>
      </c>
      <c r="AJ1761" s="161">
        <v>4.7100000000000003E-2</v>
      </c>
      <c r="AK1761" s="169" t="s">
        <v>664</v>
      </c>
      <c r="AL1761" s="169" t="s">
        <v>665</v>
      </c>
      <c r="AM1761" s="128">
        <v>6412.89</v>
      </c>
      <c r="AN1761" s="128">
        <v>6412.89</v>
      </c>
      <c r="AO1761" s="128">
        <v>6412.89</v>
      </c>
      <c r="AP1761" s="128">
        <v>6412.89</v>
      </c>
      <c r="AQ1761" s="128">
        <v>6412.89</v>
      </c>
      <c r="AR1761" s="128">
        <v>6412.89</v>
      </c>
      <c r="AS1761" s="128">
        <v>6412.89</v>
      </c>
      <c r="AT1761" s="128">
        <v>6412.89</v>
      </c>
      <c r="AU1761" s="128">
        <v>6412.89</v>
      </c>
      <c r="AV1761" s="128">
        <v>6412.89</v>
      </c>
      <c r="AW1761" s="128">
        <v>6412.89</v>
      </c>
      <c r="AX1761" s="128">
        <v>6412.89</v>
      </c>
      <c r="AY1761" s="128">
        <v>6412.89</v>
      </c>
      <c r="AZ1761" s="128">
        <v>6412.89</v>
      </c>
      <c r="BA1761" s="128">
        <v>6412.89</v>
      </c>
      <c r="BB1761" s="15">
        <f t="shared" si="85"/>
        <v>19238.670000000002</v>
      </c>
      <c r="BC1761" s="15">
        <f t="shared" si="88"/>
        <v>76954.680000000008</v>
      </c>
      <c r="BD1761" s="15">
        <f t="shared" si="89"/>
        <v>96193.35</v>
      </c>
    </row>
    <row r="1762" spans="1:56" x14ac:dyDescent="0.35">
      <c r="A1762" s="168" t="s">
        <v>3596</v>
      </c>
      <c r="B1762" s="69" t="s">
        <v>3593</v>
      </c>
      <c r="C1762" s="65">
        <v>4</v>
      </c>
      <c r="D1762" s="65" t="s">
        <v>31</v>
      </c>
      <c r="E1762" s="64" t="s">
        <v>467</v>
      </c>
      <c r="F1762" s="64" t="s">
        <v>648</v>
      </c>
      <c r="G1762" s="64" t="s">
        <v>931</v>
      </c>
      <c r="H1762" s="64" t="s">
        <v>669</v>
      </c>
      <c r="I1762" s="64" t="s">
        <v>932</v>
      </c>
      <c r="J1762" s="64" t="s">
        <v>671</v>
      </c>
      <c r="K1762" s="64" t="s">
        <v>485</v>
      </c>
      <c r="L1762" s="64" t="s">
        <v>650</v>
      </c>
      <c r="M1762" s="64" t="s">
        <v>663</v>
      </c>
      <c r="N1762" s="65">
        <v>1</v>
      </c>
      <c r="O1762" s="65">
        <v>1</v>
      </c>
      <c r="P1762" s="65">
        <v>1</v>
      </c>
      <c r="Q1762" s="67">
        <v>1</v>
      </c>
      <c r="R1762" s="67">
        <v>1</v>
      </c>
      <c r="S1762" s="67">
        <v>1</v>
      </c>
      <c r="T1762" s="67">
        <v>0</v>
      </c>
      <c r="U1762" s="67">
        <v>0</v>
      </c>
      <c r="V1762" s="67">
        <v>0</v>
      </c>
      <c r="W1762" s="63">
        <v>18242652.5</v>
      </c>
      <c r="X1762" s="63">
        <v>0</v>
      </c>
      <c r="Y1762" s="63">
        <v>0</v>
      </c>
      <c r="Z1762" s="63">
        <v>77075.210000000006</v>
      </c>
      <c r="AA1762" s="63">
        <v>0</v>
      </c>
      <c r="AB1762" s="63">
        <v>0</v>
      </c>
      <c r="AC1762" s="63">
        <v>0</v>
      </c>
      <c r="AD1762" s="63">
        <v>18242652.5</v>
      </c>
      <c r="AE1762" s="164">
        <v>45455</v>
      </c>
      <c r="AF1762" s="166">
        <v>47281</v>
      </c>
      <c r="AG1762" s="91">
        <v>18242652.5</v>
      </c>
      <c r="AH1762" s="91">
        <v>4.7</v>
      </c>
      <c r="AI1762" s="91">
        <v>5</v>
      </c>
      <c r="AJ1762" s="161">
        <v>5.0700000000000002E-2</v>
      </c>
      <c r="AK1762" s="169" t="s">
        <v>664</v>
      </c>
      <c r="AL1762" s="169" t="s">
        <v>665</v>
      </c>
      <c r="AM1762" s="128">
        <v>77075.210000000006</v>
      </c>
      <c r="AN1762" s="128">
        <v>77075.210000000006</v>
      </c>
      <c r="AO1762" s="128">
        <v>77075.210000000006</v>
      </c>
      <c r="AP1762" s="128">
        <v>77075.210000000006</v>
      </c>
      <c r="AQ1762" s="128">
        <v>77075.210000000006</v>
      </c>
      <c r="AR1762" s="128">
        <v>77075.210000000006</v>
      </c>
      <c r="AS1762" s="128">
        <v>77075.210000000006</v>
      </c>
      <c r="AT1762" s="128">
        <v>77075.210000000006</v>
      </c>
      <c r="AU1762" s="128">
        <v>77075.210000000006</v>
      </c>
      <c r="AV1762" s="128">
        <v>77075.210000000006</v>
      </c>
      <c r="AW1762" s="128">
        <v>77075.210000000006</v>
      </c>
      <c r="AX1762" s="128">
        <v>77075.210000000006</v>
      </c>
      <c r="AY1762" s="128">
        <v>77075.210000000006</v>
      </c>
      <c r="AZ1762" s="128">
        <v>77075.210000000006</v>
      </c>
      <c r="BA1762" s="128">
        <v>77075.210000000006</v>
      </c>
      <c r="BB1762" s="15">
        <f t="shared" si="85"/>
        <v>231225.63</v>
      </c>
      <c r="BC1762" s="15">
        <f t="shared" si="88"/>
        <v>924902.5199999999</v>
      </c>
      <c r="BD1762" s="15">
        <f t="shared" si="89"/>
        <v>1156128.1499999999</v>
      </c>
    </row>
    <row r="1763" spans="1:56" x14ac:dyDescent="0.35">
      <c r="A1763" s="168" t="s">
        <v>3597</v>
      </c>
      <c r="B1763" s="69" t="s">
        <v>3593</v>
      </c>
      <c r="C1763" s="65">
        <v>5</v>
      </c>
      <c r="D1763" s="65" t="s">
        <v>31</v>
      </c>
      <c r="E1763" s="64" t="s">
        <v>467</v>
      </c>
      <c r="F1763" s="64" t="s">
        <v>648</v>
      </c>
      <c r="G1763" s="64" t="s">
        <v>931</v>
      </c>
      <c r="H1763" s="64" t="s">
        <v>669</v>
      </c>
      <c r="I1763" s="64" t="s">
        <v>932</v>
      </c>
      <c r="J1763" s="64" t="s">
        <v>671</v>
      </c>
      <c r="K1763" s="64" t="s">
        <v>485</v>
      </c>
      <c r="L1763" s="64" t="s">
        <v>650</v>
      </c>
      <c r="M1763" s="64" t="s">
        <v>663</v>
      </c>
      <c r="N1763" s="65">
        <v>1</v>
      </c>
      <c r="O1763" s="65">
        <v>1</v>
      </c>
      <c r="P1763" s="65">
        <v>1</v>
      </c>
      <c r="Q1763" s="67">
        <v>1</v>
      </c>
      <c r="R1763" s="67">
        <v>1</v>
      </c>
      <c r="S1763" s="67">
        <v>1</v>
      </c>
      <c r="T1763" s="67">
        <v>0</v>
      </c>
      <c r="U1763" s="67">
        <v>0</v>
      </c>
      <c r="V1763" s="67">
        <v>0</v>
      </c>
      <c r="W1763" s="63">
        <v>4552440</v>
      </c>
      <c r="X1763" s="63">
        <v>0</v>
      </c>
      <c r="Y1763" s="63">
        <v>0</v>
      </c>
      <c r="Z1763" s="63">
        <v>20334.23</v>
      </c>
      <c r="AA1763" s="63">
        <v>0</v>
      </c>
      <c r="AB1763" s="63">
        <v>0</v>
      </c>
      <c r="AC1763" s="63">
        <v>0</v>
      </c>
      <c r="AD1763" s="63">
        <v>4552440</v>
      </c>
      <c r="AE1763" s="164">
        <v>45455</v>
      </c>
      <c r="AF1763" s="166">
        <v>47646</v>
      </c>
      <c r="AG1763" s="91">
        <v>4552440</v>
      </c>
      <c r="AH1763" s="91">
        <v>5.7</v>
      </c>
      <c r="AI1763" s="91">
        <v>6</v>
      </c>
      <c r="AJ1763" s="161">
        <v>5.3600000000000002E-2</v>
      </c>
      <c r="AK1763" s="169" t="s">
        <v>664</v>
      </c>
      <c r="AL1763" s="169" t="s">
        <v>665</v>
      </c>
      <c r="AM1763" s="128">
        <v>20334.23</v>
      </c>
      <c r="AN1763" s="128">
        <v>20334.23</v>
      </c>
      <c r="AO1763" s="128">
        <v>20334.23</v>
      </c>
      <c r="AP1763" s="128">
        <v>20334.23</v>
      </c>
      <c r="AQ1763" s="128">
        <v>20334.23</v>
      </c>
      <c r="AR1763" s="128">
        <v>20334.23</v>
      </c>
      <c r="AS1763" s="128">
        <v>20334.23</v>
      </c>
      <c r="AT1763" s="128">
        <v>20334.23</v>
      </c>
      <c r="AU1763" s="128">
        <v>20334.23</v>
      </c>
      <c r="AV1763" s="128">
        <v>20334.23</v>
      </c>
      <c r="AW1763" s="128">
        <v>20334.23</v>
      </c>
      <c r="AX1763" s="128">
        <v>20334.23</v>
      </c>
      <c r="AY1763" s="128">
        <v>20334.23</v>
      </c>
      <c r="AZ1763" s="128">
        <v>20334.23</v>
      </c>
      <c r="BA1763" s="128">
        <v>20334.23</v>
      </c>
      <c r="BB1763" s="15">
        <f t="shared" si="85"/>
        <v>61002.69</v>
      </c>
      <c r="BC1763" s="15">
        <f t="shared" si="88"/>
        <v>244010.76000000004</v>
      </c>
      <c r="BD1763" s="15">
        <f t="shared" si="89"/>
        <v>305013.45000000007</v>
      </c>
    </row>
    <row r="1764" spans="1:56" x14ac:dyDescent="0.35">
      <c r="A1764" s="168" t="s">
        <v>3598</v>
      </c>
      <c r="B1764" s="69" t="s">
        <v>3593</v>
      </c>
      <c r="C1764" s="65">
        <v>6</v>
      </c>
      <c r="D1764" s="65" t="s">
        <v>31</v>
      </c>
      <c r="E1764" s="64" t="s">
        <v>467</v>
      </c>
      <c r="F1764" s="64" t="s">
        <v>648</v>
      </c>
      <c r="G1764" s="64" t="s">
        <v>931</v>
      </c>
      <c r="H1764" s="64" t="s">
        <v>669</v>
      </c>
      <c r="I1764" s="64" t="s">
        <v>932</v>
      </c>
      <c r="J1764" s="64" t="s">
        <v>671</v>
      </c>
      <c r="K1764" s="64" t="s">
        <v>485</v>
      </c>
      <c r="L1764" s="64" t="s">
        <v>650</v>
      </c>
      <c r="M1764" s="64" t="s">
        <v>663</v>
      </c>
      <c r="N1764" s="65">
        <v>1</v>
      </c>
      <c r="O1764" s="65">
        <v>1</v>
      </c>
      <c r="P1764" s="65">
        <v>1</v>
      </c>
      <c r="Q1764" s="67">
        <v>1</v>
      </c>
      <c r="R1764" s="67">
        <v>1</v>
      </c>
      <c r="S1764" s="67">
        <v>1</v>
      </c>
      <c r="T1764" s="67">
        <v>0</v>
      </c>
      <c r="U1764" s="67">
        <v>0</v>
      </c>
      <c r="V1764" s="67">
        <v>0</v>
      </c>
      <c r="W1764" s="63">
        <v>53100</v>
      </c>
      <c r="X1764" s="63">
        <v>0</v>
      </c>
      <c r="Y1764" s="63">
        <v>0</v>
      </c>
      <c r="Z1764" s="63">
        <v>249.57</v>
      </c>
      <c r="AA1764" s="63">
        <v>0</v>
      </c>
      <c r="AB1764" s="63">
        <v>0</v>
      </c>
      <c r="AC1764" s="63">
        <v>0</v>
      </c>
      <c r="AD1764" s="63">
        <v>53100</v>
      </c>
      <c r="AE1764" s="164">
        <v>45455</v>
      </c>
      <c r="AF1764" s="166">
        <v>48011</v>
      </c>
      <c r="AG1764" s="91">
        <v>53100</v>
      </c>
      <c r="AH1764" s="91">
        <v>6.7</v>
      </c>
      <c r="AI1764" s="91">
        <v>7</v>
      </c>
      <c r="AJ1764" s="161">
        <v>5.6399999999999999E-2</v>
      </c>
      <c r="AK1764" s="169" t="s">
        <v>664</v>
      </c>
      <c r="AL1764" s="169" t="s">
        <v>665</v>
      </c>
      <c r="AM1764" s="128">
        <v>249.57</v>
      </c>
      <c r="AN1764" s="128">
        <v>249.57</v>
      </c>
      <c r="AO1764" s="128">
        <v>249.57</v>
      </c>
      <c r="AP1764" s="128">
        <v>249.57</v>
      </c>
      <c r="AQ1764" s="128">
        <v>249.57</v>
      </c>
      <c r="AR1764" s="128">
        <v>249.57</v>
      </c>
      <c r="AS1764" s="128">
        <v>249.57</v>
      </c>
      <c r="AT1764" s="128">
        <v>249.57</v>
      </c>
      <c r="AU1764" s="128">
        <v>249.57</v>
      </c>
      <c r="AV1764" s="128">
        <v>249.57</v>
      </c>
      <c r="AW1764" s="128">
        <v>249.57</v>
      </c>
      <c r="AX1764" s="128">
        <v>249.57</v>
      </c>
      <c r="AY1764" s="128">
        <v>249.57</v>
      </c>
      <c r="AZ1764" s="128">
        <v>249.57</v>
      </c>
      <c r="BA1764" s="128">
        <v>249.57</v>
      </c>
      <c r="BB1764" s="15">
        <f t="shared" si="85"/>
        <v>748.71</v>
      </c>
      <c r="BC1764" s="15">
        <f t="shared" si="88"/>
        <v>2994.84</v>
      </c>
      <c r="BD1764" s="15">
        <f t="shared" si="89"/>
        <v>3743.55</v>
      </c>
    </row>
    <row r="1765" spans="1:56" x14ac:dyDescent="0.35">
      <c r="A1765" s="168" t="s">
        <v>3599</v>
      </c>
      <c r="B1765" s="69" t="s">
        <v>3600</v>
      </c>
      <c r="C1765" s="65">
        <v>1</v>
      </c>
      <c r="D1765" s="65" t="s">
        <v>31</v>
      </c>
      <c r="E1765" s="64" t="s">
        <v>467</v>
      </c>
      <c r="F1765" s="64" t="s">
        <v>648</v>
      </c>
      <c r="G1765" s="64" t="s">
        <v>668</v>
      </c>
      <c r="H1765" s="64" t="s">
        <v>669</v>
      </c>
      <c r="I1765" s="64" t="s">
        <v>670</v>
      </c>
      <c r="J1765" s="64" t="s">
        <v>671</v>
      </c>
      <c r="K1765" s="64" t="s">
        <v>484</v>
      </c>
      <c r="L1765" s="64" t="s">
        <v>650</v>
      </c>
      <c r="M1765" s="64" t="s">
        <v>663</v>
      </c>
      <c r="N1765" s="65">
        <v>1</v>
      </c>
      <c r="O1765" s="65">
        <v>1</v>
      </c>
      <c r="P1765" s="65">
        <v>1</v>
      </c>
      <c r="Q1765" s="67">
        <v>1</v>
      </c>
      <c r="R1765" s="67">
        <v>1</v>
      </c>
      <c r="S1765" s="67">
        <v>1</v>
      </c>
      <c r="T1765" s="67">
        <v>0</v>
      </c>
      <c r="U1765" s="67">
        <v>0</v>
      </c>
      <c r="V1765" s="67">
        <v>0</v>
      </c>
      <c r="W1765" s="63">
        <v>4505708.78</v>
      </c>
      <c r="X1765" s="63">
        <v>0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63">
        <v>4505708.78</v>
      </c>
      <c r="AE1765" s="164">
        <v>45455</v>
      </c>
      <c r="AF1765" s="166">
        <v>47281</v>
      </c>
      <c r="AG1765" s="91">
        <v>4505708.78</v>
      </c>
      <c r="AH1765" s="91">
        <v>4.7</v>
      </c>
      <c r="AI1765" s="91">
        <v>5</v>
      </c>
      <c r="AJ1765" s="161">
        <v>9.2499999999999999E-2</v>
      </c>
      <c r="AK1765" s="169" t="s">
        <v>664</v>
      </c>
      <c r="AL1765" s="169" t="s">
        <v>665</v>
      </c>
      <c r="AM1765" s="128">
        <v>0</v>
      </c>
      <c r="AN1765" s="128">
        <v>0</v>
      </c>
      <c r="AO1765" s="128">
        <v>208389.03</v>
      </c>
      <c r="AP1765" s="128">
        <v>0</v>
      </c>
      <c r="AQ1765" s="128">
        <v>0</v>
      </c>
      <c r="AR1765" s="128">
        <v>0</v>
      </c>
      <c r="AS1765" s="128">
        <v>0</v>
      </c>
      <c r="AT1765" s="128">
        <v>0</v>
      </c>
      <c r="AU1765" s="128">
        <v>208389.03</v>
      </c>
      <c r="AV1765" s="128">
        <v>0</v>
      </c>
      <c r="AW1765" s="128">
        <v>0</v>
      </c>
      <c r="AX1765" s="128">
        <v>0</v>
      </c>
      <c r="AY1765" s="128">
        <v>0</v>
      </c>
      <c r="AZ1765" s="128">
        <v>0</v>
      </c>
      <c r="BA1765" s="128">
        <v>208389.03</v>
      </c>
      <c r="BB1765" s="15">
        <f t="shared" si="85"/>
        <v>208389.03</v>
      </c>
      <c r="BC1765" s="15">
        <f t="shared" si="88"/>
        <v>416778.06</v>
      </c>
      <c r="BD1765" s="15">
        <f t="shared" si="89"/>
        <v>625167.09</v>
      </c>
    </row>
    <row r="1766" spans="1:56" x14ac:dyDescent="0.35">
      <c r="A1766" s="168" t="s">
        <v>3601</v>
      </c>
      <c r="B1766" s="69" t="s">
        <v>3602</v>
      </c>
      <c r="C1766" s="65">
        <v>1</v>
      </c>
      <c r="D1766" s="65" t="s">
        <v>31</v>
      </c>
      <c r="E1766" s="64" t="s">
        <v>467</v>
      </c>
      <c r="F1766" s="64" t="s">
        <v>648</v>
      </c>
      <c r="G1766" s="64" t="s">
        <v>668</v>
      </c>
      <c r="H1766" s="64" t="s">
        <v>669</v>
      </c>
      <c r="I1766" s="64" t="s">
        <v>670</v>
      </c>
      <c r="J1766" s="64" t="s">
        <v>671</v>
      </c>
      <c r="K1766" s="64" t="s">
        <v>484</v>
      </c>
      <c r="L1766" s="64" t="s">
        <v>650</v>
      </c>
      <c r="M1766" s="64" t="s">
        <v>663</v>
      </c>
      <c r="N1766" s="65">
        <v>1</v>
      </c>
      <c r="O1766" s="65">
        <v>1</v>
      </c>
      <c r="P1766" s="65">
        <v>1</v>
      </c>
      <c r="Q1766" s="67">
        <v>1</v>
      </c>
      <c r="R1766" s="67">
        <v>1</v>
      </c>
      <c r="S1766" s="67">
        <v>1</v>
      </c>
      <c r="T1766" s="67">
        <v>0</v>
      </c>
      <c r="U1766" s="67">
        <v>0</v>
      </c>
      <c r="V1766" s="67">
        <v>0</v>
      </c>
      <c r="W1766" s="63">
        <v>972682</v>
      </c>
      <c r="X1766" s="63">
        <v>0</v>
      </c>
      <c r="Y1766" s="63">
        <v>0</v>
      </c>
      <c r="Z1766" s="63">
        <v>23830.708999999999</v>
      </c>
      <c r="AA1766" s="63">
        <v>0</v>
      </c>
      <c r="AB1766" s="63">
        <v>0</v>
      </c>
      <c r="AC1766" s="63">
        <v>0</v>
      </c>
      <c r="AD1766" s="63">
        <v>972682</v>
      </c>
      <c r="AE1766" s="164">
        <v>45372</v>
      </c>
      <c r="AF1766" s="166">
        <v>45737</v>
      </c>
      <c r="AG1766" s="91">
        <v>972682</v>
      </c>
      <c r="AH1766" s="91">
        <v>0.47499999999999998</v>
      </c>
      <c r="AI1766" s="91">
        <v>1</v>
      </c>
      <c r="AJ1766" s="161">
        <v>4.9000000000000002E-2</v>
      </c>
      <c r="AK1766" s="169" t="s">
        <v>664</v>
      </c>
      <c r="AL1766" s="169" t="s">
        <v>665</v>
      </c>
      <c r="AM1766" s="128">
        <v>0</v>
      </c>
      <c r="AN1766" s="128">
        <v>0</v>
      </c>
      <c r="AO1766" s="128">
        <v>0</v>
      </c>
      <c r="AP1766" s="128">
        <v>0</v>
      </c>
      <c r="AQ1766" s="128">
        <v>0</v>
      </c>
      <c r="AR1766" s="128">
        <v>23830.708999999999</v>
      </c>
      <c r="AS1766" s="128">
        <v>0</v>
      </c>
      <c r="AT1766" s="128">
        <v>0</v>
      </c>
      <c r="AU1766" s="128">
        <v>0</v>
      </c>
      <c r="AV1766" s="128">
        <v>0</v>
      </c>
      <c r="AW1766" s="128">
        <v>0</v>
      </c>
      <c r="AX1766" s="128">
        <v>0</v>
      </c>
      <c r="AY1766" s="128">
        <v>0</v>
      </c>
      <c r="AZ1766" s="128">
        <v>0</v>
      </c>
      <c r="BA1766" s="128">
        <v>0</v>
      </c>
      <c r="BB1766" s="15">
        <f t="shared" si="85"/>
        <v>0</v>
      </c>
      <c r="BC1766" s="15">
        <f t="shared" si="88"/>
        <v>23830.708999999999</v>
      </c>
      <c r="BD1766" s="15">
        <f t="shared" si="89"/>
        <v>23830.708999999999</v>
      </c>
    </row>
    <row r="1767" spans="1:56" x14ac:dyDescent="0.35">
      <c r="A1767" s="168" t="s">
        <v>3603</v>
      </c>
      <c r="B1767" s="69" t="s">
        <v>3604</v>
      </c>
      <c r="C1767" s="65">
        <v>1</v>
      </c>
      <c r="D1767" s="65" t="s">
        <v>31</v>
      </c>
      <c r="E1767" s="64" t="s">
        <v>467</v>
      </c>
      <c r="F1767" s="64" t="s">
        <v>648</v>
      </c>
      <c r="G1767" s="64" t="s">
        <v>668</v>
      </c>
      <c r="H1767" s="64" t="s">
        <v>669</v>
      </c>
      <c r="I1767" s="64" t="s">
        <v>670</v>
      </c>
      <c r="J1767" s="64" t="s">
        <v>671</v>
      </c>
      <c r="K1767" s="64" t="s">
        <v>484</v>
      </c>
      <c r="L1767" s="64" t="s">
        <v>650</v>
      </c>
      <c r="M1767" s="64" t="s">
        <v>663</v>
      </c>
      <c r="N1767" s="65">
        <v>1</v>
      </c>
      <c r="O1767" s="65">
        <v>1</v>
      </c>
      <c r="P1767" s="65">
        <v>1</v>
      </c>
      <c r="Q1767" s="67">
        <v>1</v>
      </c>
      <c r="R1767" s="67">
        <v>1</v>
      </c>
      <c r="S1767" s="67">
        <v>1</v>
      </c>
      <c r="T1767" s="67">
        <v>0</v>
      </c>
      <c r="U1767" s="67">
        <v>0</v>
      </c>
      <c r="V1767" s="67">
        <v>0</v>
      </c>
      <c r="W1767" s="63">
        <v>11400000</v>
      </c>
      <c r="X1767" s="63">
        <v>0</v>
      </c>
      <c r="Y1767" s="63">
        <v>0</v>
      </c>
      <c r="Z1767" s="63">
        <v>498750</v>
      </c>
      <c r="AA1767" s="63">
        <v>0</v>
      </c>
      <c r="AB1767" s="63">
        <v>0</v>
      </c>
      <c r="AC1767" s="63">
        <v>0</v>
      </c>
      <c r="AD1767" s="63">
        <v>11400000</v>
      </c>
      <c r="AE1767" s="164">
        <v>45376</v>
      </c>
      <c r="AF1767" s="166">
        <v>46471</v>
      </c>
      <c r="AG1767" s="91">
        <v>11400000</v>
      </c>
      <c r="AH1767" s="91">
        <v>2.4861111111111112</v>
      </c>
      <c r="AI1767" s="91">
        <v>3</v>
      </c>
      <c r="AJ1767" s="161">
        <v>8.7499999999999994E-2</v>
      </c>
      <c r="AK1767" s="169" t="s">
        <v>664</v>
      </c>
      <c r="AL1767" s="169" t="s">
        <v>665</v>
      </c>
      <c r="AM1767" s="128">
        <v>0</v>
      </c>
      <c r="AN1767" s="128">
        <v>0</v>
      </c>
      <c r="AO1767" s="128">
        <v>0</v>
      </c>
      <c r="AP1767" s="128">
        <v>0</v>
      </c>
      <c r="AQ1767" s="128">
        <v>0</v>
      </c>
      <c r="AR1767" s="128">
        <v>498750</v>
      </c>
      <c r="AS1767" s="128">
        <v>0</v>
      </c>
      <c r="AT1767" s="128">
        <v>0</v>
      </c>
      <c r="AU1767" s="128">
        <v>0</v>
      </c>
      <c r="AV1767" s="128">
        <v>0</v>
      </c>
      <c r="AW1767" s="128">
        <v>0</v>
      </c>
      <c r="AX1767" s="128">
        <v>498750</v>
      </c>
      <c r="AY1767" s="128">
        <v>0</v>
      </c>
      <c r="AZ1767" s="128">
        <v>0</v>
      </c>
      <c r="BA1767" s="128">
        <v>0</v>
      </c>
      <c r="BB1767" s="15">
        <f t="shared" si="85"/>
        <v>0</v>
      </c>
      <c r="BC1767" s="15">
        <f t="shared" si="88"/>
        <v>997500</v>
      </c>
      <c r="BD1767" s="15">
        <f t="shared" si="89"/>
        <v>997500</v>
      </c>
    </row>
    <row r="1768" spans="1:56" x14ac:dyDescent="0.35">
      <c r="A1768" s="168" t="s">
        <v>3605</v>
      </c>
      <c r="B1768" s="69" t="s">
        <v>3606</v>
      </c>
      <c r="C1768" s="65">
        <v>1</v>
      </c>
      <c r="D1768" s="65" t="s">
        <v>31</v>
      </c>
      <c r="E1768" s="64" t="s">
        <v>467</v>
      </c>
      <c r="F1768" s="64" t="s">
        <v>648</v>
      </c>
      <c r="G1768" s="64" t="s">
        <v>931</v>
      </c>
      <c r="H1768" s="64" t="s">
        <v>669</v>
      </c>
      <c r="I1768" s="64" t="s">
        <v>932</v>
      </c>
      <c r="J1768" s="64" t="s">
        <v>671</v>
      </c>
      <c r="K1768" s="64" t="s">
        <v>485</v>
      </c>
      <c r="L1768" s="64" t="s">
        <v>650</v>
      </c>
      <c r="M1768" s="64" t="s">
        <v>663</v>
      </c>
      <c r="N1768" s="65">
        <v>1</v>
      </c>
      <c r="O1768" s="65">
        <v>1</v>
      </c>
      <c r="P1768" s="65">
        <v>1</v>
      </c>
      <c r="Q1768" s="67">
        <v>1</v>
      </c>
      <c r="R1768" s="67">
        <v>1</v>
      </c>
      <c r="S1768" s="67">
        <v>1</v>
      </c>
      <c r="T1768" s="67">
        <v>0</v>
      </c>
      <c r="U1768" s="67">
        <v>0</v>
      </c>
      <c r="V1768" s="67">
        <v>0</v>
      </c>
      <c r="W1768" s="63">
        <v>70357.5</v>
      </c>
      <c r="X1768" s="63">
        <v>0</v>
      </c>
      <c r="Y1768" s="63">
        <v>0</v>
      </c>
      <c r="Z1768" s="63">
        <v>190.55</v>
      </c>
      <c r="AA1768" s="63">
        <v>0</v>
      </c>
      <c r="AB1768" s="63">
        <v>0</v>
      </c>
      <c r="AC1768" s="63">
        <v>0</v>
      </c>
      <c r="AD1768" s="63">
        <v>70357.5</v>
      </c>
      <c r="AE1768" s="164">
        <v>45470</v>
      </c>
      <c r="AF1768" s="166">
        <v>45835</v>
      </c>
      <c r="AG1768" s="91">
        <v>70357.5</v>
      </c>
      <c r="AH1768" s="91">
        <v>0.7416666666666667</v>
      </c>
      <c r="AI1768" s="91">
        <v>1</v>
      </c>
      <c r="AJ1768" s="161">
        <v>3.2500000000000001E-2</v>
      </c>
      <c r="AK1768" s="169" t="s">
        <v>664</v>
      </c>
      <c r="AL1768" s="169" t="s">
        <v>665</v>
      </c>
      <c r="AM1768" s="128">
        <v>190.55</v>
      </c>
      <c r="AN1768" s="128">
        <v>190.55</v>
      </c>
      <c r="AO1768" s="128">
        <v>190.55</v>
      </c>
      <c r="AP1768" s="128">
        <v>190.55</v>
      </c>
      <c r="AQ1768" s="128">
        <v>190.55</v>
      </c>
      <c r="AR1768" s="128">
        <v>190.55</v>
      </c>
      <c r="AS1768" s="128">
        <v>190.55</v>
      </c>
      <c r="AT1768" s="128">
        <v>190.55</v>
      </c>
      <c r="AU1768" s="128">
        <v>190.55</v>
      </c>
      <c r="AV1768" s="128">
        <v>0</v>
      </c>
      <c r="AW1768" s="128">
        <v>0</v>
      </c>
      <c r="AX1768" s="128">
        <v>0</v>
      </c>
      <c r="AY1768" s="128">
        <v>0</v>
      </c>
      <c r="AZ1768" s="128">
        <v>0</v>
      </c>
      <c r="BA1768" s="128">
        <v>0</v>
      </c>
      <c r="BB1768" s="15">
        <f t="shared" si="85"/>
        <v>571.65000000000009</v>
      </c>
      <c r="BC1768" s="15">
        <f t="shared" si="88"/>
        <v>1143.3</v>
      </c>
      <c r="BD1768" s="15">
        <f t="shared" si="89"/>
        <v>1714.95</v>
      </c>
    </row>
    <row r="1769" spans="1:56" x14ac:dyDescent="0.35">
      <c r="A1769" s="168" t="s">
        <v>3607</v>
      </c>
      <c r="B1769" s="69" t="s">
        <v>3606</v>
      </c>
      <c r="C1769" s="65">
        <v>2</v>
      </c>
      <c r="D1769" s="65" t="s">
        <v>31</v>
      </c>
      <c r="E1769" s="64" t="s">
        <v>467</v>
      </c>
      <c r="F1769" s="64" t="s">
        <v>648</v>
      </c>
      <c r="G1769" s="64" t="s">
        <v>931</v>
      </c>
      <c r="H1769" s="64" t="s">
        <v>669</v>
      </c>
      <c r="I1769" s="64" t="s">
        <v>932</v>
      </c>
      <c r="J1769" s="64" t="s">
        <v>671</v>
      </c>
      <c r="K1769" s="64" t="s">
        <v>485</v>
      </c>
      <c r="L1769" s="64" t="s">
        <v>650</v>
      </c>
      <c r="M1769" s="64" t="s">
        <v>663</v>
      </c>
      <c r="N1769" s="65">
        <v>1</v>
      </c>
      <c r="O1769" s="65">
        <v>1</v>
      </c>
      <c r="P1769" s="65">
        <v>1</v>
      </c>
      <c r="Q1769" s="67">
        <v>1</v>
      </c>
      <c r="R1769" s="67">
        <v>1</v>
      </c>
      <c r="S1769" s="67">
        <v>1</v>
      </c>
      <c r="T1769" s="67">
        <v>0</v>
      </c>
      <c r="U1769" s="67">
        <v>0</v>
      </c>
      <c r="V1769" s="67">
        <v>0</v>
      </c>
      <c r="W1769" s="63">
        <v>108265</v>
      </c>
      <c r="X1769" s="63">
        <v>0</v>
      </c>
      <c r="Y1769" s="63">
        <v>0</v>
      </c>
      <c r="Z1769" s="63">
        <v>344.64</v>
      </c>
      <c r="AA1769" s="63">
        <v>0</v>
      </c>
      <c r="AB1769" s="63">
        <v>0</v>
      </c>
      <c r="AC1769" s="63">
        <v>0</v>
      </c>
      <c r="AD1769" s="63">
        <v>108265</v>
      </c>
      <c r="AE1769" s="164">
        <v>45470</v>
      </c>
      <c r="AF1769" s="166">
        <v>46200</v>
      </c>
      <c r="AG1769" s="91">
        <v>108265</v>
      </c>
      <c r="AH1769" s="91">
        <v>1.7416666666666667</v>
      </c>
      <c r="AI1769" s="91">
        <v>2</v>
      </c>
      <c r="AJ1769" s="161">
        <v>3.8199999999999998E-2</v>
      </c>
      <c r="AK1769" s="169" t="s">
        <v>664</v>
      </c>
      <c r="AL1769" s="169" t="s">
        <v>665</v>
      </c>
      <c r="AM1769" s="128">
        <v>344.64</v>
      </c>
      <c r="AN1769" s="128">
        <v>344.64</v>
      </c>
      <c r="AO1769" s="128">
        <v>344.64</v>
      </c>
      <c r="AP1769" s="128">
        <v>344.64</v>
      </c>
      <c r="AQ1769" s="128">
        <v>344.64</v>
      </c>
      <c r="AR1769" s="128">
        <v>344.64</v>
      </c>
      <c r="AS1769" s="128">
        <v>344.64</v>
      </c>
      <c r="AT1769" s="128">
        <v>344.64</v>
      </c>
      <c r="AU1769" s="128">
        <v>344.64</v>
      </c>
      <c r="AV1769" s="128">
        <v>344.64</v>
      </c>
      <c r="AW1769" s="128">
        <v>344.64</v>
      </c>
      <c r="AX1769" s="128">
        <v>344.64</v>
      </c>
      <c r="AY1769" s="128">
        <v>344.64</v>
      </c>
      <c r="AZ1769" s="128">
        <v>344.64</v>
      </c>
      <c r="BA1769" s="128">
        <v>344.64</v>
      </c>
      <c r="BB1769" s="15">
        <f t="shared" si="85"/>
        <v>1033.92</v>
      </c>
      <c r="BC1769" s="15">
        <f t="shared" si="88"/>
        <v>4135.6799999999994</v>
      </c>
      <c r="BD1769" s="15">
        <f t="shared" si="89"/>
        <v>5169.5999999999995</v>
      </c>
    </row>
    <row r="1770" spans="1:56" x14ac:dyDescent="0.35">
      <c r="A1770" s="168" t="s">
        <v>3608</v>
      </c>
      <c r="B1770" s="69" t="s">
        <v>3606</v>
      </c>
      <c r="C1770" s="65">
        <v>3</v>
      </c>
      <c r="D1770" s="65" t="s">
        <v>31</v>
      </c>
      <c r="E1770" s="64" t="s">
        <v>467</v>
      </c>
      <c r="F1770" s="64" t="s">
        <v>648</v>
      </c>
      <c r="G1770" s="64" t="s">
        <v>931</v>
      </c>
      <c r="H1770" s="64" t="s">
        <v>669</v>
      </c>
      <c r="I1770" s="64" t="s">
        <v>932</v>
      </c>
      <c r="J1770" s="64" t="s">
        <v>671</v>
      </c>
      <c r="K1770" s="64" t="s">
        <v>485</v>
      </c>
      <c r="L1770" s="64" t="s">
        <v>650</v>
      </c>
      <c r="M1770" s="64" t="s">
        <v>663</v>
      </c>
      <c r="N1770" s="65">
        <v>1</v>
      </c>
      <c r="O1770" s="65">
        <v>1</v>
      </c>
      <c r="P1770" s="65">
        <v>1</v>
      </c>
      <c r="Q1770" s="67">
        <v>1</v>
      </c>
      <c r="R1770" s="67">
        <v>1</v>
      </c>
      <c r="S1770" s="67">
        <v>1</v>
      </c>
      <c r="T1770" s="67">
        <v>0</v>
      </c>
      <c r="U1770" s="67">
        <v>0</v>
      </c>
      <c r="V1770" s="67">
        <v>0</v>
      </c>
      <c r="W1770" s="63">
        <v>268597.5</v>
      </c>
      <c r="X1770" s="63">
        <v>0</v>
      </c>
      <c r="Y1770" s="63">
        <v>0</v>
      </c>
      <c r="Z1770" s="63">
        <v>962.47</v>
      </c>
      <c r="AA1770" s="63">
        <v>0</v>
      </c>
      <c r="AB1770" s="63">
        <v>0</v>
      </c>
      <c r="AC1770" s="63">
        <v>0</v>
      </c>
      <c r="AD1770" s="63">
        <v>268597.5</v>
      </c>
      <c r="AE1770" s="164">
        <v>45470</v>
      </c>
      <c r="AF1770" s="166">
        <v>46565</v>
      </c>
      <c r="AG1770" s="91">
        <v>268597.5</v>
      </c>
      <c r="AH1770" s="91">
        <v>2.7416666666666667</v>
      </c>
      <c r="AI1770" s="91">
        <v>3</v>
      </c>
      <c r="AJ1770" s="161">
        <v>4.2999999999999997E-2</v>
      </c>
      <c r="AK1770" s="169" t="s">
        <v>664</v>
      </c>
      <c r="AL1770" s="169" t="s">
        <v>665</v>
      </c>
      <c r="AM1770" s="128">
        <v>962.47</v>
      </c>
      <c r="AN1770" s="128">
        <v>962.47</v>
      </c>
      <c r="AO1770" s="128">
        <v>962.47</v>
      </c>
      <c r="AP1770" s="128">
        <v>962.47</v>
      </c>
      <c r="AQ1770" s="128">
        <v>962.47</v>
      </c>
      <c r="AR1770" s="128">
        <v>962.47</v>
      </c>
      <c r="AS1770" s="128">
        <v>962.47</v>
      </c>
      <c r="AT1770" s="128">
        <v>962.47</v>
      </c>
      <c r="AU1770" s="128">
        <v>962.47</v>
      </c>
      <c r="AV1770" s="128">
        <v>962.47</v>
      </c>
      <c r="AW1770" s="128">
        <v>962.47</v>
      </c>
      <c r="AX1770" s="128">
        <v>962.47</v>
      </c>
      <c r="AY1770" s="128">
        <v>962.47</v>
      </c>
      <c r="AZ1770" s="128">
        <v>962.47</v>
      </c>
      <c r="BA1770" s="128">
        <v>962.47</v>
      </c>
      <c r="BB1770" s="15">
        <f t="shared" si="85"/>
        <v>2887.41</v>
      </c>
      <c r="BC1770" s="15">
        <f t="shared" si="88"/>
        <v>11549.64</v>
      </c>
      <c r="BD1770" s="15">
        <f t="shared" si="89"/>
        <v>14437.05</v>
      </c>
    </row>
    <row r="1771" spans="1:56" x14ac:dyDescent="0.35">
      <c r="A1771" s="168" t="s">
        <v>3609</v>
      </c>
      <c r="B1771" s="69" t="s">
        <v>3606</v>
      </c>
      <c r="C1771" s="65">
        <v>4</v>
      </c>
      <c r="D1771" s="65" t="s">
        <v>31</v>
      </c>
      <c r="E1771" s="64" t="s">
        <v>467</v>
      </c>
      <c r="F1771" s="64" t="s">
        <v>648</v>
      </c>
      <c r="G1771" s="64" t="s">
        <v>931</v>
      </c>
      <c r="H1771" s="64" t="s">
        <v>669</v>
      </c>
      <c r="I1771" s="64" t="s">
        <v>932</v>
      </c>
      <c r="J1771" s="64" t="s">
        <v>671</v>
      </c>
      <c r="K1771" s="64" t="s">
        <v>485</v>
      </c>
      <c r="L1771" s="64" t="s">
        <v>650</v>
      </c>
      <c r="M1771" s="64" t="s">
        <v>663</v>
      </c>
      <c r="N1771" s="65">
        <v>1</v>
      </c>
      <c r="O1771" s="65">
        <v>1</v>
      </c>
      <c r="P1771" s="65">
        <v>1</v>
      </c>
      <c r="Q1771" s="67">
        <v>1</v>
      </c>
      <c r="R1771" s="67">
        <v>1</v>
      </c>
      <c r="S1771" s="67">
        <v>1</v>
      </c>
      <c r="T1771" s="67">
        <v>0</v>
      </c>
      <c r="U1771" s="67">
        <v>0</v>
      </c>
      <c r="V1771" s="67">
        <v>0</v>
      </c>
      <c r="W1771" s="63">
        <v>342495</v>
      </c>
      <c r="X1771" s="63">
        <v>0</v>
      </c>
      <c r="Y1771" s="63">
        <v>0</v>
      </c>
      <c r="Z1771" s="63">
        <v>1344.29</v>
      </c>
      <c r="AA1771" s="63">
        <v>0</v>
      </c>
      <c r="AB1771" s="63">
        <v>0</v>
      </c>
      <c r="AC1771" s="63">
        <v>0</v>
      </c>
      <c r="AD1771" s="63">
        <v>342495</v>
      </c>
      <c r="AE1771" s="164">
        <v>45470</v>
      </c>
      <c r="AF1771" s="166">
        <v>46931</v>
      </c>
      <c r="AG1771" s="91">
        <v>342495</v>
      </c>
      <c r="AH1771" s="91">
        <v>3.7416666666666667</v>
      </c>
      <c r="AI1771" s="91">
        <v>4</v>
      </c>
      <c r="AJ1771" s="161">
        <v>4.7100000000000003E-2</v>
      </c>
      <c r="AK1771" s="169" t="s">
        <v>664</v>
      </c>
      <c r="AL1771" s="169" t="s">
        <v>665</v>
      </c>
      <c r="AM1771" s="128">
        <v>1344.29</v>
      </c>
      <c r="AN1771" s="128">
        <v>1344.29</v>
      </c>
      <c r="AO1771" s="128">
        <v>1344.29</v>
      </c>
      <c r="AP1771" s="128">
        <v>1344.29</v>
      </c>
      <c r="AQ1771" s="128">
        <v>1344.29</v>
      </c>
      <c r="AR1771" s="128">
        <v>1344.29</v>
      </c>
      <c r="AS1771" s="128">
        <v>1344.29</v>
      </c>
      <c r="AT1771" s="128">
        <v>1344.29</v>
      </c>
      <c r="AU1771" s="128">
        <v>1344.29</v>
      </c>
      <c r="AV1771" s="128">
        <v>1344.29</v>
      </c>
      <c r="AW1771" s="128">
        <v>1344.29</v>
      </c>
      <c r="AX1771" s="128">
        <v>1344.29</v>
      </c>
      <c r="AY1771" s="128">
        <v>1344.29</v>
      </c>
      <c r="AZ1771" s="128">
        <v>1344.29</v>
      </c>
      <c r="BA1771" s="128">
        <v>1344.29</v>
      </c>
      <c r="BB1771" s="15">
        <f t="shared" si="85"/>
        <v>4032.87</v>
      </c>
      <c r="BC1771" s="15">
        <f t="shared" si="88"/>
        <v>16131.480000000003</v>
      </c>
      <c r="BD1771" s="15">
        <f t="shared" si="89"/>
        <v>20164.350000000002</v>
      </c>
    </row>
    <row r="1772" spans="1:56" x14ac:dyDescent="0.35">
      <c r="A1772" s="168" t="s">
        <v>3610</v>
      </c>
      <c r="B1772" s="69" t="s">
        <v>3606</v>
      </c>
      <c r="C1772" s="65">
        <v>5</v>
      </c>
      <c r="D1772" s="65" t="s">
        <v>31</v>
      </c>
      <c r="E1772" s="64" t="s">
        <v>467</v>
      </c>
      <c r="F1772" s="64" t="s">
        <v>648</v>
      </c>
      <c r="G1772" s="64" t="s">
        <v>931</v>
      </c>
      <c r="H1772" s="64" t="s">
        <v>669</v>
      </c>
      <c r="I1772" s="64" t="s">
        <v>932</v>
      </c>
      <c r="J1772" s="64" t="s">
        <v>671</v>
      </c>
      <c r="K1772" s="64" t="s">
        <v>485</v>
      </c>
      <c r="L1772" s="64" t="s">
        <v>650</v>
      </c>
      <c r="M1772" s="64" t="s">
        <v>663</v>
      </c>
      <c r="N1772" s="65">
        <v>1</v>
      </c>
      <c r="O1772" s="65">
        <v>1</v>
      </c>
      <c r="P1772" s="65">
        <v>1</v>
      </c>
      <c r="Q1772" s="67">
        <v>1</v>
      </c>
      <c r="R1772" s="67">
        <v>1</v>
      </c>
      <c r="S1772" s="67">
        <v>1</v>
      </c>
      <c r="T1772" s="67">
        <v>0</v>
      </c>
      <c r="U1772" s="67">
        <v>0</v>
      </c>
      <c r="V1772" s="67">
        <v>0</v>
      </c>
      <c r="W1772" s="63">
        <v>327155</v>
      </c>
      <c r="X1772" s="63">
        <v>0</v>
      </c>
      <c r="Y1772" s="63">
        <v>0</v>
      </c>
      <c r="Z1772" s="63">
        <v>1382.23</v>
      </c>
      <c r="AA1772" s="63">
        <v>0</v>
      </c>
      <c r="AB1772" s="63">
        <v>0</v>
      </c>
      <c r="AC1772" s="63">
        <v>0</v>
      </c>
      <c r="AD1772" s="63">
        <v>327155</v>
      </c>
      <c r="AE1772" s="164">
        <v>45470</v>
      </c>
      <c r="AF1772" s="166">
        <v>47296</v>
      </c>
      <c r="AG1772" s="91">
        <v>327155</v>
      </c>
      <c r="AH1772" s="91">
        <v>4.7416666666666663</v>
      </c>
      <c r="AI1772" s="91">
        <v>5</v>
      </c>
      <c r="AJ1772" s="161">
        <v>5.0700000000000002E-2</v>
      </c>
      <c r="AK1772" s="169" t="s">
        <v>664</v>
      </c>
      <c r="AL1772" s="169" t="s">
        <v>665</v>
      </c>
      <c r="AM1772" s="128">
        <v>1382.23</v>
      </c>
      <c r="AN1772" s="128">
        <v>1382.23</v>
      </c>
      <c r="AO1772" s="128">
        <v>1382.23</v>
      </c>
      <c r="AP1772" s="128">
        <v>1382.23</v>
      </c>
      <c r="AQ1772" s="128">
        <v>1382.23</v>
      </c>
      <c r="AR1772" s="128">
        <v>1382.23</v>
      </c>
      <c r="AS1772" s="128">
        <v>1382.23</v>
      </c>
      <c r="AT1772" s="128">
        <v>1382.23</v>
      </c>
      <c r="AU1772" s="128">
        <v>1382.23</v>
      </c>
      <c r="AV1772" s="128">
        <v>1382.23</v>
      </c>
      <c r="AW1772" s="128">
        <v>1382.23</v>
      </c>
      <c r="AX1772" s="128">
        <v>1382.23</v>
      </c>
      <c r="AY1772" s="128">
        <v>1382.23</v>
      </c>
      <c r="AZ1772" s="128">
        <v>1382.23</v>
      </c>
      <c r="BA1772" s="128">
        <v>1382.23</v>
      </c>
      <c r="BB1772" s="15">
        <f t="shared" si="85"/>
        <v>4146.6900000000005</v>
      </c>
      <c r="BC1772" s="15">
        <f t="shared" si="88"/>
        <v>16586.759999999998</v>
      </c>
      <c r="BD1772" s="15">
        <f t="shared" si="89"/>
        <v>20733.449999999997</v>
      </c>
    </row>
    <row r="1773" spans="1:56" x14ac:dyDescent="0.35">
      <c r="A1773" s="168" t="s">
        <v>3611</v>
      </c>
      <c r="B1773" s="69" t="s">
        <v>3606</v>
      </c>
      <c r="C1773" s="65">
        <v>6</v>
      </c>
      <c r="D1773" s="65" t="s">
        <v>31</v>
      </c>
      <c r="E1773" s="64" t="s">
        <v>467</v>
      </c>
      <c r="F1773" s="64" t="s">
        <v>648</v>
      </c>
      <c r="G1773" s="64" t="s">
        <v>931</v>
      </c>
      <c r="H1773" s="64" t="s">
        <v>669</v>
      </c>
      <c r="I1773" s="64" t="s">
        <v>932</v>
      </c>
      <c r="J1773" s="64" t="s">
        <v>671</v>
      </c>
      <c r="K1773" s="64" t="s">
        <v>485</v>
      </c>
      <c r="L1773" s="64" t="s">
        <v>650</v>
      </c>
      <c r="M1773" s="64" t="s">
        <v>663</v>
      </c>
      <c r="N1773" s="65">
        <v>1</v>
      </c>
      <c r="O1773" s="65">
        <v>1</v>
      </c>
      <c r="P1773" s="65">
        <v>1</v>
      </c>
      <c r="Q1773" s="67">
        <v>1</v>
      </c>
      <c r="R1773" s="67">
        <v>1</v>
      </c>
      <c r="S1773" s="67">
        <v>1</v>
      </c>
      <c r="T1773" s="67">
        <v>0</v>
      </c>
      <c r="U1773" s="67">
        <v>0</v>
      </c>
      <c r="V1773" s="67">
        <v>0</v>
      </c>
      <c r="W1773" s="63">
        <v>285117.5</v>
      </c>
      <c r="X1773" s="63">
        <v>0</v>
      </c>
      <c r="Y1773" s="63">
        <v>0</v>
      </c>
      <c r="Z1773" s="63">
        <v>1273.52</v>
      </c>
      <c r="AA1773" s="63">
        <v>0</v>
      </c>
      <c r="AB1773" s="63">
        <v>0</v>
      </c>
      <c r="AC1773" s="63">
        <v>0</v>
      </c>
      <c r="AD1773" s="63">
        <v>285117.5</v>
      </c>
      <c r="AE1773" s="164">
        <v>45470</v>
      </c>
      <c r="AF1773" s="166">
        <v>47661</v>
      </c>
      <c r="AG1773" s="91">
        <v>285117.5</v>
      </c>
      <c r="AH1773" s="91">
        <v>5.7416666666666663</v>
      </c>
      <c r="AI1773" s="91">
        <v>6</v>
      </c>
      <c r="AJ1773" s="161">
        <v>5.3600000000000002E-2</v>
      </c>
      <c r="AK1773" s="169" t="s">
        <v>664</v>
      </c>
      <c r="AL1773" s="169" t="s">
        <v>665</v>
      </c>
      <c r="AM1773" s="128">
        <v>1273.52</v>
      </c>
      <c r="AN1773" s="128">
        <v>1273.52</v>
      </c>
      <c r="AO1773" s="128">
        <v>1273.52</v>
      </c>
      <c r="AP1773" s="128">
        <v>1273.52</v>
      </c>
      <c r="AQ1773" s="128">
        <v>1273.52</v>
      </c>
      <c r="AR1773" s="128">
        <v>1273.52</v>
      </c>
      <c r="AS1773" s="128">
        <v>1273.52</v>
      </c>
      <c r="AT1773" s="128">
        <v>1273.52</v>
      </c>
      <c r="AU1773" s="128">
        <v>1273.52</v>
      </c>
      <c r="AV1773" s="128">
        <v>1273.52</v>
      </c>
      <c r="AW1773" s="128">
        <v>1273.52</v>
      </c>
      <c r="AX1773" s="128">
        <v>1273.52</v>
      </c>
      <c r="AY1773" s="128">
        <v>1273.52</v>
      </c>
      <c r="AZ1773" s="128">
        <v>1273.52</v>
      </c>
      <c r="BA1773" s="128">
        <v>1273.52</v>
      </c>
      <c r="BB1773" s="15">
        <f t="shared" si="85"/>
        <v>3820.56</v>
      </c>
      <c r="BC1773" s="15">
        <f t="shared" si="88"/>
        <v>15282.240000000003</v>
      </c>
      <c r="BD1773" s="15">
        <f t="shared" si="89"/>
        <v>19102.800000000003</v>
      </c>
    </row>
    <row r="1774" spans="1:56" x14ac:dyDescent="0.35">
      <c r="A1774" s="168" t="s">
        <v>3612</v>
      </c>
      <c r="B1774" s="69" t="s">
        <v>3606</v>
      </c>
      <c r="C1774" s="65">
        <v>7</v>
      </c>
      <c r="D1774" s="65" t="s">
        <v>31</v>
      </c>
      <c r="E1774" s="64" t="s">
        <v>467</v>
      </c>
      <c r="F1774" s="64" t="s">
        <v>648</v>
      </c>
      <c r="G1774" s="64" t="s">
        <v>931</v>
      </c>
      <c r="H1774" s="64" t="s">
        <v>669</v>
      </c>
      <c r="I1774" s="64" t="s">
        <v>932</v>
      </c>
      <c r="J1774" s="64" t="s">
        <v>671</v>
      </c>
      <c r="K1774" s="64" t="s">
        <v>485</v>
      </c>
      <c r="L1774" s="64" t="s">
        <v>650</v>
      </c>
      <c r="M1774" s="64" t="s">
        <v>663</v>
      </c>
      <c r="N1774" s="65">
        <v>1</v>
      </c>
      <c r="O1774" s="65">
        <v>1</v>
      </c>
      <c r="P1774" s="65">
        <v>1</v>
      </c>
      <c r="Q1774" s="67">
        <v>1</v>
      </c>
      <c r="R1774" s="67">
        <v>1</v>
      </c>
      <c r="S1774" s="67">
        <v>1</v>
      </c>
      <c r="T1774" s="67">
        <v>0</v>
      </c>
      <c r="U1774" s="67">
        <v>0</v>
      </c>
      <c r="V1774" s="67">
        <v>0</v>
      </c>
      <c r="W1774" s="63">
        <v>234023.5</v>
      </c>
      <c r="X1774" s="63">
        <v>0</v>
      </c>
      <c r="Y1774" s="63">
        <v>0</v>
      </c>
      <c r="Z1774" s="63">
        <v>1099.9100000000001</v>
      </c>
      <c r="AA1774" s="63">
        <v>0</v>
      </c>
      <c r="AB1774" s="63">
        <v>0</v>
      </c>
      <c r="AC1774" s="63">
        <v>0</v>
      </c>
      <c r="AD1774" s="63">
        <v>234023.5</v>
      </c>
      <c r="AE1774" s="164">
        <v>45470</v>
      </c>
      <c r="AF1774" s="166">
        <v>48026</v>
      </c>
      <c r="AG1774" s="91">
        <v>234023.5</v>
      </c>
      <c r="AH1774" s="91">
        <v>6.7416666666666663</v>
      </c>
      <c r="AI1774" s="91">
        <v>7</v>
      </c>
      <c r="AJ1774" s="161">
        <v>5.6399999999999999E-2</v>
      </c>
      <c r="AK1774" s="169" t="s">
        <v>664</v>
      </c>
      <c r="AL1774" s="169" t="s">
        <v>665</v>
      </c>
      <c r="AM1774" s="128">
        <v>1099.9100000000001</v>
      </c>
      <c r="AN1774" s="128">
        <v>1099.9100000000001</v>
      </c>
      <c r="AO1774" s="128">
        <v>1099.9100000000001</v>
      </c>
      <c r="AP1774" s="128">
        <v>1099.9100000000001</v>
      </c>
      <c r="AQ1774" s="128">
        <v>1099.9100000000001</v>
      </c>
      <c r="AR1774" s="128">
        <v>1099.9100000000001</v>
      </c>
      <c r="AS1774" s="128">
        <v>1099.9100000000001</v>
      </c>
      <c r="AT1774" s="128">
        <v>1099.9100000000001</v>
      </c>
      <c r="AU1774" s="128">
        <v>1099.9100000000001</v>
      </c>
      <c r="AV1774" s="128">
        <v>1099.9100000000001</v>
      </c>
      <c r="AW1774" s="128">
        <v>1099.9100000000001</v>
      </c>
      <c r="AX1774" s="128">
        <v>1099.9100000000001</v>
      </c>
      <c r="AY1774" s="128">
        <v>1099.9100000000001</v>
      </c>
      <c r="AZ1774" s="128">
        <v>1099.9100000000001</v>
      </c>
      <c r="BA1774" s="128">
        <v>1099.9100000000001</v>
      </c>
      <c r="BB1774" s="15">
        <f t="shared" si="85"/>
        <v>3299.7300000000005</v>
      </c>
      <c r="BC1774" s="15">
        <f t="shared" si="88"/>
        <v>13198.92</v>
      </c>
      <c r="BD1774" s="15">
        <f t="shared" si="89"/>
        <v>16498.650000000001</v>
      </c>
    </row>
    <row r="1775" spans="1:56" x14ac:dyDescent="0.35">
      <c r="A1775" s="168" t="s">
        <v>3613</v>
      </c>
      <c r="B1775" s="69" t="s">
        <v>3606</v>
      </c>
      <c r="C1775" s="65">
        <v>8</v>
      </c>
      <c r="D1775" s="65" t="s">
        <v>31</v>
      </c>
      <c r="E1775" s="64" t="s">
        <v>467</v>
      </c>
      <c r="F1775" s="64" t="s">
        <v>648</v>
      </c>
      <c r="G1775" s="64" t="s">
        <v>931</v>
      </c>
      <c r="H1775" s="64" t="s">
        <v>669</v>
      </c>
      <c r="I1775" s="64" t="s">
        <v>932</v>
      </c>
      <c r="J1775" s="64" t="s">
        <v>671</v>
      </c>
      <c r="K1775" s="64" t="s">
        <v>485</v>
      </c>
      <c r="L1775" s="64" t="s">
        <v>650</v>
      </c>
      <c r="M1775" s="64" t="s">
        <v>663</v>
      </c>
      <c r="N1775" s="65">
        <v>1</v>
      </c>
      <c r="O1775" s="65">
        <v>1</v>
      </c>
      <c r="P1775" s="65">
        <v>1</v>
      </c>
      <c r="Q1775" s="67">
        <v>1</v>
      </c>
      <c r="R1775" s="67">
        <v>1</v>
      </c>
      <c r="S1775" s="67">
        <v>1</v>
      </c>
      <c r="T1775" s="67">
        <v>0</v>
      </c>
      <c r="U1775" s="67">
        <v>0</v>
      </c>
      <c r="V1775" s="67">
        <v>0</v>
      </c>
      <c r="W1775" s="63">
        <v>1039521</v>
      </c>
      <c r="X1775" s="63">
        <v>0</v>
      </c>
      <c r="Y1775" s="63">
        <v>0</v>
      </c>
      <c r="Z1775" s="63">
        <v>5136.97</v>
      </c>
      <c r="AA1775" s="63">
        <v>0</v>
      </c>
      <c r="AB1775" s="63">
        <v>0</v>
      </c>
      <c r="AC1775" s="63">
        <v>0</v>
      </c>
      <c r="AD1775" s="63">
        <v>1039521</v>
      </c>
      <c r="AE1775" s="164">
        <v>45470</v>
      </c>
      <c r="AF1775" s="166">
        <v>48392</v>
      </c>
      <c r="AG1775" s="91">
        <v>1039521</v>
      </c>
      <c r="AH1775" s="91">
        <v>7.7416666666666663</v>
      </c>
      <c r="AI1775" s="91">
        <v>8</v>
      </c>
      <c r="AJ1775" s="161">
        <v>5.9299999999999999E-2</v>
      </c>
      <c r="AK1775" s="169" t="s">
        <v>664</v>
      </c>
      <c r="AL1775" s="169" t="s">
        <v>665</v>
      </c>
      <c r="AM1775" s="128">
        <v>5136.97</v>
      </c>
      <c r="AN1775" s="128">
        <v>5136.97</v>
      </c>
      <c r="AO1775" s="128">
        <v>5136.97</v>
      </c>
      <c r="AP1775" s="128">
        <v>5136.97</v>
      </c>
      <c r="AQ1775" s="128">
        <v>5136.97</v>
      </c>
      <c r="AR1775" s="128">
        <v>5136.97</v>
      </c>
      <c r="AS1775" s="128">
        <v>5136.97</v>
      </c>
      <c r="AT1775" s="128">
        <v>5136.97</v>
      </c>
      <c r="AU1775" s="128">
        <v>5136.97</v>
      </c>
      <c r="AV1775" s="128">
        <v>5136.97</v>
      </c>
      <c r="AW1775" s="128">
        <v>5136.97</v>
      </c>
      <c r="AX1775" s="128">
        <v>5136.97</v>
      </c>
      <c r="AY1775" s="128">
        <v>5136.97</v>
      </c>
      <c r="AZ1775" s="128">
        <v>5136.97</v>
      </c>
      <c r="BA1775" s="128">
        <v>5136.97</v>
      </c>
      <c r="BB1775" s="15">
        <f t="shared" si="85"/>
        <v>15410.91</v>
      </c>
      <c r="BC1775" s="15">
        <f t="shared" si="88"/>
        <v>61643.640000000007</v>
      </c>
      <c r="BD1775" s="15">
        <f t="shared" si="89"/>
        <v>77054.55</v>
      </c>
    </row>
    <row r="1776" spans="1:56" x14ac:dyDescent="0.35">
      <c r="A1776" s="168" t="s">
        <v>3614</v>
      </c>
      <c r="B1776" s="69" t="s">
        <v>3606</v>
      </c>
      <c r="C1776" s="65">
        <v>9</v>
      </c>
      <c r="D1776" s="65" t="s">
        <v>31</v>
      </c>
      <c r="E1776" s="64" t="s">
        <v>467</v>
      </c>
      <c r="F1776" s="64" t="s">
        <v>648</v>
      </c>
      <c r="G1776" s="64" t="s">
        <v>931</v>
      </c>
      <c r="H1776" s="64" t="s">
        <v>669</v>
      </c>
      <c r="I1776" s="64" t="s">
        <v>932</v>
      </c>
      <c r="J1776" s="64" t="s">
        <v>671</v>
      </c>
      <c r="K1776" s="64" t="s">
        <v>485</v>
      </c>
      <c r="L1776" s="64" t="s">
        <v>650</v>
      </c>
      <c r="M1776" s="64" t="s">
        <v>663</v>
      </c>
      <c r="N1776" s="65">
        <v>1</v>
      </c>
      <c r="O1776" s="65">
        <v>1</v>
      </c>
      <c r="P1776" s="65">
        <v>1</v>
      </c>
      <c r="Q1776" s="67">
        <v>1</v>
      </c>
      <c r="R1776" s="67">
        <v>1</v>
      </c>
      <c r="S1776" s="67">
        <v>1</v>
      </c>
      <c r="T1776" s="67">
        <v>0</v>
      </c>
      <c r="U1776" s="67">
        <v>0</v>
      </c>
      <c r="V1776" s="67">
        <v>0</v>
      </c>
      <c r="W1776" s="63">
        <v>763902.5</v>
      </c>
      <c r="X1776" s="63">
        <v>0</v>
      </c>
      <c r="Y1776" s="63">
        <v>0</v>
      </c>
      <c r="Z1776" s="63">
        <v>3953.2</v>
      </c>
      <c r="AA1776" s="63">
        <v>0</v>
      </c>
      <c r="AB1776" s="63">
        <v>0</v>
      </c>
      <c r="AC1776" s="63">
        <v>0</v>
      </c>
      <c r="AD1776" s="63">
        <v>763902.5</v>
      </c>
      <c r="AE1776" s="164">
        <v>45470</v>
      </c>
      <c r="AF1776" s="166">
        <v>48757</v>
      </c>
      <c r="AG1776" s="91">
        <v>763902.5</v>
      </c>
      <c r="AH1776" s="91">
        <v>8.7416666666666671</v>
      </c>
      <c r="AI1776" s="91">
        <v>9</v>
      </c>
      <c r="AJ1776" s="161">
        <v>6.2100000000000002E-2</v>
      </c>
      <c r="AK1776" s="169" t="s">
        <v>664</v>
      </c>
      <c r="AL1776" s="169" t="s">
        <v>665</v>
      </c>
      <c r="AM1776" s="128">
        <v>3953.2</v>
      </c>
      <c r="AN1776" s="128">
        <v>3953.2</v>
      </c>
      <c r="AO1776" s="128">
        <v>3953.2</v>
      </c>
      <c r="AP1776" s="128">
        <v>3953.2</v>
      </c>
      <c r="AQ1776" s="128">
        <v>3953.2</v>
      </c>
      <c r="AR1776" s="128">
        <v>3953.2</v>
      </c>
      <c r="AS1776" s="128">
        <v>3953.2</v>
      </c>
      <c r="AT1776" s="128">
        <v>3953.2</v>
      </c>
      <c r="AU1776" s="128">
        <v>3953.2</v>
      </c>
      <c r="AV1776" s="128">
        <v>3953.2</v>
      </c>
      <c r="AW1776" s="128">
        <v>3953.2</v>
      </c>
      <c r="AX1776" s="128">
        <v>3953.2</v>
      </c>
      <c r="AY1776" s="128">
        <v>3953.2</v>
      </c>
      <c r="AZ1776" s="128">
        <v>3953.2</v>
      </c>
      <c r="BA1776" s="128">
        <v>3953.2</v>
      </c>
      <c r="BB1776" s="15">
        <f t="shared" si="85"/>
        <v>11859.599999999999</v>
      </c>
      <c r="BC1776" s="15">
        <f t="shared" si="88"/>
        <v>47438.399999999994</v>
      </c>
      <c r="BD1776" s="15">
        <f t="shared" si="89"/>
        <v>59297.999999999993</v>
      </c>
    </row>
    <row r="1777" spans="1:56" x14ac:dyDescent="0.35">
      <c r="A1777" s="168" t="s">
        <v>3615</v>
      </c>
      <c r="B1777" s="69" t="s">
        <v>3616</v>
      </c>
      <c r="C1777" s="65">
        <v>1</v>
      </c>
      <c r="D1777" s="65" t="s">
        <v>31</v>
      </c>
      <c r="E1777" s="64" t="s">
        <v>467</v>
      </c>
      <c r="F1777" s="64" t="s">
        <v>648</v>
      </c>
      <c r="G1777" s="64" t="s">
        <v>64</v>
      </c>
      <c r="H1777" s="64" t="s">
        <v>661</v>
      </c>
      <c r="I1777" s="64" t="s">
        <v>649</v>
      </c>
      <c r="J1777" s="64" t="s">
        <v>662</v>
      </c>
      <c r="K1777" s="64" t="s">
        <v>596</v>
      </c>
      <c r="L1777" s="64" t="s">
        <v>650</v>
      </c>
      <c r="M1777" s="64" t="s">
        <v>663</v>
      </c>
      <c r="N1777" s="65">
        <v>1</v>
      </c>
      <c r="O1777" s="65">
        <v>1</v>
      </c>
      <c r="P1777" s="65">
        <v>1</v>
      </c>
      <c r="Q1777" s="67">
        <v>0</v>
      </c>
      <c r="R1777" s="67">
        <v>0</v>
      </c>
      <c r="S1777" s="67">
        <v>1</v>
      </c>
      <c r="T1777" s="67">
        <v>1</v>
      </c>
      <c r="U1777" s="67">
        <v>1</v>
      </c>
      <c r="V1777" s="67">
        <v>0</v>
      </c>
      <c r="W1777" s="63">
        <v>100000000</v>
      </c>
      <c r="X1777" s="63">
        <v>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63">
        <v>100000000</v>
      </c>
      <c r="AE1777" s="164">
        <v>45425</v>
      </c>
      <c r="AF1777" s="166">
        <v>47251</v>
      </c>
      <c r="AG1777" s="91">
        <v>100000000</v>
      </c>
      <c r="AH1777" s="91">
        <v>4.6194444444444445</v>
      </c>
      <c r="AI1777" s="91">
        <v>5</v>
      </c>
      <c r="AJ1777" s="161">
        <v>9.2499999999999999E-2</v>
      </c>
      <c r="AK1777" s="169" t="s">
        <v>664</v>
      </c>
      <c r="AL1777" s="169" t="s">
        <v>665</v>
      </c>
      <c r="AM1777" s="128">
        <v>0</v>
      </c>
      <c r="AN1777" s="128">
        <v>4625000</v>
      </c>
      <c r="AO1777" s="128">
        <v>0</v>
      </c>
      <c r="AP1777" s="128">
        <v>0</v>
      </c>
      <c r="AQ1777" s="128">
        <v>0</v>
      </c>
      <c r="AR1777" s="128">
        <v>0</v>
      </c>
      <c r="AS1777" s="128">
        <v>0</v>
      </c>
      <c r="AT1777" s="128">
        <v>4625000</v>
      </c>
      <c r="AU1777" s="128">
        <v>0</v>
      </c>
      <c r="AV1777" s="128">
        <v>0</v>
      </c>
      <c r="AW1777" s="128">
        <v>0</v>
      </c>
      <c r="AX1777" s="128">
        <v>0</v>
      </c>
      <c r="AY1777" s="128">
        <v>0</v>
      </c>
      <c r="AZ1777" s="128">
        <v>4625000</v>
      </c>
      <c r="BA1777" s="128">
        <v>0</v>
      </c>
      <c r="BB1777" s="15">
        <f t="shared" si="85"/>
        <v>4625000</v>
      </c>
      <c r="BC1777" s="15">
        <f t="shared" si="88"/>
        <v>9250000</v>
      </c>
      <c r="BD1777" s="15">
        <f t="shared" si="89"/>
        <v>13875000</v>
      </c>
    </row>
    <row r="1778" spans="1:56" x14ac:dyDescent="0.35">
      <c r="A1778" s="168" t="s">
        <v>3622</v>
      </c>
      <c r="B1778" s="69" t="s">
        <v>3623</v>
      </c>
      <c r="C1778" s="65">
        <v>1</v>
      </c>
      <c r="D1778" s="65" t="s">
        <v>31</v>
      </c>
      <c r="E1778" s="64" t="s">
        <v>467</v>
      </c>
      <c r="F1778" s="64" t="s">
        <v>648</v>
      </c>
      <c r="G1778" s="64" t="s">
        <v>668</v>
      </c>
      <c r="H1778" s="64" t="s">
        <v>669</v>
      </c>
      <c r="I1778" s="64" t="s">
        <v>670</v>
      </c>
      <c r="J1778" s="64" t="s">
        <v>671</v>
      </c>
      <c r="K1778" s="64" t="s">
        <v>484</v>
      </c>
      <c r="L1778" s="64" t="s">
        <v>650</v>
      </c>
      <c r="M1778" s="64" t="s">
        <v>663</v>
      </c>
      <c r="N1778" s="65">
        <v>1</v>
      </c>
      <c r="O1778" s="65">
        <v>1</v>
      </c>
      <c r="P1778" s="65">
        <v>1</v>
      </c>
      <c r="Q1778" s="67">
        <v>1</v>
      </c>
      <c r="R1778" s="67">
        <v>1</v>
      </c>
      <c r="S1778" s="67">
        <v>1</v>
      </c>
      <c r="T1778" s="67">
        <v>0</v>
      </c>
      <c r="U1778" s="67">
        <v>0</v>
      </c>
      <c r="V1778" s="67">
        <v>0</v>
      </c>
      <c r="W1778" s="63">
        <v>15000000</v>
      </c>
      <c r="X1778" s="63">
        <v>0</v>
      </c>
      <c r="Y1778" s="63">
        <v>0</v>
      </c>
      <c r="Z1778" s="63">
        <v>656250</v>
      </c>
      <c r="AA1778" s="63">
        <v>0</v>
      </c>
      <c r="AB1778" s="63">
        <v>0</v>
      </c>
      <c r="AC1778" s="63">
        <v>0</v>
      </c>
      <c r="AD1778" s="63">
        <v>15000000</v>
      </c>
      <c r="AE1778" s="166">
        <v>45376</v>
      </c>
      <c r="AF1778" s="166">
        <v>46471</v>
      </c>
      <c r="AG1778" s="91">
        <v>15000000</v>
      </c>
      <c r="AH1778" s="91">
        <v>2.4861111111111112</v>
      </c>
      <c r="AI1778" s="91">
        <v>3</v>
      </c>
      <c r="AJ1778" s="161">
        <v>8.7499999999999994E-2</v>
      </c>
      <c r="AK1778" s="169" t="s">
        <v>664</v>
      </c>
      <c r="AL1778" s="169" t="s">
        <v>665</v>
      </c>
      <c r="AM1778" s="128">
        <v>0</v>
      </c>
      <c r="AN1778" s="128">
        <v>0</v>
      </c>
      <c r="AO1778" s="128">
        <v>0</v>
      </c>
      <c r="AP1778" s="128">
        <v>0</v>
      </c>
      <c r="AQ1778" s="128">
        <v>0</v>
      </c>
      <c r="AR1778" s="128">
        <v>656250</v>
      </c>
      <c r="AS1778" s="128">
        <v>0</v>
      </c>
      <c r="AT1778" s="128">
        <v>0</v>
      </c>
      <c r="AU1778" s="128">
        <v>0</v>
      </c>
      <c r="AV1778" s="128">
        <v>0</v>
      </c>
      <c r="AW1778" s="128">
        <v>0</v>
      </c>
      <c r="AX1778" s="128">
        <v>656250</v>
      </c>
      <c r="AY1778" s="128">
        <v>0</v>
      </c>
      <c r="AZ1778" s="128">
        <v>0</v>
      </c>
      <c r="BA1778" s="128">
        <v>0</v>
      </c>
      <c r="BB1778" s="15">
        <f t="shared" si="85"/>
        <v>0</v>
      </c>
      <c r="BC1778" s="15">
        <f t="shared" ref="BC1778:BC1823" si="90">SUM(AP1778:BA1778)</f>
        <v>1312500</v>
      </c>
      <c r="BD1778" s="15">
        <f t="shared" ref="BD1778:BD1823" si="91">BB1778+BC1778</f>
        <v>1312500</v>
      </c>
    </row>
    <row r="1779" spans="1:56" x14ac:dyDescent="0.35">
      <c r="A1779" s="168" t="s">
        <v>3624</v>
      </c>
      <c r="B1779" s="69" t="s">
        <v>3625</v>
      </c>
      <c r="C1779" s="65">
        <v>1</v>
      </c>
      <c r="D1779" s="65" t="s">
        <v>31</v>
      </c>
      <c r="E1779" s="64" t="s">
        <v>467</v>
      </c>
      <c r="F1779" s="64" t="s">
        <v>648</v>
      </c>
      <c r="G1779" s="64" t="s">
        <v>660</v>
      </c>
      <c r="H1779" s="64" t="s">
        <v>661</v>
      </c>
      <c r="I1779" s="64" t="s">
        <v>649</v>
      </c>
      <c r="J1779" s="64" t="s">
        <v>662</v>
      </c>
      <c r="K1779" s="64" t="s">
        <v>3626</v>
      </c>
      <c r="L1779" s="64" t="s">
        <v>650</v>
      </c>
      <c r="M1779" s="64" t="s">
        <v>663</v>
      </c>
      <c r="N1779" s="65">
        <v>1</v>
      </c>
      <c r="O1779" s="65">
        <v>1</v>
      </c>
      <c r="P1779" s="65">
        <v>1</v>
      </c>
      <c r="Q1779" s="67">
        <v>0</v>
      </c>
      <c r="R1779" s="67">
        <v>0</v>
      </c>
      <c r="S1779" s="67">
        <v>1</v>
      </c>
      <c r="T1779" s="67">
        <v>1</v>
      </c>
      <c r="U1779" s="67">
        <v>1</v>
      </c>
      <c r="V1779" s="67">
        <v>0</v>
      </c>
      <c r="W1779" s="63">
        <v>1078927.69</v>
      </c>
      <c r="X1779" s="63">
        <v>0</v>
      </c>
      <c r="Y1779" s="63">
        <v>0</v>
      </c>
      <c r="Z1779" s="63">
        <v>0</v>
      </c>
      <c r="AA1779" s="63">
        <v>0</v>
      </c>
      <c r="AB1779" s="63">
        <v>0</v>
      </c>
      <c r="AC1779" s="63">
        <v>0</v>
      </c>
      <c r="AD1779" s="63">
        <v>1078927.69</v>
      </c>
      <c r="AE1779" s="166">
        <v>45387</v>
      </c>
      <c r="AF1779" s="166">
        <v>46482</v>
      </c>
      <c r="AG1779" s="91">
        <v>1078927.69</v>
      </c>
      <c r="AH1779" s="91">
        <v>2.5138888888888888</v>
      </c>
      <c r="AI1779" s="91">
        <v>3</v>
      </c>
      <c r="AJ1779" s="161">
        <v>8.7499999999999994E-2</v>
      </c>
      <c r="AK1779" s="169" t="s">
        <v>664</v>
      </c>
      <c r="AL1779" s="169" t="s">
        <v>665</v>
      </c>
      <c r="AM1779" s="128">
        <v>47203.09</v>
      </c>
      <c r="AN1779" s="128">
        <v>0</v>
      </c>
      <c r="AO1779" s="128">
        <v>0</v>
      </c>
      <c r="AP1779" s="128">
        <v>0</v>
      </c>
      <c r="AQ1779" s="128">
        <v>0</v>
      </c>
      <c r="AR1779" s="128">
        <v>0</v>
      </c>
      <c r="AS1779" s="128">
        <v>47203.09</v>
      </c>
      <c r="AT1779" s="128">
        <v>0</v>
      </c>
      <c r="AU1779" s="128">
        <v>0</v>
      </c>
      <c r="AV1779" s="128">
        <v>0</v>
      </c>
      <c r="AW1779" s="128">
        <v>0</v>
      </c>
      <c r="AX1779" s="128">
        <v>0</v>
      </c>
      <c r="AY1779" s="128">
        <v>47203.09</v>
      </c>
      <c r="AZ1779" s="128">
        <v>0</v>
      </c>
      <c r="BA1779" s="128">
        <v>0</v>
      </c>
      <c r="BB1779" s="15">
        <f t="shared" si="85"/>
        <v>47203.09</v>
      </c>
      <c r="BC1779" s="15">
        <f t="shared" si="90"/>
        <v>94406.18</v>
      </c>
      <c r="BD1779" s="15">
        <f t="shared" si="91"/>
        <v>141609.26999999999</v>
      </c>
    </row>
    <row r="1780" spans="1:56" x14ac:dyDescent="0.35">
      <c r="A1780" s="168" t="s">
        <v>3627</v>
      </c>
      <c r="B1780" s="69" t="s">
        <v>3628</v>
      </c>
      <c r="C1780" s="65">
        <v>1</v>
      </c>
      <c r="D1780" s="65" t="s">
        <v>31</v>
      </c>
      <c r="E1780" s="64" t="s">
        <v>467</v>
      </c>
      <c r="F1780" s="64" t="s">
        <v>648</v>
      </c>
      <c r="G1780" s="64" t="s">
        <v>660</v>
      </c>
      <c r="H1780" s="64" t="s">
        <v>661</v>
      </c>
      <c r="I1780" s="64" t="s">
        <v>649</v>
      </c>
      <c r="J1780" s="64" t="s">
        <v>662</v>
      </c>
      <c r="K1780" s="64" t="s">
        <v>3629</v>
      </c>
      <c r="L1780" s="64" t="s">
        <v>650</v>
      </c>
      <c r="M1780" s="64" t="s">
        <v>663</v>
      </c>
      <c r="N1780" s="65">
        <v>1</v>
      </c>
      <c r="O1780" s="65">
        <v>1</v>
      </c>
      <c r="P1780" s="65">
        <v>1</v>
      </c>
      <c r="Q1780" s="67">
        <v>0</v>
      </c>
      <c r="R1780" s="67">
        <v>0</v>
      </c>
      <c r="S1780" s="67">
        <v>1</v>
      </c>
      <c r="T1780" s="67">
        <v>1</v>
      </c>
      <c r="U1780" s="67">
        <v>1</v>
      </c>
      <c r="V1780" s="67">
        <v>0</v>
      </c>
      <c r="W1780" s="63">
        <v>1754764.59</v>
      </c>
      <c r="X1780" s="63">
        <v>0</v>
      </c>
      <c r="Y1780" s="63">
        <v>0</v>
      </c>
      <c r="Z1780" s="63">
        <v>0</v>
      </c>
      <c r="AA1780" s="63">
        <v>0</v>
      </c>
      <c r="AB1780" s="63">
        <v>0</v>
      </c>
      <c r="AC1780" s="63">
        <v>0</v>
      </c>
      <c r="AD1780" s="63">
        <v>1754764.59</v>
      </c>
      <c r="AE1780" s="166">
        <v>45387</v>
      </c>
      <c r="AF1780" s="166">
        <v>46482</v>
      </c>
      <c r="AG1780" s="91">
        <v>1754764.59</v>
      </c>
      <c r="AH1780" s="91">
        <v>2.5138888888888888</v>
      </c>
      <c r="AI1780" s="91">
        <v>3</v>
      </c>
      <c r="AJ1780" s="161">
        <v>8.7499999999999994E-2</v>
      </c>
      <c r="AK1780" s="169" t="s">
        <v>664</v>
      </c>
      <c r="AL1780" s="169" t="s">
        <v>665</v>
      </c>
      <c r="AM1780" s="128">
        <v>76770.95</v>
      </c>
      <c r="AN1780" s="128">
        <v>0</v>
      </c>
      <c r="AO1780" s="128">
        <v>0</v>
      </c>
      <c r="AP1780" s="128">
        <v>0</v>
      </c>
      <c r="AQ1780" s="128">
        <v>0</v>
      </c>
      <c r="AR1780" s="128">
        <v>0</v>
      </c>
      <c r="AS1780" s="128">
        <v>76770.95</v>
      </c>
      <c r="AT1780" s="128">
        <v>0</v>
      </c>
      <c r="AU1780" s="128">
        <v>0</v>
      </c>
      <c r="AV1780" s="128">
        <v>0</v>
      </c>
      <c r="AW1780" s="128">
        <v>0</v>
      </c>
      <c r="AX1780" s="128">
        <v>0</v>
      </c>
      <c r="AY1780" s="128">
        <v>76770.95</v>
      </c>
      <c r="AZ1780" s="128">
        <v>0</v>
      </c>
      <c r="BA1780" s="128">
        <v>0</v>
      </c>
      <c r="BB1780" s="15">
        <f t="shared" si="85"/>
        <v>76770.95</v>
      </c>
      <c r="BC1780" s="15">
        <f t="shared" si="90"/>
        <v>153541.9</v>
      </c>
      <c r="BD1780" s="15">
        <f t="shared" si="91"/>
        <v>230312.84999999998</v>
      </c>
    </row>
    <row r="1781" spans="1:56" x14ac:dyDescent="0.35">
      <c r="A1781" s="168" t="s">
        <v>3630</v>
      </c>
      <c r="B1781" s="69" t="s">
        <v>3631</v>
      </c>
      <c r="C1781" s="65">
        <v>1</v>
      </c>
      <c r="D1781" s="65" t="s">
        <v>31</v>
      </c>
      <c r="E1781" s="64" t="s">
        <v>467</v>
      </c>
      <c r="F1781" s="64" t="s">
        <v>648</v>
      </c>
      <c r="G1781" s="64" t="s">
        <v>660</v>
      </c>
      <c r="H1781" s="64" t="s">
        <v>661</v>
      </c>
      <c r="I1781" s="64" t="s">
        <v>649</v>
      </c>
      <c r="J1781" s="64" t="s">
        <v>662</v>
      </c>
      <c r="K1781" s="64" t="s">
        <v>3632</v>
      </c>
      <c r="L1781" s="64" t="s">
        <v>650</v>
      </c>
      <c r="M1781" s="64" t="s">
        <v>663</v>
      </c>
      <c r="N1781" s="65">
        <v>1</v>
      </c>
      <c r="O1781" s="65">
        <v>1</v>
      </c>
      <c r="P1781" s="65">
        <v>1</v>
      </c>
      <c r="Q1781" s="67">
        <v>0</v>
      </c>
      <c r="R1781" s="67">
        <v>0</v>
      </c>
      <c r="S1781" s="67">
        <v>1</v>
      </c>
      <c r="T1781" s="67">
        <v>1</v>
      </c>
      <c r="U1781" s="67">
        <v>1</v>
      </c>
      <c r="V1781" s="67">
        <v>0</v>
      </c>
      <c r="W1781" s="63">
        <v>176856.6</v>
      </c>
      <c r="X1781" s="63">
        <v>0</v>
      </c>
      <c r="Y1781" s="63">
        <v>0</v>
      </c>
      <c r="Z1781" s="63">
        <v>0</v>
      </c>
      <c r="AA1781" s="63">
        <v>0</v>
      </c>
      <c r="AB1781" s="63">
        <v>0</v>
      </c>
      <c r="AC1781" s="63">
        <v>0</v>
      </c>
      <c r="AD1781" s="63">
        <v>176856.6</v>
      </c>
      <c r="AE1781" s="166">
        <v>45387</v>
      </c>
      <c r="AF1781" s="166">
        <v>46482</v>
      </c>
      <c r="AG1781" s="91">
        <v>176856.6</v>
      </c>
      <c r="AH1781" s="91">
        <v>2.5138888888888888</v>
      </c>
      <c r="AI1781" s="91">
        <v>3</v>
      </c>
      <c r="AJ1781" s="161">
        <v>8.7499999999999994E-2</v>
      </c>
      <c r="AK1781" s="169" t="s">
        <v>664</v>
      </c>
      <c r="AL1781" s="169" t="s">
        <v>665</v>
      </c>
      <c r="AM1781" s="128">
        <v>7737.48</v>
      </c>
      <c r="AN1781" s="128">
        <v>0</v>
      </c>
      <c r="AO1781" s="128">
        <v>0</v>
      </c>
      <c r="AP1781" s="128">
        <v>0</v>
      </c>
      <c r="AQ1781" s="128">
        <v>0</v>
      </c>
      <c r="AR1781" s="128">
        <v>0</v>
      </c>
      <c r="AS1781" s="128">
        <v>7737.48</v>
      </c>
      <c r="AT1781" s="128">
        <v>0</v>
      </c>
      <c r="AU1781" s="128">
        <v>0</v>
      </c>
      <c r="AV1781" s="128">
        <v>0</v>
      </c>
      <c r="AW1781" s="128">
        <v>0</v>
      </c>
      <c r="AX1781" s="128">
        <v>0</v>
      </c>
      <c r="AY1781" s="128">
        <v>7737.48</v>
      </c>
      <c r="AZ1781" s="128">
        <v>0</v>
      </c>
      <c r="BA1781" s="128">
        <v>0</v>
      </c>
      <c r="BB1781" s="15">
        <f t="shared" si="85"/>
        <v>7737.48</v>
      </c>
      <c r="BC1781" s="15">
        <f t="shared" si="90"/>
        <v>15474.96</v>
      </c>
      <c r="BD1781" s="15">
        <f t="shared" si="91"/>
        <v>23212.44</v>
      </c>
    </row>
    <row r="1782" spans="1:56" x14ac:dyDescent="0.35">
      <c r="A1782" s="168" t="s">
        <v>3633</v>
      </c>
      <c r="B1782" s="69" t="s">
        <v>3634</v>
      </c>
      <c r="C1782" s="65">
        <v>1</v>
      </c>
      <c r="D1782" s="65" t="s">
        <v>31</v>
      </c>
      <c r="E1782" s="64" t="s">
        <v>467</v>
      </c>
      <c r="F1782" s="64" t="s">
        <v>648</v>
      </c>
      <c r="G1782" s="64" t="s">
        <v>660</v>
      </c>
      <c r="H1782" s="64" t="s">
        <v>661</v>
      </c>
      <c r="I1782" s="64" t="s">
        <v>649</v>
      </c>
      <c r="J1782" s="64" t="s">
        <v>662</v>
      </c>
      <c r="K1782" s="64" t="s">
        <v>3635</v>
      </c>
      <c r="L1782" s="64" t="s">
        <v>650</v>
      </c>
      <c r="M1782" s="64" t="s">
        <v>663</v>
      </c>
      <c r="N1782" s="65">
        <v>1</v>
      </c>
      <c r="O1782" s="65">
        <v>1</v>
      </c>
      <c r="P1782" s="65">
        <v>1</v>
      </c>
      <c r="Q1782" s="67">
        <v>0</v>
      </c>
      <c r="R1782" s="67">
        <v>0</v>
      </c>
      <c r="S1782" s="67">
        <v>1</v>
      </c>
      <c r="T1782" s="67">
        <v>1</v>
      </c>
      <c r="U1782" s="67">
        <v>1</v>
      </c>
      <c r="V1782" s="67">
        <v>0</v>
      </c>
      <c r="W1782" s="63">
        <v>572989.93999999994</v>
      </c>
      <c r="X1782" s="63">
        <v>0</v>
      </c>
      <c r="Y1782" s="63">
        <v>0</v>
      </c>
      <c r="Z1782" s="63">
        <v>0</v>
      </c>
      <c r="AA1782" s="63">
        <v>0</v>
      </c>
      <c r="AB1782" s="63">
        <v>0</v>
      </c>
      <c r="AC1782" s="63">
        <v>0</v>
      </c>
      <c r="AD1782" s="63">
        <v>572989.93999999994</v>
      </c>
      <c r="AE1782" s="166">
        <v>45387</v>
      </c>
      <c r="AF1782" s="166">
        <v>46482</v>
      </c>
      <c r="AG1782" s="91">
        <v>572989.93999999994</v>
      </c>
      <c r="AH1782" s="91">
        <v>2.5138888888888888</v>
      </c>
      <c r="AI1782" s="91">
        <v>3</v>
      </c>
      <c r="AJ1782" s="161">
        <v>8.7499999999999994E-2</v>
      </c>
      <c r="AK1782" s="169" t="s">
        <v>664</v>
      </c>
      <c r="AL1782" s="169" t="s">
        <v>665</v>
      </c>
      <c r="AM1782" s="128">
        <v>25068.31</v>
      </c>
      <c r="AN1782" s="128">
        <v>0</v>
      </c>
      <c r="AO1782" s="128">
        <v>0</v>
      </c>
      <c r="AP1782" s="128">
        <v>0</v>
      </c>
      <c r="AQ1782" s="128">
        <v>0</v>
      </c>
      <c r="AR1782" s="128">
        <v>0</v>
      </c>
      <c r="AS1782" s="128">
        <v>25068.31</v>
      </c>
      <c r="AT1782" s="128">
        <v>0</v>
      </c>
      <c r="AU1782" s="128">
        <v>0</v>
      </c>
      <c r="AV1782" s="128">
        <v>0</v>
      </c>
      <c r="AW1782" s="128">
        <v>0</v>
      </c>
      <c r="AX1782" s="128">
        <v>0</v>
      </c>
      <c r="AY1782" s="128">
        <v>25068.31</v>
      </c>
      <c r="AZ1782" s="128">
        <v>0</v>
      </c>
      <c r="BA1782" s="128">
        <v>0</v>
      </c>
      <c r="BB1782" s="15">
        <f t="shared" si="85"/>
        <v>25068.31</v>
      </c>
      <c r="BC1782" s="15">
        <f t="shared" si="90"/>
        <v>50136.62</v>
      </c>
      <c r="BD1782" s="15">
        <f t="shared" si="91"/>
        <v>75204.930000000008</v>
      </c>
    </row>
    <row r="1783" spans="1:56" x14ac:dyDescent="0.35">
      <c r="A1783" s="168" t="s">
        <v>3636</v>
      </c>
      <c r="B1783" s="69" t="s">
        <v>3637</v>
      </c>
      <c r="C1783" s="65">
        <v>1</v>
      </c>
      <c r="D1783" s="65" t="s">
        <v>31</v>
      </c>
      <c r="E1783" s="64" t="s">
        <v>467</v>
      </c>
      <c r="F1783" s="64" t="s">
        <v>648</v>
      </c>
      <c r="G1783" s="64" t="s">
        <v>660</v>
      </c>
      <c r="H1783" s="64" t="s">
        <v>661</v>
      </c>
      <c r="I1783" s="64" t="s">
        <v>649</v>
      </c>
      <c r="J1783" s="64" t="s">
        <v>662</v>
      </c>
      <c r="K1783" s="64" t="s">
        <v>3419</v>
      </c>
      <c r="L1783" s="64" t="s">
        <v>650</v>
      </c>
      <c r="M1783" s="64" t="s">
        <v>663</v>
      </c>
      <c r="N1783" s="65">
        <v>1</v>
      </c>
      <c r="O1783" s="65">
        <v>1</v>
      </c>
      <c r="P1783" s="65">
        <v>1</v>
      </c>
      <c r="Q1783" s="67">
        <v>0</v>
      </c>
      <c r="R1783" s="67">
        <v>0</v>
      </c>
      <c r="S1783" s="67">
        <v>1</v>
      </c>
      <c r="T1783" s="67">
        <v>1</v>
      </c>
      <c r="U1783" s="67">
        <v>1</v>
      </c>
      <c r="V1783" s="67">
        <v>0</v>
      </c>
      <c r="W1783" s="63">
        <v>4368725.49</v>
      </c>
      <c r="X1783" s="63">
        <v>0</v>
      </c>
      <c r="Y1783" s="63">
        <v>0</v>
      </c>
      <c r="Z1783" s="63">
        <v>0</v>
      </c>
      <c r="AA1783" s="63">
        <v>0</v>
      </c>
      <c r="AB1783" s="63">
        <v>0</v>
      </c>
      <c r="AC1783" s="63">
        <v>0</v>
      </c>
      <c r="AD1783" s="63">
        <v>4368725.49</v>
      </c>
      <c r="AE1783" s="166">
        <v>45387</v>
      </c>
      <c r="AF1783" s="166">
        <v>46482</v>
      </c>
      <c r="AG1783" s="91">
        <v>4368725.49</v>
      </c>
      <c r="AH1783" s="91">
        <v>2.5138888888888888</v>
      </c>
      <c r="AI1783" s="91">
        <v>3</v>
      </c>
      <c r="AJ1783" s="161">
        <v>8.7499999999999994E-2</v>
      </c>
      <c r="AK1783" s="169" t="s">
        <v>664</v>
      </c>
      <c r="AL1783" s="169" t="s">
        <v>665</v>
      </c>
      <c r="AM1783" s="128">
        <v>191131.74</v>
      </c>
      <c r="AN1783" s="128">
        <v>0</v>
      </c>
      <c r="AO1783" s="128">
        <v>0</v>
      </c>
      <c r="AP1783" s="128">
        <v>0</v>
      </c>
      <c r="AQ1783" s="128">
        <v>0</v>
      </c>
      <c r="AR1783" s="128">
        <v>0</v>
      </c>
      <c r="AS1783" s="128">
        <v>191131.74</v>
      </c>
      <c r="AT1783" s="128">
        <v>0</v>
      </c>
      <c r="AU1783" s="128">
        <v>0</v>
      </c>
      <c r="AV1783" s="128">
        <v>0</v>
      </c>
      <c r="AW1783" s="128">
        <v>0</v>
      </c>
      <c r="AX1783" s="128">
        <v>0</v>
      </c>
      <c r="AY1783" s="128">
        <v>191131.74</v>
      </c>
      <c r="AZ1783" s="128">
        <v>0</v>
      </c>
      <c r="BA1783" s="128">
        <v>0</v>
      </c>
      <c r="BB1783" s="15">
        <f t="shared" si="85"/>
        <v>191131.74</v>
      </c>
      <c r="BC1783" s="15">
        <f t="shared" si="90"/>
        <v>382263.48</v>
      </c>
      <c r="BD1783" s="15">
        <f t="shared" si="91"/>
        <v>573395.22</v>
      </c>
    </row>
    <row r="1784" spans="1:56" x14ac:dyDescent="0.35">
      <c r="A1784" s="168" t="s">
        <v>3638</v>
      </c>
      <c r="B1784" s="69" t="s">
        <v>3639</v>
      </c>
      <c r="C1784" s="65">
        <v>1</v>
      </c>
      <c r="D1784" s="65" t="s">
        <v>31</v>
      </c>
      <c r="E1784" s="64" t="s">
        <v>467</v>
      </c>
      <c r="F1784" s="64" t="s">
        <v>648</v>
      </c>
      <c r="G1784" s="64" t="s">
        <v>660</v>
      </c>
      <c r="H1784" s="64" t="s">
        <v>661</v>
      </c>
      <c r="I1784" s="64" t="s">
        <v>649</v>
      </c>
      <c r="J1784" s="64" t="s">
        <v>662</v>
      </c>
      <c r="K1784" s="64" t="s">
        <v>3640</v>
      </c>
      <c r="L1784" s="64" t="s">
        <v>650</v>
      </c>
      <c r="M1784" s="64" t="s">
        <v>663</v>
      </c>
      <c r="N1784" s="65">
        <v>1</v>
      </c>
      <c r="O1784" s="65">
        <v>1</v>
      </c>
      <c r="P1784" s="65">
        <v>1</v>
      </c>
      <c r="Q1784" s="67">
        <v>0</v>
      </c>
      <c r="R1784" s="67">
        <v>0</v>
      </c>
      <c r="S1784" s="67">
        <v>1</v>
      </c>
      <c r="T1784" s="67">
        <v>1</v>
      </c>
      <c r="U1784" s="67">
        <v>1</v>
      </c>
      <c r="V1784" s="67">
        <v>0</v>
      </c>
      <c r="W1784" s="63">
        <v>2937151.34</v>
      </c>
      <c r="X1784" s="63">
        <v>0</v>
      </c>
      <c r="Y1784" s="63">
        <v>0</v>
      </c>
      <c r="Z1784" s="63">
        <v>0</v>
      </c>
      <c r="AA1784" s="63">
        <v>0</v>
      </c>
      <c r="AB1784" s="63">
        <v>0</v>
      </c>
      <c r="AC1784" s="63">
        <v>0</v>
      </c>
      <c r="AD1784" s="63">
        <v>2937151.34</v>
      </c>
      <c r="AE1784" s="166">
        <v>45387</v>
      </c>
      <c r="AF1784" s="166">
        <v>46482</v>
      </c>
      <c r="AG1784" s="91">
        <v>2937151.34</v>
      </c>
      <c r="AH1784" s="91">
        <v>2.5138888888888888</v>
      </c>
      <c r="AI1784" s="91">
        <v>3</v>
      </c>
      <c r="AJ1784" s="161">
        <v>8.7499999999999994E-2</v>
      </c>
      <c r="AK1784" s="169" t="s">
        <v>664</v>
      </c>
      <c r="AL1784" s="169" t="s">
        <v>665</v>
      </c>
      <c r="AM1784" s="128">
        <v>128500.37</v>
      </c>
      <c r="AN1784" s="128">
        <v>0</v>
      </c>
      <c r="AO1784" s="128">
        <v>0</v>
      </c>
      <c r="AP1784" s="128">
        <v>0</v>
      </c>
      <c r="AQ1784" s="128">
        <v>0</v>
      </c>
      <c r="AR1784" s="128">
        <v>0</v>
      </c>
      <c r="AS1784" s="128">
        <v>128500.37</v>
      </c>
      <c r="AT1784" s="128">
        <v>0</v>
      </c>
      <c r="AU1784" s="128">
        <v>0</v>
      </c>
      <c r="AV1784" s="128">
        <v>0</v>
      </c>
      <c r="AW1784" s="128">
        <v>0</v>
      </c>
      <c r="AX1784" s="128">
        <v>0</v>
      </c>
      <c r="AY1784" s="128">
        <v>128500.37</v>
      </c>
      <c r="AZ1784" s="128">
        <v>0</v>
      </c>
      <c r="BA1784" s="128">
        <v>0</v>
      </c>
      <c r="BB1784" s="15">
        <f t="shared" si="85"/>
        <v>128500.37</v>
      </c>
      <c r="BC1784" s="15">
        <f t="shared" si="90"/>
        <v>257000.74</v>
      </c>
      <c r="BD1784" s="15">
        <f t="shared" si="91"/>
        <v>385501.11</v>
      </c>
    </row>
    <row r="1785" spans="1:56" x14ac:dyDescent="0.35">
      <c r="A1785" s="168" t="s">
        <v>3641</v>
      </c>
      <c r="B1785" s="69" t="s">
        <v>3642</v>
      </c>
      <c r="C1785" s="65">
        <v>1</v>
      </c>
      <c r="D1785" s="65" t="s">
        <v>31</v>
      </c>
      <c r="E1785" s="64" t="s">
        <v>467</v>
      </c>
      <c r="F1785" s="64" t="s">
        <v>648</v>
      </c>
      <c r="G1785" s="64" t="s">
        <v>660</v>
      </c>
      <c r="H1785" s="64" t="s">
        <v>661</v>
      </c>
      <c r="I1785" s="64" t="s">
        <v>649</v>
      </c>
      <c r="J1785" s="64" t="s">
        <v>662</v>
      </c>
      <c r="K1785" s="64" t="s">
        <v>3643</v>
      </c>
      <c r="L1785" s="64" t="s">
        <v>650</v>
      </c>
      <c r="M1785" s="64" t="s">
        <v>663</v>
      </c>
      <c r="N1785" s="65">
        <v>1</v>
      </c>
      <c r="O1785" s="65">
        <v>1</v>
      </c>
      <c r="P1785" s="65">
        <v>1</v>
      </c>
      <c r="Q1785" s="67">
        <v>0</v>
      </c>
      <c r="R1785" s="67">
        <v>0</v>
      </c>
      <c r="S1785" s="67">
        <v>1</v>
      </c>
      <c r="T1785" s="67">
        <v>1</v>
      </c>
      <c r="U1785" s="67">
        <v>1</v>
      </c>
      <c r="V1785" s="67">
        <v>0</v>
      </c>
      <c r="W1785" s="63">
        <v>1067430.07</v>
      </c>
      <c r="X1785" s="63">
        <v>0</v>
      </c>
      <c r="Y1785" s="63">
        <v>0</v>
      </c>
      <c r="Z1785" s="63">
        <v>0</v>
      </c>
      <c r="AA1785" s="63">
        <v>0</v>
      </c>
      <c r="AB1785" s="63">
        <v>0</v>
      </c>
      <c r="AC1785" s="63">
        <v>0</v>
      </c>
      <c r="AD1785" s="63">
        <v>1067430.07</v>
      </c>
      <c r="AE1785" s="166">
        <v>45387</v>
      </c>
      <c r="AF1785" s="166">
        <v>46482</v>
      </c>
      <c r="AG1785" s="91">
        <v>1067430.07</v>
      </c>
      <c r="AH1785" s="91">
        <v>2.5138888888888888</v>
      </c>
      <c r="AI1785" s="91">
        <v>3</v>
      </c>
      <c r="AJ1785" s="161">
        <v>8.7499999999999994E-2</v>
      </c>
      <c r="AK1785" s="169" t="s">
        <v>664</v>
      </c>
      <c r="AL1785" s="169" t="s">
        <v>665</v>
      </c>
      <c r="AM1785" s="128">
        <v>46700.07</v>
      </c>
      <c r="AN1785" s="128">
        <v>0</v>
      </c>
      <c r="AO1785" s="128">
        <v>0</v>
      </c>
      <c r="AP1785" s="128">
        <v>0</v>
      </c>
      <c r="AQ1785" s="128">
        <v>0</v>
      </c>
      <c r="AR1785" s="128">
        <v>0</v>
      </c>
      <c r="AS1785" s="128">
        <v>46700.07</v>
      </c>
      <c r="AT1785" s="128">
        <v>0</v>
      </c>
      <c r="AU1785" s="128">
        <v>0</v>
      </c>
      <c r="AV1785" s="128">
        <v>0</v>
      </c>
      <c r="AW1785" s="128">
        <v>0</v>
      </c>
      <c r="AX1785" s="128">
        <v>0</v>
      </c>
      <c r="AY1785" s="128">
        <v>46700.07</v>
      </c>
      <c r="AZ1785" s="128">
        <v>0</v>
      </c>
      <c r="BA1785" s="128">
        <v>0</v>
      </c>
      <c r="BB1785" s="15">
        <f t="shared" si="85"/>
        <v>46700.07</v>
      </c>
      <c r="BC1785" s="15">
        <f t="shared" si="90"/>
        <v>93400.14</v>
      </c>
      <c r="BD1785" s="15">
        <f t="shared" si="91"/>
        <v>140100.21</v>
      </c>
    </row>
    <row r="1786" spans="1:56" x14ac:dyDescent="0.35">
      <c r="A1786" s="168" t="s">
        <v>3644</v>
      </c>
      <c r="B1786" s="69" t="s">
        <v>3645</v>
      </c>
      <c r="C1786" s="65">
        <v>1</v>
      </c>
      <c r="D1786" s="65" t="s">
        <v>31</v>
      </c>
      <c r="E1786" s="64" t="s">
        <v>467</v>
      </c>
      <c r="F1786" s="64" t="s">
        <v>648</v>
      </c>
      <c r="G1786" s="64" t="s">
        <v>660</v>
      </c>
      <c r="H1786" s="64" t="s">
        <v>661</v>
      </c>
      <c r="I1786" s="64" t="s">
        <v>649</v>
      </c>
      <c r="J1786" s="64" t="s">
        <v>662</v>
      </c>
      <c r="K1786" s="64" t="s">
        <v>3646</v>
      </c>
      <c r="L1786" s="64" t="s">
        <v>650</v>
      </c>
      <c r="M1786" s="64" t="s">
        <v>663</v>
      </c>
      <c r="N1786" s="65">
        <v>1</v>
      </c>
      <c r="O1786" s="65">
        <v>1</v>
      </c>
      <c r="P1786" s="65">
        <v>1</v>
      </c>
      <c r="Q1786" s="67">
        <v>0</v>
      </c>
      <c r="R1786" s="67">
        <v>0</v>
      </c>
      <c r="S1786" s="67">
        <v>1</v>
      </c>
      <c r="T1786" s="67">
        <v>1</v>
      </c>
      <c r="U1786" s="67">
        <v>1</v>
      </c>
      <c r="V1786" s="67">
        <v>0</v>
      </c>
      <c r="W1786" s="63">
        <v>2332276.48</v>
      </c>
      <c r="X1786" s="63">
        <v>0</v>
      </c>
      <c r="Y1786" s="63">
        <v>66636.47</v>
      </c>
      <c r="Z1786" s="63">
        <v>15237.35</v>
      </c>
      <c r="AA1786" s="63">
        <v>0</v>
      </c>
      <c r="AB1786" s="63">
        <v>0</v>
      </c>
      <c r="AC1786" s="63">
        <v>0</v>
      </c>
      <c r="AD1786" s="63">
        <v>2265640.0099999998</v>
      </c>
      <c r="AE1786" s="166">
        <v>45477</v>
      </c>
      <c r="AF1786" s="166">
        <v>46572</v>
      </c>
      <c r="AG1786" s="91">
        <v>2398912.9500000002</v>
      </c>
      <c r="AH1786" s="91">
        <v>2.7611111111111111</v>
      </c>
      <c r="AI1786" s="91">
        <v>3</v>
      </c>
      <c r="AJ1786" s="161">
        <v>7.8398999999999996E-2</v>
      </c>
      <c r="AK1786" s="169" t="s">
        <v>664</v>
      </c>
      <c r="AL1786" s="169" t="s">
        <v>665</v>
      </c>
      <c r="AM1786" s="128">
        <v>14801.99</v>
      </c>
      <c r="AN1786" s="128">
        <v>14366.64</v>
      </c>
      <c r="AO1786" s="128">
        <v>13931.29</v>
      </c>
      <c r="AP1786" s="128">
        <v>13495.93</v>
      </c>
      <c r="AQ1786" s="128">
        <v>13060.58</v>
      </c>
      <c r="AR1786" s="128">
        <v>12625.23</v>
      </c>
      <c r="AS1786" s="128">
        <v>12189.88</v>
      </c>
      <c r="AT1786" s="128">
        <v>11754.52</v>
      </c>
      <c r="AU1786" s="128">
        <v>11319.17</v>
      </c>
      <c r="AV1786" s="128">
        <v>10883.82</v>
      </c>
      <c r="AW1786" s="128">
        <v>10448.469999999999</v>
      </c>
      <c r="AX1786" s="128">
        <v>10013.11</v>
      </c>
      <c r="AY1786" s="128">
        <v>9577.76</v>
      </c>
      <c r="AZ1786" s="128">
        <v>9142.41</v>
      </c>
      <c r="BA1786" s="128">
        <v>8707.0499999999993</v>
      </c>
      <c r="BB1786" s="15">
        <f t="shared" si="85"/>
        <v>43099.92</v>
      </c>
      <c r="BC1786" s="15">
        <f t="shared" si="90"/>
        <v>133217.93</v>
      </c>
      <c r="BD1786" s="15">
        <f t="shared" si="91"/>
        <v>176317.84999999998</v>
      </c>
    </row>
    <row r="1787" spans="1:56" x14ac:dyDescent="0.35">
      <c r="A1787" s="168" t="s">
        <v>3647</v>
      </c>
      <c r="B1787" s="69" t="s">
        <v>3648</v>
      </c>
      <c r="C1787" s="65">
        <v>1</v>
      </c>
      <c r="D1787" s="65" t="s">
        <v>31</v>
      </c>
      <c r="E1787" s="64" t="s">
        <v>467</v>
      </c>
      <c r="F1787" s="64" t="s">
        <v>648</v>
      </c>
      <c r="G1787" s="64" t="s">
        <v>660</v>
      </c>
      <c r="H1787" s="64" t="s">
        <v>661</v>
      </c>
      <c r="I1787" s="64" t="s">
        <v>649</v>
      </c>
      <c r="J1787" s="64" t="s">
        <v>662</v>
      </c>
      <c r="K1787" s="64" t="s">
        <v>3649</v>
      </c>
      <c r="L1787" s="64" t="s">
        <v>650</v>
      </c>
      <c r="M1787" s="64" t="s">
        <v>663</v>
      </c>
      <c r="N1787" s="65">
        <v>1</v>
      </c>
      <c r="O1787" s="65">
        <v>1</v>
      </c>
      <c r="P1787" s="65">
        <v>1</v>
      </c>
      <c r="Q1787" s="67">
        <v>0</v>
      </c>
      <c r="R1787" s="67">
        <v>0</v>
      </c>
      <c r="S1787" s="67">
        <v>1</v>
      </c>
      <c r="T1787" s="67">
        <v>1</v>
      </c>
      <c r="U1787" s="67">
        <v>1</v>
      </c>
      <c r="V1787" s="67">
        <v>0</v>
      </c>
      <c r="W1787" s="63">
        <v>256461.64999999997</v>
      </c>
      <c r="X1787" s="63">
        <v>0</v>
      </c>
      <c r="Y1787" s="63">
        <v>23314.7</v>
      </c>
      <c r="Z1787" s="63">
        <v>1047.22</v>
      </c>
      <c r="AA1787" s="63">
        <v>0</v>
      </c>
      <c r="AB1787" s="63">
        <v>0</v>
      </c>
      <c r="AC1787" s="63">
        <v>0</v>
      </c>
      <c r="AD1787" s="63">
        <v>233146.94999999995</v>
      </c>
      <c r="AE1787" s="166">
        <v>45477</v>
      </c>
      <c r="AF1787" s="166">
        <v>45842</v>
      </c>
      <c r="AG1787" s="91">
        <v>279776.34999999998</v>
      </c>
      <c r="AH1787" s="91">
        <v>0.76111111111111107</v>
      </c>
      <c r="AI1787" s="91">
        <v>1</v>
      </c>
      <c r="AJ1787" s="161">
        <v>4.9000000000000002E-2</v>
      </c>
      <c r="AK1787" s="169" t="s">
        <v>664</v>
      </c>
      <c r="AL1787" s="169" t="s">
        <v>665</v>
      </c>
      <c r="AM1787" s="128">
        <v>952.02</v>
      </c>
      <c r="AN1787" s="128">
        <v>856.82</v>
      </c>
      <c r="AO1787" s="128">
        <v>761.61</v>
      </c>
      <c r="AP1787" s="128">
        <v>666.41</v>
      </c>
      <c r="AQ1787" s="128">
        <v>571.21</v>
      </c>
      <c r="AR1787" s="128">
        <v>476.01</v>
      </c>
      <c r="AS1787" s="128">
        <v>380.81</v>
      </c>
      <c r="AT1787" s="128">
        <v>285.60000000000002</v>
      </c>
      <c r="AU1787" s="128">
        <v>190.4</v>
      </c>
      <c r="AV1787" s="128">
        <v>95.2</v>
      </c>
      <c r="AW1787" s="128">
        <v>0</v>
      </c>
      <c r="AX1787" s="128">
        <v>0</v>
      </c>
      <c r="AY1787" s="128">
        <v>0</v>
      </c>
      <c r="AZ1787" s="128">
        <v>0</v>
      </c>
      <c r="BA1787" s="128">
        <v>0</v>
      </c>
      <c r="BB1787" s="15">
        <f t="shared" si="85"/>
        <v>2570.4500000000003</v>
      </c>
      <c r="BC1787" s="15">
        <f t="shared" si="90"/>
        <v>2665.64</v>
      </c>
      <c r="BD1787" s="15">
        <f t="shared" si="91"/>
        <v>5236.09</v>
      </c>
    </row>
    <row r="1788" spans="1:56" x14ac:dyDescent="0.35">
      <c r="A1788" s="168" t="s">
        <v>3650</v>
      </c>
      <c r="B1788" s="69" t="s">
        <v>3651</v>
      </c>
      <c r="C1788" s="65">
        <v>1</v>
      </c>
      <c r="D1788" s="65" t="s">
        <v>31</v>
      </c>
      <c r="E1788" s="64" t="s">
        <v>467</v>
      </c>
      <c r="F1788" s="64" t="s">
        <v>648</v>
      </c>
      <c r="G1788" s="64" t="s">
        <v>660</v>
      </c>
      <c r="H1788" s="64" t="s">
        <v>661</v>
      </c>
      <c r="I1788" s="64" t="s">
        <v>649</v>
      </c>
      <c r="J1788" s="64" t="s">
        <v>662</v>
      </c>
      <c r="K1788" s="64" t="s">
        <v>3652</v>
      </c>
      <c r="L1788" s="64" t="s">
        <v>650</v>
      </c>
      <c r="M1788" s="64" t="s">
        <v>663</v>
      </c>
      <c r="N1788" s="65">
        <v>1</v>
      </c>
      <c r="O1788" s="65">
        <v>1</v>
      </c>
      <c r="P1788" s="65">
        <v>1</v>
      </c>
      <c r="Q1788" s="67">
        <v>0</v>
      </c>
      <c r="R1788" s="67">
        <v>0</v>
      </c>
      <c r="S1788" s="67">
        <v>1</v>
      </c>
      <c r="T1788" s="67">
        <v>1</v>
      </c>
      <c r="U1788" s="67">
        <v>1</v>
      </c>
      <c r="V1788" s="67">
        <v>0</v>
      </c>
      <c r="W1788" s="63">
        <v>3170590.58</v>
      </c>
      <c r="X1788" s="63">
        <v>0</v>
      </c>
      <c r="Y1788" s="63">
        <v>26643.62</v>
      </c>
      <c r="Z1788" s="63">
        <v>22475</v>
      </c>
      <c r="AA1788" s="63">
        <v>0</v>
      </c>
      <c r="AB1788" s="63">
        <v>0</v>
      </c>
      <c r="AC1788" s="63">
        <v>0</v>
      </c>
      <c r="AD1788" s="63">
        <v>3143946.96</v>
      </c>
      <c r="AE1788" s="166">
        <v>45477</v>
      </c>
      <c r="AF1788" s="166">
        <v>49129</v>
      </c>
      <c r="AG1788" s="91">
        <v>3197234.2</v>
      </c>
      <c r="AH1788" s="91">
        <v>9.7611111111111111</v>
      </c>
      <c r="AI1788" s="91">
        <v>10</v>
      </c>
      <c r="AJ1788" s="161">
        <v>8.5063E-2</v>
      </c>
      <c r="AK1788" s="169" t="s">
        <v>664</v>
      </c>
      <c r="AL1788" s="169" t="s">
        <v>665</v>
      </c>
      <c r="AM1788" s="128">
        <v>22286.13</v>
      </c>
      <c r="AN1788" s="128">
        <v>22097.26</v>
      </c>
      <c r="AO1788" s="128">
        <v>21908.400000000001</v>
      </c>
      <c r="AP1788" s="128">
        <v>21719.53</v>
      </c>
      <c r="AQ1788" s="128">
        <v>21530.67</v>
      </c>
      <c r="AR1788" s="128">
        <v>21341.8</v>
      </c>
      <c r="AS1788" s="128">
        <v>21152.94</v>
      </c>
      <c r="AT1788" s="128">
        <v>20964.07</v>
      </c>
      <c r="AU1788" s="128">
        <v>20775.21</v>
      </c>
      <c r="AV1788" s="128">
        <v>20586.34</v>
      </c>
      <c r="AW1788" s="128">
        <v>20397.47</v>
      </c>
      <c r="AX1788" s="128">
        <v>20208.61</v>
      </c>
      <c r="AY1788" s="128">
        <v>20019.740000000002</v>
      </c>
      <c r="AZ1788" s="128">
        <v>19830.88</v>
      </c>
      <c r="BA1788" s="128">
        <v>19642.009999999998</v>
      </c>
      <c r="BB1788" s="15">
        <f t="shared" si="85"/>
        <v>66291.790000000008</v>
      </c>
      <c r="BC1788" s="15">
        <f t="shared" si="90"/>
        <v>248169.27000000002</v>
      </c>
      <c r="BD1788" s="15">
        <f t="shared" si="91"/>
        <v>314461.06000000006</v>
      </c>
    </row>
    <row r="1789" spans="1:56" x14ac:dyDescent="0.35">
      <c r="A1789" s="168" t="s">
        <v>3653</v>
      </c>
      <c r="B1789" s="69" t="s">
        <v>3654</v>
      </c>
      <c r="C1789" s="65">
        <v>1</v>
      </c>
      <c r="D1789" s="65" t="s">
        <v>31</v>
      </c>
      <c r="E1789" s="64" t="s">
        <v>467</v>
      </c>
      <c r="F1789" s="64" t="s">
        <v>648</v>
      </c>
      <c r="G1789" s="64" t="s">
        <v>660</v>
      </c>
      <c r="H1789" s="64" t="s">
        <v>661</v>
      </c>
      <c r="I1789" s="64" t="s">
        <v>649</v>
      </c>
      <c r="J1789" s="64" t="s">
        <v>662</v>
      </c>
      <c r="K1789" s="64" t="s">
        <v>3655</v>
      </c>
      <c r="L1789" s="64" t="s">
        <v>650</v>
      </c>
      <c r="M1789" s="64" t="s">
        <v>663</v>
      </c>
      <c r="N1789" s="65">
        <v>1</v>
      </c>
      <c r="O1789" s="65">
        <v>1</v>
      </c>
      <c r="P1789" s="65">
        <v>1</v>
      </c>
      <c r="Q1789" s="67">
        <v>0</v>
      </c>
      <c r="R1789" s="67">
        <v>0</v>
      </c>
      <c r="S1789" s="67">
        <v>1</v>
      </c>
      <c r="T1789" s="67">
        <v>1</v>
      </c>
      <c r="U1789" s="67">
        <v>1</v>
      </c>
      <c r="V1789" s="67">
        <v>0</v>
      </c>
      <c r="W1789" s="63">
        <v>322137.71999999997</v>
      </c>
      <c r="X1789" s="63">
        <v>0</v>
      </c>
      <c r="Y1789" s="63">
        <v>7669.95</v>
      </c>
      <c r="Z1789" s="63">
        <v>2275.5500000000002</v>
      </c>
      <c r="AA1789" s="63">
        <v>0</v>
      </c>
      <c r="AB1789" s="63">
        <v>0</v>
      </c>
      <c r="AC1789" s="63">
        <v>0</v>
      </c>
      <c r="AD1789" s="63">
        <v>314467.76999999996</v>
      </c>
      <c r="AE1789" s="166">
        <v>45477</v>
      </c>
      <c r="AF1789" s="166">
        <v>46938</v>
      </c>
      <c r="AG1789" s="91">
        <v>329807.67000000004</v>
      </c>
      <c r="AH1789" s="91">
        <v>3.7611111111111111</v>
      </c>
      <c r="AI1789" s="91">
        <v>4</v>
      </c>
      <c r="AJ1789" s="161">
        <v>8.4766999999999995E-2</v>
      </c>
      <c r="AK1789" s="169" t="s">
        <v>664</v>
      </c>
      <c r="AL1789" s="169" t="s">
        <v>665</v>
      </c>
      <c r="AM1789" s="128">
        <v>2221.37</v>
      </c>
      <c r="AN1789" s="128">
        <v>2167.19</v>
      </c>
      <c r="AO1789" s="128">
        <v>2113.0100000000002</v>
      </c>
      <c r="AP1789" s="128">
        <v>2058.83</v>
      </c>
      <c r="AQ1789" s="128">
        <v>2004.65</v>
      </c>
      <c r="AR1789" s="128">
        <v>1950.47</v>
      </c>
      <c r="AS1789" s="128">
        <v>1896.29</v>
      </c>
      <c r="AT1789" s="128">
        <v>1842.11</v>
      </c>
      <c r="AU1789" s="128">
        <v>1787.94</v>
      </c>
      <c r="AV1789" s="128">
        <v>1733.76</v>
      </c>
      <c r="AW1789" s="128">
        <v>1679.58</v>
      </c>
      <c r="AX1789" s="128">
        <v>1625.4</v>
      </c>
      <c r="AY1789" s="128">
        <v>1571.22</v>
      </c>
      <c r="AZ1789" s="128">
        <v>1517.04</v>
      </c>
      <c r="BA1789" s="128">
        <v>1462.86</v>
      </c>
      <c r="BB1789" s="15">
        <f t="shared" si="85"/>
        <v>6501.57</v>
      </c>
      <c r="BC1789" s="15">
        <f t="shared" si="90"/>
        <v>21130.150000000005</v>
      </c>
      <c r="BD1789" s="15">
        <f t="shared" si="91"/>
        <v>27631.720000000005</v>
      </c>
    </row>
    <row r="1790" spans="1:56" x14ac:dyDescent="0.35">
      <c r="A1790" s="168" t="s">
        <v>3656</v>
      </c>
      <c r="B1790" s="69" t="s">
        <v>3657</v>
      </c>
      <c r="C1790" s="65">
        <v>1</v>
      </c>
      <c r="D1790" s="65" t="s">
        <v>31</v>
      </c>
      <c r="E1790" s="64" t="s">
        <v>467</v>
      </c>
      <c r="F1790" s="64" t="s">
        <v>648</v>
      </c>
      <c r="G1790" s="64" t="s">
        <v>660</v>
      </c>
      <c r="H1790" s="64" t="s">
        <v>661</v>
      </c>
      <c r="I1790" s="64" t="s">
        <v>649</v>
      </c>
      <c r="J1790" s="64" t="s">
        <v>662</v>
      </c>
      <c r="K1790" s="64" t="s">
        <v>3658</v>
      </c>
      <c r="L1790" s="64" t="s">
        <v>650</v>
      </c>
      <c r="M1790" s="64" t="s">
        <v>663</v>
      </c>
      <c r="N1790" s="65">
        <v>1</v>
      </c>
      <c r="O1790" s="65">
        <v>1</v>
      </c>
      <c r="P1790" s="65">
        <v>1</v>
      </c>
      <c r="Q1790" s="67">
        <v>0</v>
      </c>
      <c r="R1790" s="67">
        <v>0</v>
      </c>
      <c r="S1790" s="67">
        <v>1</v>
      </c>
      <c r="T1790" s="67">
        <v>1</v>
      </c>
      <c r="U1790" s="67">
        <v>1</v>
      </c>
      <c r="V1790" s="67">
        <v>0</v>
      </c>
      <c r="W1790" s="63">
        <v>3290795.42</v>
      </c>
      <c r="X1790" s="63">
        <v>0</v>
      </c>
      <c r="Y1790" s="63">
        <v>27653.74</v>
      </c>
      <c r="Z1790" s="63">
        <v>23327.08</v>
      </c>
      <c r="AA1790" s="63">
        <v>0</v>
      </c>
      <c r="AB1790" s="63">
        <v>0</v>
      </c>
      <c r="AC1790" s="63">
        <v>0</v>
      </c>
      <c r="AD1790" s="63">
        <v>3263141.6799999997</v>
      </c>
      <c r="AE1790" s="166">
        <v>45477</v>
      </c>
      <c r="AF1790" s="166">
        <v>49129</v>
      </c>
      <c r="AG1790" s="91">
        <v>3318449.16</v>
      </c>
      <c r="AH1790" s="91">
        <v>9.7611111111111111</v>
      </c>
      <c r="AI1790" s="91">
        <v>10</v>
      </c>
      <c r="AJ1790" s="161">
        <v>8.5063E-2</v>
      </c>
      <c r="AK1790" s="169" t="s">
        <v>664</v>
      </c>
      <c r="AL1790" s="169" t="s">
        <v>665</v>
      </c>
      <c r="AM1790" s="128">
        <v>23131.05</v>
      </c>
      <c r="AN1790" s="128">
        <v>22935.03</v>
      </c>
      <c r="AO1790" s="128">
        <v>22739</v>
      </c>
      <c r="AP1790" s="128">
        <v>22542.97</v>
      </c>
      <c r="AQ1790" s="128">
        <v>22346.95</v>
      </c>
      <c r="AR1790" s="128">
        <v>22150.92</v>
      </c>
      <c r="AS1790" s="128">
        <v>21954.9</v>
      </c>
      <c r="AT1790" s="128">
        <v>21758.87</v>
      </c>
      <c r="AU1790" s="128">
        <v>21562.85</v>
      </c>
      <c r="AV1790" s="128">
        <v>21366.82</v>
      </c>
      <c r="AW1790" s="128">
        <v>21170.79</v>
      </c>
      <c r="AX1790" s="128">
        <v>20974.77</v>
      </c>
      <c r="AY1790" s="128">
        <v>20778.740000000002</v>
      </c>
      <c r="AZ1790" s="128">
        <v>20582.72</v>
      </c>
      <c r="BA1790" s="128">
        <v>20386.689999999999</v>
      </c>
      <c r="BB1790" s="15">
        <f t="shared" si="85"/>
        <v>68805.08</v>
      </c>
      <c r="BC1790" s="15">
        <f t="shared" si="90"/>
        <v>257577.99</v>
      </c>
      <c r="BD1790" s="15">
        <f t="shared" si="91"/>
        <v>326383.07</v>
      </c>
    </row>
    <row r="1791" spans="1:56" x14ac:dyDescent="0.35">
      <c r="A1791" s="168" t="s">
        <v>3659</v>
      </c>
      <c r="B1791" s="69" t="s">
        <v>3660</v>
      </c>
      <c r="C1791" s="65">
        <v>1</v>
      </c>
      <c r="D1791" s="65" t="s">
        <v>31</v>
      </c>
      <c r="E1791" s="64" t="s">
        <v>467</v>
      </c>
      <c r="F1791" s="64" t="s">
        <v>648</v>
      </c>
      <c r="G1791" s="64" t="s">
        <v>660</v>
      </c>
      <c r="H1791" s="64" t="s">
        <v>661</v>
      </c>
      <c r="I1791" s="64" t="s">
        <v>649</v>
      </c>
      <c r="J1791" s="64" t="s">
        <v>662</v>
      </c>
      <c r="K1791" s="64" t="s">
        <v>3661</v>
      </c>
      <c r="L1791" s="64" t="s">
        <v>650</v>
      </c>
      <c r="M1791" s="64" t="s">
        <v>663</v>
      </c>
      <c r="N1791" s="65">
        <v>1</v>
      </c>
      <c r="O1791" s="65">
        <v>1</v>
      </c>
      <c r="P1791" s="65">
        <v>1</v>
      </c>
      <c r="Q1791" s="67">
        <v>0</v>
      </c>
      <c r="R1791" s="67">
        <v>0</v>
      </c>
      <c r="S1791" s="67">
        <v>1</v>
      </c>
      <c r="T1791" s="67">
        <v>1</v>
      </c>
      <c r="U1791" s="67">
        <v>1</v>
      </c>
      <c r="V1791" s="67">
        <v>0</v>
      </c>
      <c r="W1791" s="63">
        <v>744761.35</v>
      </c>
      <c r="X1791" s="63">
        <v>0</v>
      </c>
      <c r="Y1791" s="63">
        <v>0</v>
      </c>
      <c r="Z1791" s="63">
        <v>0</v>
      </c>
      <c r="AA1791" s="63">
        <v>0</v>
      </c>
      <c r="AB1791" s="63">
        <v>0</v>
      </c>
      <c r="AC1791" s="63">
        <v>0</v>
      </c>
      <c r="AD1791" s="63">
        <v>744761.35</v>
      </c>
      <c r="AE1791" s="166">
        <v>45387</v>
      </c>
      <c r="AF1791" s="166">
        <v>46482</v>
      </c>
      <c r="AG1791" s="91">
        <v>744761.35</v>
      </c>
      <c r="AH1791" s="91">
        <v>2.5138888888888888</v>
      </c>
      <c r="AI1791" s="91">
        <v>3</v>
      </c>
      <c r="AJ1791" s="161">
        <v>8.7499999999999994E-2</v>
      </c>
      <c r="AK1791" s="169" t="s">
        <v>664</v>
      </c>
      <c r="AL1791" s="169" t="s">
        <v>665</v>
      </c>
      <c r="AM1791" s="128">
        <v>32583.31</v>
      </c>
      <c r="AN1791" s="128">
        <v>0</v>
      </c>
      <c r="AO1791" s="128">
        <v>0</v>
      </c>
      <c r="AP1791" s="128">
        <v>0</v>
      </c>
      <c r="AQ1791" s="128">
        <v>0</v>
      </c>
      <c r="AR1791" s="128">
        <v>0</v>
      </c>
      <c r="AS1791" s="128">
        <v>32583.31</v>
      </c>
      <c r="AT1791" s="128">
        <v>0</v>
      </c>
      <c r="AU1791" s="128">
        <v>0</v>
      </c>
      <c r="AV1791" s="128">
        <v>0</v>
      </c>
      <c r="AW1791" s="128">
        <v>0</v>
      </c>
      <c r="AX1791" s="128">
        <v>0</v>
      </c>
      <c r="AY1791" s="128">
        <v>32583.31</v>
      </c>
      <c r="AZ1791" s="128">
        <v>0</v>
      </c>
      <c r="BA1791" s="128">
        <v>0</v>
      </c>
      <c r="BB1791" s="15">
        <f t="shared" si="85"/>
        <v>32583.31</v>
      </c>
      <c r="BC1791" s="15">
        <f t="shared" si="90"/>
        <v>65166.62</v>
      </c>
      <c r="BD1791" s="15">
        <f t="shared" si="91"/>
        <v>97749.930000000008</v>
      </c>
    </row>
    <row r="1792" spans="1:56" x14ac:dyDescent="0.35">
      <c r="A1792" s="168" t="s">
        <v>3662</v>
      </c>
      <c r="B1792" s="69" t="s">
        <v>3663</v>
      </c>
      <c r="C1792" s="65">
        <v>1</v>
      </c>
      <c r="D1792" s="65" t="s">
        <v>31</v>
      </c>
      <c r="E1792" s="64" t="s">
        <v>467</v>
      </c>
      <c r="F1792" s="64" t="s">
        <v>648</v>
      </c>
      <c r="G1792" s="64" t="s">
        <v>660</v>
      </c>
      <c r="H1792" s="64" t="s">
        <v>661</v>
      </c>
      <c r="I1792" s="64" t="s">
        <v>649</v>
      </c>
      <c r="J1792" s="64" t="s">
        <v>662</v>
      </c>
      <c r="K1792" s="64" t="s">
        <v>3664</v>
      </c>
      <c r="L1792" s="64" t="s">
        <v>650</v>
      </c>
      <c r="M1792" s="64" t="s">
        <v>663</v>
      </c>
      <c r="N1792" s="65">
        <v>1</v>
      </c>
      <c r="O1792" s="65">
        <v>1</v>
      </c>
      <c r="P1792" s="65">
        <v>1</v>
      </c>
      <c r="Q1792" s="67">
        <v>0</v>
      </c>
      <c r="R1792" s="67">
        <v>0</v>
      </c>
      <c r="S1792" s="67">
        <v>1</v>
      </c>
      <c r="T1792" s="67">
        <v>1</v>
      </c>
      <c r="U1792" s="67">
        <v>1</v>
      </c>
      <c r="V1792" s="67">
        <v>0</v>
      </c>
      <c r="W1792" s="63">
        <v>682048.12</v>
      </c>
      <c r="X1792" s="63">
        <v>0</v>
      </c>
      <c r="Y1792" s="63">
        <v>0</v>
      </c>
      <c r="Z1792" s="63">
        <v>0</v>
      </c>
      <c r="AA1792" s="63">
        <v>0</v>
      </c>
      <c r="AB1792" s="63">
        <v>0</v>
      </c>
      <c r="AC1792" s="63">
        <v>0</v>
      </c>
      <c r="AD1792" s="63">
        <v>682048.12</v>
      </c>
      <c r="AE1792" s="166">
        <v>45387</v>
      </c>
      <c r="AF1792" s="166">
        <v>46482</v>
      </c>
      <c r="AG1792" s="91">
        <v>682048.12093628885</v>
      </c>
      <c r="AH1792" s="91">
        <v>2.5138888888888888</v>
      </c>
      <c r="AI1792" s="91">
        <v>3</v>
      </c>
      <c r="AJ1792" s="161">
        <v>8.7499999999999994E-2</v>
      </c>
      <c r="AK1792" s="169" t="s">
        <v>664</v>
      </c>
      <c r="AL1792" s="169" t="s">
        <v>665</v>
      </c>
      <c r="AM1792" s="128">
        <v>29839.61</v>
      </c>
      <c r="AN1792" s="128">
        <v>0</v>
      </c>
      <c r="AO1792" s="128">
        <v>0</v>
      </c>
      <c r="AP1792" s="128">
        <v>0</v>
      </c>
      <c r="AQ1792" s="128">
        <v>0</v>
      </c>
      <c r="AR1792" s="128">
        <v>0</v>
      </c>
      <c r="AS1792" s="128">
        <v>29839.61</v>
      </c>
      <c r="AT1792" s="128">
        <v>0</v>
      </c>
      <c r="AU1792" s="128">
        <v>0</v>
      </c>
      <c r="AV1792" s="128">
        <v>0</v>
      </c>
      <c r="AW1792" s="128">
        <v>0</v>
      </c>
      <c r="AX1792" s="128">
        <v>0</v>
      </c>
      <c r="AY1792" s="128">
        <v>29839.61</v>
      </c>
      <c r="AZ1792" s="128">
        <v>0</v>
      </c>
      <c r="BA1792" s="128">
        <v>0</v>
      </c>
      <c r="BB1792" s="15">
        <f t="shared" si="85"/>
        <v>29839.61</v>
      </c>
      <c r="BC1792" s="15">
        <f t="shared" si="90"/>
        <v>59679.22</v>
      </c>
      <c r="BD1792" s="15">
        <f t="shared" si="91"/>
        <v>89518.83</v>
      </c>
    </row>
    <row r="1793" spans="1:56" x14ac:dyDescent="0.35">
      <c r="A1793" s="168" t="s">
        <v>3665</v>
      </c>
      <c r="B1793" s="69" t="s">
        <v>3666</v>
      </c>
      <c r="C1793" s="65">
        <v>1</v>
      </c>
      <c r="D1793" s="65" t="s">
        <v>31</v>
      </c>
      <c r="E1793" s="64" t="s">
        <v>467</v>
      </c>
      <c r="F1793" s="64" t="s">
        <v>648</v>
      </c>
      <c r="G1793" s="64" t="s">
        <v>660</v>
      </c>
      <c r="H1793" s="64" t="s">
        <v>661</v>
      </c>
      <c r="I1793" s="64" t="s">
        <v>649</v>
      </c>
      <c r="J1793" s="64" t="s">
        <v>662</v>
      </c>
      <c r="K1793" s="64" t="s">
        <v>3664</v>
      </c>
      <c r="L1793" s="64" t="s">
        <v>650</v>
      </c>
      <c r="M1793" s="64" t="s">
        <v>663</v>
      </c>
      <c r="N1793" s="65">
        <v>1</v>
      </c>
      <c r="O1793" s="65">
        <v>1</v>
      </c>
      <c r="P1793" s="65">
        <v>1</v>
      </c>
      <c r="Q1793" s="67">
        <v>0</v>
      </c>
      <c r="R1793" s="67">
        <v>0</v>
      </c>
      <c r="S1793" s="67">
        <v>1</v>
      </c>
      <c r="T1793" s="67">
        <v>1</v>
      </c>
      <c r="U1793" s="67">
        <v>1</v>
      </c>
      <c r="V1793" s="67">
        <v>0</v>
      </c>
      <c r="W1793" s="63">
        <v>298536.29000000004</v>
      </c>
      <c r="X1793" s="63">
        <v>0</v>
      </c>
      <c r="Y1793" s="63">
        <v>27139.66</v>
      </c>
      <c r="Z1793" s="63">
        <v>1219.02</v>
      </c>
      <c r="AA1793" s="63">
        <v>0</v>
      </c>
      <c r="AB1793" s="63">
        <v>0</v>
      </c>
      <c r="AC1793" s="63">
        <v>0</v>
      </c>
      <c r="AD1793" s="63">
        <v>271396.63000000006</v>
      </c>
      <c r="AE1793" s="166">
        <v>45477</v>
      </c>
      <c r="AF1793" s="166">
        <v>45842</v>
      </c>
      <c r="AG1793" s="91">
        <v>325675.95</v>
      </c>
      <c r="AH1793" s="91">
        <v>0.76111111111111107</v>
      </c>
      <c r="AI1793" s="91">
        <v>1</v>
      </c>
      <c r="AJ1793" s="161">
        <v>4.9000000000000002E-2</v>
      </c>
      <c r="AK1793" s="169" t="s">
        <v>664</v>
      </c>
      <c r="AL1793" s="169" t="s">
        <v>665</v>
      </c>
      <c r="AM1793" s="128">
        <v>1108.2</v>
      </c>
      <c r="AN1793" s="128">
        <v>997.38</v>
      </c>
      <c r="AO1793" s="128">
        <v>886.56</v>
      </c>
      <c r="AP1793" s="128">
        <v>775.74</v>
      </c>
      <c r="AQ1793" s="128">
        <v>664.92</v>
      </c>
      <c r="AR1793" s="128">
        <v>554.1</v>
      </c>
      <c r="AS1793" s="128">
        <v>443.28</v>
      </c>
      <c r="AT1793" s="128">
        <v>332.46</v>
      </c>
      <c r="AU1793" s="128">
        <v>221.64</v>
      </c>
      <c r="AV1793" s="128">
        <v>110.82</v>
      </c>
      <c r="AW1793" s="128">
        <v>0</v>
      </c>
      <c r="AX1793" s="128">
        <v>0</v>
      </c>
      <c r="AY1793" s="128">
        <v>0</v>
      </c>
      <c r="AZ1793" s="128">
        <v>0</v>
      </c>
      <c r="BA1793" s="128">
        <v>0</v>
      </c>
      <c r="BB1793" s="15">
        <f t="shared" si="85"/>
        <v>2992.14</v>
      </c>
      <c r="BC1793" s="15">
        <f t="shared" si="90"/>
        <v>3102.96</v>
      </c>
      <c r="BD1793" s="15">
        <f t="shared" si="91"/>
        <v>6095.1</v>
      </c>
    </row>
    <row r="1794" spans="1:56" x14ac:dyDescent="0.35">
      <c r="A1794" s="168" t="s">
        <v>3667</v>
      </c>
      <c r="B1794" s="69" t="s">
        <v>3668</v>
      </c>
      <c r="C1794" s="65">
        <v>1</v>
      </c>
      <c r="D1794" s="65" t="s">
        <v>31</v>
      </c>
      <c r="E1794" s="64" t="s">
        <v>467</v>
      </c>
      <c r="F1794" s="64" t="s">
        <v>648</v>
      </c>
      <c r="G1794" s="64" t="s">
        <v>660</v>
      </c>
      <c r="H1794" s="64" t="s">
        <v>661</v>
      </c>
      <c r="I1794" s="64" t="s">
        <v>649</v>
      </c>
      <c r="J1794" s="64" t="s">
        <v>662</v>
      </c>
      <c r="K1794" s="64" t="s">
        <v>3669</v>
      </c>
      <c r="L1794" s="64" t="s">
        <v>650</v>
      </c>
      <c r="M1794" s="64" t="s">
        <v>663</v>
      </c>
      <c r="N1794" s="65">
        <v>1</v>
      </c>
      <c r="O1794" s="65">
        <v>1</v>
      </c>
      <c r="P1794" s="65">
        <v>1</v>
      </c>
      <c r="Q1794" s="67">
        <v>0</v>
      </c>
      <c r="R1794" s="67">
        <v>0</v>
      </c>
      <c r="S1794" s="67">
        <v>1</v>
      </c>
      <c r="T1794" s="67">
        <v>1</v>
      </c>
      <c r="U1794" s="67">
        <v>1</v>
      </c>
      <c r="V1794" s="67">
        <v>0</v>
      </c>
      <c r="W1794" s="63">
        <v>1209796.04</v>
      </c>
      <c r="X1794" s="63">
        <v>0</v>
      </c>
      <c r="Y1794" s="63">
        <v>0</v>
      </c>
      <c r="Z1794" s="63">
        <v>0</v>
      </c>
      <c r="AA1794" s="63">
        <v>0</v>
      </c>
      <c r="AB1794" s="63">
        <v>0</v>
      </c>
      <c r="AC1794" s="63">
        <v>0</v>
      </c>
      <c r="AD1794" s="63">
        <v>1209796.04</v>
      </c>
      <c r="AE1794" s="166">
        <v>45387</v>
      </c>
      <c r="AF1794" s="166">
        <v>46482</v>
      </c>
      <c r="AG1794" s="91">
        <v>1209796.04</v>
      </c>
      <c r="AH1794" s="91">
        <v>2.5138888888888888</v>
      </c>
      <c r="AI1794" s="91">
        <v>3</v>
      </c>
      <c r="AJ1794" s="161">
        <v>8.7499999999999994E-2</v>
      </c>
      <c r="AK1794" s="169" t="s">
        <v>664</v>
      </c>
      <c r="AL1794" s="169" t="s">
        <v>665</v>
      </c>
      <c r="AM1794" s="128">
        <v>52928.58</v>
      </c>
      <c r="AN1794" s="128">
        <v>0</v>
      </c>
      <c r="AO1794" s="128">
        <v>0</v>
      </c>
      <c r="AP1794" s="128">
        <v>0</v>
      </c>
      <c r="AQ1794" s="128">
        <v>0</v>
      </c>
      <c r="AR1794" s="128">
        <v>0</v>
      </c>
      <c r="AS1794" s="128">
        <v>52928.58</v>
      </c>
      <c r="AT1794" s="128">
        <v>0</v>
      </c>
      <c r="AU1794" s="128">
        <v>0</v>
      </c>
      <c r="AV1794" s="128">
        <v>0</v>
      </c>
      <c r="AW1794" s="128">
        <v>0</v>
      </c>
      <c r="AX1794" s="128">
        <v>0</v>
      </c>
      <c r="AY1794" s="128">
        <v>52928.58</v>
      </c>
      <c r="AZ1794" s="128">
        <v>0</v>
      </c>
      <c r="BA1794" s="128">
        <v>0</v>
      </c>
      <c r="BB1794" s="15">
        <f t="shared" si="85"/>
        <v>52928.58</v>
      </c>
      <c r="BC1794" s="15">
        <f t="shared" si="90"/>
        <v>105857.16</v>
      </c>
      <c r="BD1794" s="15">
        <f t="shared" si="91"/>
        <v>158785.74</v>
      </c>
    </row>
    <row r="1795" spans="1:56" x14ac:dyDescent="0.35">
      <c r="A1795" s="168" t="s">
        <v>3670</v>
      </c>
      <c r="B1795" s="69" t="s">
        <v>3671</v>
      </c>
      <c r="C1795" s="65">
        <v>1</v>
      </c>
      <c r="D1795" s="65" t="s">
        <v>31</v>
      </c>
      <c r="E1795" s="64" t="s">
        <v>467</v>
      </c>
      <c r="F1795" s="64" t="s">
        <v>648</v>
      </c>
      <c r="G1795" s="64" t="s">
        <v>660</v>
      </c>
      <c r="H1795" s="64" t="s">
        <v>661</v>
      </c>
      <c r="I1795" s="64" t="s">
        <v>649</v>
      </c>
      <c r="J1795" s="64" t="s">
        <v>662</v>
      </c>
      <c r="K1795" s="64" t="s">
        <v>3669</v>
      </c>
      <c r="L1795" s="64" t="s">
        <v>650</v>
      </c>
      <c r="M1795" s="64" t="s">
        <v>663</v>
      </c>
      <c r="N1795" s="65">
        <v>1</v>
      </c>
      <c r="O1795" s="65">
        <v>1</v>
      </c>
      <c r="P1795" s="65">
        <v>1</v>
      </c>
      <c r="Q1795" s="67">
        <v>0</v>
      </c>
      <c r="R1795" s="67">
        <v>0</v>
      </c>
      <c r="S1795" s="67">
        <v>1</v>
      </c>
      <c r="T1795" s="67">
        <v>1</v>
      </c>
      <c r="U1795" s="67">
        <v>1</v>
      </c>
      <c r="V1795" s="67">
        <v>0</v>
      </c>
      <c r="W1795" s="63">
        <v>113191.36</v>
      </c>
      <c r="X1795" s="63">
        <v>0</v>
      </c>
      <c r="Y1795" s="63">
        <v>10290.120000000001</v>
      </c>
      <c r="Z1795" s="63">
        <v>462.2</v>
      </c>
      <c r="AA1795" s="63">
        <v>0</v>
      </c>
      <c r="AB1795" s="63">
        <v>0</v>
      </c>
      <c r="AC1795" s="63">
        <v>0</v>
      </c>
      <c r="AD1795" s="63">
        <v>102901.24</v>
      </c>
      <c r="AE1795" s="166">
        <v>45477</v>
      </c>
      <c r="AF1795" s="166">
        <v>45842</v>
      </c>
      <c r="AG1795" s="91">
        <v>123481.48000000001</v>
      </c>
      <c r="AH1795" s="91">
        <v>0.76111111111111107</v>
      </c>
      <c r="AI1795" s="91">
        <v>1</v>
      </c>
      <c r="AJ1795" s="161">
        <v>4.9000000000000002E-2</v>
      </c>
      <c r="AK1795" s="169" t="s">
        <v>664</v>
      </c>
      <c r="AL1795" s="169" t="s">
        <v>665</v>
      </c>
      <c r="AM1795" s="128">
        <v>420.18</v>
      </c>
      <c r="AN1795" s="128">
        <v>378.16</v>
      </c>
      <c r="AO1795" s="128">
        <v>336.14</v>
      </c>
      <c r="AP1795" s="128">
        <v>294.13</v>
      </c>
      <c r="AQ1795" s="128">
        <v>252.11</v>
      </c>
      <c r="AR1795" s="128">
        <v>210.09</v>
      </c>
      <c r="AS1795" s="128">
        <v>168.07</v>
      </c>
      <c r="AT1795" s="128">
        <v>126.05</v>
      </c>
      <c r="AU1795" s="128">
        <v>84.04</v>
      </c>
      <c r="AV1795" s="128">
        <v>42.02</v>
      </c>
      <c r="AW1795" s="128">
        <v>0</v>
      </c>
      <c r="AX1795" s="128">
        <v>0</v>
      </c>
      <c r="AY1795" s="128">
        <v>0</v>
      </c>
      <c r="AZ1795" s="128">
        <v>0</v>
      </c>
      <c r="BA1795" s="128">
        <v>0</v>
      </c>
      <c r="BB1795" s="15">
        <f t="shared" ref="BB1795:BB1848" si="92">SUM(AM1795:AO1795)</f>
        <v>1134.48</v>
      </c>
      <c r="BC1795" s="15">
        <f t="shared" si="90"/>
        <v>1176.51</v>
      </c>
      <c r="BD1795" s="15">
        <f t="shared" si="91"/>
        <v>2310.9899999999998</v>
      </c>
    </row>
    <row r="1796" spans="1:56" x14ac:dyDescent="0.35">
      <c r="A1796" s="168" t="s">
        <v>3672</v>
      </c>
      <c r="B1796" s="69" t="s">
        <v>3673</v>
      </c>
      <c r="C1796" s="65">
        <v>1</v>
      </c>
      <c r="D1796" s="65" t="s">
        <v>31</v>
      </c>
      <c r="E1796" s="64" t="s">
        <v>467</v>
      </c>
      <c r="F1796" s="64" t="s">
        <v>648</v>
      </c>
      <c r="G1796" s="64" t="s">
        <v>64</v>
      </c>
      <c r="H1796" s="64" t="s">
        <v>661</v>
      </c>
      <c r="I1796" s="64" t="s">
        <v>649</v>
      </c>
      <c r="J1796" s="64" t="s">
        <v>662</v>
      </c>
      <c r="K1796" s="64" t="s">
        <v>596</v>
      </c>
      <c r="L1796" s="64" t="s">
        <v>650</v>
      </c>
      <c r="M1796" s="64" t="s">
        <v>663</v>
      </c>
      <c r="N1796" s="65">
        <v>1</v>
      </c>
      <c r="O1796" s="65">
        <v>1</v>
      </c>
      <c r="P1796" s="65">
        <v>1</v>
      </c>
      <c r="Q1796" s="67">
        <v>0</v>
      </c>
      <c r="R1796" s="67">
        <v>0</v>
      </c>
      <c r="S1796" s="67">
        <v>1</v>
      </c>
      <c r="T1796" s="67">
        <v>1</v>
      </c>
      <c r="U1796" s="67">
        <v>1</v>
      </c>
      <c r="V1796" s="67">
        <v>0</v>
      </c>
      <c r="W1796" s="63">
        <v>200000000</v>
      </c>
      <c r="X1796" s="63">
        <v>0</v>
      </c>
      <c r="Y1796" s="63">
        <v>0</v>
      </c>
      <c r="Z1796" s="63">
        <v>0</v>
      </c>
      <c r="AA1796" s="63">
        <v>0</v>
      </c>
      <c r="AB1796" s="63">
        <v>0</v>
      </c>
      <c r="AC1796" s="63">
        <v>0</v>
      </c>
      <c r="AD1796" s="63">
        <v>200000000</v>
      </c>
      <c r="AE1796" s="166">
        <v>45425</v>
      </c>
      <c r="AF1796" s="166">
        <v>47251</v>
      </c>
      <c r="AG1796" s="91">
        <v>200000000</v>
      </c>
      <c r="AH1796" s="91">
        <v>4.6194444444444445</v>
      </c>
      <c r="AI1796" s="91">
        <v>5</v>
      </c>
      <c r="AJ1796" s="161">
        <v>9.2499999999999999E-2</v>
      </c>
      <c r="AK1796" s="169" t="s">
        <v>664</v>
      </c>
      <c r="AL1796" s="169" t="s">
        <v>665</v>
      </c>
      <c r="AM1796" s="128">
        <v>0</v>
      </c>
      <c r="AN1796" s="128">
        <v>9250000</v>
      </c>
      <c r="AO1796" s="128">
        <v>0</v>
      </c>
      <c r="AP1796" s="128">
        <v>0</v>
      </c>
      <c r="AQ1796" s="128">
        <v>0</v>
      </c>
      <c r="AR1796" s="128">
        <v>0</v>
      </c>
      <c r="AS1796" s="128">
        <v>0</v>
      </c>
      <c r="AT1796" s="128">
        <v>9250000</v>
      </c>
      <c r="AU1796" s="128">
        <v>0</v>
      </c>
      <c r="AV1796" s="128">
        <v>0</v>
      </c>
      <c r="AW1796" s="128">
        <v>0</v>
      </c>
      <c r="AX1796" s="128">
        <v>0</v>
      </c>
      <c r="AY1796" s="128">
        <v>0</v>
      </c>
      <c r="AZ1796" s="128">
        <v>9250000</v>
      </c>
      <c r="BA1796" s="128">
        <v>0</v>
      </c>
      <c r="BB1796" s="15">
        <f t="shared" si="92"/>
        <v>9250000</v>
      </c>
      <c r="BC1796" s="15">
        <f t="shared" si="90"/>
        <v>18500000</v>
      </c>
      <c r="BD1796" s="15">
        <f t="shared" si="91"/>
        <v>27750000</v>
      </c>
    </row>
    <row r="1797" spans="1:56" x14ac:dyDescent="0.35">
      <c r="A1797" s="168" t="s">
        <v>3674</v>
      </c>
      <c r="B1797" s="69" t="s">
        <v>3675</v>
      </c>
      <c r="C1797" s="65">
        <v>1</v>
      </c>
      <c r="D1797" s="65" t="s">
        <v>31</v>
      </c>
      <c r="E1797" s="64" t="s">
        <v>467</v>
      </c>
      <c r="F1797" s="64" t="s">
        <v>648</v>
      </c>
      <c r="G1797" s="64" t="s">
        <v>668</v>
      </c>
      <c r="H1797" s="64" t="s">
        <v>669</v>
      </c>
      <c r="I1797" s="64" t="s">
        <v>670</v>
      </c>
      <c r="J1797" s="64" t="s">
        <v>671</v>
      </c>
      <c r="K1797" s="64" t="s">
        <v>484</v>
      </c>
      <c r="L1797" s="64" t="s">
        <v>650</v>
      </c>
      <c r="M1797" s="64" t="s">
        <v>663</v>
      </c>
      <c r="N1797" s="65">
        <v>1</v>
      </c>
      <c r="O1797" s="65">
        <v>1</v>
      </c>
      <c r="P1797" s="65">
        <v>1</v>
      </c>
      <c r="Q1797" s="67">
        <v>1</v>
      </c>
      <c r="R1797" s="67">
        <v>1</v>
      </c>
      <c r="S1797" s="67">
        <v>1</v>
      </c>
      <c r="T1797" s="67">
        <v>0</v>
      </c>
      <c r="U1797" s="67">
        <v>0</v>
      </c>
      <c r="V1797" s="67">
        <v>0</v>
      </c>
      <c r="W1797" s="63">
        <v>15700000</v>
      </c>
      <c r="X1797" s="63">
        <v>0</v>
      </c>
      <c r="Y1797" s="63">
        <v>0</v>
      </c>
      <c r="Z1797" s="63">
        <v>686875</v>
      </c>
      <c r="AA1797" s="63">
        <v>0</v>
      </c>
      <c r="AB1797" s="63">
        <v>0</v>
      </c>
      <c r="AC1797" s="63">
        <v>0</v>
      </c>
      <c r="AD1797" s="63">
        <v>15700000</v>
      </c>
      <c r="AE1797" s="166">
        <v>45376</v>
      </c>
      <c r="AF1797" s="166">
        <v>46471</v>
      </c>
      <c r="AG1797" s="91">
        <v>15700000</v>
      </c>
      <c r="AH1797" s="91">
        <v>2.4861111111111112</v>
      </c>
      <c r="AI1797" s="91">
        <v>3</v>
      </c>
      <c r="AJ1797" s="161">
        <v>8.7499999999999994E-2</v>
      </c>
      <c r="AK1797" s="169" t="s">
        <v>664</v>
      </c>
      <c r="AL1797" s="169" t="s">
        <v>665</v>
      </c>
      <c r="AM1797" s="128">
        <v>0</v>
      </c>
      <c r="AN1797" s="128">
        <v>0</v>
      </c>
      <c r="AO1797" s="128">
        <v>0</v>
      </c>
      <c r="AP1797" s="128">
        <v>0</v>
      </c>
      <c r="AQ1797" s="128">
        <v>0</v>
      </c>
      <c r="AR1797" s="128">
        <v>686875</v>
      </c>
      <c r="AS1797" s="128">
        <v>0</v>
      </c>
      <c r="AT1797" s="128">
        <v>0</v>
      </c>
      <c r="AU1797" s="128">
        <v>0</v>
      </c>
      <c r="AV1797" s="128">
        <v>0</v>
      </c>
      <c r="AW1797" s="128">
        <v>0</v>
      </c>
      <c r="AX1797" s="128">
        <v>686875</v>
      </c>
      <c r="AY1797" s="128">
        <v>0</v>
      </c>
      <c r="AZ1797" s="128">
        <v>0</v>
      </c>
      <c r="BA1797" s="128">
        <v>0</v>
      </c>
      <c r="BB1797" s="15">
        <f t="shared" si="92"/>
        <v>0</v>
      </c>
      <c r="BC1797" s="15">
        <f t="shared" si="90"/>
        <v>1373750</v>
      </c>
      <c r="BD1797" s="15">
        <f t="shared" si="91"/>
        <v>1373750</v>
      </c>
    </row>
    <row r="1798" spans="1:56" x14ac:dyDescent="0.35">
      <c r="A1798" s="168" t="s">
        <v>3676</v>
      </c>
      <c r="B1798" s="69" t="s">
        <v>3677</v>
      </c>
      <c r="C1798" s="65">
        <v>1</v>
      </c>
      <c r="D1798" s="65" t="s">
        <v>31</v>
      </c>
      <c r="E1798" s="64" t="s">
        <v>467</v>
      </c>
      <c r="F1798" s="64" t="s">
        <v>648</v>
      </c>
      <c r="G1798" s="64" t="s">
        <v>668</v>
      </c>
      <c r="H1798" s="64" t="s">
        <v>669</v>
      </c>
      <c r="I1798" s="64" t="s">
        <v>670</v>
      </c>
      <c r="J1798" s="64" t="s">
        <v>671</v>
      </c>
      <c r="K1798" s="64" t="s">
        <v>484</v>
      </c>
      <c r="L1798" s="64" t="s">
        <v>650</v>
      </c>
      <c r="M1798" s="64" t="s">
        <v>663</v>
      </c>
      <c r="N1798" s="65">
        <v>1</v>
      </c>
      <c r="O1798" s="65">
        <v>1</v>
      </c>
      <c r="P1798" s="65">
        <v>1</v>
      </c>
      <c r="Q1798" s="67">
        <v>1</v>
      </c>
      <c r="R1798" s="67">
        <v>1</v>
      </c>
      <c r="S1798" s="67">
        <v>1</v>
      </c>
      <c r="T1798" s="67">
        <v>0</v>
      </c>
      <c r="U1798" s="67">
        <v>0</v>
      </c>
      <c r="V1798" s="67">
        <v>0</v>
      </c>
      <c r="W1798" s="63">
        <v>5000000</v>
      </c>
      <c r="X1798" s="63">
        <v>0</v>
      </c>
      <c r="Y1798" s="63">
        <v>0</v>
      </c>
      <c r="Z1798" s="63">
        <v>218750</v>
      </c>
      <c r="AA1798" s="63">
        <v>0</v>
      </c>
      <c r="AB1798" s="63">
        <v>0</v>
      </c>
      <c r="AC1798" s="63">
        <v>0</v>
      </c>
      <c r="AD1798" s="63">
        <v>5000000</v>
      </c>
      <c r="AE1798" s="166">
        <v>45376</v>
      </c>
      <c r="AF1798" s="166">
        <v>46471</v>
      </c>
      <c r="AG1798" s="91">
        <v>5000000</v>
      </c>
      <c r="AH1798" s="91">
        <v>2.4861111111111112</v>
      </c>
      <c r="AI1798" s="91">
        <v>3</v>
      </c>
      <c r="AJ1798" s="161">
        <v>8.7499999999999994E-2</v>
      </c>
      <c r="AK1798" s="169" t="s">
        <v>664</v>
      </c>
      <c r="AL1798" s="169" t="s">
        <v>665</v>
      </c>
      <c r="AM1798" s="128">
        <v>0</v>
      </c>
      <c r="AN1798" s="128">
        <v>0</v>
      </c>
      <c r="AO1798" s="128">
        <v>0</v>
      </c>
      <c r="AP1798" s="128">
        <v>0</v>
      </c>
      <c r="AQ1798" s="128">
        <v>0</v>
      </c>
      <c r="AR1798" s="128">
        <v>218750</v>
      </c>
      <c r="AS1798" s="128">
        <v>0</v>
      </c>
      <c r="AT1798" s="128">
        <v>0</v>
      </c>
      <c r="AU1798" s="128">
        <v>0</v>
      </c>
      <c r="AV1798" s="128">
        <v>0</v>
      </c>
      <c r="AW1798" s="128">
        <v>0</v>
      </c>
      <c r="AX1798" s="128">
        <v>218750</v>
      </c>
      <c r="AY1798" s="128">
        <v>0</v>
      </c>
      <c r="AZ1798" s="128">
        <v>0</v>
      </c>
      <c r="BA1798" s="128">
        <v>0</v>
      </c>
      <c r="BB1798" s="15">
        <f t="shared" si="92"/>
        <v>0</v>
      </c>
      <c r="BC1798" s="15">
        <f t="shared" si="90"/>
        <v>437500</v>
      </c>
      <c r="BD1798" s="15">
        <f t="shared" si="91"/>
        <v>437500</v>
      </c>
    </row>
    <row r="1799" spans="1:56" x14ac:dyDescent="0.35">
      <c r="A1799" s="168" t="s">
        <v>3678</v>
      </c>
      <c r="B1799" s="69" t="s">
        <v>3679</v>
      </c>
      <c r="C1799" s="65">
        <v>1</v>
      </c>
      <c r="D1799" s="65" t="s">
        <v>31</v>
      </c>
      <c r="E1799" s="64" t="s">
        <v>467</v>
      </c>
      <c r="F1799" s="64" t="s">
        <v>648</v>
      </c>
      <c r="G1799" s="64" t="s">
        <v>668</v>
      </c>
      <c r="H1799" s="64" t="s">
        <v>669</v>
      </c>
      <c r="I1799" s="64" t="s">
        <v>670</v>
      </c>
      <c r="J1799" s="64" t="s">
        <v>671</v>
      </c>
      <c r="K1799" s="64" t="s">
        <v>484</v>
      </c>
      <c r="L1799" s="64" t="s">
        <v>650</v>
      </c>
      <c r="M1799" s="64" t="s">
        <v>663</v>
      </c>
      <c r="N1799" s="65">
        <v>1</v>
      </c>
      <c r="O1799" s="65">
        <v>1</v>
      </c>
      <c r="P1799" s="65">
        <v>1</v>
      </c>
      <c r="Q1799" s="67">
        <v>1</v>
      </c>
      <c r="R1799" s="67">
        <v>1</v>
      </c>
      <c r="S1799" s="67">
        <v>1</v>
      </c>
      <c r="T1799" s="67">
        <v>0</v>
      </c>
      <c r="U1799" s="67">
        <v>0</v>
      </c>
      <c r="V1799" s="67">
        <v>0</v>
      </c>
      <c r="W1799" s="63">
        <v>3114570.55</v>
      </c>
      <c r="X1799" s="63">
        <v>0</v>
      </c>
      <c r="Y1799" s="63">
        <v>0</v>
      </c>
      <c r="Z1799" s="63">
        <v>76306.98</v>
      </c>
      <c r="AA1799" s="63">
        <v>0</v>
      </c>
      <c r="AB1799" s="63">
        <v>0</v>
      </c>
      <c r="AC1799" s="63">
        <v>0</v>
      </c>
      <c r="AD1799" s="63">
        <v>3114570.55</v>
      </c>
      <c r="AE1799" s="166">
        <v>45372</v>
      </c>
      <c r="AF1799" s="166">
        <v>45737</v>
      </c>
      <c r="AG1799" s="91">
        <v>3114570.55</v>
      </c>
      <c r="AH1799" s="91">
        <v>0.47499999999999998</v>
      </c>
      <c r="AI1799" s="91">
        <v>1</v>
      </c>
      <c r="AJ1799" s="161">
        <v>4.9000000000000002E-2</v>
      </c>
      <c r="AK1799" s="169" t="s">
        <v>664</v>
      </c>
      <c r="AL1799" s="169" t="s">
        <v>665</v>
      </c>
      <c r="AM1799" s="128">
        <v>0</v>
      </c>
      <c r="AN1799" s="128">
        <v>0</v>
      </c>
      <c r="AO1799" s="128">
        <v>0</v>
      </c>
      <c r="AP1799" s="128">
        <v>0</v>
      </c>
      <c r="AQ1799" s="128">
        <v>0</v>
      </c>
      <c r="AR1799" s="128">
        <v>76306.98</v>
      </c>
      <c r="AS1799" s="128">
        <v>0</v>
      </c>
      <c r="AT1799" s="128">
        <v>0</v>
      </c>
      <c r="AU1799" s="128">
        <v>0</v>
      </c>
      <c r="AV1799" s="128">
        <v>0</v>
      </c>
      <c r="AW1799" s="128">
        <v>0</v>
      </c>
      <c r="AX1799" s="128">
        <v>0</v>
      </c>
      <c r="AY1799" s="128">
        <v>0</v>
      </c>
      <c r="AZ1799" s="128">
        <v>0</v>
      </c>
      <c r="BA1799" s="128">
        <v>0</v>
      </c>
      <c r="BB1799" s="15">
        <f t="shared" si="92"/>
        <v>0</v>
      </c>
      <c r="BC1799" s="15">
        <f t="shared" si="90"/>
        <v>76306.98</v>
      </c>
      <c r="BD1799" s="15">
        <f t="shared" si="91"/>
        <v>76306.98</v>
      </c>
    </row>
    <row r="1800" spans="1:56" x14ac:dyDescent="0.35">
      <c r="A1800" s="168" t="s">
        <v>3680</v>
      </c>
      <c r="B1800" s="69" t="s">
        <v>3681</v>
      </c>
      <c r="C1800" s="65">
        <v>1</v>
      </c>
      <c r="D1800" s="65" t="s">
        <v>31</v>
      </c>
      <c r="E1800" s="64" t="s">
        <v>467</v>
      </c>
      <c r="F1800" s="64" t="s">
        <v>648</v>
      </c>
      <c r="G1800" s="64" t="s">
        <v>668</v>
      </c>
      <c r="H1800" s="64" t="s">
        <v>669</v>
      </c>
      <c r="I1800" s="64" t="s">
        <v>670</v>
      </c>
      <c r="J1800" s="64" t="s">
        <v>671</v>
      </c>
      <c r="K1800" s="64" t="s">
        <v>484</v>
      </c>
      <c r="L1800" s="64" t="s">
        <v>650</v>
      </c>
      <c r="M1800" s="64" t="s">
        <v>663</v>
      </c>
      <c r="N1800" s="65">
        <v>1</v>
      </c>
      <c r="O1800" s="65">
        <v>1</v>
      </c>
      <c r="P1800" s="65">
        <v>1</v>
      </c>
      <c r="Q1800" s="67">
        <v>1</v>
      </c>
      <c r="R1800" s="67">
        <v>1</v>
      </c>
      <c r="S1800" s="67">
        <v>1</v>
      </c>
      <c r="T1800" s="67">
        <v>0</v>
      </c>
      <c r="U1800" s="67">
        <v>0</v>
      </c>
      <c r="V1800" s="67">
        <v>0</v>
      </c>
      <c r="W1800" s="63">
        <v>20863105.66</v>
      </c>
      <c r="X1800" s="63">
        <v>0</v>
      </c>
      <c r="Y1800" s="63">
        <v>0</v>
      </c>
      <c r="Z1800" s="63">
        <v>0</v>
      </c>
      <c r="AA1800" s="63">
        <v>0</v>
      </c>
      <c r="AB1800" s="63">
        <v>0</v>
      </c>
      <c r="AC1800" s="63">
        <v>0</v>
      </c>
      <c r="AD1800" s="63">
        <v>20863105.66</v>
      </c>
      <c r="AE1800" s="166">
        <v>45485</v>
      </c>
      <c r="AF1800" s="166">
        <v>46580</v>
      </c>
      <c r="AG1800" s="91">
        <v>20863105.66</v>
      </c>
      <c r="AH1800" s="91">
        <v>2.7833333333333332</v>
      </c>
      <c r="AI1800" s="91">
        <v>3</v>
      </c>
      <c r="AJ1800" s="161">
        <v>8.7499999999999994E-2</v>
      </c>
      <c r="AK1800" s="169" t="s">
        <v>664</v>
      </c>
      <c r="AL1800" s="169" t="s">
        <v>665</v>
      </c>
      <c r="AM1800" s="128">
        <v>0</v>
      </c>
      <c r="AN1800" s="128">
        <v>0</v>
      </c>
      <c r="AO1800" s="128">
        <v>0</v>
      </c>
      <c r="AP1800" s="128">
        <v>912760.87</v>
      </c>
      <c r="AQ1800" s="128">
        <v>0</v>
      </c>
      <c r="AR1800" s="128">
        <v>0</v>
      </c>
      <c r="AS1800" s="128">
        <v>0</v>
      </c>
      <c r="AT1800" s="128">
        <v>0</v>
      </c>
      <c r="AU1800" s="128">
        <v>0</v>
      </c>
      <c r="AV1800" s="128">
        <v>912760.87</v>
      </c>
      <c r="AW1800" s="128">
        <v>0</v>
      </c>
      <c r="AX1800" s="128">
        <v>0</v>
      </c>
      <c r="AY1800" s="128">
        <v>0</v>
      </c>
      <c r="AZ1800" s="128">
        <v>0</v>
      </c>
      <c r="BA1800" s="128">
        <v>0</v>
      </c>
      <c r="BB1800" s="15">
        <f t="shared" si="92"/>
        <v>0</v>
      </c>
      <c r="BC1800" s="15">
        <f t="shared" si="90"/>
        <v>1825521.74</v>
      </c>
      <c r="BD1800" s="15">
        <f t="shared" si="91"/>
        <v>1825521.74</v>
      </c>
    </row>
    <row r="1801" spans="1:56" x14ac:dyDescent="0.35">
      <c r="A1801" s="168" t="s">
        <v>3682</v>
      </c>
      <c r="B1801" s="69" t="s">
        <v>3683</v>
      </c>
      <c r="C1801" s="65">
        <v>1</v>
      </c>
      <c r="D1801" s="65" t="s">
        <v>31</v>
      </c>
      <c r="E1801" s="64" t="s">
        <v>467</v>
      </c>
      <c r="F1801" s="64" t="s">
        <v>648</v>
      </c>
      <c r="G1801" s="64" t="s">
        <v>668</v>
      </c>
      <c r="H1801" s="64" t="s">
        <v>669</v>
      </c>
      <c r="I1801" s="64" t="s">
        <v>670</v>
      </c>
      <c r="J1801" s="64" t="s">
        <v>671</v>
      </c>
      <c r="K1801" s="64" t="s">
        <v>484</v>
      </c>
      <c r="L1801" s="64" t="s">
        <v>650</v>
      </c>
      <c r="M1801" s="64" t="s">
        <v>663</v>
      </c>
      <c r="N1801" s="65">
        <v>1</v>
      </c>
      <c r="O1801" s="65">
        <v>1</v>
      </c>
      <c r="P1801" s="65">
        <v>1</v>
      </c>
      <c r="Q1801" s="67">
        <v>1</v>
      </c>
      <c r="R1801" s="67">
        <v>1</v>
      </c>
      <c r="S1801" s="67">
        <v>1</v>
      </c>
      <c r="T1801" s="67">
        <v>0</v>
      </c>
      <c r="U1801" s="67">
        <v>0</v>
      </c>
      <c r="V1801" s="67">
        <v>0</v>
      </c>
      <c r="W1801" s="63">
        <v>5000000</v>
      </c>
      <c r="X1801" s="63">
        <v>0</v>
      </c>
      <c r="Y1801" s="63">
        <v>0</v>
      </c>
      <c r="Z1801" s="63">
        <v>218750</v>
      </c>
      <c r="AA1801" s="63">
        <v>0</v>
      </c>
      <c r="AB1801" s="63">
        <v>0</v>
      </c>
      <c r="AC1801" s="63">
        <v>0</v>
      </c>
      <c r="AD1801" s="63">
        <v>5000000</v>
      </c>
      <c r="AE1801" s="166">
        <v>45376</v>
      </c>
      <c r="AF1801" s="166">
        <v>46471</v>
      </c>
      <c r="AG1801" s="91">
        <v>5000000</v>
      </c>
      <c r="AH1801" s="91">
        <v>2.4861111111111112</v>
      </c>
      <c r="AI1801" s="91">
        <v>3</v>
      </c>
      <c r="AJ1801" s="161">
        <v>8.7499999999999994E-2</v>
      </c>
      <c r="AK1801" s="169" t="s">
        <v>664</v>
      </c>
      <c r="AL1801" s="169" t="s">
        <v>665</v>
      </c>
      <c r="AM1801" s="128">
        <v>0</v>
      </c>
      <c r="AN1801" s="128">
        <v>0</v>
      </c>
      <c r="AO1801" s="128">
        <v>0</v>
      </c>
      <c r="AP1801" s="128">
        <v>0</v>
      </c>
      <c r="AQ1801" s="128">
        <v>0</v>
      </c>
      <c r="AR1801" s="128">
        <v>218750</v>
      </c>
      <c r="AS1801" s="128">
        <v>0</v>
      </c>
      <c r="AT1801" s="128">
        <v>0</v>
      </c>
      <c r="AU1801" s="128">
        <v>0</v>
      </c>
      <c r="AV1801" s="128">
        <v>0</v>
      </c>
      <c r="AW1801" s="128">
        <v>0</v>
      </c>
      <c r="AX1801" s="128">
        <v>218750</v>
      </c>
      <c r="AY1801" s="128">
        <v>0</v>
      </c>
      <c r="AZ1801" s="128">
        <v>0</v>
      </c>
      <c r="BA1801" s="128">
        <v>0</v>
      </c>
      <c r="BB1801" s="15">
        <f t="shared" si="92"/>
        <v>0</v>
      </c>
      <c r="BC1801" s="15">
        <f t="shared" si="90"/>
        <v>437500</v>
      </c>
      <c r="BD1801" s="15">
        <f t="shared" si="91"/>
        <v>437500</v>
      </c>
    </row>
    <row r="1802" spans="1:56" x14ac:dyDescent="0.35">
      <c r="A1802" s="168" t="s">
        <v>3684</v>
      </c>
      <c r="B1802" s="69" t="s">
        <v>3685</v>
      </c>
      <c r="C1802" s="65">
        <v>1</v>
      </c>
      <c r="D1802" s="65" t="s">
        <v>31</v>
      </c>
      <c r="E1802" s="64" t="s">
        <v>467</v>
      </c>
      <c r="F1802" s="64" t="s">
        <v>648</v>
      </c>
      <c r="G1802" s="64" t="s">
        <v>931</v>
      </c>
      <c r="H1802" s="64" t="s">
        <v>669</v>
      </c>
      <c r="I1802" s="64" t="s">
        <v>932</v>
      </c>
      <c r="J1802" s="64" t="s">
        <v>671</v>
      </c>
      <c r="K1802" s="64" t="s">
        <v>485</v>
      </c>
      <c r="L1802" s="64" t="s">
        <v>650</v>
      </c>
      <c r="M1802" s="64" t="s">
        <v>663</v>
      </c>
      <c r="N1802" s="65">
        <v>1</v>
      </c>
      <c r="O1802" s="65">
        <v>1</v>
      </c>
      <c r="P1802" s="65">
        <v>1</v>
      </c>
      <c r="Q1802" s="67">
        <v>1</v>
      </c>
      <c r="R1802" s="67">
        <v>1</v>
      </c>
      <c r="S1802" s="67">
        <v>1</v>
      </c>
      <c r="T1802" s="67">
        <v>0</v>
      </c>
      <c r="U1802" s="67">
        <v>0</v>
      </c>
      <c r="V1802" s="67">
        <v>0</v>
      </c>
      <c r="W1802" s="63">
        <v>2442010</v>
      </c>
      <c r="X1802" s="63">
        <v>0</v>
      </c>
      <c r="Y1802" s="63">
        <v>0</v>
      </c>
      <c r="Z1802" s="63">
        <v>6613.78</v>
      </c>
      <c r="AA1802" s="63">
        <v>0</v>
      </c>
      <c r="AB1802" s="63">
        <v>0</v>
      </c>
      <c r="AC1802" s="63">
        <v>0</v>
      </c>
      <c r="AD1802" s="63">
        <v>2442010</v>
      </c>
      <c r="AE1802" s="166">
        <v>45488</v>
      </c>
      <c r="AF1802" s="166">
        <v>45853</v>
      </c>
      <c r="AG1802" s="91">
        <v>2442010</v>
      </c>
      <c r="AH1802" s="91">
        <v>0.79166666666666663</v>
      </c>
      <c r="AI1802" s="91">
        <v>1</v>
      </c>
      <c r="AJ1802" s="161">
        <v>3.2500000000000001E-2</v>
      </c>
      <c r="AK1802" s="169" t="s">
        <v>664</v>
      </c>
      <c r="AL1802" s="169" t="s">
        <v>665</v>
      </c>
      <c r="AM1802" s="128">
        <v>6613.78</v>
      </c>
      <c r="AN1802" s="128">
        <v>6613.78</v>
      </c>
      <c r="AO1802" s="128">
        <v>6613.78</v>
      </c>
      <c r="AP1802" s="128">
        <v>6613.78</v>
      </c>
      <c r="AQ1802" s="128">
        <v>6613.78</v>
      </c>
      <c r="AR1802" s="128">
        <v>6613.78</v>
      </c>
      <c r="AS1802" s="128">
        <v>6613.78</v>
      </c>
      <c r="AT1802" s="128">
        <v>6613.78</v>
      </c>
      <c r="AU1802" s="128">
        <v>6613.78</v>
      </c>
      <c r="AV1802" s="128">
        <v>6613.78</v>
      </c>
      <c r="AW1802" s="128">
        <v>0</v>
      </c>
      <c r="AX1802" s="128">
        <v>0</v>
      </c>
      <c r="AY1802" s="128">
        <v>0</v>
      </c>
      <c r="AZ1802" s="128">
        <v>0</v>
      </c>
      <c r="BA1802" s="128">
        <v>0</v>
      </c>
      <c r="BB1802" s="15">
        <f t="shared" si="92"/>
        <v>19841.34</v>
      </c>
      <c r="BC1802" s="15">
        <f t="shared" si="90"/>
        <v>46296.46</v>
      </c>
      <c r="BD1802" s="15">
        <f t="shared" si="91"/>
        <v>66137.8</v>
      </c>
    </row>
    <row r="1803" spans="1:56" x14ac:dyDescent="0.35">
      <c r="A1803" s="168" t="s">
        <v>3686</v>
      </c>
      <c r="B1803" s="69" t="s">
        <v>3685</v>
      </c>
      <c r="C1803" s="65">
        <v>2</v>
      </c>
      <c r="D1803" s="65" t="s">
        <v>31</v>
      </c>
      <c r="E1803" s="64" t="s">
        <v>467</v>
      </c>
      <c r="F1803" s="64" t="s">
        <v>648</v>
      </c>
      <c r="G1803" s="64" t="s">
        <v>931</v>
      </c>
      <c r="H1803" s="64" t="s">
        <v>669</v>
      </c>
      <c r="I1803" s="64" t="s">
        <v>932</v>
      </c>
      <c r="J1803" s="64" t="s">
        <v>671</v>
      </c>
      <c r="K1803" s="64" t="s">
        <v>485</v>
      </c>
      <c r="L1803" s="64" t="s">
        <v>650</v>
      </c>
      <c r="M1803" s="64" t="s">
        <v>663</v>
      </c>
      <c r="N1803" s="65">
        <v>1</v>
      </c>
      <c r="O1803" s="65">
        <v>1</v>
      </c>
      <c r="P1803" s="65">
        <v>1</v>
      </c>
      <c r="Q1803" s="67">
        <v>1</v>
      </c>
      <c r="R1803" s="67">
        <v>1</v>
      </c>
      <c r="S1803" s="67">
        <v>1</v>
      </c>
      <c r="T1803" s="67">
        <v>0</v>
      </c>
      <c r="U1803" s="67">
        <v>0</v>
      </c>
      <c r="V1803" s="67">
        <v>0</v>
      </c>
      <c r="W1803" s="63">
        <v>2927432.5</v>
      </c>
      <c r="X1803" s="63">
        <v>0</v>
      </c>
      <c r="Y1803" s="63">
        <v>0</v>
      </c>
      <c r="Z1803" s="63">
        <v>9318.99</v>
      </c>
      <c r="AA1803" s="63">
        <v>0</v>
      </c>
      <c r="AB1803" s="63">
        <v>0</v>
      </c>
      <c r="AC1803" s="63">
        <v>0</v>
      </c>
      <c r="AD1803" s="63">
        <v>2927432.5</v>
      </c>
      <c r="AE1803" s="166">
        <v>45488</v>
      </c>
      <c r="AF1803" s="166">
        <v>46218</v>
      </c>
      <c r="AG1803" s="91">
        <v>2927432.5</v>
      </c>
      <c r="AH1803" s="91">
        <v>1.7916666666666667</v>
      </c>
      <c r="AI1803" s="91">
        <v>2</v>
      </c>
      <c r="AJ1803" s="161">
        <v>3.8199999999999998E-2</v>
      </c>
      <c r="AK1803" s="169" t="s">
        <v>664</v>
      </c>
      <c r="AL1803" s="169" t="s">
        <v>665</v>
      </c>
      <c r="AM1803" s="128">
        <v>9318.99</v>
      </c>
      <c r="AN1803" s="128">
        <v>9318.99</v>
      </c>
      <c r="AO1803" s="128">
        <v>9318.99</v>
      </c>
      <c r="AP1803" s="128">
        <v>9318.99</v>
      </c>
      <c r="AQ1803" s="128">
        <v>9318.99</v>
      </c>
      <c r="AR1803" s="128">
        <v>9318.99</v>
      </c>
      <c r="AS1803" s="128">
        <v>9318.99</v>
      </c>
      <c r="AT1803" s="128">
        <v>9318.99</v>
      </c>
      <c r="AU1803" s="128">
        <v>9318.99</v>
      </c>
      <c r="AV1803" s="128">
        <v>9318.99</v>
      </c>
      <c r="AW1803" s="128">
        <v>9318.99</v>
      </c>
      <c r="AX1803" s="128">
        <v>9318.99</v>
      </c>
      <c r="AY1803" s="128">
        <v>9318.99</v>
      </c>
      <c r="AZ1803" s="128">
        <v>9318.99</v>
      </c>
      <c r="BA1803" s="128">
        <v>9318.99</v>
      </c>
      <c r="BB1803" s="15">
        <f t="shared" si="92"/>
        <v>27956.97</v>
      </c>
      <c r="BC1803" s="15">
        <f t="shared" si="90"/>
        <v>111827.88000000002</v>
      </c>
      <c r="BD1803" s="15">
        <f t="shared" si="91"/>
        <v>139784.85000000003</v>
      </c>
    </row>
    <row r="1804" spans="1:56" x14ac:dyDescent="0.35">
      <c r="A1804" s="168" t="s">
        <v>3687</v>
      </c>
      <c r="B1804" s="69" t="s">
        <v>3685</v>
      </c>
      <c r="C1804" s="65">
        <v>3</v>
      </c>
      <c r="D1804" s="65" t="s">
        <v>31</v>
      </c>
      <c r="E1804" s="64" t="s">
        <v>467</v>
      </c>
      <c r="F1804" s="64" t="s">
        <v>648</v>
      </c>
      <c r="G1804" s="64" t="s">
        <v>931</v>
      </c>
      <c r="H1804" s="64" t="s">
        <v>669</v>
      </c>
      <c r="I1804" s="64" t="s">
        <v>932</v>
      </c>
      <c r="J1804" s="64" t="s">
        <v>671</v>
      </c>
      <c r="K1804" s="64" t="s">
        <v>485</v>
      </c>
      <c r="L1804" s="64" t="s">
        <v>650</v>
      </c>
      <c r="M1804" s="64" t="s">
        <v>663</v>
      </c>
      <c r="N1804" s="65">
        <v>1</v>
      </c>
      <c r="O1804" s="65">
        <v>1</v>
      </c>
      <c r="P1804" s="65">
        <v>1</v>
      </c>
      <c r="Q1804" s="67">
        <v>1</v>
      </c>
      <c r="R1804" s="67">
        <v>1</v>
      </c>
      <c r="S1804" s="67">
        <v>1</v>
      </c>
      <c r="T1804" s="67">
        <v>0</v>
      </c>
      <c r="U1804" s="67">
        <v>0</v>
      </c>
      <c r="V1804" s="67">
        <v>0</v>
      </c>
      <c r="W1804" s="63">
        <v>6611097.5</v>
      </c>
      <c r="X1804" s="63">
        <v>0</v>
      </c>
      <c r="Y1804" s="63">
        <v>0</v>
      </c>
      <c r="Z1804" s="63">
        <v>23689.77</v>
      </c>
      <c r="AA1804" s="63">
        <v>0</v>
      </c>
      <c r="AB1804" s="63">
        <v>0</v>
      </c>
      <c r="AC1804" s="63">
        <v>0</v>
      </c>
      <c r="AD1804" s="63">
        <v>6611097.5</v>
      </c>
      <c r="AE1804" s="166">
        <v>45488</v>
      </c>
      <c r="AF1804" s="166">
        <v>46583</v>
      </c>
      <c r="AG1804" s="91">
        <v>6611097.5</v>
      </c>
      <c r="AH1804" s="91">
        <v>2.7916666666666665</v>
      </c>
      <c r="AI1804" s="91">
        <v>3</v>
      </c>
      <c r="AJ1804" s="161">
        <v>4.2999999999999997E-2</v>
      </c>
      <c r="AK1804" s="169" t="s">
        <v>664</v>
      </c>
      <c r="AL1804" s="169" t="s">
        <v>665</v>
      </c>
      <c r="AM1804" s="128">
        <v>23689.77</v>
      </c>
      <c r="AN1804" s="128">
        <v>23689.77</v>
      </c>
      <c r="AO1804" s="128">
        <v>23689.77</v>
      </c>
      <c r="AP1804" s="128">
        <v>23689.77</v>
      </c>
      <c r="AQ1804" s="128">
        <v>23689.77</v>
      </c>
      <c r="AR1804" s="128">
        <v>23689.77</v>
      </c>
      <c r="AS1804" s="128">
        <v>23689.77</v>
      </c>
      <c r="AT1804" s="128">
        <v>23689.77</v>
      </c>
      <c r="AU1804" s="128">
        <v>23689.77</v>
      </c>
      <c r="AV1804" s="128">
        <v>23689.77</v>
      </c>
      <c r="AW1804" s="128">
        <v>23689.77</v>
      </c>
      <c r="AX1804" s="128">
        <v>23689.77</v>
      </c>
      <c r="AY1804" s="128">
        <v>23689.77</v>
      </c>
      <c r="AZ1804" s="128">
        <v>23689.77</v>
      </c>
      <c r="BA1804" s="128">
        <v>23689.77</v>
      </c>
      <c r="BB1804" s="15">
        <f t="shared" si="92"/>
        <v>71069.31</v>
      </c>
      <c r="BC1804" s="15">
        <f t="shared" si="90"/>
        <v>284277.23999999993</v>
      </c>
      <c r="BD1804" s="15">
        <f t="shared" si="91"/>
        <v>355346.54999999993</v>
      </c>
    </row>
    <row r="1805" spans="1:56" x14ac:dyDescent="0.35">
      <c r="A1805" s="168" t="s">
        <v>3688</v>
      </c>
      <c r="B1805" s="69" t="s">
        <v>3685</v>
      </c>
      <c r="C1805" s="65">
        <v>4</v>
      </c>
      <c r="D1805" s="65" t="s">
        <v>31</v>
      </c>
      <c r="E1805" s="64" t="s">
        <v>467</v>
      </c>
      <c r="F1805" s="64" t="s">
        <v>648</v>
      </c>
      <c r="G1805" s="64" t="s">
        <v>931</v>
      </c>
      <c r="H1805" s="64" t="s">
        <v>669</v>
      </c>
      <c r="I1805" s="64" t="s">
        <v>932</v>
      </c>
      <c r="J1805" s="64" t="s">
        <v>671</v>
      </c>
      <c r="K1805" s="64" t="s">
        <v>485</v>
      </c>
      <c r="L1805" s="64" t="s">
        <v>650</v>
      </c>
      <c r="M1805" s="64" t="s">
        <v>663</v>
      </c>
      <c r="N1805" s="65">
        <v>1</v>
      </c>
      <c r="O1805" s="65">
        <v>1</v>
      </c>
      <c r="P1805" s="65">
        <v>1</v>
      </c>
      <c r="Q1805" s="67">
        <v>1</v>
      </c>
      <c r="R1805" s="67">
        <v>1</v>
      </c>
      <c r="S1805" s="67">
        <v>1</v>
      </c>
      <c r="T1805" s="67">
        <v>0</v>
      </c>
      <c r="U1805" s="67">
        <v>0</v>
      </c>
      <c r="V1805" s="67">
        <v>0</v>
      </c>
      <c r="W1805" s="63">
        <v>10887122.5</v>
      </c>
      <c r="X1805" s="63">
        <v>0</v>
      </c>
      <c r="Y1805" s="63">
        <v>0</v>
      </c>
      <c r="Z1805" s="63">
        <v>42731.96</v>
      </c>
      <c r="AA1805" s="63">
        <v>0</v>
      </c>
      <c r="AB1805" s="63">
        <v>0</v>
      </c>
      <c r="AC1805" s="63">
        <v>0</v>
      </c>
      <c r="AD1805" s="63">
        <v>10887122.5</v>
      </c>
      <c r="AE1805" s="166">
        <v>45488</v>
      </c>
      <c r="AF1805" s="166">
        <v>46949</v>
      </c>
      <c r="AG1805" s="91">
        <v>10887122.5</v>
      </c>
      <c r="AH1805" s="91">
        <v>3.7916666666666665</v>
      </c>
      <c r="AI1805" s="91">
        <v>4</v>
      </c>
      <c r="AJ1805" s="161">
        <v>4.7100000000000003E-2</v>
      </c>
      <c r="AK1805" s="169" t="s">
        <v>664</v>
      </c>
      <c r="AL1805" s="169" t="s">
        <v>665</v>
      </c>
      <c r="AM1805" s="128">
        <v>42731.96</v>
      </c>
      <c r="AN1805" s="128">
        <v>42731.96</v>
      </c>
      <c r="AO1805" s="128">
        <v>42731.96</v>
      </c>
      <c r="AP1805" s="128">
        <v>42731.96</v>
      </c>
      <c r="AQ1805" s="128">
        <v>42731.96</v>
      </c>
      <c r="AR1805" s="128">
        <v>42731.96</v>
      </c>
      <c r="AS1805" s="128">
        <v>42731.96</v>
      </c>
      <c r="AT1805" s="128">
        <v>42731.96</v>
      </c>
      <c r="AU1805" s="128">
        <v>42731.96</v>
      </c>
      <c r="AV1805" s="128">
        <v>42731.96</v>
      </c>
      <c r="AW1805" s="128">
        <v>42731.96</v>
      </c>
      <c r="AX1805" s="128">
        <v>42731.96</v>
      </c>
      <c r="AY1805" s="128">
        <v>42731.96</v>
      </c>
      <c r="AZ1805" s="128">
        <v>42731.96</v>
      </c>
      <c r="BA1805" s="128">
        <v>42731.96</v>
      </c>
      <c r="BB1805" s="15">
        <f t="shared" si="92"/>
        <v>128195.88</v>
      </c>
      <c r="BC1805" s="15">
        <f t="shared" si="90"/>
        <v>512783.52000000008</v>
      </c>
      <c r="BD1805" s="15">
        <f t="shared" si="91"/>
        <v>640979.40000000014</v>
      </c>
    </row>
    <row r="1806" spans="1:56" x14ac:dyDescent="0.35">
      <c r="A1806" s="168" t="s">
        <v>3689</v>
      </c>
      <c r="B1806" s="69" t="s">
        <v>3685</v>
      </c>
      <c r="C1806" s="65">
        <v>5</v>
      </c>
      <c r="D1806" s="65" t="s">
        <v>31</v>
      </c>
      <c r="E1806" s="64" t="s">
        <v>467</v>
      </c>
      <c r="F1806" s="64" t="s">
        <v>648</v>
      </c>
      <c r="G1806" s="64" t="s">
        <v>931</v>
      </c>
      <c r="H1806" s="64" t="s">
        <v>669</v>
      </c>
      <c r="I1806" s="64" t="s">
        <v>932</v>
      </c>
      <c r="J1806" s="64" t="s">
        <v>671</v>
      </c>
      <c r="K1806" s="64" t="s">
        <v>485</v>
      </c>
      <c r="L1806" s="64" t="s">
        <v>650</v>
      </c>
      <c r="M1806" s="64" t="s">
        <v>663</v>
      </c>
      <c r="N1806" s="65">
        <v>1</v>
      </c>
      <c r="O1806" s="65">
        <v>1</v>
      </c>
      <c r="P1806" s="65">
        <v>1</v>
      </c>
      <c r="Q1806" s="67">
        <v>1</v>
      </c>
      <c r="R1806" s="67">
        <v>1</v>
      </c>
      <c r="S1806" s="67">
        <v>1</v>
      </c>
      <c r="T1806" s="67">
        <v>0</v>
      </c>
      <c r="U1806" s="67">
        <v>0</v>
      </c>
      <c r="V1806" s="67">
        <v>0</v>
      </c>
      <c r="W1806" s="63">
        <v>425242.5</v>
      </c>
      <c r="X1806" s="63">
        <v>0</v>
      </c>
      <c r="Y1806" s="63">
        <v>0</v>
      </c>
      <c r="Z1806" s="63">
        <v>1796.65</v>
      </c>
      <c r="AA1806" s="63">
        <v>0</v>
      </c>
      <c r="AB1806" s="63">
        <v>0</v>
      </c>
      <c r="AC1806" s="63">
        <v>0</v>
      </c>
      <c r="AD1806" s="63">
        <v>425242.5</v>
      </c>
      <c r="AE1806" s="166">
        <v>45488</v>
      </c>
      <c r="AF1806" s="166">
        <v>47314</v>
      </c>
      <c r="AG1806" s="91">
        <v>425242.5</v>
      </c>
      <c r="AH1806" s="91">
        <v>4.791666666666667</v>
      </c>
      <c r="AI1806" s="91">
        <v>5</v>
      </c>
      <c r="AJ1806" s="161">
        <v>5.0700000000000002E-2</v>
      </c>
      <c r="AK1806" s="169" t="s">
        <v>664</v>
      </c>
      <c r="AL1806" s="169" t="s">
        <v>665</v>
      </c>
      <c r="AM1806" s="128">
        <v>1796.65</v>
      </c>
      <c r="AN1806" s="128">
        <v>1796.65</v>
      </c>
      <c r="AO1806" s="128">
        <v>1796.65</v>
      </c>
      <c r="AP1806" s="128">
        <v>1796.65</v>
      </c>
      <c r="AQ1806" s="128">
        <v>1796.65</v>
      </c>
      <c r="AR1806" s="128">
        <v>1796.65</v>
      </c>
      <c r="AS1806" s="128">
        <v>1796.65</v>
      </c>
      <c r="AT1806" s="128">
        <v>1796.65</v>
      </c>
      <c r="AU1806" s="128">
        <v>1796.65</v>
      </c>
      <c r="AV1806" s="128">
        <v>1796.65</v>
      </c>
      <c r="AW1806" s="128">
        <v>1796.65</v>
      </c>
      <c r="AX1806" s="128">
        <v>1796.65</v>
      </c>
      <c r="AY1806" s="128">
        <v>1796.65</v>
      </c>
      <c r="AZ1806" s="128">
        <v>1796.65</v>
      </c>
      <c r="BA1806" s="128">
        <v>1796.65</v>
      </c>
      <c r="BB1806" s="15">
        <f t="shared" si="92"/>
        <v>5389.9500000000007</v>
      </c>
      <c r="BC1806" s="15">
        <f t="shared" si="90"/>
        <v>21559.800000000003</v>
      </c>
      <c r="BD1806" s="15">
        <f t="shared" si="91"/>
        <v>26949.750000000004</v>
      </c>
    </row>
    <row r="1807" spans="1:56" x14ac:dyDescent="0.35">
      <c r="A1807" s="168" t="s">
        <v>3690</v>
      </c>
      <c r="B1807" s="69" t="s">
        <v>3685</v>
      </c>
      <c r="C1807" s="65">
        <v>6</v>
      </c>
      <c r="D1807" s="65" t="s">
        <v>31</v>
      </c>
      <c r="E1807" s="64" t="s">
        <v>467</v>
      </c>
      <c r="F1807" s="64" t="s">
        <v>648</v>
      </c>
      <c r="G1807" s="64" t="s">
        <v>931</v>
      </c>
      <c r="H1807" s="64" t="s">
        <v>669</v>
      </c>
      <c r="I1807" s="64" t="s">
        <v>932</v>
      </c>
      <c r="J1807" s="64" t="s">
        <v>671</v>
      </c>
      <c r="K1807" s="64" t="s">
        <v>485</v>
      </c>
      <c r="L1807" s="64" t="s">
        <v>650</v>
      </c>
      <c r="M1807" s="64" t="s">
        <v>663</v>
      </c>
      <c r="N1807" s="65">
        <v>1</v>
      </c>
      <c r="O1807" s="65">
        <v>1</v>
      </c>
      <c r="P1807" s="65">
        <v>1</v>
      </c>
      <c r="Q1807" s="67">
        <v>1</v>
      </c>
      <c r="R1807" s="67">
        <v>1</v>
      </c>
      <c r="S1807" s="67">
        <v>1</v>
      </c>
      <c r="T1807" s="67">
        <v>0</v>
      </c>
      <c r="U1807" s="67">
        <v>0</v>
      </c>
      <c r="V1807" s="67">
        <v>0</v>
      </c>
      <c r="W1807" s="63">
        <v>1142977.5</v>
      </c>
      <c r="X1807" s="63">
        <v>0</v>
      </c>
      <c r="Y1807" s="63">
        <v>0</v>
      </c>
      <c r="Z1807" s="63">
        <v>5105.3</v>
      </c>
      <c r="AA1807" s="63">
        <v>0</v>
      </c>
      <c r="AB1807" s="63">
        <v>0</v>
      </c>
      <c r="AC1807" s="63">
        <v>0</v>
      </c>
      <c r="AD1807" s="63">
        <v>1142977.5</v>
      </c>
      <c r="AE1807" s="166">
        <v>45488</v>
      </c>
      <c r="AF1807" s="166">
        <v>47679</v>
      </c>
      <c r="AG1807" s="91">
        <v>1142977.5</v>
      </c>
      <c r="AH1807" s="91">
        <v>5.791666666666667</v>
      </c>
      <c r="AI1807" s="91">
        <v>6</v>
      </c>
      <c r="AJ1807" s="161">
        <v>5.3600000000000002E-2</v>
      </c>
      <c r="AK1807" s="169" t="s">
        <v>664</v>
      </c>
      <c r="AL1807" s="169" t="s">
        <v>665</v>
      </c>
      <c r="AM1807" s="128">
        <v>5105.3</v>
      </c>
      <c r="AN1807" s="128">
        <v>5105.3</v>
      </c>
      <c r="AO1807" s="128">
        <v>5105.3</v>
      </c>
      <c r="AP1807" s="128">
        <v>5105.3</v>
      </c>
      <c r="AQ1807" s="128">
        <v>5105.3</v>
      </c>
      <c r="AR1807" s="128">
        <v>5105.3</v>
      </c>
      <c r="AS1807" s="128">
        <v>5105.3</v>
      </c>
      <c r="AT1807" s="128">
        <v>5105.3</v>
      </c>
      <c r="AU1807" s="128">
        <v>5105.3</v>
      </c>
      <c r="AV1807" s="128">
        <v>5105.3</v>
      </c>
      <c r="AW1807" s="128">
        <v>5105.3</v>
      </c>
      <c r="AX1807" s="128">
        <v>5105.3</v>
      </c>
      <c r="AY1807" s="128">
        <v>5105.3</v>
      </c>
      <c r="AZ1807" s="128">
        <v>5105.3</v>
      </c>
      <c r="BA1807" s="128">
        <v>5105.3</v>
      </c>
      <c r="BB1807" s="15">
        <f t="shared" si="92"/>
        <v>15315.900000000001</v>
      </c>
      <c r="BC1807" s="15">
        <f t="shared" si="90"/>
        <v>61263.600000000013</v>
      </c>
      <c r="BD1807" s="15">
        <f t="shared" si="91"/>
        <v>76579.500000000015</v>
      </c>
    </row>
    <row r="1808" spans="1:56" x14ac:dyDescent="0.35">
      <c r="A1808" s="168" t="s">
        <v>3691</v>
      </c>
      <c r="B1808" s="69" t="s">
        <v>3685</v>
      </c>
      <c r="C1808" s="65">
        <v>7</v>
      </c>
      <c r="D1808" s="65" t="s">
        <v>31</v>
      </c>
      <c r="E1808" s="64" t="s">
        <v>467</v>
      </c>
      <c r="F1808" s="64" t="s">
        <v>648</v>
      </c>
      <c r="G1808" s="64" t="s">
        <v>931</v>
      </c>
      <c r="H1808" s="64" t="s">
        <v>669</v>
      </c>
      <c r="I1808" s="64" t="s">
        <v>932</v>
      </c>
      <c r="J1808" s="64" t="s">
        <v>671</v>
      </c>
      <c r="K1808" s="64" t="s">
        <v>485</v>
      </c>
      <c r="L1808" s="64" t="s">
        <v>650</v>
      </c>
      <c r="M1808" s="64" t="s">
        <v>663</v>
      </c>
      <c r="N1808" s="65">
        <v>1</v>
      </c>
      <c r="O1808" s="65">
        <v>1</v>
      </c>
      <c r="P1808" s="65">
        <v>1</v>
      </c>
      <c r="Q1808" s="67">
        <v>1</v>
      </c>
      <c r="R1808" s="67">
        <v>1</v>
      </c>
      <c r="S1808" s="67">
        <v>1</v>
      </c>
      <c r="T1808" s="67">
        <v>0</v>
      </c>
      <c r="U1808" s="67">
        <v>0</v>
      </c>
      <c r="V1808" s="67">
        <v>0</v>
      </c>
      <c r="W1808" s="63">
        <v>265500</v>
      </c>
      <c r="X1808" s="63">
        <v>0</v>
      </c>
      <c r="Y1808" s="63">
        <v>0</v>
      </c>
      <c r="Z1808" s="63">
        <v>1247.8499999999999</v>
      </c>
      <c r="AA1808" s="63">
        <v>0</v>
      </c>
      <c r="AB1808" s="63">
        <v>0</v>
      </c>
      <c r="AC1808" s="63">
        <v>0</v>
      </c>
      <c r="AD1808" s="63">
        <v>265500</v>
      </c>
      <c r="AE1808" s="166">
        <v>45488</v>
      </c>
      <c r="AF1808" s="166">
        <v>48044</v>
      </c>
      <c r="AG1808" s="91">
        <v>265500</v>
      </c>
      <c r="AH1808" s="91">
        <v>6.791666666666667</v>
      </c>
      <c r="AI1808" s="91">
        <v>7</v>
      </c>
      <c r="AJ1808" s="161">
        <v>5.6399999999999999E-2</v>
      </c>
      <c r="AK1808" s="169" t="s">
        <v>664</v>
      </c>
      <c r="AL1808" s="169" t="s">
        <v>665</v>
      </c>
      <c r="AM1808" s="128">
        <v>1247.8499999999999</v>
      </c>
      <c r="AN1808" s="128">
        <v>1247.8499999999999</v>
      </c>
      <c r="AO1808" s="128">
        <v>1247.8499999999999</v>
      </c>
      <c r="AP1808" s="128">
        <v>1247.8499999999999</v>
      </c>
      <c r="AQ1808" s="128">
        <v>1247.8499999999999</v>
      </c>
      <c r="AR1808" s="128">
        <v>1247.8499999999999</v>
      </c>
      <c r="AS1808" s="128">
        <v>1247.8499999999999</v>
      </c>
      <c r="AT1808" s="128">
        <v>1247.8499999999999</v>
      </c>
      <c r="AU1808" s="128">
        <v>1247.8499999999999</v>
      </c>
      <c r="AV1808" s="128">
        <v>1247.8499999999999</v>
      </c>
      <c r="AW1808" s="128">
        <v>1247.8499999999999</v>
      </c>
      <c r="AX1808" s="128">
        <v>1247.8499999999999</v>
      </c>
      <c r="AY1808" s="128">
        <v>1247.8499999999999</v>
      </c>
      <c r="AZ1808" s="128">
        <v>1247.8499999999999</v>
      </c>
      <c r="BA1808" s="128">
        <v>1247.8499999999999</v>
      </c>
      <c r="BB1808" s="15">
        <f t="shared" si="92"/>
        <v>3743.5499999999997</v>
      </c>
      <c r="BC1808" s="15">
        <f t="shared" si="90"/>
        <v>14974.200000000003</v>
      </c>
      <c r="BD1808" s="15">
        <f t="shared" si="91"/>
        <v>18717.750000000004</v>
      </c>
    </row>
    <row r="1809" spans="1:56" x14ac:dyDescent="0.35">
      <c r="A1809" s="168" t="s">
        <v>3692</v>
      </c>
      <c r="B1809" s="69" t="s">
        <v>3685</v>
      </c>
      <c r="C1809" s="65">
        <v>8</v>
      </c>
      <c r="D1809" s="65" t="s">
        <v>31</v>
      </c>
      <c r="E1809" s="64" t="s">
        <v>467</v>
      </c>
      <c r="F1809" s="64" t="s">
        <v>648</v>
      </c>
      <c r="G1809" s="64" t="s">
        <v>931</v>
      </c>
      <c r="H1809" s="64" t="s">
        <v>669</v>
      </c>
      <c r="I1809" s="64" t="s">
        <v>932</v>
      </c>
      <c r="J1809" s="64" t="s">
        <v>671</v>
      </c>
      <c r="K1809" s="64" t="s">
        <v>485</v>
      </c>
      <c r="L1809" s="64" t="s">
        <v>650</v>
      </c>
      <c r="M1809" s="64" t="s">
        <v>663</v>
      </c>
      <c r="N1809" s="65">
        <v>1</v>
      </c>
      <c r="O1809" s="65">
        <v>1</v>
      </c>
      <c r="P1809" s="65">
        <v>1</v>
      </c>
      <c r="Q1809" s="67">
        <v>1</v>
      </c>
      <c r="R1809" s="67">
        <v>1</v>
      </c>
      <c r="S1809" s="67">
        <v>1</v>
      </c>
      <c r="T1809" s="67">
        <v>0</v>
      </c>
      <c r="U1809" s="67">
        <v>0</v>
      </c>
      <c r="V1809" s="67">
        <v>0</v>
      </c>
      <c r="W1809" s="63">
        <v>48085</v>
      </c>
      <c r="X1809" s="63">
        <v>0</v>
      </c>
      <c r="Y1809" s="63">
        <v>0</v>
      </c>
      <c r="Z1809" s="63">
        <v>237.62</v>
      </c>
      <c r="AA1809" s="63">
        <v>0</v>
      </c>
      <c r="AB1809" s="63">
        <v>0</v>
      </c>
      <c r="AC1809" s="63">
        <v>0</v>
      </c>
      <c r="AD1809" s="63">
        <v>48085</v>
      </c>
      <c r="AE1809" s="166">
        <v>45488</v>
      </c>
      <c r="AF1809" s="166">
        <v>48410</v>
      </c>
      <c r="AG1809" s="91">
        <v>48085</v>
      </c>
      <c r="AH1809" s="91">
        <v>7.791666666666667</v>
      </c>
      <c r="AI1809" s="91">
        <v>8</v>
      </c>
      <c r="AJ1809" s="161">
        <v>5.9299999999999999E-2</v>
      </c>
      <c r="AK1809" s="169" t="s">
        <v>664</v>
      </c>
      <c r="AL1809" s="169" t="s">
        <v>665</v>
      </c>
      <c r="AM1809" s="128">
        <v>237.62</v>
      </c>
      <c r="AN1809" s="128">
        <v>237.62</v>
      </c>
      <c r="AO1809" s="128">
        <v>237.62</v>
      </c>
      <c r="AP1809" s="128">
        <v>237.62</v>
      </c>
      <c r="AQ1809" s="128">
        <v>237.62</v>
      </c>
      <c r="AR1809" s="128">
        <v>237.62</v>
      </c>
      <c r="AS1809" s="128">
        <v>237.62</v>
      </c>
      <c r="AT1809" s="128">
        <v>237.62</v>
      </c>
      <c r="AU1809" s="128">
        <v>237.62</v>
      </c>
      <c r="AV1809" s="128">
        <v>237.62</v>
      </c>
      <c r="AW1809" s="128">
        <v>237.62</v>
      </c>
      <c r="AX1809" s="128">
        <v>237.62</v>
      </c>
      <c r="AY1809" s="128">
        <v>237.62</v>
      </c>
      <c r="AZ1809" s="128">
        <v>237.62</v>
      </c>
      <c r="BA1809" s="128">
        <v>237.62</v>
      </c>
      <c r="BB1809" s="15">
        <f t="shared" si="92"/>
        <v>712.86</v>
      </c>
      <c r="BC1809" s="15">
        <f t="shared" si="90"/>
        <v>2851.4399999999991</v>
      </c>
      <c r="BD1809" s="15">
        <f t="shared" si="91"/>
        <v>3564.2999999999993</v>
      </c>
    </row>
    <row r="1810" spans="1:56" x14ac:dyDescent="0.35">
      <c r="A1810" s="168" t="s">
        <v>3693</v>
      </c>
      <c r="B1810" s="69" t="s">
        <v>3694</v>
      </c>
      <c r="C1810" s="65">
        <v>1</v>
      </c>
      <c r="D1810" s="65" t="s">
        <v>31</v>
      </c>
      <c r="E1810" s="64" t="s">
        <v>467</v>
      </c>
      <c r="F1810" s="64" t="s">
        <v>648</v>
      </c>
      <c r="G1810" s="64" t="s">
        <v>668</v>
      </c>
      <c r="H1810" s="64" t="s">
        <v>669</v>
      </c>
      <c r="I1810" s="64" t="s">
        <v>670</v>
      </c>
      <c r="J1810" s="64" t="s">
        <v>671</v>
      </c>
      <c r="K1810" s="64" t="s">
        <v>484</v>
      </c>
      <c r="L1810" s="64" t="s">
        <v>650</v>
      </c>
      <c r="M1810" s="64" t="s">
        <v>663</v>
      </c>
      <c r="N1810" s="65">
        <v>1</v>
      </c>
      <c r="O1810" s="65">
        <v>1</v>
      </c>
      <c r="P1810" s="65">
        <v>1</v>
      </c>
      <c r="Q1810" s="67">
        <v>1</v>
      </c>
      <c r="R1810" s="67">
        <v>1</v>
      </c>
      <c r="S1810" s="67">
        <v>1</v>
      </c>
      <c r="T1810" s="67">
        <v>0</v>
      </c>
      <c r="U1810" s="67">
        <v>0</v>
      </c>
      <c r="V1810" s="67">
        <v>0</v>
      </c>
      <c r="W1810" s="63">
        <v>40000000</v>
      </c>
      <c r="X1810" s="63">
        <v>0</v>
      </c>
      <c r="Y1810" s="63">
        <v>0</v>
      </c>
      <c r="Z1810" s="63">
        <v>1750000</v>
      </c>
      <c r="AA1810" s="63">
        <v>0</v>
      </c>
      <c r="AB1810" s="63">
        <v>0</v>
      </c>
      <c r="AC1810" s="63">
        <v>0</v>
      </c>
      <c r="AD1810" s="63">
        <v>40000000</v>
      </c>
      <c r="AE1810" s="166">
        <v>45376</v>
      </c>
      <c r="AF1810" s="166">
        <v>46471</v>
      </c>
      <c r="AG1810" s="91">
        <v>40000000</v>
      </c>
      <c r="AH1810" s="91">
        <v>2.4861111111111112</v>
      </c>
      <c r="AI1810" s="91">
        <v>3</v>
      </c>
      <c r="AJ1810" s="161">
        <v>8.7499999999999994E-2</v>
      </c>
      <c r="AK1810" s="169" t="s">
        <v>664</v>
      </c>
      <c r="AL1810" s="169" t="s">
        <v>665</v>
      </c>
      <c r="AM1810" s="128">
        <v>0</v>
      </c>
      <c r="AN1810" s="128">
        <v>0</v>
      </c>
      <c r="AO1810" s="128">
        <v>0</v>
      </c>
      <c r="AP1810" s="128">
        <v>0</v>
      </c>
      <c r="AQ1810" s="128">
        <v>0</v>
      </c>
      <c r="AR1810" s="128">
        <v>1750000</v>
      </c>
      <c r="AS1810" s="128">
        <v>0</v>
      </c>
      <c r="AT1810" s="128">
        <v>0</v>
      </c>
      <c r="AU1810" s="128">
        <v>0</v>
      </c>
      <c r="AV1810" s="128">
        <v>0</v>
      </c>
      <c r="AW1810" s="128">
        <v>0</v>
      </c>
      <c r="AX1810" s="128">
        <v>1750000</v>
      </c>
      <c r="AY1810" s="128">
        <v>0</v>
      </c>
      <c r="AZ1810" s="128">
        <v>0</v>
      </c>
      <c r="BA1810" s="128">
        <v>0</v>
      </c>
      <c r="BB1810" s="15">
        <f t="shared" si="92"/>
        <v>0</v>
      </c>
      <c r="BC1810" s="15">
        <f t="shared" si="90"/>
        <v>3500000</v>
      </c>
      <c r="BD1810" s="15">
        <f t="shared" si="91"/>
        <v>3500000</v>
      </c>
    </row>
    <row r="1811" spans="1:56" x14ac:dyDescent="0.35">
      <c r="A1811" s="168" t="s">
        <v>3695</v>
      </c>
      <c r="B1811" s="69" t="s">
        <v>3696</v>
      </c>
      <c r="C1811" s="65">
        <v>1</v>
      </c>
      <c r="D1811" s="65" t="s">
        <v>31</v>
      </c>
      <c r="E1811" s="64" t="s">
        <v>467</v>
      </c>
      <c r="F1811" s="64" t="s">
        <v>648</v>
      </c>
      <c r="G1811" s="64" t="s">
        <v>668</v>
      </c>
      <c r="H1811" s="64" t="s">
        <v>669</v>
      </c>
      <c r="I1811" s="64" t="s">
        <v>670</v>
      </c>
      <c r="J1811" s="64" t="s">
        <v>671</v>
      </c>
      <c r="K1811" s="64" t="s">
        <v>484</v>
      </c>
      <c r="L1811" s="64" t="s">
        <v>650</v>
      </c>
      <c r="M1811" s="64" t="s">
        <v>663</v>
      </c>
      <c r="N1811" s="65">
        <v>1</v>
      </c>
      <c r="O1811" s="65">
        <v>1</v>
      </c>
      <c r="P1811" s="65">
        <v>1</v>
      </c>
      <c r="Q1811" s="67">
        <v>1</v>
      </c>
      <c r="R1811" s="67">
        <v>1</v>
      </c>
      <c r="S1811" s="67">
        <v>1</v>
      </c>
      <c r="T1811" s="67">
        <v>0</v>
      </c>
      <c r="U1811" s="67">
        <v>0</v>
      </c>
      <c r="V1811" s="67">
        <v>0</v>
      </c>
      <c r="W1811" s="63">
        <v>48700000</v>
      </c>
      <c r="X1811" s="63">
        <v>0</v>
      </c>
      <c r="Y1811" s="63">
        <v>0</v>
      </c>
      <c r="Z1811" s="63">
        <v>2130625</v>
      </c>
      <c r="AA1811" s="63">
        <v>0</v>
      </c>
      <c r="AB1811" s="63">
        <v>0</v>
      </c>
      <c r="AC1811" s="63">
        <v>0</v>
      </c>
      <c r="AD1811" s="63">
        <v>48700000</v>
      </c>
      <c r="AE1811" s="166">
        <v>45376</v>
      </c>
      <c r="AF1811" s="166">
        <v>46471</v>
      </c>
      <c r="AG1811" s="91">
        <v>48700000</v>
      </c>
      <c r="AH1811" s="91">
        <v>2.4861111111111112</v>
      </c>
      <c r="AI1811" s="91">
        <v>3</v>
      </c>
      <c r="AJ1811" s="161">
        <v>8.7499999999999994E-2</v>
      </c>
      <c r="AK1811" s="169" t="s">
        <v>664</v>
      </c>
      <c r="AL1811" s="169" t="s">
        <v>665</v>
      </c>
      <c r="AM1811" s="128">
        <v>0</v>
      </c>
      <c r="AN1811" s="128">
        <v>0</v>
      </c>
      <c r="AO1811" s="128">
        <v>0</v>
      </c>
      <c r="AP1811" s="128">
        <v>0</v>
      </c>
      <c r="AQ1811" s="128">
        <v>0</v>
      </c>
      <c r="AR1811" s="128">
        <v>2130625</v>
      </c>
      <c r="AS1811" s="128">
        <v>0</v>
      </c>
      <c r="AT1811" s="128">
        <v>0</v>
      </c>
      <c r="AU1811" s="128">
        <v>0</v>
      </c>
      <c r="AV1811" s="128">
        <v>0</v>
      </c>
      <c r="AW1811" s="128">
        <v>0</v>
      </c>
      <c r="AX1811" s="128">
        <v>2130625</v>
      </c>
      <c r="AY1811" s="128">
        <v>0</v>
      </c>
      <c r="AZ1811" s="128">
        <v>0</v>
      </c>
      <c r="BA1811" s="128">
        <v>0</v>
      </c>
      <c r="BB1811" s="15">
        <f t="shared" si="92"/>
        <v>0</v>
      </c>
      <c r="BC1811" s="15">
        <f t="shared" si="90"/>
        <v>4261250</v>
      </c>
      <c r="BD1811" s="15">
        <f t="shared" si="91"/>
        <v>4261250</v>
      </c>
    </row>
    <row r="1812" spans="1:56" x14ac:dyDescent="0.35">
      <c r="A1812" s="168" t="s">
        <v>3697</v>
      </c>
      <c r="B1812" s="69" t="s">
        <v>3698</v>
      </c>
      <c r="C1812" s="65">
        <v>1</v>
      </c>
      <c r="D1812" s="65" t="s">
        <v>31</v>
      </c>
      <c r="E1812" s="64" t="s">
        <v>467</v>
      </c>
      <c r="F1812" s="64" t="s">
        <v>648</v>
      </c>
      <c r="G1812" s="64" t="s">
        <v>668</v>
      </c>
      <c r="H1812" s="64" t="s">
        <v>669</v>
      </c>
      <c r="I1812" s="64" t="s">
        <v>670</v>
      </c>
      <c r="J1812" s="64" t="s">
        <v>671</v>
      </c>
      <c r="K1812" s="64" t="s">
        <v>484</v>
      </c>
      <c r="L1812" s="64" t="s">
        <v>650</v>
      </c>
      <c r="M1812" s="64" t="s">
        <v>663</v>
      </c>
      <c r="N1812" s="65">
        <v>1</v>
      </c>
      <c r="O1812" s="65">
        <v>1</v>
      </c>
      <c r="P1812" s="65">
        <v>1</v>
      </c>
      <c r="Q1812" s="67">
        <v>1</v>
      </c>
      <c r="R1812" s="67">
        <v>1</v>
      </c>
      <c r="S1812" s="67">
        <v>1</v>
      </c>
      <c r="T1812" s="67">
        <v>0</v>
      </c>
      <c r="U1812" s="67">
        <v>0</v>
      </c>
      <c r="V1812" s="67">
        <v>0</v>
      </c>
      <c r="W1812" s="63">
        <v>7767316.4000000004</v>
      </c>
      <c r="X1812" s="63">
        <v>0</v>
      </c>
      <c r="Y1812" s="63">
        <v>0</v>
      </c>
      <c r="Z1812" s="63">
        <v>0</v>
      </c>
      <c r="AA1812" s="63">
        <v>0</v>
      </c>
      <c r="AB1812" s="63">
        <v>0</v>
      </c>
      <c r="AC1812" s="63">
        <v>0</v>
      </c>
      <c r="AD1812" s="63">
        <v>7767316.4000000004</v>
      </c>
      <c r="AE1812" s="166">
        <v>45387</v>
      </c>
      <c r="AF1812" s="166">
        <v>46482</v>
      </c>
      <c r="AG1812" s="91">
        <v>7767316.4000000004</v>
      </c>
      <c r="AH1812" s="91">
        <v>2.5138888888888888</v>
      </c>
      <c r="AI1812" s="91">
        <v>3</v>
      </c>
      <c r="AJ1812" s="161">
        <v>8.7499999999999994E-2</v>
      </c>
      <c r="AK1812" s="169" t="s">
        <v>664</v>
      </c>
      <c r="AL1812" s="169" t="s">
        <v>665</v>
      </c>
      <c r="AM1812" s="128">
        <v>339820.09</v>
      </c>
      <c r="AN1812" s="128">
        <v>0</v>
      </c>
      <c r="AO1812" s="128">
        <v>0</v>
      </c>
      <c r="AP1812" s="128">
        <v>0</v>
      </c>
      <c r="AQ1812" s="128">
        <v>0</v>
      </c>
      <c r="AR1812" s="128">
        <v>0</v>
      </c>
      <c r="AS1812" s="128">
        <v>339820.09</v>
      </c>
      <c r="AT1812" s="128">
        <v>0</v>
      </c>
      <c r="AU1812" s="128">
        <v>0</v>
      </c>
      <c r="AV1812" s="128">
        <v>0</v>
      </c>
      <c r="AW1812" s="128">
        <v>0</v>
      </c>
      <c r="AX1812" s="128">
        <v>0</v>
      </c>
      <c r="AY1812" s="128">
        <v>339820.09</v>
      </c>
      <c r="AZ1812" s="128">
        <v>0</v>
      </c>
      <c r="BA1812" s="128">
        <v>0</v>
      </c>
      <c r="BB1812" s="15">
        <f t="shared" si="92"/>
        <v>339820.09</v>
      </c>
      <c r="BC1812" s="15">
        <f t="shared" si="90"/>
        <v>679640.18</v>
      </c>
      <c r="BD1812" s="15">
        <f t="shared" si="91"/>
        <v>1019460.27</v>
      </c>
    </row>
    <row r="1813" spans="1:56" x14ac:dyDescent="0.35">
      <c r="A1813" s="168" t="s">
        <v>3699</v>
      </c>
      <c r="B1813" s="69" t="s">
        <v>3700</v>
      </c>
      <c r="C1813" s="65">
        <v>1</v>
      </c>
      <c r="D1813" s="65" t="s">
        <v>31</v>
      </c>
      <c r="E1813" s="64" t="s">
        <v>467</v>
      </c>
      <c r="F1813" s="64" t="s">
        <v>648</v>
      </c>
      <c r="G1813" s="64" t="s">
        <v>668</v>
      </c>
      <c r="H1813" s="64" t="s">
        <v>669</v>
      </c>
      <c r="I1813" s="64" t="s">
        <v>670</v>
      </c>
      <c r="J1813" s="64" t="s">
        <v>671</v>
      </c>
      <c r="K1813" s="64" t="s">
        <v>484</v>
      </c>
      <c r="L1813" s="64" t="s">
        <v>650</v>
      </c>
      <c r="M1813" s="64" t="s">
        <v>663</v>
      </c>
      <c r="N1813" s="65">
        <v>1</v>
      </c>
      <c r="O1813" s="65">
        <v>1</v>
      </c>
      <c r="P1813" s="65">
        <v>1</v>
      </c>
      <c r="Q1813" s="67">
        <v>1</v>
      </c>
      <c r="R1813" s="67">
        <v>1</v>
      </c>
      <c r="S1813" s="67">
        <v>1</v>
      </c>
      <c r="T1813" s="67">
        <v>0</v>
      </c>
      <c r="U1813" s="67">
        <v>0</v>
      </c>
      <c r="V1813" s="67">
        <v>0</v>
      </c>
      <c r="W1813" s="63">
        <v>7886282.8499999996</v>
      </c>
      <c r="X1813" s="63">
        <v>0</v>
      </c>
      <c r="Y1813" s="63">
        <v>0</v>
      </c>
      <c r="Z1813" s="63">
        <v>0</v>
      </c>
      <c r="AA1813" s="63">
        <v>0</v>
      </c>
      <c r="AB1813" s="63">
        <v>0</v>
      </c>
      <c r="AC1813" s="63">
        <v>0</v>
      </c>
      <c r="AD1813" s="63">
        <v>7886282.8499999996</v>
      </c>
      <c r="AE1813" s="166">
        <v>45455</v>
      </c>
      <c r="AF1813" s="166">
        <v>47281</v>
      </c>
      <c r="AG1813" s="91">
        <v>7886282.8499999996</v>
      </c>
      <c r="AH1813" s="91">
        <v>4.7</v>
      </c>
      <c r="AI1813" s="91">
        <v>5</v>
      </c>
      <c r="AJ1813" s="161">
        <v>9.2499999999999999E-2</v>
      </c>
      <c r="AK1813" s="169" t="s">
        <v>664</v>
      </c>
      <c r="AL1813" s="169" t="s">
        <v>665</v>
      </c>
      <c r="AM1813" s="128">
        <v>0</v>
      </c>
      <c r="AN1813" s="128">
        <v>0</v>
      </c>
      <c r="AO1813" s="128">
        <v>364740.58</v>
      </c>
      <c r="AP1813" s="128">
        <v>0</v>
      </c>
      <c r="AQ1813" s="128">
        <v>0</v>
      </c>
      <c r="AR1813" s="128">
        <v>0</v>
      </c>
      <c r="AS1813" s="128">
        <v>0</v>
      </c>
      <c r="AT1813" s="128">
        <v>0</v>
      </c>
      <c r="AU1813" s="128">
        <v>364740.58</v>
      </c>
      <c r="AV1813" s="128">
        <v>0</v>
      </c>
      <c r="AW1813" s="128">
        <v>0</v>
      </c>
      <c r="AX1813" s="128">
        <v>0</v>
      </c>
      <c r="AY1813" s="128">
        <v>0</v>
      </c>
      <c r="AZ1813" s="128">
        <v>0</v>
      </c>
      <c r="BA1813" s="128">
        <v>364740.58</v>
      </c>
      <c r="BB1813" s="15">
        <f t="shared" si="92"/>
        <v>364740.58</v>
      </c>
      <c r="BC1813" s="15">
        <f t="shared" si="90"/>
        <v>729481.16</v>
      </c>
      <c r="BD1813" s="15">
        <f t="shared" si="91"/>
        <v>1094221.74</v>
      </c>
    </row>
    <row r="1814" spans="1:56" x14ac:dyDescent="0.35">
      <c r="A1814" s="168" t="s">
        <v>3701</v>
      </c>
      <c r="B1814" s="69" t="s">
        <v>3702</v>
      </c>
      <c r="C1814" s="65">
        <v>1</v>
      </c>
      <c r="D1814" s="65" t="s">
        <v>31</v>
      </c>
      <c r="E1814" s="64" t="s">
        <v>467</v>
      </c>
      <c r="F1814" s="64" t="s">
        <v>648</v>
      </c>
      <c r="G1814" s="64" t="s">
        <v>668</v>
      </c>
      <c r="H1814" s="64" t="s">
        <v>669</v>
      </c>
      <c r="I1814" s="64" t="s">
        <v>670</v>
      </c>
      <c r="J1814" s="64" t="s">
        <v>671</v>
      </c>
      <c r="K1814" s="64" t="s">
        <v>484</v>
      </c>
      <c r="L1814" s="64" t="s">
        <v>650</v>
      </c>
      <c r="M1814" s="64" t="s">
        <v>663</v>
      </c>
      <c r="N1814" s="65">
        <v>1</v>
      </c>
      <c r="O1814" s="65">
        <v>1</v>
      </c>
      <c r="P1814" s="65">
        <v>1</v>
      </c>
      <c r="Q1814" s="67">
        <v>1</v>
      </c>
      <c r="R1814" s="67">
        <v>1</v>
      </c>
      <c r="S1814" s="67">
        <v>1</v>
      </c>
      <c r="T1814" s="67">
        <v>0</v>
      </c>
      <c r="U1814" s="67">
        <v>0</v>
      </c>
      <c r="V1814" s="67">
        <v>0</v>
      </c>
      <c r="W1814" s="63">
        <v>5500000</v>
      </c>
      <c r="X1814" s="63">
        <v>0</v>
      </c>
      <c r="Y1814" s="63">
        <v>0</v>
      </c>
      <c r="Z1814" s="63">
        <v>0</v>
      </c>
      <c r="AA1814" s="63">
        <v>0</v>
      </c>
      <c r="AB1814" s="63">
        <v>0</v>
      </c>
      <c r="AC1814" s="63">
        <v>0</v>
      </c>
      <c r="AD1814" s="63">
        <v>5500000</v>
      </c>
      <c r="AE1814" s="166">
        <v>45387</v>
      </c>
      <c r="AF1814" s="166">
        <v>46482</v>
      </c>
      <c r="AG1814" s="91">
        <v>5500000</v>
      </c>
      <c r="AH1814" s="91">
        <v>2.5138888888888888</v>
      </c>
      <c r="AI1814" s="91">
        <v>3</v>
      </c>
      <c r="AJ1814" s="161">
        <v>8.7499999999999994E-2</v>
      </c>
      <c r="AK1814" s="169" t="s">
        <v>664</v>
      </c>
      <c r="AL1814" s="169" t="s">
        <v>665</v>
      </c>
      <c r="AM1814" s="128">
        <v>240625</v>
      </c>
      <c r="AN1814" s="128">
        <v>0</v>
      </c>
      <c r="AO1814" s="128">
        <v>0</v>
      </c>
      <c r="AP1814" s="128">
        <v>0</v>
      </c>
      <c r="AQ1814" s="128">
        <v>0</v>
      </c>
      <c r="AR1814" s="128">
        <v>0</v>
      </c>
      <c r="AS1814" s="128">
        <v>240625</v>
      </c>
      <c r="AT1814" s="128">
        <v>0</v>
      </c>
      <c r="AU1814" s="128">
        <v>0</v>
      </c>
      <c r="AV1814" s="128">
        <v>0</v>
      </c>
      <c r="AW1814" s="128">
        <v>0</v>
      </c>
      <c r="AX1814" s="128">
        <v>0</v>
      </c>
      <c r="AY1814" s="128">
        <v>240625</v>
      </c>
      <c r="AZ1814" s="128">
        <v>0</v>
      </c>
      <c r="BA1814" s="128">
        <v>0</v>
      </c>
      <c r="BB1814" s="15">
        <f t="shared" si="92"/>
        <v>240625</v>
      </c>
      <c r="BC1814" s="15">
        <f t="shared" si="90"/>
        <v>481250</v>
      </c>
      <c r="BD1814" s="15">
        <f t="shared" si="91"/>
        <v>721875</v>
      </c>
    </row>
    <row r="1815" spans="1:56" x14ac:dyDescent="0.35">
      <c r="A1815" s="168" t="s">
        <v>3703</v>
      </c>
      <c r="B1815" s="69" t="s">
        <v>3704</v>
      </c>
      <c r="C1815" s="65">
        <v>1</v>
      </c>
      <c r="D1815" s="65" t="s">
        <v>31</v>
      </c>
      <c r="E1815" s="64" t="s">
        <v>467</v>
      </c>
      <c r="F1815" s="64" t="s">
        <v>648</v>
      </c>
      <c r="G1815" s="64" t="s">
        <v>931</v>
      </c>
      <c r="H1815" s="64" t="s">
        <v>669</v>
      </c>
      <c r="I1815" s="64" t="s">
        <v>932</v>
      </c>
      <c r="J1815" s="64" t="s">
        <v>671</v>
      </c>
      <c r="K1815" s="64" t="s">
        <v>485</v>
      </c>
      <c r="L1815" s="64" t="s">
        <v>650</v>
      </c>
      <c r="M1815" s="64" t="s">
        <v>663</v>
      </c>
      <c r="N1815" s="65">
        <v>1</v>
      </c>
      <c r="O1815" s="65">
        <v>1</v>
      </c>
      <c r="P1815" s="65">
        <v>1</v>
      </c>
      <c r="Q1815" s="67">
        <v>1</v>
      </c>
      <c r="R1815" s="67">
        <v>1</v>
      </c>
      <c r="S1815" s="67">
        <v>1</v>
      </c>
      <c r="T1815" s="67">
        <v>0</v>
      </c>
      <c r="U1815" s="67">
        <v>0</v>
      </c>
      <c r="V1815" s="67">
        <v>0</v>
      </c>
      <c r="W1815" s="63">
        <v>26402.5</v>
      </c>
      <c r="X1815" s="63">
        <v>0</v>
      </c>
      <c r="Y1815" s="63">
        <v>0</v>
      </c>
      <c r="Z1815" s="63">
        <v>71.510000000000005</v>
      </c>
      <c r="AA1815" s="63">
        <v>0</v>
      </c>
      <c r="AB1815" s="63">
        <v>0</v>
      </c>
      <c r="AC1815" s="63">
        <v>0</v>
      </c>
      <c r="AD1815" s="63">
        <v>26402.5</v>
      </c>
      <c r="AE1815" s="166">
        <v>45498</v>
      </c>
      <c r="AF1815" s="166">
        <v>45863</v>
      </c>
      <c r="AG1815" s="91">
        <v>26402.5</v>
      </c>
      <c r="AH1815" s="91">
        <v>0.81944444444444442</v>
      </c>
      <c r="AI1815" s="91">
        <v>1</v>
      </c>
      <c r="AJ1815" s="161">
        <v>3.2500000000000001E-2</v>
      </c>
      <c r="AK1815" s="169" t="s">
        <v>664</v>
      </c>
      <c r="AL1815" s="169" t="s">
        <v>665</v>
      </c>
      <c r="AM1815" s="128">
        <v>71.510000000000005</v>
      </c>
      <c r="AN1815" s="128">
        <v>71.510000000000005</v>
      </c>
      <c r="AO1815" s="128">
        <v>71.510000000000005</v>
      </c>
      <c r="AP1815" s="128">
        <v>71.510000000000005</v>
      </c>
      <c r="AQ1815" s="128">
        <v>71.510000000000005</v>
      </c>
      <c r="AR1815" s="128">
        <v>71.510000000000005</v>
      </c>
      <c r="AS1815" s="128">
        <v>71.510000000000005</v>
      </c>
      <c r="AT1815" s="128">
        <v>71.510000000000005</v>
      </c>
      <c r="AU1815" s="128">
        <v>71.510000000000005</v>
      </c>
      <c r="AV1815" s="128">
        <v>71.510000000000005</v>
      </c>
      <c r="AW1815" s="128">
        <v>0</v>
      </c>
      <c r="AX1815" s="128">
        <v>0</v>
      </c>
      <c r="AY1815" s="128">
        <v>0</v>
      </c>
      <c r="AZ1815" s="128">
        <v>0</v>
      </c>
      <c r="BA1815" s="128">
        <v>0</v>
      </c>
      <c r="BB1815" s="15">
        <f t="shared" si="92"/>
        <v>214.53000000000003</v>
      </c>
      <c r="BC1815" s="15">
        <f t="shared" si="90"/>
        <v>500.57</v>
      </c>
      <c r="BD1815" s="15">
        <f t="shared" si="91"/>
        <v>715.1</v>
      </c>
    </row>
    <row r="1816" spans="1:56" x14ac:dyDescent="0.35">
      <c r="A1816" s="168" t="s">
        <v>3705</v>
      </c>
      <c r="B1816" s="69" t="s">
        <v>3704</v>
      </c>
      <c r="C1816" s="65">
        <v>2</v>
      </c>
      <c r="D1816" s="65" t="s">
        <v>31</v>
      </c>
      <c r="E1816" s="64" t="s">
        <v>467</v>
      </c>
      <c r="F1816" s="64" t="s">
        <v>648</v>
      </c>
      <c r="G1816" s="64" t="s">
        <v>931</v>
      </c>
      <c r="H1816" s="64" t="s">
        <v>669</v>
      </c>
      <c r="I1816" s="64" t="s">
        <v>932</v>
      </c>
      <c r="J1816" s="64" t="s">
        <v>671</v>
      </c>
      <c r="K1816" s="64" t="s">
        <v>485</v>
      </c>
      <c r="L1816" s="64" t="s">
        <v>650</v>
      </c>
      <c r="M1816" s="64" t="s">
        <v>663</v>
      </c>
      <c r="N1816" s="65">
        <v>1</v>
      </c>
      <c r="O1816" s="65">
        <v>1</v>
      </c>
      <c r="P1816" s="65">
        <v>1</v>
      </c>
      <c r="Q1816" s="67">
        <v>1</v>
      </c>
      <c r="R1816" s="67">
        <v>1</v>
      </c>
      <c r="S1816" s="67">
        <v>1</v>
      </c>
      <c r="T1816" s="67">
        <v>0</v>
      </c>
      <c r="U1816" s="67">
        <v>0</v>
      </c>
      <c r="V1816" s="67">
        <v>0</v>
      </c>
      <c r="W1816" s="63">
        <v>54722.5</v>
      </c>
      <c r="X1816" s="63">
        <v>0</v>
      </c>
      <c r="Y1816" s="63">
        <v>0</v>
      </c>
      <c r="Z1816" s="63">
        <v>196.09</v>
      </c>
      <c r="AA1816" s="63">
        <v>0</v>
      </c>
      <c r="AB1816" s="63">
        <v>0</v>
      </c>
      <c r="AC1816" s="63">
        <v>0</v>
      </c>
      <c r="AD1816" s="63">
        <v>54722.5</v>
      </c>
      <c r="AE1816" s="166">
        <v>45498</v>
      </c>
      <c r="AF1816" s="166">
        <v>46593</v>
      </c>
      <c r="AG1816" s="91">
        <v>54722.5</v>
      </c>
      <c r="AH1816" s="91">
        <v>2.8194444444444446</v>
      </c>
      <c r="AI1816" s="91">
        <v>3</v>
      </c>
      <c r="AJ1816" s="161">
        <v>4.2999999999999997E-2</v>
      </c>
      <c r="AK1816" s="169" t="s">
        <v>664</v>
      </c>
      <c r="AL1816" s="169" t="s">
        <v>665</v>
      </c>
      <c r="AM1816" s="128">
        <v>196.09</v>
      </c>
      <c r="AN1816" s="128">
        <v>196.09</v>
      </c>
      <c r="AO1816" s="128">
        <v>196.09</v>
      </c>
      <c r="AP1816" s="128">
        <v>196.09</v>
      </c>
      <c r="AQ1816" s="128">
        <v>196.09</v>
      </c>
      <c r="AR1816" s="128">
        <v>196.09</v>
      </c>
      <c r="AS1816" s="128">
        <v>196.09</v>
      </c>
      <c r="AT1816" s="128">
        <v>196.09</v>
      </c>
      <c r="AU1816" s="128">
        <v>196.09</v>
      </c>
      <c r="AV1816" s="128">
        <v>196.09</v>
      </c>
      <c r="AW1816" s="128">
        <v>196.09</v>
      </c>
      <c r="AX1816" s="128">
        <v>196.09</v>
      </c>
      <c r="AY1816" s="128">
        <v>196.09</v>
      </c>
      <c r="AZ1816" s="128">
        <v>196.09</v>
      </c>
      <c r="BA1816" s="128">
        <v>196.09</v>
      </c>
      <c r="BB1816" s="15">
        <f t="shared" si="92"/>
        <v>588.27</v>
      </c>
      <c r="BC1816" s="15">
        <f t="shared" si="90"/>
        <v>2353.08</v>
      </c>
      <c r="BD1816" s="15">
        <f t="shared" si="91"/>
        <v>2941.35</v>
      </c>
    </row>
    <row r="1817" spans="1:56" x14ac:dyDescent="0.35">
      <c r="A1817" s="168" t="s">
        <v>3706</v>
      </c>
      <c r="B1817" s="69" t="s">
        <v>3704</v>
      </c>
      <c r="C1817" s="65">
        <v>3</v>
      </c>
      <c r="D1817" s="65" t="s">
        <v>31</v>
      </c>
      <c r="E1817" s="64" t="s">
        <v>467</v>
      </c>
      <c r="F1817" s="64" t="s">
        <v>648</v>
      </c>
      <c r="G1817" s="64" t="s">
        <v>931</v>
      </c>
      <c r="H1817" s="64" t="s">
        <v>669</v>
      </c>
      <c r="I1817" s="64" t="s">
        <v>932</v>
      </c>
      <c r="J1817" s="64" t="s">
        <v>671</v>
      </c>
      <c r="K1817" s="64" t="s">
        <v>485</v>
      </c>
      <c r="L1817" s="64" t="s">
        <v>650</v>
      </c>
      <c r="M1817" s="64" t="s">
        <v>663</v>
      </c>
      <c r="N1817" s="65">
        <v>1</v>
      </c>
      <c r="O1817" s="65">
        <v>1</v>
      </c>
      <c r="P1817" s="65">
        <v>1</v>
      </c>
      <c r="Q1817" s="67">
        <v>1</v>
      </c>
      <c r="R1817" s="67">
        <v>1</v>
      </c>
      <c r="S1817" s="67">
        <v>1</v>
      </c>
      <c r="T1817" s="67">
        <v>0</v>
      </c>
      <c r="U1817" s="67">
        <v>0</v>
      </c>
      <c r="V1817" s="67">
        <v>0</v>
      </c>
      <c r="W1817" s="63">
        <v>131865</v>
      </c>
      <c r="X1817" s="63">
        <v>0</v>
      </c>
      <c r="Y1817" s="63">
        <v>0</v>
      </c>
      <c r="Z1817" s="63">
        <v>517.57000000000005</v>
      </c>
      <c r="AA1817" s="63">
        <v>0</v>
      </c>
      <c r="AB1817" s="63">
        <v>0</v>
      </c>
      <c r="AC1817" s="63">
        <v>0</v>
      </c>
      <c r="AD1817" s="63">
        <v>131865</v>
      </c>
      <c r="AE1817" s="166">
        <v>45498</v>
      </c>
      <c r="AF1817" s="166">
        <v>46959</v>
      </c>
      <c r="AG1817" s="91">
        <v>131865</v>
      </c>
      <c r="AH1817" s="91">
        <v>3.8194444444444446</v>
      </c>
      <c r="AI1817" s="91">
        <v>4</v>
      </c>
      <c r="AJ1817" s="161">
        <v>4.7100000000000003E-2</v>
      </c>
      <c r="AK1817" s="169" t="s">
        <v>664</v>
      </c>
      <c r="AL1817" s="169" t="s">
        <v>665</v>
      </c>
      <c r="AM1817" s="128">
        <v>517.57000000000005</v>
      </c>
      <c r="AN1817" s="128">
        <v>517.57000000000005</v>
      </c>
      <c r="AO1817" s="128">
        <v>517.57000000000005</v>
      </c>
      <c r="AP1817" s="128">
        <v>517.57000000000005</v>
      </c>
      <c r="AQ1817" s="128">
        <v>517.57000000000005</v>
      </c>
      <c r="AR1817" s="128">
        <v>517.57000000000005</v>
      </c>
      <c r="AS1817" s="128">
        <v>517.57000000000005</v>
      </c>
      <c r="AT1817" s="128">
        <v>517.57000000000005</v>
      </c>
      <c r="AU1817" s="128">
        <v>517.57000000000005</v>
      </c>
      <c r="AV1817" s="128">
        <v>517.57000000000005</v>
      </c>
      <c r="AW1817" s="128">
        <v>517.57000000000005</v>
      </c>
      <c r="AX1817" s="128">
        <v>517.57000000000005</v>
      </c>
      <c r="AY1817" s="128">
        <v>517.57000000000005</v>
      </c>
      <c r="AZ1817" s="128">
        <v>517.57000000000005</v>
      </c>
      <c r="BA1817" s="128">
        <v>517.57000000000005</v>
      </c>
      <c r="BB1817" s="15">
        <f t="shared" si="92"/>
        <v>1552.71</v>
      </c>
      <c r="BC1817" s="15">
        <f t="shared" si="90"/>
        <v>6210.8399999999992</v>
      </c>
      <c r="BD1817" s="15">
        <f t="shared" si="91"/>
        <v>7763.5499999999993</v>
      </c>
    </row>
    <row r="1818" spans="1:56" x14ac:dyDescent="0.35">
      <c r="A1818" s="168" t="s">
        <v>3707</v>
      </c>
      <c r="B1818" s="69" t="s">
        <v>3704</v>
      </c>
      <c r="C1818" s="65">
        <v>4</v>
      </c>
      <c r="D1818" s="65" t="s">
        <v>31</v>
      </c>
      <c r="E1818" s="64" t="s">
        <v>467</v>
      </c>
      <c r="F1818" s="64" t="s">
        <v>648</v>
      </c>
      <c r="G1818" s="64" t="s">
        <v>931</v>
      </c>
      <c r="H1818" s="64" t="s">
        <v>669</v>
      </c>
      <c r="I1818" s="64" t="s">
        <v>932</v>
      </c>
      <c r="J1818" s="64" t="s">
        <v>671</v>
      </c>
      <c r="K1818" s="64" t="s">
        <v>485</v>
      </c>
      <c r="L1818" s="64" t="s">
        <v>650</v>
      </c>
      <c r="M1818" s="64" t="s">
        <v>663</v>
      </c>
      <c r="N1818" s="65">
        <v>1</v>
      </c>
      <c r="O1818" s="65">
        <v>1</v>
      </c>
      <c r="P1818" s="65">
        <v>1</v>
      </c>
      <c r="Q1818" s="67">
        <v>1</v>
      </c>
      <c r="R1818" s="67">
        <v>1</v>
      </c>
      <c r="S1818" s="67">
        <v>1</v>
      </c>
      <c r="T1818" s="67">
        <v>0</v>
      </c>
      <c r="U1818" s="67">
        <v>0</v>
      </c>
      <c r="V1818" s="67">
        <v>0</v>
      </c>
      <c r="W1818" s="63">
        <v>46462.5</v>
      </c>
      <c r="X1818" s="63">
        <v>0</v>
      </c>
      <c r="Y1818" s="63">
        <v>0</v>
      </c>
      <c r="Z1818" s="63">
        <v>196.3</v>
      </c>
      <c r="AA1818" s="63">
        <v>0</v>
      </c>
      <c r="AB1818" s="63">
        <v>0</v>
      </c>
      <c r="AC1818" s="63">
        <v>0</v>
      </c>
      <c r="AD1818" s="63">
        <v>46462.5</v>
      </c>
      <c r="AE1818" s="166">
        <v>45498</v>
      </c>
      <c r="AF1818" s="166">
        <v>47324</v>
      </c>
      <c r="AG1818" s="91">
        <v>46462.5</v>
      </c>
      <c r="AH1818" s="91">
        <v>4.8194444444444446</v>
      </c>
      <c r="AI1818" s="91">
        <v>5</v>
      </c>
      <c r="AJ1818" s="161">
        <v>5.0700000000000002E-2</v>
      </c>
      <c r="AK1818" s="169" t="s">
        <v>664</v>
      </c>
      <c r="AL1818" s="169" t="s">
        <v>665</v>
      </c>
      <c r="AM1818" s="128">
        <v>196.3</v>
      </c>
      <c r="AN1818" s="128">
        <v>196.3</v>
      </c>
      <c r="AO1818" s="128">
        <v>196.3</v>
      </c>
      <c r="AP1818" s="128">
        <v>196.3</v>
      </c>
      <c r="AQ1818" s="128">
        <v>196.3</v>
      </c>
      <c r="AR1818" s="128">
        <v>196.3</v>
      </c>
      <c r="AS1818" s="128">
        <v>196.3</v>
      </c>
      <c r="AT1818" s="128">
        <v>196.3</v>
      </c>
      <c r="AU1818" s="128">
        <v>196.3</v>
      </c>
      <c r="AV1818" s="128">
        <v>196.3</v>
      </c>
      <c r="AW1818" s="128">
        <v>196.3</v>
      </c>
      <c r="AX1818" s="128">
        <v>196.3</v>
      </c>
      <c r="AY1818" s="128">
        <v>196.3</v>
      </c>
      <c r="AZ1818" s="128">
        <v>196.3</v>
      </c>
      <c r="BA1818" s="128">
        <v>196.3</v>
      </c>
      <c r="BB1818" s="15">
        <f t="shared" si="92"/>
        <v>588.90000000000009</v>
      </c>
      <c r="BC1818" s="15">
        <f t="shared" si="90"/>
        <v>2355.6</v>
      </c>
      <c r="BD1818" s="15">
        <f t="shared" si="91"/>
        <v>2944.5</v>
      </c>
    </row>
    <row r="1819" spans="1:56" x14ac:dyDescent="0.35">
      <c r="A1819" s="168" t="s">
        <v>3708</v>
      </c>
      <c r="B1819" s="69" t="s">
        <v>3704</v>
      </c>
      <c r="C1819" s="65">
        <v>5</v>
      </c>
      <c r="D1819" s="65" t="s">
        <v>31</v>
      </c>
      <c r="E1819" s="64" t="s">
        <v>467</v>
      </c>
      <c r="F1819" s="64" t="s">
        <v>648</v>
      </c>
      <c r="G1819" s="64" t="s">
        <v>931</v>
      </c>
      <c r="H1819" s="64" t="s">
        <v>669</v>
      </c>
      <c r="I1819" s="64" t="s">
        <v>932</v>
      </c>
      <c r="J1819" s="64" t="s">
        <v>671</v>
      </c>
      <c r="K1819" s="64" t="s">
        <v>485</v>
      </c>
      <c r="L1819" s="64" t="s">
        <v>650</v>
      </c>
      <c r="M1819" s="64" t="s">
        <v>663</v>
      </c>
      <c r="N1819" s="65">
        <v>1</v>
      </c>
      <c r="O1819" s="65">
        <v>1</v>
      </c>
      <c r="P1819" s="65">
        <v>1</v>
      </c>
      <c r="Q1819" s="67">
        <v>1</v>
      </c>
      <c r="R1819" s="67">
        <v>1</v>
      </c>
      <c r="S1819" s="67">
        <v>1</v>
      </c>
      <c r="T1819" s="67">
        <v>0</v>
      </c>
      <c r="U1819" s="67">
        <v>0</v>
      </c>
      <c r="V1819" s="67">
        <v>0</v>
      </c>
      <c r="W1819" s="63">
        <v>106200</v>
      </c>
      <c r="X1819" s="63">
        <v>0</v>
      </c>
      <c r="Y1819" s="63">
        <v>0</v>
      </c>
      <c r="Z1819" s="63">
        <v>474.36</v>
      </c>
      <c r="AA1819" s="63">
        <v>0</v>
      </c>
      <c r="AB1819" s="63">
        <v>0</v>
      </c>
      <c r="AC1819" s="63">
        <v>0</v>
      </c>
      <c r="AD1819" s="63">
        <v>106200</v>
      </c>
      <c r="AE1819" s="166">
        <v>45498</v>
      </c>
      <c r="AF1819" s="166">
        <v>47689</v>
      </c>
      <c r="AG1819" s="91">
        <v>106200</v>
      </c>
      <c r="AH1819" s="91">
        <v>5.8194444444444446</v>
      </c>
      <c r="AI1819" s="91">
        <v>6</v>
      </c>
      <c r="AJ1819" s="161">
        <v>5.3600000000000002E-2</v>
      </c>
      <c r="AK1819" s="169" t="s">
        <v>664</v>
      </c>
      <c r="AL1819" s="169" t="s">
        <v>665</v>
      </c>
      <c r="AM1819" s="128">
        <v>474.36</v>
      </c>
      <c r="AN1819" s="128">
        <v>474.36</v>
      </c>
      <c r="AO1819" s="128">
        <v>474.36</v>
      </c>
      <c r="AP1819" s="128">
        <v>474.36</v>
      </c>
      <c r="AQ1819" s="128">
        <v>474.36</v>
      </c>
      <c r="AR1819" s="128">
        <v>474.36</v>
      </c>
      <c r="AS1819" s="128">
        <v>474.36</v>
      </c>
      <c r="AT1819" s="128">
        <v>474.36</v>
      </c>
      <c r="AU1819" s="128">
        <v>474.36</v>
      </c>
      <c r="AV1819" s="128">
        <v>474.36</v>
      </c>
      <c r="AW1819" s="128">
        <v>474.36</v>
      </c>
      <c r="AX1819" s="128">
        <v>474.36</v>
      </c>
      <c r="AY1819" s="128">
        <v>474.36</v>
      </c>
      <c r="AZ1819" s="128">
        <v>474.36</v>
      </c>
      <c r="BA1819" s="128">
        <v>474.36</v>
      </c>
      <c r="BB1819" s="15">
        <f t="shared" si="92"/>
        <v>1423.08</v>
      </c>
      <c r="BC1819" s="15">
        <f t="shared" si="90"/>
        <v>5692.32</v>
      </c>
      <c r="BD1819" s="15">
        <f t="shared" si="91"/>
        <v>7115.4</v>
      </c>
    </row>
    <row r="1820" spans="1:56" x14ac:dyDescent="0.35">
      <c r="A1820" s="168" t="s">
        <v>3709</v>
      </c>
      <c r="B1820" s="69" t="s">
        <v>3704</v>
      </c>
      <c r="C1820" s="65">
        <v>6</v>
      </c>
      <c r="D1820" s="65" t="s">
        <v>31</v>
      </c>
      <c r="E1820" s="64" t="s">
        <v>467</v>
      </c>
      <c r="F1820" s="64" t="s">
        <v>648</v>
      </c>
      <c r="G1820" s="64" t="s">
        <v>931</v>
      </c>
      <c r="H1820" s="64" t="s">
        <v>669</v>
      </c>
      <c r="I1820" s="64" t="s">
        <v>932</v>
      </c>
      <c r="J1820" s="64" t="s">
        <v>671</v>
      </c>
      <c r="K1820" s="64" t="s">
        <v>485</v>
      </c>
      <c r="L1820" s="64" t="s">
        <v>650</v>
      </c>
      <c r="M1820" s="64" t="s">
        <v>663</v>
      </c>
      <c r="N1820" s="65">
        <v>1</v>
      </c>
      <c r="O1820" s="65">
        <v>1</v>
      </c>
      <c r="P1820" s="65">
        <v>1</v>
      </c>
      <c r="Q1820" s="67">
        <v>1</v>
      </c>
      <c r="R1820" s="67">
        <v>1</v>
      </c>
      <c r="S1820" s="67">
        <v>1</v>
      </c>
      <c r="T1820" s="67">
        <v>0</v>
      </c>
      <c r="U1820" s="67">
        <v>0</v>
      </c>
      <c r="V1820" s="67">
        <v>0</v>
      </c>
      <c r="W1820" s="63">
        <v>125375</v>
      </c>
      <c r="X1820" s="63">
        <v>0</v>
      </c>
      <c r="Y1820" s="63">
        <v>0</v>
      </c>
      <c r="Z1820" s="63">
        <v>589.26</v>
      </c>
      <c r="AA1820" s="63">
        <v>0</v>
      </c>
      <c r="AB1820" s="63">
        <v>0</v>
      </c>
      <c r="AC1820" s="63">
        <v>0</v>
      </c>
      <c r="AD1820" s="63">
        <v>125375</v>
      </c>
      <c r="AE1820" s="166">
        <v>45498</v>
      </c>
      <c r="AF1820" s="166">
        <v>48054</v>
      </c>
      <c r="AG1820" s="91">
        <v>125375</v>
      </c>
      <c r="AH1820" s="91">
        <v>6.8194444444444446</v>
      </c>
      <c r="AI1820" s="91">
        <v>7</v>
      </c>
      <c r="AJ1820" s="161">
        <v>5.6399999999999999E-2</v>
      </c>
      <c r="AK1820" s="169" t="s">
        <v>664</v>
      </c>
      <c r="AL1820" s="169" t="s">
        <v>665</v>
      </c>
      <c r="AM1820" s="128">
        <v>589.26</v>
      </c>
      <c r="AN1820" s="128">
        <v>589.26</v>
      </c>
      <c r="AO1820" s="128">
        <v>589.26</v>
      </c>
      <c r="AP1820" s="128">
        <v>589.26</v>
      </c>
      <c r="AQ1820" s="128">
        <v>589.26</v>
      </c>
      <c r="AR1820" s="128">
        <v>589.26</v>
      </c>
      <c r="AS1820" s="128">
        <v>589.26</v>
      </c>
      <c r="AT1820" s="128">
        <v>589.26</v>
      </c>
      <c r="AU1820" s="128">
        <v>589.26</v>
      </c>
      <c r="AV1820" s="128">
        <v>589.26</v>
      </c>
      <c r="AW1820" s="128">
        <v>589.26</v>
      </c>
      <c r="AX1820" s="128">
        <v>589.26</v>
      </c>
      <c r="AY1820" s="128">
        <v>589.26</v>
      </c>
      <c r="AZ1820" s="128">
        <v>589.26</v>
      </c>
      <c r="BA1820" s="128">
        <v>589.26</v>
      </c>
      <c r="BB1820" s="15">
        <f t="shared" si="92"/>
        <v>1767.78</v>
      </c>
      <c r="BC1820" s="15">
        <f t="shared" si="90"/>
        <v>7071.1200000000017</v>
      </c>
      <c r="BD1820" s="15">
        <f t="shared" si="91"/>
        <v>8838.9000000000015</v>
      </c>
    </row>
    <row r="1821" spans="1:56" x14ac:dyDescent="0.35">
      <c r="A1821" s="168" t="s">
        <v>3710</v>
      </c>
      <c r="B1821" s="69" t="s">
        <v>3704</v>
      </c>
      <c r="C1821" s="65">
        <v>7</v>
      </c>
      <c r="D1821" s="65" t="s">
        <v>31</v>
      </c>
      <c r="E1821" s="64" t="s">
        <v>467</v>
      </c>
      <c r="F1821" s="64" t="s">
        <v>648</v>
      </c>
      <c r="G1821" s="64" t="s">
        <v>931</v>
      </c>
      <c r="H1821" s="64" t="s">
        <v>669</v>
      </c>
      <c r="I1821" s="64" t="s">
        <v>932</v>
      </c>
      <c r="J1821" s="64" t="s">
        <v>671</v>
      </c>
      <c r="K1821" s="64" t="s">
        <v>485</v>
      </c>
      <c r="L1821" s="64" t="s">
        <v>650</v>
      </c>
      <c r="M1821" s="64" t="s">
        <v>663</v>
      </c>
      <c r="N1821" s="65">
        <v>1</v>
      </c>
      <c r="O1821" s="65">
        <v>1</v>
      </c>
      <c r="P1821" s="65">
        <v>1</v>
      </c>
      <c r="Q1821" s="67">
        <v>1</v>
      </c>
      <c r="R1821" s="67">
        <v>1</v>
      </c>
      <c r="S1821" s="67">
        <v>1</v>
      </c>
      <c r="T1821" s="67">
        <v>0</v>
      </c>
      <c r="U1821" s="67">
        <v>0</v>
      </c>
      <c r="V1821" s="67">
        <v>0</v>
      </c>
      <c r="W1821" s="63">
        <v>1048872.5</v>
      </c>
      <c r="X1821" s="63">
        <v>0</v>
      </c>
      <c r="Y1821" s="63">
        <v>0</v>
      </c>
      <c r="Z1821" s="63">
        <v>5183.18</v>
      </c>
      <c r="AA1821" s="63">
        <v>0</v>
      </c>
      <c r="AB1821" s="63">
        <v>0</v>
      </c>
      <c r="AC1821" s="63">
        <v>0</v>
      </c>
      <c r="AD1821" s="63">
        <v>1048872.5</v>
      </c>
      <c r="AE1821" s="166">
        <v>45498</v>
      </c>
      <c r="AF1821" s="166">
        <v>48420</v>
      </c>
      <c r="AG1821" s="91">
        <v>1048872.5</v>
      </c>
      <c r="AH1821" s="91">
        <v>7.8194444444444446</v>
      </c>
      <c r="AI1821" s="91">
        <v>8</v>
      </c>
      <c r="AJ1821" s="161">
        <v>5.9299999999999999E-2</v>
      </c>
      <c r="AK1821" s="169" t="s">
        <v>664</v>
      </c>
      <c r="AL1821" s="169" t="s">
        <v>665</v>
      </c>
      <c r="AM1821" s="128">
        <v>5183.18</v>
      </c>
      <c r="AN1821" s="128">
        <v>5183.18</v>
      </c>
      <c r="AO1821" s="128">
        <v>5183.18</v>
      </c>
      <c r="AP1821" s="128">
        <v>5183.18</v>
      </c>
      <c r="AQ1821" s="128">
        <v>5183.18</v>
      </c>
      <c r="AR1821" s="128">
        <v>5183.18</v>
      </c>
      <c r="AS1821" s="128">
        <v>5183.18</v>
      </c>
      <c r="AT1821" s="128">
        <v>5183.18</v>
      </c>
      <c r="AU1821" s="128">
        <v>5183.18</v>
      </c>
      <c r="AV1821" s="128">
        <v>5183.18</v>
      </c>
      <c r="AW1821" s="128">
        <v>5183.18</v>
      </c>
      <c r="AX1821" s="128">
        <v>5183.18</v>
      </c>
      <c r="AY1821" s="128">
        <v>5183.18</v>
      </c>
      <c r="AZ1821" s="128">
        <v>5183.18</v>
      </c>
      <c r="BA1821" s="128">
        <v>5183.18</v>
      </c>
      <c r="BB1821" s="15">
        <f t="shared" si="92"/>
        <v>15549.54</v>
      </c>
      <c r="BC1821" s="15">
        <f t="shared" si="90"/>
        <v>62198.16</v>
      </c>
      <c r="BD1821" s="15">
        <f t="shared" si="91"/>
        <v>77747.700000000012</v>
      </c>
    </row>
    <row r="1822" spans="1:56" x14ac:dyDescent="0.35">
      <c r="A1822" s="168" t="s">
        <v>3711</v>
      </c>
      <c r="B1822" s="69" t="s">
        <v>3704</v>
      </c>
      <c r="C1822" s="65">
        <v>8</v>
      </c>
      <c r="D1822" s="65" t="s">
        <v>31</v>
      </c>
      <c r="E1822" s="64" t="s">
        <v>467</v>
      </c>
      <c r="F1822" s="64" t="s">
        <v>648</v>
      </c>
      <c r="G1822" s="64" t="s">
        <v>931</v>
      </c>
      <c r="H1822" s="64" t="s">
        <v>669</v>
      </c>
      <c r="I1822" s="64" t="s">
        <v>932</v>
      </c>
      <c r="J1822" s="64" t="s">
        <v>671</v>
      </c>
      <c r="K1822" s="64" t="s">
        <v>485</v>
      </c>
      <c r="L1822" s="64" t="s">
        <v>650</v>
      </c>
      <c r="M1822" s="64" t="s">
        <v>663</v>
      </c>
      <c r="N1822" s="65">
        <v>1</v>
      </c>
      <c r="O1822" s="65">
        <v>1</v>
      </c>
      <c r="P1822" s="65">
        <v>1</v>
      </c>
      <c r="Q1822" s="67">
        <v>1</v>
      </c>
      <c r="R1822" s="67">
        <v>1</v>
      </c>
      <c r="S1822" s="67">
        <v>1</v>
      </c>
      <c r="T1822" s="67">
        <v>0</v>
      </c>
      <c r="U1822" s="67">
        <v>0</v>
      </c>
      <c r="V1822" s="67">
        <v>0</v>
      </c>
      <c r="W1822" s="63">
        <v>1903192.5</v>
      </c>
      <c r="X1822" s="63">
        <v>0</v>
      </c>
      <c r="Y1822" s="63">
        <v>0</v>
      </c>
      <c r="Z1822" s="63">
        <v>9849.02</v>
      </c>
      <c r="AA1822" s="63">
        <v>0</v>
      </c>
      <c r="AB1822" s="63">
        <v>0</v>
      </c>
      <c r="AC1822" s="63">
        <v>0</v>
      </c>
      <c r="AD1822" s="63">
        <v>1903192.5</v>
      </c>
      <c r="AE1822" s="166">
        <v>45498</v>
      </c>
      <c r="AF1822" s="166">
        <v>48785</v>
      </c>
      <c r="AG1822" s="91">
        <v>1903192.5</v>
      </c>
      <c r="AH1822" s="91">
        <v>8.8194444444444446</v>
      </c>
      <c r="AI1822" s="91">
        <v>9</v>
      </c>
      <c r="AJ1822" s="161">
        <v>6.2100000000000002E-2</v>
      </c>
      <c r="AK1822" s="169" t="s">
        <v>664</v>
      </c>
      <c r="AL1822" s="169" t="s">
        <v>665</v>
      </c>
      <c r="AM1822" s="128">
        <v>9849.02</v>
      </c>
      <c r="AN1822" s="128">
        <v>9849.02</v>
      </c>
      <c r="AO1822" s="128">
        <v>9849.02</v>
      </c>
      <c r="AP1822" s="128">
        <v>9849.02</v>
      </c>
      <c r="AQ1822" s="128">
        <v>9849.02</v>
      </c>
      <c r="AR1822" s="128">
        <v>9849.02</v>
      </c>
      <c r="AS1822" s="128">
        <v>9849.02</v>
      </c>
      <c r="AT1822" s="128">
        <v>9849.02</v>
      </c>
      <c r="AU1822" s="128">
        <v>9849.02</v>
      </c>
      <c r="AV1822" s="128">
        <v>9849.02</v>
      </c>
      <c r="AW1822" s="128">
        <v>9849.02</v>
      </c>
      <c r="AX1822" s="128">
        <v>9849.02</v>
      </c>
      <c r="AY1822" s="128">
        <v>9849.02</v>
      </c>
      <c r="AZ1822" s="128">
        <v>9849.02</v>
      </c>
      <c r="BA1822" s="128">
        <v>9849.02</v>
      </c>
      <c r="BB1822" s="15">
        <f t="shared" si="92"/>
        <v>29547.06</v>
      </c>
      <c r="BC1822" s="15">
        <f t="shared" si="90"/>
        <v>118188.24000000003</v>
      </c>
      <c r="BD1822" s="15">
        <f t="shared" si="91"/>
        <v>147735.30000000005</v>
      </c>
    </row>
    <row r="1823" spans="1:56" x14ac:dyDescent="0.35">
      <c r="A1823" s="168" t="s">
        <v>3712</v>
      </c>
      <c r="B1823" s="69" t="s">
        <v>3713</v>
      </c>
      <c r="C1823" s="65">
        <v>1</v>
      </c>
      <c r="D1823" s="65" t="s">
        <v>31</v>
      </c>
      <c r="E1823" s="64" t="s">
        <v>467</v>
      </c>
      <c r="F1823" s="64" t="s">
        <v>648</v>
      </c>
      <c r="G1823" s="64" t="s">
        <v>607</v>
      </c>
      <c r="H1823" s="64" t="s">
        <v>661</v>
      </c>
      <c r="I1823" s="64" t="s">
        <v>649</v>
      </c>
      <c r="J1823" s="64" t="s">
        <v>662</v>
      </c>
      <c r="K1823" s="64" t="s">
        <v>607</v>
      </c>
      <c r="L1823" s="64" t="s">
        <v>650</v>
      </c>
      <c r="M1823" s="64" t="s">
        <v>663</v>
      </c>
      <c r="N1823" s="65">
        <v>1</v>
      </c>
      <c r="O1823" s="65">
        <v>1</v>
      </c>
      <c r="P1823" s="65">
        <v>1</v>
      </c>
      <c r="Q1823" s="67">
        <v>0</v>
      </c>
      <c r="R1823" s="67">
        <v>0</v>
      </c>
      <c r="S1823" s="67">
        <v>1</v>
      </c>
      <c r="T1823" s="67">
        <v>1</v>
      </c>
      <c r="U1823" s="67">
        <v>1</v>
      </c>
      <c r="V1823" s="67">
        <v>0</v>
      </c>
      <c r="W1823" s="63">
        <v>21982441.129999999</v>
      </c>
      <c r="X1823" s="63">
        <v>0</v>
      </c>
      <c r="Y1823" s="63">
        <v>0</v>
      </c>
      <c r="Z1823" s="63">
        <v>0</v>
      </c>
      <c r="AA1823" s="63">
        <v>0</v>
      </c>
      <c r="AB1823" s="63">
        <v>0</v>
      </c>
      <c r="AC1823" s="63">
        <v>0</v>
      </c>
      <c r="AD1823" s="63">
        <v>21982441.129999999</v>
      </c>
      <c r="AE1823" s="166">
        <v>45503</v>
      </c>
      <c r="AF1823" s="166">
        <v>46598</v>
      </c>
      <c r="AG1823" s="91">
        <v>21982441.129999999</v>
      </c>
      <c r="AH1823" s="91">
        <v>2.8333333333333335</v>
      </c>
      <c r="AI1823" s="91">
        <v>3</v>
      </c>
      <c r="AJ1823" s="161">
        <v>8.7499999999999994E-2</v>
      </c>
      <c r="AK1823" s="169" t="s">
        <v>664</v>
      </c>
      <c r="AL1823" s="169" t="s">
        <v>665</v>
      </c>
      <c r="AM1823" s="128">
        <v>0</v>
      </c>
      <c r="AN1823" s="128">
        <v>0</v>
      </c>
      <c r="AO1823" s="128">
        <v>0</v>
      </c>
      <c r="AP1823" s="128">
        <v>961731.8</v>
      </c>
      <c r="AQ1823" s="128">
        <v>0</v>
      </c>
      <c r="AR1823" s="128">
        <v>0</v>
      </c>
      <c r="AS1823" s="128">
        <v>0</v>
      </c>
      <c r="AT1823" s="128">
        <v>0</v>
      </c>
      <c r="AU1823" s="128">
        <v>0</v>
      </c>
      <c r="AV1823" s="128">
        <v>961731.8</v>
      </c>
      <c r="AW1823" s="128">
        <v>0</v>
      </c>
      <c r="AX1823" s="128">
        <v>0</v>
      </c>
      <c r="AY1823" s="128">
        <v>0</v>
      </c>
      <c r="AZ1823" s="128">
        <v>0</v>
      </c>
      <c r="BA1823" s="128">
        <v>0</v>
      </c>
      <c r="BB1823" s="15">
        <f t="shared" si="92"/>
        <v>0</v>
      </c>
      <c r="BC1823" s="15">
        <f t="shared" si="90"/>
        <v>1923463.6</v>
      </c>
      <c r="BD1823" s="15">
        <f t="shared" si="91"/>
        <v>1923463.6</v>
      </c>
    </row>
    <row r="1824" spans="1:56" x14ac:dyDescent="0.35">
      <c r="A1824" s="168" t="s">
        <v>3733</v>
      </c>
      <c r="B1824" s="69" t="s">
        <v>3734</v>
      </c>
      <c r="C1824" s="65">
        <v>1</v>
      </c>
      <c r="D1824" s="65" t="s">
        <v>31</v>
      </c>
      <c r="E1824" s="64" t="s">
        <v>467</v>
      </c>
      <c r="F1824" s="64" t="s">
        <v>648</v>
      </c>
      <c r="G1824" s="64" t="s">
        <v>668</v>
      </c>
      <c r="H1824" s="64" t="s">
        <v>669</v>
      </c>
      <c r="I1824" s="64" t="s">
        <v>670</v>
      </c>
      <c r="J1824" s="64" t="s">
        <v>671</v>
      </c>
      <c r="K1824" s="64" t="s">
        <v>484</v>
      </c>
      <c r="L1824" s="64" t="s">
        <v>650</v>
      </c>
      <c r="M1824" s="64" t="s">
        <v>663</v>
      </c>
      <c r="N1824" s="65">
        <v>1</v>
      </c>
      <c r="O1824" s="65">
        <v>1</v>
      </c>
      <c r="P1824" s="65">
        <v>1</v>
      </c>
      <c r="Q1824" s="67">
        <v>1</v>
      </c>
      <c r="R1824" s="67">
        <v>1</v>
      </c>
      <c r="S1824" s="67">
        <v>1</v>
      </c>
      <c r="T1824" s="67">
        <v>0</v>
      </c>
      <c r="U1824" s="67">
        <v>0</v>
      </c>
      <c r="V1824" s="67">
        <v>0</v>
      </c>
      <c r="W1824" s="63">
        <v>4429682.8600000003</v>
      </c>
      <c r="X1824" s="63">
        <v>0</v>
      </c>
      <c r="Y1824" s="63">
        <v>0</v>
      </c>
      <c r="Z1824" s="63">
        <v>108527.23</v>
      </c>
      <c r="AA1824" s="63">
        <v>0</v>
      </c>
      <c r="AB1824" s="63">
        <v>0</v>
      </c>
      <c r="AC1824" s="63">
        <v>0</v>
      </c>
      <c r="AD1824" s="63">
        <v>4429682.8600000003</v>
      </c>
      <c r="AE1824" s="166">
        <v>45372</v>
      </c>
      <c r="AF1824" s="166">
        <v>45737</v>
      </c>
      <c r="AG1824" s="165">
        <v>4429682.8600000003</v>
      </c>
      <c r="AH1824" s="91">
        <v>0.47499999999999998</v>
      </c>
      <c r="AI1824" s="91">
        <v>1</v>
      </c>
      <c r="AJ1824" s="161">
        <v>4.9000000000000002E-2</v>
      </c>
      <c r="AK1824" s="169" t="s">
        <v>664</v>
      </c>
      <c r="AL1824" s="169" t="s">
        <v>665</v>
      </c>
      <c r="AM1824" s="128">
        <v>0</v>
      </c>
      <c r="AN1824" s="128">
        <v>0</v>
      </c>
      <c r="AO1824" s="128">
        <v>0</v>
      </c>
      <c r="AP1824" s="128">
        <v>0</v>
      </c>
      <c r="AQ1824" s="128">
        <v>0</v>
      </c>
      <c r="AR1824" s="128">
        <v>108527.23</v>
      </c>
      <c r="AS1824" s="128">
        <v>0</v>
      </c>
      <c r="AT1824" s="128">
        <v>0</v>
      </c>
      <c r="AU1824" s="128">
        <v>0</v>
      </c>
      <c r="AV1824" s="128">
        <v>0</v>
      </c>
      <c r="AW1824" s="128">
        <v>0</v>
      </c>
      <c r="AX1824" s="128">
        <v>0</v>
      </c>
      <c r="AY1824" s="128">
        <v>0</v>
      </c>
      <c r="AZ1824" s="128">
        <v>0</v>
      </c>
      <c r="BA1824" s="128">
        <v>0</v>
      </c>
      <c r="BB1824" s="15">
        <f t="shared" si="92"/>
        <v>0</v>
      </c>
      <c r="BC1824" s="15">
        <f t="shared" ref="BC1824:BC1848" si="93">SUM(AP1824:BA1824)</f>
        <v>108527.23</v>
      </c>
      <c r="BD1824" s="15">
        <f t="shared" ref="BD1824:BD1848" si="94">BB1824+BC1824</f>
        <v>108527.23</v>
      </c>
    </row>
    <row r="1825" spans="1:56" x14ac:dyDescent="0.35">
      <c r="A1825" s="168" t="s">
        <v>3735</v>
      </c>
      <c r="B1825" s="69" t="s">
        <v>3736</v>
      </c>
      <c r="C1825" s="65">
        <v>1</v>
      </c>
      <c r="D1825" s="65" t="s">
        <v>31</v>
      </c>
      <c r="E1825" s="64" t="s">
        <v>467</v>
      </c>
      <c r="F1825" s="64" t="s">
        <v>648</v>
      </c>
      <c r="G1825" s="64" t="s">
        <v>64</v>
      </c>
      <c r="H1825" s="64" t="s">
        <v>661</v>
      </c>
      <c r="I1825" s="64" t="s">
        <v>649</v>
      </c>
      <c r="J1825" s="64" t="s">
        <v>662</v>
      </c>
      <c r="K1825" s="64" t="s">
        <v>596</v>
      </c>
      <c r="L1825" s="64" t="s">
        <v>650</v>
      </c>
      <c r="M1825" s="64" t="s">
        <v>663</v>
      </c>
      <c r="N1825" s="65">
        <v>1</v>
      </c>
      <c r="O1825" s="65">
        <v>1</v>
      </c>
      <c r="P1825" s="65">
        <v>1</v>
      </c>
      <c r="Q1825" s="67">
        <v>0</v>
      </c>
      <c r="R1825" s="67">
        <v>0</v>
      </c>
      <c r="S1825" s="67">
        <v>1</v>
      </c>
      <c r="T1825" s="67">
        <v>1</v>
      </c>
      <c r="U1825" s="67">
        <v>1</v>
      </c>
      <c r="V1825" s="67">
        <v>0</v>
      </c>
      <c r="W1825" s="63">
        <v>200000000</v>
      </c>
      <c r="X1825" s="63">
        <v>0</v>
      </c>
      <c r="Y1825" s="63">
        <v>0</v>
      </c>
      <c r="Z1825" s="63">
        <v>0</v>
      </c>
      <c r="AA1825" s="63">
        <v>0</v>
      </c>
      <c r="AB1825" s="63">
        <v>0</v>
      </c>
      <c r="AC1825" s="63">
        <v>0</v>
      </c>
      <c r="AD1825" s="63">
        <v>200000000</v>
      </c>
      <c r="AE1825" s="166">
        <v>45506</v>
      </c>
      <c r="AF1825" s="166">
        <v>47332</v>
      </c>
      <c r="AG1825" s="165">
        <v>200000000</v>
      </c>
      <c r="AH1825" s="91">
        <v>4.8388888888888886</v>
      </c>
      <c r="AI1825" s="91">
        <v>5</v>
      </c>
      <c r="AJ1825" s="161">
        <v>9.2499999999999999E-2</v>
      </c>
      <c r="AK1825" s="169" t="s">
        <v>664</v>
      </c>
      <c r="AL1825" s="169" t="s">
        <v>665</v>
      </c>
      <c r="AM1825" s="128">
        <v>0</v>
      </c>
      <c r="AN1825" s="128">
        <v>0</v>
      </c>
      <c r="AO1825" s="128">
        <v>0</v>
      </c>
      <c r="AP1825" s="128">
        <v>0</v>
      </c>
      <c r="AQ1825" s="128">
        <v>9250000</v>
      </c>
      <c r="AR1825" s="128">
        <v>0</v>
      </c>
      <c r="AS1825" s="128">
        <v>0</v>
      </c>
      <c r="AT1825" s="128">
        <v>0</v>
      </c>
      <c r="AU1825" s="128">
        <v>0</v>
      </c>
      <c r="AV1825" s="128">
        <v>0</v>
      </c>
      <c r="AW1825" s="128">
        <v>9250000</v>
      </c>
      <c r="AX1825" s="128">
        <v>0</v>
      </c>
      <c r="AY1825" s="128">
        <v>0</v>
      </c>
      <c r="AZ1825" s="128">
        <v>0</v>
      </c>
      <c r="BA1825" s="128">
        <v>0</v>
      </c>
      <c r="BB1825" s="15">
        <f t="shared" si="92"/>
        <v>0</v>
      </c>
      <c r="BC1825" s="15">
        <f t="shared" si="93"/>
        <v>18500000</v>
      </c>
      <c r="BD1825" s="15">
        <f t="shared" si="94"/>
        <v>18500000</v>
      </c>
    </row>
    <row r="1826" spans="1:56" x14ac:dyDescent="0.35">
      <c r="A1826" s="168" t="s">
        <v>3737</v>
      </c>
      <c r="B1826" s="69" t="s">
        <v>3738</v>
      </c>
      <c r="C1826" s="65">
        <v>1</v>
      </c>
      <c r="D1826" s="65" t="s">
        <v>31</v>
      </c>
      <c r="E1826" s="64" t="s">
        <v>467</v>
      </c>
      <c r="F1826" s="64" t="s">
        <v>648</v>
      </c>
      <c r="G1826" s="64" t="s">
        <v>607</v>
      </c>
      <c r="H1826" s="64" t="s">
        <v>661</v>
      </c>
      <c r="I1826" s="64" t="s">
        <v>649</v>
      </c>
      <c r="J1826" s="64" t="s">
        <v>662</v>
      </c>
      <c r="K1826" s="64" t="s">
        <v>607</v>
      </c>
      <c r="L1826" s="64" t="s">
        <v>650</v>
      </c>
      <c r="M1826" s="64" t="s">
        <v>663</v>
      </c>
      <c r="N1826" s="65">
        <v>1</v>
      </c>
      <c r="O1826" s="65">
        <v>1</v>
      </c>
      <c r="P1826" s="65">
        <v>1</v>
      </c>
      <c r="Q1826" s="67">
        <v>0</v>
      </c>
      <c r="R1826" s="67">
        <v>0</v>
      </c>
      <c r="S1826" s="67">
        <v>1</v>
      </c>
      <c r="T1826" s="67">
        <v>1</v>
      </c>
      <c r="U1826" s="67">
        <v>1</v>
      </c>
      <c r="V1826" s="67">
        <v>0</v>
      </c>
      <c r="W1826" s="63">
        <v>22310007.920000002</v>
      </c>
      <c r="X1826" s="63">
        <v>0</v>
      </c>
      <c r="Y1826" s="63">
        <v>0</v>
      </c>
      <c r="Z1826" s="63">
        <v>0</v>
      </c>
      <c r="AA1826" s="63">
        <v>0</v>
      </c>
      <c r="AB1826" s="63">
        <v>0</v>
      </c>
      <c r="AC1826" s="63">
        <v>0</v>
      </c>
      <c r="AD1826" s="63">
        <v>22310007.920000002</v>
      </c>
      <c r="AE1826" s="166">
        <v>45511</v>
      </c>
      <c r="AF1826" s="166">
        <v>47337</v>
      </c>
      <c r="AG1826" s="165">
        <v>22310007.920000002</v>
      </c>
      <c r="AH1826" s="91">
        <v>4.8527777777777779</v>
      </c>
      <c r="AI1826" s="91">
        <v>5</v>
      </c>
      <c r="AJ1826" s="161">
        <v>9.2499999999999999E-2</v>
      </c>
      <c r="AK1826" s="169" t="s">
        <v>664</v>
      </c>
      <c r="AL1826" s="169" t="s">
        <v>665</v>
      </c>
      <c r="AM1826" s="128">
        <v>0</v>
      </c>
      <c r="AN1826" s="128">
        <v>0</v>
      </c>
      <c r="AO1826" s="128">
        <v>0</v>
      </c>
      <c r="AP1826" s="128">
        <v>0</v>
      </c>
      <c r="AQ1826" s="128">
        <v>1031837.87</v>
      </c>
      <c r="AR1826" s="128">
        <v>0</v>
      </c>
      <c r="AS1826" s="128">
        <v>0</v>
      </c>
      <c r="AT1826" s="128">
        <v>0</v>
      </c>
      <c r="AU1826" s="128">
        <v>0</v>
      </c>
      <c r="AV1826" s="128">
        <v>0</v>
      </c>
      <c r="AW1826" s="128">
        <v>1031837.87</v>
      </c>
      <c r="AX1826" s="128">
        <v>0</v>
      </c>
      <c r="AY1826" s="128">
        <v>0</v>
      </c>
      <c r="AZ1826" s="128">
        <v>0</v>
      </c>
      <c r="BA1826" s="128">
        <v>0</v>
      </c>
      <c r="BB1826" s="15">
        <f t="shared" si="92"/>
        <v>0</v>
      </c>
      <c r="BC1826" s="15">
        <f t="shared" si="93"/>
        <v>2063675.74</v>
      </c>
      <c r="BD1826" s="15">
        <f t="shared" si="94"/>
        <v>2063675.74</v>
      </c>
    </row>
    <row r="1827" spans="1:56" x14ac:dyDescent="0.35">
      <c r="A1827" s="168" t="s">
        <v>3739</v>
      </c>
      <c r="B1827" s="69" t="s">
        <v>3740</v>
      </c>
      <c r="C1827" s="65">
        <v>1</v>
      </c>
      <c r="D1827" s="65" t="s">
        <v>31</v>
      </c>
      <c r="E1827" s="64" t="s">
        <v>467</v>
      </c>
      <c r="F1827" s="64" t="s">
        <v>648</v>
      </c>
      <c r="G1827" s="64" t="s">
        <v>991</v>
      </c>
      <c r="H1827" s="64" t="s">
        <v>661</v>
      </c>
      <c r="I1827" s="64" t="s">
        <v>653</v>
      </c>
      <c r="J1827" s="64" t="s">
        <v>662</v>
      </c>
      <c r="K1827" s="64" t="s">
        <v>991</v>
      </c>
      <c r="L1827" s="64" t="s">
        <v>650</v>
      </c>
      <c r="M1827" s="64" t="s">
        <v>663</v>
      </c>
      <c r="N1827" s="65">
        <v>1</v>
      </c>
      <c r="O1827" s="65">
        <v>1</v>
      </c>
      <c r="P1827" s="65">
        <v>1</v>
      </c>
      <c r="Q1827" s="67">
        <v>0</v>
      </c>
      <c r="R1827" s="67">
        <v>1</v>
      </c>
      <c r="S1827" s="67">
        <v>1</v>
      </c>
      <c r="T1827" s="67">
        <v>1</v>
      </c>
      <c r="U1827" s="67">
        <v>0</v>
      </c>
      <c r="V1827" s="67">
        <v>0</v>
      </c>
      <c r="W1827" s="63">
        <v>63813502.909999996</v>
      </c>
      <c r="X1827" s="63">
        <v>0</v>
      </c>
      <c r="Y1827" s="63">
        <v>0</v>
      </c>
      <c r="Z1827" s="63">
        <v>1563430.82</v>
      </c>
      <c r="AA1827" s="63">
        <v>0</v>
      </c>
      <c r="AB1827" s="63">
        <v>0</v>
      </c>
      <c r="AC1827" s="63">
        <v>0</v>
      </c>
      <c r="AD1827" s="63">
        <v>63813502.909999996</v>
      </c>
      <c r="AE1827" s="166">
        <v>45372</v>
      </c>
      <c r="AF1827" s="166">
        <v>45737</v>
      </c>
      <c r="AG1827" s="165">
        <v>63813502.909999996</v>
      </c>
      <c r="AH1827" s="91">
        <v>0.47499999999999998</v>
      </c>
      <c r="AI1827" s="91">
        <v>1</v>
      </c>
      <c r="AJ1827" s="161">
        <v>4.9000000000000002E-2</v>
      </c>
      <c r="AK1827" s="169" t="s">
        <v>664</v>
      </c>
      <c r="AL1827" s="169" t="s">
        <v>665</v>
      </c>
      <c r="AM1827" s="128">
        <v>0</v>
      </c>
      <c r="AN1827" s="128">
        <v>0</v>
      </c>
      <c r="AO1827" s="128">
        <v>0</v>
      </c>
      <c r="AP1827" s="128">
        <v>0</v>
      </c>
      <c r="AQ1827" s="128">
        <v>0</v>
      </c>
      <c r="AR1827" s="128">
        <v>1563430.82</v>
      </c>
      <c r="AS1827" s="128">
        <v>0</v>
      </c>
      <c r="AT1827" s="128">
        <v>0</v>
      </c>
      <c r="AU1827" s="128">
        <v>0</v>
      </c>
      <c r="AV1827" s="128">
        <v>0</v>
      </c>
      <c r="AW1827" s="128">
        <v>0</v>
      </c>
      <c r="AX1827" s="128">
        <v>0</v>
      </c>
      <c r="AY1827" s="128">
        <v>0</v>
      </c>
      <c r="AZ1827" s="128">
        <v>0</v>
      </c>
      <c r="BA1827" s="128">
        <v>0</v>
      </c>
      <c r="BB1827" s="15">
        <f t="shared" si="92"/>
        <v>0</v>
      </c>
      <c r="BC1827" s="15">
        <f t="shared" si="93"/>
        <v>1563430.82</v>
      </c>
      <c r="BD1827" s="15">
        <f t="shared" si="94"/>
        <v>1563430.82</v>
      </c>
    </row>
    <row r="1828" spans="1:56" x14ac:dyDescent="0.35">
      <c r="A1828" s="168" t="s">
        <v>3741</v>
      </c>
      <c r="B1828" s="69" t="s">
        <v>3742</v>
      </c>
      <c r="C1828" s="65">
        <v>1</v>
      </c>
      <c r="D1828" s="65" t="s">
        <v>31</v>
      </c>
      <c r="E1828" s="64" t="s">
        <v>467</v>
      </c>
      <c r="F1828" s="64" t="s">
        <v>648</v>
      </c>
      <c r="G1828" s="64" t="s">
        <v>660</v>
      </c>
      <c r="H1828" s="64" t="s">
        <v>661</v>
      </c>
      <c r="I1828" s="64" t="s">
        <v>649</v>
      </c>
      <c r="J1828" s="64" t="s">
        <v>662</v>
      </c>
      <c r="K1828" s="64" t="s">
        <v>3743</v>
      </c>
      <c r="L1828" s="64" t="s">
        <v>650</v>
      </c>
      <c r="M1828" s="64" t="s">
        <v>663</v>
      </c>
      <c r="N1828" s="65">
        <v>1</v>
      </c>
      <c r="O1828" s="65">
        <v>1</v>
      </c>
      <c r="P1828" s="65">
        <v>1</v>
      </c>
      <c r="Q1828" s="67">
        <v>0</v>
      </c>
      <c r="R1828" s="67">
        <v>0</v>
      </c>
      <c r="S1828" s="67">
        <v>1</v>
      </c>
      <c r="T1828" s="67">
        <v>1</v>
      </c>
      <c r="U1828" s="67">
        <v>1</v>
      </c>
      <c r="V1828" s="67">
        <v>0</v>
      </c>
      <c r="W1828" s="63">
        <v>28980299.300000001</v>
      </c>
      <c r="X1828" s="63">
        <v>0</v>
      </c>
      <c r="Y1828" s="63">
        <v>0</v>
      </c>
      <c r="Z1828" s="63">
        <v>0</v>
      </c>
      <c r="AA1828" s="63">
        <v>0</v>
      </c>
      <c r="AB1828" s="63">
        <v>0</v>
      </c>
      <c r="AC1828" s="63">
        <v>0</v>
      </c>
      <c r="AD1828" s="63">
        <v>28980299.300000001</v>
      </c>
      <c r="AE1828" s="166">
        <v>45387</v>
      </c>
      <c r="AF1828" s="166">
        <v>46482</v>
      </c>
      <c r="AG1828" s="165">
        <v>28980299.300000001</v>
      </c>
      <c r="AH1828" s="91">
        <v>2.5138888888888888</v>
      </c>
      <c r="AI1828" s="91">
        <v>3</v>
      </c>
      <c r="AJ1828" s="161">
        <v>8.7499999999999994E-2</v>
      </c>
      <c r="AK1828" s="169" t="s">
        <v>664</v>
      </c>
      <c r="AL1828" s="169" t="s">
        <v>665</v>
      </c>
      <c r="AM1828" s="128">
        <v>1267888.0900000001</v>
      </c>
      <c r="AN1828" s="128">
        <v>0</v>
      </c>
      <c r="AO1828" s="128">
        <v>0</v>
      </c>
      <c r="AP1828" s="128">
        <v>0</v>
      </c>
      <c r="AQ1828" s="128">
        <v>0</v>
      </c>
      <c r="AR1828" s="128">
        <v>0</v>
      </c>
      <c r="AS1828" s="128">
        <v>1267888.0900000001</v>
      </c>
      <c r="AT1828" s="128">
        <v>0</v>
      </c>
      <c r="AU1828" s="128">
        <v>0</v>
      </c>
      <c r="AV1828" s="128">
        <v>0</v>
      </c>
      <c r="AW1828" s="128">
        <v>0</v>
      </c>
      <c r="AX1828" s="128">
        <v>0</v>
      </c>
      <c r="AY1828" s="128">
        <v>1267888.0900000001</v>
      </c>
      <c r="AZ1828" s="128">
        <v>0</v>
      </c>
      <c r="BA1828" s="128">
        <v>0</v>
      </c>
      <c r="BB1828" s="15">
        <f t="shared" si="92"/>
        <v>1267888.0900000001</v>
      </c>
      <c r="BC1828" s="15">
        <f t="shared" si="93"/>
        <v>2535776.1800000002</v>
      </c>
      <c r="BD1828" s="15">
        <f t="shared" si="94"/>
        <v>3803664.2700000005</v>
      </c>
    </row>
    <row r="1829" spans="1:56" x14ac:dyDescent="0.35">
      <c r="A1829" s="168" t="s">
        <v>3744</v>
      </c>
      <c r="B1829" s="69" t="s">
        <v>3745</v>
      </c>
      <c r="C1829" s="65">
        <v>1</v>
      </c>
      <c r="D1829" s="65" t="s">
        <v>31</v>
      </c>
      <c r="E1829" s="64" t="s">
        <v>467</v>
      </c>
      <c r="F1829" s="64" t="s">
        <v>648</v>
      </c>
      <c r="G1829" s="64" t="s">
        <v>668</v>
      </c>
      <c r="H1829" s="64" t="s">
        <v>669</v>
      </c>
      <c r="I1829" s="64" t="s">
        <v>670</v>
      </c>
      <c r="J1829" s="64" t="s">
        <v>671</v>
      </c>
      <c r="K1829" s="64" t="s">
        <v>484</v>
      </c>
      <c r="L1829" s="64" t="s">
        <v>650</v>
      </c>
      <c r="M1829" s="64" t="s">
        <v>663</v>
      </c>
      <c r="N1829" s="65">
        <v>1</v>
      </c>
      <c r="O1829" s="65">
        <v>1</v>
      </c>
      <c r="P1829" s="65">
        <v>1</v>
      </c>
      <c r="Q1829" s="67">
        <v>1</v>
      </c>
      <c r="R1829" s="67">
        <v>1</v>
      </c>
      <c r="S1829" s="67">
        <v>1</v>
      </c>
      <c r="T1829" s="67">
        <v>0</v>
      </c>
      <c r="U1829" s="67">
        <v>0</v>
      </c>
      <c r="V1829" s="67">
        <v>0</v>
      </c>
      <c r="W1829" s="63">
        <v>500000</v>
      </c>
      <c r="X1829" s="63">
        <v>0</v>
      </c>
      <c r="Y1829" s="63">
        <v>0</v>
      </c>
      <c r="Z1829" s="63">
        <v>12250</v>
      </c>
      <c r="AA1829" s="63">
        <v>0</v>
      </c>
      <c r="AB1829" s="63">
        <v>0</v>
      </c>
      <c r="AC1829" s="63">
        <v>0</v>
      </c>
      <c r="AD1829" s="63">
        <v>500000</v>
      </c>
      <c r="AE1829" s="166">
        <v>45372</v>
      </c>
      <c r="AF1829" s="166">
        <v>45737</v>
      </c>
      <c r="AG1829" s="165">
        <v>500000</v>
      </c>
      <c r="AH1829" s="91">
        <v>0.47499999999999998</v>
      </c>
      <c r="AI1829" s="91">
        <v>1</v>
      </c>
      <c r="AJ1829" s="161">
        <v>4.9000000000000002E-2</v>
      </c>
      <c r="AK1829" s="169" t="s">
        <v>664</v>
      </c>
      <c r="AL1829" s="169" t="s">
        <v>665</v>
      </c>
      <c r="AM1829" s="128">
        <v>0</v>
      </c>
      <c r="AN1829" s="128">
        <v>0</v>
      </c>
      <c r="AO1829" s="128">
        <v>0</v>
      </c>
      <c r="AP1829" s="128">
        <v>0</v>
      </c>
      <c r="AQ1829" s="128">
        <v>0</v>
      </c>
      <c r="AR1829" s="128">
        <v>12250</v>
      </c>
      <c r="AS1829" s="128">
        <v>0</v>
      </c>
      <c r="AT1829" s="128">
        <v>0</v>
      </c>
      <c r="AU1829" s="128">
        <v>0</v>
      </c>
      <c r="AV1829" s="128">
        <v>0</v>
      </c>
      <c r="AW1829" s="128">
        <v>0</v>
      </c>
      <c r="AX1829" s="128">
        <v>0</v>
      </c>
      <c r="AY1829" s="128">
        <v>0</v>
      </c>
      <c r="AZ1829" s="128">
        <v>0</v>
      </c>
      <c r="BA1829" s="128">
        <v>0</v>
      </c>
      <c r="BB1829" s="15">
        <f t="shared" si="92"/>
        <v>0</v>
      </c>
      <c r="BC1829" s="15">
        <f t="shared" si="93"/>
        <v>12250</v>
      </c>
      <c r="BD1829" s="15">
        <f t="shared" si="94"/>
        <v>12250</v>
      </c>
    </row>
    <row r="1830" spans="1:56" x14ac:dyDescent="0.35">
      <c r="A1830" s="168" t="s">
        <v>3746</v>
      </c>
      <c r="B1830" s="69" t="s">
        <v>3747</v>
      </c>
      <c r="C1830" s="65">
        <v>1</v>
      </c>
      <c r="D1830" s="65" t="s">
        <v>31</v>
      </c>
      <c r="E1830" s="64" t="s">
        <v>467</v>
      </c>
      <c r="F1830" s="64" t="s">
        <v>648</v>
      </c>
      <c r="G1830" s="64" t="s">
        <v>64</v>
      </c>
      <c r="H1830" s="64" t="s">
        <v>661</v>
      </c>
      <c r="I1830" s="64" t="s">
        <v>649</v>
      </c>
      <c r="J1830" s="64" t="s">
        <v>662</v>
      </c>
      <c r="K1830" s="64" t="s">
        <v>596</v>
      </c>
      <c r="L1830" s="64" t="s">
        <v>650</v>
      </c>
      <c r="M1830" s="64" t="s">
        <v>663</v>
      </c>
      <c r="N1830" s="65">
        <v>1</v>
      </c>
      <c r="O1830" s="65">
        <v>1</v>
      </c>
      <c r="P1830" s="65">
        <v>1</v>
      </c>
      <c r="Q1830" s="67">
        <v>0</v>
      </c>
      <c r="R1830" s="67">
        <v>0</v>
      </c>
      <c r="S1830" s="67">
        <v>1</v>
      </c>
      <c r="T1830" s="67">
        <v>1</v>
      </c>
      <c r="U1830" s="67">
        <v>1</v>
      </c>
      <c r="V1830" s="67">
        <v>0</v>
      </c>
      <c r="W1830" s="63">
        <v>170000000</v>
      </c>
      <c r="X1830" s="63">
        <v>0</v>
      </c>
      <c r="Y1830" s="63">
        <v>0</v>
      </c>
      <c r="Z1830" s="63">
        <v>0</v>
      </c>
      <c r="AA1830" s="63">
        <v>0</v>
      </c>
      <c r="AB1830" s="63">
        <v>0</v>
      </c>
      <c r="AC1830" s="63">
        <v>0</v>
      </c>
      <c r="AD1830" s="63">
        <v>170000000</v>
      </c>
      <c r="AE1830" s="166">
        <v>45506</v>
      </c>
      <c r="AF1830" s="166">
        <v>47332</v>
      </c>
      <c r="AG1830" s="165">
        <v>170000000</v>
      </c>
      <c r="AH1830" s="91">
        <v>4.8388888888888886</v>
      </c>
      <c r="AI1830" s="91">
        <v>5</v>
      </c>
      <c r="AJ1830" s="161">
        <v>9.2499999999999999E-2</v>
      </c>
      <c r="AK1830" s="169" t="s">
        <v>664</v>
      </c>
      <c r="AL1830" s="169" t="s">
        <v>665</v>
      </c>
      <c r="AM1830" s="128">
        <v>0</v>
      </c>
      <c r="AN1830" s="128">
        <v>0</v>
      </c>
      <c r="AO1830" s="128">
        <v>0</v>
      </c>
      <c r="AP1830" s="128">
        <v>0</v>
      </c>
      <c r="AQ1830" s="128">
        <v>7862500</v>
      </c>
      <c r="AR1830" s="128">
        <v>0</v>
      </c>
      <c r="AS1830" s="128">
        <v>0</v>
      </c>
      <c r="AT1830" s="128">
        <v>0</v>
      </c>
      <c r="AU1830" s="128">
        <v>0</v>
      </c>
      <c r="AV1830" s="128">
        <v>0</v>
      </c>
      <c r="AW1830" s="128">
        <v>7862500</v>
      </c>
      <c r="AX1830" s="128">
        <v>0</v>
      </c>
      <c r="AY1830" s="128">
        <v>0</v>
      </c>
      <c r="AZ1830" s="128">
        <v>0</v>
      </c>
      <c r="BA1830" s="128">
        <v>0</v>
      </c>
      <c r="BB1830" s="15">
        <f t="shared" si="92"/>
        <v>0</v>
      </c>
      <c r="BC1830" s="15">
        <f t="shared" si="93"/>
        <v>15725000</v>
      </c>
      <c r="BD1830" s="15">
        <f t="shared" si="94"/>
        <v>15725000</v>
      </c>
    </row>
    <row r="1831" spans="1:56" x14ac:dyDescent="0.35">
      <c r="A1831" s="168" t="s">
        <v>3748</v>
      </c>
      <c r="B1831" s="69" t="s">
        <v>3749</v>
      </c>
      <c r="C1831" s="65">
        <v>1</v>
      </c>
      <c r="D1831" s="65" t="s">
        <v>31</v>
      </c>
      <c r="E1831" s="64" t="s">
        <v>467</v>
      </c>
      <c r="F1831" s="64" t="s">
        <v>648</v>
      </c>
      <c r="G1831" s="64" t="s">
        <v>668</v>
      </c>
      <c r="H1831" s="64" t="s">
        <v>669</v>
      </c>
      <c r="I1831" s="64" t="s">
        <v>670</v>
      </c>
      <c r="J1831" s="64" t="s">
        <v>671</v>
      </c>
      <c r="K1831" s="64" t="s">
        <v>484</v>
      </c>
      <c r="L1831" s="64" t="s">
        <v>650</v>
      </c>
      <c r="M1831" s="64" t="s">
        <v>663</v>
      </c>
      <c r="N1831" s="65">
        <v>1</v>
      </c>
      <c r="O1831" s="65">
        <v>1</v>
      </c>
      <c r="P1831" s="65">
        <v>1</v>
      </c>
      <c r="Q1831" s="67">
        <v>1</v>
      </c>
      <c r="R1831" s="67">
        <v>1</v>
      </c>
      <c r="S1831" s="67">
        <v>1</v>
      </c>
      <c r="T1831" s="67">
        <v>0</v>
      </c>
      <c r="U1831" s="67">
        <v>0</v>
      </c>
      <c r="V1831" s="67">
        <v>0</v>
      </c>
      <c r="W1831" s="63">
        <v>4483125.75</v>
      </c>
      <c r="X1831" s="63">
        <v>0</v>
      </c>
      <c r="Y1831" s="63">
        <v>0</v>
      </c>
      <c r="Z1831" s="63">
        <v>0</v>
      </c>
      <c r="AA1831" s="63">
        <v>0</v>
      </c>
      <c r="AB1831" s="63">
        <v>0</v>
      </c>
      <c r="AC1831" s="63">
        <v>0</v>
      </c>
      <c r="AD1831" s="63">
        <v>4483125.75</v>
      </c>
      <c r="AE1831" s="166">
        <v>45387</v>
      </c>
      <c r="AF1831" s="166">
        <v>46482</v>
      </c>
      <c r="AG1831" s="165">
        <v>4483125.75</v>
      </c>
      <c r="AH1831" s="91">
        <v>2.5138888888888888</v>
      </c>
      <c r="AI1831" s="91">
        <v>3</v>
      </c>
      <c r="AJ1831" s="161">
        <v>8.7499999999999994E-2</v>
      </c>
      <c r="AK1831" s="169" t="s">
        <v>664</v>
      </c>
      <c r="AL1831" s="169" t="s">
        <v>665</v>
      </c>
      <c r="AM1831" s="128">
        <v>196136.75</v>
      </c>
      <c r="AN1831" s="128">
        <v>0</v>
      </c>
      <c r="AO1831" s="128">
        <v>0</v>
      </c>
      <c r="AP1831" s="128">
        <v>0</v>
      </c>
      <c r="AQ1831" s="128">
        <v>0</v>
      </c>
      <c r="AR1831" s="128">
        <v>0</v>
      </c>
      <c r="AS1831" s="128">
        <v>196136.75</v>
      </c>
      <c r="AT1831" s="128">
        <v>0</v>
      </c>
      <c r="AU1831" s="128">
        <v>0</v>
      </c>
      <c r="AV1831" s="128">
        <v>0</v>
      </c>
      <c r="AW1831" s="128">
        <v>0</v>
      </c>
      <c r="AX1831" s="128">
        <v>0</v>
      </c>
      <c r="AY1831" s="128">
        <v>196136.75</v>
      </c>
      <c r="AZ1831" s="128">
        <v>0</v>
      </c>
      <c r="BA1831" s="128">
        <v>0</v>
      </c>
      <c r="BB1831" s="15">
        <f t="shared" si="92"/>
        <v>196136.75</v>
      </c>
      <c r="BC1831" s="15">
        <f t="shared" si="93"/>
        <v>392273.5</v>
      </c>
      <c r="BD1831" s="15">
        <f t="shared" si="94"/>
        <v>588410.25</v>
      </c>
    </row>
    <row r="1832" spans="1:56" x14ac:dyDescent="0.35">
      <c r="A1832" s="168" t="s">
        <v>3750</v>
      </c>
      <c r="B1832" s="69" t="s">
        <v>3751</v>
      </c>
      <c r="C1832" s="65">
        <v>1</v>
      </c>
      <c r="D1832" s="65" t="s">
        <v>31</v>
      </c>
      <c r="E1832" s="64" t="s">
        <v>467</v>
      </c>
      <c r="F1832" s="64" t="s">
        <v>648</v>
      </c>
      <c r="G1832" s="64" t="s">
        <v>668</v>
      </c>
      <c r="H1832" s="64" t="s">
        <v>669</v>
      </c>
      <c r="I1832" s="64" t="s">
        <v>670</v>
      </c>
      <c r="J1832" s="64" t="s">
        <v>671</v>
      </c>
      <c r="K1832" s="64" t="s">
        <v>484</v>
      </c>
      <c r="L1832" s="64" t="s">
        <v>650</v>
      </c>
      <c r="M1832" s="64" t="s">
        <v>663</v>
      </c>
      <c r="N1832" s="65">
        <v>1</v>
      </c>
      <c r="O1832" s="65">
        <v>1</v>
      </c>
      <c r="P1832" s="65">
        <v>1</v>
      </c>
      <c r="Q1832" s="67">
        <v>1</v>
      </c>
      <c r="R1832" s="67">
        <v>1</v>
      </c>
      <c r="S1832" s="67">
        <v>1</v>
      </c>
      <c r="T1832" s="67">
        <v>0</v>
      </c>
      <c r="U1832" s="67">
        <v>0</v>
      </c>
      <c r="V1832" s="67">
        <v>0</v>
      </c>
      <c r="W1832" s="63">
        <v>1552692.77</v>
      </c>
      <c r="X1832" s="63">
        <v>0</v>
      </c>
      <c r="Y1832" s="63">
        <v>0</v>
      </c>
      <c r="Z1832" s="63">
        <v>0</v>
      </c>
      <c r="AA1832" s="63">
        <v>0</v>
      </c>
      <c r="AB1832" s="63">
        <v>0</v>
      </c>
      <c r="AC1832" s="63">
        <v>0</v>
      </c>
      <c r="AD1832" s="63">
        <v>1552692.77</v>
      </c>
      <c r="AE1832" s="166">
        <v>45455</v>
      </c>
      <c r="AF1832" s="166">
        <v>47281</v>
      </c>
      <c r="AG1832" s="165">
        <v>1552692.77</v>
      </c>
      <c r="AH1832" s="91">
        <v>4.7</v>
      </c>
      <c r="AI1832" s="91">
        <v>5</v>
      </c>
      <c r="AJ1832" s="161">
        <v>9.2499999999999999E-2</v>
      </c>
      <c r="AK1832" s="169" t="s">
        <v>664</v>
      </c>
      <c r="AL1832" s="169" t="s">
        <v>665</v>
      </c>
      <c r="AM1832" s="128">
        <v>0</v>
      </c>
      <c r="AN1832" s="128">
        <v>0</v>
      </c>
      <c r="AO1832" s="128">
        <v>71812.039999999994</v>
      </c>
      <c r="AP1832" s="128">
        <v>0</v>
      </c>
      <c r="AQ1832" s="128">
        <v>0</v>
      </c>
      <c r="AR1832" s="128">
        <v>0</v>
      </c>
      <c r="AS1832" s="128">
        <v>0</v>
      </c>
      <c r="AT1832" s="128">
        <v>0</v>
      </c>
      <c r="AU1832" s="128">
        <v>71812.039999999994</v>
      </c>
      <c r="AV1832" s="128">
        <v>0</v>
      </c>
      <c r="AW1832" s="128">
        <v>0</v>
      </c>
      <c r="AX1832" s="128">
        <v>0</v>
      </c>
      <c r="AY1832" s="128">
        <v>0</v>
      </c>
      <c r="AZ1832" s="128">
        <v>0</v>
      </c>
      <c r="BA1832" s="128">
        <v>71812.039999999994</v>
      </c>
      <c r="BB1832" s="15">
        <f t="shared" si="92"/>
        <v>71812.039999999994</v>
      </c>
      <c r="BC1832" s="15">
        <f t="shared" si="93"/>
        <v>143624.07999999999</v>
      </c>
      <c r="BD1832" s="15">
        <f t="shared" si="94"/>
        <v>215436.12</v>
      </c>
    </row>
    <row r="1833" spans="1:56" x14ac:dyDescent="0.35">
      <c r="A1833" s="168" t="s">
        <v>3752</v>
      </c>
      <c r="B1833" s="69" t="s">
        <v>3753</v>
      </c>
      <c r="C1833" s="65">
        <v>1</v>
      </c>
      <c r="D1833" s="65" t="s">
        <v>31</v>
      </c>
      <c r="E1833" s="64" t="s">
        <v>467</v>
      </c>
      <c r="F1833" s="64" t="s">
        <v>648</v>
      </c>
      <c r="G1833" s="64" t="s">
        <v>668</v>
      </c>
      <c r="H1833" s="64" t="s">
        <v>669</v>
      </c>
      <c r="I1833" s="64" t="s">
        <v>670</v>
      </c>
      <c r="J1833" s="64" t="s">
        <v>671</v>
      </c>
      <c r="K1833" s="64" t="s">
        <v>484</v>
      </c>
      <c r="L1833" s="64" t="s">
        <v>650</v>
      </c>
      <c r="M1833" s="64" t="s">
        <v>663</v>
      </c>
      <c r="N1833" s="65">
        <v>1</v>
      </c>
      <c r="O1833" s="65">
        <v>1</v>
      </c>
      <c r="P1833" s="65">
        <v>1</v>
      </c>
      <c r="Q1833" s="67">
        <v>1</v>
      </c>
      <c r="R1833" s="67">
        <v>1</v>
      </c>
      <c r="S1833" s="67">
        <v>1</v>
      </c>
      <c r="T1833" s="67">
        <v>0</v>
      </c>
      <c r="U1833" s="67">
        <v>0</v>
      </c>
      <c r="V1833" s="67">
        <v>0</v>
      </c>
      <c r="W1833" s="63">
        <v>1538236.36</v>
      </c>
      <c r="X1833" s="63">
        <v>0</v>
      </c>
      <c r="Y1833" s="63">
        <v>0</v>
      </c>
      <c r="Z1833" s="63">
        <v>0</v>
      </c>
      <c r="AA1833" s="63">
        <v>0</v>
      </c>
      <c r="AB1833" s="63">
        <v>0</v>
      </c>
      <c r="AC1833" s="63">
        <v>0</v>
      </c>
      <c r="AD1833" s="63">
        <v>1538236.36</v>
      </c>
      <c r="AE1833" s="166">
        <v>45387</v>
      </c>
      <c r="AF1833" s="166">
        <v>46482</v>
      </c>
      <c r="AG1833" s="165">
        <v>1538236.36</v>
      </c>
      <c r="AH1833" s="91">
        <v>2.5138888888888888</v>
      </c>
      <c r="AI1833" s="91">
        <v>3</v>
      </c>
      <c r="AJ1833" s="161">
        <v>8.7499999999999994E-2</v>
      </c>
      <c r="AK1833" s="169" t="s">
        <v>664</v>
      </c>
      <c r="AL1833" s="169" t="s">
        <v>665</v>
      </c>
      <c r="AM1833" s="128">
        <v>67297.84</v>
      </c>
      <c r="AN1833" s="128">
        <v>0</v>
      </c>
      <c r="AO1833" s="128">
        <v>0</v>
      </c>
      <c r="AP1833" s="128">
        <v>0</v>
      </c>
      <c r="AQ1833" s="128">
        <v>0</v>
      </c>
      <c r="AR1833" s="128">
        <v>0</v>
      </c>
      <c r="AS1833" s="128">
        <v>67297.84</v>
      </c>
      <c r="AT1833" s="128">
        <v>0</v>
      </c>
      <c r="AU1833" s="128">
        <v>0</v>
      </c>
      <c r="AV1833" s="128">
        <v>0</v>
      </c>
      <c r="AW1833" s="128">
        <v>0</v>
      </c>
      <c r="AX1833" s="128">
        <v>0</v>
      </c>
      <c r="AY1833" s="128">
        <v>67297.84</v>
      </c>
      <c r="AZ1833" s="128">
        <v>0</v>
      </c>
      <c r="BA1833" s="128">
        <v>0</v>
      </c>
      <c r="BB1833" s="15">
        <f t="shared" si="92"/>
        <v>67297.84</v>
      </c>
      <c r="BC1833" s="15">
        <f t="shared" si="93"/>
        <v>134595.68</v>
      </c>
      <c r="BD1833" s="15">
        <f t="shared" si="94"/>
        <v>201893.52</v>
      </c>
    </row>
    <row r="1834" spans="1:56" x14ac:dyDescent="0.35">
      <c r="A1834" s="168" t="s">
        <v>3754</v>
      </c>
      <c r="B1834" s="69" t="s">
        <v>3755</v>
      </c>
      <c r="C1834" s="65">
        <v>1</v>
      </c>
      <c r="D1834" s="65" t="s">
        <v>31</v>
      </c>
      <c r="E1834" s="64" t="s">
        <v>467</v>
      </c>
      <c r="F1834" s="64" t="s">
        <v>648</v>
      </c>
      <c r="G1834" s="64" t="s">
        <v>668</v>
      </c>
      <c r="H1834" s="64" t="s">
        <v>669</v>
      </c>
      <c r="I1834" s="64" t="s">
        <v>670</v>
      </c>
      <c r="J1834" s="64" t="s">
        <v>671</v>
      </c>
      <c r="K1834" s="64" t="s">
        <v>484</v>
      </c>
      <c r="L1834" s="64" t="s">
        <v>650</v>
      </c>
      <c r="M1834" s="64" t="s">
        <v>663</v>
      </c>
      <c r="N1834" s="65">
        <v>1</v>
      </c>
      <c r="O1834" s="65">
        <v>1</v>
      </c>
      <c r="P1834" s="65">
        <v>1</v>
      </c>
      <c r="Q1834" s="67">
        <v>1</v>
      </c>
      <c r="R1834" s="67">
        <v>1</v>
      </c>
      <c r="S1834" s="67">
        <v>1</v>
      </c>
      <c r="T1834" s="67">
        <v>0</v>
      </c>
      <c r="U1834" s="67">
        <v>0</v>
      </c>
      <c r="V1834" s="67">
        <v>0</v>
      </c>
      <c r="W1834" s="63">
        <v>1360711.84</v>
      </c>
      <c r="X1834" s="63">
        <v>0</v>
      </c>
      <c r="Y1834" s="63">
        <v>0</v>
      </c>
      <c r="Z1834" s="63">
        <v>0</v>
      </c>
      <c r="AA1834" s="63">
        <v>0</v>
      </c>
      <c r="AB1834" s="63">
        <v>0</v>
      </c>
      <c r="AC1834" s="63">
        <v>0</v>
      </c>
      <c r="AD1834" s="63">
        <v>1360711.84</v>
      </c>
      <c r="AE1834" s="166">
        <v>45387</v>
      </c>
      <c r="AF1834" s="166">
        <v>46482</v>
      </c>
      <c r="AG1834" s="165">
        <v>1360711.84</v>
      </c>
      <c r="AH1834" s="91">
        <v>2.5138888888888888</v>
      </c>
      <c r="AI1834" s="91">
        <v>3</v>
      </c>
      <c r="AJ1834" s="161">
        <v>8.7499999999999994E-2</v>
      </c>
      <c r="AK1834" s="169" t="s">
        <v>664</v>
      </c>
      <c r="AL1834" s="169" t="s">
        <v>665</v>
      </c>
      <c r="AM1834" s="128">
        <v>59531.14</v>
      </c>
      <c r="AN1834" s="128">
        <v>0</v>
      </c>
      <c r="AO1834" s="128">
        <v>0</v>
      </c>
      <c r="AP1834" s="128">
        <v>0</v>
      </c>
      <c r="AQ1834" s="128">
        <v>0</v>
      </c>
      <c r="AR1834" s="128">
        <v>0</v>
      </c>
      <c r="AS1834" s="128">
        <v>59531.14</v>
      </c>
      <c r="AT1834" s="128">
        <v>0</v>
      </c>
      <c r="AU1834" s="128">
        <v>0</v>
      </c>
      <c r="AV1834" s="128">
        <v>0</v>
      </c>
      <c r="AW1834" s="128">
        <v>0</v>
      </c>
      <c r="AX1834" s="128">
        <v>0</v>
      </c>
      <c r="AY1834" s="128">
        <v>59531.14</v>
      </c>
      <c r="AZ1834" s="128">
        <v>0</v>
      </c>
      <c r="BA1834" s="128">
        <v>0</v>
      </c>
      <c r="BB1834" s="15">
        <f t="shared" si="92"/>
        <v>59531.14</v>
      </c>
      <c r="BC1834" s="15">
        <f t="shared" si="93"/>
        <v>119062.28</v>
      </c>
      <c r="BD1834" s="15">
        <f t="shared" si="94"/>
        <v>178593.41999999998</v>
      </c>
    </row>
    <row r="1835" spans="1:56" x14ac:dyDescent="0.35">
      <c r="A1835" s="168" t="s">
        <v>3756</v>
      </c>
      <c r="B1835" s="69" t="s">
        <v>3757</v>
      </c>
      <c r="C1835" s="65">
        <v>1</v>
      </c>
      <c r="D1835" s="65" t="s">
        <v>31</v>
      </c>
      <c r="E1835" s="64" t="s">
        <v>467</v>
      </c>
      <c r="F1835" s="64" t="s">
        <v>648</v>
      </c>
      <c r="G1835" s="64" t="s">
        <v>668</v>
      </c>
      <c r="H1835" s="64" t="s">
        <v>669</v>
      </c>
      <c r="I1835" s="64" t="s">
        <v>670</v>
      </c>
      <c r="J1835" s="64" t="s">
        <v>671</v>
      </c>
      <c r="K1835" s="64" t="s">
        <v>484</v>
      </c>
      <c r="L1835" s="64" t="s">
        <v>650</v>
      </c>
      <c r="M1835" s="64" t="s">
        <v>663</v>
      </c>
      <c r="N1835" s="65">
        <v>1</v>
      </c>
      <c r="O1835" s="65">
        <v>1</v>
      </c>
      <c r="P1835" s="65">
        <v>1</v>
      </c>
      <c r="Q1835" s="67">
        <v>1</v>
      </c>
      <c r="R1835" s="67">
        <v>1</v>
      </c>
      <c r="S1835" s="67">
        <v>1</v>
      </c>
      <c r="T1835" s="67">
        <v>0</v>
      </c>
      <c r="U1835" s="67">
        <v>0</v>
      </c>
      <c r="V1835" s="67">
        <v>0</v>
      </c>
      <c r="W1835" s="63">
        <v>3443172.79</v>
      </c>
      <c r="X1835" s="63">
        <v>0</v>
      </c>
      <c r="Y1835" s="63">
        <v>0</v>
      </c>
      <c r="Z1835" s="63">
        <v>0</v>
      </c>
      <c r="AA1835" s="63">
        <v>0</v>
      </c>
      <c r="AB1835" s="63">
        <v>0</v>
      </c>
      <c r="AC1835" s="63">
        <v>0</v>
      </c>
      <c r="AD1835" s="63">
        <v>3443172.79</v>
      </c>
      <c r="AE1835" s="166">
        <v>45387</v>
      </c>
      <c r="AF1835" s="166">
        <v>46482</v>
      </c>
      <c r="AG1835" s="165">
        <v>3443172.79</v>
      </c>
      <c r="AH1835" s="91">
        <v>2.5138888888888888</v>
      </c>
      <c r="AI1835" s="91">
        <v>3</v>
      </c>
      <c r="AJ1835" s="161">
        <v>8.7499999999999994E-2</v>
      </c>
      <c r="AK1835" s="169" t="s">
        <v>664</v>
      </c>
      <c r="AL1835" s="169" t="s">
        <v>665</v>
      </c>
      <c r="AM1835" s="128">
        <v>150638.81</v>
      </c>
      <c r="AN1835" s="128">
        <v>0</v>
      </c>
      <c r="AO1835" s="128">
        <v>0</v>
      </c>
      <c r="AP1835" s="128">
        <v>0</v>
      </c>
      <c r="AQ1835" s="128">
        <v>0</v>
      </c>
      <c r="AR1835" s="128">
        <v>0</v>
      </c>
      <c r="AS1835" s="128">
        <v>150638.81</v>
      </c>
      <c r="AT1835" s="128">
        <v>0</v>
      </c>
      <c r="AU1835" s="128">
        <v>0</v>
      </c>
      <c r="AV1835" s="128">
        <v>0</v>
      </c>
      <c r="AW1835" s="128">
        <v>0</v>
      </c>
      <c r="AX1835" s="128">
        <v>0</v>
      </c>
      <c r="AY1835" s="128">
        <v>150638.81</v>
      </c>
      <c r="AZ1835" s="128">
        <v>0</v>
      </c>
      <c r="BA1835" s="128">
        <v>0</v>
      </c>
      <c r="BB1835" s="15">
        <f t="shared" si="92"/>
        <v>150638.81</v>
      </c>
      <c r="BC1835" s="15">
        <f t="shared" si="93"/>
        <v>301277.62</v>
      </c>
      <c r="BD1835" s="15">
        <f t="shared" si="94"/>
        <v>451916.43</v>
      </c>
    </row>
    <row r="1836" spans="1:56" x14ac:dyDescent="0.35">
      <c r="A1836" s="168" t="s">
        <v>3758</v>
      </c>
      <c r="B1836" s="69" t="s">
        <v>3759</v>
      </c>
      <c r="C1836" s="65">
        <v>1</v>
      </c>
      <c r="D1836" s="65" t="s">
        <v>31</v>
      </c>
      <c r="E1836" s="64" t="s">
        <v>467</v>
      </c>
      <c r="F1836" s="64" t="s">
        <v>648</v>
      </c>
      <c r="G1836" s="64" t="s">
        <v>931</v>
      </c>
      <c r="H1836" s="64" t="s">
        <v>669</v>
      </c>
      <c r="I1836" s="64" t="s">
        <v>932</v>
      </c>
      <c r="J1836" s="64" t="s">
        <v>671</v>
      </c>
      <c r="K1836" s="64" t="s">
        <v>485</v>
      </c>
      <c r="L1836" s="64" t="s">
        <v>650</v>
      </c>
      <c r="M1836" s="64" t="s">
        <v>663</v>
      </c>
      <c r="N1836" s="65">
        <v>1</v>
      </c>
      <c r="O1836" s="65">
        <v>1</v>
      </c>
      <c r="P1836" s="65">
        <v>1</v>
      </c>
      <c r="Q1836" s="67">
        <v>1</v>
      </c>
      <c r="R1836" s="67">
        <v>1</v>
      </c>
      <c r="S1836" s="67">
        <v>1</v>
      </c>
      <c r="T1836" s="67">
        <v>0</v>
      </c>
      <c r="U1836" s="67">
        <v>0</v>
      </c>
      <c r="V1836" s="67">
        <v>0</v>
      </c>
      <c r="W1836" s="63">
        <v>290132.5</v>
      </c>
      <c r="X1836" s="63">
        <v>0</v>
      </c>
      <c r="Y1836" s="63">
        <v>0</v>
      </c>
      <c r="Z1836" s="63">
        <v>785.78</v>
      </c>
      <c r="AA1836" s="63">
        <v>0</v>
      </c>
      <c r="AB1836" s="63">
        <v>0</v>
      </c>
      <c r="AC1836" s="63">
        <v>0</v>
      </c>
      <c r="AD1836" s="63">
        <v>290132.5</v>
      </c>
      <c r="AE1836" s="166">
        <v>45532</v>
      </c>
      <c r="AF1836" s="166">
        <v>45897</v>
      </c>
      <c r="AG1836" s="165">
        <v>290132.5</v>
      </c>
      <c r="AH1836" s="91">
        <v>0.91111111111111109</v>
      </c>
      <c r="AI1836" s="91">
        <v>1</v>
      </c>
      <c r="AJ1836" s="161">
        <v>3.2500000000000001E-2</v>
      </c>
      <c r="AK1836" s="169" t="s">
        <v>664</v>
      </c>
      <c r="AL1836" s="169" t="s">
        <v>665</v>
      </c>
      <c r="AM1836" s="128">
        <v>785.78</v>
      </c>
      <c r="AN1836" s="128">
        <v>785.78</v>
      </c>
      <c r="AO1836" s="128">
        <v>785.78</v>
      </c>
      <c r="AP1836" s="128">
        <v>785.78</v>
      </c>
      <c r="AQ1836" s="128">
        <v>785.78</v>
      </c>
      <c r="AR1836" s="128">
        <v>785.78</v>
      </c>
      <c r="AS1836" s="128">
        <v>785.78</v>
      </c>
      <c r="AT1836" s="128">
        <v>785.78</v>
      </c>
      <c r="AU1836" s="128">
        <v>785.78</v>
      </c>
      <c r="AV1836" s="128">
        <v>785.78</v>
      </c>
      <c r="AW1836" s="128">
        <v>785.78</v>
      </c>
      <c r="AX1836" s="128">
        <v>0</v>
      </c>
      <c r="AY1836" s="128">
        <v>0</v>
      </c>
      <c r="AZ1836" s="128">
        <v>0</v>
      </c>
      <c r="BA1836" s="128">
        <v>0</v>
      </c>
      <c r="BB1836" s="15">
        <f t="shared" si="92"/>
        <v>2357.34</v>
      </c>
      <c r="BC1836" s="15">
        <f t="shared" si="93"/>
        <v>6286.2399999999989</v>
      </c>
      <c r="BD1836" s="15">
        <f t="shared" si="94"/>
        <v>8643.5799999999981</v>
      </c>
    </row>
    <row r="1837" spans="1:56" x14ac:dyDescent="0.35">
      <c r="A1837" s="168" t="s">
        <v>3760</v>
      </c>
      <c r="B1837" s="69" t="s">
        <v>3759</v>
      </c>
      <c r="C1837" s="65">
        <v>2</v>
      </c>
      <c r="D1837" s="65" t="s">
        <v>31</v>
      </c>
      <c r="E1837" s="64" t="s">
        <v>467</v>
      </c>
      <c r="F1837" s="64" t="s">
        <v>648</v>
      </c>
      <c r="G1837" s="64" t="s">
        <v>931</v>
      </c>
      <c r="H1837" s="64" t="s">
        <v>669</v>
      </c>
      <c r="I1837" s="64" t="s">
        <v>932</v>
      </c>
      <c r="J1837" s="64" t="s">
        <v>671</v>
      </c>
      <c r="K1837" s="64" t="s">
        <v>485</v>
      </c>
      <c r="L1837" s="64" t="s">
        <v>650</v>
      </c>
      <c r="M1837" s="64" t="s">
        <v>663</v>
      </c>
      <c r="N1837" s="65">
        <v>1</v>
      </c>
      <c r="O1837" s="65">
        <v>1</v>
      </c>
      <c r="P1837" s="65">
        <v>1</v>
      </c>
      <c r="Q1837" s="67">
        <v>1</v>
      </c>
      <c r="R1837" s="67">
        <v>1</v>
      </c>
      <c r="S1837" s="67">
        <v>1</v>
      </c>
      <c r="T1837" s="67">
        <v>0</v>
      </c>
      <c r="U1837" s="67">
        <v>0</v>
      </c>
      <c r="V1837" s="67">
        <v>0</v>
      </c>
      <c r="W1837" s="63">
        <v>370372.5</v>
      </c>
      <c r="X1837" s="63">
        <v>0</v>
      </c>
      <c r="Y1837" s="63">
        <v>0</v>
      </c>
      <c r="Z1837" s="63">
        <v>1179.02</v>
      </c>
      <c r="AA1837" s="63">
        <v>0</v>
      </c>
      <c r="AB1837" s="63">
        <v>0</v>
      </c>
      <c r="AC1837" s="63">
        <v>0</v>
      </c>
      <c r="AD1837" s="63">
        <v>370372.5</v>
      </c>
      <c r="AE1837" s="166">
        <v>45532</v>
      </c>
      <c r="AF1837" s="166">
        <v>46262</v>
      </c>
      <c r="AG1837" s="165">
        <v>370372.5</v>
      </c>
      <c r="AH1837" s="91">
        <v>1.9111111111111112</v>
      </c>
      <c r="AI1837" s="91">
        <v>2</v>
      </c>
      <c r="AJ1837" s="161">
        <v>3.8199999999999998E-2</v>
      </c>
      <c r="AK1837" s="169" t="s">
        <v>664</v>
      </c>
      <c r="AL1837" s="169" t="s">
        <v>665</v>
      </c>
      <c r="AM1837" s="128">
        <v>1179.02</v>
      </c>
      <c r="AN1837" s="128">
        <v>1179.02</v>
      </c>
      <c r="AO1837" s="128">
        <v>1179.02</v>
      </c>
      <c r="AP1837" s="128">
        <v>1179.02</v>
      </c>
      <c r="AQ1837" s="128">
        <v>1179.02</v>
      </c>
      <c r="AR1837" s="128">
        <v>1179.02</v>
      </c>
      <c r="AS1837" s="128">
        <v>1179.02</v>
      </c>
      <c r="AT1837" s="128">
        <v>1179.02</v>
      </c>
      <c r="AU1837" s="128">
        <v>1179.02</v>
      </c>
      <c r="AV1837" s="128">
        <v>1179.02</v>
      </c>
      <c r="AW1837" s="128">
        <v>1179.02</v>
      </c>
      <c r="AX1837" s="128">
        <v>1179.02</v>
      </c>
      <c r="AY1837" s="128">
        <v>1179.02</v>
      </c>
      <c r="AZ1837" s="128">
        <v>1179.02</v>
      </c>
      <c r="BA1837" s="128">
        <v>1179.02</v>
      </c>
      <c r="BB1837" s="15">
        <f t="shared" si="92"/>
        <v>3537.06</v>
      </c>
      <c r="BC1837" s="15">
        <f t="shared" si="93"/>
        <v>14148.240000000003</v>
      </c>
      <c r="BD1837" s="15">
        <f t="shared" si="94"/>
        <v>17685.300000000003</v>
      </c>
    </row>
    <row r="1838" spans="1:56" x14ac:dyDescent="0.35">
      <c r="A1838" s="168" t="s">
        <v>3761</v>
      </c>
      <c r="B1838" s="69" t="s">
        <v>3759</v>
      </c>
      <c r="C1838" s="65">
        <v>3</v>
      </c>
      <c r="D1838" s="65" t="s">
        <v>31</v>
      </c>
      <c r="E1838" s="64" t="s">
        <v>467</v>
      </c>
      <c r="F1838" s="64" t="s">
        <v>648</v>
      </c>
      <c r="G1838" s="64" t="s">
        <v>931</v>
      </c>
      <c r="H1838" s="64" t="s">
        <v>669</v>
      </c>
      <c r="I1838" s="64" t="s">
        <v>932</v>
      </c>
      <c r="J1838" s="64" t="s">
        <v>671</v>
      </c>
      <c r="K1838" s="64" t="s">
        <v>485</v>
      </c>
      <c r="L1838" s="64" t="s">
        <v>650</v>
      </c>
      <c r="M1838" s="64" t="s">
        <v>663</v>
      </c>
      <c r="N1838" s="65">
        <v>1</v>
      </c>
      <c r="O1838" s="65">
        <v>1</v>
      </c>
      <c r="P1838" s="65">
        <v>1</v>
      </c>
      <c r="Q1838" s="67">
        <v>1</v>
      </c>
      <c r="R1838" s="67">
        <v>1</v>
      </c>
      <c r="S1838" s="67">
        <v>1</v>
      </c>
      <c r="T1838" s="67">
        <v>0</v>
      </c>
      <c r="U1838" s="67">
        <v>0</v>
      </c>
      <c r="V1838" s="67">
        <v>0</v>
      </c>
      <c r="W1838" s="63">
        <v>326000.09000000003</v>
      </c>
      <c r="X1838" s="63">
        <v>0</v>
      </c>
      <c r="Y1838" s="63">
        <v>0</v>
      </c>
      <c r="Z1838" s="63">
        <v>1168.17</v>
      </c>
      <c r="AA1838" s="63">
        <v>0</v>
      </c>
      <c r="AB1838" s="63">
        <v>0</v>
      </c>
      <c r="AC1838" s="63">
        <v>0</v>
      </c>
      <c r="AD1838" s="63">
        <v>326000.09000000003</v>
      </c>
      <c r="AE1838" s="166">
        <v>45532</v>
      </c>
      <c r="AF1838" s="166">
        <v>46627</v>
      </c>
      <c r="AG1838" s="165">
        <v>326000.09000000003</v>
      </c>
      <c r="AH1838" s="91">
        <v>2.911111111111111</v>
      </c>
      <c r="AI1838" s="91">
        <v>3</v>
      </c>
      <c r="AJ1838" s="161">
        <v>4.2999999999999997E-2</v>
      </c>
      <c r="AK1838" s="169" t="s">
        <v>664</v>
      </c>
      <c r="AL1838" s="169" t="s">
        <v>665</v>
      </c>
      <c r="AM1838" s="128">
        <v>1168.17</v>
      </c>
      <c r="AN1838" s="128">
        <v>1168.17</v>
      </c>
      <c r="AO1838" s="128">
        <v>1168.17</v>
      </c>
      <c r="AP1838" s="128">
        <v>1168.17</v>
      </c>
      <c r="AQ1838" s="128">
        <v>1168.17</v>
      </c>
      <c r="AR1838" s="128">
        <v>1168.17</v>
      </c>
      <c r="AS1838" s="128">
        <v>1168.17</v>
      </c>
      <c r="AT1838" s="128">
        <v>1168.17</v>
      </c>
      <c r="AU1838" s="128">
        <v>1168.17</v>
      </c>
      <c r="AV1838" s="128">
        <v>1168.17</v>
      </c>
      <c r="AW1838" s="128">
        <v>1168.17</v>
      </c>
      <c r="AX1838" s="128">
        <v>1168.17</v>
      </c>
      <c r="AY1838" s="128">
        <v>1168.17</v>
      </c>
      <c r="AZ1838" s="128">
        <v>1168.17</v>
      </c>
      <c r="BA1838" s="128">
        <v>1168.17</v>
      </c>
      <c r="BB1838" s="15">
        <f t="shared" si="92"/>
        <v>3504.51</v>
      </c>
      <c r="BC1838" s="15">
        <f t="shared" si="93"/>
        <v>14018.04</v>
      </c>
      <c r="BD1838" s="15">
        <f t="shared" si="94"/>
        <v>17522.550000000003</v>
      </c>
    </row>
    <row r="1839" spans="1:56" x14ac:dyDescent="0.35">
      <c r="A1839" s="168" t="s">
        <v>3762</v>
      </c>
      <c r="B1839" s="69" t="s">
        <v>3759</v>
      </c>
      <c r="C1839" s="65">
        <v>4</v>
      </c>
      <c r="D1839" s="65" t="s">
        <v>31</v>
      </c>
      <c r="E1839" s="64" t="s">
        <v>467</v>
      </c>
      <c r="F1839" s="64" t="s">
        <v>648</v>
      </c>
      <c r="G1839" s="64" t="s">
        <v>931</v>
      </c>
      <c r="H1839" s="64" t="s">
        <v>669</v>
      </c>
      <c r="I1839" s="64" t="s">
        <v>932</v>
      </c>
      <c r="J1839" s="64" t="s">
        <v>671</v>
      </c>
      <c r="K1839" s="64" t="s">
        <v>485</v>
      </c>
      <c r="L1839" s="64" t="s">
        <v>650</v>
      </c>
      <c r="M1839" s="64" t="s">
        <v>663</v>
      </c>
      <c r="N1839" s="65">
        <v>1</v>
      </c>
      <c r="O1839" s="65">
        <v>1</v>
      </c>
      <c r="P1839" s="65">
        <v>1</v>
      </c>
      <c r="Q1839" s="67">
        <v>1</v>
      </c>
      <c r="R1839" s="67">
        <v>1</v>
      </c>
      <c r="S1839" s="67">
        <v>1</v>
      </c>
      <c r="T1839" s="67">
        <v>0</v>
      </c>
      <c r="U1839" s="67">
        <v>0</v>
      </c>
      <c r="V1839" s="67">
        <v>0</v>
      </c>
      <c r="W1839" s="63">
        <v>656965</v>
      </c>
      <c r="X1839" s="63">
        <v>0</v>
      </c>
      <c r="Y1839" s="63">
        <v>0</v>
      </c>
      <c r="Z1839" s="63">
        <v>2578.59</v>
      </c>
      <c r="AA1839" s="63">
        <v>0</v>
      </c>
      <c r="AB1839" s="63">
        <v>0</v>
      </c>
      <c r="AC1839" s="63">
        <v>0</v>
      </c>
      <c r="AD1839" s="63">
        <v>656965</v>
      </c>
      <c r="AE1839" s="166">
        <v>45532</v>
      </c>
      <c r="AF1839" s="166">
        <v>46993</v>
      </c>
      <c r="AG1839" s="165">
        <v>656965</v>
      </c>
      <c r="AH1839" s="91">
        <v>3.911111111111111</v>
      </c>
      <c r="AI1839" s="91">
        <v>4</v>
      </c>
      <c r="AJ1839" s="161">
        <v>4.7100000000000003E-2</v>
      </c>
      <c r="AK1839" s="169" t="s">
        <v>664</v>
      </c>
      <c r="AL1839" s="169" t="s">
        <v>665</v>
      </c>
      <c r="AM1839" s="128">
        <v>2578.59</v>
      </c>
      <c r="AN1839" s="128">
        <v>2578.59</v>
      </c>
      <c r="AO1839" s="128">
        <v>2578.59</v>
      </c>
      <c r="AP1839" s="128">
        <v>2578.59</v>
      </c>
      <c r="AQ1839" s="128">
        <v>2578.59</v>
      </c>
      <c r="AR1839" s="128">
        <v>2578.59</v>
      </c>
      <c r="AS1839" s="128">
        <v>2578.59</v>
      </c>
      <c r="AT1839" s="128">
        <v>2578.59</v>
      </c>
      <c r="AU1839" s="128">
        <v>2578.59</v>
      </c>
      <c r="AV1839" s="128">
        <v>2578.59</v>
      </c>
      <c r="AW1839" s="128">
        <v>2578.59</v>
      </c>
      <c r="AX1839" s="128">
        <v>2578.59</v>
      </c>
      <c r="AY1839" s="128">
        <v>2578.59</v>
      </c>
      <c r="AZ1839" s="128">
        <v>2578.59</v>
      </c>
      <c r="BA1839" s="128">
        <v>2578.59</v>
      </c>
      <c r="BB1839" s="15">
        <f t="shared" si="92"/>
        <v>7735.77</v>
      </c>
      <c r="BC1839" s="15">
        <f t="shared" si="93"/>
        <v>30943.08</v>
      </c>
      <c r="BD1839" s="15">
        <f t="shared" si="94"/>
        <v>38678.850000000006</v>
      </c>
    </row>
    <row r="1840" spans="1:56" x14ac:dyDescent="0.35">
      <c r="A1840" s="168" t="s">
        <v>3763</v>
      </c>
      <c r="B1840" s="69" t="s">
        <v>3759</v>
      </c>
      <c r="C1840" s="65">
        <v>5</v>
      </c>
      <c r="D1840" s="65" t="s">
        <v>31</v>
      </c>
      <c r="E1840" s="64" t="s">
        <v>467</v>
      </c>
      <c r="F1840" s="64" t="s">
        <v>648</v>
      </c>
      <c r="G1840" s="64" t="s">
        <v>931</v>
      </c>
      <c r="H1840" s="64" t="s">
        <v>669</v>
      </c>
      <c r="I1840" s="64" t="s">
        <v>932</v>
      </c>
      <c r="J1840" s="64" t="s">
        <v>671</v>
      </c>
      <c r="K1840" s="64" t="s">
        <v>485</v>
      </c>
      <c r="L1840" s="64" t="s">
        <v>650</v>
      </c>
      <c r="M1840" s="64" t="s">
        <v>663</v>
      </c>
      <c r="N1840" s="65">
        <v>1</v>
      </c>
      <c r="O1840" s="65">
        <v>1</v>
      </c>
      <c r="P1840" s="65">
        <v>1</v>
      </c>
      <c r="Q1840" s="67">
        <v>1</v>
      </c>
      <c r="R1840" s="67">
        <v>1</v>
      </c>
      <c r="S1840" s="67">
        <v>1</v>
      </c>
      <c r="T1840" s="67">
        <v>0</v>
      </c>
      <c r="U1840" s="67">
        <v>0</v>
      </c>
      <c r="V1840" s="67">
        <v>0</v>
      </c>
      <c r="W1840" s="63">
        <v>701362.5</v>
      </c>
      <c r="X1840" s="63">
        <v>0</v>
      </c>
      <c r="Y1840" s="63">
        <v>0</v>
      </c>
      <c r="Z1840" s="63">
        <v>2963.26</v>
      </c>
      <c r="AA1840" s="63">
        <v>0</v>
      </c>
      <c r="AB1840" s="63">
        <v>0</v>
      </c>
      <c r="AC1840" s="63">
        <v>0</v>
      </c>
      <c r="AD1840" s="63">
        <v>701362.5</v>
      </c>
      <c r="AE1840" s="166">
        <v>45532</v>
      </c>
      <c r="AF1840" s="166">
        <v>47358</v>
      </c>
      <c r="AG1840" s="165">
        <v>701362.5</v>
      </c>
      <c r="AH1840" s="91">
        <v>4.9111111111111114</v>
      </c>
      <c r="AI1840" s="91">
        <v>5</v>
      </c>
      <c r="AJ1840" s="161">
        <v>5.0700000000000002E-2</v>
      </c>
      <c r="AK1840" s="169" t="s">
        <v>664</v>
      </c>
      <c r="AL1840" s="169" t="s">
        <v>665</v>
      </c>
      <c r="AM1840" s="128">
        <v>2963.26</v>
      </c>
      <c r="AN1840" s="128">
        <v>2963.26</v>
      </c>
      <c r="AO1840" s="128">
        <v>2963.26</v>
      </c>
      <c r="AP1840" s="128">
        <v>2963.26</v>
      </c>
      <c r="AQ1840" s="128">
        <v>2963.26</v>
      </c>
      <c r="AR1840" s="128">
        <v>2963.26</v>
      </c>
      <c r="AS1840" s="128">
        <v>2963.26</v>
      </c>
      <c r="AT1840" s="128">
        <v>2963.26</v>
      </c>
      <c r="AU1840" s="128">
        <v>2963.26</v>
      </c>
      <c r="AV1840" s="128">
        <v>2963.26</v>
      </c>
      <c r="AW1840" s="128">
        <v>2963.26</v>
      </c>
      <c r="AX1840" s="128">
        <v>2963.26</v>
      </c>
      <c r="AY1840" s="128">
        <v>2963.26</v>
      </c>
      <c r="AZ1840" s="128">
        <v>2963.26</v>
      </c>
      <c r="BA1840" s="128">
        <v>2963.26</v>
      </c>
      <c r="BB1840" s="15">
        <f t="shared" si="92"/>
        <v>8889.7800000000007</v>
      </c>
      <c r="BC1840" s="15">
        <f t="shared" si="93"/>
        <v>35559.12000000001</v>
      </c>
      <c r="BD1840" s="15">
        <f t="shared" si="94"/>
        <v>44448.900000000009</v>
      </c>
    </row>
    <row r="1841" spans="1:56" x14ac:dyDescent="0.35">
      <c r="A1841" s="168" t="s">
        <v>3764</v>
      </c>
      <c r="B1841" s="69" t="s">
        <v>3759</v>
      </c>
      <c r="C1841" s="65">
        <v>6</v>
      </c>
      <c r="D1841" s="65" t="s">
        <v>31</v>
      </c>
      <c r="E1841" s="64" t="s">
        <v>467</v>
      </c>
      <c r="F1841" s="64" t="s">
        <v>648</v>
      </c>
      <c r="G1841" s="64" t="s">
        <v>931</v>
      </c>
      <c r="H1841" s="64" t="s">
        <v>669</v>
      </c>
      <c r="I1841" s="64" t="s">
        <v>932</v>
      </c>
      <c r="J1841" s="64" t="s">
        <v>671</v>
      </c>
      <c r="K1841" s="64" t="s">
        <v>485</v>
      </c>
      <c r="L1841" s="64" t="s">
        <v>650</v>
      </c>
      <c r="M1841" s="64" t="s">
        <v>663</v>
      </c>
      <c r="N1841" s="65">
        <v>1</v>
      </c>
      <c r="O1841" s="65">
        <v>1</v>
      </c>
      <c r="P1841" s="65">
        <v>1</v>
      </c>
      <c r="Q1841" s="67">
        <v>1</v>
      </c>
      <c r="R1841" s="67">
        <v>1</v>
      </c>
      <c r="S1841" s="67">
        <v>1</v>
      </c>
      <c r="T1841" s="67">
        <v>0</v>
      </c>
      <c r="U1841" s="67">
        <v>0</v>
      </c>
      <c r="V1841" s="67">
        <v>0</v>
      </c>
      <c r="W1841" s="63">
        <v>2004525</v>
      </c>
      <c r="X1841" s="63">
        <v>0</v>
      </c>
      <c r="Y1841" s="63">
        <v>0</v>
      </c>
      <c r="Z1841" s="63">
        <v>8953.5499999999993</v>
      </c>
      <c r="AA1841" s="63">
        <v>0</v>
      </c>
      <c r="AB1841" s="63">
        <v>0</v>
      </c>
      <c r="AC1841" s="63">
        <v>0</v>
      </c>
      <c r="AD1841" s="63">
        <v>2004525</v>
      </c>
      <c r="AE1841" s="166">
        <v>45532</v>
      </c>
      <c r="AF1841" s="166">
        <v>47723</v>
      </c>
      <c r="AG1841" s="165">
        <v>2004525</v>
      </c>
      <c r="AH1841" s="91">
        <v>5.9111111111111114</v>
      </c>
      <c r="AI1841" s="91">
        <v>6</v>
      </c>
      <c r="AJ1841" s="161">
        <v>5.3600000000000002E-2</v>
      </c>
      <c r="AK1841" s="169" t="s">
        <v>664</v>
      </c>
      <c r="AL1841" s="169" t="s">
        <v>665</v>
      </c>
      <c r="AM1841" s="128">
        <v>8953.5400000000009</v>
      </c>
      <c r="AN1841" s="128">
        <v>8953.5400000000009</v>
      </c>
      <c r="AO1841" s="128">
        <v>8953.5400000000009</v>
      </c>
      <c r="AP1841" s="128">
        <v>8953.5400000000009</v>
      </c>
      <c r="AQ1841" s="128">
        <v>8953.5400000000009</v>
      </c>
      <c r="AR1841" s="128">
        <v>8953.5400000000009</v>
      </c>
      <c r="AS1841" s="128">
        <v>8953.5400000000009</v>
      </c>
      <c r="AT1841" s="128">
        <v>8953.5400000000009</v>
      </c>
      <c r="AU1841" s="128">
        <v>8953.5400000000009</v>
      </c>
      <c r="AV1841" s="128">
        <v>8953.5400000000009</v>
      </c>
      <c r="AW1841" s="128">
        <v>8953.5400000000009</v>
      </c>
      <c r="AX1841" s="128">
        <v>8953.5400000000009</v>
      </c>
      <c r="AY1841" s="128">
        <v>8953.5400000000009</v>
      </c>
      <c r="AZ1841" s="128">
        <v>8953.5400000000009</v>
      </c>
      <c r="BA1841" s="128">
        <v>8953.5400000000009</v>
      </c>
      <c r="BB1841" s="15">
        <f t="shared" si="92"/>
        <v>26860.620000000003</v>
      </c>
      <c r="BC1841" s="15">
        <f t="shared" si="93"/>
        <v>107442.48000000004</v>
      </c>
      <c r="BD1841" s="15">
        <f t="shared" si="94"/>
        <v>134303.10000000003</v>
      </c>
    </row>
    <row r="1842" spans="1:56" x14ac:dyDescent="0.35">
      <c r="A1842" s="168" t="s">
        <v>3765</v>
      </c>
      <c r="B1842" s="69" t="s">
        <v>3759</v>
      </c>
      <c r="C1842" s="65">
        <v>7</v>
      </c>
      <c r="D1842" s="65" t="s">
        <v>31</v>
      </c>
      <c r="E1842" s="64" t="s">
        <v>467</v>
      </c>
      <c r="F1842" s="64" t="s">
        <v>648</v>
      </c>
      <c r="G1842" s="64" t="s">
        <v>931</v>
      </c>
      <c r="H1842" s="64" t="s">
        <v>669</v>
      </c>
      <c r="I1842" s="64" t="s">
        <v>932</v>
      </c>
      <c r="J1842" s="64" t="s">
        <v>671</v>
      </c>
      <c r="K1842" s="64" t="s">
        <v>485</v>
      </c>
      <c r="L1842" s="64" t="s">
        <v>650</v>
      </c>
      <c r="M1842" s="64" t="s">
        <v>663</v>
      </c>
      <c r="N1842" s="65">
        <v>1</v>
      </c>
      <c r="O1842" s="65">
        <v>1</v>
      </c>
      <c r="P1842" s="65">
        <v>1</v>
      </c>
      <c r="Q1842" s="67">
        <v>1</v>
      </c>
      <c r="R1842" s="67">
        <v>1</v>
      </c>
      <c r="S1842" s="67">
        <v>1</v>
      </c>
      <c r="T1842" s="67">
        <v>0</v>
      </c>
      <c r="U1842" s="67">
        <v>0</v>
      </c>
      <c r="V1842" s="67">
        <v>0</v>
      </c>
      <c r="W1842" s="63">
        <v>689415</v>
      </c>
      <c r="X1842" s="63">
        <v>0</v>
      </c>
      <c r="Y1842" s="63">
        <v>0</v>
      </c>
      <c r="Z1842" s="63">
        <v>3240.25</v>
      </c>
      <c r="AA1842" s="63">
        <v>0</v>
      </c>
      <c r="AB1842" s="63">
        <v>0</v>
      </c>
      <c r="AC1842" s="63">
        <v>0</v>
      </c>
      <c r="AD1842" s="63">
        <v>689415</v>
      </c>
      <c r="AE1842" s="166">
        <v>45532</v>
      </c>
      <c r="AF1842" s="166">
        <v>48088</v>
      </c>
      <c r="AG1842" s="165">
        <v>689415</v>
      </c>
      <c r="AH1842" s="91">
        <v>6.9111111111111114</v>
      </c>
      <c r="AI1842" s="91">
        <v>7</v>
      </c>
      <c r="AJ1842" s="161">
        <v>5.6399999999999999E-2</v>
      </c>
      <c r="AK1842" s="169" t="s">
        <v>664</v>
      </c>
      <c r="AL1842" s="169" t="s">
        <v>665</v>
      </c>
      <c r="AM1842" s="128">
        <v>3240.25</v>
      </c>
      <c r="AN1842" s="128">
        <v>3240.25</v>
      </c>
      <c r="AO1842" s="128">
        <v>3240.25</v>
      </c>
      <c r="AP1842" s="128">
        <v>3240.25</v>
      </c>
      <c r="AQ1842" s="128">
        <v>3240.25</v>
      </c>
      <c r="AR1842" s="128">
        <v>3240.25</v>
      </c>
      <c r="AS1842" s="128">
        <v>3240.25</v>
      </c>
      <c r="AT1842" s="128">
        <v>3240.25</v>
      </c>
      <c r="AU1842" s="128">
        <v>3240.25</v>
      </c>
      <c r="AV1842" s="128">
        <v>3240.25</v>
      </c>
      <c r="AW1842" s="128">
        <v>3240.25</v>
      </c>
      <c r="AX1842" s="128">
        <v>3240.25</v>
      </c>
      <c r="AY1842" s="128">
        <v>3240.25</v>
      </c>
      <c r="AZ1842" s="128">
        <v>3240.25</v>
      </c>
      <c r="BA1842" s="128">
        <v>3240.25</v>
      </c>
      <c r="BB1842" s="15">
        <f t="shared" si="92"/>
        <v>9720.75</v>
      </c>
      <c r="BC1842" s="15">
        <f t="shared" si="93"/>
        <v>38883</v>
      </c>
      <c r="BD1842" s="15">
        <f t="shared" si="94"/>
        <v>48603.75</v>
      </c>
    </row>
    <row r="1843" spans="1:56" x14ac:dyDescent="0.35">
      <c r="A1843" s="168" t="s">
        <v>3766</v>
      </c>
      <c r="B1843" s="69" t="s">
        <v>3759</v>
      </c>
      <c r="C1843" s="65">
        <v>8</v>
      </c>
      <c r="D1843" s="65" t="s">
        <v>31</v>
      </c>
      <c r="E1843" s="64" t="s">
        <v>467</v>
      </c>
      <c r="F1843" s="64" t="s">
        <v>648</v>
      </c>
      <c r="G1843" s="64" t="s">
        <v>931</v>
      </c>
      <c r="H1843" s="64" t="s">
        <v>669</v>
      </c>
      <c r="I1843" s="64" t="s">
        <v>932</v>
      </c>
      <c r="J1843" s="64" t="s">
        <v>671</v>
      </c>
      <c r="K1843" s="64" t="s">
        <v>485</v>
      </c>
      <c r="L1843" s="64" t="s">
        <v>650</v>
      </c>
      <c r="M1843" s="64" t="s">
        <v>663</v>
      </c>
      <c r="N1843" s="65">
        <v>1</v>
      </c>
      <c r="O1843" s="65">
        <v>1</v>
      </c>
      <c r="P1843" s="65">
        <v>1</v>
      </c>
      <c r="Q1843" s="67">
        <v>1</v>
      </c>
      <c r="R1843" s="67">
        <v>1</v>
      </c>
      <c r="S1843" s="67">
        <v>1</v>
      </c>
      <c r="T1843" s="67">
        <v>0</v>
      </c>
      <c r="U1843" s="67">
        <v>0</v>
      </c>
      <c r="V1843" s="67">
        <v>0</v>
      </c>
      <c r="W1843" s="63">
        <v>106200</v>
      </c>
      <c r="X1843" s="63">
        <v>0</v>
      </c>
      <c r="Y1843" s="63">
        <v>0</v>
      </c>
      <c r="Z1843" s="63">
        <v>524.80999999999995</v>
      </c>
      <c r="AA1843" s="63">
        <v>0</v>
      </c>
      <c r="AB1843" s="63">
        <v>0</v>
      </c>
      <c r="AC1843" s="63">
        <v>0</v>
      </c>
      <c r="AD1843" s="63">
        <v>106200</v>
      </c>
      <c r="AE1843" s="166">
        <v>45532</v>
      </c>
      <c r="AF1843" s="166">
        <v>48454</v>
      </c>
      <c r="AG1843" s="165">
        <v>106200</v>
      </c>
      <c r="AH1843" s="91">
        <v>7.9111111111111114</v>
      </c>
      <c r="AI1843" s="91">
        <v>8</v>
      </c>
      <c r="AJ1843" s="161">
        <v>5.9299999999999999E-2</v>
      </c>
      <c r="AK1843" s="169" t="s">
        <v>664</v>
      </c>
      <c r="AL1843" s="169" t="s">
        <v>665</v>
      </c>
      <c r="AM1843" s="128">
        <v>524.79999999999995</v>
      </c>
      <c r="AN1843" s="128">
        <v>524.79999999999995</v>
      </c>
      <c r="AO1843" s="128">
        <v>524.79999999999995</v>
      </c>
      <c r="AP1843" s="128">
        <v>524.79999999999995</v>
      </c>
      <c r="AQ1843" s="128">
        <v>524.79999999999995</v>
      </c>
      <c r="AR1843" s="128">
        <v>524.79999999999995</v>
      </c>
      <c r="AS1843" s="128">
        <v>524.79999999999995</v>
      </c>
      <c r="AT1843" s="128">
        <v>524.79999999999995</v>
      </c>
      <c r="AU1843" s="128">
        <v>524.79999999999995</v>
      </c>
      <c r="AV1843" s="128">
        <v>524.79999999999995</v>
      </c>
      <c r="AW1843" s="128">
        <v>524.79999999999995</v>
      </c>
      <c r="AX1843" s="128">
        <v>524.79999999999995</v>
      </c>
      <c r="AY1843" s="128">
        <v>524.79999999999995</v>
      </c>
      <c r="AZ1843" s="128">
        <v>524.79999999999995</v>
      </c>
      <c r="BA1843" s="128">
        <v>524.79999999999995</v>
      </c>
      <c r="BB1843" s="15">
        <f t="shared" si="92"/>
        <v>1574.3999999999999</v>
      </c>
      <c r="BC1843" s="15">
        <f t="shared" si="93"/>
        <v>6297.6000000000013</v>
      </c>
      <c r="BD1843" s="15">
        <f t="shared" si="94"/>
        <v>7872.0000000000009</v>
      </c>
    </row>
    <row r="1844" spans="1:56" x14ac:dyDescent="0.35">
      <c r="A1844" s="168" t="s">
        <v>3767</v>
      </c>
      <c r="B1844" s="69" t="s">
        <v>3768</v>
      </c>
      <c r="C1844" s="65">
        <v>1</v>
      </c>
      <c r="D1844" s="65" t="s">
        <v>31</v>
      </c>
      <c r="E1844" s="64" t="s">
        <v>467</v>
      </c>
      <c r="F1844" s="64" t="s">
        <v>648</v>
      </c>
      <c r="G1844" s="64" t="s">
        <v>668</v>
      </c>
      <c r="H1844" s="64" t="s">
        <v>669</v>
      </c>
      <c r="I1844" s="64" t="s">
        <v>670</v>
      </c>
      <c r="J1844" s="64" t="s">
        <v>671</v>
      </c>
      <c r="K1844" s="64" t="s">
        <v>484</v>
      </c>
      <c r="L1844" s="64" t="s">
        <v>650</v>
      </c>
      <c r="M1844" s="64" t="s">
        <v>663</v>
      </c>
      <c r="N1844" s="65">
        <v>1</v>
      </c>
      <c r="O1844" s="65">
        <v>1</v>
      </c>
      <c r="P1844" s="65">
        <v>1</v>
      </c>
      <c r="Q1844" s="67">
        <v>1</v>
      </c>
      <c r="R1844" s="67">
        <v>1</v>
      </c>
      <c r="S1844" s="67">
        <v>1</v>
      </c>
      <c r="T1844" s="67">
        <v>0</v>
      </c>
      <c r="U1844" s="67">
        <v>0</v>
      </c>
      <c r="V1844" s="67">
        <v>0</v>
      </c>
      <c r="W1844" s="63">
        <v>5000000</v>
      </c>
      <c r="X1844" s="63">
        <v>0</v>
      </c>
      <c r="Y1844" s="63">
        <v>0</v>
      </c>
      <c r="Z1844" s="63">
        <v>0</v>
      </c>
      <c r="AA1844" s="63">
        <v>0</v>
      </c>
      <c r="AB1844" s="63">
        <v>0</v>
      </c>
      <c r="AC1844" s="63">
        <v>0</v>
      </c>
      <c r="AD1844" s="63">
        <v>5000000</v>
      </c>
      <c r="AE1844" s="166">
        <v>45387</v>
      </c>
      <c r="AF1844" s="166">
        <v>46482</v>
      </c>
      <c r="AG1844" s="165">
        <v>5000000</v>
      </c>
      <c r="AH1844" s="91">
        <v>2.5138888888888888</v>
      </c>
      <c r="AI1844" s="91">
        <v>3</v>
      </c>
      <c r="AJ1844" s="161">
        <v>8.7499999999999994E-2</v>
      </c>
      <c r="AK1844" s="169" t="s">
        <v>664</v>
      </c>
      <c r="AL1844" s="169" t="s">
        <v>665</v>
      </c>
      <c r="AM1844" s="128">
        <v>218750</v>
      </c>
      <c r="AN1844" s="128">
        <v>0</v>
      </c>
      <c r="AO1844" s="128">
        <v>0</v>
      </c>
      <c r="AP1844" s="128">
        <v>0</v>
      </c>
      <c r="AQ1844" s="128">
        <v>0</v>
      </c>
      <c r="AR1844" s="128">
        <v>0</v>
      </c>
      <c r="AS1844" s="128">
        <v>218750</v>
      </c>
      <c r="AT1844" s="128">
        <v>0</v>
      </c>
      <c r="AU1844" s="128">
        <v>0</v>
      </c>
      <c r="AV1844" s="128">
        <v>0</v>
      </c>
      <c r="AW1844" s="128">
        <v>0</v>
      </c>
      <c r="AX1844" s="128">
        <v>0</v>
      </c>
      <c r="AY1844" s="128">
        <v>218750</v>
      </c>
      <c r="AZ1844" s="128">
        <v>0</v>
      </c>
      <c r="BA1844" s="128">
        <v>0</v>
      </c>
      <c r="BB1844" s="15">
        <f t="shared" si="92"/>
        <v>218750</v>
      </c>
      <c r="BC1844" s="15">
        <f t="shared" si="93"/>
        <v>437500</v>
      </c>
      <c r="BD1844" s="15">
        <f t="shared" si="94"/>
        <v>656250</v>
      </c>
    </row>
    <row r="1845" spans="1:56" x14ac:dyDescent="0.35">
      <c r="A1845" s="168" t="s">
        <v>3769</v>
      </c>
      <c r="B1845" s="69" t="s">
        <v>3770</v>
      </c>
      <c r="C1845" s="65">
        <v>1</v>
      </c>
      <c r="D1845" s="65" t="s">
        <v>31</v>
      </c>
      <c r="E1845" s="64" t="s">
        <v>467</v>
      </c>
      <c r="F1845" s="64" t="s">
        <v>648</v>
      </c>
      <c r="G1845" s="64" t="s">
        <v>668</v>
      </c>
      <c r="H1845" s="64" t="s">
        <v>669</v>
      </c>
      <c r="I1845" s="64" t="s">
        <v>670</v>
      </c>
      <c r="J1845" s="64" t="s">
        <v>671</v>
      </c>
      <c r="K1845" s="64" t="s">
        <v>484</v>
      </c>
      <c r="L1845" s="64" t="s">
        <v>650</v>
      </c>
      <c r="M1845" s="64" t="s">
        <v>663</v>
      </c>
      <c r="N1845" s="65">
        <v>1</v>
      </c>
      <c r="O1845" s="65">
        <v>1</v>
      </c>
      <c r="P1845" s="65">
        <v>1</v>
      </c>
      <c r="Q1845" s="67">
        <v>1</v>
      </c>
      <c r="R1845" s="67">
        <v>1</v>
      </c>
      <c r="S1845" s="67">
        <v>1</v>
      </c>
      <c r="T1845" s="67">
        <v>0</v>
      </c>
      <c r="U1845" s="67">
        <v>0</v>
      </c>
      <c r="V1845" s="67">
        <v>0</v>
      </c>
      <c r="W1845" s="63">
        <v>2000000</v>
      </c>
      <c r="X1845" s="63">
        <v>0</v>
      </c>
      <c r="Y1845" s="63">
        <v>0</v>
      </c>
      <c r="Z1845" s="63">
        <v>0</v>
      </c>
      <c r="AA1845" s="63">
        <v>0</v>
      </c>
      <c r="AB1845" s="63">
        <v>0</v>
      </c>
      <c r="AC1845" s="63">
        <v>0</v>
      </c>
      <c r="AD1845" s="63">
        <v>2000000</v>
      </c>
      <c r="AE1845" s="166">
        <v>45387</v>
      </c>
      <c r="AF1845" s="166">
        <v>46482</v>
      </c>
      <c r="AG1845" s="165">
        <v>2000000</v>
      </c>
      <c r="AH1845" s="91">
        <v>2.5138888888888888</v>
      </c>
      <c r="AI1845" s="91">
        <v>3</v>
      </c>
      <c r="AJ1845" s="161">
        <v>8.7499999999999994E-2</v>
      </c>
      <c r="AK1845" s="169" t="s">
        <v>664</v>
      </c>
      <c r="AL1845" s="169" t="s">
        <v>665</v>
      </c>
      <c r="AM1845" s="128">
        <v>87500</v>
      </c>
      <c r="AN1845" s="128">
        <v>0</v>
      </c>
      <c r="AO1845" s="128">
        <v>0</v>
      </c>
      <c r="AP1845" s="128">
        <v>0</v>
      </c>
      <c r="AQ1845" s="128">
        <v>0</v>
      </c>
      <c r="AR1845" s="128">
        <v>0</v>
      </c>
      <c r="AS1845" s="128">
        <v>87500</v>
      </c>
      <c r="AT1845" s="128">
        <v>0</v>
      </c>
      <c r="AU1845" s="128">
        <v>0</v>
      </c>
      <c r="AV1845" s="128">
        <v>0</v>
      </c>
      <c r="AW1845" s="128">
        <v>0</v>
      </c>
      <c r="AX1845" s="128">
        <v>0</v>
      </c>
      <c r="AY1845" s="128">
        <v>87500</v>
      </c>
      <c r="AZ1845" s="128">
        <v>0</v>
      </c>
      <c r="BA1845" s="128">
        <v>0</v>
      </c>
      <c r="BB1845" s="15">
        <f t="shared" si="92"/>
        <v>87500</v>
      </c>
      <c r="BC1845" s="15">
        <f t="shared" si="93"/>
        <v>175000</v>
      </c>
      <c r="BD1845" s="15">
        <f t="shared" si="94"/>
        <v>262500</v>
      </c>
    </row>
    <row r="1846" spans="1:56" x14ac:dyDescent="0.35">
      <c r="A1846" s="168" t="s">
        <v>3771</v>
      </c>
      <c r="B1846" s="69" t="s">
        <v>3772</v>
      </c>
      <c r="C1846" s="65">
        <v>1</v>
      </c>
      <c r="D1846" s="65" t="s">
        <v>31</v>
      </c>
      <c r="E1846" s="64" t="s">
        <v>467</v>
      </c>
      <c r="F1846" s="64" t="s">
        <v>648</v>
      </c>
      <c r="G1846" s="64" t="s">
        <v>606</v>
      </c>
      <c r="H1846" s="64" t="s">
        <v>661</v>
      </c>
      <c r="I1846" s="64" t="s">
        <v>649</v>
      </c>
      <c r="J1846" s="64" t="s">
        <v>662</v>
      </c>
      <c r="K1846" s="64" t="s">
        <v>606</v>
      </c>
      <c r="L1846" s="64" t="s">
        <v>650</v>
      </c>
      <c r="M1846" s="64" t="s">
        <v>663</v>
      </c>
      <c r="N1846" s="65">
        <v>1</v>
      </c>
      <c r="O1846" s="65">
        <v>1</v>
      </c>
      <c r="P1846" s="65">
        <v>1</v>
      </c>
      <c r="Q1846" s="67">
        <v>0</v>
      </c>
      <c r="R1846" s="67">
        <v>0</v>
      </c>
      <c r="S1846" s="67">
        <v>1</v>
      </c>
      <c r="T1846" s="67">
        <v>1</v>
      </c>
      <c r="U1846" s="67">
        <v>1</v>
      </c>
      <c r="V1846" s="67">
        <v>0</v>
      </c>
      <c r="W1846" s="63">
        <v>34571368.609999999</v>
      </c>
      <c r="X1846" s="63">
        <v>0</v>
      </c>
      <c r="Y1846" s="63">
        <v>0</v>
      </c>
      <c r="Z1846" s="63">
        <v>0</v>
      </c>
      <c r="AA1846" s="63">
        <v>0</v>
      </c>
      <c r="AB1846" s="63">
        <v>0</v>
      </c>
      <c r="AC1846" s="63">
        <v>0</v>
      </c>
      <c r="AD1846" s="63">
        <v>34571368.609999999</v>
      </c>
      <c r="AE1846" s="166">
        <v>45387</v>
      </c>
      <c r="AF1846" s="166">
        <v>46482</v>
      </c>
      <c r="AG1846" s="165">
        <v>34571368.609999999</v>
      </c>
      <c r="AH1846" s="91">
        <v>2.5138888888888888</v>
      </c>
      <c r="AI1846" s="91">
        <v>3</v>
      </c>
      <c r="AJ1846" s="161">
        <v>8.7499999999999994E-2</v>
      </c>
      <c r="AK1846" s="169" t="s">
        <v>664</v>
      </c>
      <c r="AL1846" s="169" t="s">
        <v>665</v>
      </c>
      <c r="AM1846" s="128">
        <v>1512497.38</v>
      </c>
      <c r="AN1846" s="128">
        <v>0</v>
      </c>
      <c r="AO1846" s="128">
        <v>0</v>
      </c>
      <c r="AP1846" s="128">
        <v>0</v>
      </c>
      <c r="AQ1846" s="128">
        <v>0</v>
      </c>
      <c r="AR1846" s="128">
        <v>0</v>
      </c>
      <c r="AS1846" s="128">
        <v>1512497.38</v>
      </c>
      <c r="AT1846" s="128">
        <v>0</v>
      </c>
      <c r="AU1846" s="128">
        <v>0</v>
      </c>
      <c r="AV1846" s="128">
        <v>0</v>
      </c>
      <c r="AW1846" s="128">
        <v>0</v>
      </c>
      <c r="AX1846" s="128">
        <v>0</v>
      </c>
      <c r="AY1846" s="128">
        <v>1512497.38</v>
      </c>
      <c r="AZ1846" s="128">
        <v>0</v>
      </c>
      <c r="BA1846" s="128">
        <v>0</v>
      </c>
      <c r="BB1846" s="15">
        <f t="shared" si="92"/>
        <v>1512497.38</v>
      </c>
      <c r="BC1846" s="15">
        <f t="shared" si="93"/>
        <v>3024994.76</v>
      </c>
      <c r="BD1846" s="15">
        <f t="shared" si="94"/>
        <v>4537492.1399999997</v>
      </c>
    </row>
    <row r="1847" spans="1:56" x14ac:dyDescent="0.35">
      <c r="A1847" s="168" t="s">
        <v>3773</v>
      </c>
      <c r="B1847" s="69" t="s">
        <v>3774</v>
      </c>
      <c r="C1847" s="65">
        <v>1</v>
      </c>
      <c r="D1847" s="65" t="s">
        <v>31</v>
      </c>
      <c r="E1847" s="64" t="s">
        <v>467</v>
      </c>
      <c r="F1847" s="64" t="s">
        <v>648</v>
      </c>
      <c r="G1847" s="64" t="s">
        <v>668</v>
      </c>
      <c r="H1847" s="64" t="s">
        <v>669</v>
      </c>
      <c r="I1847" s="64" t="s">
        <v>670</v>
      </c>
      <c r="J1847" s="64" t="s">
        <v>671</v>
      </c>
      <c r="K1847" s="64" t="s">
        <v>484</v>
      </c>
      <c r="L1847" s="64" t="s">
        <v>650</v>
      </c>
      <c r="M1847" s="64" t="s">
        <v>663</v>
      </c>
      <c r="N1847" s="65">
        <v>1</v>
      </c>
      <c r="O1847" s="65">
        <v>1</v>
      </c>
      <c r="P1847" s="65">
        <v>1</v>
      </c>
      <c r="Q1847" s="67">
        <v>1</v>
      </c>
      <c r="R1847" s="67">
        <v>1</v>
      </c>
      <c r="S1847" s="67">
        <v>1</v>
      </c>
      <c r="T1847" s="67">
        <v>0</v>
      </c>
      <c r="U1847" s="67">
        <v>0</v>
      </c>
      <c r="V1847" s="67">
        <v>0</v>
      </c>
      <c r="W1847" s="63">
        <v>1874205.16</v>
      </c>
      <c r="X1847" s="63">
        <v>0</v>
      </c>
      <c r="Y1847" s="63">
        <v>0</v>
      </c>
      <c r="Z1847" s="63">
        <v>0</v>
      </c>
      <c r="AA1847" s="63">
        <v>0</v>
      </c>
      <c r="AB1847" s="63">
        <v>0</v>
      </c>
      <c r="AC1847" s="63">
        <v>0</v>
      </c>
      <c r="AD1847" s="63">
        <v>1874205.16</v>
      </c>
      <c r="AE1847" s="166">
        <v>45387</v>
      </c>
      <c r="AF1847" s="166">
        <v>46482</v>
      </c>
      <c r="AG1847" s="165">
        <v>1874205.16</v>
      </c>
      <c r="AH1847" s="91">
        <v>2.5138888888888888</v>
      </c>
      <c r="AI1847" s="91">
        <v>3</v>
      </c>
      <c r="AJ1847" s="161">
        <v>8.7499999999999994E-2</v>
      </c>
      <c r="AK1847" s="169" t="s">
        <v>664</v>
      </c>
      <c r="AL1847" s="169" t="s">
        <v>665</v>
      </c>
      <c r="AM1847" s="128">
        <v>81996.479999999996</v>
      </c>
      <c r="AN1847" s="128">
        <v>0</v>
      </c>
      <c r="AO1847" s="128">
        <v>0</v>
      </c>
      <c r="AP1847" s="128">
        <v>0</v>
      </c>
      <c r="AQ1847" s="128">
        <v>0</v>
      </c>
      <c r="AR1847" s="128">
        <v>0</v>
      </c>
      <c r="AS1847" s="128">
        <v>81996.479999999996</v>
      </c>
      <c r="AT1847" s="128">
        <v>0</v>
      </c>
      <c r="AU1847" s="128">
        <v>0</v>
      </c>
      <c r="AV1847" s="128">
        <v>0</v>
      </c>
      <c r="AW1847" s="128">
        <v>0</v>
      </c>
      <c r="AX1847" s="128">
        <v>0</v>
      </c>
      <c r="AY1847" s="128">
        <v>81996.479999999996</v>
      </c>
      <c r="AZ1847" s="128">
        <v>0</v>
      </c>
      <c r="BA1847" s="128">
        <v>0</v>
      </c>
      <c r="BB1847" s="15">
        <f t="shared" si="92"/>
        <v>81996.479999999996</v>
      </c>
      <c r="BC1847" s="15">
        <f t="shared" si="93"/>
        <v>163992.95999999999</v>
      </c>
      <c r="BD1847" s="15">
        <f t="shared" si="94"/>
        <v>245989.44</v>
      </c>
    </row>
    <row r="1848" spans="1:56" x14ac:dyDescent="0.35">
      <c r="A1848" s="168" t="s">
        <v>3775</v>
      </c>
      <c r="B1848" s="69" t="s">
        <v>3776</v>
      </c>
      <c r="C1848" s="65">
        <v>1</v>
      </c>
      <c r="D1848" s="65" t="s">
        <v>31</v>
      </c>
      <c r="E1848" s="64" t="s">
        <v>467</v>
      </c>
      <c r="F1848" s="64" t="s">
        <v>648</v>
      </c>
      <c r="G1848" s="64" t="s">
        <v>668</v>
      </c>
      <c r="H1848" s="64" t="s">
        <v>669</v>
      </c>
      <c r="I1848" s="64" t="s">
        <v>670</v>
      </c>
      <c r="J1848" s="64" t="s">
        <v>671</v>
      </c>
      <c r="K1848" s="64" t="s">
        <v>484</v>
      </c>
      <c r="L1848" s="64" t="s">
        <v>650</v>
      </c>
      <c r="M1848" s="64" t="s">
        <v>663</v>
      </c>
      <c r="N1848" s="65">
        <v>1</v>
      </c>
      <c r="O1848" s="65">
        <v>1</v>
      </c>
      <c r="P1848" s="65">
        <v>1</v>
      </c>
      <c r="Q1848" s="67">
        <v>1</v>
      </c>
      <c r="R1848" s="67">
        <v>1</v>
      </c>
      <c r="S1848" s="67">
        <v>1</v>
      </c>
      <c r="T1848" s="67">
        <v>0</v>
      </c>
      <c r="U1848" s="67">
        <v>0</v>
      </c>
      <c r="V1848" s="67">
        <v>0</v>
      </c>
      <c r="W1848" s="63">
        <v>2815081.64</v>
      </c>
      <c r="X1848" s="63">
        <v>0</v>
      </c>
      <c r="Y1848" s="63">
        <v>0</v>
      </c>
      <c r="Z1848" s="63">
        <v>0</v>
      </c>
      <c r="AA1848" s="63">
        <v>0</v>
      </c>
      <c r="AB1848" s="63">
        <v>0</v>
      </c>
      <c r="AC1848" s="63">
        <v>0</v>
      </c>
      <c r="AD1848" s="63">
        <v>2815081.64</v>
      </c>
      <c r="AE1848" s="166">
        <v>45387</v>
      </c>
      <c r="AF1848" s="166">
        <v>46482</v>
      </c>
      <c r="AG1848" s="165">
        <v>2815081.64</v>
      </c>
      <c r="AH1848" s="91">
        <v>2.5138888888888888</v>
      </c>
      <c r="AI1848" s="91">
        <v>3</v>
      </c>
      <c r="AJ1848" s="161">
        <v>8.7499999999999994E-2</v>
      </c>
      <c r="AK1848" s="169" t="s">
        <v>664</v>
      </c>
      <c r="AL1848" s="169" t="s">
        <v>665</v>
      </c>
      <c r="AM1848" s="128">
        <v>123159.82</v>
      </c>
      <c r="AN1848" s="128">
        <v>0</v>
      </c>
      <c r="AO1848" s="128">
        <v>0</v>
      </c>
      <c r="AP1848" s="128">
        <v>0</v>
      </c>
      <c r="AQ1848" s="128">
        <v>0</v>
      </c>
      <c r="AR1848" s="128">
        <v>0</v>
      </c>
      <c r="AS1848" s="128">
        <v>123159.82</v>
      </c>
      <c r="AT1848" s="128">
        <v>0</v>
      </c>
      <c r="AU1848" s="128">
        <v>0</v>
      </c>
      <c r="AV1848" s="128">
        <v>0</v>
      </c>
      <c r="AW1848" s="128">
        <v>0</v>
      </c>
      <c r="AX1848" s="128">
        <v>0</v>
      </c>
      <c r="AY1848" s="128">
        <v>123159.82</v>
      </c>
      <c r="AZ1848" s="128">
        <v>0</v>
      </c>
      <c r="BA1848" s="128">
        <v>0</v>
      </c>
      <c r="BB1848" s="15">
        <f t="shared" si="92"/>
        <v>123159.82</v>
      </c>
      <c r="BC1848" s="15">
        <f t="shared" si="93"/>
        <v>246319.64</v>
      </c>
      <c r="BD1848" s="15">
        <f t="shared" si="94"/>
        <v>369479.46</v>
      </c>
    </row>
    <row r="1849" spans="1:56" x14ac:dyDescent="0.35">
      <c r="A1849" s="168" t="s">
        <v>3782</v>
      </c>
      <c r="B1849" s="69" t="s">
        <v>3783</v>
      </c>
      <c r="C1849" s="65">
        <v>1</v>
      </c>
      <c r="D1849" s="65" t="s">
        <v>31</v>
      </c>
      <c r="E1849" s="64" t="s">
        <v>467</v>
      </c>
      <c r="F1849" s="64" t="s">
        <v>648</v>
      </c>
      <c r="G1849" s="64" t="s">
        <v>64</v>
      </c>
      <c r="H1849" s="64" t="s">
        <v>661</v>
      </c>
      <c r="I1849" s="64" t="s">
        <v>649</v>
      </c>
      <c r="J1849" s="64" t="s">
        <v>662</v>
      </c>
      <c r="K1849" s="64" t="s">
        <v>596</v>
      </c>
      <c r="L1849" s="64" t="s">
        <v>650</v>
      </c>
      <c r="M1849" s="64" t="s">
        <v>663</v>
      </c>
      <c r="N1849" s="65">
        <v>1</v>
      </c>
      <c r="O1849" s="65">
        <v>1</v>
      </c>
      <c r="P1849" s="65">
        <v>1</v>
      </c>
      <c r="Q1849" s="67">
        <v>0</v>
      </c>
      <c r="R1849" s="67">
        <v>0</v>
      </c>
      <c r="S1849" s="67">
        <v>1</v>
      </c>
      <c r="T1849" s="67">
        <v>1</v>
      </c>
      <c r="U1849" s="67">
        <v>1</v>
      </c>
      <c r="V1849" s="67">
        <v>0</v>
      </c>
      <c r="W1849" s="63">
        <v>0</v>
      </c>
      <c r="X1849" s="63">
        <v>200000000</v>
      </c>
      <c r="Y1849" s="63">
        <v>0</v>
      </c>
      <c r="Z1849" s="63">
        <v>0</v>
      </c>
      <c r="AA1849" s="63">
        <v>0</v>
      </c>
      <c r="AB1849" s="63">
        <v>0</v>
      </c>
      <c r="AC1849" s="63">
        <v>0</v>
      </c>
      <c r="AD1849" s="63">
        <v>200000000</v>
      </c>
      <c r="AE1849" s="166">
        <v>45506</v>
      </c>
      <c r="AF1849" s="166">
        <v>47332</v>
      </c>
      <c r="AG1849" s="91">
        <v>200000000</v>
      </c>
      <c r="AH1849" s="91">
        <v>4.8388888888888886</v>
      </c>
      <c r="AI1849" s="91">
        <v>5</v>
      </c>
      <c r="AJ1849" s="161">
        <v>9.2499999999999999E-2</v>
      </c>
      <c r="AK1849" s="169" t="s">
        <v>664</v>
      </c>
      <c r="AL1849" s="169" t="s">
        <v>665</v>
      </c>
      <c r="AM1849" s="128">
        <v>0</v>
      </c>
      <c r="AN1849" s="128">
        <v>0</v>
      </c>
      <c r="AO1849" s="128">
        <v>0</v>
      </c>
      <c r="AP1849" s="128">
        <v>0</v>
      </c>
      <c r="AQ1849" s="128">
        <v>9250000</v>
      </c>
      <c r="AR1849" s="128">
        <v>0</v>
      </c>
      <c r="AS1849" s="128">
        <v>0</v>
      </c>
      <c r="AT1849" s="128">
        <v>0</v>
      </c>
      <c r="AU1849" s="128">
        <v>0</v>
      </c>
      <c r="AV1849" s="128">
        <v>0</v>
      </c>
      <c r="AW1849" s="128">
        <v>9250000</v>
      </c>
      <c r="AX1849" s="128">
        <v>0</v>
      </c>
      <c r="AY1849" s="128">
        <v>0</v>
      </c>
      <c r="AZ1849" s="128">
        <v>0</v>
      </c>
      <c r="BA1849" s="128">
        <v>0</v>
      </c>
      <c r="BB1849" s="15">
        <f t="shared" ref="BB1849:BB1859" si="95">SUM(AM1849:AO1849)</f>
        <v>0</v>
      </c>
      <c r="BC1849" s="15">
        <f t="shared" ref="BC1849:BC1859" si="96">SUM(AP1849:BA1849)</f>
        <v>18500000</v>
      </c>
      <c r="BD1849" s="15">
        <f t="shared" ref="BD1849:BD1859" si="97">BB1849+BC1849</f>
        <v>18500000</v>
      </c>
    </row>
    <row r="1850" spans="1:56" x14ac:dyDescent="0.35">
      <c r="A1850" s="168" t="s">
        <v>3784</v>
      </c>
      <c r="B1850" s="69" t="s">
        <v>3785</v>
      </c>
      <c r="C1850" s="65">
        <v>1</v>
      </c>
      <c r="D1850" s="65" t="s">
        <v>31</v>
      </c>
      <c r="E1850" s="64" t="s">
        <v>467</v>
      </c>
      <c r="F1850" s="64" t="s">
        <v>648</v>
      </c>
      <c r="G1850" s="64" t="s">
        <v>607</v>
      </c>
      <c r="H1850" s="64" t="s">
        <v>661</v>
      </c>
      <c r="I1850" s="64" t="s">
        <v>649</v>
      </c>
      <c r="J1850" s="64" t="s">
        <v>662</v>
      </c>
      <c r="K1850" s="64" t="s">
        <v>607</v>
      </c>
      <c r="L1850" s="64" t="s">
        <v>650</v>
      </c>
      <c r="M1850" s="64" t="s">
        <v>663</v>
      </c>
      <c r="N1850" s="65">
        <v>1</v>
      </c>
      <c r="O1850" s="65">
        <v>1</v>
      </c>
      <c r="P1850" s="65">
        <v>1</v>
      </c>
      <c r="Q1850" s="67">
        <v>0</v>
      </c>
      <c r="R1850" s="67">
        <v>0</v>
      </c>
      <c r="S1850" s="67">
        <v>1</v>
      </c>
      <c r="T1850" s="67">
        <v>1</v>
      </c>
      <c r="U1850" s="67">
        <v>1</v>
      </c>
      <c r="V1850" s="67">
        <v>0</v>
      </c>
      <c r="W1850" s="63">
        <v>0</v>
      </c>
      <c r="X1850" s="63">
        <v>22600000</v>
      </c>
      <c r="Y1850" s="63">
        <v>0</v>
      </c>
      <c r="Z1850" s="63">
        <v>0</v>
      </c>
      <c r="AA1850" s="63">
        <v>0</v>
      </c>
      <c r="AB1850" s="63">
        <v>0</v>
      </c>
      <c r="AC1850" s="63">
        <v>0</v>
      </c>
      <c r="AD1850" s="63">
        <v>22600000</v>
      </c>
      <c r="AE1850" s="166">
        <v>45544</v>
      </c>
      <c r="AF1850" s="166">
        <v>47370</v>
      </c>
      <c r="AG1850" s="91">
        <v>22600000</v>
      </c>
      <c r="AH1850" s="91">
        <v>4.9416666666666664</v>
      </c>
      <c r="AI1850" s="91">
        <v>5</v>
      </c>
      <c r="AJ1850" s="161">
        <v>9.2499999999999999E-2</v>
      </c>
      <c r="AK1850" s="169" t="s">
        <v>664</v>
      </c>
      <c r="AL1850" s="169" t="s">
        <v>665</v>
      </c>
      <c r="AM1850" s="128">
        <v>0</v>
      </c>
      <c r="AN1850" s="128">
        <v>0</v>
      </c>
      <c r="AO1850" s="128">
        <v>0</v>
      </c>
      <c r="AP1850" s="128">
        <v>0</v>
      </c>
      <c r="AQ1850" s="128">
        <v>0</v>
      </c>
      <c r="AR1850" s="128">
        <v>1045250</v>
      </c>
      <c r="AS1850" s="128">
        <v>0</v>
      </c>
      <c r="AT1850" s="128">
        <v>0</v>
      </c>
      <c r="AU1850" s="128">
        <v>0</v>
      </c>
      <c r="AV1850" s="128">
        <v>0</v>
      </c>
      <c r="AW1850" s="128">
        <v>0</v>
      </c>
      <c r="AX1850" s="128">
        <v>1045250</v>
      </c>
      <c r="AY1850" s="128">
        <v>0</v>
      </c>
      <c r="AZ1850" s="128">
        <v>0</v>
      </c>
      <c r="BA1850" s="128">
        <v>0</v>
      </c>
      <c r="BB1850" s="15">
        <f t="shared" si="95"/>
        <v>0</v>
      </c>
      <c r="BC1850" s="15">
        <f t="shared" si="96"/>
        <v>2090500</v>
      </c>
      <c r="BD1850" s="15">
        <f t="shared" si="97"/>
        <v>2090500</v>
      </c>
    </row>
    <row r="1851" spans="1:56" x14ac:dyDescent="0.35">
      <c r="A1851" s="168" t="s">
        <v>3786</v>
      </c>
      <c r="B1851" s="69" t="s">
        <v>3787</v>
      </c>
      <c r="C1851" s="65">
        <v>1</v>
      </c>
      <c r="D1851" s="65" t="s">
        <v>31</v>
      </c>
      <c r="E1851" s="64" t="s">
        <v>467</v>
      </c>
      <c r="F1851" s="64" t="s">
        <v>648</v>
      </c>
      <c r="G1851" s="64" t="s">
        <v>668</v>
      </c>
      <c r="H1851" s="64" t="s">
        <v>669</v>
      </c>
      <c r="I1851" s="64" t="s">
        <v>670</v>
      </c>
      <c r="J1851" s="64" t="s">
        <v>671</v>
      </c>
      <c r="K1851" s="64" t="s">
        <v>484</v>
      </c>
      <c r="L1851" s="64" t="s">
        <v>650</v>
      </c>
      <c r="M1851" s="64" t="s">
        <v>663</v>
      </c>
      <c r="N1851" s="65">
        <v>1</v>
      </c>
      <c r="O1851" s="65">
        <v>1</v>
      </c>
      <c r="P1851" s="65">
        <v>1</v>
      </c>
      <c r="Q1851" s="67">
        <v>1</v>
      </c>
      <c r="R1851" s="67">
        <v>1</v>
      </c>
      <c r="S1851" s="67">
        <v>1</v>
      </c>
      <c r="T1851" s="67">
        <v>0</v>
      </c>
      <c r="U1851" s="67">
        <v>0</v>
      </c>
      <c r="V1851" s="67">
        <v>0</v>
      </c>
      <c r="W1851" s="63">
        <v>0</v>
      </c>
      <c r="X1851" s="63">
        <v>2371768.9900000002</v>
      </c>
      <c r="Y1851" s="63">
        <v>0</v>
      </c>
      <c r="Z1851" s="63">
        <v>58108.34</v>
      </c>
      <c r="AA1851" s="63">
        <v>0</v>
      </c>
      <c r="AB1851" s="63">
        <v>0</v>
      </c>
      <c r="AC1851" s="63">
        <v>0</v>
      </c>
      <c r="AD1851" s="63">
        <v>2371768.9900000002</v>
      </c>
      <c r="AE1851" s="166">
        <v>45372</v>
      </c>
      <c r="AF1851" s="166">
        <v>45737</v>
      </c>
      <c r="AG1851" s="91">
        <v>2371768.9900000002</v>
      </c>
      <c r="AH1851" s="91">
        <v>0.47499999999999998</v>
      </c>
      <c r="AI1851" s="91">
        <v>1</v>
      </c>
      <c r="AJ1851" s="161">
        <v>4.9000000000000002E-2</v>
      </c>
      <c r="AK1851" s="169" t="s">
        <v>664</v>
      </c>
      <c r="AL1851" s="169" t="s">
        <v>665</v>
      </c>
      <c r="AM1851" s="128">
        <v>0</v>
      </c>
      <c r="AN1851" s="128">
        <v>0</v>
      </c>
      <c r="AO1851" s="128">
        <v>0</v>
      </c>
      <c r="AP1851" s="128">
        <v>0</v>
      </c>
      <c r="AQ1851" s="128">
        <v>0</v>
      </c>
      <c r="AR1851" s="128">
        <v>58108.34</v>
      </c>
      <c r="AS1851" s="128">
        <v>0</v>
      </c>
      <c r="AT1851" s="128">
        <v>0</v>
      </c>
      <c r="AU1851" s="128">
        <v>0</v>
      </c>
      <c r="AV1851" s="128">
        <v>0</v>
      </c>
      <c r="AW1851" s="128">
        <v>0</v>
      </c>
      <c r="AX1851" s="128">
        <v>0</v>
      </c>
      <c r="AY1851" s="128">
        <v>0</v>
      </c>
      <c r="AZ1851" s="128">
        <v>0</v>
      </c>
      <c r="BA1851" s="128">
        <v>0</v>
      </c>
      <c r="BB1851" s="15">
        <f t="shared" si="95"/>
        <v>0</v>
      </c>
      <c r="BC1851" s="15">
        <f t="shared" si="96"/>
        <v>58108.34</v>
      </c>
      <c r="BD1851" s="15">
        <f t="shared" si="97"/>
        <v>58108.34</v>
      </c>
    </row>
    <row r="1852" spans="1:56" x14ac:dyDescent="0.35">
      <c r="A1852" s="168" t="s">
        <v>3788</v>
      </c>
      <c r="B1852" s="69" t="s">
        <v>3789</v>
      </c>
      <c r="C1852" s="65">
        <v>1</v>
      </c>
      <c r="D1852" s="65" t="s">
        <v>31</v>
      </c>
      <c r="E1852" s="64" t="s">
        <v>467</v>
      </c>
      <c r="F1852" s="64" t="s">
        <v>648</v>
      </c>
      <c r="G1852" s="64" t="s">
        <v>668</v>
      </c>
      <c r="H1852" s="64" t="s">
        <v>669</v>
      </c>
      <c r="I1852" s="64" t="s">
        <v>670</v>
      </c>
      <c r="J1852" s="64" t="s">
        <v>671</v>
      </c>
      <c r="K1852" s="64" t="s">
        <v>484</v>
      </c>
      <c r="L1852" s="64" t="s">
        <v>650</v>
      </c>
      <c r="M1852" s="64" t="s">
        <v>663</v>
      </c>
      <c r="N1852" s="65">
        <v>1</v>
      </c>
      <c r="O1852" s="65">
        <v>1</v>
      </c>
      <c r="P1852" s="65">
        <v>1</v>
      </c>
      <c r="Q1852" s="67">
        <v>1</v>
      </c>
      <c r="R1852" s="67">
        <v>1</v>
      </c>
      <c r="S1852" s="67">
        <v>1</v>
      </c>
      <c r="T1852" s="67">
        <v>0</v>
      </c>
      <c r="U1852" s="67">
        <v>0</v>
      </c>
      <c r="V1852" s="67">
        <v>0</v>
      </c>
      <c r="W1852" s="63">
        <v>0</v>
      </c>
      <c r="X1852" s="63">
        <v>4885517.0999999996</v>
      </c>
      <c r="Y1852" s="63">
        <v>0</v>
      </c>
      <c r="Z1852" s="63">
        <v>0</v>
      </c>
      <c r="AA1852" s="63">
        <v>0</v>
      </c>
      <c r="AB1852" s="63">
        <v>0</v>
      </c>
      <c r="AC1852" s="63">
        <v>0</v>
      </c>
      <c r="AD1852" s="63">
        <v>4885517.0999999996</v>
      </c>
      <c r="AE1852" s="166">
        <v>45387</v>
      </c>
      <c r="AF1852" s="166">
        <v>46482</v>
      </c>
      <c r="AG1852" s="91">
        <v>4885517.0999999996</v>
      </c>
      <c r="AH1852" s="91">
        <v>2.5138888888888888</v>
      </c>
      <c r="AI1852" s="91">
        <v>3</v>
      </c>
      <c r="AJ1852" s="161">
        <v>8.7499999999999994E-2</v>
      </c>
      <c r="AK1852" s="169" t="s">
        <v>664</v>
      </c>
      <c r="AL1852" s="169" t="s">
        <v>665</v>
      </c>
      <c r="AM1852" s="128">
        <v>213741.37</v>
      </c>
      <c r="AN1852" s="128">
        <v>0</v>
      </c>
      <c r="AO1852" s="128">
        <v>0</v>
      </c>
      <c r="AP1852" s="128">
        <v>0</v>
      </c>
      <c r="AQ1852" s="128">
        <v>0</v>
      </c>
      <c r="AR1852" s="128">
        <v>0</v>
      </c>
      <c r="AS1852" s="128">
        <v>213741.37</v>
      </c>
      <c r="AT1852" s="128">
        <v>0</v>
      </c>
      <c r="AU1852" s="128">
        <v>0</v>
      </c>
      <c r="AV1852" s="128">
        <v>0</v>
      </c>
      <c r="AW1852" s="128">
        <v>0</v>
      </c>
      <c r="AX1852" s="128">
        <v>0</v>
      </c>
      <c r="AY1852" s="128">
        <v>213741.37</v>
      </c>
      <c r="AZ1852" s="128">
        <v>0</v>
      </c>
      <c r="BA1852" s="128">
        <v>0</v>
      </c>
      <c r="BB1852" s="15">
        <f t="shared" si="95"/>
        <v>213741.37</v>
      </c>
      <c r="BC1852" s="15">
        <f t="shared" si="96"/>
        <v>427482.74</v>
      </c>
      <c r="BD1852" s="15">
        <f t="shared" si="97"/>
        <v>641224.11</v>
      </c>
    </row>
    <row r="1853" spans="1:56" x14ac:dyDescent="0.35">
      <c r="A1853" s="168" t="s">
        <v>3790</v>
      </c>
      <c r="B1853" s="69" t="s">
        <v>3791</v>
      </c>
      <c r="C1853" s="65">
        <v>1</v>
      </c>
      <c r="D1853" s="65" t="s">
        <v>31</v>
      </c>
      <c r="E1853" s="64" t="s">
        <v>467</v>
      </c>
      <c r="F1853" s="64" t="s">
        <v>648</v>
      </c>
      <c r="G1853" s="64" t="s">
        <v>668</v>
      </c>
      <c r="H1853" s="64" t="s">
        <v>669</v>
      </c>
      <c r="I1853" s="64" t="s">
        <v>670</v>
      </c>
      <c r="J1853" s="64" t="s">
        <v>671</v>
      </c>
      <c r="K1853" s="64" t="s">
        <v>484</v>
      </c>
      <c r="L1853" s="64" t="s">
        <v>650</v>
      </c>
      <c r="M1853" s="64" t="s">
        <v>663</v>
      </c>
      <c r="N1853" s="65">
        <v>1</v>
      </c>
      <c r="O1853" s="65">
        <v>1</v>
      </c>
      <c r="P1853" s="65">
        <v>1</v>
      </c>
      <c r="Q1853" s="67">
        <v>1</v>
      </c>
      <c r="R1853" s="67">
        <v>1</v>
      </c>
      <c r="S1853" s="67">
        <v>1</v>
      </c>
      <c r="T1853" s="67">
        <v>0</v>
      </c>
      <c r="U1853" s="67">
        <v>0</v>
      </c>
      <c r="V1853" s="67">
        <v>0</v>
      </c>
      <c r="W1853" s="63">
        <v>0</v>
      </c>
      <c r="X1853" s="63">
        <v>152027.98000000001</v>
      </c>
      <c r="Y1853" s="63">
        <v>0</v>
      </c>
      <c r="Z1853" s="63">
        <v>0</v>
      </c>
      <c r="AA1853" s="63">
        <v>0</v>
      </c>
      <c r="AB1853" s="63">
        <v>0</v>
      </c>
      <c r="AC1853" s="63">
        <v>0</v>
      </c>
      <c r="AD1853" s="63">
        <v>152027.98000000001</v>
      </c>
      <c r="AE1853" s="166">
        <v>45551</v>
      </c>
      <c r="AF1853" s="166">
        <v>46646</v>
      </c>
      <c r="AG1853" s="91">
        <v>152027.98000000001</v>
      </c>
      <c r="AH1853" s="91">
        <v>2.9611111111111112</v>
      </c>
      <c r="AI1853" s="91">
        <v>3</v>
      </c>
      <c r="AJ1853" s="161">
        <v>8.7499999999999994E-2</v>
      </c>
      <c r="AK1853" s="169" t="s">
        <v>664</v>
      </c>
      <c r="AL1853" s="169" t="s">
        <v>665</v>
      </c>
      <c r="AM1853" s="128">
        <v>0</v>
      </c>
      <c r="AN1853" s="128">
        <v>0</v>
      </c>
      <c r="AO1853" s="128">
        <v>0</v>
      </c>
      <c r="AP1853" s="128">
        <v>0</v>
      </c>
      <c r="AQ1853" s="128">
        <v>0</v>
      </c>
      <c r="AR1853" s="128">
        <v>6651.22</v>
      </c>
      <c r="AS1853" s="128">
        <v>0</v>
      </c>
      <c r="AT1853" s="128">
        <v>0</v>
      </c>
      <c r="AU1853" s="128">
        <v>0</v>
      </c>
      <c r="AV1853" s="128">
        <v>0</v>
      </c>
      <c r="AW1853" s="128">
        <v>0</v>
      </c>
      <c r="AX1853" s="128">
        <v>6651.22</v>
      </c>
      <c r="AY1853" s="128">
        <v>0</v>
      </c>
      <c r="AZ1853" s="128">
        <v>0</v>
      </c>
      <c r="BA1853" s="128">
        <v>0</v>
      </c>
      <c r="BB1853" s="15">
        <f t="shared" si="95"/>
        <v>0</v>
      </c>
      <c r="BC1853" s="15">
        <f t="shared" si="96"/>
        <v>13302.44</v>
      </c>
      <c r="BD1853" s="15">
        <f t="shared" si="97"/>
        <v>13302.44</v>
      </c>
    </row>
    <row r="1854" spans="1:56" x14ac:dyDescent="0.35">
      <c r="A1854" s="168" t="s">
        <v>3792</v>
      </c>
      <c r="B1854" s="69" t="s">
        <v>3793</v>
      </c>
      <c r="C1854" s="65">
        <v>1</v>
      </c>
      <c r="D1854" s="65" t="s">
        <v>31</v>
      </c>
      <c r="E1854" s="64" t="s">
        <v>467</v>
      </c>
      <c r="F1854" s="64" t="s">
        <v>648</v>
      </c>
      <c r="G1854" s="64" t="s">
        <v>607</v>
      </c>
      <c r="H1854" s="64" t="s">
        <v>661</v>
      </c>
      <c r="I1854" s="64" t="s">
        <v>649</v>
      </c>
      <c r="J1854" s="64" t="s">
        <v>662</v>
      </c>
      <c r="K1854" s="64" t="s">
        <v>607</v>
      </c>
      <c r="L1854" s="64" t="s">
        <v>650</v>
      </c>
      <c r="M1854" s="64" t="s">
        <v>663</v>
      </c>
      <c r="N1854" s="65">
        <v>1</v>
      </c>
      <c r="O1854" s="65">
        <v>1</v>
      </c>
      <c r="P1854" s="65">
        <v>1</v>
      </c>
      <c r="Q1854" s="67">
        <v>0</v>
      </c>
      <c r="R1854" s="67">
        <v>0</v>
      </c>
      <c r="S1854" s="67">
        <v>1</v>
      </c>
      <c r="T1854" s="67">
        <v>1</v>
      </c>
      <c r="U1854" s="67">
        <v>1</v>
      </c>
      <c r="V1854" s="67">
        <v>0</v>
      </c>
      <c r="W1854" s="63">
        <v>0</v>
      </c>
      <c r="X1854" s="63">
        <v>22067100.550000001</v>
      </c>
      <c r="Y1854" s="63">
        <v>0</v>
      </c>
      <c r="Z1854" s="63">
        <v>0</v>
      </c>
      <c r="AA1854" s="63">
        <v>0</v>
      </c>
      <c r="AB1854" s="63">
        <v>0</v>
      </c>
      <c r="AC1854" s="63">
        <v>0</v>
      </c>
      <c r="AD1854" s="63">
        <v>22067100.550000001</v>
      </c>
      <c r="AE1854" s="166">
        <v>45455</v>
      </c>
      <c r="AF1854" s="166">
        <v>47281</v>
      </c>
      <c r="AG1854" s="91">
        <v>22067100.550000001</v>
      </c>
      <c r="AH1854" s="91">
        <v>4.7</v>
      </c>
      <c r="AI1854" s="91">
        <v>5</v>
      </c>
      <c r="AJ1854" s="161">
        <v>9.2499999999999999E-2</v>
      </c>
      <c r="AK1854" s="169" t="s">
        <v>664</v>
      </c>
      <c r="AL1854" s="169" t="s">
        <v>665</v>
      </c>
      <c r="AM1854" s="128">
        <v>0</v>
      </c>
      <c r="AN1854" s="128">
        <v>0</v>
      </c>
      <c r="AO1854" s="128">
        <v>1020603.4</v>
      </c>
      <c r="AP1854" s="128">
        <v>0</v>
      </c>
      <c r="AQ1854" s="128">
        <v>0</v>
      </c>
      <c r="AR1854" s="128">
        <v>0</v>
      </c>
      <c r="AS1854" s="128">
        <v>0</v>
      </c>
      <c r="AT1854" s="128">
        <v>0</v>
      </c>
      <c r="AU1854" s="128">
        <v>1020603.4</v>
      </c>
      <c r="AV1854" s="128">
        <v>0</v>
      </c>
      <c r="AW1854" s="128">
        <v>0</v>
      </c>
      <c r="AX1854" s="128">
        <v>0</v>
      </c>
      <c r="AY1854" s="128">
        <v>0</v>
      </c>
      <c r="AZ1854" s="128">
        <v>0</v>
      </c>
      <c r="BA1854" s="128">
        <v>1020603.4</v>
      </c>
      <c r="BB1854" s="15">
        <f t="shared" si="95"/>
        <v>1020603.4</v>
      </c>
      <c r="BC1854" s="15">
        <f t="shared" si="96"/>
        <v>2041206.8</v>
      </c>
      <c r="BD1854" s="15">
        <f t="shared" si="97"/>
        <v>3061810.2</v>
      </c>
    </row>
    <row r="1855" spans="1:56" x14ac:dyDescent="0.35">
      <c r="A1855" s="168" t="s">
        <v>3794</v>
      </c>
      <c r="B1855" s="69" t="s">
        <v>3795</v>
      </c>
      <c r="C1855" s="65">
        <v>1</v>
      </c>
      <c r="D1855" s="65" t="s">
        <v>31</v>
      </c>
      <c r="E1855" s="64" t="s">
        <v>467</v>
      </c>
      <c r="F1855" s="64" t="s">
        <v>648</v>
      </c>
      <c r="G1855" s="64" t="s">
        <v>668</v>
      </c>
      <c r="H1855" s="64" t="s">
        <v>669</v>
      </c>
      <c r="I1855" s="64" t="s">
        <v>670</v>
      </c>
      <c r="J1855" s="64" t="s">
        <v>671</v>
      </c>
      <c r="K1855" s="64" t="s">
        <v>484</v>
      </c>
      <c r="L1855" s="64" t="s">
        <v>650</v>
      </c>
      <c r="M1855" s="64" t="s">
        <v>663</v>
      </c>
      <c r="N1855" s="65">
        <v>1</v>
      </c>
      <c r="O1855" s="65">
        <v>1</v>
      </c>
      <c r="P1855" s="65">
        <v>1</v>
      </c>
      <c r="Q1855" s="67">
        <v>1</v>
      </c>
      <c r="R1855" s="67">
        <v>1</v>
      </c>
      <c r="S1855" s="67">
        <v>1</v>
      </c>
      <c r="T1855" s="67">
        <v>0</v>
      </c>
      <c r="U1855" s="67">
        <v>0</v>
      </c>
      <c r="V1855" s="67">
        <v>0</v>
      </c>
      <c r="W1855" s="63">
        <v>0</v>
      </c>
      <c r="X1855" s="63">
        <v>1000000</v>
      </c>
      <c r="Y1855" s="63">
        <v>0</v>
      </c>
      <c r="Z1855" s="63">
        <v>0</v>
      </c>
      <c r="AA1855" s="63">
        <v>0</v>
      </c>
      <c r="AB1855" s="63">
        <v>0</v>
      </c>
      <c r="AC1855" s="63">
        <v>0</v>
      </c>
      <c r="AD1855" s="63">
        <v>1000000</v>
      </c>
      <c r="AE1855" s="166">
        <v>45387</v>
      </c>
      <c r="AF1855" s="166">
        <v>46482</v>
      </c>
      <c r="AG1855" s="91">
        <v>1000000</v>
      </c>
      <c r="AH1855" s="91">
        <v>2.5138888888888888</v>
      </c>
      <c r="AI1855" s="91">
        <v>3</v>
      </c>
      <c r="AJ1855" s="161">
        <v>8.7499999999999994E-2</v>
      </c>
      <c r="AK1855" s="169" t="s">
        <v>664</v>
      </c>
      <c r="AL1855" s="169" t="s">
        <v>665</v>
      </c>
      <c r="AM1855" s="128">
        <v>43750</v>
      </c>
      <c r="AN1855" s="128">
        <v>0</v>
      </c>
      <c r="AO1855" s="128">
        <v>0</v>
      </c>
      <c r="AP1855" s="128">
        <v>0</v>
      </c>
      <c r="AQ1855" s="128">
        <v>0</v>
      </c>
      <c r="AR1855" s="128">
        <v>0</v>
      </c>
      <c r="AS1855" s="128">
        <v>43750</v>
      </c>
      <c r="AT1855" s="128">
        <v>0</v>
      </c>
      <c r="AU1855" s="128">
        <v>0</v>
      </c>
      <c r="AV1855" s="128">
        <v>0</v>
      </c>
      <c r="AW1855" s="128">
        <v>0</v>
      </c>
      <c r="AX1855" s="128">
        <v>0</v>
      </c>
      <c r="AY1855" s="128">
        <v>43750</v>
      </c>
      <c r="AZ1855" s="128">
        <v>0</v>
      </c>
      <c r="BA1855" s="128">
        <v>0</v>
      </c>
      <c r="BB1855" s="15">
        <f t="shared" si="95"/>
        <v>43750</v>
      </c>
      <c r="BC1855" s="15">
        <f t="shared" si="96"/>
        <v>87500</v>
      </c>
      <c r="BD1855" s="15">
        <f t="shared" si="97"/>
        <v>131250</v>
      </c>
    </row>
    <row r="1856" spans="1:56" x14ac:dyDescent="0.35">
      <c r="A1856" s="168" t="s">
        <v>3796</v>
      </c>
      <c r="B1856" s="69" t="s">
        <v>3797</v>
      </c>
      <c r="C1856" s="65">
        <v>1</v>
      </c>
      <c r="D1856" s="65" t="s">
        <v>31</v>
      </c>
      <c r="E1856" s="64" t="s">
        <v>467</v>
      </c>
      <c r="F1856" s="64" t="s">
        <v>648</v>
      </c>
      <c r="G1856" s="64" t="s">
        <v>668</v>
      </c>
      <c r="H1856" s="64" t="s">
        <v>669</v>
      </c>
      <c r="I1856" s="64" t="s">
        <v>670</v>
      </c>
      <c r="J1856" s="64" t="s">
        <v>671</v>
      </c>
      <c r="K1856" s="64" t="s">
        <v>484</v>
      </c>
      <c r="L1856" s="64" t="s">
        <v>650</v>
      </c>
      <c r="M1856" s="64" t="s">
        <v>663</v>
      </c>
      <c r="N1856" s="65">
        <v>1</v>
      </c>
      <c r="O1856" s="65">
        <v>1</v>
      </c>
      <c r="P1856" s="65">
        <v>1</v>
      </c>
      <c r="Q1856" s="67">
        <v>1</v>
      </c>
      <c r="R1856" s="67">
        <v>1</v>
      </c>
      <c r="S1856" s="67">
        <v>1</v>
      </c>
      <c r="T1856" s="67">
        <v>0</v>
      </c>
      <c r="U1856" s="67">
        <v>0</v>
      </c>
      <c r="V1856" s="67">
        <v>0</v>
      </c>
      <c r="W1856" s="63">
        <v>0</v>
      </c>
      <c r="X1856" s="63">
        <v>1500000</v>
      </c>
      <c r="Y1856" s="63">
        <v>0</v>
      </c>
      <c r="Z1856" s="63">
        <v>0</v>
      </c>
      <c r="AA1856" s="63">
        <v>0</v>
      </c>
      <c r="AB1856" s="63">
        <v>0</v>
      </c>
      <c r="AC1856" s="63">
        <v>0</v>
      </c>
      <c r="AD1856" s="63">
        <v>1500000</v>
      </c>
      <c r="AE1856" s="166">
        <v>45372</v>
      </c>
      <c r="AF1856" s="166">
        <v>45737</v>
      </c>
      <c r="AG1856" s="91">
        <v>1500000</v>
      </c>
      <c r="AH1856" s="91">
        <v>0.47499999999999998</v>
      </c>
      <c r="AI1856" s="91">
        <v>1</v>
      </c>
      <c r="AJ1856" s="161">
        <v>4.9000000000000002E-2</v>
      </c>
      <c r="AK1856" s="169" t="s">
        <v>664</v>
      </c>
      <c r="AL1856" s="169" t="s">
        <v>665</v>
      </c>
      <c r="AM1856" s="128">
        <v>0</v>
      </c>
      <c r="AN1856" s="128">
        <v>0</v>
      </c>
      <c r="AO1856" s="128">
        <v>0</v>
      </c>
      <c r="AP1856" s="128">
        <v>0</v>
      </c>
      <c r="AQ1856" s="128">
        <v>0</v>
      </c>
      <c r="AR1856" s="128">
        <v>36750</v>
      </c>
      <c r="AS1856" s="128">
        <v>0</v>
      </c>
      <c r="AT1856" s="128">
        <v>0</v>
      </c>
      <c r="AU1856" s="128">
        <v>0</v>
      </c>
      <c r="AV1856" s="128">
        <v>0</v>
      </c>
      <c r="AW1856" s="128">
        <v>0</v>
      </c>
      <c r="AX1856" s="128">
        <v>0</v>
      </c>
      <c r="AY1856" s="128">
        <v>0</v>
      </c>
      <c r="AZ1856" s="128">
        <v>0</v>
      </c>
      <c r="BA1856" s="128">
        <v>0</v>
      </c>
      <c r="BB1856" s="15">
        <f t="shared" si="95"/>
        <v>0</v>
      </c>
      <c r="BC1856" s="15">
        <f t="shared" si="96"/>
        <v>36750</v>
      </c>
      <c r="BD1856" s="15">
        <f t="shared" si="97"/>
        <v>36750</v>
      </c>
    </row>
    <row r="1857" spans="1:56" x14ac:dyDescent="0.35">
      <c r="A1857" s="168" t="s">
        <v>3798</v>
      </c>
      <c r="B1857" s="69" t="s">
        <v>3799</v>
      </c>
      <c r="C1857" s="65">
        <v>1</v>
      </c>
      <c r="D1857" s="65" t="s">
        <v>31</v>
      </c>
      <c r="E1857" s="64" t="s">
        <v>467</v>
      </c>
      <c r="F1857" s="64" t="s">
        <v>648</v>
      </c>
      <c r="G1857" s="64" t="s">
        <v>668</v>
      </c>
      <c r="H1857" s="64" t="s">
        <v>669</v>
      </c>
      <c r="I1857" s="64" t="s">
        <v>670</v>
      </c>
      <c r="J1857" s="64" t="s">
        <v>671</v>
      </c>
      <c r="K1857" s="64" t="s">
        <v>484</v>
      </c>
      <c r="L1857" s="64" t="s">
        <v>650</v>
      </c>
      <c r="M1857" s="64" t="s">
        <v>663</v>
      </c>
      <c r="N1857" s="65">
        <v>1</v>
      </c>
      <c r="O1857" s="65">
        <v>1</v>
      </c>
      <c r="P1857" s="65">
        <v>1</v>
      </c>
      <c r="Q1857" s="67">
        <v>1</v>
      </c>
      <c r="R1857" s="67">
        <v>1</v>
      </c>
      <c r="S1857" s="67">
        <v>1</v>
      </c>
      <c r="T1857" s="67">
        <v>0</v>
      </c>
      <c r="U1857" s="67">
        <v>0</v>
      </c>
      <c r="V1857" s="67">
        <v>0</v>
      </c>
      <c r="W1857" s="63">
        <v>0</v>
      </c>
      <c r="X1857" s="63">
        <v>10000000</v>
      </c>
      <c r="Y1857" s="63">
        <v>0</v>
      </c>
      <c r="Z1857" s="63">
        <v>0</v>
      </c>
      <c r="AA1857" s="63">
        <v>0</v>
      </c>
      <c r="AB1857" s="63">
        <v>0</v>
      </c>
      <c r="AC1857" s="63">
        <v>0</v>
      </c>
      <c r="AD1857" s="63">
        <v>10000000</v>
      </c>
      <c r="AE1857" s="166">
        <v>45372</v>
      </c>
      <c r="AF1857" s="166">
        <v>45737</v>
      </c>
      <c r="AG1857" s="91">
        <v>10000000</v>
      </c>
      <c r="AH1857" s="91">
        <v>0.47499999999999998</v>
      </c>
      <c r="AI1857" s="91">
        <v>1</v>
      </c>
      <c r="AJ1857" s="161">
        <v>4.9000000000000002E-2</v>
      </c>
      <c r="AK1857" s="169" t="s">
        <v>664</v>
      </c>
      <c r="AL1857" s="169" t="s">
        <v>665</v>
      </c>
      <c r="AM1857" s="128">
        <v>0</v>
      </c>
      <c r="AN1857" s="128">
        <v>0</v>
      </c>
      <c r="AO1857" s="128">
        <v>0</v>
      </c>
      <c r="AP1857" s="128">
        <v>0</v>
      </c>
      <c r="AQ1857" s="128">
        <v>0</v>
      </c>
      <c r="AR1857" s="128">
        <v>245000</v>
      </c>
      <c r="AS1857" s="128">
        <v>0</v>
      </c>
      <c r="AT1857" s="128">
        <v>0</v>
      </c>
      <c r="AU1857" s="128">
        <v>0</v>
      </c>
      <c r="AV1857" s="128">
        <v>0</v>
      </c>
      <c r="AW1857" s="128">
        <v>0</v>
      </c>
      <c r="AX1857" s="128">
        <v>0</v>
      </c>
      <c r="AY1857" s="128">
        <v>0</v>
      </c>
      <c r="AZ1857" s="128">
        <v>0</v>
      </c>
      <c r="BA1857" s="128">
        <v>0</v>
      </c>
      <c r="BB1857" s="15">
        <f t="shared" si="95"/>
        <v>0</v>
      </c>
      <c r="BC1857" s="15">
        <f t="shared" si="96"/>
        <v>245000</v>
      </c>
      <c r="BD1857" s="15">
        <f t="shared" si="97"/>
        <v>245000</v>
      </c>
    </row>
    <row r="1858" spans="1:56" x14ac:dyDescent="0.35">
      <c r="A1858" s="168" t="s">
        <v>3800</v>
      </c>
      <c r="B1858" s="69" t="s">
        <v>3801</v>
      </c>
      <c r="C1858" s="65">
        <v>1</v>
      </c>
      <c r="D1858" s="65" t="s">
        <v>31</v>
      </c>
      <c r="E1858" s="64" t="s">
        <v>467</v>
      </c>
      <c r="F1858" s="64" t="s">
        <v>648</v>
      </c>
      <c r="G1858" s="64" t="s">
        <v>668</v>
      </c>
      <c r="H1858" s="64" t="s">
        <v>669</v>
      </c>
      <c r="I1858" s="64" t="s">
        <v>670</v>
      </c>
      <c r="J1858" s="64" t="s">
        <v>671</v>
      </c>
      <c r="K1858" s="64" t="s">
        <v>484</v>
      </c>
      <c r="L1858" s="64" t="s">
        <v>650</v>
      </c>
      <c r="M1858" s="64" t="s">
        <v>663</v>
      </c>
      <c r="N1858" s="65">
        <v>1</v>
      </c>
      <c r="O1858" s="65">
        <v>1</v>
      </c>
      <c r="P1858" s="65">
        <v>1</v>
      </c>
      <c r="Q1858" s="67">
        <v>1</v>
      </c>
      <c r="R1858" s="67">
        <v>1</v>
      </c>
      <c r="S1858" s="67">
        <v>1</v>
      </c>
      <c r="T1858" s="67">
        <v>0</v>
      </c>
      <c r="U1858" s="67">
        <v>0</v>
      </c>
      <c r="V1858" s="67">
        <v>0</v>
      </c>
      <c r="W1858" s="63">
        <v>0</v>
      </c>
      <c r="X1858" s="63">
        <v>10000000</v>
      </c>
      <c r="Y1858" s="63">
        <v>0</v>
      </c>
      <c r="Z1858" s="63">
        <v>0</v>
      </c>
      <c r="AA1858" s="63">
        <v>0</v>
      </c>
      <c r="AB1858" s="63">
        <v>0</v>
      </c>
      <c r="AC1858" s="63">
        <v>0</v>
      </c>
      <c r="AD1858" s="63">
        <v>10000000</v>
      </c>
      <c r="AE1858" s="166">
        <v>45372</v>
      </c>
      <c r="AF1858" s="166">
        <v>45737</v>
      </c>
      <c r="AG1858" s="91">
        <v>10000000</v>
      </c>
      <c r="AH1858" s="91">
        <v>0.47499999999999998</v>
      </c>
      <c r="AI1858" s="91">
        <v>1</v>
      </c>
      <c r="AJ1858" s="161">
        <v>4.9000000000000002E-2</v>
      </c>
      <c r="AK1858" s="169" t="s">
        <v>664</v>
      </c>
      <c r="AL1858" s="169" t="s">
        <v>665</v>
      </c>
      <c r="AM1858" s="128">
        <v>0</v>
      </c>
      <c r="AN1858" s="128">
        <v>0</v>
      </c>
      <c r="AO1858" s="128">
        <v>0</v>
      </c>
      <c r="AP1858" s="128">
        <v>0</v>
      </c>
      <c r="AQ1858" s="128">
        <v>0</v>
      </c>
      <c r="AR1858" s="128">
        <v>245000</v>
      </c>
      <c r="AS1858" s="128">
        <v>0</v>
      </c>
      <c r="AT1858" s="128">
        <v>0</v>
      </c>
      <c r="AU1858" s="128">
        <v>0</v>
      </c>
      <c r="AV1858" s="128">
        <v>0</v>
      </c>
      <c r="AW1858" s="128">
        <v>0</v>
      </c>
      <c r="AX1858" s="128">
        <v>0</v>
      </c>
      <c r="AY1858" s="128">
        <v>0</v>
      </c>
      <c r="AZ1858" s="128">
        <v>0</v>
      </c>
      <c r="BA1858" s="128">
        <v>0</v>
      </c>
      <c r="BB1858" s="15">
        <f t="shared" si="95"/>
        <v>0</v>
      </c>
      <c r="BC1858" s="15">
        <f t="shared" si="96"/>
        <v>245000</v>
      </c>
      <c r="BD1858" s="15">
        <f t="shared" si="97"/>
        <v>245000</v>
      </c>
    </row>
    <row r="1859" spans="1:56" x14ac:dyDescent="0.35">
      <c r="A1859" s="168" t="s">
        <v>3802</v>
      </c>
      <c r="B1859" s="69" t="s">
        <v>3803</v>
      </c>
      <c r="C1859" s="65">
        <v>1</v>
      </c>
      <c r="D1859" s="65" t="s">
        <v>31</v>
      </c>
      <c r="E1859" s="64" t="s">
        <v>467</v>
      </c>
      <c r="F1859" s="64" t="s">
        <v>648</v>
      </c>
      <c r="G1859" s="64" t="s">
        <v>64</v>
      </c>
      <c r="H1859" s="64" t="s">
        <v>661</v>
      </c>
      <c r="I1859" s="64" t="s">
        <v>649</v>
      </c>
      <c r="J1859" s="64" t="s">
        <v>662</v>
      </c>
      <c r="K1859" s="64" t="s">
        <v>596</v>
      </c>
      <c r="L1859" s="64" t="s">
        <v>650</v>
      </c>
      <c r="M1859" s="64" t="s">
        <v>663</v>
      </c>
      <c r="N1859" s="65">
        <v>1</v>
      </c>
      <c r="O1859" s="65">
        <v>1</v>
      </c>
      <c r="P1859" s="65">
        <v>1</v>
      </c>
      <c r="Q1859" s="67">
        <v>0</v>
      </c>
      <c r="R1859" s="67">
        <v>0</v>
      </c>
      <c r="S1859" s="67">
        <v>1</v>
      </c>
      <c r="T1859" s="67">
        <v>1</v>
      </c>
      <c r="U1859" s="67">
        <v>1</v>
      </c>
      <c r="V1859" s="67">
        <v>0</v>
      </c>
      <c r="W1859" s="63">
        <v>0</v>
      </c>
      <c r="X1859" s="63">
        <v>55000000</v>
      </c>
      <c r="Y1859" s="63">
        <v>0</v>
      </c>
      <c r="Z1859" s="63">
        <v>0</v>
      </c>
      <c r="AA1859" s="63">
        <v>0</v>
      </c>
      <c r="AB1859" s="63">
        <v>0</v>
      </c>
      <c r="AC1859" s="63">
        <v>0</v>
      </c>
      <c r="AD1859" s="63">
        <v>55000000</v>
      </c>
      <c r="AE1859" s="166">
        <v>45565</v>
      </c>
      <c r="AF1859" s="166">
        <v>48121</v>
      </c>
      <c r="AG1859" s="91">
        <v>55000000</v>
      </c>
      <c r="AH1859" s="91">
        <v>7</v>
      </c>
      <c r="AI1859" s="91">
        <v>7</v>
      </c>
      <c r="AJ1859" s="161">
        <v>9.5000000000000001E-2</v>
      </c>
      <c r="AK1859" s="169" t="s">
        <v>664</v>
      </c>
      <c r="AL1859" s="169" t="s">
        <v>665</v>
      </c>
      <c r="AM1859" s="128">
        <v>0</v>
      </c>
      <c r="AN1859" s="128">
        <v>0</v>
      </c>
      <c r="AO1859" s="128">
        <v>0</v>
      </c>
      <c r="AP1859" s="128">
        <v>0</v>
      </c>
      <c r="AQ1859" s="128">
        <v>0</v>
      </c>
      <c r="AR1859" s="128">
        <v>2612500</v>
      </c>
      <c r="AS1859" s="128">
        <v>0</v>
      </c>
      <c r="AT1859" s="128">
        <v>0</v>
      </c>
      <c r="AU1859" s="128">
        <v>0</v>
      </c>
      <c r="AV1859" s="128">
        <v>0</v>
      </c>
      <c r="AW1859" s="128">
        <v>0</v>
      </c>
      <c r="AX1859" s="128">
        <v>2612500</v>
      </c>
      <c r="AY1859" s="128">
        <v>0</v>
      </c>
      <c r="AZ1859" s="128">
        <v>0</v>
      </c>
      <c r="BA1859" s="128">
        <v>0</v>
      </c>
      <c r="BB1859" s="15">
        <f t="shared" si="95"/>
        <v>0</v>
      </c>
      <c r="BC1859" s="15">
        <f t="shared" si="96"/>
        <v>5225000</v>
      </c>
      <c r="BD1859" s="15">
        <f t="shared" si="97"/>
        <v>5225000</v>
      </c>
    </row>
    <row r="1860" spans="1:56" x14ac:dyDescent="0.35">
      <c r="A1860" s="168"/>
      <c r="B1860" s="69"/>
      <c r="C1860" s="65"/>
      <c r="D1860" s="65"/>
      <c r="E1860" s="64"/>
      <c r="F1860" s="64"/>
      <c r="G1860" s="64"/>
      <c r="H1860" s="64"/>
      <c r="I1860" s="64"/>
      <c r="J1860" s="64"/>
      <c r="K1860" s="64"/>
      <c r="L1860" s="64"/>
      <c r="M1860" s="64"/>
      <c r="N1860" s="65"/>
      <c r="O1860" s="65"/>
      <c r="P1860" s="65"/>
      <c r="Q1860" s="67"/>
      <c r="R1860" s="67"/>
      <c r="S1860" s="67"/>
      <c r="T1860" s="67"/>
      <c r="U1860" s="67"/>
      <c r="V1860" s="67"/>
      <c r="W1860" s="63"/>
      <c r="X1860" s="63"/>
      <c r="Y1860" s="63"/>
      <c r="Z1860" s="63"/>
      <c r="AA1860" s="63"/>
      <c r="AB1860" s="63"/>
      <c r="AC1860" s="63"/>
      <c r="AD1860" s="63"/>
      <c r="AE1860" s="166"/>
      <c r="AF1860" s="166"/>
      <c r="AG1860" s="165"/>
      <c r="AH1860" s="91"/>
      <c r="AI1860" s="91"/>
      <c r="AJ1860" s="161"/>
      <c r="AK1860" s="169"/>
      <c r="AL1860" s="169"/>
      <c r="AM1860" s="128"/>
      <c r="AN1860" s="128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5"/>
      <c r="BC1860" s="15"/>
      <c r="BD1860" s="15"/>
    </row>
    <row r="1861" spans="1:56" x14ac:dyDescent="0.35">
      <c r="A1861" s="58"/>
      <c r="B1861" s="69"/>
      <c r="C1861" s="65"/>
      <c r="D1861" s="65"/>
      <c r="E1861" s="64"/>
      <c r="F1861" s="64"/>
      <c r="G1861" s="64"/>
      <c r="H1861" s="64"/>
      <c r="I1861" s="64"/>
      <c r="J1861" s="64"/>
      <c r="K1861" s="64"/>
      <c r="L1861" s="64"/>
      <c r="M1861" s="64"/>
      <c r="N1861" s="65"/>
      <c r="O1861" s="65"/>
      <c r="P1861" s="65"/>
      <c r="Q1861" s="67"/>
      <c r="R1861" s="67"/>
      <c r="S1861" s="67"/>
      <c r="T1861" s="68"/>
      <c r="U1861" s="68"/>
      <c r="V1861" s="68"/>
      <c r="W1861" s="63"/>
      <c r="X1861" s="63"/>
      <c r="Y1861" s="63"/>
      <c r="Z1861" s="63"/>
      <c r="AA1861" s="63"/>
      <c r="AB1861" s="63"/>
      <c r="AC1861" s="63"/>
      <c r="AD1861" s="63"/>
      <c r="AE1861" s="90"/>
      <c r="AF1861" s="92"/>
      <c r="AG1861" s="88"/>
      <c r="AH1861" s="88"/>
      <c r="AI1861" s="88"/>
      <c r="AJ1861" s="89"/>
      <c r="AK1861" s="71"/>
      <c r="AL1861" s="71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</row>
    <row r="1862" spans="1:56" x14ac:dyDescent="0.35"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26">
        <f t="shared" ref="W1862:AD1862" si="98">SUBTOTAL(9,W3:W1861)</f>
        <v>18379616591.320999</v>
      </c>
      <c r="X1862" s="26">
        <f t="shared" si="98"/>
        <v>329576414.62</v>
      </c>
      <c r="Y1862" s="26">
        <f t="shared" si="98"/>
        <v>160018283.55000001</v>
      </c>
      <c r="Z1862" s="26">
        <f t="shared" si="98"/>
        <v>133407351.70600006</v>
      </c>
      <c r="AA1862" s="26">
        <f t="shared" si="98"/>
        <v>0</v>
      </c>
      <c r="AB1862" s="26">
        <f t="shared" si="98"/>
        <v>0</v>
      </c>
      <c r="AC1862" s="26">
        <f t="shared" si="98"/>
        <v>0</v>
      </c>
      <c r="AD1862" s="26">
        <f t="shared" si="98"/>
        <v>18549174722.390995</v>
      </c>
      <c r="AE1862" s="16"/>
      <c r="AF1862" s="16"/>
      <c r="AG1862" s="16"/>
      <c r="AH1862" s="16"/>
      <c r="AI1862" s="16"/>
      <c r="AJ1862" s="16"/>
      <c r="AK1862" s="16"/>
      <c r="AL1862" s="16"/>
      <c r="AM1862" s="26">
        <f>SUBTOTAL(9,AM3:AM1861)</f>
        <v>148584672.05999997</v>
      </c>
      <c r="AN1862" s="26">
        <f t="shared" ref="AM1862:BD1862" si="99">SUBTOTAL(9,AN3:AN1861)</f>
        <v>136155359.64999998</v>
      </c>
      <c r="AO1862" s="26">
        <f t="shared" si="99"/>
        <v>64158926.189999975</v>
      </c>
      <c r="AP1862" s="26">
        <f t="shared" si="99"/>
        <v>36936688.43999999</v>
      </c>
      <c r="AQ1862" s="26">
        <f t="shared" si="99"/>
        <v>101350127.71000001</v>
      </c>
      <c r="AR1862" s="26">
        <f t="shared" si="99"/>
        <v>136821249.61900008</v>
      </c>
      <c r="AS1862" s="26">
        <f t="shared" si="99"/>
        <v>143766016.68999997</v>
      </c>
      <c r="AT1862" s="26">
        <f t="shared" si="99"/>
        <v>133158530.48999999</v>
      </c>
      <c r="AU1862" s="26">
        <f t="shared" si="99"/>
        <v>60226574.919999965</v>
      </c>
      <c r="AV1862" s="26">
        <f t="shared" si="99"/>
        <v>31846474.310000021</v>
      </c>
      <c r="AW1862" s="26">
        <f t="shared" si="99"/>
        <v>98020670.229999974</v>
      </c>
      <c r="AX1862" s="26">
        <f t="shared" si="99"/>
        <v>120887323.38000001</v>
      </c>
      <c r="AY1862" s="26">
        <f t="shared" si="99"/>
        <v>140704280.28999999</v>
      </c>
      <c r="AZ1862" s="26">
        <f t="shared" si="99"/>
        <v>127750214.78999998</v>
      </c>
      <c r="BA1862" s="26">
        <f t="shared" si="99"/>
        <v>56946565.909999959</v>
      </c>
      <c r="BB1862" s="26">
        <f t="shared" si="99"/>
        <v>348898957.89999974</v>
      </c>
      <c r="BC1862" s="26">
        <f t="shared" si="99"/>
        <v>1188414716.7790003</v>
      </c>
      <c r="BD1862" s="26">
        <f t="shared" si="99"/>
        <v>1537313674.6789989</v>
      </c>
    </row>
    <row r="1863" spans="1:56" x14ac:dyDescent="0.35">
      <c r="BB1863" s="12"/>
      <c r="BC1863" s="12"/>
      <c r="BD1863" s="12"/>
    </row>
  </sheetData>
  <autoFilter ref="A2:BD1861" xr:uid="{3F99BA92-83CD-4C91-B7E1-765FD10AE694}"/>
  <pageMargins left="0.7" right="0.7" top="0.75" bottom="0.75" header="0.3" footer="0.3"/>
  <pageSetup paperSize="9" orientation="portrait" r:id="rId1"/>
  <ignoredErrors>
    <ignoredError sqref="BB1:BC185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O16" zoomScale="95" zoomScaleNormal="95" workbookViewId="0">
      <selection activeCell="T26" sqref="T26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4" ht="23.5" x14ac:dyDescent="0.55000000000000004">
      <c r="A1" s="170" t="s">
        <v>3148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9" x14ac:dyDescent="0.35">
      <c r="B16" s="53" t="s">
        <v>40</v>
      </c>
      <c r="C16" s="4" t="s">
        <v>3219</v>
      </c>
      <c r="D16" s="4" t="s">
        <v>3220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3221</v>
      </c>
      <c r="L16" s="4" t="s">
        <v>3249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3216</v>
      </c>
      <c r="R16" s="4" t="s">
        <v>3222</v>
      </c>
      <c r="S16" s="4" t="s">
        <v>3212</v>
      </c>
      <c r="T16" s="4" t="s">
        <v>3223</v>
      </c>
    </row>
    <row r="17" spans="2:29" x14ac:dyDescent="0.35">
      <c r="B17" s="18" t="s">
        <v>651</v>
      </c>
      <c r="C17" s="54">
        <v>255678.87</v>
      </c>
      <c r="D17" s="54">
        <v>0</v>
      </c>
      <c r="E17" s="54">
        <v>0</v>
      </c>
      <c r="F17" s="54">
        <v>19202651.260000002</v>
      </c>
      <c r="G17" s="54">
        <v>0</v>
      </c>
      <c r="H17" s="54">
        <v>0</v>
      </c>
      <c r="I17" s="54">
        <v>204543.1</v>
      </c>
      <c r="J17" s="54">
        <v>0</v>
      </c>
      <c r="K17" s="54">
        <v>0</v>
      </c>
      <c r="L17" s="54">
        <v>18660873.91</v>
      </c>
      <c r="M17" s="54">
        <v>0</v>
      </c>
      <c r="N17" s="54">
        <v>0</v>
      </c>
      <c r="O17" s="54">
        <v>153407.32</v>
      </c>
      <c r="P17" s="54">
        <v>0</v>
      </c>
      <c r="Q17" s="54">
        <v>0</v>
      </c>
      <c r="R17" s="54">
        <v>255678.87</v>
      </c>
      <c r="S17" s="54">
        <v>38221475.590000004</v>
      </c>
      <c r="T17" s="54">
        <v>38477154.460000001</v>
      </c>
    </row>
    <row r="18" spans="2:29" x14ac:dyDescent="0.35">
      <c r="B18" s="19" t="s">
        <v>96</v>
      </c>
      <c r="C18" s="54">
        <v>255678.87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204543.1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153407.32</v>
      </c>
      <c r="P18" s="54">
        <v>0</v>
      </c>
      <c r="Q18" s="54">
        <v>0</v>
      </c>
      <c r="R18" s="54">
        <v>255678.87</v>
      </c>
      <c r="S18" s="54">
        <v>357950.42000000004</v>
      </c>
      <c r="T18" s="54">
        <v>613629.29</v>
      </c>
    </row>
    <row r="19" spans="2:29" x14ac:dyDescent="0.35">
      <c r="B19" s="19" t="s">
        <v>581</v>
      </c>
      <c r="C19" s="54">
        <v>0</v>
      </c>
      <c r="D19" s="54">
        <v>0</v>
      </c>
      <c r="E19" s="54">
        <v>0</v>
      </c>
      <c r="F19" s="54">
        <v>18696830.170000002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18169323.890000001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36866154.060000002</v>
      </c>
      <c r="T19" s="54">
        <v>36866154.060000002</v>
      </c>
    </row>
    <row r="20" spans="2:29" x14ac:dyDescent="0.35">
      <c r="B20" s="19" t="s">
        <v>79</v>
      </c>
      <c r="C20" s="54">
        <v>0</v>
      </c>
      <c r="D20" s="54">
        <v>0</v>
      </c>
      <c r="E20" s="54">
        <v>0</v>
      </c>
      <c r="F20" s="54">
        <v>505821.09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491550.02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997371.1100000001</v>
      </c>
      <c r="T20" s="54">
        <v>997371.1100000001</v>
      </c>
    </row>
    <row r="21" spans="2:29" x14ac:dyDescent="0.35">
      <c r="B21" s="18" t="s">
        <v>664</v>
      </c>
      <c r="C21" s="54">
        <v>148328993.18999997</v>
      </c>
      <c r="D21" s="54">
        <v>136155359.64999998</v>
      </c>
      <c r="E21" s="54">
        <v>64158926.189999975</v>
      </c>
      <c r="F21" s="54">
        <v>17734037.180000007</v>
      </c>
      <c r="G21" s="54">
        <v>101350127.71000001</v>
      </c>
      <c r="H21" s="54">
        <v>136821249.61900008</v>
      </c>
      <c r="I21" s="54">
        <v>143561473.58999997</v>
      </c>
      <c r="J21" s="54">
        <v>133158530.48999999</v>
      </c>
      <c r="K21" s="54">
        <v>60226574.919999965</v>
      </c>
      <c r="L21" s="54">
        <v>13185600.399999999</v>
      </c>
      <c r="M21" s="54">
        <v>98020670.229999974</v>
      </c>
      <c r="N21" s="54">
        <v>120887323.38000001</v>
      </c>
      <c r="O21" s="54">
        <v>140550872.96999994</v>
      </c>
      <c r="P21" s="54">
        <v>127750214.78999998</v>
      </c>
      <c r="Q21" s="54">
        <v>56946565.909999959</v>
      </c>
      <c r="R21" s="54">
        <v>348643279.02999973</v>
      </c>
      <c r="S21" s="54">
        <v>1150193241.1890001</v>
      </c>
      <c r="T21" s="54">
        <v>1498836520.2189991</v>
      </c>
    </row>
    <row r="22" spans="2:29" x14ac:dyDescent="0.35">
      <c r="B22" s="19" t="s">
        <v>665</v>
      </c>
      <c r="C22" s="54">
        <v>148328993.18999997</v>
      </c>
      <c r="D22" s="54">
        <v>136155359.64999998</v>
      </c>
      <c r="E22" s="54">
        <v>64158926.189999975</v>
      </c>
      <c r="F22" s="54">
        <v>17734037.180000007</v>
      </c>
      <c r="G22" s="54">
        <v>101350127.71000001</v>
      </c>
      <c r="H22" s="54">
        <v>136821249.61900008</v>
      </c>
      <c r="I22" s="54">
        <v>143561473.58999997</v>
      </c>
      <c r="J22" s="54">
        <v>133158530.48999999</v>
      </c>
      <c r="K22" s="54">
        <v>60226574.919999965</v>
      </c>
      <c r="L22" s="54">
        <v>13185600.399999999</v>
      </c>
      <c r="M22" s="54">
        <v>98020670.229999974</v>
      </c>
      <c r="N22" s="54">
        <v>120887323.38000001</v>
      </c>
      <c r="O22" s="54">
        <v>140550872.96999994</v>
      </c>
      <c r="P22" s="54">
        <v>127750214.78999998</v>
      </c>
      <c r="Q22" s="54">
        <v>56946565.909999959</v>
      </c>
      <c r="R22" s="54">
        <v>348643279.02999973</v>
      </c>
      <c r="S22" s="54">
        <v>1150193241.1890001</v>
      </c>
      <c r="T22" s="54">
        <v>1498836520.2189991</v>
      </c>
    </row>
    <row r="23" spans="2:29" x14ac:dyDescent="0.35">
      <c r="B23" s="18" t="s">
        <v>482</v>
      </c>
      <c r="C23" s="54">
        <v>148584672.05999997</v>
      </c>
      <c r="D23" s="54">
        <v>136155359.64999998</v>
      </c>
      <c r="E23" s="54">
        <v>64158926.189999975</v>
      </c>
      <c r="F23" s="54">
        <v>36936688.440000013</v>
      </c>
      <c r="G23" s="54">
        <v>101350127.71000001</v>
      </c>
      <c r="H23" s="54">
        <v>136821249.61900008</v>
      </c>
      <c r="I23" s="54">
        <v>143766016.68999997</v>
      </c>
      <c r="J23" s="54">
        <v>133158530.48999999</v>
      </c>
      <c r="K23" s="54">
        <v>60226574.919999965</v>
      </c>
      <c r="L23" s="54">
        <v>31846474.309999999</v>
      </c>
      <c r="M23" s="54">
        <v>98020670.229999974</v>
      </c>
      <c r="N23" s="54">
        <v>120887323.38000001</v>
      </c>
      <c r="O23" s="54">
        <v>140704280.28999993</v>
      </c>
      <c r="P23" s="54">
        <v>127750214.78999998</v>
      </c>
      <c r="Q23" s="54">
        <v>56946565.909999959</v>
      </c>
      <c r="R23" s="54">
        <v>348898957.89999974</v>
      </c>
      <c r="S23" s="54">
        <v>1188414716.779</v>
      </c>
      <c r="T23" s="54">
        <v>1537313674.6789992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 t="s">
        <v>40</v>
      </c>
      <c r="V28" s="2" t="s">
        <v>40</v>
      </c>
      <c r="W28" s="2" t="s">
        <v>40</v>
      </c>
      <c r="X28" s="2" t="s">
        <v>40</v>
      </c>
      <c r="Y28" s="2" t="s">
        <v>40</v>
      </c>
      <c r="Z28" s="2" t="s">
        <v>40</v>
      </c>
      <c r="AA28" s="2"/>
      <c r="AB28" s="2" t="s">
        <v>40</v>
      </c>
      <c r="AC28" s="2" t="s">
        <v>40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 t="s">
        <v>40</v>
      </c>
      <c r="V29" s="2" t="s">
        <v>40</v>
      </c>
      <c r="W29" s="2" t="s">
        <v>40</v>
      </c>
      <c r="X29" s="2" t="s">
        <v>40</v>
      </c>
      <c r="Y29" s="2" t="s">
        <v>40</v>
      </c>
      <c r="Z29" s="2" t="s">
        <v>40</v>
      </c>
      <c r="AA29" s="2"/>
      <c r="AB29" s="2" t="s">
        <v>40</v>
      </c>
      <c r="AC29" s="2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40"/>
  <sheetViews>
    <sheetView topLeftCell="O120" zoomScale="95" zoomScaleNormal="95" workbookViewId="0">
      <selection activeCell="S139" sqref="S139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4" ht="16.5" customHeight="1" x14ac:dyDescent="0.55000000000000004">
      <c r="A1" s="170" t="s">
        <v>3149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</row>
    <row r="2" spans="1:24" ht="16.5" customHeight="1" x14ac:dyDescent="0.55000000000000004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4" ht="16.5" customHeight="1" x14ac:dyDescent="0.5500000000000000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70"/>
      <c r="P3" s="170"/>
      <c r="Q3" s="170"/>
      <c r="R3" s="170"/>
      <c r="S3" s="170"/>
      <c r="T3" s="170"/>
      <c r="U3" s="170"/>
      <c r="V3" s="170"/>
      <c r="W3" s="170"/>
      <c r="X3" s="170"/>
    </row>
    <row r="4" spans="1:24" ht="16.5" customHeight="1" x14ac:dyDescent="0.55000000000000004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70"/>
      <c r="P4" s="170"/>
      <c r="Q4" s="170"/>
      <c r="R4" s="170"/>
      <c r="S4" s="170"/>
      <c r="T4" s="170"/>
      <c r="U4" s="170"/>
      <c r="V4" s="170"/>
      <c r="W4" s="170"/>
      <c r="X4" s="170"/>
    </row>
    <row r="5" spans="1:24" ht="16.5" customHeight="1" x14ac:dyDescent="0.55000000000000004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70"/>
      <c r="P5" s="170"/>
      <c r="Q5" s="170"/>
      <c r="R5" s="170"/>
      <c r="S5" s="170"/>
      <c r="T5" s="170"/>
      <c r="U5" s="170"/>
      <c r="V5" s="170"/>
      <c r="W5" s="170"/>
      <c r="X5" s="170"/>
    </row>
    <row r="6" spans="1:24" ht="16.5" customHeight="1" x14ac:dyDescent="0.55000000000000004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70"/>
      <c r="P6" s="170"/>
      <c r="Q6" s="170"/>
      <c r="R6" s="170"/>
      <c r="S6" s="170"/>
      <c r="T6" s="170"/>
      <c r="U6" s="170"/>
      <c r="V6" s="170"/>
      <c r="W6" s="170"/>
      <c r="X6" s="170"/>
    </row>
    <row r="7" spans="1:24" ht="16.5" customHeight="1" x14ac:dyDescent="0.55000000000000004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4" ht="16.5" customHeight="1" x14ac:dyDescent="0.55000000000000004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4" ht="16.5" customHeight="1" x14ac:dyDescent="0.55000000000000004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4" ht="16.5" customHeight="1" x14ac:dyDescent="0.55000000000000004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70"/>
      <c r="P10" s="170"/>
      <c r="Q10" s="170"/>
      <c r="R10" s="170"/>
      <c r="S10" s="170"/>
      <c r="T10" s="170"/>
      <c r="U10" s="170"/>
      <c r="V10" s="170"/>
      <c r="W10" s="170"/>
      <c r="X10" s="170"/>
    </row>
    <row r="11" spans="1:24" ht="16.5" customHeight="1" x14ac:dyDescent="0.55000000000000004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4" ht="16.5" customHeight="1" x14ac:dyDescent="0.55000000000000004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70"/>
      <c r="P12" s="170"/>
      <c r="Q12" s="170"/>
      <c r="R12" s="170"/>
      <c r="S12" s="170"/>
      <c r="T12" s="170"/>
      <c r="U12" s="170"/>
      <c r="V12" s="170"/>
      <c r="W12" s="170"/>
      <c r="X12" s="170"/>
    </row>
    <row r="16" spans="1:24" ht="29" x14ac:dyDescent="0.35">
      <c r="B16" s="53" t="s">
        <v>40</v>
      </c>
      <c r="C16" s="4" t="s">
        <v>3219</v>
      </c>
      <c r="D16" s="4" t="s">
        <v>3220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3221</v>
      </c>
      <c r="L16" s="4" t="s">
        <v>3205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3216</v>
      </c>
      <c r="R16" s="4" t="s">
        <v>3222</v>
      </c>
      <c r="S16" s="4" t="s">
        <v>3212</v>
      </c>
      <c r="T16" s="4" t="s">
        <v>3223</v>
      </c>
    </row>
    <row r="17" spans="2:20" x14ac:dyDescent="0.35">
      <c r="B17" s="18" t="s">
        <v>670</v>
      </c>
      <c r="C17" s="54">
        <v>6260457.1100000003</v>
      </c>
      <c r="D17" s="54">
        <v>4855413.9500000011</v>
      </c>
      <c r="E17" s="54">
        <v>3152503.13</v>
      </c>
      <c r="F17" s="54">
        <v>3233942.5800000005</v>
      </c>
      <c r="G17" s="54">
        <v>1889137.4900000009</v>
      </c>
      <c r="H17" s="54">
        <v>22705509.22900001</v>
      </c>
      <c r="I17" s="54">
        <v>6259682.1100000003</v>
      </c>
      <c r="J17" s="54">
        <v>4773193.2200000007</v>
      </c>
      <c r="K17" s="54">
        <v>3148878.73</v>
      </c>
      <c r="L17" s="54">
        <v>925520.37</v>
      </c>
      <c r="M17" s="54">
        <v>1886205.3900000011</v>
      </c>
      <c r="N17" s="54">
        <v>13265650.970000006</v>
      </c>
      <c r="O17" s="54">
        <v>6258907.1100000003</v>
      </c>
      <c r="P17" s="54">
        <v>3257849.78</v>
      </c>
      <c r="Q17" s="54">
        <v>3142138.3899999997</v>
      </c>
      <c r="R17" s="54">
        <v>14268374.189999996</v>
      </c>
      <c r="S17" s="54">
        <v>70746615.368999913</v>
      </c>
      <c r="T17" s="54">
        <v>85014989.558999971</v>
      </c>
    </row>
    <row r="18" spans="2:20" x14ac:dyDescent="0.35">
      <c r="B18" s="19" t="s">
        <v>484</v>
      </c>
      <c r="C18" s="54">
        <v>6260457.1100000003</v>
      </c>
      <c r="D18" s="54">
        <v>4855413.9500000011</v>
      </c>
      <c r="E18" s="54">
        <v>3152503.13</v>
      </c>
      <c r="F18" s="54">
        <v>3233942.5800000005</v>
      </c>
      <c r="G18" s="54">
        <v>1889137.4900000009</v>
      </c>
      <c r="H18" s="54">
        <v>22181834.579000007</v>
      </c>
      <c r="I18" s="54">
        <v>6259682.1100000003</v>
      </c>
      <c r="J18" s="54">
        <v>4773193.2200000007</v>
      </c>
      <c r="K18" s="54">
        <v>3148878.73</v>
      </c>
      <c r="L18" s="54">
        <v>925520.37</v>
      </c>
      <c r="M18" s="54">
        <v>1886205.3900000011</v>
      </c>
      <c r="N18" s="54">
        <v>12741976.320000006</v>
      </c>
      <c r="O18" s="54">
        <v>6258907.1100000003</v>
      </c>
      <c r="P18" s="54">
        <v>3257849.78</v>
      </c>
      <c r="Q18" s="54">
        <v>3142138.3899999997</v>
      </c>
      <c r="R18" s="54">
        <v>14268374.189999996</v>
      </c>
      <c r="S18" s="54">
        <v>69699266.068999931</v>
      </c>
      <c r="T18" s="54">
        <v>83967640.258999988</v>
      </c>
    </row>
    <row r="19" spans="2:20" x14ac:dyDescent="0.35">
      <c r="B19" s="19" t="s">
        <v>3454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53812.22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53812.22</v>
      </c>
      <c r="O19" s="54">
        <v>0</v>
      </c>
      <c r="P19" s="54">
        <v>0</v>
      </c>
      <c r="Q19" s="54">
        <v>0</v>
      </c>
      <c r="R19" s="54">
        <v>0</v>
      </c>
      <c r="S19" s="54">
        <v>107624.44</v>
      </c>
      <c r="T19" s="54">
        <v>107624.44</v>
      </c>
    </row>
    <row r="20" spans="2:20" x14ac:dyDescent="0.35">
      <c r="B20" s="19" t="s">
        <v>3478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64108.42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64108.42</v>
      </c>
      <c r="O20" s="54">
        <v>0</v>
      </c>
      <c r="P20" s="54">
        <v>0</v>
      </c>
      <c r="Q20" s="54">
        <v>0</v>
      </c>
      <c r="R20" s="54">
        <v>0</v>
      </c>
      <c r="S20" s="54">
        <v>128216.84</v>
      </c>
      <c r="T20" s="54">
        <v>128216.84</v>
      </c>
    </row>
    <row r="21" spans="2:20" x14ac:dyDescent="0.35">
      <c r="B21" s="19" t="s">
        <v>3481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58996.44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58996.44</v>
      </c>
      <c r="O21" s="54">
        <v>0</v>
      </c>
      <c r="P21" s="54">
        <v>0</v>
      </c>
      <c r="Q21" s="54">
        <v>0</v>
      </c>
      <c r="R21" s="54">
        <v>0</v>
      </c>
      <c r="S21" s="54">
        <v>117992.88</v>
      </c>
      <c r="T21" s="54">
        <v>117992.88</v>
      </c>
    </row>
    <row r="22" spans="2:20" x14ac:dyDescent="0.35">
      <c r="B22" s="19" t="s">
        <v>3484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66751.94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66751.94</v>
      </c>
      <c r="O22" s="54">
        <v>0</v>
      </c>
      <c r="P22" s="54">
        <v>0</v>
      </c>
      <c r="Q22" s="54">
        <v>0</v>
      </c>
      <c r="R22" s="54">
        <v>0</v>
      </c>
      <c r="S22" s="54">
        <v>133503.88</v>
      </c>
      <c r="T22" s="54">
        <v>133503.88</v>
      </c>
    </row>
    <row r="23" spans="2:20" x14ac:dyDescent="0.35">
      <c r="B23" s="19" t="s">
        <v>3487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66989.73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66989.73</v>
      </c>
      <c r="O23" s="54">
        <v>0</v>
      </c>
      <c r="P23" s="54">
        <v>0</v>
      </c>
      <c r="Q23" s="54">
        <v>0</v>
      </c>
      <c r="R23" s="54">
        <v>0</v>
      </c>
      <c r="S23" s="54">
        <v>133979.46</v>
      </c>
      <c r="T23" s="54">
        <v>133979.46</v>
      </c>
    </row>
    <row r="24" spans="2:20" x14ac:dyDescent="0.35">
      <c r="B24" s="19" t="s">
        <v>3494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213015.9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213015.9</v>
      </c>
      <c r="O24" s="54">
        <v>0</v>
      </c>
      <c r="P24" s="54">
        <v>0</v>
      </c>
      <c r="Q24" s="54">
        <v>0</v>
      </c>
      <c r="R24" s="54">
        <v>0</v>
      </c>
      <c r="S24" s="54">
        <v>426031.8</v>
      </c>
      <c r="T24" s="54">
        <v>426031.8</v>
      </c>
    </row>
    <row r="25" spans="2:20" x14ac:dyDescent="0.35">
      <c r="B25" s="18" t="s">
        <v>932</v>
      </c>
      <c r="C25" s="54">
        <v>3638854.8099999987</v>
      </c>
      <c r="D25" s="54">
        <v>3607595.3399999985</v>
      </c>
      <c r="E25" s="54">
        <v>3564091.1499999994</v>
      </c>
      <c r="F25" s="54">
        <v>3541013.7799999989</v>
      </c>
      <c r="G25" s="54">
        <v>3520738.6499999985</v>
      </c>
      <c r="H25" s="54">
        <v>3444103.6899999976</v>
      </c>
      <c r="I25" s="54">
        <v>3383135.5299999975</v>
      </c>
      <c r="J25" s="54">
        <v>3347281.4899999974</v>
      </c>
      <c r="K25" s="54">
        <v>3330705.6599999974</v>
      </c>
      <c r="L25" s="54">
        <v>3298935.9699999979</v>
      </c>
      <c r="M25" s="54">
        <v>3252687.9899999998</v>
      </c>
      <c r="N25" s="54">
        <v>3083963.4400000018</v>
      </c>
      <c r="O25" s="54">
        <v>2941389.7300000014</v>
      </c>
      <c r="P25" s="54">
        <v>2871986.580000001</v>
      </c>
      <c r="Q25" s="54">
        <v>2842957.6600000011</v>
      </c>
      <c r="R25" s="54">
        <v>10810541.300000004</v>
      </c>
      <c r="S25" s="54">
        <v>38858900.170000017</v>
      </c>
      <c r="T25" s="54">
        <v>49669441.469999969</v>
      </c>
    </row>
    <row r="26" spans="2:20" x14ac:dyDescent="0.35">
      <c r="B26" s="19" t="s">
        <v>485</v>
      </c>
      <c r="C26" s="54">
        <v>3638854.8099999987</v>
      </c>
      <c r="D26" s="54">
        <v>3607595.3399999985</v>
      </c>
      <c r="E26" s="54">
        <v>3564091.1499999994</v>
      </c>
      <c r="F26" s="54">
        <v>3541013.7799999989</v>
      </c>
      <c r="G26" s="54">
        <v>3520738.6499999985</v>
      </c>
      <c r="H26" s="54">
        <v>3444103.6899999976</v>
      </c>
      <c r="I26" s="54">
        <v>3383135.5299999975</v>
      </c>
      <c r="J26" s="54">
        <v>3347281.4899999974</v>
      </c>
      <c r="K26" s="54">
        <v>3330705.6599999974</v>
      </c>
      <c r="L26" s="54">
        <v>3298935.9699999979</v>
      </c>
      <c r="M26" s="54">
        <v>3252687.9899999998</v>
      </c>
      <c r="N26" s="54">
        <v>3083963.4400000018</v>
      </c>
      <c r="O26" s="54">
        <v>2941389.7300000014</v>
      </c>
      <c r="P26" s="54">
        <v>2871986.580000001</v>
      </c>
      <c r="Q26" s="54">
        <v>2842957.6600000011</v>
      </c>
      <c r="R26" s="54">
        <v>10810541.300000004</v>
      </c>
      <c r="S26" s="54">
        <v>38858900.170000017</v>
      </c>
      <c r="T26" s="54">
        <v>49669441.469999969</v>
      </c>
    </row>
    <row r="27" spans="2:20" x14ac:dyDescent="0.35">
      <c r="B27" s="18" t="s">
        <v>1002</v>
      </c>
      <c r="C27" s="54">
        <v>654589.23</v>
      </c>
      <c r="D27" s="54">
        <v>0</v>
      </c>
      <c r="E27" s="54">
        <v>0</v>
      </c>
      <c r="F27" s="54">
        <v>0</v>
      </c>
      <c r="G27" s="54">
        <v>0</v>
      </c>
      <c r="H27" s="54">
        <v>319268.19</v>
      </c>
      <c r="I27" s="54">
        <v>654589.23</v>
      </c>
      <c r="J27" s="54">
        <v>0</v>
      </c>
      <c r="K27" s="54">
        <v>0</v>
      </c>
      <c r="L27" s="54">
        <v>0</v>
      </c>
      <c r="M27" s="54">
        <v>0</v>
      </c>
      <c r="N27" s="54">
        <v>319268.19</v>
      </c>
      <c r="O27" s="54">
        <v>654589.23</v>
      </c>
      <c r="P27" s="54">
        <v>0</v>
      </c>
      <c r="Q27" s="54">
        <v>0</v>
      </c>
      <c r="R27" s="54">
        <v>654589.23</v>
      </c>
      <c r="S27" s="54">
        <v>1947714.8399999999</v>
      </c>
      <c r="T27" s="54">
        <v>2602304.0700000003</v>
      </c>
    </row>
    <row r="28" spans="2:20" x14ac:dyDescent="0.35">
      <c r="B28" s="19" t="s">
        <v>1003</v>
      </c>
      <c r="C28" s="54">
        <v>4802.7299999999996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4802.7299999999996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4802.7299999999996</v>
      </c>
      <c r="P28" s="54">
        <v>0</v>
      </c>
      <c r="Q28" s="54">
        <v>0</v>
      </c>
      <c r="R28" s="54">
        <v>4802.7299999999996</v>
      </c>
      <c r="S28" s="54">
        <v>9605.4599999999991</v>
      </c>
      <c r="T28" s="54">
        <v>14408.189999999999</v>
      </c>
    </row>
    <row r="29" spans="2:20" x14ac:dyDescent="0.35">
      <c r="B29" s="19" t="s">
        <v>1051</v>
      </c>
      <c r="C29" s="54">
        <v>22836.85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22836.85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22836.85</v>
      </c>
      <c r="P29" s="54">
        <v>0</v>
      </c>
      <c r="Q29" s="54">
        <v>0</v>
      </c>
      <c r="R29" s="54">
        <v>22836.85</v>
      </c>
      <c r="S29" s="54">
        <v>45673.7</v>
      </c>
      <c r="T29" s="54">
        <v>68510.549999999988</v>
      </c>
    </row>
    <row r="30" spans="2:20" x14ac:dyDescent="0.35">
      <c r="B30" s="19" t="s">
        <v>1058</v>
      </c>
      <c r="C30" s="54">
        <v>184297.46</v>
      </c>
      <c r="D30" s="54">
        <v>0</v>
      </c>
      <c r="E30" s="54">
        <v>0</v>
      </c>
      <c r="F30" s="54">
        <v>0</v>
      </c>
      <c r="G30" s="54">
        <v>0</v>
      </c>
      <c r="H30" s="54">
        <v>319268.19</v>
      </c>
      <c r="I30" s="54">
        <v>184297.46</v>
      </c>
      <c r="J30" s="54">
        <v>0</v>
      </c>
      <c r="K30" s="54">
        <v>0</v>
      </c>
      <c r="L30" s="54">
        <v>0</v>
      </c>
      <c r="M30" s="54">
        <v>0</v>
      </c>
      <c r="N30" s="54">
        <v>319268.19</v>
      </c>
      <c r="O30" s="54">
        <v>184297.46</v>
      </c>
      <c r="P30" s="54">
        <v>0</v>
      </c>
      <c r="Q30" s="54">
        <v>0</v>
      </c>
      <c r="R30" s="54">
        <v>184297.46</v>
      </c>
      <c r="S30" s="54">
        <v>1007131.2999999999</v>
      </c>
      <c r="T30" s="54">
        <v>1191428.76</v>
      </c>
    </row>
    <row r="31" spans="2:20" x14ac:dyDescent="0.35">
      <c r="B31" s="19" t="s">
        <v>1061</v>
      </c>
      <c r="C31" s="54">
        <v>17233.53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17233.53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17233.53</v>
      </c>
      <c r="P31" s="54">
        <v>0</v>
      </c>
      <c r="Q31" s="54">
        <v>0</v>
      </c>
      <c r="R31" s="54">
        <v>17233.53</v>
      </c>
      <c r="S31" s="54">
        <v>34467.06</v>
      </c>
      <c r="T31" s="54">
        <v>51700.59</v>
      </c>
    </row>
    <row r="32" spans="2:20" x14ac:dyDescent="0.35">
      <c r="B32" s="19" t="s">
        <v>1064</v>
      </c>
      <c r="C32" s="54">
        <v>8044.4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8044.4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8044.4</v>
      </c>
      <c r="P32" s="54">
        <v>0</v>
      </c>
      <c r="Q32" s="54">
        <v>0</v>
      </c>
      <c r="R32" s="54">
        <v>8044.4</v>
      </c>
      <c r="S32" s="54">
        <v>16088.8</v>
      </c>
      <c r="T32" s="54">
        <v>24133.199999999997</v>
      </c>
    </row>
    <row r="33" spans="2:20" x14ac:dyDescent="0.35">
      <c r="B33" s="19" t="s">
        <v>1067</v>
      </c>
      <c r="C33" s="54">
        <v>103953.67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103953.67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103953.67</v>
      </c>
      <c r="P33" s="54">
        <v>0</v>
      </c>
      <c r="Q33" s="54">
        <v>0</v>
      </c>
      <c r="R33" s="54">
        <v>103953.67</v>
      </c>
      <c r="S33" s="54">
        <v>207907.34</v>
      </c>
      <c r="T33" s="54">
        <v>311861.01</v>
      </c>
    </row>
    <row r="34" spans="2:20" x14ac:dyDescent="0.35">
      <c r="B34" s="19" t="s">
        <v>1070</v>
      </c>
      <c r="C34" s="54">
        <v>13133.61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13133.61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13133.61</v>
      </c>
      <c r="P34" s="54">
        <v>0</v>
      </c>
      <c r="Q34" s="54">
        <v>0</v>
      </c>
      <c r="R34" s="54">
        <v>13133.61</v>
      </c>
      <c r="S34" s="54">
        <v>26267.22</v>
      </c>
      <c r="T34" s="54">
        <v>39400.83</v>
      </c>
    </row>
    <row r="35" spans="2:20" x14ac:dyDescent="0.35">
      <c r="B35" s="19" t="s">
        <v>1073</v>
      </c>
      <c r="C35" s="54">
        <v>73247.02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73247.02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73247.02</v>
      </c>
      <c r="P35" s="54">
        <v>0</v>
      </c>
      <c r="Q35" s="54">
        <v>0</v>
      </c>
      <c r="R35" s="54">
        <v>73247.02</v>
      </c>
      <c r="S35" s="54">
        <v>146494.04</v>
      </c>
      <c r="T35" s="54">
        <v>219741.06</v>
      </c>
    </row>
    <row r="36" spans="2:20" x14ac:dyDescent="0.35">
      <c r="B36" s="19" t="s">
        <v>1076</v>
      </c>
      <c r="C36" s="54">
        <v>22522.82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22522.82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22522.82</v>
      </c>
      <c r="P36" s="54">
        <v>0</v>
      </c>
      <c r="Q36" s="54">
        <v>0</v>
      </c>
      <c r="R36" s="54">
        <v>22522.82</v>
      </c>
      <c r="S36" s="54">
        <v>45045.64</v>
      </c>
      <c r="T36" s="54">
        <v>67568.459999999992</v>
      </c>
    </row>
    <row r="37" spans="2:20" x14ac:dyDescent="0.35">
      <c r="B37" s="19" t="s">
        <v>1079</v>
      </c>
      <c r="C37" s="54">
        <v>18662.330000000002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18662.330000000002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18662.330000000002</v>
      </c>
      <c r="P37" s="54">
        <v>0</v>
      </c>
      <c r="Q37" s="54">
        <v>0</v>
      </c>
      <c r="R37" s="54">
        <v>18662.330000000002</v>
      </c>
      <c r="S37" s="54">
        <v>37324.660000000003</v>
      </c>
      <c r="T37" s="54">
        <v>55986.990000000005</v>
      </c>
    </row>
    <row r="38" spans="2:20" x14ac:dyDescent="0.35">
      <c r="B38" s="19" t="s">
        <v>1082</v>
      </c>
      <c r="C38" s="54">
        <v>92174.85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92174.85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92174.85</v>
      </c>
      <c r="P38" s="54">
        <v>0</v>
      </c>
      <c r="Q38" s="54">
        <v>0</v>
      </c>
      <c r="R38" s="54">
        <v>92174.85</v>
      </c>
      <c r="S38" s="54">
        <v>184349.7</v>
      </c>
      <c r="T38" s="54">
        <v>276524.55000000005</v>
      </c>
    </row>
    <row r="39" spans="2:20" x14ac:dyDescent="0.35">
      <c r="B39" s="19" t="s">
        <v>1085</v>
      </c>
      <c r="C39" s="54">
        <v>6850.64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6850.64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6850.64</v>
      </c>
      <c r="P39" s="54">
        <v>0</v>
      </c>
      <c r="Q39" s="54">
        <v>0</v>
      </c>
      <c r="R39" s="54">
        <v>6850.64</v>
      </c>
      <c r="S39" s="54">
        <v>13701.28</v>
      </c>
      <c r="T39" s="54">
        <v>20551.920000000002</v>
      </c>
    </row>
    <row r="40" spans="2:20" x14ac:dyDescent="0.35">
      <c r="B40" s="19" t="s">
        <v>1088</v>
      </c>
      <c r="C40" s="54">
        <v>86829.32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86829.32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86829.32</v>
      </c>
      <c r="P40" s="54">
        <v>0</v>
      </c>
      <c r="Q40" s="54">
        <v>0</v>
      </c>
      <c r="R40" s="54">
        <v>86829.32</v>
      </c>
      <c r="S40" s="54">
        <v>173658.64</v>
      </c>
      <c r="T40" s="54">
        <v>260487.96000000002</v>
      </c>
    </row>
    <row r="41" spans="2:20" x14ac:dyDescent="0.35">
      <c r="B41" s="18" t="s">
        <v>1008</v>
      </c>
      <c r="C41" s="54">
        <v>0</v>
      </c>
      <c r="D41" s="54">
        <v>0</v>
      </c>
      <c r="E41" s="54">
        <v>0</v>
      </c>
      <c r="F41" s="54">
        <v>192012.35</v>
      </c>
      <c r="G41" s="54">
        <v>0</v>
      </c>
      <c r="H41" s="54">
        <v>0</v>
      </c>
      <c r="I41" s="54">
        <v>9635.92</v>
      </c>
      <c r="J41" s="54">
        <v>0</v>
      </c>
      <c r="K41" s="54">
        <v>0</v>
      </c>
      <c r="L41" s="54">
        <v>192012.35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393660.62</v>
      </c>
      <c r="T41" s="54">
        <v>393660.62</v>
      </c>
    </row>
    <row r="42" spans="2:20" x14ac:dyDescent="0.35">
      <c r="B42" s="19" t="s">
        <v>1007</v>
      </c>
      <c r="C42" s="54">
        <v>0</v>
      </c>
      <c r="D42" s="54">
        <v>0</v>
      </c>
      <c r="E42" s="54">
        <v>0</v>
      </c>
      <c r="F42" s="54">
        <v>192012.35</v>
      </c>
      <c r="G42" s="54">
        <v>0</v>
      </c>
      <c r="H42" s="54">
        <v>0</v>
      </c>
      <c r="I42" s="54">
        <v>9635.92</v>
      </c>
      <c r="J42" s="54">
        <v>0</v>
      </c>
      <c r="K42" s="54">
        <v>0</v>
      </c>
      <c r="L42" s="54">
        <v>192012.35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393660.62</v>
      </c>
      <c r="T42" s="54">
        <v>393660.62</v>
      </c>
    </row>
    <row r="43" spans="2:20" x14ac:dyDescent="0.35">
      <c r="B43" s="18" t="s">
        <v>653</v>
      </c>
      <c r="C43" s="54">
        <v>9461402.7699999996</v>
      </c>
      <c r="D43" s="54">
        <v>7211982.3899999997</v>
      </c>
      <c r="E43" s="54">
        <v>300362.5</v>
      </c>
      <c r="F43" s="54">
        <v>19206876.260000002</v>
      </c>
      <c r="G43" s="54">
        <v>11618.75</v>
      </c>
      <c r="H43" s="54">
        <v>31713868.59</v>
      </c>
      <c r="I43" s="54">
        <v>9410267</v>
      </c>
      <c r="J43" s="54">
        <v>7209164.2000000002</v>
      </c>
      <c r="K43" s="54">
        <v>42883.75</v>
      </c>
      <c r="L43" s="54">
        <v>18665098.91</v>
      </c>
      <c r="M43" s="54">
        <v>11618.75</v>
      </c>
      <c r="N43" s="54">
        <v>28410937.77</v>
      </c>
      <c r="O43" s="54">
        <v>9359131.2200000007</v>
      </c>
      <c r="P43" s="54">
        <v>7206346.0199999996</v>
      </c>
      <c r="Q43" s="54">
        <v>41405</v>
      </c>
      <c r="R43" s="54">
        <v>16973747.66</v>
      </c>
      <c r="S43" s="54">
        <v>131289216.22000001</v>
      </c>
      <c r="T43" s="54">
        <v>148262963.87999997</v>
      </c>
    </row>
    <row r="44" spans="2:20" x14ac:dyDescent="0.35">
      <c r="B44" s="19" t="s">
        <v>581</v>
      </c>
      <c r="C44" s="54">
        <v>0</v>
      </c>
      <c r="D44" s="54">
        <v>0</v>
      </c>
      <c r="E44" s="54">
        <v>0</v>
      </c>
      <c r="F44" s="54">
        <v>18696830.170000002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18169323.890000001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36866154.060000002</v>
      </c>
      <c r="T44" s="54">
        <v>36866154.060000002</v>
      </c>
    </row>
    <row r="45" spans="2:20" x14ac:dyDescent="0.35">
      <c r="B45" s="19" t="s">
        <v>96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2443844.2700000005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2443844.2700000005</v>
      </c>
      <c r="O45" s="54">
        <v>0</v>
      </c>
      <c r="P45" s="54">
        <v>0</v>
      </c>
      <c r="Q45" s="54">
        <v>0</v>
      </c>
      <c r="R45" s="54">
        <v>0</v>
      </c>
      <c r="S45" s="54">
        <v>4887688.540000001</v>
      </c>
      <c r="T45" s="54">
        <v>4887688.540000001</v>
      </c>
    </row>
    <row r="46" spans="2:20" x14ac:dyDescent="0.35">
      <c r="B46" s="19" t="s">
        <v>79</v>
      </c>
      <c r="C46" s="54">
        <v>14787.5</v>
      </c>
      <c r="D46" s="54">
        <v>36982.39</v>
      </c>
      <c r="E46" s="54">
        <v>300362.5</v>
      </c>
      <c r="F46" s="54">
        <v>510046.09</v>
      </c>
      <c r="G46" s="54">
        <v>11618.75</v>
      </c>
      <c r="H46" s="54">
        <v>15825175</v>
      </c>
      <c r="I46" s="54">
        <v>14787.5</v>
      </c>
      <c r="J46" s="54">
        <v>34164.199999999997</v>
      </c>
      <c r="K46" s="54">
        <v>42883.75</v>
      </c>
      <c r="L46" s="54">
        <v>495775.02</v>
      </c>
      <c r="M46" s="54">
        <v>11618.75</v>
      </c>
      <c r="N46" s="54">
        <v>15825175</v>
      </c>
      <c r="O46" s="54">
        <v>14787.5</v>
      </c>
      <c r="P46" s="54">
        <v>31346.02</v>
      </c>
      <c r="Q46" s="54">
        <v>41405</v>
      </c>
      <c r="R46" s="54">
        <v>352132.39</v>
      </c>
      <c r="S46" s="54">
        <v>32858782.579999998</v>
      </c>
      <c r="T46" s="54">
        <v>33210914.969999999</v>
      </c>
    </row>
    <row r="47" spans="2:20" x14ac:dyDescent="0.35">
      <c r="B47" s="19" t="s">
        <v>991</v>
      </c>
      <c r="C47" s="54">
        <v>9190936.4000000004</v>
      </c>
      <c r="D47" s="54">
        <v>7175000</v>
      </c>
      <c r="E47" s="54">
        <v>0</v>
      </c>
      <c r="F47" s="54">
        <v>0</v>
      </c>
      <c r="G47" s="54">
        <v>0</v>
      </c>
      <c r="H47" s="54">
        <v>13444849.32</v>
      </c>
      <c r="I47" s="54">
        <v>9190936.4000000004</v>
      </c>
      <c r="J47" s="54">
        <v>7175000</v>
      </c>
      <c r="K47" s="54">
        <v>0</v>
      </c>
      <c r="L47" s="54">
        <v>0</v>
      </c>
      <c r="M47" s="54">
        <v>0</v>
      </c>
      <c r="N47" s="54">
        <v>10141918.5</v>
      </c>
      <c r="O47" s="54">
        <v>9190936.4000000004</v>
      </c>
      <c r="P47" s="54">
        <v>7175000</v>
      </c>
      <c r="Q47" s="54">
        <v>0</v>
      </c>
      <c r="R47" s="54">
        <v>16365936.4</v>
      </c>
      <c r="S47" s="54">
        <v>56318640.619999997</v>
      </c>
      <c r="T47" s="54">
        <v>72684577.019999996</v>
      </c>
    </row>
    <row r="48" spans="2:20" x14ac:dyDescent="0.35">
      <c r="B48" s="19" t="s">
        <v>658</v>
      </c>
      <c r="C48" s="54">
        <v>255678.87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204543.1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153407.32</v>
      </c>
      <c r="P48" s="54">
        <v>0</v>
      </c>
      <c r="Q48" s="54">
        <v>0</v>
      </c>
      <c r="R48" s="54">
        <v>255678.87</v>
      </c>
      <c r="S48" s="54">
        <v>357950.42000000004</v>
      </c>
      <c r="T48" s="54">
        <v>613629.29</v>
      </c>
    </row>
    <row r="49" spans="2:20" x14ac:dyDescent="0.35">
      <c r="B49" s="18" t="s">
        <v>649</v>
      </c>
      <c r="C49" s="54">
        <v>128569368.13999997</v>
      </c>
      <c r="D49" s="54">
        <v>120480367.96999997</v>
      </c>
      <c r="E49" s="54">
        <v>57141969.409999989</v>
      </c>
      <c r="F49" s="54">
        <v>10762843.470000001</v>
      </c>
      <c r="G49" s="54">
        <v>95928632.820000052</v>
      </c>
      <c r="H49" s="54">
        <v>78638499.920000017</v>
      </c>
      <c r="I49" s="54">
        <v>124048706.89999998</v>
      </c>
      <c r="J49" s="54">
        <v>117828891.57999998</v>
      </c>
      <c r="K49" s="54">
        <v>53704106.780000009</v>
      </c>
      <c r="L49" s="54">
        <v>8764906.7099999953</v>
      </c>
      <c r="M49" s="54">
        <v>92870158.100000009</v>
      </c>
      <c r="N49" s="54">
        <v>75807503.010000005</v>
      </c>
      <c r="O49" s="54">
        <v>121490262.99999999</v>
      </c>
      <c r="P49" s="54">
        <v>114414032.40999998</v>
      </c>
      <c r="Q49" s="54">
        <v>50920064.859999992</v>
      </c>
      <c r="R49" s="54">
        <v>306191705.52000004</v>
      </c>
      <c r="S49" s="54">
        <v>945178609.55999947</v>
      </c>
      <c r="T49" s="54">
        <v>1251370315.0799997</v>
      </c>
    </row>
    <row r="50" spans="2:20" x14ac:dyDescent="0.35">
      <c r="B50" s="19" t="s">
        <v>596</v>
      </c>
      <c r="C50" s="54">
        <v>112161446.03999999</v>
      </c>
      <c r="D50" s="54">
        <v>112361698.68000001</v>
      </c>
      <c r="E50" s="54">
        <v>47647195.149999999</v>
      </c>
      <c r="F50" s="54">
        <v>272727.27</v>
      </c>
      <c r="G50" s="54">
        <v>88910905.150000006</v>
      </c>
      <c r="H50" s="54">
        <v>52124665.909999996</v>
      </c>
      <c r="I50" s="54">
        <v>109993434.67999999</v>
      </c>
      <c r="J50" s="54">
        <v>111134425.97</v>
      </c>
      <c r="K50" s="54">
        <v>45591675.57</v>
      </c>
      <c r="L50" s="54">
        <v>136363.64000000001</v>
      </c>
      <c r="M50" s="54">
        <v>86808632.420000002</v>
      </c>
      <c r="N50" s="54">
        <v>51000802.269999996</v>
      </c>
      <c r="O50" s="54">
        <v>108629798.32000001</v>
      </c>
      <c r="P50" s="54">
        <v>110418516.87</v>
      </c>
      <c r="Q50" s="54">
        <v>44404704.769999996</v>
      </c>
      <c r="R50" s="54">
        <v>272170339.87</v>
      </c>
      <c r="S50" s="54">
        <v>809426652.83999991</v>
      </c>
      <c r="T50" s="54">
        <v>1081596992.7099998</v>
      </c>
    </row>
    <row r="51" spans="2:20" x14ac:dyDescent="0.35">
      <c r="B51" s="19" t="s">
        <v>600</v>
      </c>
      <c r="C51" s="54">
        <v>0</v>
      </c>
      <c r="D51" s="54">
        <v>0</v>
      </c>
      <c r="E51" s="54">
        <v>274058.06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274058.06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274058.06</v>
      </c>
      <c r="R51" s="54">
        <v>274058.06</v>
      </c>
      <c r="S51" s="54">
        <v>548116.12</v>
      </c>
      <c r="T51" s="54">
        <v>822174.17999999993</v>
      </c>
    </row>
    <row r="52" spans="2:20" x14ac:dyDescent="0.35">
      <c r="B52" s="19" t="s">
        <v>602</v>
      </c>
      <c r="C52" s="54">
        <v>167034.26999999999</v>
      </c>
      <c r="D52" s="54">
        <v>164790.32</v>
      </c>
      <c r="E52" s="54">
        <v>162530.23999999999</v>
      </c>
      <c r="F52" s="54">
        <v>160253.92000000001</v>
      </c>
      <c r="G52" s="54">
        <v>157961.22</v>
      </c>
      <c r="H52" s="54">
        <v>575387.28</v>
      </c>
      <c r="I52" s="54">
        <v>153326.28</v>
      </c>
      <c r="J52" s="54">
        <v>150983.79</v>
      </c>
      <c r="K52" s="54">
        <v>148624.46</v>
      </c>
      <c r="L52" s="54">
        <v>146248.16</v>
      </c>
      <c r="M52" s="54">
        <v>143854.79</v>
      </c>
      <c r="N52" s="54">
        <v>561179.43999999994</v>
      </c>
      <c r="O52" s="54">
        <v>139016.29999999999</v>
      </c>
      <c r="P52" s="54">
        <v>136570.94</v>
      </c>
      <c r="Q52" s="54">
        <v>134108</v>
      </c>
      <c r="R52" s="54">
        <v>494354.82999999996</v>
      </c>
      <c r="S52" s="54">
        <v>2607514.58</v>
      </c>
      <c r="T52" s="54">
        <v>3101869.4099999997</v>
      </c>
    </row>
    <row r="53" spans="2:20" x14ac:dyDescent="0.35">
      <c r="B53" s="19" t="s">
        <v>104</v>
      </c>
      <c r="C53" s="54">
        <v>111016.8</v>
      </c>
      <c r="D53" s="54">
        <v>82321.509999999995</v>
      </c>
      <c r="E53" s="54">
        <v>81083.399999999994</v>
      </c>
      <c r="F53" s="54">
        <v>79836.639999999999</v>
      </c>
      <c r="G53" s="54">
        <v>78581.17</v>
      </c>
      <c r="H53" s="54">
        <v>123077.06</v>
      </c>
      <c r="I53" s="54">
        <v>103509.61</v>
      </c>
      <c r="J53" s="54">
        <v>74761.850000000006</v>
      </c>
      <c r="K53" s="54">
        <v>73470.899999999994</v>
      </c>
      <c r="L53" s="54">
        <v>72170.929999999993</v>
      </c>
      <c r="M53" s="54">
        <v>70861.88</v>
      </c>
      <c r="N53" s="54">
        <v>115303.81999999999</v>
      </c>
      <c r="O53" s="54">
        <v>95682.04</v>
      </c>
      <c r="P53" s="54">
        <v>66879.56</v>
      </c>
      <c r="Q53" s="54">
        <v>65533.52</v>
      </c>
      <c r="R53" s="54">
        <v>274421.70999999996</v>
      </c>
      <c r="S53" s="54">
        <v>1019668.9800000002</v>
      </c>
      <c r="T53" s="54">
        <v>1294090.6900000002</v>
      </c>
    </row>
    <row r="54" spans="2:20" x14ac:dyDescent="0.35">
      <c r="B54" s="19" t="s">
        <v>1210</v>
      </c>
      <c r="C54" s="54">
        <v>22790.77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22790.77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22790.77</v>
      </c>
      <c r="P54" s="54">
        <v>0</v>
      </c>
      <c r="Q54" s="54">
        <v>0</v>
      </c>
      <c r="R54" s="54">
        <v>22790.77</v>
      </c>
      <c r="S54" s="54">
        <v>45581.54</v>
      </c>
      <c r="T54" s="54">
        <v>68372.31</v>
      </c>
    </row>
    <row r="55" spans="2:20" x14ac:dyDescent="0.35">
      <c r="B55" s="19" t="s">
        <v>601</v>
      </c>
      <c r="C55" s="54">
        <v>176527.21000000002</v>
      </c>
      <c r="D55" s="54">
        <v>43419.65</v>
      </c>
      <c r="E55" s="54">
        <v>67163.710000000006</v>
      </c>
      <c r="F55" s="54">
        <v>65033.41</v>
      </c>
      <c r="G55" s="54">
        <v>38538.5</v>
      </c>
      <c r="H55" s="54">
        <v>202170.16</v>
      </c>
      <c r="I55" s="54">
        <v>168147.07</v>
      </c>
      <c r="J55" s="54">
        <v>32461.52</v>
      </c>
      <c r="K55" s="54">
        <v>58569.919999999998</v>
      </c>
      <c r="L55" s="54">
        <v>29620.87</v>
      </c>
      <c r="M55" s="54">
        <v>29268.87</v>
      </c>
      <c r="N55" s="54">
        <v>196740.9</v>
      </c>
      <c r="O55" s="54">
        <v>158632.88</v>
      </c>
      <c r="P55" s="54">
        <v>25204.63</v>
      </c>
      <c r="Q55" s="54">
        <v>49711.64</v>
      </c>
      <c r="R55" s="54">
        <v>287110.57</v>
      </c>
      <c r="S55" s="54">
        <v>1054100.3699999999</v>
      </c>
      <c r="T55" s="54">
        <v>1341210.94</v>
      </c>
    </row>
    <row r="56" spans="2:20" x14ac:dyDescent="0.35">
      <c r="B56" s="19" t="s">
        <v>996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</row>
    <row r="57" spans="2:20" x14ac:dyDescent="0.35">
      <c r="B57" s="19" t="s">
        <v>177</v>
      </c>
      <c r="C57" s="54">
        <v>0</v>
      </c>
      <c r="D57" s="54">
        <v>0</v>
      </c>
      <c r="E57" s="54">
        <v>0</v>
      </c>
      <c r="F57" s="54">
        <v>0</v>
      </c>
      <c r="G57" s="54">
        <v>1846390.9899999998</v>
      </c>
      <c r="H57" s="54">
        <v>7253633.2700000005</v>
      </c>
      <c r="I57" s="54">
        <v>0</v>
      </c>
      <c r="J57" s="54">
        <v>0</v>
      </c>
      <c r="K57" s="54">
        <v>0</v>
      </c>
      <c r="L57" s="54">
        <v>0</v>
      </c>
      <c r="M57" s="54">
        <v>1846390.9899999998</v>
      </c>
      <c r="N57" s="54">
        <v>7253633.2700000005</v>
      </c>
      <c r="O57" s="54">
        <v>0</v>
      </c>
      <c r="P57" s="54">
        <v>0</v>
      </c>
      <c r="Q57" s="54">
        <v>0</v>
      </c>
      <c r="R57" s="54">
        <v>0</v>
      </c>
      <c r="S57" s="54">
        <v>18200048.52</v>
      </c>
      <c r="T57" s="54">
        <v>18200048.52</v>
      </c>
    </row>
    <row r="58" spans="2:20" x14ac:dyDescent="0.35">
      <c r="B58" s="19" t="s">
        <v>603</v>
      </c>
      <c r="C58" s="54">
        <v>0</v>
      </c>
      <c r="D58" s="54">
        <v>0</v>
      </c>
      <c r="E58" s="54">
        <v>0</v>
      </c>
      <c r="F58" s="54">
        <v>0</v>
      </c>
      <c r="G58" s="54">
        <v>199124.59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199124.59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398249.18</v>
      </c>
      <c r="T58" s="54">
        <v>398249.18</v>
      </c>
    </row>
    <row r="59" spans="2:20" x14ac:dyDescent="0.35">
      <c r="B59" s="19" t="s">
        <v>605</v>
      </c>
      <c r="C59" s="54">
        <v>6543293.0499999998</v>
      </c>
      <c r="D59" s="54">
        <v>4896111.87</v>
      </c>
      <c r="E59" s="54">
        <v>4579023.01</v>
      </c>
      <c r="F59" s="54">
        <v>7178472.2200000007</v>
      </c>
      <c r="G59" s="54">
        <v>2165871.09</v>
      </c>
      <c r="H59" s="54">
        <v>5724814.6899999995</v>
      </c>
      <c r="I59" s="54">
        <v>4458307.74</v>
      </c>
      <c r="J59" s="54">
        <v>3662321.81</v>
      </c>
      <c r="K59" s="54">
        <v>3450446.67</v>
      </c>
      <c r="L59" s="54">
        <v>5663181.1699999999</v>
      </c>
      <c r="M59" s="54">
        <v>1333654.06</v>
      </c>
      <c r="N59" s="54">
        <v>4721039.5500000007</v>
      </c>
      <c r="O59" s="54">
        <v>3533939.8499999996</v>
      </c>
      <c r="P59" s="54">
        <v>2338970.41</v>
      </c>
      <c r="Q59" s="54">
        <v>2127577.84</v>
      </c>
      <c r="R59" s="54">
        <v>16018427.93</v>
      </c>
      <c r="S59" s="54">
        <v>46358597.099999994</v>
      </c>
      <c r="T59" s="54">
        <v>62377025.030000001</v>
      </c>
    </row>
    <row r="60" spans="2:20" x14ac:dyDescent="0.35">
      <c r="B60" s="19" t="s">
        <v>606</v>
      </c>
      <c r="C60" s="54">
        <v>2215131.3499999996</v>
      </c>
      <c r="D60" s="54">
        <v>0</v>
      </c>
      <c r="E60" s="54">
        <v>0</v>
      </c>
      <c r="F60" s="54">
        <v>0</v>
      </c>
      <c r="G60" s="54">
        <v>0</v>
      </c>
      <c r="H60" s="54">
        <v>505261.27</v>
      </c>
      <c r="I60" s="54">
        <v>2215131.3499999996</v>
      </c>
      <c r="J60" s="54">
        <v>0</v>
      </c>
      <c r="K60" s="54">
        <v>0</v>
      </c>
      <c r="L60" s="54">
        <v>0</v>
      </c>
      <c r="M60" s="54">
        <v>0</v>
      </c>
      <c r="N60" s="54">
        <v>505261.27</v>
      </c>
      <c r="O60" s="54">
        <v>2215131.3499999996</v>
      </c>
      <c r="P60" s="54">
        <v>0</v>
      </c>
      <c r="Q60" s="54">
        <v>0</v>
      </c>
      <c r="R60" s="54">
        <v>2215131.3499999996</v>
      </c>
      <c r="S60" s="54">
        <v>5440785.2400000002</v>
      </c>
      <c r="T60" s="54">
        <v>7655916.5899999999</v>
      </c>
    </row>
    <row r="61" spans="2:20" x14ac:dyDescent="0.35">
      <c r="B61" s="19" t="s">
        <v>607</v>
      </c>
      <c r="C61" s="54">
        <v>2911102.98</v>
      </c>
      <c r="D61" s="54">
        <v>2317381.06</v>
      </c>
      <c r="E61" s="54">
        <v>3033910.22</v>
      </c>
      <c r="F61" s="54">
        <v>2319307.56</v>
      </c>
      <c r="G61" s="54">
        <v>1644576.51</v>
      </c>
      <c r="H61" s="54">
        <v>5678733.4400000004</v>
      </c>
      <c r="I61" s="54">
        <v>2727943.88</v>
      </c>
      <c r="J61" s="54">
        <v>2212412.88</v>
      </c>
      <c r="K61" s="54">
        <v>2845949.43</v>
      </c>
      <c r="L61" s="54">
        <v>2232839.7599999998</v>
      </c>
      <c r="M61" s="54">
        <v>1597031.0499999998</v>
      </c>
      <c r="N61" s="54">
        <v>5051697.6899999995</v>
      </c>
      <c r="O61" s="54">
        <v>2544784.7999999998</v>
      </c>
      <c r="P61" s="54">
        <v>920677.28</v>
      </c>
      <c r="Q61" s="54">
        <v>2657988.62</v>
      </c>
      <c r="R61" s="54">
        <v>8262394.2599999998</v>
      </c>
      <c r="S61" s="54">
        <v>32433942.900000002</v>
      </c>
      <c r="T61" s="54">
        <v>40696337.159999996</v>
      </c>
    </row>
    <row r="62" spans="2:20" x14ac:dyDescent="0.35">
      <c r="B62" s="19" t="s">
        <v>158</v>
      </c>
      <c r="C62" s="54">
        <v>17405.349999999999</v>
      </c>
      <c r="D62" s="54">
        <v>0</v>
      </c>
      <c r="E62" s="54">
        <v>0</v>
      </c>
      <c r="F62" s="54">
        <v>0</v>
      </c>
      <c r="G62" s="54">
        <v>35272.86</v>
      </c>
      <c r="H62" s="54">
        <v>0</v>
      </c>
      <c r="I62" s="54">
        <v>17405.349999999999</v>
      </c>
      <c r="J62" s="54">
        <v>0</v>
      </c>
      <c r="K62" s="54">
        <v>0</v>
      </c>
      <c r="L62" s="54">
        <v>0</v>
      </c>
      <c r="M62" s="54">
        <v>35272.86</v>
      </c>
      <c r="N62" s="54">
        <v>0</v>
      </c>
      <c r="O62" s="54">
        <v>17405.349999999999</v>
      </c>
      <c r="P62" s="54">
        <v>0</v>
      </c>
      <c r="Q62" s="54">
        <v>0</v>
      </c>
      <c r="R62" s="54">
        <v>17405.349999999999</v>
      </c>
      <c r="S62" s="54">
        <v>105356.42</v>
      </c>
      <c r="T62" s="54">
        <v>122761.76999999999</v>
      </c>
    </row>
    <row r="63" spans="2:20" x14ac:dyDescent="0.35">
      <c r="B63" s="19" t="s">
        <v>54</v>
      </c>
      <c r="C63" s="54">
        <v>0</v>
      </c>
      <c r="D63" s="54">
        <v>0</v>
      </c>
      <c r="E63" s="54">
        <v>0</v>
      </c>
      <c r="F63" s="54">
        <v>161442.60999999999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161442.60999999999</v>
      </c>
      <c r="T63" s="54">
        <v>161442.60999999999</v>
      </c>
    </row>
    <row r="64" spans="2:20" x14ac:dyDescent="0.35">
      <c r="B64" s="19" t="s">
        <v>92</v>
      </c>
      <c r="C64" s="54">
        <v>463227.41</v>
      </c>
      <c r="D64" s="54">
        <v>0</v>
      </c>
      <c r="E64" s="54">
        <v>0</v>
      </c>
      <c r="F64" s="54">
        <v>0</v>
      </c>
      <c r="G64" s="54">
        <v>0</v>
      </c>
      <c r="H64" s="54">
        <v>1411784.13</v>
      </c>
      <c r="I64" s="54">
        <v>463227.41</v>
      </c>
      <c r="J64" s="54">
        <v>0</v>
      </c>
      <c r="K64" s="54">
        <v>0</v>
      </c>
      <c r="L64" s="54">
        <v>0</v>
      </c>
      <c r="M64" s="54">
        <v>0</v>
      </c>
      <c r="N64" s="54">
        <v>1411784.13</v>
      </c>
      <c r="O64" s="54">
        <v>463227.41</v>
      </c>
      <c r="P64" s="54">
        <v>0</v>
      </c>
      <c r="Q64" s="54">
        <v>0</v>
      </c>
      <c r="R64" s="54">
        <v>463227.41</v>
      </c>
      <c r="S64" s="54">
        <v>3750023.0799999996</v>
      </c>
      <c r="T64" s="54">
        <v>4213250.49</v>
      </c>
    </row>
    <row r="65" spans="2:20" x14ac:dyDescent="0.35">
      <c r="B65" s="19" t="s">
        <v>316</v>
      </c>
      <c r="C65" s="54">
        <v>69846.25</v>
      </c>
      <c r="D65" s="54">
        <v>0</v>
      </c>
      <c r="E65" s="54">
        <v>0</v>
      </c>
      <c r="F65" s="54">
        <v>0</v>
      </c>
      <c r="G65" s="54">
        <v>59226.2</v>
      </c>
      <c r="H65" s="54">
        <v>0</v>
      </c>
      <c r="I65" s="54">
        <v>69846.25</v>
      </c>
      <c r="J65" s="54">
        <v>0</v>
      </c>
      <c r="K65" s="54">
        <v>0</v>
      </c>
      <c r="L65" s="54">
        <v>0</v>
      </c>
      <c r="M65" s="54">
        <v>59226.2</v>
      </c>
      <c r="N65" s="54">
        <v>0</v>
      </c>
      <c r="O65" s="54">
        <v>69846.25</v>
      </c>
      <c r="P65" s="54">
        <v>0</v>
      </c>
      <c r="Q65" s="54">
        <v>0</v>
      </c>
      <c r="R65" s="54">
        <v>69846.25</v>
      </c>
      <c r="S65" s="54">
        <v>258144.89999999997</v>
      </c>
      <c r="T65" s="54">
        <v>327991.14999999997</v>
      </c>
    </row>
    <row r="66" spans="2:20" x14ac:dyDescent="0.35">
      <c r="B66" s="19" t="s">
        <v>370</v>
      </c>
      <c r="C66" s="54">
        <v>51339.83</v>
      </c>
      <c r="D66" s="54">
        <v>0</v>
      </c>
      <c r="E66" s="54">
        <v>0</v>
      </c>
      <c r="F66" s="54">
        <v>0</v>
      </c>
      <c r="G66" s="54">
        <v>0</v>
      </c>
      <c r="H66" s="54">
        <v>331986.90999999997</v>
      </c>
      <c r="I66" s="54">
        <v>51339.83</v>
      </c>
      <c r="J66" s="54">
        <v>0</v>
      </c>
      <c r="K66" s="54">
        <v>0</v>
      </c>
      <c r="L66" s="54">
        <v>0</v>
      </c>
      <c r="M66" s="54">
        <v>0</v>
      </c>
      <c r="N66" s="54">
        <v>331986.90999999997</v>
      </c>
      <c r="O66" s="54">
        <v>51339.83</v>
      </c>
      <c r="P66" s="54">
        <v>0</v>
      </c>
      <c r="Q66" s="54">
        <v>0</v>
      </c>
      <c r="R66" s="54">
        <v>51339.83</v>
      </c>
      <c r="S66" s="54">
        <v>766653.48</v>
      </c>
      <c r="T66" s="54">
        <v>817993.30999999994</v>
      </c>
    </row>
    <row r="67" spans="2:20" x14ac:dyDescent="0.35">
      <c r="B67" s="19" t="s">
        <v>483</v>
      </c>
      <c r="C67" s="54">
        <v>0</v>
      </c>
      <c r="D67" s="54">
        <v>0</v>
      </c>
      <c r="E67" s="54">
        <v>0</v>
      </c>
      <c r="F67" s="54">
        <v>0</v>
      </c>
      <c r="G67" s="54">
        <v>22232.31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22232.31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44464.62</v>
      </c>
      <c r="T67" s="54">
        <v>44464.62</v>
      </c>
    </row>
    <row r="68" spans="2:20" x14ac:dyDescent="0.35">
      <c r="B68" s="19" t="s">
        <v>128</v>
      </c>
      <c r="C68" s="54">
        <v>51632.55</v>
      </c>
      <c r="D68" s="54">
        <v>10338.52</v>
      </c>
      <c r="E68" s="54">
        <v>9827</v>
      </c>
      <c r="F68" s="54">
        <v>9312</v>
      </c>
      <c r="G68" s="54">
        <v>94460.55</v>
      </c>
      <c r="H68" s="54">
        <v>8271.44</v>
      </c>
      <c r="I68" s="54">
        <v>48531.820000000007</v>
      </c>
      <c r="J68" s="54">
        <v>7216.66</v>
      </c>
      <c r="K68" s="54">
        <v>6683.87</v>
      </c>
      <c r="L68" s="54">
        <v>6147.45</v>
      </c>
      <c r="M68" s="54">
        <v>96338.04</v>
      </c>
      <c r="N68" s="54">
        <v>4516.1499999999996</v>
      </c>
      <c r="O68" s="54">
        <v>44750.94</v>
      </c>
      <c r="P68" s="54">
        <v>3410.01</v>
      </c>
      <c r="Q68" s="54">
        <v>2851.28</v>
      </c>
      <c r="R68" s="54">
        <v>71798.070000000007</v>
      </c>
      <c r="S68" s="54">
        <v>332490.21000000002</v>
      </c>
      <c r="T68" s="54">
        <v>404288.28</v>
      </c>
    </row>
    <row r="69" spans="2:20" x14ac:dyDescent="0.35">
      <c r="B69" s="19" t="s">
        <v>1208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</row>
    <row r="70" spans="2:20" x14ac:dyDescent="0.35">
      <c r="B70" s="19" t="s">
        <v>1152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</row>
    <row r="71" spans="2:20" x14ac:dyDescent="0.35">
      <c r="B71" s="19" t="s">
        <v>1010</v>
      </c>
      <c r="C71" s="54">
        <v>120421.98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120421.98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120421.98</v>
      </c>
      <c r="P71" s="54">
        <v>0</v>
      </c>
      <c r="Q71" s="54">
        <v>0</v>
      </c>
      <c r="R71" s="54">
        <v>120421.98</v>
      </c>
      <c r="S71" s="54">
        <v>240843.96</v>
      </c>
      <c r="T71" s="54">
        <v>361265.93999999994</v>
      </c>
    </row>
    <row r="72" spans="2:20" x14ac:dyDescent="0.35">
      <c r="B72" s="19" t="s">
        <v>1011</v>
      </c>
      <c r="C72" s="54">
        <v>50974.57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50974.57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50974.57</v>
      </c>
      <c r="P72" s="54">
        <v>0</v>
      </c>
      <c r="Q72" s="54">
        <v>0</v>
      </c>
      <c r="R72" s="54">
        <v>50974.57</v>
      </c>
      <c r="S72" s="54">
        <v>101949.14</v>
      </c>
      <c r="T72" s="54">
        <v>152923.71</v>
      </c>
    </row>
    <row r="73" spans="2:20" x14ac:dyDescent="0.35">
      <c r="B73" s="19" t="s">
        <v>1154</v>
      </c>
      <c r="C73" s="54">
        <v>64301.86</v>
      </c>
      <c r="D73" s="54">
        <v>30942.66</v>
      </c>
      <c r="E73" s="54">
        <v>30679.58</v>
      </c>
      <c r="F73" s="54">
        <v>30414.63</v>
      </c>
      <c r="G73" s="54">
        <v>30147.79</v>
      </c>
      <c r="H73" s="54">
        <v>29879.06</v>
      </c>
      <c r="I73" s="54">
        <v>62706.39</v>
      </c>
      <c r="J73" s="54">
        <v>29335.84</v>
      </c>
      <c r="K73" s="54">
        <v>29061.31</v>
      </c>
      <c r="L73" s="54">
        <v>28784.85</v>
      </c>
      <c r="M73" s="54">
        <v>28506.400000000001</v>
      </c>
      <c r="N73" s="54">
        <v>28225.98</v>
      </c>
      <c r="O73" s="54">
        <v>61041.55</v>
      </c>
      <c r="P73" s="54">
        <v>27659.14</v>
      </c>
      <c r="Q73" s="54">
        <v>27372.69</v>
      </c>
      <c r="R73" s="54">
        <v>125924.1</v>
      </c>
      <c r="S73" s="54">
        <v>413135.63000000006</v>
      </c>
      <c r="T73" s="54">
        <v>539059.73</v>
      </c>
    </row>
    <row r="74" spans="2:20" x14ac:dyDescent="0.35">
      <c r="B74" s="19" t="s">
        <v>608</v>
      </c>
      <c r="C74" s="54">
        <v>0</v>
      </c>
      <c r="D74" s="54">
        <v>0</v>
      </c>
      <c r="E74" s="54">
        <v>0</v>
      </c>
      <c r="F74" s="54">
        <v>0</v>
      </c>
      <c r="G74" s="54">
        <v>33998.160000000003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33998.160000000003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67996.320000000007</v>
      </c>
      <c r="T74" s="54">
        <v>67996.320000000007</v>
      </c>
    </row>
    <row r="75" spans="2:20" x14ac:dyDescent="0.35">
      <c r="B75" s="19" t="s">
        <v>1015</v>
      </c>
      <c r="C75" s="54">
        <v>38961.14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38961.14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38961.14</v>
      </c>
      <c r="P75" s="54">
        <v>0</v>
      </c>
      <c r="Q75" s="54">
        <v>0</v>
      </c>
      <c r="R75" s="54">
        <v>38961.14</v>
      </c>
      <c r="S75" s="54">
        <v>77922.28</v>
      </c>
      <c r="T75" s="54">
        <v>116883.42</v>
      </c>
    </row>
    <row r="76" spans="2:20" x14ac:dyDescent="0.35">
      <c r="B76" s="19" t="s">
        <v>609</v>
      </c>
      <c r="C76" s="54">
        <v>23511.98</v>
      </c>
      <c r="D76" s="54">
        <v>0</v>
      </c>
      <c r="E76" s="54">
        <v>0</v>
      </c>
      <c r="F76" s="54">
        <v>0</v>
      </c>
      <c r="G76" s="54">
        <v>35838.28</v>
      </c>
      <c r="H76" s="54">
        <v>0</v>
      </c>
      <c r="I76" s="54">
        <v>23511.98</v>
      </c>
      <c r="J76" s="54">
        <v>0</v>
      </c>
      <c r="K76" s="54">
        <v>0</v>
      </c>
      <c r="L76" s="54">
        <v>0</v>
      </c>
      <c r="M76" s="54">
        <v>35838.28</v>
      </c>
      <c r="N76" s="54">
        <v>0</v>
      </c>
      <c r="O76" s="54">
        <v>23511.98</v>
      </c>
      <c r="P76" s="54">
        <v>0</v>
      </c>
      <c r="Q76" s="54">
        <v>0</v>
      </c>
      <c r="R76" s="54">
        <v>23511.98</v>
      </c>
      <c r="S76" s="54">
        <v>118700.51999999999</v>
      </c>
      <c r="T76" s="54">
        <v>142212.5</v>
      </c>
    </row>
    <row r="77" spans="2:20" x14ac:dyDescent="0.35">
      <c r="B77" s="19" t="s">
        <v>1213</v>
      </c>
      <c r="C77" s="54">
        <v>51644.28</v>
      </c>
      <c r="D77" s="54">
        <v>7080.46</v>
      </c>
      <c r="E77" s="54">
        <v>6693.05</v>
      </c>
      <c r="F77" s="54">
        <v>6303.03</v>
      </c>
      <c r="G77" s="54">
        <v>5910.34</v>
      </c>
      <c r="H77" s="54">
        <v>5515.01</v>
      </c>
      <c r="I77" s="54">
        <v>49296.02</v>
      </c>
      <c r="J77" s="54">
        <v>4716.2700000000004</v>
      </c>
      <c r="K77" s="54">
        <v>4312.84</v>
      </c>
      <c r="L77" s="54">
        <v>3906.67</v>
      </c>
      <c r="M77" s="54">
        <v>4031.9</v>
      </c>
      <c r="N77" s="54">
        <v>3017.05</v>
      </c>
      <c r="O77" s="54">
        <v>46781.13</v>
      </c>
      <c r="P77" s="54">
        <v>2184.33</v>
      </c>
      <c r="Q77" s="54">
        <v>1863.45</v>
      </c>
      <c r="R77" s="54">
        <v>65417.789999999994</v>
      </c>
      <c r="S77" s="54">
        <v>137838.03999999998</v>
      </c>
      <c r="T77" s="54">
        <v>203255.83</v>
      </c>
    </row>
    <row r="78" spans="2:20" x14ac:dyDescent="0.35">
      <c r="B78" s="19" t="s">
        <v>1021</v>
      </c>
      <c r="C78" s="54">
        <v>12587.4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12587.4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12587.4</v>
      </c>
      <c r="P78" s="54">
        <v>0</v>
      </c>
      <c r="Q78" s="54">
        <v>0</v>
      </c>
      <c r="R78" s="54">
        <v>12587.4</v>
      </c>
      <c r="S78" s="54">
        <v>25174.799999999999</v>
      </c>
      <c r="T78" s="54">
        <v>37762.199999999997</v>
      </c>
    </row>
    <row r="79" spans="2:20" x14ac:dyDescent="0.35">
      <c r="B79" s="19" t="s">
        <v>610</v>
      </c>
      <c r="C79" s="54">
        <v>0</v>
      </c>
      <c r="D79" s="54">
        <v>0</v>
      </c>
      <c r="E79" s="54">
        <v>0</v>
      </c>
      <c r="F79" s="54">
        <v>0</v>
      </c>
      <c r="G79" s="54">
        <v>6081.5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6081.5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12163</v>
      </c>
      <c r="T79" s="54">
        <v>12163</v>
      </c>
    </row>
    <row r="80" spans="2:20" x14ac:dyDescent="0.35">
      <c r="B80" s="19" t="s">
        <v>611</v>
      </c>
      <c r="C80" s="54">
        <v>0</v>
      </c>
      <c r="D80" s="54">
        <v>0</v>
      </c>
      <c r="E80" s="54">
        <v>0</v>
      </c>
      <c r="F80" s="54">
        <v>0</v>
      </c>
      <c r="G80" s="54">
        <v>24522.2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24522.2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49044.4</v>
      </c>
      <c r="T80" s="54">
        <v>49044.4</v>
      </c>
    </row>
    <row r="81" spans="2:20" x14ac:dyDescent="0.35">
      <c r="B81" s="19" t="s">
        <v>1027</v>
      </c>
      <c r="C81" s="54">
        <v>18296.810000000001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18296.810000000001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18296.810000000001</v>
      </c>
      <c r="P81" s="54">
        <v>0</v>
      </c>
      <c r="Q81" s="54">
        <v>0</v>
      </c>
      <c r="R81" s="54">
        <v>18296.810000000001</v>
      </c>
      <c r="S81" s="54">
        <v>36593.620000000003</v>
      </c>
      <c r="T81" s="54">
        <v>54890.430000000008</v>
      </c>
    </row>
    <row r="82" spans="2:20" x14ac:dyDescent="0.35">
      <c r="B82" s="19" t="s">
        <v>612</v>
      </c>
      <c r="C82" s="54">
        <v>79231.73</v>
      </c>
      <c r="D82" s="54">
        <v>0</v>
      </c>
      <c r="E82" s="54">
        <v>0</v>
      </c>
      <c r="F82" s="54">
        <v>0</v>
      </c>
      <c r="G82" s="54">
        <v>71732.95</v>
      </c>
      <c r="H82" s="54">
        <v>0</v>
      </c>
      <c r="I82" s="54">
        <v>79231.73</v>
      </c>
      <c r="J82" s="54">
        <v>0</v>
      </c>
      <c r="K82" s="54">
        <v>0</v>
      </c>
      <c r="L82" s="54">
        <v>0</v>
      </c>
      <c r="M82" s="54">
        <v>71732.95</v>
      </c>
      <c r="N82" s="54">
        <v>0</v>
      </c>
      <c r="O82" s="54">
        <v>79231.73</v>
      </c>
      <c r="P82" s="54">
        <v>0</v>
      </c>
      <c r="Q82" s="54">
        <v>0</v>
      </c>
      <c r="R82" s="54">
        <v>79231.73</v>
      </c>
      <c r="S82" s="54">
        <v>301929.36</v>
      </c>
      <c r="T82" s="54">
        <v>381161.08999999997</v>
      </c>
    </row>
    <row r="83" spans="2:20" x14ac:dyDescent="0.35">
      <c r="B83" s="19" t="s">
        <v>1030</v>
      </c>
      <c r="C83" s="54">
        <v>36550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36550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36550</v>
      </c>
      <c r="P83" s="54">
        <v>0</v>
      </c>
      <c r="Q83" s="54">
        <v>0</v>
      </c>
      <c r="R83" s="54">
        <v>36550</v>
      </c>
      <c r="S83" s="54">
        <v>73100</v>
      </c>
      <c r="T83" s="54">
        <v>109650</v>
      </c>
    </row>
    <row r="84" spans="2:20" x14ac:dyDescent="0.35">
      <c r="B84" s="19" t="s">
        <v>1033</v>
      </c>
      <c r="C84" s="54">
        <v>92141.21</v>
      </c>
      <c r="D84" s="54">
        <v>123400.23999999999</v>
      </c>
      <c r="E84" s="54">
        <v>49459.69</v>
      </c>
      <c r="F84" s="54">
        <v>48334.25</v>
      </c>
      <c r="G84" s="54">
        <v>47201.1</v>
      </c>
      <c r="H84" s="54">
        <v>46060.160000000003</v>
      </c>
      <c r="I84" s="54">
        <v>78438.37</v>
      </c>
      <c r="J84" s="54">
        <v>116577.53</v>
      </c>
      <c r="K84" s="54">
        <v>42590.18</v>
      </c>
      <c r="L84" s="54">
        <v>41417.599999999999</v>
      </c>
      <c r="M84" s="54">
        <v>40236.99</v>
      </c>
      <c r="N84" s="54">
        <v>39048.29</v>
      </c>
      <c r="O84" s="54">
        <v>71378.41</v>
      </c>
      <c r="P84" s="54">
        <v>109469.14</v>
      </c>
      <c r="Q84" s="54">
        <v>35433.03</v>
      </c>
      <c r="R84" s="54">
        <v>265001.14</v>
      </c>
      <c r="S84" s="54">
        <v>716185.04999999993</v>
      </c>
      <c r="T84" s="54">
        <v>981186.19</v>
      </c>
    </row>
    <row r="85" spans="2:20" x14ac:dyDescent="0.35">
      <c r="B85" s="19" t="s">
        <v>1198</v>
      </c>
      <c r="C85" s="54">
        <v>71712.42</v>
      </c>
      <c r="D85" s="54">
        <v>16038.62</v>
      </c>
      <c r="E85" s="54">
        <v>15799.54</v>
      </c>
      <c r="F85" s="54">
        <v>15558.75</v>
      </c>
      <c r="G85" s="54">
        <v>15316.23</v>
      </c>
      <c r="H85" s="54">
        <v>15071.98</v>
      </c>
      <c r="I85" s="54">
        <v>70071.28</v>
      </c>
      <c r="J85" s="54">
        <v>14578.24</v>
      </c>
      <c r="K85" s="54">
        <v>14328.72</v>
      </c>
      <c r="L85" s="54">
        <v>14077.42</v>
      </c>
      <c r="M85" s="54">
        <v>13824.32</v>
      </c>
      <c r="N85" s="54">
        <v>13569.42</v>
      </c>
      <c r="O85" s="54">
        <v>68557.98</v>
      </c>
      <c r="P85" s="54">
        <v>13054.13</v>
      </c>
      <c r="Q85" s="54">
        <v>12793.72</v>
      </c>
      <c r="R85" s="54">
        <v>103550.58</v>
      </c>
      <c r="S85" s="54">
        <v>280802.19</v>
      </c>
      <c r="T85" s="54">
        <v>384352.77</v>
      </c>
    </row>
    <row r="86" spans="2:20" x14ac:dyDescent="0.35">
      <c r="B86" s="19" t="s">
        <v>613</v>
      </c>
      <c r="C86" s="54">
        <v>0</v>
      </c>
      <c r="D86" s="54">
        <v>0</v>
      </c>
      <c r="E86" s="54">
        <v>782040.3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782040.3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782040.3</v>
      </c>
      <c r="R86" s="54">
        <v>782040.3</v>
      </c>
      <c r="S86" s="54">
        <v>1564080.6</v>
      </c>
      <c r="T86" s="54">
        <v>2346120.9000000004</v>
      </c>
    </row>
    <row r="87" spans="2:20" x14ac:dyDescent="0.35">
      <c r="B87" s="19" t="s">
        <v>2925</v>
      </c>
      <c r="C87" s="54">
        <v>116141.86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116141.86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116141.86</v>
      </c>
      <c r="P87" s="54">
        <v>0</v>
      </c>
      <c r="Q87" s="54">
        <v>0</v>
      </c>
      <c r="R87" s="54">
        <v>116141.86</v>
      </c>
      <c r="S87" s="54">
        <v>232283.72</v>
      </c>
      <c r="T87" s="54">
        <v>348425.58</v>
      </c>
    </row>
    <row r="88" spans="2:20" x14ac:dyDescent="0.35">
      <c r="B88" s="19" t="s">
        <v>3295</v>
      </c>
      <c r="C88" s="54">
        <v>31283.15</v>
      </c>
      <c r="D88" s="54">
        <v>30583.63</v>
      </c>
      <c r="E88" s="54">
        <v>29879.17</v>
      </c>
      <c r="F88" s="54">
        <v>29169.73</v>
      </c>
      <c r="G88" s="54">
        <v>28455.279999999999</v>
      </c>
      <c r="H88" s="54">
        <v>27735.79</v>
      </c>
      <c r="I88" s="54">
        <v>27011.21</v>
      </c>
      <c r="J88" s="54">
        <v>26281.51</v>
      </c>
      <c r="K88" s="54">
        <v>25546.66</v>
      </c>
      <c r="L88" s="54">
        <v>24806.62</v>
      </c>
      <c r="M88" s="54">
        <v>24061.35</v>
      </c>
      <c r="N88" s="54">
        <v>23310.82</v>
      </c>
      <c r="O88" s="54">
        <v>22554.98</v>
      </c>
      <c r="P88" s="54">
        <v>21793.81</v>
      </c>
      <c r="Q88" s="54">
        <v>21027.25</v>
      </c>
      <c r="R88" s="54">
        <v>91745.95</v>
      </c>
      <c r="S88" s="54">
        <v>301755.01</v>
      </c>
      <c r="T88" s="54">
        <v>393500.96</v>
      </c>
    </row>
    <row r="89" spans="2:20" x14ac:dyDescent="0.35">
      <c r="B89" s="19" t="s">
        <v>3298</v>
      </c>
      <c r="C89" s="54">
        <v>8405.41</v>
      </c>
      <c r="D89" s="54">
        <v>8296.35</v>
      </c>
      <c r="E89" s="54">
        <v>8186.54</v>
      </c>
      <c r="F89" s="54">
        <v>8075.97</v>
      </c>
      <c r="G89" s="54">
        <v>7964.64</v>
      </c>
      <c r="H89" s="54">
        <v>233063.83000000002</v>
      </c>
      <c r="I89" s="54">
        <v>7739.66</v>
      </c>
      <c r="J89" s="54">
        <v>7626</v>
      </c>
      <c r="K89" s="54">
        <v>7511.56</v>
      </c>
      <c r="L89" s="54">
        <v>7396.32</v>
      </c>
      <c r="M89" s="54">
        <v>7280.29</v>
      </c>
      <c r="N89" s="54">
        <v>232374.75</v>
      </c>
      <c r="O89" s="54">
        <v>7045.82</v>
      </c>
      <c r="P89" s="54">
        <v>6927.36</v>
      </c>
      <c r="Q89" s="54">
        <v>6808.09</v>
      </c>
      <c r="R89" s="54">
        <v>24888.300000000003</v>
      </c>
      <c r="S89" s="54">
        <v>539814.29</v>
      </c>
      <c r="T89" s="54">
        <v>564702.59000000008</v>
      </c>
    </row>
    <row r="90" spans="2:20" x14ac:dyDescent="0.35">
      <c r="B90" s="19" t="s">
        <v>3305</v>
      </c>
      <c r="C90" s="54">
        <v>66036.320000000007</v>
      </c>
      <c r="D90" s="54">
        <v>65651.11</v>
      </c>
      <c r="E90" s="54">
        <v>65262.33</v>
      </c>
      <c r="F90" s="54">
        <v>64869.94</v>
      </c>
      <c r="G90" s="54">
        <v>64473.919999999998</v>
      </c>
      <c r="H90" s="54">
        <v>196916.79</v>
      </c>
      <c r="I90" s="54">
        <v>63670.83</v>
      </c>
      <c r="J90" s="54">
        <v>63263.69</v>
      </c>
      <c r="K90" s="54">
        <v>62852.78</v>
      </c>
      <c r="L90" s="54">
        <v>62438.05</v>
      </c>
      <c r="M90" s="54">
        <v>62019.49</v>
      </c>
      <c r="N90" s="54">
        <v>194439.6</v>
      </c>
      <c r="O90" s="54">
        <v>61170.67</v>
      </c>
      <c r="P90" s="54">
        <v>60740.35</v>
      </c>
      <c r="Q90" s="54">
        <v>60306.05</v>
      </c>
      <c r="R90" s="54">
        <v>196949.76000000001</v>
      </c>
      <c r="S90" s="54">
        <v>1017162.16</v>
      </c>
      <c r="T90" s="54">
        <v>1214111.92</v>
      </c>
    </row>
    <row r="91" spans="2:20" x14ac:dyDescent="0.35">
      <c r="B91" s="19" t="s">
        <v>3308</v>
      </c>
      <c r="C91" s="54">
        <v>27524.57</v>
      </c>
      <c r="D91" s="54">
        <v>26741.33</v>
      </c>
      <c r="E91" s="54">
        <v>25952.58</v>
      </c>
      <c r="F91" s="54">
        <v>27633.53</v>
      </c>
      <c r="G91" s="54">
        <v>21883.119999999999</v>
      </c>
      <c r="H91" s="54">
        <v>23552.86</v>
      </c>
      <c r="I91" s="54">
        <v>22741.68</v>
      </c>
      <c r="J91" s="54">
        <v>24075.26</v>
      </c>
      <c r="K91" s="54">
        <v>21019.54</v>
      </c>
      <c r="L91" s="54">
        <v>20190.54</v>
      </c>
      <c r="M91" s="54">
        <v>19355.71</v>
      </c>
      <c r="N91" s="54">
        <v>18515.02</v>
      </c>
      <c r="O91" s="54">
        <v>17668.41</v>
      </c>
      <c r="P91" s="54">
        <v>17033.150000000001</v>
      </c>
      <c r="Q91" s="54">
        <v>16459.810000000001</v>
      </c>
      <c r="R91" s="54">
        <v>80218.48000000001</v>
      </c>
      <c r="S91" s="54">
        <v>250128.62999999998</v>
      </c>
      <c r="T91" s="54">
        <v>330347.11</v>
      </c>
    </row>
    <row r="92" spans="2:20" x14ac:dyDescent="0.35">
      <c r="B92" s="19" t="s">
        <v>3311</v>
      </c>
      <c r="C92" s="54">
        <v>20891.12</v>
      </c>
      <c r="D92" s="54">
        <v>19052.580000000002</v>
      </c>
      <c r="E92" s="54">
        <v>2360.31</v>
      </c>
      <c r="F92" s="54">
        <v>17373.45</v>
      </c>
      <c r="G92" s="54">
        <v>17147.77</v>
      </c>
      <c r="H92" s="54">
        <v>16920.54</v>
      </c>
      <c r="I92" s="54">
        <v>16691.759999999998</v>
      </c>
      <c r="J92" s="54">
        <v>16461.39</v>
      </c>
      <c r="K92" s="54">
        <v>16229.45</v>
      </c>
      <c r="L92" s="54">
        <v>31756.68</v>
      </c>
      <c r="M92" s="54">
        <v>15524</v>
      </c>
      <c r="N92" s="54">
        <v>15285.61</v>
      </c>
      <c r="O92" s="54">
        <v>15045.59</v>
      </c>
      <c r="P92" s="54">
        <v>14803.91</v>
      </c>
      <c r="Q92" s="54">
        <v>14560.57</v>
      </c>
      <c r="R92" s="54">
        <v>42304.009999999995</v>
      </c>
      <c r="S92" s="54">
        <v>207800.72000000003</v>
      </c>
      <c r="T92" s="54">
        <v>250104.73000000004</v>
      </c>
    </row>
    <row r="93" spans="2:20" x14ac:dyDescent="0.35">
      <c r="B93" s="19" t="s">
        <v>3320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169203.67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169203.67</v>
      </c>
      <c r="O93" s="54">
        <v>0</v>
      </c>
      <c r="P93" s="54">
        <v>0</v>
      </c>
      <c r="Q93" s="54">
        <v>0</v>
      </c>
      <c r="R93" s="54">
        <v>0</v>
      </c>
      <c r="S93" s="54">
        <v>338407.34</v>
      </c>
      <c r="T93" s="54">
        <v>338407.34</v>
      </c>
    </row>
    <row r="94" spans="2:20" x14ac:dyDescent="0.35">
      <c r="B94" s="19" t="s">
        <v>3323</v>
      </c>
      <c r="C94" s="54">
        <v>24211.83</v>
      </c>
      <c r="D94" s="54">
        <v>14983.64</v>
      </c>
      <c r="E94" s="54">
        <v>14629.78</v>
      </c>
      <c r="F94" s="54">
        <v>14273.33</v>
      </c>
      <c r="G94" s="54">
        <v>13914.26</v>
      </c>
      <c r="H94" s="54">
        <v>174193.6</v>
      </c>
      <c r="I94" s="54">
        <v>13188.23</v>
      </c>
      <c r="J94" s="54">
        <v>12821.23</v>
      </c>
      <c r="K94" s="54">
        <v>12451.55</v>
      </c>
      <c r="L94" s="54">
        <v>12079.16</v>
      </c>
      <c r="M94" s="54">
        <v>11704.04</v>
      </c>
      <c r="N94" s="54">
        <v>171967.22</v>
      </c>
      <c r="O94" s="54">
        <v>10945.57</v>
      </c>
      <c r="P94" s="54">
        <v>10562.15</v>
      </c>
      <c r="Q94" s="54">
        <v>10175.94</v>
      </c>
      <c r="R94" s="54">
        <v>53825.25</v>
      </c>
      <c r="S94" s="54">
        <v>468276.28</v>
      </c>
      <c r="T94" s="54">
        <v>522101.53</v>
      </c>
    </row>
    <row r="95" spans="2:20" x14ac:dyDescent="0.35">
      <c r="B95" s="19" t="s">
        <v>3340</v>
      </c>
      <c r="C95" s="54">
        <v>28692.65</v>
      </c>
      <c r="D95" s="54">
        <v>42505.39</v>
      </c>
      <c r="E95" s="54">
        <v>42048.43</v>
      </c>
      <c r="F95" s="54">
        <v>41588.26</v>
      </c>
      <c r="G95" s="54">
        <v>41124.839999999997</v>
      </c>
      <c r="H95" s="54">
        <v>40658.18</v>
      </c>
      <c r="I95" s="54">
        <v>40188.25</v>
      </c>
      <c r="J95" s="54">
        <v>39715.01</v>
      </c>
      <c r="K95" s="54">
        <v>39238.449999999997</v>
      </c>
      <c r="L95" s="54">
        <v>38758.54</v>
      </c>
      <c r="M95" s="54">
        <v>38275.269999999997</v>
      </c>
      <c r="N95" s="54">
        <v>37788.589999999997</v>
      </c>
      <c r="O95" s="54">
        <v>37298.51</v>
      </c>
      <c r="P95" s="54">
        <v>36804.97</v>
      </c>
      <c r="Q95" s="54">
        <v>36307.980000000003</v>
      </c>
      <c r="R95" s="54">
        <v>113246.47</v>
      </c>
      <c r="S95" s="54">
        <v>467746.85</v>
      </c>
      <c r="T95" s="54">
        <v>580993.31999999995</v>
      </c>
    </row>
    <row r="96" spans="2:20" x14ac:dyDescent="0.35">
      <c r="B96" s="19" t="s">
        <v>3414</v>
      </c>
      <c r="C96" s="54">
        <v>53814.83</v>
      </c>
      <c r="D96" s="54">
        <v>55073.95</v>
      </c>
      <c r="E96" s="54">
        <v>52779.92</v>
      </c>
      <c r="F96" s="54">
        <v>54004.56</v>
      </c>
      <c r="G96" s="54">
        <v>53469.86</v>
      </c>
      <c r="H96" s="54">
        <v>244831.61</v>
      </c>
      <c r="I96" s="54">
        <v>52400.46</v>
      </c>
      <c r="J96" s="54">
        <v>50192.67</v>
      </c>
      <c r="K96" s="54">
        <v>51331.06</v>
      </c>
      <c r="L96" s="54">
        <v>49157.77</v>
      </c>
      <c r="M96" s="54">
        <v>50261.67</v>
      </c>
      <c r="N96" s="54">
        <v>246746.18</v>
      </c>
      <c r="O96" s="54">
        <v>47605.42</v>
      </c>
      <c r="P96" s="54">
        <v>48657.57</v>
      </c>
      <c r="Q96" s="54">
        <v>46570.52</v>
      </c>
      <c r="R96" s="54">
        <v>161668.70000000001</v>
      </c>
      <c r="S96" s="54">
        <v>995229.35000000009</v>
      </c>
      <c r="T96" s="54">
        <v>1156898.05</v>
      </c>
    </row>
    <row r="97" spans="2:29" x14ac:dyDescent="0.35">
      <c r="B97" s="19" t="s">
        <v>3419</v>
      </c>
      <c r="C97" s="54">
        <v>191131.74</v>
      </c>
      <c r="D97" s="54">
        <v>0</v>
      </c>
      <c r="E97" s="54">
        <v>0</v>
      </c>
      <c r="F97" s="54">
        <v>0</v>
      </c>
      <c r="G97" s="54">
        <v>0</v>
      </c>
      <c r="H97" s="54">
        <v>143221.66</v>
      </c>
      <c r="I97" s="54">
        <v>191131.74</v>
      </c>
      <c r="J97" s="54">
        <v>0</v>
      </c>
      <c r="K97" s="54">
        <v>0</v>
      </c>
      <c r="L97" s="54">
        <v>0</v>
      </c>
      <c r="M97" s="54">
        <v>0</v>
      </c>
      <c r="N97" s="54">
        <v>143221.66</v>
      </c>
      <c r="O97" s="54">
        <v>191131.74</v>
      </c>
      <c r="P97" s="54">
        <v>0</v>
      </c>
      <c r="Q97" s="54">
        <v>0</v>
      </c>
      <c r="R97" s="54">
        <v>191131.74</v>
      </c>
      <c r="S97" s="54">
        <v>668706.80000000005</v>
      </c>
      <c r="T97" s="54">
        <v>859838.54</v>
      </c>
    </row>
    <row r="98" spans="2:29" x14ac:dyDescent="0.35">
      <c r="B98" s="19" t="s">
        <v>3422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190096.21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190096.21</v>
      </c>
      <c r="O98" s="54">
        <v>0</v>
      </c>
      <c r="P98" s="54">
        <v>0</v>
      </c>
      <c r="Q98" s="54">
        <v>0</v>
      </c>
      <c r="R98" s="54">
        <v>0</v>
      </c>
      <c r="S98" s="54">
        <v>380192.42</v>
      </c>
      <c r="T98" s="54">
        <v>380192.42</v>
      </c>
    </row>
    <row r="99" spans="2:29" x14ac:dyDescent="0.35">
      <c r="B99" s="19" t="s">
        <v>3425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207098.17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207098.17</v>
      </c>
      <c r="O99" s="54">
        <v>0</v>
      </c>
      <c r="P99" s="54">
        <v>0</v>
      </c>
      <c r="Q99" s="54">
        <v>0</v>
      </c>
      <c r="R99" s="54">
        <v>0</v>
      </c>
      <c r="S99" s="54">
        <v>414196.34</v>
      </c>
      <c r="T99" s="54">
        <v>414196.34</v>
      </c>
    </row>
    <row r="100" spans="2:29" x14ac:dyDescent="0.35">
      <c r="B100" s="19" t="s">
        <v>3428</v>
      </c>
      <c r="C100" s="54">
        <v>11696.15</v>
      </c>
      <c r="D100" s="54">
        <v>11549.94</v>
      </c>
      <c r="E100" s="54">
        <v>11403.74</v>
      </c>
      <c r="F100" s="54">
        <v>11257.54</v>
      </c>
      <c r="G100" s="54">
        <v>11111.34</v>
      </c>
      <c r="H100" s="54">
        <v>268946.87</v>
      </c>
      <c r="I100" s="54">
        <v>10818.94</v>
      </c>
      <c r="J100" s="54">
        <v>10672.73</v>
      </c>
      <c r="K100" s="54">
        <v>10526.53</v>
      </c>
      <c r="L100" s="54">
        <v>10380.33</v>
      </c>
      <c r="M100" s="54">
        <v>10234.129999999999</v>
      </c>
      <c r="N100" s="54">
        <v>268069.66000000003</v>
      </c>
      <c r="O100" s="54">
        <v>9941.7199999999993</v>
      </c>
      <c r="P100" s="54">
        <v>9795.52</v>
      </c>
      <c r="Q100" s="54">
        <v>9649.32</v>
      </c>
      <c r="R100" s="54">
        <v>34649.83</v>
      </c>
      <c r="S100" s="54">
        <v>641404.63</v>
      </c>
      <c r="T100" s="54">
        <v>676054.46</v>
      </c>
    </row>
    <row r="101" spans="2:29" x14ac:dyDescent="0.35">
      <c r="B101" s="19" t="s">
        <v>3431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1715243.47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1715243.47</v>
      </c>
      <c r="O101" s="54">
        <v>0</v>
      </c>
      <c r="P101" s="54">
        <v>0</v>
      </c>
      <c r="Q101" s="54">
        <v>0</v>
      </c>
      <c r="R101" s="54">
        <v>0</v>
      </c>
      <c r="S101" s="54">
        <v>3430486.94</v>
      </c>
      <c r="T101" s="54">
        <v>3430486.94</v>
      </c>
      <c r="AA101" s="2"/>
      <c r="AB101" s="2" t="s">
        <v>40</v>
      </c>
      <c r="AC101" s="2" t="s">
        <v>40</v>
      </c>
    </row>
    <row r="102" spans="2:29" x14ac:dyDescent="0.35">
      <c r="B102" s="19" t="s">
        <v>3434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119812.03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119812.03</v>
      </c>
      <c r="O102" s="54">
        <v>0</v>
      </c>
      <c r="P102" s="54">
        <v>0</v>
      </c>
      <c r="Q102" s="54">
        <v>0</v>
      </c>
      <c r="R102" s="54">
        <v>0</v>
      </c>
      <c r="S102" s="54">
        <v>239624.06</v>
      </c>
      <c r="T102" s="54">
        <v>239624.06</v>
      </c>
      <c r="AA102" s="2"/>
      <c r="AB102" s="2" t="s">
        <v>40</v>
      </c>
      <c r="AC102" s="2" t="s">
        <v>40</v>
      </c>
    </row>
    <row r="103" spans="2:29" x14ac:dyDescent="0.35">
      <c r="B103" s="19" t="s">
        <v>3437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34334.879999999997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34334.879999999997</v>
      </c>
      <c r="O103" s="54">
        <v>0</v>
      </c>
      <c r="P103" s="54">
        <v>0</v>
      </c>
      <c r="Q103" s="54">
        <v>0</v>
      </c>
      <c r="R103" s="54">
        <v>0</v>
      </c>
      <c r="S103" s="54">
        <v>68669.759999999995</v>
      </c>
      <c r="T103" s="54">
        <v>68669.759999999995</v>
      </c>
    </row>
    <row r="104" spans="2:29" x14ac:dyDescent="0.35">
      <c r="B104" s="19" t="s">
        <v>3463</v>
      </c>
      <c r="C104" s="54">
        <v>29128.51</v>
      </c>
      <c r="D104" s="54">
        <v>28734.880000000001</v>
      </c>
      <c r="E104" s="54">
        <v>28341.25</v>
      </c>
      <c r="F104" s="54">
        <v>27947.62</v>
      </c>
      <c r="G104" s="54">
        <v>27553.99</v>
      </c>
      <c r="H104" s="54">
        <v>27160.37</v>
      </c>
      <c r="I104" s="54">
        <v>26766.74</v>
      </c>
      <c r="J104" s="54">
        <v>26373.11</v>
      </c>
      <c r="K104" s="54">
        <v>25979.48</v>
      </c>
      <c r="L104" s="54">
        <v>25585.85</v>
      </c>
      <c r="M104" s="54">
        <v>25192.22</v>
      </c>
      <c r="N104" s="54">
        <v>24798.59</v>
      </c>
      <c r="O104" s="54">
        <v>24404.97</v>
      </c>
      <c r="P104" s="54">
        <v>24011.34</v>
      </c>
      <c r="Q104" s="54">
        <v>23617.71</v>
      </c>
      <c r="R104" s="54">
        <v>86204.64</v>
      </c>
      <c r="S104" s="54">
        <v>309391.99000000005</v>
      </c>
      <c r="T104" s="54">
        <v>395596.63000000006</v>
      </c>
      <c r="Z104" s="2" t="s">
        <v>40</v>
      </c>
    </row>
    <row r="105" spans="2:29" x14ac:dyDescent="0.35">
      <c r="B105" s="19" t="s">
        <v>3343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113960.78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113960.78</v>
      </c>
      <c r="O105" s="54">
        <v>0</v>
      </c>
      <c r="P105" s="54">
        <v>0</v>
      </c>
      <c r="Q105" s="54">
        <v>0</v>
      </c>
      <c r="R105" s="54">
        <v>0</v>
      </c>
      <c r="S105" s="54">
        <v>227921.56</v>
      </c>
      <c r="T105" s="54">
        <v>227921.56</v>
      </c>
      <c r="Z105" s="2" t="s">
        <v>40</v>
      </c>
    </row>
    <row r="106" spans="2:29" x14ac:dyDescent="0.35">
      <c r="B106" s="19" t="s">
        <v>3468</v>
      </c>
      <c r="C106" s="54">
        <v>5625</v>
      </c>
      <c r="D106" s="54">
        <v>5416.67</v>
      </c>
      <c r="E106" s="54">
        <v>5208.33</v>
      </c>
      <c r="F106" s="54">
        <v>5000</v>
      </c>
      <c r="G106" s="54">
        <v>4791.67</v>
      </c>
      <c r="H106" s="54">
        <v>4583.33</v>
      </c>
      <c r="I106" s="54">
        <v>4375</v>
      </c>
      <c r="J106" s="54">
        <v>4166.67</v>
      </c>
      <c r="K106" s="54">
        <v>3958.33</v>
      </c>
      <c r="L106" s="54">
        <v>3750</v>
      </c>
      <c r="M106" s="54">
        <v>3541.67</v>
      </c>
      <c r="N106" s="54">
        <v>3333.33</v>
      </c>
      <c r="O106" s="54">
        <v>3125</v>
      </c>
      <c r="P106" s="54">
        <v>2916.67</v>
      </c>
      <c r="Q106" s="54">
        <v>2708.33</v>
      </c>
      <c r="R106" s="54">
        <v>16250</v>
      </c>
      <c r="S106" s="54">
        <v>46250</v>
      </c>
      <c r="T106" s="54">
        <v>62500</v>
      </c>
    </row>
    <row r="107" spans="2:29" x14ac:dyDescent="0.35">
      <c r="B107" s="19" t="s">
        <v>3345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17726.650000000001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17726.650000000001</v>
      </c>
      <c r="O107" s="54">
        <v>0</v>
      </c>
      <c r="P107" s="54">
        <v>0</v>
      </c>
      <c r="Q107" s="54">
        <v>0</v>
      </c>
      <c r="R107" s="54">
        <v>0</v>
      </c>
      <c r="S107" s="54">
        <v>35453.300000000003</v>
      </c>
      <c r="T107" s="54">
        <v>35453.300000000003</v>
      </c>
    </row>
    <row r="108" spans="2:29" x14ac:dyDescent="0.35">
      <c r="B108" s="19" t="s">
        <v>3475</v>
      </c>
      <c r="C108" s="54">
        <v>51603.96</v>
      </c>
      <c r="D108" s="54">
        <v>50958.91</v>
      </c>
      <c r="E108" s="54">
        <v>50313.86</v>
      </c>
      <c r="F108" s="54">
        <v>49668.81</v>
      </c>
      <c r="G108" s="54">
        <v>49023.76</v>
      </c>
      <c r="H108" s="54">
        <v>48378.71</v>
      </c>
      <c r="I108" s="54">
        <v>47733.66</v>
      </c>
      <c r="J108" s="54">
        <v>47088.61</v>
      </c>
      <c r="K108" s="54">
        <v>46443.56</v>
      </c>
      <c r="L108" s="54">
        <v>45798.51</v>
      </c>
      <c r="M108" s="54">
        <v>45153.46</v>
      </c>
      <c r="N108" s="54">
        <v>44508.42</v>
      </c>
      <c r="O108" s="54">
        <v>43863.37</v>
      </c>
      <c r="P108" s="54">
        <v>43218.32</v>
      </c>
      <c r="Q108" s="54">
        <v>42573.27</v>
      </c>
      <c r="R108" s="54">
        <v>152876.72999999998</v>
      </c>
      <c r="S108" s="54">
        <v>553452.46</v>
      </c>
      <c r="T108" s="54">
        <v>706329.19</v>
      </c>
    </row>
    <row r="109" spans="2:29" x14ac:dyDescent="0.35">
      <c r="B109" s="19" t="s">
        <v>3519</v>
      </c>
      <c r="C109" s="54">
        <v>157280.25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157280.25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157280.25</v>
      </c>
      <c r="P109" s="54">
        <v>0</v>
      </c>
      <c r="Q109" s="54">
        <v>0</v>
      </c>
      <c r="R109" s="54">
        <v>157280.25</v>
      </c>
      <c r="S109" s="54">
        <v>314560.5</v>
      </c>
      <c r="T109" s="54">
        <v>471840.75</v>
      </c>
    </row>
    <row r="110" spans="2:29" x14ac:dyDescent="0.35">
      <c r="B110" s="19" t="s">
        <v>3522</v>
      </c>
      <c r="C110" s="54">
        <v>343630.75</v>
      </c>
      <c r="D110" s="54">
        <v>3497.52</v>
      </c>
      <c r="E110" s="54">
        <v>3464.21</v>
      </c>
      <c r="F110" s="54">
        <v>3430.9</v>
      </c>
      <c r="G110" s="54">
        <v>3397.59</v>
      </c>
      <c r="H110" s="54">
        <v>3364.28</v>
      </c>
      <c r="I110" s="54">
        <v>343430.88999999996</v>
      </c>
      <c r="J110" s="54">
        <v>3297.66</v>
      </c>
      <c r="K110" s="54">
        <v>3264.35</v>
      </c>
      <c r="L110" s="54">
        <v>3231.04</v>
      </c>
      <c r="M110" s="54">
        <v>3197.73</v>
      </c>
      <c r="N110" s="54">
        <v>3164.42</v>
      </c>
      <c r="O110" s="54">
        <v>343231.02999999997</v>
      </c>
      <c r="P110" s="54">
        <v>3097.8</v>
      </c>
      <c r="Q110" s="54">
        <v>3064.49</v>
      </c>
      <c r="R110" s="54">
        <v>350592.48</v>
      </c>
      <c r="S110" s="54">
        <v>719172.17999999993</v>
      </c>
      <c r="T110" s="54">
        <v>1069764.6599999999</v>
      </c>
    </row>
    <row r="111" spans="2:29" x14ac:dyDescent="0.35">
      <c r="B111" s="19" t="s">
        <v>3558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30041.62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30041.62</v>
      </c>
      <c r="O111" s="54">
        <v>0</v>
      </c>
      <c r="P111" s="54">
        <v>0</v>
      </c>
      <c r="Q111" s="54">
        <v>0</v>
      </c>
      <c r="R111" s="54">
        <v>0</v>
      </c>
      <c r="S111" s="54">
        <v>60083.24</v>
      </c>
      <c r="T111" s="54">
        <v>60083.24</v>
      </c>
    </row>
    <row r="112" spans="2:29" x14ac:dyDescent="0.35">
      <c r="B112" s="19" t="s">
        <v>3561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31541.99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31541.99</v>
      </c>
      <c r="O112" s="54">
        <v>0</v>
      </c>
      <c r="P112" s="54">
        <v>0</v>
      </c>
      <c r="Q112" s="54">
        <v>0</v>
      </c>
      <c r="R112" s="54">
        <v>0</v>
      </c>
      <c r="S112" s="54">
        <v>63083.98</v>
      </c>
      <c r="T112" s="54">
        <v>63083.98</v>
      </c>
    </row>
    <row r="113" spans="2:25" x14ac:dyDescent="0.35">
      <c r="B113" s="19" t="s">
        <v>3564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25283.18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25283.18</v>
      </c>
      <c r="O113" s="54">
        <v>0</v>
      </c>
      <c r="P113" s="54">
        <v>0</v>
      </c>
      <c r="Q113" s="54">
        <v>0</v>
      </c>
      <c r="R113" s="54">
        <v>0</v>
      </c>
      <c r="S113" s="54">
        <v>50566.36</v>
      </c>
      <c r="T113" s="54">
        <v>50566.36</v>
      </c>
    </row>
    <row r="114" spans="2:25" x14ac:dyDescent="0.35">
      <c r="B114" s="19" t="s">
        <v>3567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33183.17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33183.17</v>
      </c>
      <c r="O114" s="54">
        <v>0</v>
      </c>
      <c r="P114" s="54">
        <v>0</v>
      </c>
      <c r="Q114" s="54">
        <v>0</v>
      </c>
      <c r="R114" s="54">
        <v>0</v>
      </c>
      <c r="S114" s="54">
        <v>66366.34</v>
      </c>
      <c r="T114" s="54">
        <v>66366.34</v>
      </c>
    </row>
    <row r="115" spans="2:25" x14ac:dyDescent="0.35">
      <c r="B115" s="19" t="s">
        <v>3570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57209.18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57209.18</v>
      </c>
      <c r="O115" s="54">
        <v>0</v>
      </c>
      <c r="P115" s="54">
        <v>0</v>
      </c>
      <c r="Q115" s="54">
        <v>0</v>
      </c>
      <c r="R115" s="54">
        <v>0</v>
      </c>
      <c r="S115" s="54">
        <v>114418.36</v>
      </c>
      <c r="T115" s="54">
        <v>114418.36</v>
      </c>
      <c r="Y115" s="2" t="s">
        <v>40</v>
      </c>
    </row>
    <row r="116" spans="2:25" x14ac:dyDescent="0.35">
      <c r="B116" s="19" t="s">
        <v>3573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77166.080000000002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77166.080000000002</v>
      </c>
      <c r="O116" s="54">
        <v>0</v>
      </c>
      <c r="P116" s="54">
        <v>0</v>
      </c>
      <c r="Q116" s="54">
        <v>0</v>
      </c>
      <c r="R116" s="54">
        <v>0</v>
      </c>
      <c r="S116" s="54">
        <v>154332.16</v>
      </c>
      <c r="T116" s="54">
        <v>154332.16</v>
      </c>
      <c r="Y116" s="2" t="s">
        <v>40</v>
      </c>
    </row>
    <row r="117" spans="2:25" x14ac:dyDescent="0.35">
      <c r="B117" s="19" t="s">
        <v>3576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84992.75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84992.75</v>
      </c>
      <c r="O117" s="54">
        <v>0</v>
      </c>
      <c r="P117" s="54">
        <v>0</v>
      </c>
      <c r="Q117" s="54">
        <v>0</v>
      </c>
      <c r="R117" s="54">
        <v>0</v>
      </c>
      <c r="S117" s="54">
        <v>169985.5</v>
      </c>
      <c r="T117" s="54">
        <v>169985.5</v>
      </c>
    </row>
    <row r="118" spans="2:25" x14ac:dyDescent="0.35">
      <c r="B118" s="19" t="s">
        <v>3579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103852.71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103852.71</v>
      </c>
      <c r="O118" s="54">
        <v>0</v>
      </c>
      <c r="P118" s="54">
        <v>0</v>
      </c>
      <c r="Q118" s="54">
        <v>0</v>
      </c>
      <c r="R118" s="54">
        <v>0</v>
      </c>
      <c r="S118" s="54">
        <v>207705.42</v>
      </c>
      <c r="T118" s="54">
        <v>207705.42</v>
      </c>
    </row>
    <row r="119" spans="2:25" x14ac:dyDescent="0.35">
      <c r="B119" s="19" t="s">
        <v>3582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15356.96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15356.96</v>
      </c>
      <c r="O119" s="54">
        <v>0</v>
      </c>
      <c r="P119" s="54">
        <v>0</v>
      </c>
      <c r="Q119" s="54">
        <v>0</v>
      </c>
      <c r="R119" s="54">
        <v>0</v>
      </c>
      <c r="S119" s="54">
        <v>30713.919999999998</v>
      </c>
      <c r="T119" s="54">
        <v>30713.919999999998</v>
      </c>
    </row>
    <row r="120" spans="2:25" x14ac:dyDescent="0.35">
      <c r="B120" s="19" t="s">
        <v>3585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63247.61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63247.61</v>
      </c>
      <c r="O120" s="54">
        <v>0</v>
      </c>
      <c r="P120" s="54">
        <v>0</v>
      </c>
      <c r="Q120" s="54">
        <v>0</v>
      </c>
      <c r="R120" s="54">
        <v>0</v>
      </c>
      <c r="S120" s="54">
        <v>126495.22</v>
      </c>
      <c r="T120" s="54">
        <v>126495.22</v>
      </c>
    </row>
    <row r="121" spans="2:25" x14ac:dyDescent="0.35">
      <c r="B121" s="19" t="s">
        <v>3626</v>
      </c>
      <c r="C121" s="54">
        <v>47203.09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47203.09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47203.09</v>
      </c>
      <c r="P121" s="54">
        <v>0</v>
      </c>
      <c r="Q121" s="54">
        <v>0</v>
      </c>
      <c r="R121" s="54">
        <v>47203.09</v>
      </c>
      <c r="S121" s="54">
        <v>94406.18</v>
      </c>
      <c r="T121" s="54">
        <v>141609.26999999999</v>
      </c>
    </row>
    <row r="122" spans="2:25" x14ac:dyDescent="0.35">
      <c r="B122" s="19" t="s">
        <v>3629</v>
      </c>
      <c r="C122" s="54">
        <v>76770.95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76770.95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76770.95</v>
      </c>
      <c r="P122" s="54">
        <v>0</v>
      </c>
      <c r="Q122" s="54">
        <v>0</v>
      </c>
      <c r="R122" s="54">
        <v>76770.95</v>
      </c>
      <c r="S122" s="54">
        <v>153541.9</v>
      </c>
      <c r="T122" s="54">
        <v>230312.84999999998</v>
      </c>
    </row>
    <row r="123" spans="2:25" x14ac:dyDescent="0.35">
      <c r="B123" s="19" t="s">
        <v>3632</v>
      </c>
      <c r="C123" s="54">
        <v>7737.48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7737.48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7737.48</v>
      </c>
      <c r="P123" s="54">
        <v>0</v>
      </c>
      <c r="Q123" s="54">
        <v>0</v>
      </c>
      <c r="R123" s="54">
        <v>7737.48</v>
      </c>
      <c r="S123" s="54">
        <v>15474.96</v>
      </c>
      <c r="T123" s="54">
        <v>23212.44</v>
      </c>
    </row>
    <row r="124" spans="2:25" x14ac:dyDescent="0.35">
      <c r="B124" s="19" t="s">
        <v>3635</v>
      </c>
      <c r="C124" s="54">
        <v>25068.31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25068.31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25068.31</v>
      </c>
      <c r="P124" s="54">
        <v>0</v>
      </c>
      <c r="Q124" s="54">
        <v>0</v>
      </c>
      <c r="R124" s="54">
        <v>25068.31</v>
      </c>
      <c r="S124" s="54">
        <v>50136.62</v>
      </c>
      <c r="T124" s="54">
        <v>75204.930000000008</v>
      </c>
    </row>
    <row r="125" spans="2:25" x14ac:dyDescent="0.35">
      <c r="B125" s="19" t="s">
        <v>3640</v>
      </c>
      <c r="C125" s="54">
        <v>128500.37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128500.37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128500.37</v>
      </c>
      <c r="P125" s="54">
        <v>0</v>
      </c>
      <c r="Q125" s="54">
        <v>0</v>
      </c>
      <c r="R125" s="54">
        <v>128500.37</v>
      </c>
      <c r="S125" s="54">
        <v>257000.74</v>
      </c>
      <c r="T125" s="54">
        <v>385501.11</v>
      </c>
      <c r="W125" s="2" t="s">
        <v>40</v>
      </c>
      <c r="X125" s="2" t="s">
        <v>40</v>
      </c>
    </row>
    <row r="126" spans="2:25" x14ac:dyDescent="0.35">
      <c r="B126" s="19" t="s">
        <v>3643</v>
      </c>
      <c r="C126" s="54">
        <v>46700.07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46700.07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46700.07</v>
      </c>
      <c r="P126" s="54">
        <v>0</v>
      </c>
      <c r="Q126" s="54">
        <v>0</v>
      </c>
      <c r="R126" s="54">
        <v>46700.07</v>
      </c>
      <c r="S126" s="54">
        <v>93400.14</v>
      </c>
      <c r="T126" s="54">
        <v>140100.21</v>
      </c>
      <c r="W126" s="2" t="s">
        <v>40</v>
      </c>
      <c r="X126" s="2" t="s">
        <v>40</v>
      </c>
    </row>
    <row r="127" spans="2:25" x14ac:dyDescent="0.35">
      <c r="B127" s="19" t="s">
        <v>3646</v>
      </c>
      <c r="C127" s="54">
        <v>14801.99</v>
      </c>
      <c r="D127" s="54">
        <v>14366.64</v>
      </c>
      <c r="E127" s="54">
        <v>13931.29</v>
      </c>
      <c r="F127" s="54">
        <v>13495.93</v>
      </c>
      <c r="G127" s="54">
        <v>13060.58</v>
      </c>
      <c r="H127" s="54">
        <v>12625.23</v>
      </c>
      <c r="I127" s="54">
        <v>12189.88</v>
      </c>
      <c r="J127" s="54">
        <v>11754.52</v>
      </c>
      <c r="K127" s="54">
        <v>11319.17</v>
      </c>
      <c r="L127" s="54">
        <v>10883.82</v>
      </c>
      <c r="M127" s="54">
        <v>10448.469999999999</v>
      </c>
      <c r="N127" s="54">
        <v>10013.11</v>
      </c>
      <c r="O127" s="54">
        <v>9577.76</v>
      </c>
      <c r="P127" s="54">
        <v>9142.41</v>
      </c>
      <c r="Q127" s="54">
        <v>8707.0499999999993</v>
      </c>
      <c r="R127" s="54">
        <v>43099.92</v>
      </c>
      <c r="S127" s="54">
        <v>133217.93</v>
      </c>
      <c r="T127" s="54">
        <v>176317.84999999998</v>
      </c>
    </row>
    <row r="128" spans="2:25" x14ac:dyDescent="0.35">
      <c r="B128" s="19" t="s">
        <v>3649</v>
      </c>
      <c r="C128" s="54">
        <v>952.02</v>
      </c>
      <c r="D128" s="54">
        <v>856.82</v>
      </c>
      <c r="E128" s="54">
        <v>761.61</v>
      </c>
      <c r="F128" s="54">
        <v>666.41</v>
      </c>
      <c r="G128" s="54">
        <v>571.21</v>
      </c>
      <c r="H128" s="54">
        <v>476.01</v>
      </c>
      <c r="I128" s="54">
        <v>380.81</v>
      </c>
      <c r="J128" s="54">
        <v>285.60000000000002</v>
      </c>
      <c r="K128" s="54">
        <v>190.4</v>
      </c>
      <c r="L128" s="54">
        <v>95.2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2570.4500000000003</v>
      </c>
      <c r="S128" s="54">
        <v>2665.64</v>
      </c>
      <c r="T128" s="54">
        <v>5236.09</v>
      </c>
    </row>
    <row r="129" spans="2:22" x14ac:dyDescent="0.35">
      <c r="B129" s="19" t="s">
        <v>3652</v>
      </c>
      <c r="C129" s="54">
        <v>22286.13</v>
      </c>
      <c r="D129" s="54">
        <v>22097.26</v>
      </c>
      <c r="E129" s="54">
        <v>21908.400000000001</v>
      </c>
      <c r="F129" s="54">
        <v>21719.53</v>
      </c>
      <c r="G129" s="54">
        <v>21530.67</v>
      </c>
      <c r="H129" s="54">
        <v>21341.8</v>
      </c>
      <c r="I129" s="54">
        <v>21152.94</v>
      </c>
      <c r="J129" s="54">
        <v>20964.07</v>
      </c>
      <c r="K129" s="54">
        <v>20775.21</v>
      </c>
      <c r="L129" s="54">
        <v>20586.34</v>
      </c>
      <c r="M129" s="54">
        <v>20397.47</v>
      </c>
      <c r="N129" s="54">
        <v>20208.61</v>
      </c>
      <c r="O129" s="54">
        <v>20019.740000000002</v>
      </c>
      <c r="P129" s="54">
        <v>19830.88</v>
      </c>
      <c r="Q129" s="54">
        <v>19642.009999999998</v>
      </c>
      <c r="R129" s="54">
        <v>66291.790000000008</v>
      </c>
      <c r="S129" s="54">
        <v>248169.27000000002</v>
      </c>
      <c r="T129" s="54">
        <v>314461.06000000006</v>
      </c>
    </row>
    <row r="130" spans="2:22" x14ac:dyDescent="0.35">
      <c r="B130" s="19" t="s">
        <v>3655</v>
      </c>
      <c r="C130" s="54">
        <v>2221.37</v>
      </c>
      <c r="D130" s="54">
        <v>2167.19</v>
      </c>
      <c r="E130" s="54">
        <v>2113.0100000000002</v>
      </c>
      <c r="F130" s="54">
        <v>2058.83</v>
      </c>
      <c r="G130" s="54">
        <v>2004.65</v>
      </c>
      <c r="H130" s="54">
        <v>1950.47</v>
      </c>
      <c r="I130" s="54">
        <v>1896.29</v>
      </c>
      <c r="J130" s="54">
        <v>1842.11</v>
      </c>
      <c r="K130" s="54">
        <v>1787.94</v>
      </c>
      <c r="L130" s="54">
        <v>1733.76</v>
      </c>
      <c r="M130" s="54">
        <v>1679.58</v>
      </c>
      <c r="N130" s="54">
        <v>1625.4</v>
      </c>
      <c r="O130" s="54">
        <v>1571.22</v>
      </c>
      <c r="P130" s="54">
        <v>1517.04</v>
      </c>
      <c r="Q130" s="54">
        <v>1462.86</v>
      </c>
      <c r="R130" s="54">
        <v>6501.57</v>
      </c>
      <c r="S130" s="54">
        <v>21130.150000000005</v>
      </c>
      <c r="T130" s="54">
        <v>27631.720000000005</v>
      </c>
    </row>
    <row r="131" spans="2:22" x14ac:dyDescent="0.35">
      <c r="B131" s="19" t="s">
        <v>3658</v>
      </c>
      <c r="C131" s="54">
        <v>23131.05</v>
      </c>
      <c r="D131" s="54">
        <v>22935.03</v>
      </c>
      <c r="E131" s="54">
        <v>22739</v>
      </c>
      <c r="F131" s="54">
        <v>22542.97</v>
      </c>
      <c r="G131" s="54">
        <v>22346.95</v>
      </c>
      <c r="H131" s="54">
        <v>22150.92</v>
      </c>
      <c r="I131" s="54">
        <v>21954.9</v>
      </c>
      <c r="J131" s="54">
        <v>21758.87</v>
      </c>
      <c r="K131" s="54">
        <v>21562.85</v>
      </c>
      <c r="L131" s="54">
        <v>21366.82</v>
      </c>
      <c r="M131" s="54">
        <v>21170.79</v>
      </c>
      <c r="N131" s="54">
        <v>20974.77</v>
      </c>
      <c r="O131" s="54">
        <v>20778.740000000002</v>
      </c>
      <c r="P131" s="54">
        <v>20582.72</v>
      </c>
      <c r="Q131" s="54">
        <v>20386.689999999999</v>
      </c>
      <c r="R131" s="54">
        <v>68805.08</v>
      </c>
      <c r="S131" s="54">
        <v>257577.99</v>
      </c>
      <c r="T131" s="54">
        <v>326383.07</v>
      </c>
    </row>
    <row r="132" spans="2:22" x14ac:dyDescent="0.35">
      <c r="B132" s="19" t="s">
        <v>3661</v>
      </c>
      <c r="C132" s="54">
        <v>32583.31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32583.31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32583.31</v>
      </c>
      <c r="P132" s="54">
        <v>0</v>
      </c>
      <c r="Q132" s="54">
        <v>0</v>
      </c>
      <c r="R132" s="54">
        <v>32583.31</v>
      </c>
      <c r="S132" s="54">
        <v>65166.62</v>
      </c>
      <c r="T132" s="54">
        <v>97749.930000000008</v>
      </c>
    </row>
    <row r="133" spans="2:22" x14ac:dyDescent="0.35">
      <c r="B133" s="19" t="s">
        <v>3664</v>
      </c>
      <c r="C133" s="54">
        <v>30947.81</v>
      </c>
      <c r="D133" s="54">
        <v>997.38</v>
      </c>
      <c r="E133" s="54">
        <v>886.56</v>
      </c>
      <c r="F133" s="54">
        <v>775.74</v>
      </c>
      <c r="G133" s="54">
        <v>664.92</v>
      </c>
      <c r="H133" s="54">
        <v>554.1</v>
      </c>
      <c r="I133" s="54">
        <v>30282.89</v>
      </c>
      <c r="J133" s="54">
        <v>332.46</v>
      </c>
      <c r="K133" s="54">
        <v>221.64</v>
      </c>
      <c r="L133" s="54">
        <v>110.82</v>
      </c>
      <c r="M133" s="54">
        <v>0</v>
      </c>
      <c r="N133" s="54">
        <v>0</v>
      </c>
      <c r="O133" s="54">
        <v>29839.61</v>
      </c>
      <c r="P133" s="54">
        <v>0</v>
      </c>
      <c r="Q133" s="54">
        <v>0</v>
      </c>
      <c r="R133" s="54">
        <v>32831.75</v>
      </c>
      <c r="S133" s="54">
        <v>62782.18</v>
      </c>
      <c r="T133" s="54">
        <v>95613.930000000008</v>
      </c>
    </row>
    <row r="134" spans="2:22" x14ac:dyDescent="0.35">
      <c r="B134" s="19" t="s">
        <v>3669</v>
      </c>
      <c r="C134" s="54">
        <v>53348.76</v>
      </c>
      <c r="D134" s="54">
        <v>378.16</v>
      </c>
      <c r="E134" s="54">
        <v>336.14</v>
      </c>
      <c r="F134" s="54">
        <v>294.13</v>
      </c>
      <c r="G134" s="54">
        <v>252.11</v>
      </c>
      <c r="H134" s="54">
        <v>210.09</v>
      </c>
      <c r="I134" s="54">
        <v>53096.65</v>
      </c>
      <c r="J134" s="54">
        <v>126.05</v>
      </c>
      <c r="K134" s="54">
        <v>84.04</v>
      </c>
      <c r="L134" s="54">
        <v>42.02</v>
      </c>
      <c r="M134" s="54">
        <v>0</v>
      </c>
      <c r="N134" s="54">
        <v>0</v>
      </c>
      <c r="O134" s="54">
        <v>52928.58</v>
      </c>
      <c r="P134" s="54">
        <v>0</v>
      </c>
      <c r="Q134" s="54">
        <v>0</v>
      </c>
      <c r="R134" s="54">
        <v>54063.060000000005</v>
      </c>
      <c r="S134" s="54">
        <v>107033.67</v>
      </c>
      <c r="T134" s="54">
        <v>161096.72999999998</v>
      </c>
    </row>
    <row r="135" spans="2:22" x14ac:dyDescent="0.35">
      <c r="B135" s="19" t="s">
        <v>3743</v>
      </c>
      <c r="C135" s="54">
        <v>1267888.0900000001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1267888.0900000001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1267888.0900000001</v>
      </c>
      <c r="P135" s="54">
        <v>0</v>
      </c>
      <c r="Q135" s="54">
        <v>0</v>
      </c>
      <c r="R135" s="54">
        <v>1267888.0900000001</v>
      </c>
      <c r="S135" s="54">
        <v>2535776.1800000002</v>
      </c>
      <c r="T135" s="54">
        <v>3803664.2700000005</v>
      </c>
    </row>
    <row r="136" spans="2:22" x14ac:dyDescent="0.35">
      <c r="B136" s="18" t="s">
        <v>482</v>
      </c>
      <c r="C136" s="54">
        <v>148584672.06</v>
      </c>
      <c r="D136" s="54">
        <v>136155359.64999998</v>
      </c>
      <c r="E136" s="54">
        <v>64158926.18999999</v>
      </c>
      <c r="F136" s="54">
        <v>36936688.440000005</v>
      </c>
      <c r="G136" s="54">
        <v>101350127.71000005</v>
      </c>
      <c r="H136" s="54">
        <v>136821249.61900008</v>
      </c>
      <c r="I136" s="54">
        <v>143766016.68999994</v>
      </c>
      <c r="J136" s="54">
        <v>133158530.48999998</v>
      </c>
      <c r="K136" s="54">
        <v>60226574.920000002</v>
      </c>
      <c r="L136" s="54">
        <v>31846474.310000002</v>
      </c>
      <c r="M136" s="54">
        <v>98020670.230000004</v>
      </c>
      <c r="N136" s="54">
        <v>120887323.37999998</v>
      </c>
      <c r="O136" s="54">
        <v>140704280.28999993</v>
      </c>
      <c r="P136" s="54">
        <v>127750214.78999998</v>
      </c>
      <c r="Q136" s="54">
        <v>56946565.909999989</v>
      </c>
      <c r="R136" s="54">
        <v>348898957.90000004</v>
      </c>
      <c r="S136" s="54">
        <v>1188414716.7790003</v>
      </c>
      <c r="T136" s="54">
        <v>1537313674.6789997</v>
      </c>
    </row>
    <row r="139" spans="2:22" x14ac:dyDescent="0.3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 t="s">
        <v>40</v>
      </c>
      <c r="V139" s="2" t="s">
        <v>40</v>
      </c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 t="s">
        <v>40</v>
      </c>
      <c r="V140" s="2" t="s">
        <v>40</v>
      </c>
    </row>
  </sheetData>
  <mergeCells count="26">
    <mergeCell ref="A1:G1"/>
    <mergeCell ref="H1:N1"/>
    <mergeCell ref="O1:U1"/>
    <mergeCell ref="V1:X1"/>
    <mergeCell ref="O2:U2"/>
    <mergeCell ref="V2:X2"/>
    <mergeCell ref="O3:U3"/>
    <mergeCell ref="V3:X3"/>
    <mergeCell ref="O4:U4"/>
    <mergeCell ref="V4:X4"/>
    <mergeCell ref="O5:U5"/>
    <mergeCell ref="V5:X5"/>
    <mergeCell ref="O6:U6"/>
    <mergeCell ref="V6:X6"/>
    <mergeCell ref="O7:U7"/>
    <mergeCell ref="V7:X7"/>
    <mergeCell ref="O11:U11"/>
    <mergeCell ref="V11:X11"/>
    <mergeCell ref="O12:U12"/>
    <mergeCell ref="V12:X12"/>
    <mergeCell ref="O8:U8"/>
    <mergeCell ref="V8:X8"/>
    <mergeCell ref="O9:U9"/>
    <mergeCell ref="V9:X9"/>
    <mergeCell ref="O10:U10"/>
    <mergeCell ref="V10:X10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6"/>
  <sheetViews>
    <sheetView showGridLines="0" topLeftCell="N1" workbookViewId="0">
      <selection activeCell="U12" sqref="U12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0" width="15.1796875" bestFit="1" customWidth="1"/>
    <col min="21" max="25" width="15.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6" s="5" customFormat="1" ht="23.5" x14ac:dyDescent="0.55000000000000004">
      <c r="A1" s="171" t="s">
        <v>480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26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6" s="5" customFormat="1" ht="29" x14ac:dyDescent="0.35">
      <c r="A10" s="6"/>
      <c r="B10" s="10" t="s">
        <v>3219</v>
      </c>
      <c r="C10" s="10" t="s">
        <v>3220</v>
      </c>
      <c r="D10" s="10" t="s">
        <v>3199</v>
      </c>
      <c r="E10" s="10" t="s">
        <v>3200</v>
      </c>
      <c r="F10" s="10" t="s">
        <v>3201</v>
      </c>
      <c r="G10" s="10" t="s">
        <v>3202</v>
      </c>
      <c r="H10" s="10" t="s">
        <v>3203</v>
      </c>
      <c r="I10" s="10" t="s">
        <v>3204</v>
      </c>
      <c r="J10" s="10" t="s">
        <v>3221</v>
      </c>
      <c r="K10" s="10" t="s">
        <v>3205</v>
      </c>
      <c r="L10" s="10" t="s">
        <v>3206</v>
      </c>
      <c r="M10" s="10" t="s">
        <v>3207</v>
      </c>
      <c r="N10" s="10" t="s">
        <v>3208</v>
      </c>
      <c r="O10" s="10" t="s">
        <v>3209</v>
      </c>
      <c r="P10" s="10" t="s">
        <v>3216</v>
      </c>
      <c r="Q10" s="10" t="s">
        <v>3222</v>
      </c>
      <c r="R10" s="10" t="s">
        <v>3212</v>
      </c>
      <c r="S10" s="10" t="s">
        <v>3223</v>
      </c>
    </row>
    <row r="11" spans="1:26" s="5" customFormat="1" ht="21" x14ac:dyDescent="0.35">
      <c r="A11" s="20" t="s">
        <v>1285</v>
      </c>
      <c r="B11" s="100">
        <f>B69+B90</f>
        <v>308723586.13499999</v>
      </c>
      <c r="C11" s="100">
        <f t="shared" ref="C11:R11" si="0">C69+C90</f>
        <v>318563165.31099999</v>
      </c>
      <c r="D11" s="100">
        <f t="shared" si="0"/>
        <v>370916158.97600001</v>
      </c>
      <c r="E11" s="100">
        <f t="shared" si="0"/>
        <v>321802653.81099999</v>
      </c>
      <c r="F11" s="100">
        <f t="shared" si="0"/>
        <v>286489892.85699999</v>
      </c>
      <c r="G11" s="100">
        <f t="shared" si="0"/>
        <v>699529559.2190001</v>
      </c>
      <c r="H11" s="100">
        <f t="shared" si="0"/>
        <v>492670236.35099995</v>
      </c>
      <c r="I11" s="100">
        <f t="shared" si="0"/>
        <v>464275230.55000007</v>
      </c>
      <c r="J11" s="100">
        <f t="shared" si="0"/>
        <v>510425394.80799997</v>
      </c>
      <c r="K11" s="100">
        <f t="shared" si="0"/>
        <v>276786885.84500003</v>
      </c>
      <c r="L11" s="100">
        <f t="shared" si="0"/>
        <v>538896648.96199989</v>
      </c>
      <c r="M11" s="100">
        <f t="shared" si="0"/>
        <v>398690665.65799999</v>
      </c>
      <c r="N11" s="100">
        <f t="shared" si="0"/>
        <v>534886656.22099996</v>
      </c>
      <c r="O11" s="100">
        <f t="shared" si="0"/>
        <v>284365463.92400002</v>
      </c>
      <c r="P11" s="100">
        <f t="shared" si="0"/>
        <v>521258976.53100002</v>
      </c>
      <c r="Q11" s="100">
        <f t="shared" si="0"/>
        <v>998202910.42199993</v>
      </c>
      <c r="R11" s="100">
        <f t="shared" si="0"/>
        <v>5330078264.7370005</v>
      </c>
      <c r="S11" s="100">
        <f>+Q11+R11</f>
        <v>6328281175.1590004</v>
      </c>
      <c r="U11" s="120" t="s">
        <v>40</v>
      </c>
      <c r="W11" s="120"/>
      <c r="X11" s="102"/>
      <c r="Y11" s="105" t="s">
        <v>40</v>
      </c>
      <c r="Z11" s="102" t="s">
        <v>40</v>
      </c>
    </row>
    <row r="13" spans="1:26" ht="29" x14ac:dyDescent="0.35">
      <c r="A13" s="9" t="s">
        <v>1286</v>
      </c>
      <c r="B13" s="4" t="s">
        <v>3219</v>
      </c>
      <c r="C13" s="4" t="s">
        <v>3220</v>
      </c>
      <c r="D13" s="4" t="s">
        <v>3199</v>
      </c>
      <c r="E13" s="4" t="s">
        <v>3200</v>
      </c>
      <c r="F13" s="4" t="s">
        <v>3201</v>
      </c>
      <c r="G13" s="4" t="s">
        <v>3202</v>
      </c>
      <c r="H13" s="4" t="s">
        <v>3203</v>
      </c>
      <c r="I13" s="4" t="s">
        <v>3204</v>
      </c>
      <c r="J13" s="4" t="s">
        <v>3221</v>
      </c>
      <c r="K13" s="4" t="s">
        <v>3205</v>
      </c>
      <c r="L13" s="4" t="s">
        <v>3206</v>
      </c>
      <c r="M13" s="4" t="s">
        <v>3207</v>
      </c>
      <c r="N13" s="4" t="s">
        <v>3208</v>
      </c>
      <c r="O13" s="4" t="s">
        <v>3209</v>
      </c>
      <c r="P13" s="4" t="s">
        <v>3216</v>
      </c>
      <c r="Q13" s="4" t="s">
        <v>3222</v>
      </c>
      <c r="R13" s="4" t="s">
        <v>3212</v>
      </c>
      <c r="S13" s="4" t="s">
        <v>3223</v>
      </c>
    </row>
    <row r="14" spans="1:26" x14ac:dyDescent="0.35">
      <c r="A14" s="18" t="s">
        <v>388</v>
      </c>
      <c r="B14" s="3">
        <v>0</v>
      </c>
      <c r="C14" s="3">
        <v>0</v>
      </c>
      <c r="D14" s="3">
        <v>0</v>
      </c>
      <c r="E14" s="3">
        <v>9000000</v>
      </c>
      <c r="F14" s="3">
        <v>62526000</v>
      </c>
      <c r="G14" s="3">
        <v>0</v>
      </c>
      <c r="H14" s="3">
        <v>0</v>
      </c>
      <c r="I14" s="3">
        <v>0</v>
      </c>
      <c r="J14" s="3">
        <v>0</v>
      </c>
      <c r="K14" s="3">
        <v>2000000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73526000</v>
      </c>
      <c r="S14" s="3">
        <v>73526000</v>
      </c>
    </row>
    <row r="15" spans="1:26" x14ac:dyDescent="0.35">
      <c r="A15" s="19" t="s">
        <v>410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</row>
    <row r="16" spans="1:26" x14ac:dyDescent="0.35">
      <c r="A16" s="19" t="s">
        <v>413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1:19" x14ac:dyDescent="0.35">
      <c r="A17" s="19" t="s">
        <v>416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</row>
    <row r="18" spans="1:19" x14ac:dyDescent="0.35">
      <c r="A18" s="19" t="s">
        <v>419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</row>
    <row r="19" spans="1:19" x14ac:dyDescent="0.35">
      <c r="A19" s="19" t="s">
        <v>422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</row>
    <row r="20" spans="1:19" x14ac:dyDescent="0.35">
      <c r="A20" s="19" t="s">
        <v>425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</row>
    <row r="21" spans="1:19" x14ac:dyDescent="0.35">
      <c r="A21" s="19" t="s">
        <v>428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35">
      <c r="A22" s="19" t="s">
        <v>431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</row>
    <row r="23" spans="1:19" x14ac:dyDescent="0.35">
      <c r="A23" s="19" t="s">
        <v>434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 x14ac:dyDescent="0.35">
      <c r="A24" s="19" t="s">
        <v>437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 x14ac:dyDescent="0.35">
      <c r="A25" s="19" t="s">
        <v>392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 x14ac:dyDescent="0.35">
      <c r="A26" s="19" t="s">
        <v>395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 x14ac:dyDescent="0.35">
      <c r="A27" s="19" t="s">
        <v>438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</row>
    <row r="28" spans="1:19" x14ac:dyDescent="0.35">
      <c r="A28" s="19" t="s">
        <v>397</v>
      </c>
      <c r="B28" s="3">
        <v>0</v>
      </c>
      <c r="C28" s="3">
        <v>0</v>
      </c>
      <c r="D28" s="3">
        <v>0</v>
      </c>
      <c r="E28" s="3">
        <v>9000000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2000000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11000000</v>
      </c>
      <c r="S28" s="3">
        <v>11000000</v>
      </c>
    </row>
    <row r="29" spans="1:19" x14ac:dyDescent="0.35">
      <c r="A29" s="19" t="s">
        <v>403</v>
      </c>
      <c r="B29" s="3">
        <v>0</v>
      </c>
      <c r="C29" s="3">
        <v>0</v>
      </c>
      <c r="D29" s="3">
        <v>0</v>
      </c>
      <c r="E29" s="3">
        <v>0</v>
      </c>
      <c r="F29" s="3">
        <v>12343000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12343000</v>
      </c>
      <c r="S29" s="3">
        <v>12343000</v>
      </c>
    </row>
    <row r="30" spans="1:19" x14ac:dyDescent="0.35">
      <c r="A30" s="19" t="s">
        <v>440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</row>
    <row r="31" spans="1:19" x14ac:dyDescent="0.35">
      <c r="A31" s="19" t="s">
        <v>442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1:19" x14ac:dyDescent="0.35">
      <c r="A32" s="19" t="s">
        <v>444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</row>
    <row r="33" spans="1:19" x14ac:dyDescent="0.35">
      <c r="A33" s="19" t="s">
        <v>406</v>
      </c>
      <c r="B33" s="3">
        <v>0</v>
      </c>
      <c r="C33" s="3">
        <v>0</v>
      </c>
      <c r="D33" s="3">
        <v>0</v>
      </c>
      <c r="E33" s="3">
        <v>0</v>
      </c>
      <c r="F33" s="3">
        <v>50183000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50183000</v>
      </c>
      <c r="S33" s="3">
        <v>50183000</v>
      </c>
    </row>
    <row r="34" spans="1:19" x14ac:dyDescent="0.35">
      <c r="A34" s="18" t="s">
        <v>38</v>
      </c>
      <c r="B34" s="3">
        <v>4346726.1500000004</v>
      </c>
      <c r="C34" s="3">
        <v>18802538.66</v>
      </c>
      <c r="D34" s="3">
        <v>12716892.234999999</v>
      </c>
      <c r="E34" s="3">
        <v>14944029.6</v>
      </c>
      <c r="F34" s="3">
        <v>4546416.1150000002</v>
      </c>
      <c r="G34" s="3">
        <v>16835913.978</v>
      </c>
      <c r="H34" s="3">
        <v>989583.33000000007</v>
      </c>
      <c r="I34" s="3">
        <v>19149905.329999998</v>
      </c>
      <c r="J34" s="3">
        <v>15671625.484999999</v>
      </c>
      <c r="K34" s="3">
        <v>14944029.6</v>
      </c>
      <c r="L34" s="3">
        <v>4546416.1150000002</v>
      </c>
      <c r="M34" s="3">
        <v>19790647.228</v>
      </c>
      <c r="N34" s="3">
        <v>989583.33000000007</v>
      </c>
      <c r="O34" s="3">
        <v>19149905.329999998</v>
      </c>
      <c r="P34" s="3">
        <v>6807425.7350000003</v>
      </c>
      <c r="Q34" s="3">
        <v>35866157.045000002</v>
      </c>
      <c r="R34" s="3">
        <v>138365481.176</v>
      </c>
      <c r="S34" s="3">
        <v>174231638.22099999</v>
      </c>
    </row>
    <row r="35" spans="1:19" x14ac:dyDescent="0.35">
      <c r="A35" s="19" t="s">
        <v>36</v>
      </c>
      <c r="B35" s="3">
        <v>0</v>
      </c>
      <c r="C35" s="3">
        <v>15567715.27</v>
      </c>
      <c r="D35" s="3">
        <v>0</v>
      </c>
      <c r="E35" s="3">
        <v>14944029.6</v>
      </c>
      <c r="F35" s="3">
        <v>0</v>
      </c>
      <c r="G35" s="3">
        <v>4091795.05</v>
      </c>
      <c r="H35" s="3">
        <v>0</v>
      </c>
      <c r="I35" s="3">
        <v>15567715.27</v>
      </c>
      <c r="J35" s="3">
        <v>0</v>
      </c>
      <c r="K35" s="3">
        <v>14944029.6</v>
      </c>
      <c r="L35" s="3">
        <v>0</v>
      </c>
      <c r="M35" s="3">
        <v>4091795.05</v>
      </c>
      <c r="N35" s="3">
        <v>0</v>
      </c>
      <c r="O35" s="3">
        <v>15567715.27</v>
      </c>
      <c r="P35" s="3">
        <v>0</v>
      </c>
      <c r="Q35" s="3">
        <v>15567715.27</v>
      </c>
      <c r="R35" s="3">
        <v>69207079.840000004</v>
      </c>
      <c r="S35" s="3">
        <v>84774795.109999999</v>
      </c>
    </row>
    <row r="36" spans="1:19" x14ac:dyDescent="0.35">
      <c r="A36" s="19" t="s">
        <v>45</v>
      </c>
      <c r="B36" s="3">
        <v>989583.33000000007</v>
      </c>
      <c r="C36" s="3">
        <v>3234823.39</v>
      </c>
      <c r="D36" s="3">
        <v>6807425.7350000003</v>
      </c>
      <c r="E36" s="3">
        <v>0</v>
      </c>
      <c r="F36" s="3">
        <v>4194800.33</v>
      </c>
      <c r="G36" s="3">
        <v>0</v>
      </c>
      <c r="H36" s="3">
        <v>989583.33000000007</v>
      </c>
      <c r="I36" s="3">
        <v>3582190.06</v>
      </c>
      <c r="J36" s="3">
        <v>6807425.7350000003</v>
      </c>
      <c r="K36" s="3">
        <v>0</v>
      </c>
      <c r="L36" s="3">
        <v>4194800.33</v>
      </c>
      <c r="M36" s="3">
        <v>0</v>
      </c>
      <c r="N36" s="3">
        <v>989583.33000000007</v>
      </c>
      <c r="O36" s="3">
        <v>3582190.06</v>
      </c>
      <c r="P36" s="3">
        <v>6807425.7350000003</v>
      </c>
      <c r="Q36" s="3">
        <v>11031832.455</v>
      </c>
      <c r="R36" s="3">
        <v>31147998.91</v>
      </c>
      <c r="S36" s="3">
        <v>42179831.364999995</v>
      </c>
    </row>
    <row r="37" spans="1:19" x14ac:dyDescent="0.35">
      <c r="A37" s="19" t="s">
        <v>57</v>
      </c>
      <c r="B37" s="3">
        <v>0</v>
      </c>
      <c r="C37" s="3">
        <v>0</v>
      </c>
      <c r="D37" s="3">
        <v>5909466.5</v>
      </c>
      <c r="E37" s="3">
        <v>0</v>
      </c>
      <c r="F37" s="3">
        <v>0</v>
      </c>
      <c r="G37" s="3">
        <v>5909466.5</v>
      </c>
      <c r="H37" s="3">
        <v>0</v>
      </c>
      <c r="I37" s="3">
        <v>0</v>
      </c>
      <c r="J37" s="3">
        <v>8864199.75</v>
      </c>
      <c r="K37" s="3">
        <v>0</v>
      </c>
      <c r="L37" s="3">
        <v>0</v>
      </c>
      <c r="M37" s="3">
        <v>8864199.75</v>
      </c>
      <c r="N37" s="3">
        <v>0</v>
      </c>
      <c r="O37" s="3">
        <v>0</v>
      </c>
      <c r="P37" s="3">
        <v>0</v>
      </c>
      <c r="Q37" s="3">
        <v>5909466.5</v>
      </c>
      <c r="R37" s="3">
        <v>23637866</v>
      </c>
      <c r="S37" s="3">
        <v>29547332.5</v>
      </c>
    </row>
    <row r="38" spans="1:19" x14ac:dyDescent="0.35">
      <c r="A38" s="19" t="s">
        <v>61</v>
      </c>
      <c r="B38" s="3">
        <v>3357142.82</v>
      </c>
      <c r="C38" s="3">
        <v>0</v>
      </c>
      <c r="D38" s="3">
        <v>0</v>
      </c>
      <c r="E38" s="3">
        <v>0</v>
      </c>
      <c r="F38" s="3">
        <v>0</v>
      </c>
      <c r="G38" s="3">
        <v>6073455.7300000004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6073455.7300000004</v>
      </c>
      <c r="N38" s="3">
        <v>0</v>
      </c>
      <c r="O38" s="3">
        <v>0</v>
      </c>
      <c r="P38" s="3">
        <v>0</v>
      </c>
      <c r="Q38" s="3">
        <v>3357142.82</v>
      </c>
      <c r="R38" s="3">
        <v>12146911.460000001</v>
      </c>
      <c r="S38" s="3">
        <v>15504054.280000001</v>
      </c>
    </row>
    <row r="39" spans="1:19" x14ac:dyDescent="0.35">
      <c r="A39" s="19" t="s">
        <v>69</v>
      </c>
      <c r="B39" s="3">
        <v>0</v>
      </c>
      <c r="C39" s="3">
        <v>0</v>
      </c>
      <c r="D39" s="3">
        <v>0</v>
      </c>
      <c r="E39" s="3">
        <v>0</v>
      </c>
      <c r="F39" s="3">
        <v>351615.78499999997</v>
      </c>
      <c r="G39" s="3">
        <v>761196.69799999997</v>
      </c>
      <c r="H39" s="3">
        <v>0</v>
      </c>
      <c r="I39" s="3">
        <v>0</v>
      </c>
      <c r="J39" s="3">
        <v>0</v>
      </c>
      <c r="K39" s="3">
        <v>0</v>
      </c>
      <c r="L39" s="3">
        <v>351615.78499999997</v>
      </c>
      <c r="M39" s="3">
        <v>761196.69799999997</v>
      </c>
      <c r="N39" s="3">
        <v>0</v>
      </c>
      <c r="O39" s="3">
        <v>0</v>
      </c>
      <c r="P39" s="3">
        <v>0</v>
      </c>
      <c r="Q39" s="3">
        <v>0</v>
      </c>
      <c r="R39" s="3">
        <v>2225624.966</v>
      </c>
      <c r="S39" s="3">
        <v>2225624.966</v>
      </c>
    </row>
    <row r="40" spans="1:19" x14ac:dyDescent="0.35">
      <c r="A40" s="18" t="s">
        <v>74</v>
      </c>
      <c r="B40" s="3">
        <v>62764998.097999997</v>
      </c>
      <c r="C40" s="3">
        <v>14996454.072999999</v>
      </c>
      <c r="D40" s="3">
        <v>81158761.425999984</v>
      </c>
      <c r="E40" s="3">
        <v>57714400.504999995</v>
      </c>
      <c r="F40" s="3">
        <v>2078395.67</v>
      </c>
      <c r="G40" s="3">
        <v>171549434.84899995</v>
      </c>
      <c r="H40" s="3">
        <v>62573845.077999994</v>
      </c>
      <c r="I40" s="3">
        <v>14996454.072999999</v>
      </c>
      <c r="J40" s="3">
        <v>48205294.593999982</v>
      </c>
      <c r="K40" s="3">
        <v>62598137.825000003</v>
      </c>
      <c r="L40" s="3">
        <v>1461227.23</v>
      </c>
      <c r="M40" s="3">
        <v>165056814.19799998</v>
      </c>
      <c r="N40" s="3">
        <v>62764998.097999997</v>
      </c>
      <c r="O40" s="3">
        <v>14996454.072999999</v>
      </c>
      <c r="P40" s="3">
        <v>48762280.026999988</v>
      </c>
      <c r="Q40" s="3">
        <v>158920213.59700003</v>
      </c>
      <c r="R40" s="3">
        <v>712757736.22000003</v>
      </c>
      <c r="S40" s="3">
        <v>871677949.81700003</v>
      </c>
    </row>
    <row r="41" spans="1:19" x14ac:dyDescent="0.35">
      <c r="A41" s="19" t="s">
        <v>80</v>
      </c>
      <c r="B41" s="3">
        <v>0</v>
      </c>
      <c r="C41" s="3">
        <v>7245678.6430000002</v>
      </c>
      <c r="D41" s="3">
        <v>8542499.9729999993</v>
      </c>
      <c r="E41" s="3">
        <v>4677212.49</v>
      </c>
      <c r="F41" s="3">
        <v>0</v>
      </c>
      <c r="G41" s="3">
        <v>0</v>
      </c>
      <c r="H41" s="3">
        <v>0</v>
      </c>
      <c r="I41" s="3">
        <v>7245678.6430000002</v>
      </c>
      <c r="J41" s="3">
        <v>8542499.9729999993</v>
      </c>
      <c r="K41" s="3">
        <v>9677212.4900000002</v>
      </c>
      <c r="L41" s="3">
        <v>0</v>
      </c>
      <c r="M41" s="3">
        <v>0</v>
      </c>
      <c r="N41" s="3">
        <v>0</v>
      </c>
      <c r="O41" s="3">
        <v>7245678.6430000002</v>
      </c>
      <c r="P41" s="3">
        <v>8542470.0729999989</v>
      </c>
      <c r="Q41" s="3">
        <v>15788178.616</v>
      </c>
      <c r="R41" s="3">
        <v>45930752.311999999</v>
      </c>
      <c r="S41" s="3">
        <v>61718930.928000003</v>
      </c>
    </row>
    <row r="42" spans="1:19" x14ac:dyDescent="0.35">
      <c r="A42" s="19" t="s">
        <v>95</v>
      </c>
      <c r="B42" s="3">
        <v>61757585.694999993</v>
      </c>
      <c r="C42" s="3">
        <v>0</v>
      </c>
      <c r="D42" s="3">
        <v>25372072.149999999</v>
      </c>
      <c r="E42" s="3">
        <v>43922646.954999998</v>
      </c>
      <c r="F42" s="3">
        <v>0</v>
      </c>
      <c r="G42" s="3">
        <v>25372072.149999999</v>
      </c>
      <c r="H42" s="3">
        <v>61757585.694999993</v>
      </c>
      <c r="I42" s="3">
        <v>0</v>
      </c>
      <c r="J42" s="3">
        <v>25372072.149999999</v>
      </c>
      <c r="K42" s="3">
        <v>43922646.954999998</v>
      </c>
      <c r="L42" s="3">
        <v>0</v>
      </c>
      <c r="M42" s="3">
        <v>25372072.149999999</v>
      </c>
      <c r="N42" s="3">
        <v>61757585.694999993</v>
      </c>
      <c r="O42" s="3">
        <v>0</v>
      </c>
      <c r="P42" s="3">
        <v>25372072.149999999</v>
      </c>
      <c r="Q42" s="3">
        <v>87129657.844999999</v>
      </c>
      <c r="R42" s="3">
        <v>312848753.90000004</v>
      </c>
      <c r="S42" s="3">
        <v>399978411.745</v>
      </c>
    </row>
    <row r="43" spans="1:19" x14ac:dyDescent="0.35">
      <c r="A43" s="19" t="s">
        <v>73</v>
      </c>
      <c r="B43" s="3">
        <v>191153.02</v>
      </c>
      <c r="C43" s="3">
        <v>0</v>
      </c>
      <c r="D43" s="3">
        <v>75224.98</v>
      </c>
      <c r="E43" s="3">
        <v>117081.57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191153.02</v>
      </c>
      <c r="O43" s="3">
        <v>0</v>
      </c>
      <c r="P43" s="3">
        <v>75224.98</v>
      </c>
      <c r="Q43" s="3">
        <v>266378</v>
      </c>
      <c r="R43" s="3">
        <v>383459.56999999995</v>
      </c>
      <c r="S43" s="3">
        <v>649837.56999999995</v>
      </c>
    </row>
    <row r="44" spans="1:19" x14ac:dyDescent="0.35">
      <c r="A44" s="19" t="s">
        <v>107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501051.821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498576.71</v>
      </c>
      <c r="Q44" s="3">
        <v>0</v>
      </c>
      <c r="R44" s="3">
        <v>999628.53099999996</v>
      </c>
      <c r="S44" s="3">
        <v>999628.53099999996</v>
      </c>
    </row>
    <row r="45" spans="1:19" x14ac:dyDescent="0.35">
      <c r="A45" s="19" t="s">
        <v>110</v>
      </c>
      <c r="B45" s="3">
        <v>0</v>
      </c>
      <c r="C45" s="3">
        <v>0</v>
      </c>
      <c r="D45" s="3">
        <v>0</v>
      </c>
      <c r="E45" s="3">
        <v>7496482.2699999996</v>
      </c>
      <c r="F45" s="3">
        <v>0</v>
      </c>
      <c r="G45" s="3">
        <v>137811526.33199999</v>
      </c>
      <c r="H45" s="3">
        <v>0</v>
      </c>
      <c r="I45" s="3">
        <v>0</v>
      </c>
      <c r="J45" s="3">
        <v>0</v>
      </c>
      <c r="K45" s="3">
        <v>7496482.2699999996</v>
      </c>
      <c r="L45" s="3">
        <v>0</v>
      </c>
      <c r="M45" s="3">
        <v>137811524.26199999</v>
      </c>
      <c r="N45" s="3">
        <v>0</v>
      </c>
      <c r="O45" s="3">
        <v>0</v>
      </c>
      <c r="P45" s="3">
        <v>0</v>
      </c>
      <c r="Q45" s="3">
        <v>0</v>
      </c>
      <c r="R45" s="3">
        <v>290616015.13399994</v>
      </c>
      <c r="S45" s="3">
        <v>290616015.13399994</v>
      </c>
    </row>
    <row r="46" spans="1:19" x14ac:dyDescent="0.35">
      <c r="A46" s="19" t="s">
        <v>121</v>
      </c>
      <c r="B46" s="3">
        <v>0</v>
      </c>
      <c r="C46" s="3">
        <v>0</v>
      </c>
      <c r="D46" s="3">
        <v>38328239.280000001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5220315.97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5220315.97</v>
      </c>
      <c r="Q46" s="3">
        <v>38328239.280000001</v>
      </c>
      <c r="R46" s="3">
        <v>10440631.939999999</v>
      </c>
      <c r="S46" s="3">
        <v>48768871.219999999</v>
      </c>
    </row>
    <row r="47" spans="1:19" x14ac:dyDescent="0.35">
      <c r="A47" s="19" t="s">
        <v>127</v>
      </c>
      <c r="B47" s="3">
        <v>0</v>
      </c>
      <c r="C47" s="3">
        <v>0</v>
      </c>
      <c r="D47" s="3">
        <v>1087773.4909999999</v>
      </c>
      <c r="E47" s="3">
        <v>0</v>
      </c>
      <c r="F47" s="3">
        <v>0</v>
      </c>
      <c r="G47" s="3">
        <v>832559.06299999997</v>
      </c>
      <c r="H47" s="3">
        <v>0</v>
      </c>
      <c r="I47" s="3">
        <v>0</v>
      </c>
      <c r="J47" s="3">
        <v>1087773.4909999999</v>
      </c>
      <c r="K47" s="3">
        <v>0</v>
      </c>
      <c r="L47" s="3">
        <v>0</v>
      </c>
      <c r="M47" s="3">
        <v>832559.06299999997</v>
      </c>
      <c r="N47" s="3">
        <v>0</v>
      </c>
      <c r="O47" s="3">
        <v>0</v>
      </c>
      <c r="P47" s="3">
        <v>1087773.4909999999</v>
      </c>
      <c r="Q47" s="3">
        <v>1087773.4909999999</v>
      </c>
      <c r="R47" s="3">
        <v>3840665.108</v>
      </c>
      <c r="S47" s="3">
        <v>4928438.5989999995</v>
      </c>
    </row>
    <row r="48" spans="1:19" x14ac:dyDescent="0.35">
      <c r="A48" s="19" t="s">
        <v>130</v>
      </c>
      <c r="B48" s="3">
        <v>0</v>
      </c>
      <c r="C48" s="3">
        <v>0</v>
      </c>
      <c r="D48" s="3">
        <v>306970.67299999995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306948.49400000001</v>
      </c>
      <c r="Q48" s="3">
        <v>306970.67299999995</v>
      </c>
      <c r="R48" s="3">
        <v>306948.49400000001</v>
      </c>
      <c r="S48" s="3">
        <v>613919.16700000002</v>
      </c>
    </row>
    <row r="49" spans="1:19" x14ac:dyDescent="0.35">
      <c r="A49" s="19" t="s">
        <v>139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</row>
    <row r="50" spans="1:19" x14ac:dyDescent="0.35">
      <c r="A50" s="19" t="s">
        <v>140</v>
      </c>
      <c r="B50" s="3">
        <v>816259.38300000003</v>
      </c>
      <c r="C50" s="3">
        <v>4809598.43</v>
      </c>
      <c r="D50" s="3">
        <v>702090.12</v>
      </c>
      <c r="E50" s="3">
        <v>33377.440000000002</v>
      </c>
      <c r="F50" s="3">
        <v>1278395.67</v>
      </c>
      <c r="G50" s="3">
        <v>350812.87</v>
      </c>
      <c r="H50" s="3">
        <v>816259.38300000003</v>
      </c>
      <c r="I50" s="3">
        <v>4809598.43</v>
      </c>
      <c r="J50" s="3">
        <v>702090.12</v>
      </c>
      <c r="K50" s="3">
        <v>33377.440000000002</v>
      </c>
      <c r="L50" s="3">
        <v>661227.2300000001</v>
      </c>
      <c r="M50" s="3">
        <v>350812.87</v>
      </c>
      <c r="N50" s="3">
        <v>816259.38300000003</v>
      </c>
      <c r="O50" s="3">
        <v>4809598.43</v>
      </c>
      <c r="P50" s="3">
        <v>702090.12</v>
      </c>
      <c r="Q50" s="3">
        <v>6327947.9329999993</v>
      </c>
      <c r="R50" s="3">
        <v>15363899.385999998</v>
      </c>
      <c r="S50" s="3">
        <v>21691847.319000002</v>
      </c>
    </row>
    <row r="51" spans="1:19" x14ac:dyDescent="0.35">
      <c r="A51" s="19" t="s">
        <v>148</v>
      </c>
      <c r="B51" s="3">
        <v>0</v>
      </c>
      <c r="C51" s="3">
        <v>0</v>
      </c>
      <c r="D51" s="3">
        <v>949417.68200000003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1485401.5689999999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1485401.5020000001</v>
      </c>
      <c r="Q51" s="3">
        <v>949417.68200000003</v>
      </c>
      <c r="R51" s="3">
        <v>2970803.071</v>
      </c>
      <c r="S51" s="3">
        <v>3920220.753</v>
      </c>
    </row>
    <row r="52" spans="1:19" x14ac:dyDescent="0.35">
      <c r="A52" s="19" t="s">
        <v>149</v>
      </c>
      <c r="B52" s="3">
        <v>0</v>
      </c>
      <c r="C52" s="3">
        <v>2941177</v>
      </c>
      <c r="D52" s="3">
        <v>0</v>
      </c>
      <c r="E52" s="3">
        <v>0</v>
      </c>
      <c r="F52" s="3">
        <v>800000</v>
      </c>
      <c r="G52" s="3">
        <v>0</v>
      </c>
      <c r="H52" s="3">
        <v>0</v>
      </c>
      <c r="I52" s="3">
        <v>2941177</v>
      </c>
      <c r="J52" s="3">
        <v>0</v>
      </c>
      <c r="K52" s="3">
        <v>0</v>
      </c>
      <c r="L52" s="3">
        <v>800000</v>
      </c>
      <c r="M52" s="3">
        <v>0</v>
      </c>
      <c r="N52" s="3">
        <v>0</v>
      </c>
      <c r="O52" s="3">
        <v>2941177</v>
      </c>
      <c r="P52" s="3">
        <v>0</v>
      </c>
      <c r="Q52" s="3">
        <v>2941177</v>
      </c>
      <c r="R52" s="3">
        <v>7482354</v>
      </c>
      <c r="S52" s="3">
        <v>10423531</v>
      </c>
    </row>
    <row r="53" spans="1:19" x14ac:dyDescent="0.35">
      <c r="A53" s="19" t="s">
        <v>450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</row>
    <row r="54" spans="1:19" x14ac:dyDescent="0.35">
      <c r="A54" s="19" t="s">
        <v>152</v>
      </c>
      <c r="B54" s="3">
        <v>0</v>
      </c>
      <c r="C54" s="3">
        <v>0</v>
      </c>
      <c r="D54" s="3">
        <v>505252.4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505573.76400000002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181295.52999999997</v>
      </c>
      <c r="Q54" s="3">
        <v>505252.4</v>
      </c>
      <c r="R54" s="3">
        <v>686869.29399999999</v>
      </c>
      <c r="S54" s="3">
        <v>1192121.6939999999</v>
      </c>
    </row>
    <row r="55" spans="1:19" x14ac:dyDescent="0.35">
      <c r="A55" s="19" t="s">
        <v>160</v>
      </c>
      <c r="B55" s="3">
        <v>0</v>
      </c>
      <c r="C55" s="3">
        <v>0</v>
      </c>
      <c r="D55" s="3">
        <v>5266094.8669999996</v>
      </c>
      <c r="E55" s="3">
        <v>0</v>
      </c>
      <c r="F55" s="3">
        <v>0</v>
      </c>
      <c r="G55" s="3">
        <v>689845.853</v>
      </c>
      <c r="H55" s="3">
        <v>0</v>
      </c>
      <c r="I55" s="3">
        <v>0</v>
      </c>
      <c r="J55" s="3">
        <v>5266094.8669999996</v>
      </c>
      <c r="K55" s="3">
        <v>0</v>
      </c>
      <c r="L55" s="3">
        <v>0</v>
      </c>
      <c r="M55" s="3">
        <v>689845.853</v>
      </c>
      <c r="N55" s="3">
        <v>0</v>
      </c>
      <c r="O55" s="3">
        <v>0</v>
      </c>
      <c r="P55" s="3">
        <v>5266286.2169999992</v>
      </c>
      <c r="Q55" s="3">
        <v>5266094.8669999996</v>
      </c>
      <c r="R55" s="3">
        <v>11912072.789999999</v>
      </c>
      <c r="S55" s="3">
        <v>17178167.656999998</v>
      </c>
    </row>
    <row r="56" spans="1:19" x14ac:dyDescent="0.35">
      <c r="A56" s="19" t="s">
        <v>76</v>
      </c>
      <c r="B56" s="3">
        <v>0</v>
      </c>
      <c r="C56" s="3">
        <v>0</v>
      </c>
      <c r="D56" s="3">
        <v>0</v>
      </c>
      <c r="E56" s="3">
        <v>1413007.52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1413007.52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2826015.04</v>
      </c>
      <c r="S56" s="3">
        <v>2826015.04</v>
      </c>
    </row>
    <row r="57" spans="1:19" x14ac:dyDescent="0.35">
      <c r="A57" s="19" t="s">
        <v>78</v>
      </c>
      <c r="B57" s="3">
        <v>0</v>
      </c>
      <c r="C57" s="3">
        <v>0</v>
      </c>
      <c r="D57" s="3">
        <v>23125.809999999998</v>
      </c>
      <c r="E57" s="3">
        <v>54592.26</v>
      </c>
      <c r="F57" s="3">
        <v>0</v>
      </c>
      <c r="G57" s="3">
        <v>0</v>
      </c>
      <c r="H57" s="3">
        <v>0</v>
      </c>
      <c r="I57" s="3">
        <v>0</v>
      </c>
      <c r="J57" s="3">
        <v>23472.69</v>
      </c>
      <c r="K57" s="3">
        <v>55411.15</v>
      </c>
      <c r="L57" s="3">
        <v>0</v>
      </c>
      <c r="M57" s="3">
        <v>0</v>
      </c>
      <c r="N57" s="3">
        <v>0</v>
      </c>
      <c r="O57" s="3">
        <v>0</v>
      </c>
      <c r="P57" s="3">
        <v>23824.79</v>
      </c>
      <c r="Q57" s="3">
        <v>23125.809999999998</v>
      </c>
      <c r="R57" s="3">
        <v>157300.89000000001</v>
      </c>
      <c r="S57" s="3">
        <v>180426.7</v>
      </c>
    </row>
    <row r="58" spans="1:19" x14ac:dyDescent="0.35">
      <c r="A58" s="19" t="s">
        <v>3456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5991566.7599999998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5991566.7599999998</v>
      </c>
      <c r="S58" s="3">
        <v>5991566.7599999998</v>
      </c>
    </row>
    <row r="59" spans="1:19" x14ac:dyDescent="0.35">
      <c r="A59" s="18" t="s">
        <v>168</v>
      </c>
      <c r="B59" s="3">
        <v>101551189.29699999</v>
      </c>
      <c r="C59" s="3">
        <v>201704158.55800003</v>
      </c>
      <c r="D59" s="3">
        <v>165772786.04499999</v>
      </c>
      <c r="E59" s="3">
        <v>32272762.078999996</v>
      </c>
      <c r="F59" s="3">
        <v>118240808.162</v>
      </c>
      <c r="G59" s="3">
        <v>98146668.662</v>
      </c>
      <c r="H59" s="3">
        <v>342393803.82299995</v>
      </c>
      <c r="I59" s="3">
        <v>279091965.57700002</v>
      </c>
      <c r="J59" s="3">
        <v>366470080.87899995</v>
      </c>
      <c r="K59" s="3">
        <v>30433515.589000002</v>
      </c>
      <c r="L59" s="3">
        <v>356843300.20700002</v>
      </c>
      <c r="M59" s="3">
        <v>98146664.461999997</v>
      </c>
      <c r="N59" s="3">
        <v>335852375.24299997</v>
      </c>
      <c r="O59" s="3">
        <v>205762867.801</v>
      </c>
      <c r="P59" s="3">
        <v>366470092.40899998</v>
      </c>
      <c r="Q59" s="3">
        <v>469028133.89999992</v>
      </c>
      <c r="R59" s="3">
        <v>2630124904.8930001</v>
      </c>
      <c r="S59" s="3">
        <v>3099153038.7930007</v>
      </c>
    </row>
    <row r="60" spans="1:19" x14ac:dyDescent="0.35">
      <c r="A60" s="19" t="s">
        <v>169</v>
      </c>
      <c r="B60" s="3">
        <v>61133813.484000005</v>
      </c>
      <c r="C60" s="3">
        <v>66752107.902000003</v>
      </c>
      <c r="D60" s="3">
        <v>25835440.888000004</v>
      </c>
      <c r="E60" s="3">
        <v>6285824.4339999985</v>
      </c>
      <c r="F60" s="3">
        <v>29847361.807</v>
      </c>
      <c r="G60" s="3">
        <v>9654748.7809999995</v>
      </c>
      <c r="H60" s="3">
        <v>98606393.754999995</v>
      </c>
      <c r="I60" s="3">
        <v>104811605.752</v>
      </c>
      <c r="J60" s="3">
        <v>50163567.773000002</v>
      </c>
      <c r="K60" s="3">
        <v>5857731.3739999989</v>
      </c>
      <c r="L60" s="3">
        <v>30333798.907000002</v>
      </c>
      <c r="M60" s="3">
        <v>9654744.5809999984</v>
      </c>
      <c r="N60" s="3">
        <v>98606393.754999995</v>
      </c>
      <c r="O60" s="3">
        <v>104818236.861</v>
      </c>
      <c r="P60" s="3">
        <v>50163576.652999997</v>
      </c>
      <c r="Q60" s="3">
        <v>153721362.27399999</v>
      </c>
      <c r="R60" s="3">
        <v>598803984.43300009</v>
      </c>
      <c r="S60" s="3">
        <v>752525346.70700026</v>
      </c>
    </row>
    <row r="61" spans="1:19" x14ac:dyDescent="0.35">
      <c r="A61" s="19" t="s">
        <v>297</v>
      </c>
      <c r="B61" s="3">
        <v>3130000</v>
      </c>
      <c r="C61" s="3">
        <v>0</v>
      </c>
      <c r="D61" s="3">
        <v>511342.2</v>
      </c>
      <c r="E61" s="3">
        <v>0</v>
      </c>
      <c r="F61" s="3">
        <v>2590906.06</v>
      </c>
      <c r="G61" s="3">
        <v>0</v>
      </c>
      <c r="H61" s="3">
        <v>2970000</v>
      </c>
      <c r="I61" s="3">
        <v>35700000</v>
      </c>
      <c r="J61" s="3">
        <v>511342.2</v>
      </c>
      <c r="K61" s="3">
        <v>0</v>
      </c>
      <c r="L61" s="3">
        <v>8771406.0599999987</v>
      </c>
      <c r="M61" s="3">
        <v>0</v>
      </c>
      <c r="N61" s="3">
        <v>0</v>
      </c>
      <c r="O61" s="3">
        <v>35700000</v>
      </c>
      <c r="P61" s="3">
        <v>511342.2</v>
      </c>
      <c r="Q61" s="3">
        <v>3641342.2</v>
      </c>
      <c r="R61" s="3">
        <v>86754996.520000011</v>
      </c>
      <c r="S61" s="3">
        <v>90396338.719999999</v>
      </c>
    </row>
    <row r="62" spans="1:19" x14ac:dyDescent="0.35">
      <c r="A62" s="19" t="s">
        <v>320</v>
      </c>
      <c r="B62" s="3">
        <v>37287375.812999994</v>
      </c>
      <c r="C62" s="3">
        <v>54049945.626000009</v>
      </c>
      <c r="D62" s="3">
        <v>78168943.279999986</v>
      </c>
      <c r="E62" s="3">
        <v>25986937.645</v>
      </c>
      <c r="F62" s="3">
        <v>6166666.6699999999</v>
      </c>
      <c r="G62" s="3">
        <v>35401337.460000001</v>
      </c>
      <c r="H62" s="3">
        <v>16112113.41</v>
      </c>
      <c r="I62" s="3">
        <v>57605812.146000005</v>
      </c>
      <c r="J62" s="3">
        <v>94034327.899999991</v>
      </c>
      <c r="K62" s="3">
        <v>24575784.215000004</v>
      </c>
      <c r="L62" s="3">
        <v>6166666.6699999999</v>
      </c>
      <c r="M62" s="3">
        <v>35401337.460000001</v>
      </c>
      <c r="N62" s="3">
        <v>12540684.83</v>
      </c>
      <c r="O62" s="3">
        <v>63824366.886</v>
      </c>
      <c r="P62" s="3">
        <v>94034327.819999993</v>
      </c>
      <c r="Q62" s="3">
        <v>169506264.71899998</v>
      </c>
      <c r="R62" s="3">
        <v>471850363.11199999</v>
      </c>
      <c r="S62" s="3">
        <v>641356627.83100021</v>
      </c>
    </row>
    <row r="63" spans="1:19" x14ac:dyDescent="0.35">
      <c r="A63" s="19" t="s">
        <v>372</v>
      </c>
      <c r="B63" s="3">
        <v>0</v>
      </c>
      <c r="C63" s="3">
        <v>1266231.405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1338674.054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1420264.054</v>
      </c>
      <c r="P63" s="3">
        <v>0</v>
      </c>
      <c r="Q63" s="3">
        <v>1266231.405</v>
      </c>
      <c r="R63" s="3">
        <v>2758938.108</v>
      </c>
      <c r="S63" s="3">
        <v>4025169.5129999998</v>
      </c>
    </row>
    <row r="64" spans="1:19" x14ac:dyDescent="0.35">
      <c r="A64" s="19" t="s">
        <v>381</v>
      </c>
      <c r="B64" s="3">
        <v>0</v>
      </c>
      <c r="C64" s="3">
        <v>79635873.625</v>
      </c>
      <c r="D64" s="3">
        <v>61257059.677000001</v>
      </c>
      <c r="E64" s="3">
        <v>0</v>
      </c>
      <c r="F64" s="3">
        <v>79635873.625</v>
      </c>
      <c r="G64" s="3">
        <v>53090582.420999996</v>
      </c>
      <c r="H64" s="3">
        <v>224705296.65799999</v>
      </c>
      <c r="I64" s="3">
        <v>79635873.625</v>
      </c>
      <c r="J64" s="3">
        <v>221760843.00599998</v>
      </c>
      <c r="K64" s="3">
        <v>0</v>
      </c>
      <c r="L64" s="3">
        <v>0</v>
      </c>
      <c r="M64" s="3">
        <v>53090582.420999996</v>
      </c>
      <c r="N64" s="3">
        <v>224705296.65799999</v>
      </c>
      <c r="O64" s="3">
        <v>0</v>
      </c>
      <c r="P64" s="3">
        <v>221760845.736</v>
      </c>
      <c r="Q64" s="3">
        <v>140892933.30199999</v>
      </c>
      <c r="R64" s="3">
        <v>1158385194.1500001</v>
      </c>
      <c r="S64" s="3">
        <v>1299278127.4519999</v>
      </c>
    </row>
    <row r="65" spans="1:28" x14ac:dyDescent="0.35">
      <c r="A65" s="19" t="s">
        <v>3122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3571428.57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3571428.57</v>
      </c>
      <c r="S65" s="3">
        <v>3571428.57</v>
      </c>
    </row>
    <row r="66" spans="1:28" x14ac:dyDescent="0.35">
      <c r="A66" s="19" t="s">
        <v>3722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308000000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308000000</v>
      </c>
      <c r="S66" s="3">
        <v>308000000</v>
      </c>
    </row>
    <row r="67" spans="1:28" x14ac:dyDescent="0.35">
      <c r="A67" s="18" t="s">
        <v>2941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</row>
    <row r="68" spans="1:28" x14ac:dyDescent="0.35">
      <c r="A68" s="19" t="s">
        <v>2940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</row>
    <row r="69" spans="1:28" x14ac:dyDescent="0.35">
      <c r="A69" s="18" t="s">
        <v>468</v>
      </c>
      <c r="B69" s="3">
        <v>168662913.54499999</v>
      </c>
      <c r="C69" s="3">
        <v>235503151.29100001</v>
      </c>
      <c r="D69" s="3">
        <v>259648439.70599997</v>
      </c>
      <c r="E69" s="3">
        <v>113931192.18399999</v>
      </c>
      <c r="F69" s="3">
        <v>187391619.947</v>
      </c>
      <c r="G69" s="3">
        <v>286532017.48899996</v>
      </c>
      <c r="H69" s="3">
        <v>405957232.23099995</v>
      </c>
      <c r="I69" s="3">
        <v>313238324.98000002</v>
      </c>
      <c r="J69" s="3">
        <v>430347000.95799994</v>
      </c>
      <c r="K69" s="3">
        <v>109975683.014</v>
      </c>
      <c r="L69" s="3">
        <v>362850943.55199999</v>
      </c>
      <c r="M69" s="3">
        <v>282994125.88799995</v>
      </c>
      <c r="N69" s="3">
        <v>399606956.671</v>
      </c>
      <c r="O69" s="3">
        <v>239909227.204</v>
      </c>
      <c r="P69" s="3">
        <v>422039798.171</v>
      </c>
      <c r="Q69" s="3">
        <v>663814504.54199994</v>
      </c>
      <c r="R69" s="3">
        <v>3554774122.289</v>
      </c>
      <c r="S69" s="3">
        <v>4218588626.8310008</v>
      </c>
    </row>
    <row r="70" spans="1:28" x14ac:dyDescent="0.35"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5">
      <c r="A72" s="18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x14ac:dyDescent="0.3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"/>
      <c r="P73" s="2"/>
      <c r="Q73" s="2"/>
      <c r="R73" s="2"/>
      <c r="S73" s="2"/>
      <c r="T73" s="2" t="s">
        <v>40</v>
      </c>
      <c r="U73" s="2" t="s">
        <v>40</v>
      </c>
      <c r="V73" s="2" t="s">
        <v>40</v>
      </c>
      <c r="W73" s="2" t="s">
        <v>40</v>
      </c>
      <c r="X73" s="2" t="s">
        <v>40</v>
      </c>
      <c r="Y73" s="2" t="s">
        <v>40</v>
      </c>
      <c r="Z73" s="2" t="s">
        <v>40</v>
      </c>
      <c r="AA73" s="2" t="s">
        <v>40</v>
      </c>
      <c r="AB73" s="2" t="s">
        <v>40</v>
      </c>
    </row>
    <row r="74" spans="1:28" x14ac:dyDescent="0.3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 t="s">
        <v>40</v>
      </c>
      <c r="U74" s="2" t="s">
        <v>40</v>
      </c>
      <c r="V74" s="2" t="s">
        <v>40</v>
      </c>
      <c r="W74" s="2" t="s">
        <v>40</v>
      </c>
      <c r="X74" s="2" t="s">
        <v>40</v>
      </c>
      <c r="Y74" s="2" t="s">
        <v>40</v>
      </c>
      <c r="Z74" s="2" t="s">
        <v>40</v>
      </c>
      <c r="AA74" s="2" t="s">
        <v>40</v>
      </c>
      <c r="AB74" s="2" t="s">
        <v>40</v>
      </c>
    </row>
    <row r="75" spans="1:28" x14ac:dyDescent="0.35">
      <c r="V75" t="s">
        <v>40</v>
      </c>
    </row>
    <row r="83" spans="1:28" ht="29" x14ac:dyDescent="0.35">
      <c r="A83" s="9" t="s">
        <v>1288</v>
      </c>
      <c r="B83" s="4" t="s">
        <v>3219</v>
      </c>
      <c r="C83" s="4" t="s">
        <v>3220</v>
      </c>
      <c r="D83" s="4" t="s">
        <v>3199</v>
      </c>
      <c r="E83" s="4" t="s">
        <v>3200</v>
      </c>
      <c r="F83" s="4" t="s">
        <v>3201</v>
      </c>
      <c r="G83" s="4" t="s">
        <v>3202</v>
      </c>
      <c r="H83" s="4" t="s">
        <v>3203</v>
      </c>
      <c r="I83" s="4" t="s">
        <v>3204</v>
      </c>
      <c r="J83" s="4" t="s">
        <v>3221</v>
      </c>
      <c r="K83" s="4" t="s">
        <v>3205</v>
      </c>
      <c r="L83" s="4" t="s">
        <v>3250</v>
      </c>
      <c r="M83" s="4" t="s">
        <v>3207</v>
      </c>
      <c r="N83" s="4" t="s">
        <v>3208</v>
      </c>
      <c r="O83" s="4" t="s">
        <v>3209</v>
      </c>
      <c r="P83" s="4" t="s">
        <v>3216</v>
      </c>
      <c r="Q83" s="4" t="s">
        <v>3222</v>
      </c>
      <c r="R83" s="4" t="s">
        <v>3212</v>
      </c>
      <c r="S83" s="4" t="s">
        <v>3223</v>
      </c>
    </row>
    <row r="84" spans="1:28" x14ac:dyDescent="0.35">
      <c r="A84" s="18" t="s">
        <v>664</v>
      </c>
      <c r="B84" s="2">
        <v>129833517.79999998</v>
      </c>
      <c r="C84" s="2">
        <v>83060014.019999996</v>
      </c>
      <c r="D84" s="2">
        <v>111267719.27000003</v>
      </c>
      <c r="E84" s="2">
        <v>116539433.71000001</v>
      </c>
      <c r="F84" s="2">
        <v>99098272.909999996</v>
      </c>
      <c r="G84" s="2">
        <v>412997541.73000014</v>
      </c>
      <c r="H84" s="2">
        <v>76485849.319999978</v>
      </c>
      <c r="I84" s="2">
        <v>151036905.57000002</v>
      </c>
      <c r="J84" s="2">
        <v>80078393.849999994</v>
      </c>
      <c r="K84" s="2">
        <v>74937397.560000017</v>
      </c>
      <c r="L84" s="2">
        <v>176045705.40999991</v>
      </c>
      <c r="M84" s="2">
        <v>115696539.77000001</v>
      </c>
      <c r="N84" s="2">
        <v>125052544.75999998</v>
      </c>
      <c r="O84" s="2">
        <v>44456236.720000006</v>
      </c>
      <c r="P84" s="2">
        <v>99219178.360000029</v>
      </c>
      <c r="Q84" s="2">
        <v>324161251.09000003</v>
      </c>
      <c r="R84" s="2">
        <v>1571643999.6700003</v>
      </c>
      <c r="S84" s="2">
        <v>1895805250.76</v>
      </c>
    </row>
    <row r="85" spans="1:28" x14ac:dyDescent="0.35">
      <c r="A85" s="19" t="s">
        <v>665</v>
      </c>
      <c r="B85" s="2">
        <v>129833517.79999998</v>
      </c>
      <c r="C85" s="2">
        <v>83060014.019999996</v>
      </c>
      <c r="D85" s="2">
        <v>111267719.27000003</v>
      </c>
      <c r="E85" s="2">
        <v>116539433.71000001</v>
      </c>
      <c r="F85" s="2">
        <v>99098272.909999996</v>
      </c>
      <c r="G85" s="2">
        <v>412997541.73000014</v>
      </c>
      <c r="H85" s="2">
        <v>76485849.319999978</v>
      </c>
      <c r="I85" s="2">
        <v>151036905.57000002</v>
      </c>
      <c r="J85" s="2">
        <v>80078393.849999994</v>
      </c>
      <c r="K85" s="2">
        <v>74937397.560000017</v>
      </c>
      <c r="L85" s="2">
        <v>176045705.40999991</v>
      </c>
      <c r="M85" s="2">
        <v>115696539.77000001</v>
      </c>
      <c r="N85" s="2">
        <v>125052544.75999998</v>
      </c>
      <c r="O85" s="2">
        <v>44456236.720000006</v>
      </c>
      <c r="P85" s="2">
        <v>99219178.360000029</v>
      </c>
      <c r="Q85" s="2">
        <v>324161251.09000003</v>
      </c>
      <c r="R85" s="2">
        <v>1571643999.6700003</v>
      </c>
      <c r="S85" s="2">
        <v>1895805250.76</v>
      </c>
    </row>
    <row r="86" spans="1:28" x14ac:dyDescent="0.35">
      <c r="A86" s="18" t="s">
        <v>651</v>
      </c>
      <c r="B86" s="2">
        <v>10227154.789999999</v>
      </c>
      <c r="C86" s="2">
        <v>0</v>
      </c>
      <c r="D86" s="2">
        <v>0</v>
      </c>
      <c r="E86" s="2">
        <v>91332027.916999996</v>
      </c>
      <c r="F86" s="2">
        <v>0</v>
      </c>
      <c r="G86" s="2">
        <v>0</v>
      </c>
      <c r="H86" s="2">
        <v>10227154.800000001</v>
      </c>
      <c r="I86" s="2">
        <v>0</v>
      </c>
      <c r="J86" s="2">
        <v>0</v>
      </c>
      <c r="K86" s="2">
        <v>91873805.271000013</v>
      </c>
      <c r="L86" s="2">
        <v>0</v>
      </c>
      <c r="M86" s="2">
        <v>0</v>
      </c>
      <c r="N86" s="2">
        <v>10227154.789999999</v>
      </c>
      <c r="O86" s="2">
        <v>0</v>
      </c>
      <c r="P86" s="2">
        <v>0</v>
      </c>
      <c r="Q86" s="2">
        <v>10227154.789999999</v>
      </c>
      <c r="R86" s="2">
        <v>203660142.778</v>
      </c>
      <c r="S86" s="2">
        <v>213887297.56799999</v>
      </c>
    </row>
    <row r="87" spans="1:28" x14ac:dyDescent="0.35">
      <c r="A87" s="19" t="s">
        <v>96</v>
      </c>
      <c r="B87" s="2">
        <v>10227154.789999999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10227154.800000001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10227154.789999999</v>
      </c>
      <c r="O87" s="2">
        <v>0</v>
      </c>
      <c r="P87" s="2">
        <v>0</v>
      </c>
      <c r="Q87" s="2">
        <v>10227154.789999999</v>
      </c>
      <c r="R87" s="2">
        <v>20454309.59</v>
      </c>
      <c r="S87" s="2">
        <v>30681464.379999999</v>
      </c>
    </row>
    <row r="88" spans="1:28" x14ac:dyDescent="0.35">
      <c r="A88" s="19" t="s">
        <v>581</v>
      </c>
      <c r="B88" s="2">
        <v>0</v>
      </c>
      <c r="C88" s="2">
        <v>0</v>
      </c>
      <c r="D88" s="2">
        <v>0</v>
      </c>
      <c r="E88" s="2">
        <v>88789378.434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89316884.716000006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178106263.15000001</v>
      </c>
      <c r="S88" s="2">
        <v>178106263.15000001</v>
      </c>
    </row>
    <row r="89" spans="1:28" x14ac:dyDescent="0.35">
      <c r="A89" s="19" t="s">
        <v>79</v>
      </c>
      <c r="B89" s="2">
        <v>0</v>
      </c>
      <c r="C89" s="2">
        <v>0</v>
      </c>
      <c r="D89" s="2">
        <v>0</v>
      </c>
      <c r="E89" s="2">
        <v>2542649.483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2556920.5550000002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5099570.0380000006</v>
      </c>
      <c r="S89" s="2">
        <v>5099570.0380000006</v>
      </c>
    </row>
    <row r="90" spans="1:28" x14ac:dyDescent="0.35">
      <c r="A90" s="18" t="s">
        <v>1287</v>
      </c>
      <c r="B90" s="2">
        <v>140060672.58999997</v>
      </c>
      <c r="C90" s="2">
        <v>83060014.019999996</v>
      </c>
      <c r="D90" s="2">
        <v>111267719.27000003</v>
      </c>
      <c r="E90" s="2">
        <v>207871461.627</v>
      </c>
      <c r="F90" s="2">
        <v>99098272.909999996</v>
      </c>
      <c r="G90" s="2">
        <v>412997541.73000014</v>
      </c>
      <c r="H90" s="2">
        <v>86713004.119999975</v>
      </c>
      <c r="I90" s="2">
        <v>151036905.57000002</v>
      </c>
      <c r="J90" s="2">
        <v>80078393.849999994</v>
      </c>
      <c r="K90" s="2">
        <v>166811202.83100003</v>
      </c>
      <c r="L90" s="2">
        <v>176045705.40999991</v>
      </c>
      <c r="M90" s="2">
        <v>115696539.77000001</v>
      </c>
      <c r="N90" s="2">
        <v>135279699.54999998</v>
      </c>
      <c r="O90" s="2">
        <v>44456236.720000006</v>
      </c>
      <c r="P90" s="2">
        <v>99219178.360000029</v>
      </c>
      <c r="Q90" s="2">
        <v>334388405.88000005</v>
      </c>
      <c r="R90" s="2">
        <v>1775304142.4480004</v>
      </c>
      <c r="S90" s="2">
        <v>2109692548.3280003</v>
      </c>
    </row>
    <row r="92" spans="1:28" x14ac:dyDescent="0.35">
      <c r="AB92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5" spans="1:28" x14ac:dyDescent="0.3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 t="s">
        <v>40</v>
      </c>
      <c r="U95" s="2" t="s">
        <v>40</v>
      </c>
      <c r="V95" s="2" t="s">
        <v>40</v>
      </c>
      <c r="W95" s="2" t="s">
        <v>40</v>
      </c>
      <c r="X95" s="2" t="s">
        <v>40</v>
      </c>
      <c r="Y95" s="2" t="s">
        <v>40</v>
      </c>
      <c r="Z95" s="2"/>
      <c r="AA95" s="2" t="s">
        <v>40</v>
      </c>
    </row>
    <row r="96" spans="1:28" x14ac:dyDescent="0.3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 t="s">
        <v>40</v>
      </c>
      <c r="U96" s="2" t="s">
        <v>40</v>
      </c>
      <c r="V96" s="2" t="s">
        <v>2872</v>
      </c>
      <c r="W96" s="2" t="s">
        <v>40</v>
      </c>
      <c r="X96" s="2" t="s">
        <v>40</v>
      </c>
      <c r="Y96" s="2" t="s">
        <v>40</v>
      </c>
      <c r="Z96" s="2"/>
    </row>
    <row r="115" spans="23:40" x14ac:dyDescent="0.35"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23:40" x14ac:dyDescent="0.35"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9"/>
  <sheetViews>
    <sheetView showGridLines="0" topLeftCell="A62" workbookViewId="0">
      <selection activeCell="U89" sqref="U89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71" t="s">
        <v>481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3219</v>
      </c>
      <c r="C9" s="10" t="s">
        <v>3220</v>
      </c>
      <c r="D9" s="10" t="s">
        <v>3199</v>
      </c>
      <c r="E9" s="10" t="s">
        <v>3200</v>
      </c>
      <c r="F9" s="10" t="s">
        <v>3201</v>
      </c>
      <c r="G9" s="10" t="s">
        <v>3202</v>
      </c>
      <c r="H9" s="10" t="s">
        <v>3203</v>
      </c>
      <c r="I9" s="10" t="s">
        <v>3204</v>
      </c>
      <c r="J9" s="10" t="s">
        <v>3221</v>
      </c>
      <c r="K9" s="10" t="s">
        <v>3205</v>
      </c>
      <c r="L9" s="10" t="s">
        <v>3206</v>
      </c>
      <c r="M9" s="10" t="s">
        <v>3207</v>
      </c>
      <c r="N9" s="10" t="s">
        <v>3251</v>
      </c>
      <c r="O9" s="10" t="s">
        <v>3209</v>
      </c>
      <c r="P9" s="10" t="s">
        <v>3216</v>
      </c>
      <c r="Q9" s="10" t="s">
        <v>3222</v>
      </c>
      <c r="R9" s="10" t="s">
        <v>3212</v>
      </c>
      <c r="S9" s="10" t="s">
        <v>3223</v>
      </c>
    </row>
    <row r="10" spans="1:28" s="5" customFormat="1" ht="21" x14ac:dyDescent="0.35">
      <c r="A10" s="20" t="s">
        <v>1285</v>
      </c>
      <c r="B10" s="100">
        <f>+B68+B90</f>
        <v>352334041.41499996</v>
      </c>
      <c r="C10" s="100">
        <f t="shared" ref="C10:S10" si="0">+C68+C90</f>
        <v>296897089.96999991</v>
      </c>
      <c r="D10" s="100">
        <f t="shared" si="0"/>
        <v>212731684.95599994</v>
      </c>
      <c r="E10" s="100">
        <f t="shared" si="0"/>
        <v>697489997.12300014</v>
      </c>
      <c r="F10" s="100">
        <f t="shared" si="0"/>
        <v>160927555.16600001</v>
      </c>
      <c r="G10" s="100">
        <f t="shared" si="0"/>
        <v>275685875.83400011</v>
      </c>
      <c r="H10" s="100">
        <f t="shared" si="0"/>
        <v>379856784.91799998</v>
      </c>
      <c r="I10" s="100">
        <f t="shared" si="0"/>
        <v>285565637.463</v>
      </c>
      <c r="J10" s="100">
        <f t="shared" si="0"/>
        <v>190289674.29399997</v>
      </c>
      <c r="K10" s="100">
        <f t="shared" si="0"/>
        <v>680544858.602</v>
      </c>
      <c r="L10" s="100">
        <f t="shared" si="0"/>
        <v>156146555.78699997</v>
      </c>
      <c r="M10" s="100">
        <f t="shared" si="0"/>
        <v>251534620.70999998</v>
      </c>
      <c r="N10" s="100">
        <f t="shared" si="0"/>
        <v>365760934.26499993</v>
      </c>
      <c r="O10" s="100">
        <f t="shared" si="0"/>
        <v>274091940.579</v>
      </c>
      <c r="P10" s="100">
        <f t="shared" si="0"/>
        <v>181384149.78599995</v>
      </c>
      <c r="Q10" s="100">
        <f t="shared" si="0"/>
        <v>861962816.34099984</v>
      </c>
      <c r="R10" s="100">
        <f t="shared" si="0"/>
        <v>3899278584.5270004</v>
      </c>
      <c r="S10" s="100">
        <f t="shared" si="0"/>
        <v>4761241400.868</v>
      </c>
      <c r="V10" s="120">
        <f>+GETPIVOTDATA("TOTAL
2024-2025  ",$A$12)+GETPIVOTDATA("TOTAL
2024-2025  ",$A$83)</f>
        <v>4761241400.868</v>
      </c>
      <c r="W10" s="121">
        <f>+S10-V10</f>
        <v>0</v>
      </c>
      <c r="AA10" s="118" t="s">
        <v>40</v>
      </c>
      <c r="AB10" s="102" t="s">
        <v>40</v>
      </c>
    </row>
    <row r="12" spans="1:28" ht="29" x14ac:dyDescent="0.35">
      <c r="A12" s="9" t="s">
        <v>1290</v>
      </c>
      <c r="B12" s="4" t="s">
        <v>3219</v>
      </c>
      <c r="C12" s="4" t="s">
        <v>3220</v>
      </c>
      <c r="D12" s="4" t="s">
        <v>3199</v>
      </c>
      <c r="E12" s="4" t="s">
        <v>3200</v>
      </c>
      <c r="F12" s="4" t="s">
        <v>3201</v>
      </c>
      <c r="G12" s="4" t="s">
        <v>3202</v>
      </c>
      <c r="H12" s="4" t="s">
        <v>3203</v>
      </c>
      <c r="I12" s="4" t="s">
        <v>3204</v>
      </c>
      <c r="J12" s="4" t="s">
        <v>3221</v>
      </c>
      <c r="K12" s="4" t="s">
        <v>3205</v>
      </c>
      <c r="L12" s="4" t="s">
        <v>3206</v>
      </c>
      <c r="M12" s="4" t="s">
        <v>3207</v>
      </c>
      <c r="N12" s="4" t="s">
        <v>3251</v>
      </c>
      <c r="O12" s="4" t="s">
        <v>3209</v>
      </c>
      <c r="P12" s="4" t="s">
        <v>3216</v>
      </c>
      <c r="Q12" s="4" t="s">
        <v>3222</v>
      </c>
      <c r="R12" s="4" t="s">
        <v>3212</v>
      </c>
      <c r="S12" s="4" t="s">
        <v>3223</v>
      </c>
    </row>
    <row r="13" spans="1:28" x14ac:dyDescent="0.35">
      <c r="A13" s="18" t="s">
        <v>388</v>
      </c>
      <c r="B13" s="3">
        <v>0</v>
      </c>
      <c r="C13" s="3">
        <v>1254575</v>
      </c>
      <c r="D13" s="3">
        <v>0</v>
      </c>
      <c r="E13" s="3">
        <v>414721091.94999999</v>
      </c>
      <c r="F13" s="3">
        <v>1049178.1000000001</v>
      </c>
      <c r="G13" s="3">
        <v>0</v>
      </c>
      <c r="H13" s="3">
        <v>0</v>
      </c>
      <c r="I13" s="3">
        <v>0</v>
      </c>
      <c r="J13" s="3">
        <v>0</v>
      </c>
      <c r="K13" s="3">
        <v>414394841.94999999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1254575</v>
      </c>
      <c r="R13" s="3">
        <v>830165112</v>
      </c>
      <c r="S13" s="3">
        <v>831419687</v>
      </c>
    </row>
    <row r="14" spans="1:28" x14ac:dyDescent="0.35">
      <c r="A14" s="19" t="s">
        <v>410</v>
      </c>
      <c r="B14" s="3">
        <v>0</v>
      </c>
      <c r="C14" s="3">
        <v>0</v>
      </c>
      <c r="D14" s="3">
        <v>0</v>
      </c>
      <c r="E14" s="3">
        <v>453690.71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453690.71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907381.42</v>
      </c>
      <c r="S14" s="3">
        <v>907381.42</v>
      </c>
    </row>
    <row r="15" spans="1:28" x14ac:dyDescent="0.35">
      <c r="A15" s="19" t="s">
        <v>413</v>
      </c>
      <c r="B15" s="3">
        <v>0</v>
      </c>
      <c r="C15" s="3">
        <v>0</v>
      </c>
      <c r="D15" s="3">
        <v>0</v>
      </c>
      <c r="E15" s="3">
        <v>469911.85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469911.85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939823.7</v>
      </c>
      <c r="S15" s="3">
        <v>939823.7</v>
      </c>
    </row>
    <row r="16" spans="1:28" x14ac:dyDescent="0.35">
      <c r="A16" s="19" t="s">
        <v>416</v>
      </c>
      <c r="B16" s="3">
        <v>0</v>
      </c>
      <c r="C16" s="3">
        <v>0</v>
      </c>
      <c r="D16" s="3">
        <v>0</v>
      </c>
      <c r="E16" s="3">
        <v>1505103.08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1505103.08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3010206.16</v>
      </c>
      <c r="S16" s="3">
        <v>3010206.16</v>
      </c>
    </row>
    <row r="17" spans="1:19" x14ac:dyDescent="0.35">
      <c r="A17" s="19" t="s">
        <v>419</v>
      </c>
      <c r="B17" s="3">
        <v>0</v>
      </c>
      <c r="C17" s="3">
        <v>0</v>
      </c>
      <c r="D17" s="3">
        <v>0</v>
      </c>
      <c r="E17" s="3">
        <v>226571.96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226571.96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453143.92</v>
      </c>
      <c r="S17" s="3">
        <v>453143.92</v>
      </c>
    </row>
    <row r="18" spans="1:19" x14ac:dyDescent="0.35">
      <c r="A18" s="19" t="s">
        <v>422</v>
      </c>
      <c r="B18" s="3">
        <v>0</v>
      </c>
      <c r="C18" s="3">
        <v>0</v>
      </c>
      <c r="D18" s="3">
        <v>0</v>
      </c>
      <c r="E18" s="3">
        <v>685274.82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685274.82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1370549.64</v>
      </c>
      <c r="S18" s="3">
        <v>1370549.64</v>
      </c>
    </row>
    <row r="19" spans="1:19" x14ac:dyDescent="0.35">
      <c r="A19" s="19" t="s">
        <v>425</v>
      </c>
      <c r="B19" s="3">
        <v>0</v>
      </c>
      <c r="C19" s="3">
        <v>0</v>
      </c>
      <c r="D19" s="3">
        <v>0</v>
      </c>
      <c r="E19" s="3">
        <v>351488.41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351488.41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702976.82</v>
      </c>
      <c r="S19" s="3">
        <v>702976.82</v>
      </c>
    </row>
    <row r="20" spans="1:19" x14ac:dyDescent="0.35">
      <c r="A20" s="19" t="s">
        <v>428</v>
      </c>
      <c r="B20" s="3">
        <v>0</v>
      </c>
      <c r="C20" s="3">
        <v>0</v>
      </c>
      <c r="D20" s="3">
        <v>0</v>
      </c>
      <c r="E20" s="3">
        <v>718970.14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718970.14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1437940.28</v>
      </c>
      <c r="S20" s="3">
        <v>1437940.28</v>
      </c>
    </row>
    <row r="21" spans="1:19" x14ac:dyDescent="0.35">
      <c r="A21" s="19" t="s">
        <v>431</v>
      </c>
      <c r="B21" s="3">
        <v>0</v>
      </c>
      <c r="C21" s="3">
        <v>0</v>
      </c>
      <c r="D21" s="3">
        <v>0</v>
      </c>
      <c r="E21" s="3">
        <v>1256864.96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1256864.96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2513729.92</v>
      </c>
      <c r="S21" s="3">
        <v>2513729.92</v>
      </c>
    </row>
    <row r="22" spans="1:19" x14ac:dyDescent="0.35">
      <c r="A22" s="19" t="s">
        <v>434</v>
      </c>
      <c r="B22" s="3">
        <v>0</v>
      </c>
      <c r="C22" s="3">
        <v>0</v>
      </c>
      <c r="D22" s="3">
        <v>0</v>
      </c>
      <c r="E22" s="3">
        <v>735965.88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735965.88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1471931.76</v>
      </c>
      <c r="S22" s="3">
        <v>1471931.76</v>
      </c>
    </row>
    <row r="23" spans="1:19" x14ac:dyDescent="0.35">
      <c r="A23" s="19" t="s">
        <v>437</v>
      </c>
      <c r="B23" s="3">
        <v>0</v>
      </c>
      <c r="C23" s="3">
        <v>0</v>
      </c>
      <c r="D23" s="3">
        <v>0</v>
      </c>
      <c r="E23" s="3">
        <v>356477.78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356477.78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712955.56</v>
      </c>
      <c r="S23" s="3">
        <v>712955.56</v>
      </c>
    </row>
    <row r="24" spans="1:19" x14ac:dyDescent="0.35">
      <c r="A24" s="19" t="s">
        <v>392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 x14ac:dyDescent="0.35">
      <c r="A25" s="19" t="s">
        <v>395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 x14ac:dyDescent="0.35">
      <c r="A26" s="19" t="s">
        <v>438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 x14ac:dyDescent="0.35">
      <c r="A27" s="19" t="s">
        <v>397</v>
      </c>
      <c r="B27" s="3">
        <v>0</v>
      </c>
      <c r="C27" s="3">
        <v>0</v>
      </c>
      <c r="D27" s="3">
        <v>0</v>
      </c>
      <c r="E27" s="3">
        <v>7721250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7395000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15116250</v>
      </c>
      <c r="S27" s="3">
        <v>15116250</v>
      </c>
    </row>
    <row r="28" spans="1:19" x14ac:dyDescent="0.35">
      <c r="A28" s="19" t="s">
        <v>403</v>
      </c>
      <c r="B28" s="3">
        <v>0</v>
      </c>
      <c r="C28" s="3">
        <v>0</v>
      </c>
      <c r="D28" s="3">
        <v>0</v>
      </c>
      <c r="E28" s="3">
        <v>0</v>
      </c>
      <c r="F28" s="3">
        <v>421890.6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421890.6</v>
      </c>
      <c r="S28" s="3">
        <v>421890.6</v>
      </c>
    </row>
    <row r="29" spans="1:19" x14ac:dyDescent="0.35">
      <c r="A29" s="19" t="s">
        <v>440</v>
      </c>
      <c r="B29" s="3">
        <v>0</v>
      </c>
      <c r="C29" s="3">
        <v>0</v>
      </c>
      <c r="D29" s="3">
        <v>0</v>
      </c>
      <c r="E29" s="3">
        <v>74573560.549999997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74573560.549999997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149147121.09999999</v>
      </c>
      <c r="S29" s="3">
        <v>149147121.09999999</v>
      </c>
    </row>
    <row r="30" spans="1:19" x14ac:dyDescent="0.35">
      <c r="A30" s="19" t="s">
        <v>442</v>
      </c>
      <c r="B30" s="3">
        <v>0</v>
      </c>
      <c r="C30" s="3">
        <v>0</v>
      </c>
      <c r="D30" s="3">
        <v>0</v>
      </c>
      <c r="E30" s="3">
        <v>120718465.06999999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120718465.06999999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241436930.13999999</v>
      </c>
      <c r="S30" s="3">
        <v>241436930.13999999</v>
      </c>
    </row>
    <row r="31" spans="1:19" x14ac:dyDescent="0.35">
      <c r="A31" s="19" t="s">
        <v>444</v>
      </c>
      <c r="B31" s="3">
        <v>0</v>
      </c>
      <c r="C31" s="3">
        <v>0</v>
      </c>
      <c r="D31" s="3">
        <v>0</v>
      </c>
      <c r="E31" s="3">
        <v>204947496.74000001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204947496.74000001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409894993.48000002</v>
      </c>
      <c r="S31" s="3">
        <v>409894993.48000002</v>
      </c>
    </row>
    <row r="32" spans="1:19" x14ac:dyDescent="0.35">
      <c r="A32" s="19" t="s">
        <v>406</v>
      </c>
      <c r="B32" s="3">
        <v>0</v>
      </c>
      <c r="C32" s="3">
        <v>1254575</v>
      </c>
      <c r="D32" s="3">
        <v>0</v>
      </c>
      <c r="E32" s="3">
        <v>0</v>
      </c>
      <c r="F32" s="3">
        <v>627287.5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1254575</v>
      </c>
      <c r="R32" s="3">
        <v>627287.5</v>
      </c>
      <c r="S32" s="3">
        <v>1881862.5</v>
      </c>
    </row>
    <row r="33" spans="1:19" x14ac:dyDescent="0.35">
      <c r="A33" s="27" t="s">
        <v>38</v>
      </c>
      <c r="B33" s="30">
        <v>603043.72799999989</v>
      </c>
      <c r="C33" s="30">
        <v>6421393.0299999993</v>
      </c>
      <c r="D33" s="30">
        <v>3819114.7409999999</v>
      </c>
      <c r="E33" s="30">
        <v>3702175.7889999999</v>
      </c>
      <c r="F33" s="30">
        <v>1895898.3</v>
      </c>
      <c r="G33" s="30">
        <v>3134247.5689999997</v>
      </c>
      <c r="H33" s="30">
        <v>508849.84700000001</v>
      </c>
      <c r="I33" s="30">
        <v>5547479.8799999999</v>
      </c>
      <c r="J33" s="30">
        <v>3365970.54</v>
      </c>
      <c r="K33" s="30">
        <v>3404600.3030000003</v>
      </c>
      <c r="L33" s="30">
        <v>1824594.46</v>
      </c>
      <c r="M33" s="30">
        <v>2269909.3789999997</v>
      </c>
      <c r="N33" s="30">
        <v>485167.33399999997</v>
      </c>
      <c r="O33" s="30">
        <v>4844670.3</v>
      </c>
      <c r="P33" s="30">
        <v>2757554.2840000005</v>
      </c>
      <c r="Q33" s="30">
        <v>10843551.499000002</v>
      </c>
      <c r="R33" s="30">
        <v>33741117.984999999</v>
      </c>
      <c r="S33" s="30">
        <v>44584669.483999997</v>
      </c>
    </row>
    <row r="34" spans="1:19" x14ac:dyDescent="0.35">
      <c r="A34" s="28" t="s">
        <v>36</v>
      </c>
      <c r="B34" s="3">
        <v>0</v>
      </c>
      <c r="C34" s="3">
        <v>5192518.93</v>
      </c>
      <c r="D34" s="3">
        <v>0</v>
      </c>
      <c r="E34" s="3">
        <v>1356428.98</v>
      </c>
      <c r="F34" s="3">
        <v>0</v>
      </c>
      <c r="G34" s="3">
        <v>1368165.54</v>
      </c>
      <c r="H34" s="3">
        <v>0</v>
      </c>
      <c r="I34" s="3">
        <v>4378164.25</v>
      </c>
      <c r="J34" s="3">
        <v>0</v>
      </c>
      <c r="K34" s="3">
        <v>1070940.43</v>
      </c>
      <c r="L34" s="3">
        <v>0</v>
      </c>
      <c r="M34" s="3">
        <v>1148583.07</v>
      </c>
      <c r="N34" s="3">
        <v>0</v>
      </c>
      <c r="O34" s="3">
        <v>3708942.09</v>
      </c>
      <c r="P34" s="3">
        <v>0</v>
      </c>
      <c r="Q34" s="3">
        <v>5192518.93</v>
      </c>
      <c r="R34" s="3">
        <v>13031224.359999999</v>
      </c>
      <c r="S34" s="3">
        <v>18223743.289999999</v>
      </c>
    </row>
    <row r="35" spans="1:19" x14ac:dyDescent="0.35">
      <c r="A35" s="19" t="s">
        <v>45</v>
      </c>
      <c r="B35" s="3">
        <v>556113.66799999995</v>
      </c>
      <c r="C35" s="3">
        <v>1228874.0999999999</v>
      </c>
      <c r="D35" s="3">
        <v>2957757.42</v>
      </c>
      <c r="E35" s="3">
        <v>2345746.8089999999</v>
      </c>
      <c r="F35" s="3">
        <v>1895898.3</v>
      </c>
      <c r="G35" s="3">
        <v>307099.57</v>
      </c>
      <c r="H35" s="3">
        <v>508849.84700000001</v>
      </c>
      <c r="I35" s="3">
        <v>1169315.6299999999</v>
      </c>
      <c r="J35" s="3">
        <v>2829216.29</v>
      </c>
      <c r="K35" s="3">
        <v>2318659.8730000001</v>
      </c>
      <c r="L35" s="3">
        <v>1824594.46</v>
      </c>
      <c r="M35" s="3">
        <v>312189.62</v>
      </c>
      <c r="N35" s="3">
        <v>485167.33399999997</v>
      </c>
      <c r="O35" s="3">
        <v>1135728.21</v>
      </c>
      <c r="P35" s="3">
        <v>2720170.99</v>
      </c>
      <c r="Q35" s="3">
        <v>4742745.1880000001</v>
      </c>
      <c r="R35" s="3">
        <v>17852636.932999998</v>
      </c>
      <c r="S35" s="3">
        <v>22595382.120999999</v>
      </c>
    </row>
    <row r="36" spans="1:19" x14ac:dyDescent="0.35">
      <c r="A36" s="19" t="s">
        <v>57</v>
      </c>
      <c r="B36" s="3">
        <v>0</v>
      </c>
      <c r="C36" s="3">
        <v>0</v>
      </c>
      <c r="D36" s="3">
        <v>819787.45499999996</v>
      </c>
      <c r="E36" s="3">
        <v>0</v>
      </c>
      <c r="F36" s="3">
        <v>0</v>
      </c>
      <c r="G36" s="3">
        <v>648623.04299999995</v>
      </c>
      <c r="H36" s="3">
        <v>0</v>
      </c>
      <c r="I36" s="3">
        <v>0</v>
      </c>
      <c r="J36" s="3">
        <v>497277.67</v>
      </c>
      <c r="K36" s="3">
        <v>0</v>
      </c>
      <c r="L36" s="3">
        <v>0</v>
      </c>
      <c r="M36" s="3">
        <v>248638.829</v>
      </c>
      <c r="N36" s="3">
        <v>0</v>
      </c>
      <c r="O36" s="3">
        <v>0</v>
      </c>
      <c r="P36" s="3">
        <v>0</v>
      </c>
      <c r="Q36" s="3">
        <v>819787.45499999996</v>
      </c>
      <c r="R36" s="3">
        <v>1394539.5419999999</v>
      </c>
      <c r="S36" s="3">
        <v>2214326.997</v>
      </c>
    </row>
    <row r="37" spans="1:19" x14ac:dyDescent="0.35">
      <c r="A37" s="19" t="s">
        <v>61</v>
      </c>
      <c r="B37" s="3">
        <v>46930.06</v>
      </c>
      <c r="C37" s="3">
        <v>0</v>
      </c>
      <c r="D37" s="3">
        <v>0</v>
      </c>
      <c r="E37" s="3">
        <v>0</v>
      </c>
      <c r="F37" s="3">
        <v>0</v>
      </c>
      <c r="G37" s="3">
        <v>768789.55</v>
      </c>
      <c r="H37" s="3">
        <v>0</v>
      </c>
      <c r="I37" s="3">
        <v>0</v>
      </c>
      <c r="J37" s="3">
        <v>0</v>
      </c>
      <c r="K37" s="3">
        <v>15000</v>
      </c>
      <c r="L37" s="3">
        <v>0</v>
      </c>
      <c r="M37" s="3">
        <v>521021.28</v>
      </c>
      <c r="N37" s="3">
        <v>0</v>
      </c>
      <c r="O37" s="3">
        <v>0</v>
      </c>
      <c r="P37" s="3">
        <v>0</v>
      </c>
      <c r="Q37" s="3">
        <v>46930.06</v>
      </c>
      <c r="R37" s="3">
        <v>1304810.83</v>
      </c>
      <c r="S37" s="3">
        <v>1351740.8900000001</v>
      </c>
    </row>
    <row r="38" spans="1:19" x14ac:dyDescent="0.35">
      <c r="A38" s="19" t="s">
        <v>69</v>
      </c>
      <c r="B38" s="3">
        <v>0</v>
      </c>
      <c r="C38" s="3">
        <v>0</v>
      </c>
      <c r="D38" s="3">
        <v>41569.866000000002</v>
      </c>
      <c r="E38" s="3">
        <v>0</v>
      </c>
      <c r="F38" s="3">
        <v>0</v>
      </c>
      <c r="G38" s="3">
        <v>41569.866000000002</v>
      </c>
      <c r="H38" s="3">
        <v>0</v>
      </c>
      <c r="I38" s="3">
        <v>0</v>
      </c>
      <c r="J38" s="3">
        <v>39476.58</v>
      </c>
      <c r="K38" s="3">
        <v>0</v>
      </c>
      <c r="L38" s="3">
        <v>0</v>
      </c>
      <c r="M38" s="3">
        <v>39476.58</v>
      </c>
      <c r="N38" s="3">
        <v>0</v>
      </c>
      <c r="O38" s="3">
        <v>0</v>
      </c>
      <c r="P38" s="3">
        <v>37383.294000000002</v>
      </c>
      <c r="Q38" s="3">
        <v>41569.866000000002</v>
      </c>
      <c r="R38" s="3">
        <v>157906.32</v>
      </c>
      <c r="S38" s="3">
        <v>199476.18599999999</v>
      </c>
    </row>
    <row r="39" spans="1:19" x14ac:dyDescent="0.35">
      <c r="A39" s="27" t="s">
        <v>74</v>
      </c>
      <c r="B39" s="7">
        <v>9430590.8220000006</v>
      </c>
      <c r="C39" s="7">
        <v>7421712.8410000009</v>
      </c>
      <c r="D39" s="7">
        <v>24506869.191999998</v>
      </c>
      <c r="E39" s="7">
        <v>18525568.294999998</v>
      </c>
      <c r="F39" s="7">
        <v>2100538.5500000003</v>
      </c>
      <c r="G39" s="7">
        <v>58550571.183000006</v>
      </c>
      <c r="H39" s="7">
        <v>7407671.1699999999</v>
      </c>
      <c r="I39" s="7">
        <v>6936903.9500000002</v>
      </c>
      <c r="J39" s="7">
        <v>11039243.857000001</v>
      </c>
      <c r="K39" s="7">
        <v>16792396.123</v>
      </c>
      <c r="L39" s="7">
        <v>2070788.5</v>
      </c>
      <c r="M39" s="7">
        <v>51549094.340000004</v>
      </c>
      <c r="N39" s="7">
        <v>5502505.4560000002</v>
      </c>
      <c r="O39" s="7">
        <v>6617878.2939999998</v>
      </c>
      <c r="P39" s="7">
        <v>9796379.159</v>
      </c>
      <c r="Q39" s="7">
        <v>41359172.854999997</v>
      </c>
      <c r="R39" s="7">
        <v>196889538.877</v>
      </c>
      <c r="S39" s="7">
        <v>238248711.73199999</v>
      </c>
    </row>
    <row r="40" spans="1:19" x14ac:dyDescent="0.35">
      <c r="A40" s="28" t="s">
        <v>80</v>
      </c>
      <c r="B40" s="8">
        <v>0</v>
      </c>
      <c r="C40" s="8">
        <v>5343157.1730000004</v>
      </c>
      <c r="D40" s="8">
        <v>4847025.0799999991</v>
      </c>
      <c r="E40" s="8">
        <v>8780984.129999999</v>
      </c>
      <c r="F40" s="8">
        <v>0</v>
      </c>
      <c r="G40" s="8">
        <v>0</v>
      </c>
      <c r="H40" s="8">
        <v>0</v>
      </c>
      <c r="I40" s="8">
        <v>5054914.5619999999</v>
      </c>
      <c r="J40" s="8">
        <v>4610744.72</v>
      </c>
      <c r="K40" s="8">
        <v>8630613.8399999999</v>
      </c>
      <c r="L40" s="8">
        <v>0</v>
      </c>
      <c r="M40" s="8">
        <v>0</v>
      </c>
      <c r="N40" s="8">
        <v>0</v>
      </c>
      <c r="O40" s="8">
        <v>4870681.5759999994</v>
      </c>
      <c r="P40" s="8">
        <v>4414731.9400000004</v>
      </c>
      <c r="Q40" s="8">
        <v>10190182.252999999</v>
      </c>
      <c r="R40" s="8">
        <v>36362670.767999999</v>
      </c>
      <c r="S40" s="8">
        <v>46552853.021000005</v>
      </c>
    </row>
    <row r="41" spans="1:19" x14ac:dyDescent="0.35">
      <c r="A41" s="29" t="s">
        <v>95</v>
      </c>
      <c r="B41" s="8">
        <v>9300616.534</v>
      </c>
      <c r="C41" s="8">
        <v>0</v>
      </c>
      <c r="D41" s="8">
        <v>5154341.0350000001</v>
      </c>
      <c r="E41" s="8">
        <v>6847919.2680000002</v>
      </c>
      <c r="F41" s="8">
        <v>0</v>
      </c>
      <c r="G41" s="8">
        <v>4707348.3360000001</v>
      </c>
      <c r="H41" s="8">
        <v>7304663.0840000007</v>
      </c>
      <c r="I41" s="8">
        <v>0</v>
      </c>
      <c r="J41" s="8">
        <v>4411324.3780000005</v>
      </c>
      <c r="K41" s="8">
        <v>5464701.784</v>
      </c>
      <c r="L41" s="8">
        <v>0</v>
      </c>
      <c r="M41" s="8">
        <v>4010178.983</v>
      </c>
      <c r="N41" s="8">
        <v>5382788.4709999999</v>
      </c>
      <c r="O41" s="8">
        <v>0</v>
      </c>
      <c r="P41" s="8">
        <v>3569804.9679999999</v>
      </c>
      <c r="Q41" s="8">
        <v>14454957.568999998</v>
      </c>
      <c r="R41" s="8">
        <v>41698729.271999992</v>
      </c>
      <c r="S41" s="8">
        <v>56153686.840999998</v>
      </c>
    </row>
    <row r="42" spans="1:19" x14ac:dyDescent="0.35">
      <c r="A42" s="29" t="s">
        <v>73</v>
      </c>
      <c r="B42" s="8">
        <v>17250.900000000001</v>
      </c>
      <c r="C42" s="8">
        <v>0</v>
      </c>
      <c r="D42" s="8">
        <v>11283.75</v>
      </c>
      <c r="E42" s="8">
        <v>17562.23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15292.24</v>
      </c>
      <c r="O42" s="8">
        <v>0</v>
      </c>
      <c r="P42" s="8">
        <v>9403.1200000000008</v>
      </c>
      <c r="Q42" s="8">
        <v>28534.65</v>
      </c>
      <c r="R42" s="8">
        <v>42257.59</v>
      </c>
      <c r="S42" s="8">
        <v>70792.239999999991</v>
      </c>
    </row>
    <row r="43" spans="1:19" x14ac:dyDescent="0.35">
      <c r="A43" s="29" t="s">
        <v>107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</row>
    <row r="44" spans="1:19" x14ac:dyDescent="0.35">
      <c r="A44" s="29" t="s">
        <v>110</v>
      </c>
      <c r="B44" s="8">
        <v>0</v>
      </c>
      <c r="C44" s="8">
        <v>0</v>
      </c>
      <c r="D44" s="8">
        <v>0</v>
      </c>
      <c r="E44" s="8">
        <v>2787500.5300000003</v>
      </c>
      <c r="F44" s="8">
        <v>0</v>
      </c>
      <c r="G44" s="8">
        <v>51989394.527999997</v>
      </c>
      <c r="H44" s="8">
        <v>0</v>
      </c>
      <c r="I44" s="8">
        <v>0</v>
      </c>
      <c r="J44" s="8">
        <v>0</v>
      </c>
      <c r="K44" s="8">
        <v>2628980.2199999997</v>
      </c>
      <c r="L44" s="8">
        <v>0</v>
      </c>
      <c r="M44" s="8">
        <v>47462725.659000002</v>
      </c>
      <c r="N44" s="8">
        <v>0</v>
      </c>
      <c r="O44" s="8">
        <v>0</v>
      </c>
      <c r="P44" s="8">
        <v>0</v>
      </c>
      <c r="Q44" s="8">
        <v>0</v>
      </c>
      <c r="R44" s="8">
        <v>104868600.93700001</v>
      </c>
      <c r="S44" s="8">
        <v>104868600.93700001</v>
      </c>
    </row>
    <row r="45" spans="1:19" x14ac:dyDescent="0.35">
      <c r="A45" s="29" t="s">
        <v>121</v>
      </c>
      <c r="B45" s="8">
        <v>5000</v>
      </c>
      <c r="C45" s="8">
        <v>0</v>
      </c>
      <c r="D45" s="8">
        <v>14043561.27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1572939.21</v>
      </c>
      <c r="K45" s="8">
        <v>0</v>
      </c>
      <c r="L45" s="8">
        <v>0</v>
      </c>
      <c r="M45" s="8">
        <v>0</v>
      </c>
      <c r="N45" s="8">
        <v>5000</v>
      </c>
      <c r="O45" s="8">
        <v>0</v>
      </c>
      <c r="P45" s="8">
        <v>1383884.02</v>
      </c>
      <c r="Q45" s="8">
        <v>14048561.27</v>
      </c>
      <c r="R45" s="8">
        <v>2961823.23</v>
      </c>
      <c r="S45" s="8">
        <v>17010384.5</v>
      </c>
    </row>
    <row r="46" spans="1:19" x14ac:dyDescent="0.35">
      <c r="A46" s="29" t="s">
        <v>127</v>
      </c>
      <c r="B46" s="8">
        <v>0</v>
      </c>
      <c r="C46" s="8">
        <v>0</v>
      </c>
      <c r="D46" s="8">
        <v>250873.34899999999</v>
      </c>
      <c r="E46" s="8">
        <v>0</v>
      </c>
      <c r="F46" s="8">
        <v>0</v>
      </c>
      <c r="G46" s="8">
        <v>49327.514999999999</v>
      </c>
      <c r="H46" s="8">
        <v>0</v>
      </c>
      <c r="I46" s="8">
        <v>0</v>
      </c>
      <c r="J46" s="8">
        <v>238654.524</v>
      </c>
      <c r="K46" s="8">
        <v>0</v>
      </c>
      <c r="L46" s="8">
        <v>0</v>
      </c>
      <c r="M46" s="8">
        <v>49294.038</v>
      </c>
      <c r="N46" s="8">
        <v>0</v>
      </c>
      <c r="O46" s="8">
        <v>0</v>
      </c>
      <c r="P46" s="8">
        <v>229058.27499999999</v>
      </c>
      <c r="Q46" s="8">
        <v>250873.34899999999</v>
      </c>
      <c r="R46" s="8">
        <v>566334.35199999996</v>
      </c>
      <c r="S46" s="8">
        <v>817207.701</v>
      </c>
    </row>
    <row r="47" spans="1:19" x14ac:dyDescent="0.35">
      <c r="A47" s="29" t="s">
        <v>130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</row>
    <row r="48" spans="1:19" x14ac:dyDescent="0.35">
      <c r="A48" s="29" t="s">
        <v>139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</row>
    <row r="49" spans="1:19" x14ac:dyDescent="0.35">
      <c r="A49" s="29" t="s">
        <v>140</v>
      </c>
      <c r="B49" s="8">
        <v>99583.65</v>
      </c>
      <c r="C49" s="8">
        <v>752757.33000000007</v>
      </c>
      <c r="D49" s="8">
        <v>28551.67</v>
      </c>
      <c r="E49" s="8">
        <v>1023.58</v>
      </c>
      <c r="F49" s="8">
        <v>80052.87</v>
      </c>
      <c r="G49" s="8">
        <v>28220.95</v>
      </c>
      <c r="H49" s="8">
        <v>94912.827000000005</v>
      </c>
      <c r="I49" s="8">
        <v>720394.66999999993</v>
      </c>
      <c r="J49" s="8">
        <v>24846.19</v>
      </c>
      <c r="K49" s="8">
        <v>755.17</v>
      </c>
      <c r="L49" s="8">
        <v>77236.149999999994</v>
      </c>
      <c r="M49" s="8">
        <v>26895.66</v>
      </c>
      <c r="N49" s="8">
        <v>91285.006999999998</v>
      </c>
      <c r="O49" s="8">
        <v>711912.49</v>
      </c>
      <c r="P49" s="8">
        <v>21413.75</v>
      </c>
      <c r="Q49" s="8">
        <v>880892.64999999991</v>
      </c>
      <c r="R49" s="8">
        <v>1878949.314</v>
      </c>
      <c r="S49" s="8">
        <v>2759841.9640000002</v>
      </c>
    </row>
    <row r="50" spans="1:19" x14ac:dyDescent="0.35">
      <c r="A50" s="29" t="s">
        <v>148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14854.013000000001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7427.0119999999997</v>
      </c>
      <c r="Q50" s="8">
        <v>0</v>
      </c>
      <c r="R50" s="8">
        <v>22281.025000000001</v>
      </c>
      <c r="S50" s="8">
        <v>22281.025000000001</v>
      </c>
    </row>
    <row r="51" spans="1:19" x14ac:dyDescent="0.35">
      <c r="A51" s="29" t="s">
        <v>149</v>
      </c>
      <c r="B51" s="8">
        <v>0</v>
      </c>
      <c r="C51" s="8">
        <v>1307313.03</v>
      </c>
      <c r="D51" s="8">
        <v>0</v>
      </c>
      <c r="E51" s="8">
        <v>0</v>
      </c>
      <c r="F51" s="8">
        <v>171733.33</v>
      </c>
      <c r="G51" s="8">
        <v>0</v>
      </c>
      <c r="H51" s="8">
        <v>0</v>
      </c>
      <c r="I51" s="8">
        <v>1143109.4099999999</v>
      </c>
      <c r="J51" s="8">
        <v>0</v>
      </c>
      <c r="K51" s="8">
        <v>0</v>
      </c>
      <c r="L51" s="8">
        <v>144800</v>
      </c>
      <c r="M51" s="8">
        <v>0</v>
      </c>
      <c r="N51" s="8">
        <v>0</v>
      </c>
      <c r="O51" s="8">
        <v>1016798.92</v>
      </c>
      <c r="P51" s="8">
        <v>0</v>
      </c>
      <c r="Q51" s="8">
        <v>1307313.03</v>
      </c>
      <c r="R51" s="8">
        <v>2476441.66</v>
      </c>
      <c r="S51" s="8">
        <v>3783754.6900000004</v>
      </c>
    </row>
    <row r="52" spans="1:19" x14ac:dyDescent="0.35">
      <c r="A52" s="29" t="s">
        <v>450</v>
      </c>
      <c r="B52" s="8">
        <v>8139.7380000000003</v>
      </c>
      <c r="C52" s="8">
        <v>0</v>
      </c>
      <c r="D52" s="8">
        <v>0</v>
      </c>
      <c r="E52" s="8">
        <v>0</v>
      </c>
      <c r="F52" s="8">
        <v>1848752.35</v>
      </c>
      <c r="G52" s="8">
        <v>0</v>
      </c>
      <c r="H52" s="8">
        <v>8095.259</v>
      </c>
      <c r="I52" s="8">
        <v>0</v>
      </c>
      <c r="J52" s="8">
        <v>0</v>
      </c>
      <c r="K52" s="8">
        <v>0</v>
      </c>
      <c r="L52" s="8">
        <v>1848752.35</v>
      </c>
      <c r="M52" s="8">
        <v>0</v>
      </c>
      <c r="N52" s="8">
        <v>8139.7380000000003</v>
      </c>
      <c r="O52" s="8">
        <v>0</v>
      </c>
      <c r="P52" s="8">
        <v>0</v>
      </c>
      <c r="Q52" s="8">
        <v>8139.7380000000003</v>
      </c>
      <c r="R52" s="8">
        <v>3713739.6970000002</v>
      </c>
      <c r="S52" s="8">
        <v>3721879.4350000001</v>
      </c>
    </row>
    <row r="53" spans="1:19" x14ac:dyDescent="0.35">
      <c r="A53" s="29" t="s">
        <v>152</v>
      </c>
      <c r="B53" s="8">
        <v>0</v>
      </c>
      <c r="C53" s="8">
        <v>18485.308000000001</v>
      </c>
      <c r="D53" s="8">
        <v>166709.20800000001</v>
      </c>
      <c r="E53" s="8">
        <v>0</v>
      </c>
      <c r="F53" s="8">
        <v>0</v>
      </c>
      <c r="G53" s="8">
        <v>0</v>
      </c>
      <c r="H53" s="8">
        <v>0</v>
      </c>
      <c r="I53" s="8">
        <v>18485.308000000001</v>
      </c>
      <c r="J53" s="8">
        <v>161703.87199999997</v>
      </c>
      <c r="K53" s="8">
        <v>0</v>
      </c>
      <c r="L53" s="8">
        <v>0</v>
      </c>
      <c r="M53" s="8">
        <v>0</v>
      </c>
      <c r="N53" s="8">
        <v>0</v>
      </c>
      <c r="O53" s="8">
        <v>18485.308000000001</v>
      </c>
      <c r="P53" s="8">
        <v>156831.22399999999</v>
      </c>
      <c r="Q53" s="8">
        <v>185194.516</v>
      </c>
      <c r="R53" s="8">
        <v>355505.712</v>
      </c>
      <c r="S53" s="8">
        <v>540700.228</v>
      </c>
    </row>
    <row r="54" spans="1:19" x14ac:dyDescent="0.35">
      <c r="A54" s="29" t="s">
        <v>160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</row>
    <row r="55" spans="1:19" x14ac:dyDescent="0.35">
      <c r="A55" s="29" t="s">
        <v>76</v>
      </c>
      <c r="B55" s="8">
        <v>0</v>
      </c>
      <c r="C55" s="8">
        <v>0</v>
      </c>
      <c r="D55" s="8">
        <v>0</v>
      </c>
      <c r="E55" s="8">
        <v>85477.277000000002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63062.718999999997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148539.99599999998</v>
      </c>
      <c r="S55" s="8">
        <v>148539.99599999998</v>
      </c>
    </row>
    <row r="56" spans="1:19" x14ac:dyDescent="0.35">
      <c r="A56" s="29" t="s">
        <v>78</v>
      </c>
      <c r="B56" s="8">
        <v>0</v>
      </c>
      <c r="C56" s="8">
        <v>0</v>
      </c>
      <c r="D56" s="8">
        <v>4523.83</v>
      </c>
      <c r="E56" s="8">
        <v>5101.28</v>
      </c>
      <c r="F56" s="8">
        <v>0</v>
      </c>
      <c r="G56" s="8">
        <v>0</v>
      </c>
      <c r="H56" s="8">
        <v>0</v>
      </c>
      <c r="I56" s="8">
        <v>0</v>
      </c>
      <c r="J56" s="8">
        <v>4176.95</v>
      </c>
      <c r="K56" s="8">
        <v>4282.3900000000003</v>
      </c>
      <c r="L56" s="8">
        <v>0</v>
      </c>
      <c r="M56" s="8">
        <v>0</v>
      </c>
      <c r="N56" s="8">
        <v>0</v>
      </c>
      <c r="O56" s="8">
        <v>0</v>
      </c>
      <c r="P56" s="8">
        <v>3824.85</v>
      </c>
      <c r="Q56" s="8">
        <v>4523.83</v>
      </c>
      <c r="R56" s="8">
        <v>17385.47</v>
      </c>
      <c r="S56" s="8">
        <v>21909.3</v>
      </c>
    </row>
    <row r="57" spans="1:19" x14ac:dyDescent="0.35">
      <c r="A57" s="29" t="s">
        <v>3456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1776279.8540000001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1776279.8540000001</v>
      </c>
      <c r="S57" s="8">
        <v>1776279.8540000001</v>
      </c>
    </row>
    <row r="58" spans="1:19" x14ac:dyDescent="0.35">
      <c r="A58" s="27" t="s">
        <v>168</v>
      </c>
      <c r="B58" s="31">
        <v>193715734.80500001</v>
      </c>
      <c r="C58" s="31">
        <v>129704665.81899999</v>
      </c>
      <c r="D58" s="31">
        <v>120246774.83299997</v>
      </c>
      <c r="E58" s="31">
        <v>223604472.64900005</v>
      </c>
      <c r="F58" s="31">
        <v>38592428.876000002</v>
      </c>
      <c r="G58" s="31">
        <v>77179807.463</v>
      </c>
      <c r="H58" s="31">
        <v>228174247.211</v>
      </c>
      <c r="I58" s="31">
        <v>123983339.51299998</v>
      </c>
      <c r="J58" s="31">
        <v>115657884.977</v>
      </c>
      <c r="K58" s="31">
        <v>214106545.91600001</v>
      </c>
      <c r="L58" s="31">
        <v>38291118.967</v>
      </c>
      <c r="M58" s="31">
        <v>76828293.611000001</v>
      </c>
      <c r="N58" s="31">
        <v>219068981.185</v>
      </c>
      <c r="O58" s="31">
        <v>118939793.565</v>
      </c>
      <c r="P58" s="31">
        <v>111883650.433</v>
      </c>
      <c r="Q58" s="31">
        <v>443667175.45700002</v>
      </c>
      <c r="R58" s="31">
        <v>1586310564.3659999</v>
      </c>
      <c r="S58" s="31">
        <v>2029977739.823</v>
      </c>
    </row>
    <row r="59" spans="1:19" x14ac:dyDescent="0.35">
      <c r="A59" s="19" t="s">
        <v>169</v>
      </c>
      <c r="B59" s="3">
        <v>28621488.609999996</v>
      </c>
      <c r="C59" s="3">
        <v>57285755.814999998</v>
      </c>
      <c r="D59" s="3">
        <v>21166637.488999996</v>
      </c>
      <c r="E59" s="3">
        <v>44768826.189000003</v>
      </c>
      <c r="F59" s="3">
        <v>14033890.947000001</v>
      </c>
      <c r="G59" s="3">
        <v>10429431.816000002</v>
      </c>
      <c r="H59" s="3">
        <v>43958213.229999997</v>
      </c>
      <c r="I59" s="3">
        <v>54728607.10899999</v>
      </c>
      <c r="J59" s="3">
        <v>19705210.530000005</v>
      </c>
      <c r="K59" s="3">
        <v>43485745.151000008</v>
      </c>
      <c r="L59" s="3">
        <v>14180874.389999999</v>
      </c>
      <c r="M59" s="3">
        <v>10412195.605</v>
      </c>
      <c r="N59" s="3">
        <v>42289108.990000002</v>
      </c>
      <c r="O59" s="3">
        <v>52981661.664999999</v>
      </c>
      <c r="P59" s="3">
        <v>18782119.539999999</v>
      </c>
      <c r="Q59" s="3">
        <v>107073881.914</v>
      </c>
      <c r="R59" s="3">
        <v>369755885.16200006</v>
      </c>
      <c r="S59" s="3">
        <v>476829767.07600009</v>
      </c>
    </row>
    <row r="60" spans="1:19" x14ac:dyDescent="0.35">
      <c r="A60" s="19" t="s">
        <v>297</v>
      </c>
      <c r="B60" s="3">
        <v>4459541.46</v>
      </c>
      <c r="C60" s="3">
        <v>26603649.748999998</v>
      </c>
      <c r="D60" s="3">
        <v>44148784.280000001</v>
      </c>
      <c r="E60" s="3">
        <v>3524014.8829999999</v>
      </c>
      <c r="F60" s="3">
        <v>19386736.669</v>
      </c>
      <c r="G60" s="3">
        <v>43411198.632999994</v>
      </c>
      <c r="H60" s="3">
        <v>32907963.02</v>
      </c>
      <c r="I60" s="3">
        <v>26186956.876000002</v>
      </c>
      <c r="J60" s="3">
        <v>43901073.299999997</v>
      </c>
      <c r="K60" s="3">
        <v>3587103.5209999997</v>
      </c>
      <c r="L60" s="3">
        <v>19239728.727000002</v>
      </c>
      <c r="M60" s="3">
        <v>44058611.067999989</v>
      </c>
      <c r="N60" s="3">
        <v>27158431.120000001</v>
      </c>
      <c r="O60" s="3">
        <v>26267165.183000002</v>
      </c>
      <c r="P60" s="3">
        <v>44135497.780000001</v>
      </c>
      <c r="Q60" s="3">
        <v>75211975.489000008</v>
      </c>
      <c r="R60" s="3">
        <v>333764480.77999991</v>
      </c>
      <c r="S60" s="3">
        <v>408976456.26899999</v>
      </c>
    </row>
    <row r="61" spans="1:19" x14ac:dyDescent="0.35">
      <c r="A61" s="19" t="s">
        <v>320</v>
      </c>
      <c r="B61" s="3">
        <v>8304360.5300000003</v>
      </c>
      <c r="C61" s="3">
        <v>43781633.215000004</v>
      </c>
      <c r="D61" s="3">
        <v>54931353.063999988</v>
      </c>
      <c r="E61" s="3">
        <v>16460489.386999998</v>
      </c>
      <c r="F61" s="3">
        <v>1920802.3699999999</v>
      </c>
      <c r="G61" s="3">
        <v>23339177.013999999</v>
      </c>
      <c r="H61" s="3">
        <v>6780308.4299999997</v>
      </c>
      <c r="I61" s="3">
        <v>41114558.049999997</v>
      </c>
      <c r="J61" s="3">
        <v>52051601.147</v>
      </c>
      <c r="K61" s="3">
        <v>15245185.958999999</v>
      </c>
      <c r="L61" s="3">
        <v>1646855.71</v>
      </c>
      <c r="M61" s="3">
        <v>22357486.938000001</v>
      </c>
      <c r="N61" s="3">
        <v>6183656.8499999996</v>
      </c>
      <c r="O61" s="3">
        <v>39289685.679999992</v>
      </c>
      <c r="P61" s="3">
        <v>48966033.113000005</v>
      </c>
      <c r="Q61" s="3">
        <v>107017346.80900003</v>
      </c>
      <c r="R61" s="3">
        <v>275355840.64800006</v>
      </c>
      <c r="S61" s="3">
        <v>382373187.45700002</v>
      </c>
    </row>
    <row r="62" spans="1:19" x14ac:dyDescent="0.35">
      <c r="A62" s="19" t="s">
        <v>372</v>
      </c>
      <c r="B62" s="3">
        <v>0</v>
      </c>
      <c r="C62" s="3">
        <v>459404.82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430328.58800000005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401281.03700000001</v>
      </c>
      <c r="P62" s="3">
        <v>0</v>
      </c>
      <c r="Q62" s="3">
        <v>459404.82</v>
      </c>
      <c r="R62" s="3">
        <v>831609.625</v>
      </c>
      <c r="S62" s="3">
        <v>1291014.4450000001</v>
      </c>
    </row>
    <row r="63" spans="1:19" x14ac:dyDescent="0.35">
      <c r="A63" s="19" t="s">
        <v>381</v>
      </c>
      <c r="B63" s="3">
        <v>152330344.20500001</v>
      </c>
      <c r="C63" s="3">
        <v>0</v>
      </c>
      <c r="D63" s="3">
        <v>0</v>
      </c>
      <c r="E63" s="3">
        <v>158851142.19000003</v>
      </c>
      <c r="F63" s="3">
        <v>0</v>
      </c>
      <c r="G63" s="3">
        <v>0</v>
      </c>
      <c r="H63" s="3">
        <v>144527762.53099999</v>
      </c>
      <c r="I63" s="3">
        <v>0</v>
      </c>
      <c r="J63" s="3">
        <v>0</v>
      </c>
      <c r="K63" s="3">
        <v>151788511.285</v>
      </c>
      <c r="L63" s="3">
        <v>0</v>
      </c>
      <c r="M63" s="3">
        <v>0</v>
      </c>
      <c r="N63" s="3">
        <v>143437784.22499999</v>
      </c>
      <c r="O63" s="3">
        <v>0</v>
      </c>
      <c r="P63" s="3">
        <v>0</v>
      </c>
      <c r="Q63" s="3">
        <v>152330344.20500001</v>
      </c>
      <c r="R63" s="3">
        <v>598605200.23100007</v>
      </c>
      <c r="S63" s="3">
        <v>750935544.43600011</v>
      </c>
    </row>
    <row r="64" spans="1:19" x14ac:dyDescent="0.35">
      <c r="A64" s="19" t="s">
        <v>3122</v>
      </c>
      <c r="B64" s="3">
        <v>0</v>
      </c>
      <c r="C64" s="3">
        <v>0</v>
      </c>
      <c r="D64" s="3">
        <v>0</v>
      </c>
      <c r="E64" s="3">
        <v>0</v>
      </c>
      <c r="F64" s="3">
        <v>1676776.67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1649437.92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3326214.59</v>
      </c>
      <c r="S64" s="3">
        <v>3326214.59</v>
      </c>
    </row>
    <row r="65" spans="1:28" x14ac:dyDescent="0.35">
      <c r="A65" s="19" t="s">
        <v>3722</v>
      </c>
      <c r="B65" s="3">
        <v>0</v>
      </c>
      <c r="C65" s="3">
        <v>1574222.22</v>
      </c>
      <c r="D65" s="3">
        <v>0</v>
      </c>
      <c r="E65" s="3">
        <v>0</v>
      </c>
      <c r="F65" s="3">
        <v>1574222.22</v>
      </c>
      <c r="G65" s="3">
        <v>0</v>
      </c>
      <c r="H65" s="3">
        <v>0</v>
      </c>
      <c r="I65" s="3">
        <v>1522888.89</v>
      </c>
      <c r="J65" s="3">
        <v>0</v>
      </c>
      <c r="K65" s="3">
        <v>0</v>
      </c>
      <c r="L65" s="3">
        <v>1574222.22</v>
      </c>
      <c r="M65" s="3">
        <v>0</v>
      </c>
      <c r="N65" s="3">
        <v>0</v>
      </c>
      <c r="O65" s="3">
        <v>0</v>
      </c>
      <c r="P65" s="3">
        <v>0</v>
      </c>
      <c r="Q65" s="3">
        <v>1574222.22</v>
      </c>
      <c r="R65" s="3">
        <v>4671333.33</v>
      </c>
      <c r="S65" s="3">
        <v>6245555.5499999998</v>
      </c>
    </row>
    <row r="66" spans="1:28" x14ac:dyDescent="0.35">
      <c r="A66" s="18" t="s">
        <v>2941</v>
      </c>
      <c r="B66" s="3">
        <v>0</v>
      </c>
      <c r="C66" s="3">
        <v>15939383.630000001</v>
      </c>
      <c r="D66" s="3">
        <v>0</v>
      </c>
      <c r="E66" s="3">
        <v>0</v>
      </c>
      <c r="F66" s="3">
        <v>15939383.630000001</v>
      </c>
      <c r="G66" s="3">
        <v>0</v>
      </c>
      <c r="H66" s="3">
        <v>0</v>
      </c>
      <c r="I66" s="3">
        <v>15939383.630000001</v>
      </c>
      <c r="J66" s="3">
        <v>0</v>
      </c>
      <c r="K66" s="3">
        <v>0</v>
      </c>
      <c r="L66" s="3">
        <v>15939383.630000001</v>
      </c>
      <c r="M66" s="3">
        <v>0</v>
      </c>
      <c r="N66" s="3">
        <v>0</v>
      </c>
      <c r="O66" s="3">
        <v>15939383.630000001</v>
      </c>
      <c r="P66" s="3">
        <v>0</v>
      </c>
      <c r="Q66" s="3">
        <v>15939383.630000001</v>
      </c>
      <c r="R66" s="3">
        <v>63757534.520000003</v>
      </c>
      <c r="S66" s="3">
        <v>79696918.150000006</v>
      </c>
    </row>
    <row r="67" spans="1:28" x14ac:dyDescent="0.35">
      <c r="A67" s="19" t="s">
        <v>2940</v>
      </c>
      <c r="B67" s="3">
        <v>0</v>
      </c>
      <c r="C67" s="3">
        <v>15939383.630000001</v>
      </c>
      <c r="D67" s="3">
        <v>0</v>
      </c>
      <c r="E67" s="3">
        <v>0</v>
      </c>
      <c r="F67" s="3">
        <v>15939383.630000001</v>
      </c>
      <c r="G67" s="3">
        <v>0</v>
      </c>
      <c r="H67" s="3">
        <v>0</v>
      </c>
      <c r="I67" s="3">
        <v>15939383.630000001</v>
      </c>
      <c r="J67" s="3">
        <v>0</v>
      </c>
      <c r="K67" s="3">
        <v>0</v>
      </c>
      <c r="L67" s="3">
        <v>15939383.630000001</v>
      </c>
      <c r="M67" s="3">
        <v>0</v>
      </c>
      <c r="N67" s="3">
        <v>0</v>
      </c>
      <c r="O67" s="3">
        <v>15939383.630000001</v>
      </c>
      <c r="P67" s="3">
        <v>0</v>
      </c>
      <c r="Q67" s="3">
        <v>15939383.630000001</v>
      </c>
      <c r="R67" s="3">
        <v>63757534.520000003</v>
      </c>
      <c r="S67" s="3">
        <v>79696918.150000006</v>
      </c>
    </row>
    <row r="68" spans="1:28" x14ac:dyDescent="0.35">
      <c r="A68" s="18" t="s">
        <v>468</v>
      </c>
      <c r="B68" s="3">
        <v>203749369.35500002</v>
      </c>
      <c r="C68" s="3">
        <v>160741730.31999996</v>
      </c>
      <c r="D68" s="3">
        <v>148572758.76599997</v>
      </c>
      <c r="E68" s="3">
        <v>660553308.68300009</v>
      </c>
      <c r="F68" s="3">
        <v>59577427.456</v>
      </c>
      <c r="G68" s="3">
        <v>138864626.215</v>
      </c>
      <c r="H68" s="3">
        <v>236090768.22799999</v>
      </c>
      <c r="I68" s="3">
        <v>152407106.97299999</v>
      </c>
      <c r="J68" s="3">
        <v>130063099.374</v>
      </c>
      <c r="K68" s="3">
        <v>648698384.29200006</v>
      </c>
      <c r="L68" s="3">
        <v>58125885.557000004</v>
      </c>
      <c r="M68" s="3">
        <v>130647297.32999998</v>
      </c>
      <c r="N68" s="3">
        <v>225056653.97499999</v>
      </c>
      <c r="O68" s="3">
        <v>146341725.789</v>
      </c>
      <c r="P68" s="3">
        <v>124437583.876</v>
      </c>
      <c r="Q68" s="3">
        <v>513063858.4410001</v>
      </c>
      <c r="R68" s="3">
        <v>2710863867.7480001</v>
      </c>
      <c r="S68" s="3">
        <v>3223927726.1890016</v>
      </c>
    </row>
    <row r="69" spans="1:28" x14ac:dyDescent="0.35"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B72" s="3" t="s">
        <v>40</v>
      </c>
    </row>
    <row r="73" spans="1:28" x14ac:dyDescent="0.3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B73" s="3" t="s">
        <v>40</v>
      </c>
    </row>
    <row r="83" spans="1:28" ht="29" x14ac:dyDescent="0.35">
      <c r="A83" s="9" t="s">
        <v>1289</v>
      </c>
      <c r="B83" s="4" t="s">
        <v>3219</v>
      </c>
      <c r="C83" s="4" t="s">
        <v>3220</v>
      </c>
      <c r="D83" s="4" t="s">
        <v>3199</v>
      </c>
      <c r="E83" s="4" t="s">
        <v>3200</v>
      </c>
      <c r="F83" s="4" t="s">
        <v>3201</v>
      </c>
      <c r="G83" s="4" t="s">
        <v>3202</v>
      </c>
      <c r="H83" s="4" t="s">
        <v>3203</v>
      </c>
      <c r="I83" s="4" t="s">
        <v>3204</v>
      </c>
      <c r="J83" s="4" t="s">
        <v>3221</v>
      </c>
      <c r="K83" s="4" t="s">
        <v>3205</v>
      </c>
      <c r="L83" s="4" t="s">
        <v>3206</v>
      </c>
      <c r="M83" s="4" t="s">
        <v>3252</v>
      </c>
      <c r="N83" s="4" t="s">
        <v>3208</v>
      </c>
      <c r="O83" s="4" t="s">
        <v>3209</v>
      </c>
      <c r="P83" s="4" t="s">
        <v>3216</v>
      </c>
      <c r="Q83" s="4" t="s">
        <v>3222</v>
      </c>
      <c r="R83" s="4" t="s">
        <v>3212</v>
      </c>
      <c r="S83" s="4" t="s">
        <v>3223</v>
      </c>
    </row>
    <row r="84" spans="1:28" x14ac:dyDescent="0.35">
      <c r="A84" s="18" t="s">
        <v>664</v>
      </c>
      <c r="B84" s="1">
        <v>148328993.18999997</v>
      </c>
      <c r="C84" s="1">
        <v>136155359.64999998</v>
      </c>
      <c r="D84" s="1">
        <v>64158926.189999975</v>
      </c>
      <c r="E84" s="1">
        <v>17734037.180000007</v>
      </c>
      <c r="F84" s="1">
        <v>101350127.71000001</v>
      </c>
      <c r="G84" s="1">
        <v>136821249.61900008</v>
      </c>
      <c r="H84" s="1">
        <v>143561473.58999997</v>
      </c>
      <c r="I84" s="1">
        <v>133158530.48999999</v>
      </c>
      <c r="J84" s="1">
        <v>60226574.919999965</v>
      </c>
      <c r="K84" s="1">
        <v>13185600.399999999</v>
      </c>
      <c r="L84" s="1">
        <v>98020670.229999974</v>
      </c>
      <c r="M84" s="1">
        <v>120887323.38000001</v>
      </c>
      <c r="N84" s="1">
        <v>140550872.96999994</v>
      </c>
      <c r="O84" s="1">
        <v>127750214.78999998</v>
      </c>
      <c r="P84" s="1">
        <v>56946565.909999959</v>
      </c>
      <c r="Q84" s="1">
        <v>348643279.02999973</v>
      </c>
      <c r="R84" s="1">
        <v>1150193241.1890001</v>
      </c>
      <c r="S84" s="1">
        <v>1498836520.2189991</v>
      </c>
    </row>
    <row r="85" spans="1:28" x14ac:dyDescent="0.35">
      <c r="A85" s="19" t="s">
        <v>665</v>
      </c>
      <c r="B85" s="1">
        <v>148328993.18999997</v>
      </c>
      <c r="C85" s="1">
        <v>136155359.64999998</v>
      </c>
      <c r="D85" s="1">
        <v>64158926.189999975</v>
      </c>
      <c r="E85" s="1">
        <v>17734037.180000007</v>
      </c>
      <c r="F85" s="1">
        <v>101350127.71000001</v>
      </c>
      <c r="G85" s="1">
        <v>136821249.61900008</v>
      </c>
      <c r="H85" s="1">
        <v>143561473.58999997</v>
      </c>
      <c r="I85" s="1">
        <v>133158530.48999999</v>
      </c>
      <c r="J85" s="1">
        <v>60226574.919999965</v>
      </c>
      <c r="K85" s="1">
        <v>13185600.399999999</v>
      </c>
      <c r="L85" s="1">
        <v>98020670.229999974</v>
      </c>
      <c r="M85" s="1">
        <v>120887323.38000001</v>
      </c>
      <c r="N85" s="1">
        <v>140550872.96999994</v>
      </c>
      <c r="O85" s="1">
        <v>127750214.78999998</v>
      </c>
      <c r="P85" s="1">
        <v>56946565.909999959</v>
      </c>
      <c r="Q85" s="1">
        <v>348643279.02999973</v>
      </c>
      <c r="R85" s="1">
        <v>1150193241.1890001</v>
      </c>
      <c r="S85" s="1">
        <v>1498836520.2189991</v>
      </c>
    </row>
    <row r="86" spans="1:28" x14ac:dyDescent="0.35">
      <c r="A86" s="18" t="s">
        <v>651</v>
      </c>
      <c r="B86" s="1">
        <v>255678.87</v>
      </c>
      <c r="C86" s="1">
        <v>0</v>
      </c>
      <c r="D86" s="1">
        <v>0</v>
      </c>
      <c r="E86" s="1">
        <v>19202651.260000002</v>
      </c>
      <c r="F86" s="1">
        <v>0</v>
      </c>
      <c r="G86" s="1">
        <v>0</v>
      </c>
      <c r="H86" s="1">
        <v>204543.1</v>
      </c>
      <c r="I86" s="1">
        <v>0</v>
      </c>
      <c r="J86" s="1">
        <v>0</v>
      </c>
      <c r="K86" s="1">
        <v>18660873.91</v>
      </c>
      <c r="L86" s="1">
        <v>0</v>
      </c>
      <c r="M86" s="1">
        <v>0</v>
      </c>
      <c r="N86" s="1">
        <v>153407.32</v>
      </c>
      <c r="O86" s="1">
        <v>0</v>
      </c>
      <c r="P86" s="1">
        <v>0</v>
      </c>
      <c r="Q86" s="1">
        <v>255678.87</v>
      </c>
      <c r="R86" s="1">
        <v>38221475.590000004</v>
      </c>
      <c r="S86" s="1">
        <v>38477154.460000001</v>
      </c>
    </row>
    <row r="87" spans="1:28" x14ac:dyDescent="0.35">
      <c r="A87" s="19" t="s">
        <v>96</v>
      </c>
      <c r="B87" s="1">
        <v>255678.87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204543.1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153407.32</v>
      </c>
      <c r="O87" s="1">
        <v>0</v>
      </c>
      <c r="P87" s="1">
        <v>0</v>
      </c>
      <c r="Q87" s="1">
        <v>255678.87</v>
      </c>
      <c r="R87" s="1">
        <v>357950.42000000004</v>
      </c>
      <c r="S87" s="1">
        <v>613629.29</v>
      </c>
    </row>
    <row r="88" spans="1:28" x14ac:dyDescent="0.35">
      <c r="A88" s="19" t="s">
        <v>581</v>
      </c>
      <c r="B88" s="1">
        <v>0</v>
      </c>
      <c r="C88" s="1">
        <v>0</v>
      </c>
      <c r="D88" s="1">
        <v>0</v>
      </c>
      <c r="E88" s="1">
        <v>18696830.170000002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18169323.890000001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36866154.060000002</v>
      </c>
      <c r="S88" s="1">
        <v>36866154.060000002</v>
      </c>
    </row>
    <row r="89" spans="1:28" x14ac:dyDescent="0.35">
      <c r="A89" s="19" t="s">
        <v>79</v>
      </c>
      <c r="B89" s="1">
        <v>0</v>
      </c>
      <c r="C89" s="1">
        <v>0</v>
      </c>
      <c r="D89" s="1">
        <v>0</v>
      </c>
      <c r="E89" s="1">
        <v>505821.09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491550.02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997371.1100000001</v>
      </c>
      <c r="S89" s="1">
        <v>997371.1100000001</v>
      </c>
    </row>
    <row r="90" spans="1:28" x14ac:dyDescent="0.35">
      <c r="A90" s="18" t="s">
        <v>468</v>
      </c>
      <c r="B90" s="1">
        <v>148584672.05999997</v>
      </c>
      <c r="C90" s="1">
        <v>136155359.64999998</v>
      </c>
      <c r="D90" s="1">
        <v>64158926.189999975</v>
      </c>
      <c r="E90" s="1">
        <v>36936688.440000013</v>
      </c>
      <c r="F90" s="1">
        <v>101350127.71000001</v>
      </c>
      <c r="G90" s="1">
        <v>136821249.61900008</v>
      </c>
      <c r="H90" s="1">
        <v>143766016.68999997</v>
      </c>
      <c r="I90" s="1">
        <v>133158530.48999999</v>
      </c>
      <c r="J90" s="1">
        <v>60226574.919999965</v>
      </c>
      <c r="K90" s="1">
        <v>31846474.309999999</v>
      </c>
      <c r="L90" s="1">
        <v>98020670.229999974</v>
      </c>
      <c r="M90" s="1">
        <v>120887323.38000001</v>
      </c>
      <c r="N90" s="1">
        <v>140704280.28999993</v>
      </c>
      <c r="O90" s="1">
        <v>127750214.78999998</v>
      </c>
      <c r="P90" s="1">
        <v>56946565.909999959</v>
      </c>
      <c r="Q90" s="1">
        <v>348898957.89999974</v>
      </c>
      <c r="R90" s="1">
        <v>1188414716.779</v>
      </c>
      <c r="S90" s="1">
        <v>1537313674.6789989</v>
      </c>
    </row>
    <row r="92" spans="1:28" x14ac:dyDescent="0.35">
      <c r="AB92" s="3" t="s">
        <v>40</v>
      </c>
    </row>
    <row r="93" spans="1:28" x14ac:dyDescent="0.35"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</row>
    <row r="95" spans="1:28" x14ac:dyDescent="0.3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 t="s">
        <v>40</v>
      </c>
      <c r="Y95" s="3" t="s">
        <v>40</v>
      </c>
      <c r="Z95" s="3" t="s">
        <v>40</v>
      </c>
    </row>
    <row r="96" spans="1:28" x14ac:dyDescent="0.3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 t="s">
        <v>40</v>
      </c>
      <c r="Y96" s="2" t="s">
        <v>40</v>
      </c>
      <c r="Z96" s="2" t="s">
        <v>40</v>
      </c>
    </row>
    <row r="114" spans="24:40" x14ac:dyDescent="0.35"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24:40" x14ac:dyDescent="0.35"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8" spans="24:40" x14ac:dyDescent="0.35">
      <c r="X118" s="3">
        <v>1825841644.71</v>
      </c>
    </row>
    <row r="119" spans="24:40" x14ac:dyDescent="0.35">
      <c r="X119" s="2" t="e">
        <f>X118-GETPIVOTDATA("TOTAL",$A$12)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topLeftCell="A22" zoomScale="95" zoomScaleNormal="95" workbookViewId="0">
      <selection activeCell="C24" sqref="C2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2" width="14.1796875" bestFit="1" customWidth="1"/>
    <col min="13" max="13" width="15.453125" bestFit="1" customWidth="1"/>
    <col min="14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70" t="s">
        <v>3146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</row>
    <row r="2" spans="1:33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33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4" spans="1:33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33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</row>
    <row r="6" spans="1:33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</row>
    <row r="7" spans="1:33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</row>
    <row r="8" spans="1:33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</row>
    <row r="9" spans="1:33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</row>
    <row r="10" spans="1:33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</row>
    <row r="11" spans="1:33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</row>
    <row r="12" spans="1:33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</row>
    <row r="14" spans="1:33" x14ac:dyDescent="0.35">
      <c r="O14" t="s">
        <v>40</v>
      </c>
    </row>
    <row r="16" spans="1:33" ht="29" x14ac:dyDescent="0.35">
      <c r="B16" s="53" t="s">
        <v>40</v>
      </c>
      <c r="C16" s="4" t="s">
        <v>2870</v>
      </c>
      <c r="D16" s="4" t="s">
        <v>2871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3589</v>
      </c>
      <c r="L16" s="4" t="s">
        <v>3205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3210</v>
      </c>
      <c r="R16" s="4" t="s">
        <v>3211</v>
      </c>
      <c r="S16" s="4" t="s">
        <v>3212</v>
      </c>
      <c r="T16" s="4" t="s">
        <v>3213</v>
      </c>
      <c r="AD16" s="4"/>
      <c r="AE16" s="4"/>
      <c r="AF16" s="4"/>
      <c r="AG16" s="10" t="s">
        <v>1319</v>
      </c>
    </row>
    <row r="17" spans="2:34" x14ac:dyDescent="0.35">
      <c r="B17" s="18" t="s">
        <v>388</v>
      </c>
      <c r="C17" s="54">
        <v>0</v>
      </c>
      <c r="D17" s="54">
        <v>0</v>
      </c>
      <c r="E17" s="54">
        <v>0</v>
      </c>
      <c r="F17" s="54">
        <v>9000000</v>
      </c>
      <c r="G17" s="54">
        <v>62526000</v>
      </c>
      <c r="H17" s="54">
        <v>0</v>
      </c>
      <c r="I17" s="54">
        <v>0</v>
      </c>
      <c r="J17" s="54">
        <v>0</v>
      </c>
      <c r="K17" s="54">
        <v>0</v>
      </c>
      <c r="L17" s="54">
        <v>2000000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73526000</v>
      </c>
      <c r="T17" s="54">
        <v>73526000</v>
      </c>
      <c r="AD17" s="54"/>
      <c r="AE17" s="54"/>
      <c r="AF17" s="54"/>
      <c r="AG17" s="55" t="s">
        <v>388</v>
      </c>
      <c r="AH17" s="56"/>
    </row>
    <row r="18" spans="2:34" x14ac:dyDescent="0.35">
      <c r="B18" s="18" t="s">
        <v>38</v>
      </c>
      <c r="C18" s="54">
        <v>4346726.1500000004</v>
      </c>
      <c r="D18" s="54">
        <v>18802538.66</v>
      </c>
      <c r="E18" s="54">
        <v>12716892.234999999</v>
      </c>
      <c r="F18" s="54">
        <v>14944029.6</v>
      </c>
      <c r="G18" s="54">
        <v>4546416.1150000002</v>
      </c>
      <c r="H18" s="54">
        <v>16835913.978</v>
      </c>
      <c r="I18" s="54">
        <v>989583.33000000007</v>
      </c>
      <c r="J18" s="54">
        <v>19149905.330000002</v>
      </c>
      <c r="K18" s="54">
        <v>15671625.484999999</v>
      </c>
      <c r="L18" s="54">
        <v>14944029.6</v>
      </c>
      <c r="M18" s="54">
        <v>4546416.1150000002</v>
      </c>
      <c r="N18" s="54">
        <v>19790647.228</v>
      </c>
      <c r="O18" s="54">
        <v>989583.33000000007</v>
      </c>
      <c r="P18" s="54">
        <v>19149905.330000002</v>
      </c>
      <c r="Q18" s="54">
        <v>6807425.7350000003</v>
      </c>
      <c r="R18" s="54">
        <v>35866157.045000002</v>
      </c>
      <c r="S18" s="54">
        <v>138365481.176</v>
      </c>
      <c r="T18" s="54">
        <v>174231638.22099999</v>
      </c>
      <c r="AD18" s="54"/>
      <c r="AE18" s="54"/>
      <c r="AF18" s="54"/>
      <c r="AG18" s="55" t="s">
        <v>38</v>
      </c>
      <c r="AH18" s="56"/>
    </row>
    <row r="19" spans="2:34" x14ac:dyDescent="0.35">
      <c r="B19" s="18" t="s">
        <v>74</v>
      </c>
      <c r="C19" s="54">
        <v>62764998.097999997</v>
      </c>
      <c r="D19" s="54">
        <v>14996454.073000001</v>
      </c>
      <c r="E19" s="54">
        <v>81158761.425999969</v>
      </c>
      <c r="F19" s="54">
        <v>57714400.504999995</v>
      </c>
      <c r="G19" s="54">
        <v>2078395.67</v>
      </c>
      <c r="H19" s="54">
        <v>171549434.84899998</v>
      </c>
      <c r="I19" s="54">
        <v>62573845.077999994</v>
      </c>
      <c r="J19" s="54">
        <v>14996454.073000001</v>
      </c>
      <c r="K19" s="54">
        <v>48205294.593999989</v>
      </c>
      <c r="L19" s="54">
        <v>62598137.825000003</v>
      </c>
      <c r="M19" s="54">
        <v>1461227.23</v>
      </c>
      <c r="N19" s="54">
        <v>165056814.19799998</v>
      </c>
      <c r="O19" s="54">
        <v>62764998.097999997</v>
      </c>
      <c r="P19" s="54">
        <v>14996454.073000001</v>
      </c>
      <c r="Q19" s="54">
        <v>48762280.02699998</v>
      </c>
      <c r="R19" s="54">
        <v>158920213.59700003</v>
      </c>
      <c r="S19" s="54">
        <v>712757736.22000003</v>
      </c>
      <c r="T19" s="54">
        <v>871677949.81700027</v>
      </c>
      <c r="AD19" s="54"/>
      <c r="AE19" s="54"/>
      <c r="AF19" s="54"/>
      <c r="AG19" s="55" t="s">
        <v>74</v>
      </c>
      <c r="AH19" s="56"/>
    </row>
    <row r="20" spans="2:34" x14ac:dyDescent="0.35">
      <c r="B20" s="18" t="s">
        <v>168</v>
      </c>
      <c r="C20" s="54">
        <v>101551189.29700001</v>
      </c>
      <c r="D20" s="54">
        <v>201704158.55800003</v>
      </c>
      <c r="E20" s="54">
        <v>165772786.04499999</v>
      </c>
      <c r="F20" s="54">
        <v>32272762.078999996</v>
      </c>
      <c r="G20" s="54">
        <v>118240808.162</v>
      </c>
      <c r="H20" s="54">
        <v>98146668.661999986</v>
      </c>
      <c r="I20" s="54">
        <v>342393803.82300001</v>
      </c>
      <c r="J20" s="54">
        <v>279091965.57699996</v>
      </c>
      <c r="K20" s="54">
        <v>366470080.87900001</v>
      </c>
      <c r="L20" s="54">
        <v>30433515.589000002</v>
      </c>
      <c r="M20" s="54">
        <v>356843300.20700002</v>
      </c>
      <c r="N20" s="54">
        <v>98146664.461999997</v>
      </c>
      <c r="O20" s="54">
        <v>335852375.24300003</v>
      </c>
      <c r="P20" s="54">
        <v>205762867.80100003</v>
      </c>
      <c r="Q20" s="54">
        <v>366470092.40899998</v>
      </c>
      <c r="R20" s="54">
        <v>469028133.89999998</v>
      </c>
      <c r="S20" s="54">
        <v>2630124904.8930001</v>
      </c>
      <c r="T20" s="54">
        <v>3099153038.7930007</v>
      </c>
      <c r="AD20" s="54"/>
      <c r="AE20" s="54"/>
      <c r="AF20" s="54"/>
      <c r="AG20" s="55" t="s">
        <v>168</v>
      </c>
      <c r="AH20" s="56"/>
    </row>
    <row r="21" spans="2:34" x14ac:dyDescent="0.35">
      <c r="B21" s="18" t="s">
        <v>2941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AD21" s="54"/>
      <c r="AE21" s="54"/>
      <c r="AF21" s="54"/>
      <c r="AG21" s="55" t="s">
        <v>2941</v>
      </c>
      <c r="AH21" s="56"/>
    </row>
    <row r="22" spans="2:34" x14ac:dyDescent="0.35">
      <c r="B22" s="18" t="s">
        <v>482</v>
      </c>
      <c r="C22" s="54">
        <v>168662913.54500002</v>
      </c>
      <c r="D22" s="54">
        <v>235503151.29100004</v>
      </c>
      <c r="E22" s="54">
        <v>259648439.70599997</v>
      </c>
      <c r="F22" s="54">
        <v>113931192.18399999</v>
      </c>
      <c r="G22" s="54">
        <v>187391619.947</v>
      </c>
      <c r="H22" s="54">
        <v>286532017.48899996</v>
      </c>
      <c r="I22" s="54">
        <v>405957232.23100001</v>
      </c>
      <c r="J22" s="54">
        <v>313238324.97999996</v>
      </c>
      <c r="K22" s="54">
        <v>430347000.958</v>
      </c>
      <c r="L22" s="54">
        <v>109975683.01400001</v>
      </c>
      <c r="M22" s="54">
        <v>362850943.55200005</v>
      </c>
      <c r="N22" s="54">
        <v>282994125.88800001</v>
      </c>
      <c r="O22" s="54">
        <v>399606956.671</v>
      </c>
      <c r="P22" s="54">
        <v>239909227.20400003</v>
      </c>
      <c r="Q22" s="54">
        <v>422039798.17099994</v>
      </c>
      <c r="R22" s="54">
        <v>663814504.54200006</v>
      </c>
      <c r="S22" s="54">
        <v>3554774122.289</v>
      </c>
      <c r="T22" s="54">
        <v>4218588626.8310013</v>
      </c>
      <c r="AD22" s="54"/>
      <c r="AE22" s="54"/>
      <c r="AF22" s="54"/>
      <c r="AG22" s="55" t="s">
        <v>482</v>
      </c>
    </row>
    <row r="23" spans="2:34" x14ac:dyDescent="0.35">
      <c r="W23" s="3" t="s">
        <v>40</v>
      </c>
      <c r="X23" s="3" t="s">
        <v>40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 t="s">
        <v>40</v>
      </c>
      <c r="V24" s="3" t="s">
        <v>40</v>
      </c>
      <c r="W24" s="3"/>
      <c r="X24" s="3" t="s">
        <v>40</v>
      </c>
      <c r="Y24" s="3"/>
      <c r="Z24" s="3"/>
      <c r="AA24" s="2"/>
      <c r="AB24" s="2" t="s">
        <v>40</v>
      </c>
      <c r="AC24" s="2" t="s">
        <v>40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 t="s">
        <v>40</v>
      </c>
      <c r="V25" s="2" t="s">
        <v>40</v>
      </c>
      <c r="W25" s="2"/>
      <c r="X25" s="2" t="s">
        <v>40</v>
      </c>
      <c r="Y25" s="2"/>
      <c r="Z25" s="2"/>
      <c r="AA25" s="2"/>
      <c r="AB25" s="2" t="s">
        <v>40</v>
      </c>
      <c r="AC25" s="2" t="s">
        <v>40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32"/>
  <sheetViews>
    <sheetView topLeftCell="Q118" zoomScale="95" zoomScaleNormal="95" workbookViewId="0">
      <selection activeCell="W131" sqref="W131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4" width="14.1796875" bestFit="1" customWidth="1"/>
    <col min="15" max="15" width="15.453125" bestFit="1" customWidth="1"/>
    <col min="1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5" ht="23.5" x14ac:dyDescent="0.55000000000000004">
      <c r="A1" s="170" t="s">
        <v>1320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9" x14ac:dyDescent="0.35">
      <c r="B16" s="53" t="s">
        <v>11</v>
      </c>
      <c r="C16" s="53" t="s">
        <v>30</v>
      </c>
      <c r="D16" s="53" t="s">
        <v>10</v>
      </c>
      <c r="E16" s="4" t="s">
        <v>2870</v>
      </c>
      <c r="F16" s="4" t="s">
        <v>3214</v>
      </c>
      <c r="G16" s="4" t="s">
        <v>3199</v>
      </c>
      <c r="H16" s="4" t="s">
        <v>3200</v>
      </c>
      <c r="I16" s="4" t="s">
        <v>3201</v>
      </c>
      <c r="J16" s="4" t="s">
        <v>3202</v>
      </c>
      <c r="K16" s="4" t="s">
        <v>3203</v>
      </c>
      <c r="L16" s="4" t="s">
        <v>3204</v>
      </c>
      <c r="M16" s="4" t="s">
        <v>3215</v>
      </c>
      <c r="N16" s="4" t="s">
        <v>3205</v>
      </c>
      <c r="O16" s="4" t="s">
        <v>3206</v>
      </c>
      <c r="P16" s="4" t="s">
        <v>3207</v>
      </c>
      <c r="Q16" s="4" t="s">
        <v>3208</v>
      </c>
      <c r="R16" s="4" t="s">
        <v>3209</v>
      </c>
      <c r="S16" s="4" t="s">
        <v>3216</v>
      </c>
      <c r="T16" s="4" t="s">
        <v>3211</v>
      </c>
      <c r="U16" s="4" t="s">
        <v>3217</v>
      </c>
      <c r="V16" s="4" t="s">
        <v>3213</v>
      </c>
    </row>
    <row r="17" spans="2:22" x14ac:dyDescent="0.35">
      <c r="B17" t="s">
        <v>388</v>
      </c>
      <c r="C17" t="s">
        <v>410</v>
      </c>
      <c r="D17" t="s">
        <v>37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</row>
    <row r="18" spans="2:22" x14ac:dyDescent="0.35">
      <c r="C18" t="s">
        <v>413</v>
      </c>
      <c r="D18" t="s">
        <v>37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</row>
    <row r="19" spans="2:22" x14ac:dyDescent="0.35">
      <c r="C19" t="s">
        <v>416</v>
      </c>
      <c r="D19" t="s">
        <v>37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</row>
    <row r="20" spans="2:22" x14ac:dyDescent="0.35">
      <c r="C20" t="s">
        <v>419</v>
      </c>
      <c r="D20" t="s">
        <v>37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</row>
    <row r="21" spans="2:22" x14ac:dyDescent="0.35">
      <c r="C21" t="s">
        <v>422</v>
      </c>
      <c r="D21" t="s">
        <v>37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</row>
    <row r="22" spans="2:22" x14ac:dyDescent="0.35">
      <c r="C22" t="s">
        <v>425</v>
      </c>
      <c r="D22" t="s">
        <v>37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</row>
    <row r="23" spans="2:22" x14ac:dyDescent="0.35">
      <c r="C23" t="s">
        <v>428</v>
      </c>
      <c r="D23" t="s">
        <v>37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</row>
    <row r="24" spans="2:22" x14ac:dyDescent="0.35">
      <c r="C24" t="s">
        <v>431</v>
      </c>
      <c r="D24" t="s">
        <v>37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</row>
    <row r="25" spans="2:22" x14ac:dyDescent="0.35">
      <c r="C25" t="s">
        <v>434</v>
      </c>
      <c r="D25" t="s">
        <v>37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</row>
    <row r="26" spans="2:22" x14ac:dyDescent="0.35">
      <c r="C26" t="s">
        <v>437</v>
      </c>
      <c r="D26" t="s">
        <v>37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</row>
    <row r="27" spans="2:22" x14ac:dyDescent="0.35">
      <c r="C27" t="s">
        <v>392</v>
      </c>
      <c r="D27" t="s">
        <v>37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</row>
    <row r="28" spans="2:22" x14ac:dyDescent="0.35">
      <c r="C28" t="s">
        <v>395</v>
      </c>
      <c r="D28" t="s">
        <v>37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</row>
    <row r="29" spans="2:22" x14ac:dyDescent="0.35">
      <c r="C29" t="s">
        <v>438</v>
      </c>
      <c r="D29" t="s">
        <v>37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</row>
    <row r="30" spans="2:22" x14ac:dyDescent="0.35">
      <c r="C30" t="s">
        <v>397</v>
      </c>
      <c r="D30" t="s">
        <v>37</v>
      </c>
      <c r="E30" s="54">
        <v>0</v>
      </c>
      <c r="F30" s="54">
        <v>0</v>
      </c>
      <c r="G30" s="54">
        <v>0</v>
      </c>
      <c r="H30" s="54">
        <v>9000000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2000000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11000000</v>
      </c>
      <c r="V30" s="54">
        <v>11000000</v>
      </c>
    </row>
    <row r="31" spans="2:22" x14ac:dyDescent="0.35">
      <c r="C31" t="s">
        <v>403</v>
      </c>
      <c r="D31" t="s">
        <v>37</v>
      </c>
      <c r="E31" s="54">
        <v>0</v>
      </c>
      <c r="F31" s="54">
        <v>0</v>
      </c>
      <c r="G31" s="54">
        <v>0</v>
      </c>
      <c r="H31" s="54">
        <v>0</v>
      </c>
      <c r="I31" s="54">
        <v>12343000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12343000</v>
      </c>
      <c r="V31" s="54">
        <v>12343000</v>
      </c>
    </row>
    <row r="32" spans="2:22" x14ac:dyDescent="0.35">
      <c r="C32" t="s">
        <v>440</v>
      </c>
      <c r="D32" t="s">
        <v>37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</row>
    <row r="33" spans="2:22" x14ac:dyDescent="0.35">
      <c r="C33" t="s">
        <v>442</v>
      </c>
      <c r="D33" t="s">
        <v>37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</row>
    <row r="34" spans="2:22" x14ac:dyDescent="0.35">
      <c r="C34" t="s">
        <v>444</v>
      </c>
      <c r="D34" t="s">
        <v>37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</row>
    <row r="35" spans="2:22" x14ac:dyDescent="0.35">
      <c r="C35" t="s">
        <v>406</v>
      </c>
      <c r="D35" t="s">
        <v>37</v>
      </c>
      <c r="E35" s="54">
        <v>0</v>
      </c>
      <c r="F35" s="54">
        <v>0</v>
      </c>
      <c r="G35" s="54">
        <v>0</v>
      </c>
      <c r="H35" s="54">
        <v>0</v>
      </c>
      <c r="I35" s="54">
        <v>50183000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50183000</v>
      </c>
      <c r="V35" s="54">
        <v>50183000</v>
      </c>
    </row>
    <row r="36" spans="2:22" x14ac:dyDescent="0.35">
      <c r="B36" t="s">
        <v>2935</v>
      </c>
      <c r="E36" s="54">
        <v>0</v>
      </c>
      <c r="F36" s="54">
        <v>0</v>
      </c>
      <c r="G36" s="54">
        <v>0</v>
      </c>
      <c r="H36" s="54">
        <v>9000000</v>
      </c>
      <c r="I36" s="54">
        <v>62526000</v>
      </c>
      <c r="J36" s="54">
        <v>0</v>
      </c>
      <c r="K36" s="54">
        <v>0</v>
      </c>
      <c r="L36" s="54">
        <v>0</v>
      </c>
      <c r="M36" s="54">
        <v>0</v>
      </c>
      <c r="N36" s="54">
        <v>2000000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73526000</v>
      </c>
      <c r="V36" s="54">
        <v>73526000</v>
      </c>
    </row>
    <row r="37" spans="2:22" x14ac:dyDescent="0.35">
      <c r="B37" t="s">
        <v>38</v>
      </c>
      <c r="C37" t="s">
        <v>36</v>
      </c>
      <c r="D37" t="s">
        <v>37</v>
      </c>
      <c r="E37" s="54">
        <v>0</v>
      </c>
      <c r="F37" s="54">
        <v>15567715.27</v>
      </c>
      <c r="G37" s="54">
        <v>0</v>
      </c>
      <c r="H37" s="54">
        <v>14944029.6</v>
      </c>
      <c r="I37" s="54">
        <v>0</v>
      </c>
      <c r="J37" s="54">
        <v>4091795.05</v>
      </c>
      <c r="K37" s="54">
        <v>0</v>
      </c>
      <c r="L37" s="54">
        <v>15567715.27</v>
      </c>
      <c r="M37" s="54">
        <v>0</v>
      </c>
      <c r="N37" s="54">
        <v>14944029.6</v>
      </c>
      <c r="O37" s="54">
        <v>0</v>
      </c>
      <c r="P37" s="54">
        <v>4091795.05</v>
      </c>
      <c r="Q37" s="54">
        <v>0</v>
      </c>
      <c r="R37" s="54">
        <v>15567715.27</v>
      </c>
      <c r="S37" s="54">
        <v>0</v>
      </c>
      <c r="T37" s="54">
        <v>15567715.27</v>
      </c>
      <c r="U37" s="54">
        <v>69207079.840000004</v>
      </c>
      <c r="V37" s="54">
        <v>84774795.109999999</v>
      </c>
    </row>
    <row r="38" spans="2:22" x14ac:dyDescent="0.35">
      <c r="C38" t="s">
        <v>45</v>
      </c>
      <c r="D38" t="s">
        <v>96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</row>
    <row r="39" spans="2:22" x14ac:dyDescent="0.35">
      <c r="D39" t="s">
        <v>122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</row>
    <row r="40" spans="2:22" x14ac:dyDescent="0.35">
      <c r="D40" t="s">
        <v>46</v>
      </c>
      <c r="E40" s="54">
        <v>333333.33</v>
      </c>
      <c r="F40" s="54">
        <v>2524842.41</v>
      </c>
      <c r="G40" s="54">
        <v>0</v>
      </c>
      <c r="H40" s="54">
        <v>0</v>
      </c>
      <c r="I40" s="54">
        <v>450000</v>
      </c>
      <c r="J40" s="54">
        <v>0</v>
      </c>
      <c r="K40" s="54">
        <v>333333.33</v>
      </c>
      <c r="L40" s="54">
        <v>2524842.41</v>
      </c>
      <c r="M40" s="54">
        <v>0</v>
      </c>
      <c r="N40" s="54">
        <v>0</v>
      </c>
      <c r="O40" s="54">
        <v>450000</v>
      </c>
      <c r="P40" s="54">
        <v>0</v>
      </c>
      <c r="Q40" s="54">
        <v>333333.33</v>
      </c>
      <c r="R40" s="54">
        <v>2524842.41</v>
      </c>
      <c r="S40" s="54">
        <v>0</v>
      </c>
      <c r="T40" s="54">
        <v>2858175.74</v>
      </c>
      <c r="U40" s="54">
        <v>6616351.4800000004</v>
      </c>
      <c r="V40" s="54">
        <v>9474527.2200000007</v>
      </c>
    </row>
    <row r="41" spans="2:22" x14ac:dyDescent="0.35">
      <c r="D41" t="s">
        <v>37</v>
      </c>
      <c r="E41" s="54">
        <v>656250</v>
      </c>
      <c r="F41" s="54">
        <v>709980.98</v>
      </c>
      <c r="G41" s="54">
        <v>6807425.7350000003</v>
      </c>
      <c r="H41" s="54">
        <v>0</v>
      </c>
      <c r="I41" s="54">
        <v>3744800.33</v>
      </c>
      <c r="J41" s="54">
        <v>0</v>
      </c>
      <c r="K41" s="54">
        <v>656250</v>
      </c>
      <c r="L41" s="54">
        <v>1057347.6499999999</v>
      </c>
      <c r="M41" s="54">
        <v>6807425.7350000003</v>
      </c>
      <c r="N41" s="54">
        <v>0</v>
      </c>
      <c r="O41" s="54">
        <v>3744800.33</v>
      </c>
      <c r="P41" s="54">
        <v>0</v>
      </c>
      <c r="Q41" s="54">
        <v>656250</v>
      </c>
      <c r="R41" s="54">
        <v>1057347.6499999999</v>
      </c>
      <c r="S41" s="54">
        <v>6807425.7350000003</v>
      </c>
      <c r="T41" s="54">
        <v>8173656.7149999999</v>
      </c>
      <c r="U41" s="54">
        <v>24531647.43</v>
      </c>
      <c r="V41" s="54">
        <v>32705304.144999996</v>
      </c>
    </row>
    <row r="42" spans="2:22" x14ac:dyDescent="0.35">
      <c r="D42" t="s">
        <v>54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</row>
    <row r="43" spans="2:22" x14ac:dyDescent="0.35">
      <c r="D43" t="s">
        <v>56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</row>
    <row r="44" spans="2:22" x14ac:dyDescent="0.35">
      <c r="C44" t="s">
        <v>57</v>
      </c>
      <c r="D44" t="s">
        <v>37</v>
      </c>
      <c r="E44" s="54">
        <v>0</v>
      </c>
      <c r="F44" s="54">
        <v>0</v>
      </c>
      <c r="G44" s="54">
        <v>5909466.5</v>
      </c>
      <c r="H44" s="54">
        <v>0</v>
      </c>
      <c r="I44" s="54">
        <v>0</v>
      </c>
      <c r="J44" s="54">
        <v>5909466.5</v>
      </c>
      <c r="K44" s="54">
        <v>0</v>
      </c>
      <c r="L44" s="54">
        <v>0</v>
      </c>
      <c r="M44" s="54">
        <v>8864199.75</v>
      </c>
      <c r="N44" s="54">
        <v>0</v>
      </c>
      <c r="O44" s="54">
        <v>0</v>
      </c>
      <c r="P44" s="54">
        <v>8864199.75</v>
      </c>
      <c r="Q44" s="54">
        <v>0</v>
      </c>
      <c r="R44" s="54">
        <v>0</v>
      </c>
      <c r="S44" s="54">
        <v>0</v>
      </c>
      <c r="T44" s="54">
        <v>5909466.5</v>
      </c>
      <c r="U44" s="54">
        <v>23637866</v>
      </c>
      <c r="V44" s="54">
        <v>29547332.5</v>
      </c>
    </row>
    <row r="45" spans="2:22" x14ac:dyDescent="0.35">
      <c r="C45" t="s">
        <v>61</v>
      </c>
      <c r="D45" t="s">
        <v>37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6073455.7300000004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6073455.7300000004</v>
      </c>
      <c r="Q45" s="54">
        <v>0</v>
      </c>
      <c r="R45" s="54">
        <v>0</v>
      </c>
      <c r="S45" s="54">
        <v>0</v>
      </c>
      <c r="T45" s="54">
        <v>0</v>
      </c>
      <c r="U45" s="54">
        <v>12146911.460000001</v>
      </c>
      <c r="V45" s="54">
        <v>12146911.460000001</v>
      </c>
    </row>
    <row r="46" spans="2:22" x14ac:dyDescent="0.35">
      <c r="D46" t="s">
        <v>64</v>
      </c>
      <c r="E46" s="54">
        <v>3357142.82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3357142.82</v>
      </c>
      <c r="U46" s="54">
        <v>0</v>
      </c>
      <c r="V46" s="54">
        <v>3357142.82</v>
      </c>
    </row>
    <row r="47" spans="2:22" x14ac:dyDescent="0.35">
      <c r="C47" t="s">
        <v>69</v>
      </c>
      <c r="D47" t="s">
        <v>37</v>
      </c>
      <c r="E47" s="54">
        <v>0</v>
      </c>
      <c r="F47" s="54">
        <v>0</v>
      </c>
      <c r="G47" s="54">
        <v>0</v>
      </c>
      <c r="H47" s="54">
        <v>0</v>
      </c>
      <c r="I47" s="54">
        <v>351615.78499999997</v>
      </c>
      <c r="J47" s="54">
        <v>761196.69799999997</v>
      </c>
      <c r="K47" s="54">
        <v>0</v>
      </c>
      <c r="L47" s="54">
        <v>0</v>
      </c>
      <c r="M47" s="54">
        <v>0</v>
      </c>
      <c r="N47" s="54">
        <v>0</v>
      </c>
      <c r="O47" s="54">
        <v>351615.78499999997</v>
      </c>
      <c r="P47" s="54">
        <v>761196.69799999997</v>
      </c>
      <c r="Q47" s="54">
        <v>0</v>
      </c>
      <c r="R47" s="54">
        <v>0</v>
      </c>
      <c r="S47" s="54">
        <v>0</v>
      </c>
      <c r="T47" s="54">
        <v>0</v>
      </c>
      <c r="U47" s="54">
        <v>2225624.966</v>
      </c>
      <c r="V47" s="54">
        <v>2225624.966</v>
      </c>
    </row>
    <row r="48" spans="2:22" x14ac:dyDescent="0.35">
      <c r="B48" t="s">
        <v>2936</v>
      </c>
      <c r="E48" s="54">
        <v>4346726.1500000004</v>
      </c>
      <c r="F48" s="54">
        <v>18802538.66</v>
      </c>
      <c r="G48" s="54">
        <v>12716892.234999999</v>
      </c>
      <c r="H48" s="54">
        <v>14944029.6</v>
      </c>
      <c r="I48" s="54">
        <v>4546416.1150000002</v>
      </c>
      <c r="J48" s="54">
        <v>16835913.978</v>
      </c>
      <c r="K48" s="54">
        <v>989583.33000000007</v>
      </c>
      <c r="L48" s="54">
        <v>19149905.329999998</v>
      </c>
      <c r="M48" s="54">
        <v>15671625.484999999</v>
      </c>
      <c r="N48" s="54">
        <v>14944029.6</v>
      </c>
      <c r="O48" s="54">
        <v>4546416.1150000002</v>
      </c>
      <c r="P48" s="54">
        <v>19790647.228</v>
      </c>
      <c r="Q48" s="54">
        <v>989583.33000000007</v>
      </c>
      <c r="R48" s="54">
        <v>19149905.329999998</v>
      </c>
      <c r="S48" s="54">
        <v>6807425.7350000003</v>
      </c>
      <c r="T48" s="54">
        <v>35866157.044999994</v>
      </c>
      <c r="U48" s="54">
        <v>138365481.176</v>
      </c>
      <c r="V48" s="54">
        <v>174231638.22099999</v>
      </c>
    </row>
    <row r="49" spans="2:22" x14ac:dyDescent="0.35">
      <c r="B49" t="s">
        <v>74</v>
      </c>
      <c r="C49" t="s">
        <v>80</v>
      </c>
      <c r="D49" t="s">
        <v>175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</row>
    <row r="50" spans="2:22" x14ac:dyDescent="0.35">
      <c r="D50" t="s">
        <v>46</v>
      </c>
      <c r="E50" s="54">
        <v>0</v>
      </c>
      <c r="F50" s="54">
        <v>0</v>
      </c>
      <c r="G50" s="54">
        <v>0</v>
      </c>
      <c r="H50" s="54">
        <v>2010545.82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2010545.82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4021091.64</v>
      </c>
      <c r="V50" s="54">
        <v>4021091.64</v>
      </c>
    </row>
    <row r="51" spans="2:22" x14ac:dyDescent="0.35">
      <c r="D51" t="s">
        <v>81</v>
      </c>
      <c r="E51" s="54">
        <v>0</v>
      </c>
      <c r="F51" s="54">
        <v>0</v>
      </c>
      <c r="G51" s="54">
        <v>2333333.33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2333333.33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2333303.4300000002</v>
      </c>
      <c r="T51" s="54">
        <v>2333333.33</v>
      </c>
      <c r="U51" s="54">
        <v>4666636.76</v>
      </c>
      <c r="V51" s="54">
        <v>6999970.0899999999</v>
      </c>
    </row>
    <row r="52" spans="2:22" x14ac:dyDescent="0.35">
      <c r="D52" t="s">
        <v>37</v>
      </c>
      <c r="E52" s="54">
        <v>0</v>
      </c>
      <c r="F52" s="54">
        <v>3434633.8530000001</v>
      </c>
      <c r="G52" s="54">
        <v>6209166.6430000002</v>
      </c>
      <c r="H52" s="54">
        <v>2666666.67</v>
      </c>
      <c r="I52" s="54">
        <v>0</v>
      </c>
      <c r="J52" s="54">
        <v>0</v>
      </c>
      <c r="K52" s="54">
        <v>0</v>
      </c>
      <c r="L52" s="54">
        <v>3434633.8530000001</v>
      </c>
      <c r="M52" s="54">
        <v>6209166.6430000002</v>
      </c>
      <c r="N52" s="54">
        <v>7666666.6699999999</v>
      </c>
      <c r="O52" s="54">
        <v>0</v>
      </c>
      <c r="P52" s="54">
        <v>0</v>
      </c>
      <c r="Q52" s="54">
        <v>0</v>
      </c>
      <c r="R52" s="54">
        <v>3434633.8530000001</v>
      </c>
      <c r="S52" s="54">
        <v>6209166.6430000002</v>
      </c>
      <c r="T52" s="54">
        <v>9643800.4959999993</v>
      </c>
      <c r="U52" s="54">
        <v>29620934.331999999</v>
      </c>
      <c r="V52" s="54">
        <v>39264734.827999994</v>
      </c>
    </row>
    <row r="53" spans="2:22" x14ac:dyDescent="0.35">
      <c r="D53" t="s">
        <v>92</v>
      </c>
      <c r="E53" s="54">
        <v>0</v>
      </c>
      <c r="F53" s="54">
        <v>3811044.79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3811044.79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3811044.79</v>
      </c>
      <c r="S53" s="54">
        <v>0</v>
      </c>
      <c r="T53" s="54">
        <v>3811044.79</v>
      </c>
      <c r="U53" s="54">
        <v>7622089.5800000001</v>
      </c>
      <c r="V53" s="54">
        <v>11433134.370000001</v>
      </c>
    </row>
    <row r="54" spans="2:22" x14ac:dyDescent="0.35">
      <c r="C54" t="s">
        <v>95</v>
      </c>
      <c r="D54" t="s">
        <v>96</v>
      </c>
      <c r="E54" s="54">
        <v>17834938.739999998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17834938.739999998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17834938.739999998</v>
      </c>
      <c r="R54" s="54">
        <v>0</v>
      </c>
      <c r="S54" s="54">
        <v>0</v>
      </c>
      <c r="T54" s="54">
        <v>17834938.739999998</v>
      </c>
      <c r="U54" s="54">
        <v>35669877.479999997</v>
      </c>
      <c r="V54" s="54">
        <v>53504816.219999999</v>
      </c>
    </row>
    <row r="55" spans="2:22" x14ac:dyDescent="0.35">
      <c r="D55" t="s">
        <v>37</v>
      </c>
      <c r="E55" s="54">
        <v>43922646.954999998</v>
      </c>
      <c r="F55" s="54">
        <v>0</v>
      </c>
      <c r="G55" s="54">
        <v>25372072.149999999</v>
      </c>
      <c r="H55" s="54">
        <v>43922646.954999998</v>
      </c>
      <c r="I55" s="54">
        <v>0</v>
      </c>
      <c r="J55" s="54">
        <v>25372072.149999999</v>
      </c>
      <c r="K55" s="54">
        <v>43922646.954999998</v>
      </c>
      <c r="L55" s="54">
        <v>0</v>
      </c>
      <c r="M55" s="54">
        <v>25372072.149999999</v>
      </c>
      <c r="N55" s="54">
        <v>43922646.954999998</v>
      </c>
      <c r="O55" s="54">
        <v>0</v>
      </c>
      <c r="P55" s="54">
        <v>25372072.149999999</v>
      </c>
      <c r="Q55" s="54">
        <v>43922646.954999998</v>
      </c>
      <c r="R55" s="54">
        <v>0</v>
      </c>
      <c r="S55" s="54">
        <v>25372072.149999999</v>
      </c>
      <c r="T55" s="54">
        <v>69294719.105000004</v>
      </c>
      <c r="U55" s="54">
        <v>277178876.42000002</v>
      </c>
      <c r="V55" s="54">
        <v>346473595.52499998</v>
      </c>
    </row>
    <row r="56" spans="2:22" x14ac:dyDescent="0.35">
      <c r="C56" t="s">
        <v>73</v>
      </c>
      <c r="D56" t="s">
        <v>37</v>
      </c>
      <c r="E56" s="54">
        <v>191153.02</v>
      </c>
      <c r="F56" s="54">
        <v>0</v>
      </c>
      <c r="G56" s="54">
        <v>75224.98</v>
      </c>
      <c r="H56" s="54">
        <v>117081.57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191153.02</v>
      </c>
      <c r="R56" s="54">
        <v>0</v>
      </c>
      <c r="S56" s="54">
        <v>75224.98</v>
      </c>
      <c r="T56" s="54">
        <v>266378</v>
      </c>
      <c r="U56" s="54">
        <v>383459.56999999995</v>
      </c>
      <c r="V56" s="54">
        <v>649837.56999999995</v>
      </c>
    </row>
    <row r="57" spans="2:22" x14ac:dyDescent="0.35">
      <c r="C57" t="s">
        <v>107</v>
      </c>
      <c r="D57" t="s">
        <v>108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501051.821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498576.71</v>
      </c>
      <c r="T57" s="54">
        <v>0</v>
      </c>
      <c r="U57" s="54">
        <v>999628.53099999996</v>
      </c>
      <c r="V57" s="54">
        <v>999628.53099999996</v>
      </c>
    </row>
    <row r="58" spans="2:22" x14ac:dyDescent="0.35">
      <c r="C58" t="s">
        <v>110</v>
      </c>
      <c r="D58" t="s">
        <v>37</v>
      </c>
      <c r="E58" s="54">
        <v>0</v>
      </c>
      <c r="F58" s="54">
        <v>0</v>
      </c>
      <c r="G58" s="54">
        <v>0</v>
      </c>
      <c r="H58" s="54">
        <v>7496482.2699999996</v>
      </c>
      <c r="I58" s="54">
        <v>0</v>
      </c>
      <c r="J58" s="54">
        <v>137811526.33199999</v>
      </c>
      <c r="K58" s="54">
        <v>0</v>
      </c>
      <c r="L58" s="54">
        <v>0</v>
      </c>
      <c r="M58" s="54">
        <v>0</v>
      </c>
      <c r="N58" s="54">
        <v>7496482.2699999996</v>
      </c>
      <c r="O58" s="54">
        <v>0</v>
      </c>
      <c r="P58" s="54">
        <v>137811524.26199999</v>
      </c>
      <c r="Q58" s="54">
        <v>0</v>
      </c>
      <c r="R58" s="54">
        <v>0</v>
      </c>
      <c r="S58" s="54">
        <v>0</v>
      </c>
      <c r="T58" s="54">
        <v>0</v>
      </c>
      <c r="U58" s="54">
        <v>290616015.13399994</v>
      </c>
      <c r="V58" s="54">
        <v>290616015.13399994</v>
      </c>
    </row>
    <row r="59" spans="2:22" x14ac:dyDescent="0.35">
      <c r="C59" t="s">
        <v>121</v>
      </c>
      <c r="D59" t="s">
        <v>122</v>
      </c>
      <c r="E59" s="54">
        <v>0</v>
      </c>
      <c r="F59" s="54">
        <v>0</v>
      </c>
      <c r="G59" s="54">
        <v>31321895.82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5220315.97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5220315.97</v>
      </c>
      <c r="T59" s="54">
        <v>31321895.82</v>
      </c>
      <c r="U59" s="54">
        <v>10440631.939999999</v>
      </c>
      <c r="V59" s="54">
        <v>41762527.759999998</v>
      </c>
    </row>
    <row r="60" spans="2:22" x14ac:dyDescent="0.35">
      <c r="D60" t="s">
        <v>124</v>
      </c>
      <c r="E60" s="54">
        <v>0</v>
      </c>
      <c r="F60" s="54">
        <v>0</v>
      </c>
      <c r="G60" s="54">
        <v>7006343.46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7006343.46</v>
      </c>
      <c r="U60" s="54">
        <v>0</v>
      </c>
      <c r="V60" s="54">
        <v>7006343.46</v>
      </c>
    </row>
    <row r="61" spans="2:22" x14ac:dyDescent="0.35">
      <c r="C61" t="s">
        <v>127</v>
      </c>
      <c r="D61" t="s">
        <v>128</v>
      </c>
      <c r="E61" s="54">
        <v>0</v>
      </c>
      <c r="F61" s="54">
        <v>0</v>
      </c>
      <c r="G61" s="54">
        <v>1087773.4909999999</v>
      </c>
      <c r="H61" s="54">
        <v>0</v>
      </c>
      <c r="I61" s="54">
        <v>0</v>
      </c>
      <c r="J61" s="54">
        <v>832559.06299999997</v>
      </c>
      <c r="K61" s="54">
        <v>0</v>
      </c>
      <c r="L61" s="54">
        <v>0</v>
      </c>
      <c r="M61" s="54">
        <v>1087773.4909999999</v>
      </c>
      <c r="N61" s="54">
        <v>0</v>
      </c>
      <c r="O61" s="54">
        <v>0</v>
      </c>
      <c r="P61" s="54">
        <v>832559.06299999997</v>
      </c>
      <c r="Q61" s="54">
        <v>0</v>
      </c>
      <c r="R61" s="54">
        <v>0</v>
      </c>
      <c r="S61" s="54">
        <v>1087773.4909999999</v>
      </c>
      <c r="T61" s="54">
        <v>1087773.4909999999</v>
      </c>
      <c r="U61" s="54">
        <v>3840665.108</v>
      </c>
      <c r="V61" s="54">
        <v>4928438.5989999995</v>
      </c>
    </row>
    <row r="62" spans="2:22" x14ac:dyDescent="0.35">
      <c r="C62" t="s">
        <v>130</v>
      </c>
      <c r="D62" t="s">
        <v>131</v>
      </c>
      <c r="E62" s="54">
        <v>0</v>
      </c>
      <c r="F62" s="54">
        <v>0</v>
      </c>
      <c r="G62" s="54">
        <v>107056.503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107023.59299999999</v>
      </c>
      <c r="T62" s="54">
        <v>107056.503</v>
      </c>
      <c r="U62" s="54">
        <v>107023.59299999999</v>
      </c>
      <c r="V62" s="54">
        <v>214080.09600000002</v>
      </c>
    </row>
    <row r="63" spans="2:22" x14ac:dyDescent="0.35">
      <c r="D63" t="s">
        <v>37</v>
      </c>
      <c r="E63" s="54">
        <v>0</v>
      </c>
      <c r="F63" s="54">
        <v>0</v>
      </c>
      <c r="G63" s="54">
        <v>199914.17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199924.90099999998</v>
      </c>
      <c r="T63" s="54">
        <v>199914.17</v>
      </c>
      <c r="U63" s="54">
        <v>199924.90099999998</v>
      </c>
      <c r="V63" s="54">
        <v>399839.071</v>
      </c>
    </row>
    <row r="64" spans="2:22" x14ac:dyDescent="0.35">
      <c r="C64" t="s">
        <v>139</v>
      </c>
      <c r="D64" t="s">
        <v>37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</row>
    <row r="65" spans="3:22" x14ac:dyDescent="0.35">
      <c r="C65" t="s">
        <v>140</v>
      </c>
      <c r="D65" t="s">
        <v>108</v>
      </c>
      <c r="E65" s="54">
        <v>0</v>
      </c>
      <c r="F65" s="54">
        <v>0</v>
      </c>
      <c r="G65" s="54">
        <v>0</v>
      </c>
      <c r="H65" s="54">
        <v>0</v>
      </c>
      <c r="I65" s="54">
        <v>286227.24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286227.24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572454.48</v>
      </c>
      <c r="V65" s="54">
        <v>572454.48</v>
      </c>
    </row>
    <row r="66" spans="3:22" x14ac:dyDescent="0.35">
      <c r="D66" t="s">
        <v>37</v>
      </c>
      <c r="E66" s="54">
        <v>816259.38300000003</v>
      </c>
      <c r="F66" s="54">
        <v>4809598.43</v>
      </c>
      <c r="G66" s="54">
        <v>702090.12</v>
      </c>
      <c r="H66" s="54">
        <v>33377.440000000002</v>
      </c>
      <c r="I66" s="54">
        <v>992168.42999999993</v>
      </c>
      <c r="J66" s="54">
        <v>350812.87</v>
      </c>
      <c r="K66" s="54">
        <v>816259.38300000003</v>
      </c>
      <c r="L66" s="54">
        <v>4809598.43</v>
      </c>
      <c r="M66" s="54">
        <v>702090.12</v>
      </c>
      <c r="N66" s="54">
        <v>33377.440000000002</v>
      </c>
      <c r="O66" s="54">
        <v>374999.99</v>
      </c>
      <c r="P66" s="54">
        <v>350812.87</v>
      </c>
      <c r="Q66" s="54">
        <v>816259.38300000003</v>
      </c>
      <c r="R66" s="54">
        <v>4809598.43</v>
      </c>
      <c r="S66" s="54">
        <v>702090.12</v>
      </c>
      <c r="T66" s="54">
        <v>6327947.9329999993</v>
      </c>
      <c r="U66" s="54">
        <v>14791444.905999999</v>
      </c>
      <c r="V66" s="54">
        <v>21119392.839000002</v>
      </c>
    </row>
    <row r="67" spans="3:22" x14ac:dyDescent="0.35">
      <c r="D67" t="s">
        <v>56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</row>
    <row r="68" spans="3:22" x14ac:dyDescent="0.35">
      <c r="D68" t="s">
        <v>3256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</row>
    <row r="69" spans="3:22" x14ac:dyDescent="0.35">
      <c r="C69" t="s">
        <v>148</v>
      </c>
      <c r="D69" t="s">
        <v>37</v>
      </c>
      <c r="E69" s="54">
        <v>0</v>
      </c>
      <c r="F69" s="54">
        <v>0</v>
      </c>
      <c r="G69" s="54">
        <v>949417.68200000003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1485401.5689999999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1485401.5020000001</v>
      </c>
      <c r="T69" s="54">
        <v>949417.68200000003</v>
      </c>
      <c r="U69" s="54">
        <v>2970803.071</v>
      </c>
      <c r="V69" s="54">
        <v>3920220.753</v>
      </c>
    </row>
    <row r="70" spans="3:22" x14ac:dyDescent="0.35">
      <c r="C70" t="s">
        <v>149</v>
      </c>
      <c r="D70" t="s">
        <v>37</v>
      </c>
      <c r="E70" s="54">
        <v>0</v>
      </c>
      <c r="F70" s="54">
        <v>2941177</v>
      </c>
      <c r="G70" s="54">
        <v>0</v>
      </c>
      <c r="H70" s="54">
        <v>0</v>
      </c>
      <c r="I70" s="54">
        <v>800000</v>
      </c>
      <c r="J70" s="54">
        <v>0</v>
      </c>
      <c r="K70" s="54">
        <v>0</v>
      </c>
      <c r="L70" s="54">
        <v>2941177</v>
      </c>
      <c r="M70" s="54">
        <v>0</v>
      </c>
      <c r="N70" s="54">
        <v>0</v>
      </c>
      <c r="O70" s="54">
        <v>800000</v>
      </c>
      <c r="P70" s="54">
        <v>0</v>
      </c>
      <c r="Q70" s="54">
        <v>0</v>
      </c>
      <c r="R70" s="54">
        <v>2941177</v>
      </c>
      <c r="S70" s="54">
        <v>0</v>
      </c>
      <c r="T70" s="54">
        <v>2941177</v>
      </c>
      <c r="U70" s="54">
        <v>7482354</v>
      </c>
      <c r="V70" s="54">
        <v>10423531</v>
      </c>
    </row>
    <row r="71" spans="3:22" x14ac:dyDescent="0.35">
      <c r="C71" t="s">
        <v>450</v>
      </c>
      <c r="D71" t="s">
        <v>37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</row>
    <row r="72" spans="3:22" x14ac:dyDescent="0.35">
      <c r="C72" t="s">
        <v>152</v>
      </c>
      <c r="D72" t="s">
        <v>96</v>
      </c>
      <c r="E72" s="54">
        <v>0</v>
      </c>
      <c r="F72" s="54">
        <v>0</v>
      </c>
      <c r="G72" s="54">
        <v>278305.71399999998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278305.71399999998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0.29399999999441206</v>
      </c>
      <c r="T72" s="54">
        <v>278305.71399999998</v>
      </c>
      <c r="U72" s="54">
        <v>278306.00799999997</v>
      </c>
      <c r="V72" s="54">
        <v>556611.72199999995</v>
      </c>
    </row>
    <row r="73" spans="3:22" x14ac:dyDescent="0.35">
      <c r="D73" t="s">
        <v>79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</row>
    <row r="74" spans="3:22" x14ac:dyDescent="0.35">
      <c r="D74" t="s">
        <v>155</v>
      </c>
      <c r="E74" s="54">
        <v>0</v>
      </c>
      <c r="F74" s="54">
        <v>0</v>
      </c>
      <c r="G74" s="54">
        <v>38970.75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38970.75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38970.75</v>
      </c>
      <c r="T74" s="54">
        <v>38970.75</v>
      </c>
      <c r="U74" s="54">
        <v>77941.5</v>
      </c>
      <c r="V74" s="54">
        <v>116912.25</v>
      </c>
    </row>
    <row r="75" spans="3:22" x14ac:dyDescent="0.35">
      <c r="D75" t="s">
        <v>37</v>
      </c>
      <c r="E75" s="54">
        <v>0</v>
      </c>
      <c r="F75" s="54">
        <v>0</v>
      </c>
      <c r="G75" s="54">
        <v>142324.486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142324.486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142324.486</v>
      </c>
      <c r="T75" s="54">
        <v>142324.486</v>
      </c>
      <c r="U75" s="54">
        <v>284648.97200000001</v>
      </c>
      <c r="V75" s="54">
        <v>426973.45799999998</v>
      </c>
    </row>
    <row r="76" spans="3:22" x14ac:dyDescent="0.35">
      <c r="D76" t="s">
        <v>158</v>
      </c>
      <c r="E76" s="54">
        <v>0</v>
      </c>
      <c r="F76" s="54">
        <v>0</v>
      </c>
      <c r="G76" s="54">
        <v>45651.45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45972.813999999998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45651.45</v>
      </c>
      <c r="U76" s="54">
        <v>45972.813999999998</v>
      </c>
      <c r="V76" s="54">
        <v>91624.263999999996</v>
      </c>
    </row>
    <row r="77" spans="3:22" x14ac:dyDescent="0.35">
      <c r="C77" t="s">
        <v>160</v>
      </c>
      <c r="D77" t="s">
        <v>37</v>
      </c>
      <c r="E77" s="54">
        <v>0</v>
      </c>
      <c r="F77" s="54">
        <v>0</v>
      </c>
      <c r="G77" s="54">
        <v>5266094.8669999996</v>
      </c>
      <c r="H77" s="54">
        <v>0</v>
      </c>
      <c r="I77" s="54">
        <v>0</v>
      </c>
      <c r="J77" s="54">
        <v>689845.853</v>
      </c>
      <c r="K77" s="54">
        <v>0</v>
      </c>
      <c r="L77" s="54">
        <v>0</v>
      </c>
      <c r="M77" s="54">
        <v>5266094.8669999996</v>
      </c>
      <c r="N77" s="54">
        <v>0</v>
      </c>
      <c r="O77" s="54">
        <v>0</v>
      </c>
      <c r="P77" s="54">
        <v>689845.853</v>
      </c>
      <c r="Q77" s="54">
        <v>0</v>
      </c>
      <c r="R77" s="54">
        <v>0</v>
      </c>
      <c r="S77" s="54">
        <v>5266286.2169999992</v>
      </c>
      <c r="T77" s="54">
        <v>5266094.8669999996</v>
      </c>
      <c r="U77" s="54">
        <v>11912072.789999999</v>
      </c>
      <c r="V77" s="54">
        <v>17178167.656999998</v>
      </c>
    </row>
    <row r="78" spans="3:22" x14ac:dyDescent="0.35">
      <c r="C78" t="s">
        <v>76</v>
      </c>
      <c r="D78" t="s">
        <v>37</v>
      </c>
      <c r="E78" s="54">
        <v>0</v>
      </c>
      <c r="F78" s="54">
        <v>0</v>
      </c>
      <c r="G78" s="54">
        <v>0</v>
      </c>
      <c r="H78" s="54">
        <v>1413007.52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1413007.52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2826015.04</v>
      </c>
      <c r="V78" s="54">
        <v>2826015.04</v>
      </c>
    </row>
    <row r="79" spans="3:22" x14ac:dyDescent="0.35">
      <c r="C79" t="s">
        <v>78</v>
      </c>
      <c r="D79" t="s">
        <v>37</v>
      </c>
      <c r="E79" s="54">
        <v>0</v>
      </c>
      <c r="F79" s="54">
        <v>0</v>
      </c>
      <c r="G79" s="54">
        <v>23125.809999999998</v>
      </c>
      <c r="H79" s="54">
        <v>54592.26</v>
      </c>
      <c r="I79" s="54">
        <v>0</v>
      </c>
      <c r="J79" s="54">
        <v>0</v>
      </c>
      <c r="K79" s="54">
        <v>0</v>
      </c>
      <c r="L79" s="54">
        <v>0</v>
      </c>
      <c r="M79" s="54">
        <v>23472.69</v>
      </c>
      <c r="N79" s="54">
        <v>55411.15</v>
      </c>
      <c r="O79" s="54">
        <v>0</v>
      </c>
      <c r="P79" s="54">
        <v>0</v>
      </c>
      <c r="Q79" s="54">
        <v>0</v>
      </c>
      <c r="R79" s="54">
        <v>0</v>
      </c>
      <c r="S79" s="54">
        <v>23824.79</v>
      </c>
      <c r="T79" s="54">
        <v>23125.809999999998</v>
      </c>
      <c r="U79" s="54">
        <v>157300.89000000001</v>
      </c>
      <c r="V79" s="54">
        <v>180426.7</v>
      </c>
    </row>
    <row r="80" spans="3:22" x14ac:dyDescent="0.35">
      <c r="C80" t="s">
        <v>3456</v>
      </c>
      <c r="D80" t="s">
        <v>37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5991566.7599999998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5991566.7599999998</v>
      </c>
      <c r="V80" s="54">
        <v>5991566.7599999998</v>
      </c>
    </row>
    <row r="81" spans="2:22" x14ac:dyDescent="0.35">
      <c r="B81" t="s">
        <v>2937</v>
      </c>
      <c r="E81" s="54">
        <v>62764998.097999997</v>
      </c>
      <c r="F81" s="54">
        <v>14996454.072999999</v>
      </c>
      <c r="G81" s="54">
        <v>81158761.425999999</v>
      </c>
      <c r="H81" s="54">
        <v>57714400.504999995</v>
      </c>
      <c r="I81" s="54">
        <v>2078395.67</v>
      </c>
      <c r="J81" s="54">
        <v>171549434.84899995</v>
      </c>
      <c r="K81" s="54">
        <v>62573845.077999994</v>
      </c>
      <c r="L81" s="54">
        <v>14996454.072999999</v>
      </c>
      <c r="M81" s="54">
        <v>48205294.593999989</v>
      </c>
      <c r="N81" s="54">
        <v>62598137.825000003</v>
      </c>
      <c r="O81" s="54">
        <v>1461227.23</v>
      </c>
      <c r="P81" s="54">
        <v>165056814.19799998</v>
      </c>
      <c r="Q81" s="54">
        <v>62764998.097999997</v>
      </c>
      <c r="R81" s="54">
        <v>14996454.072999999</v>
      </c>
      <c r="S81" s="54">
        <v>48762280.026999988</v>
      </c>
      <c r="T81" s="54">
        <v>158920213.59699997</v>
      </c>
      <c r="U81" s="54">
        <v>712757736.22000015</v>
      </c>
      <c r="V81" s="54">
        <v>871677949.81699991</v>
      </c>
    </row>
    <row r="82" spans="2:22" x14ac:dyDescent="0.35">
      <c r="B82" t="s">
        <v>168</v>
      </c>
      <c r="C82" t="s">
        <v>169</v>
      </c>
      <c r="D82" t="s">
        <v>96</v>
      </c>
      <c r="E82" s="54">
        <v>0</v>
      </c>
      <c r="F82" s="54">
        <v>0</v>
      </c>
      <c r="G82" s="54">
        <v>0</v>
      </c>
      <c r="H82" s="54">
        <v>1912.31</v>
      </c>
      <c r="I82" s="54">
        <v>58670.16</v>
      </c>
      <c r="J82" s="54">
        <v>0</v>
      </c>
      <c r="K82" s="54">
        <v>0</v>
      </c>
      <c r="L82" s="54">
        <v>0</v>
      </c>
      <c r="M82" s="54">
        <v>0</v>
      </c>
      <c r="N82" s="54">
        <v>1912.31</v>
      </c>
      <c r="O82" s="54">
        <v>58670.16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121164.94</v>
      </c>
      <c r="V82" s="54">
        <v>121164.94</v>
      </c>
    </row>
    <row r="83" spans="2:22" x14ac:dyDescent="0.35">
      <c r="D83" t="s">
        <v>122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</row>
    <row r="84" spans="2:22" x14ac:dyDescent="0.35">
      <c r="D84" t="s">
        <v>79</v>
      </c>
      <c r="E84" s="54">
        <v>37812.964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37812.964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37812.964</v>
      </c>
      <c r="R84" s="54">
        <v>0</v>
      </c>
      <c r="S84" s="54">
        <v>0</v>
      </c>
      <c r="T84" s="54">
        <v>37812.964</v>
      </c>
      <c r="U84" s="54">
        <v>75625.928</v>
      </c>
      <c r="V84" s="54">
        <v>113438.89199999999</v>
      </c>
    </row>
    <row r="85" spans="2:22" x14ac:dyDescent="0.35">
      <c r="D85" t="s">
        <v>173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500000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500000</v>
      </c>
      <c r="Q85" s="54">
        <v>0</v>
      </c>
      <c r="R85" s="54">
        <v>0</v>
      </c>
      <c r="S85" s="54">
        <v>0</v>
      </c>
      <c r="T85" s="54">
        <v>0</v>
      </c>
      <c r="U85" s="54">
        <v>1000000</v>
      </c>
      <c r="V85" s="54">
        <v>1000000</v>
      </c>
    </row>
    <row r="86" spans="2:22" x14ac:dyDescent="0.35">
      <c r="D86" t="s">
        <v>175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</row>
    <row r="87" spans="2:22" x14ac:dyDescent="0.35">
      <c r="D87" t="s">
        <v>177</v>
      </c>
      <c r="E87" s="54">
        <v>0</v>
      </c>
      <c r="F87" s="54">
        <v>0</v>
      </c>
      <c r="G87" s="54">
        <v>220464.38</v>
      </c>
      <c r="H87" s="54">
        <v>0</v>
      </c>
      <c r="I87" s="54">
        <v>0</v>
      </c>
      <c r="J87" s="54">
        <v>1191674.1399999999</v>
      </c>
      <c r="K87" s="54">
        <v>0</v>
      </c>
      <c r="L87" s="54">
        <v>0</v>
      </c>
      <c r="M87" s="54">
        <v>220464.38</v>
      </c>
      <c r="N87" s="54">
        <v>0</v>
      </c>
      <c r="O87" s="54">
        <v>0</v>
      </c>
      <c r="P87" s="54">
        <v>1191674.1399999999</v>
      </c>
      <c r="Q87" s="54">
        <v>0</v>
      </c>
      <c r="R87" s="54">
        <v>0</v>
      </c>
      <c r="S87" s="54">
        <v>220464.38</v>
      </c>
      <c r="T87" s="54">
        <v>220464.38</v>
      </c>
      <c r="U87" s="54">
        <v>2824277.04</v>
      </c>
      <c r="V87" s="54">
        <v>3044741.42</v>
      </c>
    </row>
    <row r="88" spans="2:22" x14ac:dyDescent="0.35">
      <c r="D88" t="s">
        <v>180</v>
      </c>
      <c r="E88" s="54">
        <v>0</v>
      </c>
      <c r="F88" s="54">
        <v>0</v>
      </c>
      <c r="G88" s="54">
        <v>1768834.32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1768834.32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1768834.32</v>
      </c>
      <c r="T88" s="54">
        <v>1768834.32</v>
      </c>
      <c r="U88" s="54">
        <v>3537668.64</v>
      </c>
      <c r="V88" s="54">
        <v>5306502.96</v>
      </c>
    </row>
    <row r="89" spans="2:22" x14ac:dyDescent="0.35">
      <c r="D89" t="s">
        <v>184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</row>
    <row r="90" spans="2:22" x14ac:dyDescent="0.35">
      <c r="D90" t="s">
        <v>185</v>
      </c>
      <c r="E90" s="54">
        <v>55786.98</v>
      </c>
      <c r="F90" s="54">
        <v>0</v>
      </c>
      <c r="G90" s="54">
        <v>1632793.57</v>
      </c>
      <c r="H90" s="54">
        <v>0</v>
      </c>
      <c r="I90" s="54">
        <v>0</v>
      </c>
      <c r="J90" s="54">
        <v>0</v>
      </c>
      <c r="K90" s="54">
        <v>55786.98</v>
      </c>
      <c r="L90" s="54">
        <v>0</v>
      </c>
      <c r="M90" s="54">
        <v>1632793.57</v>
      </c>
      <c r="N90" s="54">
        <v>0</v>
      </c>
      <c r="O90" s="54">
        <v>0</v>
      </c>
      <c r="P90" s="54">
        <v>0</v>
      </c>
      <c r="Q90" s="54">
        <v>55786.98</v>
      </c>
      <c r="R90" s="54">
        <v>0</v>
      </c>
      <c r="S90" s="54">
        <v>1632793.57</v>
      </c>
      <c r="T90" s="54">
        <v>1688580.55</v>
      </c>
      <c r="U90" s="54">
        <v>3377161.1</v>
      </c>
      <c r="V90" s="54">
        <v>5065741.6500000004</v>
      </c>
    </row>
    <row r="91" spans="2:22" x14ac:dyDescent="0.35">
      <c r="D91" t="s">
        <v>37</v>
      </c>
      <c r="E91" s="54">
        <v>61040213.540000007</v>
      </c>
      <c r="F91" s="54">
        <v>66752107.902000003</v>
      </c>
      <c r="G91" s="54">
        <v>20438176.197999999</v>
      </c>
      <c r="H91" s="54">
        <v>6283912.1239999989</v>
      </c>
      <c r="I91" s="54">
        <v>29788691.647</v>
      </c>
      <c r="J91" s="54">
        <v>7963074.6409999989</v>
      </c>
      <c r="K91" s="54">
        <v>98512793.811000004</v>
      </c>
      <c r="L91" s="54">
        <v>104811605.752</v>
      </c>
      <c r="M91" s="54">
        <v>44766303.082999997</v>
      </c>
      <c r="N91" s="54">
        <v>5855819.0639999993</v>
      </c>
      <c r="O91" s="54">
        <v>29788691.647</v>
      </c>
      <c r="P91" s="54">
        <v>7963070.4409999996</v>
      </c>
      <c r="Q91" s="54">
        <v>98512793.811000004</v>
      </c>
      <c r="R91" s="54">
        <v>104818236.861</v>
      </c>
      <c r="S91" s="54">
        <v>44766311.963000007</v>
      </c>
      <c r="T91" s="54">
        <v>148230497.63999999</v>
      </c>
      <c r="U91" s="54">
        <v>583831304.84500003</v>
      </c>
      <c r="V91" s="54">
        <v>732061802.48500013</v>
      </c>
    </row>
    <row r="92" spans="2:22" x14ac:dyDescent="0.35">
      <c r="D92" t="s">
        <v>54</v>
      </c>
      <c r="E92" s="54">
        <v>0</v>
      </c>
      <c r="F92" s="54">
        <v>0</v>
      </c>
      <c r="G92" s="54">
        <v>138480.48000000001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138480.48000000001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138480.48000000001</v>
      </c>
      <c r="T92" s="54">
        <v>138480.48000000001</v>
      </c>
      <c r="U92" s="54">
        <v>276960.96000000002</v>
      </c>
      <c r="V92" s="54">
        <v>415441.44000000006</v>
      </c>
    </row>
    <row r="93" spans="2:22" x14ac:dyDescent="0.35">
      <c r="D93" t="s">
        <v>56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486437.1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486437.1</v>
      </c>
      <c r="V93" s="54">
        <v>486437.1</v>
      </c>
    </row>
    <row r="94" spans="2:22" x14ac:dyDescent="0.35">
      <c r="D94" t="s">
        <v>295</v>
      </c>
      <c r="E94" s="54">
        <v>0</v>
      </c>
      <c r="F94" s="54">
        <v>0</v>
      </c>
      <c r="G94" s="54">
        <v>1636691.94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1636691.94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1636691.94</v>
      </c>
      <c r="T94" s="54">
        <v>1636691.94</v>
      </c>
      <c r="U94" s="54">
        <v>3273383.88</v>
      </c>
      <c r="V94" s="54">
        <v>4910075.82</v>
      </c>
    </row>
    <row r="95" spans="2:22" x14ac:dyDescent="0.35">
      <c r="C95" t="s">
        <v>297</v>
      </c>
      <c r="D95" t="s">
        <v>79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6180500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6180500</v>
      </c>
      <c r="V95" s="54">
        <v>6180500</v>
      </c>
    </row>
    <row r="96" spans="2:22" x14ac:dyDescent="0.35">
      <c r="D96" t="s">
        <v>173</v>
      </c>
      <c r="E96" s="54">
        <v>0</v>
      </c>
      <c r="F96" s="54">
        <v>0</v>
      </c>
      <c r="G96" s="54">
        <v>511342.2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511342.2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511342.2</v>
      </c>
      <c r="T96" s="54">
        <v>511342.2</v>
      </c>
      <c r="U96" s="54">
        <v>1022684.4</v>
      </c>
      <c r="V96" s="54">
        <v>1534026.6</v>
      </c>
    </row>
    <row r="97" spans="3:22" x14ac:dyDescent="0.35">
      <c r="D97" t="s">
        <v>177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</row>
    <row r="98" spans="3:22" x14ac:dyDescent="0.35">
      <c r="D98" t="s">
        <v>46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</row>
    <row r="99" spans="3:22" x14ac:dyDescent="0.35">
      <c r="D99" t="s">
        <v>37</v>
      </c>
      <c r="E99" s="54">
        <v>3130000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2970000</v>
      </c>
      <c r="L99" s="54">
        <v>35700000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35700000</v>
      </c>
      <c r="S99" s="54">
        <v>0</v>
      </c>
      <c r="T99" s="54">
        <v>3130000</v>
      </c>
      <c r="U99" s="54">
        <v>74370000</v>
      </c>
      <c r="V99" s="54">
        <v>77500000</v>
      </c>
    </row>
    <row r="100" spans="3:22" x14ac:dyDescent="0.35">
      <c r="D100" t="s">
        <v>316</v>
      </c>
      <c r="E100" s="54">
        <v>0</v>
      </c>
      <c r="F100" s="54">
        <v>0</v>
      </c>
      <c r="G100" s="54">
        <v>0</v>
      </c>
      <c r="H100" s="54">
        <v>0</v>
      </c>
      <c r="I100" s="54">
        <v>813124.6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813124.6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1626249.2</v>
      </c>
      <c r="V100" s="54">
        <v>1626249.2</v>
      </c>
    </row>
    <row r="101" spans="3:22" x14ac:dyDescent="0.35">
      <c r="D101" t="s">
        <v>318</v>
      </c>
      <c r="E101" s="54">
        <v>0</v>
      </c>
      <c r="F101" s="54">
        <v>0</v>
      </c>
      <c r="G101" s="54">
        <v>0</v>
      </c>
      <c r="H101" s="54">
        <v>0</v>
      </c>
      <c r="I101" s="54">
        <v>1777781.46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1777781.46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3555562.92</v>
      </c>
      <c r="V101" s="54">
        <v>3555562.92</v>
      </c>
    </row>
    <row r="102" spans="3:22" x14ac:dyDescent="0.35">
      <c r="C102" t="s">
        <v>320</v>
      </c>
      <c r="D102" t="s">
        <v>321</v>
      </c>
      <c r="E102" s="54">
        <v>0</v>
      </c>
      <c r="F102" s="54">
        <v>1428571.43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1428571.43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1428571.43</v>
      </c>
      <c r="S102" s="54">
        <v>0</v>
      </c>
      <c r="T102" s="54">
        <v>1428571.43</v>
      </c>
      <c r="U102" s="54">
        <v>2857142.86</v>
      </c>
      <c r="V102" s="54">
        <v>4285714.29</v>
      </c>
    </row>
    <row r="103" spans="3:22" x14ac:dyDescent="0.35">
      <c r="D103" t="s">
        <v>79</v>
      </c>
      <c r="E103" s="54">
        <v>0</v>
      </c>
      <c r="F103" s="54">
        <v>0</v>
      </c>
      <c r="G103" s="54">
        <v>0</v>
      </c>
      <c r="H103" s="54">
        <v>0</v>
      </c>
      <c r="I103" s="54">
        <v>2000000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2000000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4000000</v>
      </c>
      <c r="V103" s="54">
        <v>4000000</v>
      </c>
    </row>
    <row r="104" spans="3:22" x14ac:dyDescent="0.35">
      <c r="D104" t="s">
        <v>104</v>
      </c>
      <c r="E104" s="54">
        <v>0</v>
      </c>
      <c r="F104" s="54">
        <v>0</v>
      </c>
      <c r="G104" s="54">
        <v>2033160.47</v>
      </c>
      <c r="H104" s="54">
        <v>0</v>
      </c>
      <c r="I104" s="54">
        <v>0</v>
      </c>
      <c r="J104" s="54">
        <v>1303165.3799999999</v>
      </c>
      <c r="K104" s="54">
        <v>0</v>
      </c>
      <c r="L104" s="54">
        <v>0</v>
      </c>
      <c r="M104" s="54">
        <v>2033160.47</v>
      </c>
      <c r="N104" s="54">
        <v>0</v>
      </c>
      <c r="O104" s="54">
        <v>0</v>
      </c>
      <c r="P104" s="54">
        <v>1303165.3799999999</v>
      </c>
      <c r="Q104" s="54">
        <v>0</v>
      </c>
      <c r="R104" s="54">
        <v>0</v>
      </c>
      <c r="S104" s="54">
        <v>2033160.47</v>
      </c>
      <c r="T104" s="54">
        <v>2033160.47</v>
      </c>
      <c r="U104" s="54">
        <v>6672651.6999999993</v>
      </c>
      <c r="V104" s="54">
        <v>8705812.1699999999</v>
      </c>
    </row>
    <row r="105" spans="3:22" x14ac:dyDescent="0.35">
      <c r="D105" t="s">
        <v>175</v>
      </c>
      <c r="E105" s="54">
        <v>0</v>
      </c>
      <c r="F105" s="54">
        <v>0</v>
      </c>
      <c r="G105" s="54">
        <v>6250000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6250000</v>
      </c>
      <c r="N105" s="54">
        <v>0</v>
      </c>
      <c r="O105" s="54">
        <v>0</v>
      </c>
      <c r="P105" s="54">
        <v>0</v>
      </c>
      <c r="Q105" s="54">
        <v>0</v>
      </c>
      <c r="R105" s="54">
        <v>4687500</v>
      </c>
      <c r="S105" s="54">
        <v>6250000</v>
      </c>
      <c r="T105" s="54">
        <v>6250000</v>
      </c>
      <c r="U105" s="54">
        <v>17187500</v>
      </c>
      <c r="V105" s="54">
        <v>23437500</v>
      </c>
    </row>
    <row r="106" spans="3:22" x14ac:dyDescent="0.35">
      <c r="D106" t="s">
        <v>177</v>
      </c>
      <c r="E106" s="54">
        <v>0</v>
      </c>
      <c r="F106" s="54">
        <v>6124834.790000001</v>
      </c>
      <c r="G106" s="54">
        <v>0</v>
      </c>
      <c r="H106" s="54">
        <v>4166551.25</v>
      </c>
      <c r="I106" s="54">
        <v>0</v>
      </c>
      <c r="J106" s="54">
        <v>0</v>
      </c>
      <c r="K106" s="54">
        <v>0</v>
      </c>
      <c r="L106" s="54">
        <v>6124834.790000001</v>
      </c>
      <c r="M106" s="54">
        <v>0</v>
      </c>
      <c r="N106" s="54">
        <v>4166551.25</v>
      </c>
      <c r="O106" s="54">
        <v>0</v>
      </c>
      <c r="P106" s="54">
        <v>0</v>
      </c>
      <c r="Q106" s="54">
        <v>0</v>
      </c>
      <c r="R106" s="54">
        <v>6124834.790000001</v>
      </c>
      <c r="S106" s="54">
        <v>0</v>
      </c>
      <c r="T106" s="54">
        <v>6124834.790000001</v>
      </c>
      <c r="U106" s="54">
        <v>20582772.080000002</v>
      </c>
      <c r="V106" s="54">
        <v>26707606.869999997</v>
      </c>
    </row>
    <row r="107" spans="3:22" x14ac:dyDescent="0.35">
      <c r="D107" t="s">
        <v>185</v>
      </c>
      <c r="E107" s="54">
        <v>0</v>
      </c>
      <c r="F107" s="54">
        <v>0</v>
      </c>
      <c r="G107" s="54">
        <v>15849.22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15849.22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15849.22</v>
      </c>
      <c r="T107" s="54">
        <v>15849.22</v>
      </c>
      <c r="U107" s="54">
        <v>31698.44</v>
      </c>
      <c r="V107" s="54">
        <v>47547.659999999996</v>
      </c>
    </row>
    <row r="108" spans="3:22" x14ac:dyDescent="0.35">
      <c r="D108" t="s">
        <v>37</v>
      </c>
      <c r="E108" s="54">
        <v>30890570.842999998</v>
      </c>
      <c r="F108" s="54">
        <v>40981773.276000001</v>
      </c>
      <c r="G108" s="54">
        <v>66965783.810000002</v>
      </c>
      <c r="H108" s="54">
        <v>21820386.395</v>
      </c>
      <c r="I108" s="54">
        <v>4166666.67</v>
      </c>
      <c r="J108" s="54">
        <v>31035672.079999998</v>
      </c>
      <c r="K108" s="54">
        <v>9715308.4400000013</v>
      </c>
      <c r="L108" s="54">
        <v>44537639.796000004</v>
      </c>
      <c r="M108" s="54">
        <v>82831168.429999992</v>
      </c>
      <c r="N108" s="54">
        <v>20370370.364999998</v>
      </c>
      <c r="O108" s="54">
        <v>4166666.67</v>
      </c>
      <c r="P108" s="54">
        <v>31035672.079999998</v>
      </c>
      <c r="Q108" s="54">
        <v>6143879.8600000003</v>
      </c>
      <c r="R108" s="54">
        <v>46068694.535999998</v>
      </c>
      <c r="S108" s="54">
        <v>82831168.349999994</v>
      </c>
      <c r="T108" s="54">
        <v>138838127.92899999</v>
      </c>
      <c r="U108" s="54">
        <v>384723293.67199987</v>
      </c>
      <c r="V108" s="54">
        <v>523561421.60099983</v>
      </c>
    </row>
    <row r="109" spans="3:22" x14ac:dyDescent="0.35">
      <c r="D109" t="s">
        <v>54</v>
      </c>
      <c r="E109" s="54">
        <v>2727272.73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2727272.73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2727272.73</v>
      </c>
      <c r="R109" s="54">
        <v>0</v>
      </c>
      <c r="S109" s="54">
        <v>0</v>
      </c>
      <c r="T109" s="54">
        <v>2727272.73</v>
      </c>
      <c r="U109" s="54">
        <v>5454545.46</v>
      </c>
      <c r="V109" s="54">
        <v>8181818.1899999995</v>
      </c>
    </row>
    <row r="110" spans="3:22" x14ac:dyDescent="0.35">
      <c r="D110" t="s">
        <v>92</v>
      </c>
      <c r="E110" s="54">
        <v>0</v>
      </c>
      <c r="F110" s="54">
        <v>5514766.1299999999</v>
      </c>
      <c r="G110" s="54">
        <v>2904149.78</v>
      </c>
      <c r="H110" s="54">
        <v>0</v>
      </c>
      <c r="I110" s="54">
        <v>0</v>
      </c>
      <c r="J110" s="54">
        <v>3062500</v>
      </c>
      <c r="K110" s="54">
        <v>0</v>
      </c>
      <c r="L110" s="54">
        <v>5514766.1299999999</v>
      </c>
      <c r="M110" s="54">
        <v>2904149.78</v>
      </c>
      <c r="N110" s="54">
        <v>0</v>
      </c>
      <c r="O110" s="54">
        <v>0</v>
      </c>
      <c r="P110" s="54">
        <v>3062500</v>
      </c>
      <c r="Q110" s="54">
        <v>0</v>
      </c>
      <c r="R110" s="54">
        <v>5514766.1299999999</v>
      </c>
      <c r="S110" s="54">
        <v>2904149.78</v>
      </c>
      <c r="T110" s="54">
        <v>8418915.9099999983</v>
      </c>
      <c r="U110" s="54">
        <v>22962831.819999997</v>
      </c>
      <c r="V110" s="54">
        <v>31381747.729999997</v>
      </c>
    </row>
    <row r="111" spans="3:22" x14ac:dyDescent="0.35">
      <c r="D111" t="s">
        <v>370</v>
      </c>
      <c r="E111" s="54">
        <v>3669532.24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3669532.24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3669532.24</v>
      </c>
      <c r="R111" s="54">
        <v>0</v>
      </c>
      <c r="S111" s="54">
        <v>0</v>
      </c>
      <c r="T111" s="54">
        <v>3669532.24</v>
      </c>
      <c r="U111" s="54">
        <v>7339064.4800000004</v>
      </c>
      <c r="V111" s="54">
        <v>11008596.720000001</v>
      </c>
    </row>
    <row r="112" spans="3:22" x14ac:dyDescent="0.35">
      <c r="D112" t="s">
        <v>56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</row>
    <row r="113" spans="2:31" x14ac:dyDescent="0.35">
      <c r="D113" t="s">
        <v>2970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</row>
    <row r="114" spans="2:31" x14ac:dyDescent="0.35">
      <c r="D114" t="s">
        <v>2984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38862.6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38862.6</v>
      </c>
      <c r="V114" s="54">
        <v>38862.6</v>
      </c>
    </row>
    <row r="115" spans="2:31" x14ac:dyDescent="0.35">
      <c r="D115" t="s">
        <v>3258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</row>
    <row r="116" spans="2:31" x14ac:dyDescent="0.35">
      <c r="D116" t="s">
        <v>3620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</row>
    <row r="117" spans="2:31" x14ac:dyDescent="0.35">
      <c r="D117" t="s">
        <v>3717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</row>
    <row r="118" spans="2:31" x14ac:dyDescent="0.35">
      <c r="D118" t="s">
        <v>3720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</row>
    <row r="119" spans="2:31" x14ac:dyDescent="0.35">
      <c r="D119" t="s">
        <v>3725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</row>
    <row r="120" spans="2:31" x14ac:dyDescent="0.35">
      <c r="D120" t="s">
        <v>3777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</row>
    <row r="121" spans="2:31" x14ac:dyDescent="0.35">
      <c r="C121" t="s">
        <v>372</v>
      </c>
      <c r="D121" t="s">
        <v>37</v>
      </c>
      <c r="E121" s="54">
        <v>0</v>
      </c>
      <c r="F121" s="54">
        <v>1266231.405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1338674.054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1420264.054</v>
      </c>
      <c r="S121" s="54">
        <v>0</v>
      </c>
      <c r="T121" s="54">
        <v>1266231.405</v>
      </c>
      <c r="U121" s="54">
        <v>2758938.108</v>
      </c>
      <c r="V121" s="54">
        <v>4025169.5129999998</v>
      </c>
    </row>
    <row r="122" spans="2:31" x14ac:dyDescent="0.35">
      <c r="C122" t="s">
        <v>381</v>
      </c>
      <c r="D122" t="s">
        <v>37</v>
      </c>
      <c r="E122" s="54">
        <v>0</v>
      </c>
      <c r="F122" s="54">
        <v>79635873.625</v>
      </c>
      <c r="G122" s="54">
        <v>61257059.677000001</v>
      </c>
      <c r="H122" s="54">
        <v>0</v>
      </c>
      <c r="I122" s="54">
        <v>79635873.625</v>
      </c>
      <c r="J122" s="54">
        <v>53090582.420999996</v>
      </c>
      <c r="K122" s="54">
        <v>224705296.65799999</v>
      </c>
      <c r="L122" s="54">
        <v>79635873.625</v>
      </c>
      <c r="M122" s="54">
        <v>221760843.00599998</v>
      </c>
      <c r="N122" s="54">
        <v>0</v>
      </c>
      <c r="O122" s="54">
        <v>0</v>
      </c>
      <c r="P122" s="54">
        <v>53090582.420999996</v>
      </c>
      <c r="Q122" s="54">
        <v>224705296.65799999</v>
      </c>
      <c r="R122" s="54">
        <v>0</v>
      </c>
      <c r="S122" s="54">
        <v>221760845.736</v>
      </c>
      <c r="T122" s="54">
        <v>140892933.30199999</v>
      </c>
      <c r="U122" s="54">
        <v>1158385194.1500001</v>
      </c>
      <c r="V122" s="54">
        <v>1299278127.4519999</v>
      </c>
    </row>
    <row r="123" spans="2:31" x14ac:dyDescent="0.35">
      <c r="C123" t="s">
        <v>3122</v>
      </c>
      <c r="D123" t="s">
        <v>175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3571428.57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3571428.57</v>
      </c>
      <c r="V123" s="54">
        <v>3571428.57</v>
      </c>
    </row>
    <row r="124" spans="2:31" x14ac:dyDescent="0.35">
      <c r="C124" t="s">
        <v>3722</v>
      </c>
      <c r="D124" t="s">
        <v>37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308000000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308000000</v>
      </c>
      <c r="V124" s="54">
        <v>308000000</v>
      </c>
    </row>
    <row r="125" spans="2:31" x14ac:dyDescent="0.35">
      <c r="B125" t="s">
        <v>2938</v>
      </c>
      <c r="E125" s="54">
        <v>101551189.29700001</v>
      </c>
      <c r="F125" s="54">
        <v>201704158.558</v>
      </c>
      <c r="G125" s="54">
        <v>165772786.04500002</v>
      </c>
      <c r="H125" s="54">
        <v>32272762.078999996</v>
      </c>
      <c r="I125" s="54">
        <v>118240808.162</v>
      </c>
      <c r="J125" s="54">
        <v>98146668.662</v>
      </c>
      <c r="K125" s="54">
        <v>342393803.82300001</v>
      </c>
      <c r="L125" s="54">
        <v>279091965.57700002</v>
      </c>
      <c r="M125" s="54">
        <v>366470080.87899995</v>
      </c>
      <c r="N125" s="54">
        <v>30433515.588999998</v>
      </c>
      <c r="O125" s="54">
        <v>356843300.20700002</v>
      </c>
      <c r="P125" s="54">
        <v>98146664.461999983</v>
      </c>
      <c r="Q125" s="54">
        <v>335852375.24300003</v>
      </c>
      <c r="R125" s="54">
        <v>205762867.80099997</v>
      </c>
      <c r="S125" s="54">
        <v>366470092.40900004</v>
      </c>
      <c r="T125" s="54">
        <v>469028133.89999998</v>
      </c>
      <c r="U125" s="54">
        <v>2630124904.8930001</v>
      </c>
      <c r="V125" s="54">
        <v>3099153038.7930002</v>
      </c>
      <c r="X125" s="2" t="s">
        <v>40</v>
      </c>
      <c r="Y125" s="2" t="s">
        <v>40</v>
      </c>
      <c r="Z125" s="2" t="s">
        <v>40</v>
      </c>
      <c r="AA125" s="2"/>
      <c r="AB125" s="2"/>
      <c r="AC125" s="2"/>
      <c r="AD125" s="2"/>
      <c r="AE125" s="2"/>
    </row>
    <row r="126" spans="2:31" x14ac:dyDescent="0.35">
      <c r="B126" t="s">
        <v>2941</v>
      </c>
      <c r="C126" t="s">
        <v>2940</v>
      </c>
      <c r="D126" t="s">
        <v>37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X126" s="2" t="s">
        <v>40</v>
      </c>
      <c r="Y126" s="2" t="s">
        <v>40</v>
      </c>
      <c r="Z126" s="2" t="s">
        <v>40</v>
      </c>
      <c r="AA126" s="2"/>
      <c r="AB126" s="2"/>
      <c r="AC126" s="2"/>
      <c r="AD126" s="2"/>
      <c r="AE126" s="2"/>
    </row>
    <row r="127" spans="2:31" x14ac:dyDescent="0.35">
      <c r="B127" t="s">
        <v>2943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</row>
    <row r="128" spans="2:31" x14ac:dyDescent="0.35">
      <c r="B128" t="s">
        <v>482</v>
      </c>
      <c r="E128" s="54">
        <v>168662913.54500002</v>
      </c>
      <c r="F128" s="54">
        <v>235503151.29100001</v>
      </c>
      <c r="G128" s="54">
        <v>259648439.70599997</v>
      </c>
      <c r="H128" s="54">
        <v>113931192.18399999</v>
      </c>
      <c r="I128" s="54">
        <v>187391619.94699997</v>
      </c>
      <c r="J128" s="54">
        <v>286532017.48899996</v>
      </c>
      <c r="K128" s="54">
        <v>405957232.23099995</v>
      </c>
      <c r="L128" s="54">
        <v>313238324.98000002</v>
      </c>
      <c r="M128" s="54">
        <v>430347000.95799994</v>
      </c>
      <c r="N128" s="54">
        <v>109975683.01399998</v>
      </c>
      <c r="O128" s="54">
        <v>362850943.55199999</v>
      </c>
      <c r="P128" s="54">
        <v>282994125.88799995</v>
      </c>
      <c r="Q128" s="54">
        <v>399606956.671</v>
      </c>
      <c r="R128" s="54">
        <v>239909227.20399997</v>
      </c>
      <c r="S128" s="54">
        <v>422039798.171</v>
      </c>
      <c r="T128" s="54">
        <v>663814504.54200006</v>
      </c>
      <c r="U128" s="54">
        <v>3554774122.2890005</v>
      </c>
      <c r="V128" s="54">
        <v>4218588626.8309999</v>
      </c>
    </row>
    <row r="131" spans="5:23" x14ac:dyDescent="0.3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5:23" x14ac:dyDescent="0.3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N396"/>
  <sheetViews>
    <sheetView workbookViewId="0">
      <pane xSplit="1" ySplit="1" topLeftCell="BD388" activePane="bottomRight" state="frozenSplit"/>
      <selection pane="topRight" activeCell="B1" sqref="B1"/>
      <selection pane="bottomLeft" activeCell="A2" sqref="A2"/>
      <selection pane="bottomRight" activeCell="BL396" sqref="BL396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5.1796875" style="11" customWidth="1"/>
    <col min="27" max="27" width="18.08984375" style="11" customWidth="1"/>
    <col min="28" max="28" width="17.453125" style="11" customWidth="1"/>
    <col min="29" max="29" width="9.08984375" style="11" customWidth="1"/>
    <col min="30" max="30" width="15.6328125" style="11" customWidth="1"/>
    <col min="31" max="31" width="22.90625" style="11" customWidth="1"/>
    <col min="32" max="32" width="16.36328125" style="11" customWidth="1"/>
    <col min="33" max="33" width="10.54296875" style="11" customWidth="1"/>
    <col min="34" max="34" width="14.08984375" style="11" customWidth="1"/>
    <col min="35" max="35" width="12.90625" style="11" customWidth="1"/>
    <col min="36" max="36" width="8.453125" style="11" customWidth="1"/>
    <col min="37" max="37" width="18" style="11" customWidth="1"/>
    <col min="38" max="38" width="8.453125" style="11" customWidth="1"/>
    <col min="39" max="39" width="31.54296875" style="11" customWidth="1"/>
    <col min="40" max="40" width="16.54296875" style="11" customWidth="1"/>
    <col min="41" max="41" width="18.81640625" style="11" customWidth="1"/>
    <col min="42" max="42" width="35.1796875" style="11" customWidth="1"/>
    <col min="43" max="43" width="23.1796875" style="11" customWidth="1"/>
    <col min="44" max="44" width="17.90625" style="11" customWidth="1"/>
    <col min="45" max="45" width="14.08984375" style="11" customWidth="1"/>
    <col min="46" max="46" width="12.36328125" style="11" customWidth="1"/>
    <col min="47" max="47" width="17" style="11" customWidth="1"/>
    <col min="48" max="48" width="15.1796875" style="11" customWidth="1"/>
    <col min="49" max="52" width="15.36328125" style="11" bestFit="1" customWidth="1"/>
    <col min="53" max="61" width="13.81640625" style="11" bestFit="1" customWidth="1"/>
    <col min="62" max="63" width="12.81640625" style="11" bestFit="1" customWidth="1"/>
    <col min="64" max="64" width="13.453125" style="11" customWidth="1"/>
    <col min="65" max="65" width="12.81640625" style="11" bestFit="1" customWidth="1"/>
    <col min="66" max="66" width="15.1796875" style="11" bestFit="1" customWidth="1"/>
    <col min="67" max="16384" width="11.54296875" style="11"/>
  </cols>
  <sheetData>
    <row r="1" spans="1:66" ht="43.5" x14ac:dyDescent="0.35">
      <c r="A1" s="35" t="s">
        <v>469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1334</v>
      </c>
      <c r="O1" s="34" t="s">
        <v>12</v>
      </c>
      <c r="P1" s="34" t="s">
        <v>13</v>
      </c>
      <c r="Q1" s="34" t="s">
        <v>14</v>
      </c>
      <c r="R1" s="35" t="s">
        <v>3732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470</v>
      </c>
      <c r="X1" s="34" t="s">
        <v>19</v>
      </c>
      <c r="Y1" s="35" t="s">
        <v>3779</v>
      </c>
      <c r="Z1" s="34" t="s">
        <v>20</v>
      </c>
      <c r="AA1" s="34" t="s">
        <v>21</v>
      </c>
      <c r="AB1" s="34" t="s">
        <v>22</v>
      </c>
      <c r="AC1" s="35" t="s">
        <v>471</v>
      </c>
      <c r="AD1" s="35" t="s">
        <v>472</v>
      </c>
      <c r="AE1" s="35" t="s">
        <v>473</v>
      </c>
      <c r="AF1" s="35" t="s">
        <v>23</v>
      </c>
      <c r="AG1" s="35" t="s">
        <v>474</v>
      </c>
      <c r="AH1" s="35" t="s">
        <v>475</v>
      </c>
      <c r="AI1" s="35" t="s">
        <v>3440</v>
      </c>
      <c r="AJ1" s="35" t="s">
        <v>24</v>
      </c>
      <c r="AK1" s="35" t="s">
        <v>25</v>
      </c>
      <c r="AL1" s="35" t="s">
        <v>26</v>
      </c>
      <c r="AM1" s="35" t="s">
        <v>3441</v>
      </c>
      <c r="AN1" s="34" t="s">
        <v>2968</v>
      </c>
      <c r="AO1" s="35" t="s">
        <v>476</v>
      </c>
      <c r="AP1" s="35" t="s">
        <v>27</v>
      </c>
      <c r="AQ1" s="35" t="s">
        <v>28</v>
      </c>
      <c r="AR1" s="35" t="s">
        <v>477</v>
      </c>
      <c r="AS1" s="35" t="s">
        <v>478</v>
      </c>
      <c r="AT1" s="35" t="s">
        <v>479</v>
      </c>
      <c r="AU1" s="34" t="s">
        <v>29</v>
      </c>
      <c r="AV1" s="34" t="s">
        <v>30</v>
      </c>
      <c r="AW1" s="32" t="s">
        <v>2865</v>
      </c>
      <c r="AX1" s="32" t="s">
        <v>2866</v>
      </c>
      <c r="AY1" s="32" t="s">
        <v>3183</v>
      </c>
      <c r="AZ1" s="32" t="s">
        <v>3184</v>
      </c>
      <c r="BA1" s="32" t="s">
        <v>3185</v>
      </c>
      <c r="BB1" s="32" t="s">
        <v>3186</v>
      </c>
      <c r="BC1" s="32" t="s">
        <v>3187</v>
      </c>
      <c r="BD1" s="32" t="s">
        <v>3188</v>
      </c>
      <c r="BE1" s="32" t="s">
        <v>3189</v>
      </c>
      <c r="BF1" s="32" t="s">
        <v>3190</v>
      </c>
      <c r="BG1" s="32" t="s">
        <v>3191</v>
      </c>
      <c r="BH1" s="32" t="s">
        <v>3192</v>
      </c>
      <c r="BI1" s="32" t="s">
        <v>3193</v>
      </c>
      <c r="BJ1" s="32" t="s">
        <v>3194</v>
      </c>
      <c r="BK1" s="32" t="s">
        <v>3195</v>
      </c>
      <c r="BL1" s="38" t="s">
        <v>3196</v>
      </c>
      <c r="BM1" s="38" t="s">
        <v>3197</v>
      </c>
      <c r="BN1" s="39" t="s">
        <v>3198</v>
      </c>
    </row>
    <row r="2" spans="1:66" x14ac:dyDescent="0.35">
      <c r="A2" s="122">
        <v>28093000</v>
      </c>
      <c r="B2" s="122">
        <v>1</v>
      </c>
      <c r="C2" s="122">
        <v>1</v>
      </c>
      <c r="D2" s="122">
        <v>1</v>
      </c>
      <c r="E2" s="122" t="s">
        <v>31</v>
      </c>
      <c r="F2" s="122" t="s">
        <v>32</v>
      </c>
      <c r="G2" s="122" t="s">
        <v>33</v>
      </c>
      <c r="H2" s="122" t="s">
        <v>34</v>
      </c>
      <c r="I2" s="122" t="s">
        <v>2</v>
      </c>
      <c r="J2" s="122" t="s">
        <v>35</v>
      </c>
      <c r="K2" s="122" t="s">
        <v>36</v>
      </c>
      <c r="L2" s="122" t="s">
        <v>37</v>
      </c>
      <c r="M2" s="122" t="s">
        <v>38</v>
      </c>
      <c r="N2" s="122" t="s">
        <v>1335</v>
      </c>
      <c r="O2" s="122" t="s">
        <v>39</v>
      </c>
      <c r="P2" s="122" t="s">
        <v>39</v>
      </c>
      <c r="Q2" s="122" t="s">
        <v>36</v>
      </c>
      <c r="R2" s="123">
        <v>32734360.359999705</v>
      </c>
      <c r="S2" s="123">
        <v>0</v>
      </c>
      <c r="T2" s="123">
        <v>4091795.05</v>
      </c>
      <c r="U2" s="123">
        <v>1548090.23</v>
      </c>
      <c r="V2" s="123" t="s">
        <v>2872</v>
      </c>
      <c r="W2" s="123">
        <v>-1.4901161193847656E-8</v>
      </c>
      <c r="X2" s="123">
        <v>0</v>
      </c>
      <c r="Y2" s="123">
        <v>28642565.309999689</v>
      </c>
      <c r="Z2" s="123">
        <v>28642565.309999999</v>
      </c>
      <c r="AA2" s="123">
        <v>3.0919909477233887E-7</v>
      </c>
      <c r="AB2" s="124" t="s">
        <v>40</v>
      </c>
      <c r="AC2" s="125">
        <v>42094</v>
      </c>
      <c r="AD2" s="125">
        <v>46842</v>
      </c>
      <c r="AE2" s="124">
        <v>85710077.900000006</v>
      </c>
      <c r="AF2" s="124">
        <v>85710077.900000006</v>
      </c>
      <c r="AG2" s="124">
        <v>3.4986301369863013</v>
      </c>
      <c r="AH2" s="124">
        <v>13.008219178082191</v>
      </c>
      <c r="AI2" s="126">
        <v>9.1533900000000001E-2</v>
      </c>
      <c r="AJ2" s="127">
        <v>9.153E-2</v>
      </c>
      <c r="AK2" s="127">
        <v>3.9000000000011248E-6</v>
      </c>
      <c r="AL2" s="127">
        <v>3.703E-2</v>
      </c>
      <c r="AM2" s="127" t="s">
        <v>2812</v>
      </c>
      <c r="AN2" s="127">
        <v>3.5000000000000003E-2</v>
      </c>
      <c r="AO2" s="124">
        <v>100209742.19416329</v>
      </c>
      <c r="AP2" s="124">
        <v>372588767.37500966</v>
      </c>
      <c r="AQ2" s="124">
        <v>2621765.7088289806</v>
      </c>
      <c r="AR2" s="124">
        <v>3.4986301369863013</v>
      </c>
      <c r="AS2" s="124">
        <v>13.008219178082191</v>
      </c>
      <c r="AT2" s="127">
        <v>9.1533900000000001E-2</v>
      </c>
      <c r="AU2" s="122" t="s">
        <v>41</v>
      </c>
      <c r="AV2" s="122" t="s">
        <v>36</v>
      </c>
      <c r="AW2" s="137">
        <v>0</v>
      </c>
      <c r="AX2" s="137">
        <v>0</v>
      </c>
      <c r="AY2" s="137">
        <v>0</v>
      </c>
      <c r="AZ2" s="137">
        <v>0</v>
      </c>
      <c r="BA2" s="137">
        <v>0</v>
      </c>
      <c r="BB2" s="137">
        <v>1368165.54</v>
      </c>
      <c r="BC2" s="137">
        <v>0</v>
      </c>
      <c r="BD2" s="137">
        <v>0</v>
      </c>
      <c r="BE2" s="137">
        <v>0</v>
      </c>
      <c r="BF2" s="137">
        <v>0</v>
      </c>
      <c r="BG2" s="137">
        <v>0</v>
      </c>
      <c r="BH2" s="137">
        <v>1148583.07</v>
      </c>
      <c r="BI2" s="137">
        <v>0</v>
      </c>
      <c r="BJ2" s="137">
        <v>0</v>
      </c>
      <c r="BK2" s="137">
        <v>0</v>
      </c>
      <c r="BL2" s="40">
        <f t="shared" ref="BL2:BL65" si="0">SUM(AW2:AY2)</f>
        <v>0</v>
      </c>
      <c r="BM2" s="40">
        <f>SUM(AZ2:BK2)</f>
        <v>2516748.6100000003</v>
      </c>
      <c r="BN2" s="40">
        <f>BM2+BL2</f>
        <v>2516748.6100000003</v>
      </c>
    </row>
    <row r="3" spans="1:66" x14ac:dyDescent="0.35">
      <c r="A3" s="122">
        <v>28082000</v>
      </c>
      <c r="B3" s="122">
        <v>1</v>
      </c>
      <c r="C3" s="122">
        <v>1</v>
      </c>
      <c r="D3" s="122">
        <v>1</v>
      </c>
      <c r="E3" s="122" t="s">
        <v>31</v>
      </c>
      <c r="F3" s="122" t="s">
        <v>32</v>
      </c>
      <c r="G3" s="122" t="s">
        <v>33</v>
      </c>
      <c r="H3" s="122" t="s">
        <v>34</v>
      </c>
      <c r="I3" s="122" t="s">
        <v>2</v>
      </c>
      <c r="J3" s="122" t="s">
        <v>35</v>
      </c>
      <c r="K3" s="122" t="s">
        <v>36</v>
      </c>
      <c r="L3" s="122" t="s">
        <v>37</v>
      </c>
      <c r="M3" s="122" t="s">
        <v>38</v>
      </c>
      <c r="N3" s="122" t="s">
        <v>1335</v>
      </c>
      <c r="O3" s="122" t="s">
        <v>42</v>
      </c>
      <c r="P3" s="122" t="s">
        <v>42</v>
      </c>
      <c r="Q3" s="122" t="s">
        <v>36</v>
      </c>
      <c r="R3" s="123">
        <v>89664177.530000031</v>
      </c>
      <c r="S3" s="123">
        <v>0</v>
      </c>
      <c r="T3" s="123">
        <v>0</v>
      </c>
      <c r="U3" s="123">
        <v>0</v>
      </c>
      <c r="V3" s="123">
        <v>0</v>
      </c>
      <c r="W3" s="123">
        <v>0</v>
      </c>
      <c r="X3" s="123">
        <v>0</v>
      </c>
      <c r="Y3" s="123">
        <v>89664177.530000031</v>
      </c>
      <c r="Z3" s="123">
        <v>89664177.530000001</v>
      </c>
      <c r="AA3" s="123">
        <v>-2.9802322387695313E-8</v>
      </c>
      <c r="AB3" s="124" t="s">
        <v>40</v>
      </c>
      <c r="AC3" s="125">
        <v>41486</v>
      </c>
      <c r="AD3" s="125">
        <v>46599</v>
      </c>
      <c r="AE3" s="124">
        <v>298880591.93000001</v>
      </c>
      <c r="AF3" s="124">
        <v>298880591.93000001</v>
      </c>
      <c r="AG3" s="124">
        <v>2.8328767123287673</v>
      </c>
      <c r="AH3" s="124">
        <v>14.008219178082191</v>
      </c>
      <c r="AI3" s="127">
        <v>9.0856599999999996E-2</v>
      </c>
      <c r="AJ3" s="127">
        <v>2.8510000000000001E-2</v>
      </c>
      <c r="AK3" s="127">
        <v>6.2346599999999995E-2</v>
      </c>
      <c r="AL3" s="127">
        <v>2.8510000000000001E-2</v>
      </c>
      <c r="AM3" s="127" t="s">
        <v>2812</v>
      </c>
      <c r="AN3" s="127">
        <v>3.5000000000000003E-2</v>
      </c>
      <c r="AO3" s="124">
        <v>254007560.45484942</v>
      </c>
      <c r="AP3" s="124">
        <v>1256035451.2627127</v>
      </c>
      <c r="AQ3" s="124">
        <v>8146582.3121722005</v>
      </c>
      <c r="AR3" s="124">
        <v>2.8328767123287673</v>
      </c>
      <c r="AS3" s="124">
        <v>14.008219178082191</v>
      </c>
      <c r="AT3" s="127">
        <v>9.0856599999999996E-2</v>
      </c>
      <c r="AU3" s="122" t="s">
        <v>41</v>
      </c>
      <c r="AV3" s="122" t="s">
        <v>36</v>
      </c>
      <c r="AW3" s="137">
        <v>0</v>
      </c>
      <c r="AX3" s="137">
        <v>0</v>
      </c>
      <c r="AY3" s="137">
        <v>0</v>
      </c>
      <c r="AZ3" s="137">
        <v>1356428.98</v>
      </c>
      <c r="BA3" s="137">
        <v>0</v>
      </c>
      <c r="BB3" s="137">
        <v>0</v>
      </c>
      <c r="BC3" s="137">
        <v>0</v>
      </c>
      <c r="BD3" s="137">
        <v>0</v>
      </c>
      <c r="BE3" s="137">
        <v>0</v>
      </c>
      <c r="BF3" s="137">
        <v>1070940.43</v>
      </c>
      <c r="BG3" s="137">
        <v>0</v>
      </c>
      <c r="BH3" s="137">
        <v>0</v>
      </c>
      <c r="BI3" s="137">
        <v>0</v>
      </c>
      <c r="BJ3" s="137">
        <v>0</v>
      </c>
      <c r="BK3" s="137">
        <v>0</v>
      </c>
      <c r="BL3" s="40">
        <f t="shared" si="0"/>
        <v>0</v>
      </c>
      <c r="BM3" s="40">
        <f t="shared" ref="BM3:BM66" si="1">SUM(AZ3:BK3)</f>
        <v>2427369.41</v>
      </c>
      <c r="BN3" s="40">
        <f t="shared" ref="BN3:BN66" si="2">BM3+BL3</f>
        <v>2427369.41</v>
      </c>
    </row>
    <row r="4" spans="1:66" x14ac:dyDescent="0.35">
      <c r="A4" s="122">
        <v>28089000</v>
      </c>
      <c r="B4" s="122">
        <v>1</v>
      </c>
      <c r="C4" s="122">
        <v>1</v>
      </c>
      <c r="D4" s="122">
        <v>1</v>
      </c>
      <c r="E4" s="122" t="s">
        <v>31</v>
      </c>
      <c r="F4" s="122" t="s">
        <v>32</v>
      </c>
      <c r="G4" s="122" t="s">
        <v>33</v>
      </c>
      <c r="H4" s="122" t="s">
        <v>34</v>
      </c>
      <c r="I4" s="122" t="s">
        <v>2</v>
      </c>
      <c r="J4" s="122" t="s">
        <v>35</v>
      </c>
      <c r="K4" s="122" t="s">
        <v>36</v>
      </c>
      <c r="L4" s="122" t="s">
        <v>37</v>
      </c>
      <c r="M4" s="122" t="s">
        <v>38</v>
      </c>
      <c r="N4" s="122" t="s">
        <v>1335</v>
      </c>
      <c r="O4" s="122" t="s">
        <v>43</v>
      </c>
      <c r="P4" s="122" t="s">
        <v>43</v>
      </c>
      <c r="Q4" s="122" t="s">
        <v>36</v>
      </c>
      <c r="R4" s="123">
        <v>108974006.98000118</v>
      </c>
      <c r="S4" s="123">
        <v>0</v>
      </c>
      <c r="T4" s="123">
        <v>0</v>
      </c>
      <c r="U4" s="123">
        <v>0</v>
      </c>
      <c r="V4" s="123">
        <v>0</v>
      </c>
      <c r="W4" s="123">
        <v>5.9604644775390625E-8</v>
      </c>
      <c r="X4" s="123">
        <v>0</v>
      </c>
      <c r="Y4" s="123">
        <v>108974006.98000124</v>
      </c>
      <c r="Z4" s="123">
        <v>108974006.98</v>
      </c>
      <c r="AA4" s="123">
        <v>-1.2367963790893555E-6</v>
      </c>
      <c r="AB4" s="124" t="s">
        <v>40</v>
      </c>
      <c r="AC4" s="125">
        <v>41967</v>
      </c>
      <c r="AD4" s="125">
        <v>46718</v>
      </c>
      <c r="AE4" s="124">
        <v>311964433.63</v>
      </c>
      <c r="AF4" s="124">
        <v>311964433.63</v>
      </c>
      <c r="AG4" s="124">
        <v>3.1589041095890411</v>
      </c>
      <c r="AH4" s="124">
        <v>13.016438356164384</v>
      </c>
      <c r="AI4" s="126">
        <v>9.3226600000000007E-2</v>
      </c>
      <c r="AJ4" s="127">
        <v>9.3230000000000007E-2</v>
      </c>
      <c r="AK4" s="127">
        <v>-3.4000000000006247E-6</v>
      </c>
      <c r="AL4" s="127">
        <v>3.755E-2</v>
      </c>
      <c r="AM4" s="127" t="s">
        <v>2812</v>
      </c>
      <c r="AN4" s="127">
        <v>3.5000000000000003E-2</v>
      </c>
      <c r="AO4" s="124">
        <v>344238438.4875108</v>
      </c>
      <c r="AP4" s="124">
        <v>1418453444.2794135</v>
      </c>
      <c r="AQ4" s="124">
        <v>10159276.159121785</v>
      </c>
      <c r="AR4" s="124">
        <v>3.1589041095890416</v>
      </c>
      <c r="AS4" s="124">
        <v>13.016438356164384</v>
      </c>
      <c r="AT4" s="127">
        <v>9.3226600000000021E-2</v>
      </c>
      <c r="AU4" s="122" t="s">
        <v>41</v>
      </c>
      <c r="AV4" s="122" t="s">
        <v>36</v>
      </c>
      <c r="AW4" s="137">
        <v>0</v>
      </c>
      <c r="AX4" s="137">
        <v>5192518.93</v>
      </c>
      <c r="AY4" s="137">
        <v>0</v>
      </c>
      <c r="AZ4" s="137">
        <v>0</v>
      </c>
      <c r="BA4" s="137">
        <v>0</v>
      </c>
      <c r="BB4" s="137">
        <v>0</v>
      </c>
      <c r="BC4" s="137">
        <v>0</v>
      </c>
      <c r="BD4" s="137">
        <v>4378164.25</v>
      </c>
      <c r="BE4" s="137">
        <v>0</v>
      </c>
      <c r="BF4" s="137">
        <v>0</v>
      </c>
      <c r="BG4" s="137">
        <v>0</v>
      </c>
      <c r="BH4" s="137">
        <v>0</v>
      </c>
      <c r="BI4" s="137">
        <v>0</v>
      </c>
      <c r="BJ4" s="137">
        <v>3708942.09</v>
      </c>
      <c r="BK4" s="137">
        <v>0</v>
      </c>
      <c r="BL4" s="40">
        <f t="shared" si="0"/>
        <v>5192518.93</v>
      </c>
      <c r="BM4" s="40">
        <f t="shared" si="1"/>
        <v>8087106.3399999999</v>
      </c>
      <c r="BN4" s="40">
        <f t="shared" si="2"/>
        <v>13279625.27</v>
      </c>
    </row>
    <row r="5" spans="1:66" x14ac:dyDescent="0.35">
      <c r="A5" s="122">
        <v>28095000</v>
      </c>
      <c r="B5" s="122">
        <v>1</v>
      </c>
      <c r="C5" s="122">
        <v>1</v>
      </c>
      <c r="D5" s="122">
        <v>0</v>
      </c>
      <c r="E5" s="122" t="s">
        <v>31</v>
      </c>
      <c r="F5" s="122" t="s">
        <v>32</v>
      </c>
      <c r="G5" s="122" t="s">
        <v>44</v>
      </c>
      <c r="H5" s="122" t="s">
        <v>44</v>
      </c>
      <c r="I5" s="122" t="s">
        <v>44</v>
      </c>
      <c r="J5" s="122" t="s">
        <v>35</v>
      </c>
      <c r="K5" s="122" t="s">
        <v>45</v>
      </c>
      <c r="L5" s="122" t="s">
        <v>46</v>
      </c>
      <c r="M5" s="122" t="s">
        <v>38</v>
      </c>
      <c r="N5" s="122" t="s">
        <v>1336</v>
      </c>
      <c r="O5" s="122" t="s">
        <v>45</v>
      </c>
      <c r="P5" s="122" t="s">
        <v>45</v>
      </c>
      <c r="Q5" s="122" t="s">
        <v>45</v>
      </c>
      <c r="R5" s="123">
        <v>81331275.550000012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81331275.550000012</v>
      </c>
      <c r="Z5" s="123">
        <v>81331275.549999997</v>
      </c>
      <c r="AA5" s="123">
        <v>-1.4901161193847656E-8</v>
      </c>
      <c r="AB5" s="124" t="s">
        <v>40</v>
      </c>
      <c r="AC5" s="125">
        <v>42214</v>
      </c>
      <c r="AD5" s="125">
        <v>50151</v>
      </c>
      <c r="AE5" s="124">
        <v>102500000</v>
      </c>
      <c r="AF5" s="124">
        <v>102500000</v>
      </c>
      <c r="AG5" s="124">
        <v>12.564383561643835</v>
      </c>
      <c r="AH5" s="124">
        <v>21.745205479452054</v>
      </c>
      <c r="AI5" s="129">
        <v>3.0030000000000001E-2</v>
      </c>
      <c r="AJ5" s="127">
        <v>1.8859999999999998E-2</v>
      </c>
      <c r="AK5" s="127">
        <v>1.1170000000000003E-2</v>
      </c>
      <c r="AL5" s="127">
        <v>2.068E-2</v>
      </c>
      <c r="AM5" s="127" t="s">
        <v>47</v>
      </c>
      <c r="AN5" s="127"/>
      <c r="AO5" s="124">
        <v>1021877341.5679452</v>
      </c>
      <c r="AP5" s="124">
        <v>1768565298.740685</v>
      </c>
      <c r="AQ5" s="124">
        <v>2442378.2047665003</v>
      </c>
      <c r="AR5" s="124">
        <v>12.564383561643835</v>
      </c>
      <c r="AS5" s="124">
        <v>21.745205479452054</v>
      </c>
      <c r="AT5" s="127">
        <v>3.0029999999999998E-2</v>
      </c>
      <c r="AU5" s="122" t="s">
        <v>41</v>
      </c>
      <c r="AV5" s="122" t="s">
        <v>45</v>
      </c>
      <c r="AW5" s="137">
        <v>128446.24</v>
      </c>
      <c r="AX5" s="137">
        <v>530830.96</v>
      </c>
      <c r="AY5" s="137">
        <v>16041.67</v>
      </c>
      <c r="AZ5" s="137">
        <v>0</v>
      </c>
      <c r="BA5" s="137">
        <v>225567.56</v>
      </c>
      <c r="BB5" s="137">
        <v>0</v>
      </c>
      <c r="BC5" s="137">
        <v>118721.86</v>
      </c>
      <c r="BD5" s="137">
        <v>505285.72</v>
      </c>
      <c r="BE5" s="137">
        <v>0</v>
      </c>
      <c r="BF5" s="137">
        <v>0</v>
      </c>
      <c r="BG5" s="137">
        <v>216127.82</v>
      </c>
      <c r="BH5" s="137">
        <v>0</v>
      </c>
      <c r="BI5" s="137">
        <v>117957.63</v>
      </c>
      <c r="BJ5" s="137">
        <v>487792.92</v>
      </c>
      <c r="BK5" s="137">
        <v>0</v>
      </c>
      <c r="BL5" s="40">
        <f t="shared" si="0"/>
        <v>675318.87</v>
      </c>
      <c r="BM5" s="40">
        <f t="shared" si="1"/>
        <v>1671453.5099999998</v>
      </c>
      <c r="BN5" s="40">
        <f t="shared" si="2"/>
        <v>2346772.38</v>
      </c>
    </row>
    <row r="6" spans="1:66" x14ac:dyDescent="0.35">
      <c r="A6" s="122">
        <v>28091000</v>
      </c>
      <c r="B6" s="122">
        <v>1</v>
      </c>
      <c r="C6" s="122">
        <v>1</v>
      </c>
      <c r="D6" s="122">
        <v>1</v>
      </c>
      <c r="E6" s="122" t="s">
        <v>31</v>
      </c>
      <c r="F6" s="122" t="s">
        <v>32</v>
      </c>
      <c r="G6" s="122" t="s">
        <v>33</v>
      </c>
      <c r="H6" s="122" t="s">
        <v>34</v>
      </c>
      <c r="I6" s="122" t="s">
        <v>2</v>
      </c>
      <c r="J6" s="122" t="s">
        <v>35</v>
      </c>
      <c r="K6" s="122" t="s">
        <v>45</v>
      </c>
      <c r="L6" s="122" t="s">
        <v>37</v>
      </c>
      <c r="M6" s="122" t="s">
        <v>38</v>
      </c>
      <c r="N6" s="122" t="s">
        <v>1336</v>
      </c>
      <c r="O6" s="122" t="s">
        <v>45</v>
      </c>
      <c r="P6" s="122" t="s">
        <v>45</v>
      </c>
      <c r="Q6" s="122" t="s">
        <v>45</v>
      </c>
      <c r="R6" s="123">
        <v>27819524.205999997</v>
      </c>
      <c r="S6" s="123">
        <v>0</v>
      </c>
      <c r="T6" s="123">
        <v>0</v>
      </c>
      <c r="U6" s="123">
        <v>0</v>
      </c>
      <c r="V6" s="123">
        <v>0</v>
      </c>
      <c r="W6" s="123">
        <v>0</v>
      </c>
      <c r="X6" s="123">
        <v>0</v>
      </c>
      <c r="Y6" s="123">
        <v>27819524.205999997</v>
      </c>
      <c r="Z6" s="123">
        <v>27819524.210000001</v>
      </c>
      <c r="AA6" s="123">
        <v>4.000004380941391E-3</v>
      </c>
      <c r="AB6" s="124" t="s">
        <v>40</v>
      </c>
      <c r="AC6" s="125">
        <v>41974</v>
      </c>
      <c r="AD6" s="125">
        <v>49646</v>
      </c>
      <c r="AE6" s="124">
        <v>124800000</v>
      </c>
      <c r="AF6" s="124">
        <v>34434211.609999999</v>
      </c>
      <c r="AG6" s="124">
        <v>11.180821917808219</v>
      </c>
      <c r="AH6" s="124">
        <v>21.019178082191782</v>
      </c>
      <c r="AI6" s="126">
        <v>6.4549099999999998E-2</v>
      </c>
      <c r="AJ6" s="127">
        <v>6.4119999999999996E-2</v>
      </c>
      <c r="AK6" s="127">
        <v>4.291000000000017E-4</v>
      </c>
      <c r="AL6" s="127">
        <v>2.1000000000000001E-2</v>
      </c>
      <c r="AM6" s="127" t="s">
        <v>2812</v>
      </c>
      <c r="AN6" s="126">
        <v>1.12926E-2</v>
      </c>
      <c r="AO6" s="124">
        <v>311045145.98544103</v>
      </c>
      <c r="AP6" s="124">
        <v>584743533.44775891</v>
      </c>
      <c r="AQ6" s="124">
        <v>1795725.2499255142</v>
      </c>
      <c r="AR6" s="124">
        <v>11.180821917808219</v>
      </c>
      <c r="AS6" s="124">
        <v>21.019178082191782</v>
      </c>
      <c r="AT6" s="127">
        <v>6.4549099999999998E-2</v>
      </c>
      <c r="AU6" s="122" t="s">
        <v>41</v>
      </c>
      <c r="AV6" s="122" t="s">
        <v>45</v>
      </c>
      <c r="AW6" s="137">
        <v>0</v>
      </c>
      <c r="AX6" s="137">
        <v>581737.94999999995</v>
      </c>
      <c r="AY6" s="137">
        <v>330421.45</v>
      </c>
      <c r="AZ6" s="137">
        <v>0</v>
      </c>
      <c r="BA6" s="137">
        <v>0</v>
      </c>
      <c r="BB6" s="137">
        <v>0</v>
      </c>
      <c r="BC6" s="137">
        <v>0</v>
      </c>
      <c r="BD6" s="137">
        <v>549362.96</v>
      </c>
      <c r="BE6" s="137">
        <v>314328.21999999997</v>
      </c>
      <c r="BF6" s="137">
        <v>0</v>
      </c>
      <c r="BG6" s="137">
        <v>0</v>
      </c>
      <c r="BH6" s="137">
        <v>0</v>
      </c>
      <c r="BI6" s="137">
        <v>0</v>
      </c>
      <c r="BJ6" s="137">
        <v>535198.91</v>
      </c>
      <c r="BK6" s="137">
        <v>301689.15000000002</v>
      </c>
      <c r="BL6" s="40">
        <f t="shared" si="0"/>
        <v>912159.39999999991</v>
      </c>
      <c r="BM6" s="40">
        <f t="shared" si="1"/>
        <v>1700579.2399999998</v>
      </c>
      <c r="BN6" s="40">
        <f t="shared" si="2"/>
        <v>2612738.6399999997</v>
      </c>
    </row>
    <row r="7" spans="1:66" x14ac:dyDescent="0.35">
      <c r="A7" s="122">
        <v>28080001</v>
      </c>
      <c r="B7" s="122">
        <v>1</v>
      </c>
      <c r="C7" s="122">
        <v>1</v>
      </c>
      <c r="D7" s="122">
        <v>1</v>
      </c>
      <c r="E7" s="122" t="s">
        <v>31</v>
      </c>
      <c r="F7" s="122" t="s">
        <v>32</v>
      </c>
      <c r="G7" s="122" t="s">
        <v>33</v>
      </c>
      <c r="H7" s="122" t="s">
        <v>34</v>
      </c>
      <c r="I7" s="122" t="s">
        <v>2</v>
      </c>
      <c r="J7" s="122" t="s">
        <v>35</v>
      </c>
      <c r="K7" s="122" t="s">
        <v>45</v>
      </c>
      <c r="L7" s="122" t="s">
        <v>37</v>
      </c>
      <c r="M7" s="122" t="s">
        <v>38</v>
      </c>
      <c r="N7" s="122" t="s">
        <v>1336</v>
      </c>
      <c r="O7" s="122" t="s">
        <v>48</v>
      </c>
      <c r="P7" s="122" t="s">
        <v>48</v>
      </c>
      <c r="Q7" s="122" t="s">
        <v>45</v>
      </c>
      <c r="R7" s="123">
        <v>41208533.334000006</v>
      </c>
      <c r="S7" s="123">
        <v>0</v>
      </c>
      <c r="T7" s="123">
        <v>0</v>
      </c>
      <c r="U7" s="123">
        <v>0</v>
      </c>
      <c r="V7" s="123">
        <v>0</v>
      </c>
      <c r="W7" s="123">
        <v>0</v>
      </c>
      <c r="X7" s="123">
        <v>0</v>
      </c>
      <c r="Y7" s="123">
        <v>41208533.334000006</v>
      </c>
      <c r="Z7" s="123">
        <v>41208533.333999999</v>
      </c>
      <c r="AA7" s="123">
        <v>-7.4505805969238281E-9</v>
      </c>
      <c r="AB7" s="124" t="s">
        <v>40</v>
      </c>
      <c r="AC7" s="125">
        <v>41241</v>
      </c>
      <c r="AD7" s="125">
        <v>50582</v>
      </c>
      <c r="AE7" s="124">
        <v>44152000</v>
      </c>
      <c r="AF7" s="124">
        <v>44152000</v>
      </c>
      <c r="AG7" s="124">
        <v>13.745205479452055</v>
      </c>
      <c r="AH7" s="124">
        <v>25.591780821917808</v>
      </c>
      <c r="AI7" s="127">
        <v>3.4299999999999997E-2</v>
      </c>
      <c r="AJ7" s="127">
        <v>3.4300000000000004E-2</v>
      </c>
      <c r="AK7" s="127">
        <v>0</v>
      </c>
      <c r="AL7" s="127">
        <v>3.4300000000000004E-2</v>
      </c>
      <c r="AM7" s="127" t="s">
        <v>47</v>
      </c>
      <c r="AN7" s="127"/>
      <c r="AO7" s="124">
        <v>566419758.18267953</v>
      </c>
      <c r="AP7" s="124">
        <v>1054599753.0764221</v>
      </c>
      <c r="AQ7" s="124">
        <v>1413452.6933562001</v>
      </c>
      <c r="AR7" s="124">
        <v>13.745205479452055</v>
      </c>
      <c r="AS7" s="124">
        <v>25.591780821917808</v>
      </c>
      <c r="AT7" s="127">
        <v>3.4299999999999997E-2</v>
      </c>
      <c r="AU7" s="122" t="s">
        <v>41</v>
      </c>
      <c r="AV7" s="122" t="s">
        <v>45</v>
      </c>
      <c r="AW7" s="137">
        <v>0</v>
      </c>
      <c r="AX7" s="137">
        <v>0</v>
      </c>
      <c r="AY7" s="137">
        <v>706726.35</v>
      </c>
      <c r="AZ7" s="137">
        <v>0</v>
      </c>
      <c r="BA7" s="137">
        <v>0</v>
      </c>
      <c r="BB7" s="137">
        <v>0</v>
      </c>
      <c r="BC7" s="137">
        <v>0</v>
      </c>
      <c r="BD7" s="137">
        <v>0</v>
      </c>
      <c r="BE7" s="137">
        <v>681486.12</v>
      </c>
      <c r="BF7" s="137">
        <v>0</v>
      </c>
      <c r="BG7" s="137">
        <v>0</v>
      </c>
      <c r="BH7" s="137">
        <v>0</v>
      </c>
      <c r="BI7" s="137">
        <v>0</v>
      </c>
      <c r="BJ7" s="137">
        <v>0</v>
      </c>
      <c r="BK7" s="137">
        <v>656245.89</v>
      </c>
      <c r="BL7" s="40">
        <f t="shared" si="0"/>
        <v>706726.35</v>
      </c>
      <c r="BM7" s="40">
        <f t="shared" si="1"/>
        <v>1337732.01</v>
      </c>
      <c r="BN7" s="40">
        <f t="shared" si="2"/>
        <v>2044458.3599999999</v>
      </c>
    </row>
    <row r="8" spans="1:66" x14ac:dyDescent="0.35">
      <c r="A8" s="122">
        <v>28101000</v>
      </c>
      <c r="B8" s="122">
        <v>1</v>
      </c>
      <c r="C8" s="122">
        <v>1</v>
      </c>
      <c r="D8" s="122">
        <v>1</v>
      </c>
      <c r="E8" s="122" t="s">
        <v>31</v>
      </c>
      <c r="F8" s="122" t="s">
        <v>32</v>
      </c>
      <c r="G8" s="122" t="s">
        <v>33</v>
      </c>
      <c r="H8" s="122" t="s">
        <v>34</v>
      </c>
      <c r="I8" s="122" t="s">
        <v>2</v>
      </c>
      <c r="J8" s="122" t="s">
        <v>35</v>
      </c>
      <c r="K8" s="122" t="s">
        <v>45</v>
      </c>
      <c r="L8" s="122" t="s">
        <v>37</v>
      </c>
      <c r="M8" s="122" t="s">
        <v>38</v>
      </c>
      <c r="N8" s="122" t="s">
        <v>1336</v>
      </c>
      <c r="O8" s="122" t="s">
        <v>49</v>
      </c>
      <c r="P8" s="122" t="s">
        <v>49</v>
      </c>
      <c r="Q8" s="122" t="s">
        <v>45</v>
      </c>
      <c r="R8" s="123">
        <v>10421000</v>
      </c>
      <c r="S8" s="123">
        <v>0</v>
      </c>
      <c r="T8" s="123">
        <v>0</v>
      </c>
      <c r="U8" s="123">
        <v>0</v>
      </c>
      <c r="V8" s="123">
        <v>0</v>
      </c>
      <c r="W8" s="123">
        <v>0</v>
      </c>
      <c r="X8" s="123">
        <v>0</v>
      </c>
      <c r="Y8" s="123">
        <v>10421000</v>
      </c>
      <c r="Z8" s="123">
        <v>10421000</v>
      </c>
      <c r="AA8" s="123">
        <v>0</v>
      </c>
      <c r="AB8" s="124" t="s">
        <v>40</v>
      </c>
      <c r="AC8" s="125">
        <v>42732</v>
      </c>
      <c r="AD8" s="125">
        <v>51103</v>
      </c>
      <c r="AE8" s="124">
        <v>72947000</v>
      </c>
      <c r="AF8" s="124">
        <v>72947000</v>
      </c>
      <c r="AG8" s="124">
        <v>15.172602739726027</v>
      </c>
      <c r="AH8" s="124">
        <v>22.934246575342467</v>
      </c>
      <c r="AI8" s="127">
        <v>2.2200000000000001E-2</v>
      </c>
      <c r="AJ8" s="127">
        <v>2.2200000000000001E-2</v>
      </c>
      <c r="AK8" s="127">
        <v>0</v>
      </c>
      <c r="AL8" s="127">
        <v>2.2200000000000001E-2</v>
      </c>
      <c r="AM8" s="127" t="s">
        <v>47</v>
      </c>
      <c r="AN8" s="127"/>
      <c r="AO8" s="124">
        <v>158113693.15068492</v>
      </c>
      <c r="AP8" s="124">
        <v>238997783.56164384</v>
      </c>
      <c r="AQ8" s="124">
        <v>231346.2</v>
      </c>
      <c r="AR8" s="124">
        <v>15.172602739726026</v>
      </c>
      <c r="AS8" s="124">
        <v>22.934246575342467</v>
      </c>
      <c r="AT8" s="127">
        <v>2.2200000000000001E-2</v>
      </c>
      <c r="AU8" s="122" t="s">
        <v>41</v>
      </c>
      <c r="AV8" s="122" t="s">
        <v>45</v>
      </c>
      <c r="AW8" s="137">
        <v>0</v>
      </c>
      <c r="AX8" s="137">
        <v>116305.19</v>
      </c>
      <c r="AY8" s="137">
        <v>0</v>
      </c>
      <c r="AZ8" s="137">
        <v>0</v>
      </c>
      <c r="BA8" s="137">
        <v>0</v>
      </c>
      <c r="BB8" s="137">
        <v>0</v>
      </c>
      <c r="BC8" s="137">
        <v>0</v>
      </c>
      <c r="BD8" s="137">
        <v>114666.95</v>
      </c>
      <c r="BE8" s="137">
        <v>0</v>
      </c>
      <c r="BF8" s="137">
        <v>0</v>
      </c>
      <c r="BG8" s="137">
        <v>0</v>
      </c>
      <c r="BH8" s="137">
        <v>0</v>
      </c>
      <c r="BI8" s="137">
        <v>0</v>
      </c>
      <c r="BJ8" s="137">
        <v>112736.38</v>
      </c>
      <c r="BK8" s="137">
        <v>0</v>
      </c>
      <c r="BL8" s="40">
        <f t="shared" si="0"/>
        <v>116305.19</v>
      </c>
      <c r="BM8" s="40">
        <f t="shared" si="1"/>
        <v>227403.33000000002</v>
      </c>
      <c r="BN8" s="40">
        <f t="shared" si="2"/>
        <v>343708.52</v>
      </c>
    </row>
    <row r="9" spans="1:66" x14ac:dyDescent="0.35">
      <c r="A9" s="122">
        <v>28099000</v>
      </c>
      <c r="B9" s="122">
        <v>1</v>
      </c>
      <c r="C9" s="122">
        <v>1</v>
      </c>
      <c r="D9" s="122">
        <v>1</v>
      </c>
      <c r="E9" s="122" t="s">
        <v>31</v>
      </c>
      <c r="F9" s="122" t="s">
        <v>32</v>
      </c>
      <c r="G9" s="122" t="s">
        <v>33</v>
      </c>
      <c r="H9" s="122" t="s">
        <v>34</v>
      </c>
      <c r="I9" s="122" t="s">
        <v>2</v>
      </c>
      <c r="J9" s="122" t="s">
        <v>35</v>
      </c>
      <c r="K9" s="122" t="s">
        <v>45</v>
      </c>
      <c r="L9" s="122" t="s">
        <v>37</v>
      </c>
      <c r="M9" s="122" t="s">
        <v>38</v>
      </c>
      <c r="N9" s="122" t="s">
        <v>1336</v>
      </c>
      <c r="O9" s="122" t="s">
        <v>50</v>
      </c>
      <c r="P9" s="122" t="s">
        <v>50</v>
      </c>
      <c r="Q9" s="122" t="s">
        <v>45</v>
      </c>
      <c r="R9" s="123">
        <v>149875000</v>
      </c>
      <c r="S9" s="123">
        <v>0</v>
      </c>
      <c r="T9" s="123">
        <v>0</v>
      </c>
      <c r="U9" s="123">
        <v>0</v>
      </c>
      <c r="V9" s="123">
        <v>0</v>
      </c>
      <c r="W9" s="123">
        <v>0</v>
      </c>
      <c r="X9" s="123">
        <v>0</v>
      </c>
      <c r="Y9" s="123">
        <v>149875000</v>
      </c>
      <c r="Z9" s="123">
        <v>149875000</v>
      </c>
      <c r="AA9" s="123">
        <v>0</v>
      </c>
      <c r="AB9" s="124" t="s">
        <v>40</v>
      </c>
      <c r="AC9" s="125">
        <v>42688</v>
      </c>
      <c r="AD9" s="125">
        <v>51977</v>
      </c>
      <c r="AE9" s="124">
        <v>175000000</v>
      </c>
      <c r="AF9" s="124">
        <v>152500000</v>
      </c>
      <c r="AG9" s="124">
        <v>17.567123287671233</v>
      </c>
      <c r="AH9" s="124">
        <v>25.449315068493149</v>
      </c>
      <c r="AI9" s="129">
        <v>4.598E-2</v>
      </c>
      <c r="AJ9" s="127">
        <v>4.598E-2</v>
      </c>
      <c r="AK9" s="127">
        <v>0</v>
      </c>
      <c r="AL9" s="127">
        <v>3.0699999999999998E-2</v>
      </c>
      <c r="AM9" s="127" t="s">
        <v>47</v>
      </c>
      <c r="AN9" s="127"/>
      <c r="AO9" s="124">
        <v>2632872602.7397261</v>
      </c>
      <c r="AP9" s="124">
        <v>3814216095.8904109</v>
      </c>
      <c r="AQ9" s="124">
        <v>6891252.5</v>
      </c>
      <c r="AR9" s="124">
        <v>17.567123287671233</v>
      </c>
      <c r="AS9" s="124">
        <v>25.449315068493149</v>
      </c>
      <c r="AT9" s="127">
        <v>4.598E-2</v>
      </c>
      <c r="AU9" s="122" t="s">
        <v>41</v>
      </c>
      <c r="AV9" s="122" t="s">
        <v>45</v>
      </c>
      <c r="AW9" s="137">
        <v>368687.81</v>
      </c>
      <c r="AX9" s="137">
        <v>0</v>
      </c>
      <c r="AY9" s="137">
        <v>267750</v>
      </c>
      <c r="AZ9" s="137">
        <v>2299000</v>
      </c>
      <c r="BA9" s="137">
        <v>0</v>
      </c>
      <c r="BB9" s="137">
        <v>0</v>
      </c>
      <c r="BC9" s="137">
        <v>356487.76</v>
      </c>
      <c r="BD9" s="137">
        <v>0</v>
      </c>
      <c r="BE9" s="137">
        <v>267750</v>
      </c>
      <c r="BF9" s="137">
        <v>2299000</v>
      </c>
      <c r="BG9" s="137">
        <v>0</v>
      </c>
      <c r="BH9" s="137">
        <v>0</v>
      </c>
      <c r="BI9" s="137">
        <v>348205.16</v>
      </c>
      <c r="BJ9" s="137">
        <v>0</v>
      </c>
      <c r="BK9" s="137">
        <v>267750</v>
      </c>
      <c r="BL9" s="40">
        <f t="shared" si="0"/>
        <v>636437.81000000006</v>
      </c>
      <c r="BM9" s="40">
        <f t="shared" si="1"/>
        <v>5838192.9199999999</v>
      </c>
      <c r="BN9" s="40">
        <f t="shared" si="2"/>
        <v>6474630.7300000004</v>
      </c>
    </row>
    <row r="10" spans="1:66" x14ac:dyDescent="0.35">
      <c r="A10" s="122">
        <v>28080000</v>
      </c>
      <c r="B10" s="122">
        <v>1</v>
      </c>
      <c r="C10" s="122">
        <v>1</v>
      </c>
      <c r="D10" s="122">
        <v>1</v>
      </c>
      <c r="E10" s="122" t="s">
        <v>31</v>
      </c>
      <c r="F10" s="122" t="s">
        <v>32</v>
      </c>
      <c r="G10" s="122" t="s">
        <v>33</v>
      </c>
      <c r="H10" s="122" t="s">
        <v>34</v>
      </c>
      <c r="I10" s="122" t="s">
        <v>2</v>
      </c>
      <c r="J10" s="122" t="s">
        <v>35</v>
      </c>
      <c r="K10" s="122" t="s">
        <v>45</v>
      </c>
      <c r="L10" s="122" t="s">
        <v>37</v>
      </c>
      <c r="M10" s="122" t="s">
        <v>38</v>
      </c>
      <c r="N10" s="122" t="s">
        <v>1336</v>
      </c>
      <c r="O10" s="122" t="s">
        <v>51</v>
      </c>
      <c r="P10" s="122" t="s">
        <v>51</v>
      </c>
      <c r="Q10" s="122" t="s">
        <v>45</v>
      </c>
      <c r="R10" s="123">
        <v>213760534.70000172</v>
      </c>
      <c r="S10" s="123">
        <v>0</v>
      </c>
      <c r="T10" s="123">
        <v>0</v>
      </c>
      <c r="U10" s="123">
        <v>0</v>
      </c>
      <c r="V10" s="123">
        <v>0</v>
      </c>
      <c r="W10" s="123">
        <v>8.9406967163085938E-8</v>
      </c>
      <c r="X10" s="123">
        <v>0</v>
      </c>
      <c r="Y10" s="123">
        <v>213760534.70000181</v>
      </c>
      <c r="Z10" s="123">
        <v>213760534.69999999</v>
      </c>
      <c r="AA10" s="123">
        <v>-1.8179416656494141E-6</v>
      </c>
      <c r="AB10" s="124" t="s">
        <v>40</v>
      </c>
      <c r="AC10" s="125">
        <v>41241</v>
      </c>
      <c r="AD10" s="125">
        <v>50449</v>
      </c>
      <c r="AE10" s="124">
        <v>259280000</v>
      </c>
      <c r="AF10" s="124">
        <v>259280000</v>
      </c>
      <c r="AG10" s="124">
        <v>13.38082191780822</v>
      </c>
      <c r="AH10" s="124">
        <v>25.227397260273971</v>
      </c>
      <c r="AI10" s="129">
        <v>3.304E-2</v>
      </c>
      <c r="AJ10" s="127">
        <v>2.9060000000000002E-2</v>
      </c>
      <c r="AK10" s="127">
        <v>3.9799999999999974E-3</v>
      </c>
      <c r="AL10" s="127">
        <v>3.304E-2</v>
      </c>
      <c r="AM10" s="127" t="s">
        <v>47</v>
      </c>
      <c r="AN10" s="127"/>
      <c r="AO10" s="124">
        <v>2860291647.8761888</v>
      </c>
      <c r="AP10" s="124">
        <v>5392621927.4455252</v>
      </c>
      <c r="AQ10" s="124">
        <v>7062648.0664880592</v>
      </c>
      <c r="AR10" s="124">
        <v>13.38082191780822</v>
      </c>
      <c r="AS10" s="124">
        <v>25.227397260273975</v>
      </c>
      <c r="AT10" s="127">
        <v>3.304E-2</v>
      </c>
      <c r="AU10" s="122" t="s">
        <v>41</v>
      </c>
      <c r="AV10" s="122" t="s">
        <v>45</v>
      </c>
      <c r="AW10" s="137">
        <v>0</v>
      </c>
      <c r="AX10" s="137">
        <v>0</v>
      </c>
      <c r="AY10" s="137">
        <v>1636817.95</v>
      </c>
      <c r="AZ10" s="137">
        <v>0</v>
      </c>
      <c r="BA10" s="137">
        <v>1670330.74</v>
      </c>
      <c r="BB10" s="137">
        <v>0</v>
      </c>
      <c r="BC10" s="137">
        <v>0</v>
      </c>
      <c r="BD10" s="137">
        <v>0</v>
      </c>
      <c r="BE10" s="137">
        <v>1565651.95</v>
      </c>
      <c r="BF10" s="137">
        <v>0</v>
      </c>
      <c r="BG10" s="137">
        <v>1608466.64</v>
      </c>
      <c r="BH10" s="137">
        <v>0</v>
      </c>
      <c r="BI10" s="137">
        <v>0</v>
      </c>
      <c r="BJ10" s="137">
        <v>0</v>
      </c>
      <c r="BK10" s="137">
        <v>1494485.95</v>
      </c>
      <c r="BL10" s="40">
        <f t="shared" si="0"/>
        <v>1636817.95</v>
      </c>
      <c r="BM10" s="40">
        <f t="shared" si="1"/>
        <v>6338935.2800000003</v>
      </c>
      <c r="BN10" s="40">
        <f t="shared" si="2"/>
        <v>7975753.2300000004</v>
      </c>
    </row>
    <row r="11" spans="1:66" x14ac:dyDescent="0.35">
      <c r="A11" s="122">
        <v>28110000</v>
      </c>
      <c r="B11" s="122">
        <v>1</v>
      </c>
      <c r="C11" s="122">
        <v>1</v>
      </c>
      <c r="D11" s="122">
        <v>0</v>
      </c>
      <c r="E11" s="122" t="s">
        <v>31</v>
      </c>
      <c r="F11" s="122" t="s">
        <v>32</v>
      </c>
      <c r="G11" s="122" t="s">
        <v>33</v>
      </c>
      <c r="H11" s="122" t="s">
        <v>52</v>
      </c>
      <c r="I11" s="122" t="s">
        <v>53</v>
      </c>
      <c r="J11" s="122" t="s">
        <v>35</v>
      </c>
      <c r="K11" s="122" t="s">
        <v>45</v>
      </c>
      <c r="L11" s="122" t="s">
        <v>54</v>
      </c>
      <c r="M11" s="122" t="s">
        <v>38</v>
      </c>
      <c r="N11" s="122" t="s">
        <v>1336</v>
      </c>
      <c r="O11" s="122" t="s">
        <v>55</v>
      </c>
      <c r="P11" s="122" t="s">
        <v>55</v>
      </c>
      <c r="Q11" s="122" t="s">
        <v>45</v>
      </c>
      <c r="R11" s="123">
        <v>0</v>
      </c>
      <c r="S11" s="123">
        <v>0</v>
      </c>
      <c r="T11" s="123">
        <v>0</v>
      </c>
      <c r="U11" s="123">
        <v>0</v>
      </c>
      <c r="V11" s="123">
        <v>0</v>
      </c>
      <c r="W11" s="123">
        <v>0</v>
      </c>
      <c r="X11" s="123">
        <v>0</v>
      </c>
      <c r="Y11" s="123">
        <v>0</v>
      </c>
      <c r="Z11" s="123">
        <v>0</v>
      </c>
      <c r="AA11" s="123">
        <v>0</v>
      </c>
      <c r="AB11" s="124" t="s">
        <v>40</v>
      </c>
      <c r="AC11" s="125">
        <v>43854</v>
      </c>
      <c r="AD11" s="125">
        <v>51523</v>
      </c>
      <c r="AE11" s="124">
        <v>34100000</v>
      </c>
      <c r="AF11" s="124">
        <v>34100000</v>
      </c>
      <c r="AG11" s="124">
        <v>16.323287671232876</v>
      </c>
      <c r="AH11" s="124">
        <v>21.010958904109589</v>
      </c>
      <c r="AI11" s="127">
        <v>2.7220000000000001E-2</v>
      </c>
      <c r="AJ11" s="127">
        <v>0</v>
      </c>
      <c r="AK11" s="127">
        <v>2.7220000000000001E-2</v>
      </c>
      <c r="AL11" s="127">
        <v>2.7220000000000001E-2</v>
      </c>
      <c r="AM11" s="127" t="s">
        <v>47</v>
      </c>
      <c r="AN11" s="127"/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7">
        <v>0</v>
      </c>
      <c r="AU11" s="122" t="s">
        <v>41</v>
      </c>
      <c r="AV11" s="122" t="s">
        <v>45</v>
      </c>
      <c r="AW11" s="137">
        <v>0</v>
      </c>
      <c r="AX11" s="137">
        <v>0</v>
      </c>
      <c r="AY11" s="137">
        <v>0</v>
      </c>
      <c r="AZ11" s="137">
        <v>0</v>
      </c>
      <c r="BA11" s="137">
        <v>0</v>
      </c>
      <c r="BB11" s="137">
        <v>0</v>
      </c>
      <c r="BC11" s="137">
        <v>0</v>
      </c>
      <c r="BD11" s="137">
        <v>0</v>
      </c>
      <c r="BE11" s="137">
        <v>0</v>
      </c>
      <c r="BF11" s="137">
        <v>0</v>
      </c>
      <c r="BG11" s="137">
        <v>0</v>
      </c>
      <c r="BH11" s="137">
        <v>0</v>
      </c>
      <c r="BI11" s="137">
        <v>0</v>
      </c>
      <c r="BJ11" s="137">
        <v>0</v>
      </c>
      <c r="BK11" s="137">
        <v>0</v>
      </c>
      <c r="BL11" s="40">
        <f t="shared" si="0"/>
        <v>0</v>
      </c>
      <c r="BM11" s="40">
        <f t="shared" si="1"/>
        <v>0</v>
      </c>
      <c r="BN11" s="40">
        <f t="shared" si="2"/>
        <v>0</v>
      </c>
    </row>
    <row r="12" spans="1:66" x14ac:dyDescent="0.35">
      <c r="A12" s="122">
        <v>28111000</v>
      </c>
      <c r="B12" s="122">
        <v>1</v>
      </c>
      <c r="C12" s="122">
        <v>1</v>
      </c>
      <c r="D12" s="122">
        <v>0</v>
      </c>
      <c r="E12" s="122" t="s">
        <v>31</v>
      </c>
      <c r="F12" s="122" t="s">
        <v>32</v>
      </c>
      <c r="G12" s="122" t="s">
        <v>33</v>
      </c>
      <c r="H12" s="122" t="s">
        <v>52</v>
      </c>
      <c r="I12" s="122" t="s">
        <v>53</v>
      </c>
      <c r="J12" s="122" t="s">
        <v>35</v>
      </c>
      <c r="K12" s="122" t="s">
        <v>45</v>
      </c>
      <c r="L12" s="122" t="s">
        <v>56</v>
      </c>
      <c r="M12" s="122" t="s">
        <v>38</v>
      </c>
      <c r="N12" s="122" t="s">
        <v>1336</v>
      </c>
      <c r="O12" s="122" t="s">
        <v>2939</v>
      </c>
      <c r="P12" s="122" t="s">
        <v>2939</v>
      </c>
      <c r="Q12" s="122" t="s">
        <v>45</v>
      </c>
      <c r="R12" s="123">
        <v>12701305.35</v>
      </c>
      <c r="S12" s="123">
        <v>0</v>
      </c>
      <c r="T12" s="123">
        <v>0</v>
      </c>
      <c r="U12" s="123">
        <v>305402.89</v>
      </c>
      <c r="V12" s="123">
        <v>0</v>
      </c>
      <c r="W12" s="123">
        <v>0</v>
      </c>
      <c r="X12" s="123">
        <v>0</v>
      </c>
      <c r="Y12" s="123">
        <v>12701305.35</v>
      </c>
      <c r="Z12" s="123">
        <v>12701305.35</v>
      </c>
      <c r="AA12" s="123">
        <v>0</v>
      </c>
      <c r="AB12" s="124" t="s">
        <v>40</v>
      </c>
      <c r="AC12" s="125">
        <v>44165</v>
      </c>
      <c r="AD12" s="125">
        <v>51429</v>
      </c>
      <c r="AE12" s="124">
        <v>59885000</v>
      </c>
      <c r="AF12" s="124">
        <v>59885000</v>
      </c>
      <c r="AG12" s="124">
        <v>16.065753424657533</v>
      </c>
      <c r="AH12" s="124">
        <v>19.901369863013699</v>
      </c>
      <c r="AI12" s="127">
        <v>4.8090000000000001E-2</v>
      </c>
      <c r="AJ12" s="127">
        <v>4.8090000000000001E-2</v>
      </c>
      <c r="AK12" s="127">
        <v>0</v>
      </c>
      <c r="AL12" s="127">
        <v>2.7220000000000001E-2</v>
      </c>
      <c r="AM12" s="127" t="s">
        <v>47</v>
      </c>
      <c r="AN12" s="129"/>
      <c r="AO12" s="124">
        <v>204056039.92438355</v>
      </c>
      <c r="AP12" s="124">
        <v>252773375.51342463</v>
      </c>
      <c r="AQ12" s="124">
        <v>610805.77428150002</v>
      </c>
      <c r="AR12" s="124">
        <v>16.065753424657533</v>
      </c>
      <c r="AS12" s="124">
        <v>19.901369863013699</v>
      </c>
      <c r="AT12" s="127">
        <v>4.8090000000000001E-2</v>
      </c>
      <c r="AU12" s="122" t="s">
        <v>41</v>
      </c>
      <c r="AV12" s="122" t="s">
        <v>45</v>
      </c>
      <c r="AW12" s="137">
        <v>58979.618000000002</v>
      </c>
      <c r="AX12" s="137">
        <v>0</v>
      </c>
      <c r="AY12" s="137">
        <v>0</v>
      </c>
      <c r="AZ12" s="137">
        <v>46746.809000000001</v>
      </c>
      <c r="BA12" s="137">
        <v>0</v>
      </c>
      <c r="BB12" s="137">
        <v>307099.57</v>
      </c>
      <c r="BC12" s="137">
        <v>33640.226999999999</v>
      </c>
      <c r="BD12" s="137">
        <v>0</v>
      </c>
      <c r="BE12" s="137">
        <v>0</v>
      </c>
      <c r="BF12" s="137">
        <v>19659.873</v>
      </c>
      <c r="BG12" s="137">
        <v>0</v>
      </c>
      <c r="BH12" s="137">
        <v>312189.62</v>
      </c>
      <c r="BI12" s="137">
        <v>19004.544000000002</v>
      </c>
      <c r="BJ12" s="137">
        <v>0</v>
      </c>
      <c r="BK12" s="137">
        <v>0</v>
      </c>
      <c r="BL12" s="40">
        <f t="shared" si="0"/>
        <v>58979.618000000002</v>
      </c>
      <c r="BM12" s="40">
        <f t="shared" si="1"/>
        <v>738340.64300000004</v>
      </c>
      <c r="BN12" s="40">
        <f t="shared" si="2"/>
        <v>797320.26100000006</v>
      </c>
    </row>
    <row r="13" spans="1:66" x14ac:dyDescent="0.35">
      <c r="A13" s="122">
        <v>28105000</v>
      </c>
      <c r="B13" s="122">
        <v>1</v>
      </c>
      <c r="C13" s="122">
        <v>1</v>
      </c>
      <c r="D13" s="122">
        <v>1</v>
      </c>
      <c r="E13" s="122" t="s">
        <v>58</v>
      </c>
      <c r="F13" s="122" t="s">
        <v>32</v>
      </c>
      <c r="G13" s="122" t="s">
        <v>33</v>
      </c>
      <c r="H13" s="122" t="s">
        <v>34</v>
      </c>
      <c r="I13" s="122" t="s">
        <v>2</v>
      </c>
      <c r="J13" s="122" t="s">
        <v>35</v>
      </c>
      <c r="K13" s="122" t="s">
        <v>57</v>
      </c>
      <c r="L13" s="122" t="s">
        <v>37</v>
      </c>
      <c r="M13" s="122" t="s">
        <v>38</v>
      </c>
      <c r="N13" s="122" t="s">
        <v>1336</v>
      </c>
      <c r="O13" s="122" t="s">
        <v>59</v>
      </c>
      <c r="P13" s="122" t="s">
        <v>59</v>
      </c>
      <c r="Q13" s="122" t="s">
        <v>57</v>
      </c>
      <c r="R13" s="123">
        <v>35271294</v>
      </c>
      <c r="S13" s="123">
        <v>0</v>
      </c>
      <c r="T13" s="123">
        <v>5921000</v>
      </c>
      <c r="U13" s="123">
        <v>860422.63</v>
      </c>
      <c r="V13" s="123">
        <v>63905.93</v>
      </c>
      <c r="W13" s="123">
        <v>197038.5</v>
      </c>
      <c r="X13" s="123">
        <v>0</v>
      </c>
      <c r="Y13" s="123">
        <v>29547332.5</v>
      </c>
      <c r="Z13" s="123">
        <v>29547332.5</v>
      </c>
      <c r="AA13" s="123">
        <v>0</v>
      </c>
      <c r="AB13" s="124" t="s">
        <v>60</v>
      </c>
      <c r="AC13" s="125">
        <v>43369</v>
      </c>
      <c r="AD13" s="125">
        <v>45927</v>
      </c>
      <c r="AE13" s="124">
        <v>110345000</v>
      </c>
      <c r="AF13" s="124">
        <v>110345000</v>
      </c>
      <c r="AG13" s="124">
        <v>0.99178082191780825</v>
      </c>
      <c r="AH13" s="124">
        <v>7.0082191780821921</v>
      </c>
      <c r="AI13" s="129">
        <v>0.10976</v>
      </c>
      <c r="AJ13" s="127">
        <v>0.10976000000000001</v>
      </c>
      <c r="AK13" s="127">
        <v>0</v>
      </c>
      <c r="AL13" s="127">
        <v>5.5129999999999998E-2</v>
      </c>
      <c r="AM13" s="127" t="s">
        <v>3346</v>
      </c>
      <c r="AN13" s="129">
        <v>5.3749999999999999E-2</v>
      </c>
      <c r="AO13" s="124">
        <v>29304477.712328769</v>
      </c>
      <c r="AP13" s="124">
        <v>207074182.28767124</v>
      </c>
      <c r="AQ13" s="124">
        <v>3243115.2152</v>
      </c>
      <c r="AR13" s="124">
        <v>0.99178082191780825</v>
      </c>
      <c r="AS13" s="124">
        <v>7.0082191780821921</v>
      </c>
      <c r="AT13" s="127">
        <v>0.10976</v>
      </c>
      <c r="AU13" s="122" t="s">
        <v>41</v>
      </c>
      <c r="AV13" s="122" t="s">
        <v>57</v>
      </c>
      <c r="AW13" s="137">
        <v>0</v>
      </c>
      <c r="AX13" s="137">
        <v>0</v>
      </c>
      <c r="AY13" s="137">
        <v>819787.45499999996</v>
      </c>
      <c r="AZ13" s="137">
        <v>0</v>
      </c>
      <c r="BA13" s="137">
        <v>0</v>
      </c>
      <c r="BB13" s="137">
        <v>648623.04299999995</v>
      </c>
      <c r="BC13" s="137">
        <v>0</v>
      </c>
      <c r="BD13" s="137">
        <v>0</v>
      </c>
      <c r="BE13" s="137">
        <v>497277.67</v>
      </c>
      <c r="BF13" s="137">
        <v>0</v>
      </c>
      <c r="BG13" s="137">
        <v>0</v>
      </c>
      <c r="BH13" s="137">
        <v>248638.829</v>
      </c>
      <c r="BI13" s="137">
        <v>0</v>
      </c>
      <c r="BJ13" s="137">
        <v>0</v>
      </c>
      <c r="BK13" s="137">
        <v>0</v>
      </c>
      <c r="BL13" s="40">
        <f t="shared" si="0"/>
        <v>819787.45499999996</v>
      </c>
      <c r="BM13" s="40">
        <f t="shared" si="1"/>
        <v>1394539.5419999999</v>
      </c>
      <c r="BN13" s="40">
        <f t="shared" si="2"/>
        <v>2214326.997</v>
      </c>
    </row>
    <row r="14" spans="1:66" x14ac:dyDescent="0.35">
      <c r="A14" s="122">
        <v>28092000</v>
      </c>
      <c r="B14" s="122">
        <v>1</v>
      </c>
      <c r="C14" s="122">
        <v>1</v>
      </c>
      <c r="D14" s="122">
        <v>1</v>
      </c>
      <c r="E14" s="122" t="s">
        <v>31</v>
      </c>
      <c r="F14" s="122" t="s">
        <v>32</v>
      </c>
      <c r="G14" s="122" t="s">
        <v>33</v>
      </c>
      <c r="H14" s="122" t="s">
        <v>34</v>
      </c>
      <c r="I14" s="122" t="s">
        <v>2</v>
      </c>
      <c r="J14" s="122" t="s">
        <v>35</v>
      </c>
      <c r="K14" s="122" t="s">
        <v>61</v>
      </c>
      <c r="L14" s="122" t="s">
        <v>37</v>
      </c>
      <c r="M14" s="122" t="s">
        <v>38</v>
      </c>
      <c r="N14" s="122" t="s">
        <v>1336</v>
      </c>
      <c r="O14" s="122" t="s">
        <v>62</v>
      </c>
      <c r="P14" s="122" t="s">
        <v>62</v>
      </c>
      <c r="Q14" s="122" t="s">
        <v>61</v>
      </c>
      <c r="R14" s="123">
        <v>24293822.930000301</v>
      </c>
      <c r="S14" s="123">
        <v>0</v>
      </c>
      <c r="T14" s="123">
        <v>6073455.7300000004</v>
      </c>
      <c r="U14" s="123">
        <v>1049960.6000000001</v>
      </c>
      <c r="V14" s="123">
        <v>11251.54</v>
      </c>
      <c r="W14" s="123">
        <v>1.4901161193847656E-8</v>
      </c>
      <c r="X14" s="123">
        <v>0</v>
      </c>
      <c r="Y14" s="123">
        <v>18220367.200000316</v>
      </c>
      <c r="Z14" s="123">
        <v>18220367.199999999</v>
      </c>
      <c r="AA14" s="123">
        <v>-3.166496753692627E-7</v>
      </c>
      <c r="AB14" s="124" t="s">
        <v>40</v>
      </c>
      <c r="AC14" s="125">
        <v>42061</v>
      </c>
      <c r="AD14" s="125">
        <v>46111</v>
      </c>
      <c r="AE14" s="124">
        <v>88000000</v>
      </c>
      <c r="AF14" s="124">
        <v>88000000</v>
      </c>
      <c r="AG14" s="124">
        <v>1.4958904109589042</v>
      </c>
      <c r="AH14" s="124">
        <v>11.095890410958905</v>
      </c>
      <c r="AI14" s="126">
        <v>8.3921700000000002E-2</v>
      </c>
      <c r="AJ14" s="127">
        <v>8.4000000000000005E-2</v>
      </c>
      <c r="AK14" s="127">
        <v>-7.8300000000003367E-5</v>
      </c>
      <c r="AL14" s="127">
        <v>2.9529999999999997E-2</v>
      </c>
      <c r="AM14" s="127" t="s">
        <v>2812</v>
      </c>
      <c r="AN14" s="127">
        <v>2.75E-2</v>
      </c>
      <c r="AO14" s="124">
        <v>27255672.578630611</v>
      </c>
      <c r="AP14" s="124">
        <v>202171197.69863367</v>
      </c>
      <c r="AQ14" s="124">
        <v>1529084.1900482664</v>
      </c>
      <c r="AR14" s="124">
        <v>1.4958904109589042</v>
      </c>
      <c r="AS14" s="124">
        <v>11.095890410958905</v>
      </c>
      <c r="AT14" s="127">
        <v>8.3921700000000002E-2</v>
      </c>
      <c r="AU14" s="122" t="s">
        <v>41</v>
      </c>
      <c r="AV14" s="122" t="s">
        <v>61</v>
      </c>
      <c r="AW14" s="137">
        <v>0</v>
      </c>
      <c r="AX14" s="137">
        <v>0</v>
      </c>
      <c r="AY14" s="137">
        <v>0</v>
      </c>
      <c r="AZ14" s="137">
        <v>0</v>
      </c>
      <c r="BA14" s="137">
        <v>0</v>
      </c>
      <c r="BB14" s="137">
        <v>768789.55</v>
      </c>
      <c r="BC14" s="137">
        <v>0</v>
      </c>
      <c r="BD14" s="137">
        <v>0</v>
      </c>
      <c r="BE14" s="137">
        <v>0</v>
      </c>
      <c r="BF14" s="137">
        <v>0</v>
      </c>
      <c r="BG14" s="137">
        <v>0</v>
      </c>
      <c r="BH14" s="137">
        <v>521021.28</v>
      </c>
      <c r="BI14" s="137">
        <v>0</v>
      </c>
      <c r="BJ14" s="137">
        <v>0</v>
      </c>
      <c r="BK14" s="137">
        <v>0</v>
      </c>
      <c r="BL14" s="40">
        <f t="shared" si="0"/>
        <v>0</v>
      </c>
      <c r="BM14" s="40">
        <f t="shared" si="1"/>
        <v>1289810.83</v>
      </c>
      <c r="BN14" s="40">
        <f t="shared" si="2"/>
        <v>1289810.83</v>
      </c>
    </row>
    <row r="15" spans="1:66" x14ac:dyDescent="0.35">
      <c r="A15" s="122">
        <v>28098000</v>
      </c>
      <c r="B15" s="122">
        <v>1</v>
      </c>
      <c r="C15" s="122">
        <v>1</v>
      </c>
      <c r="D15" s="122">
        <v>0</v>
      </c>
      <c r="E15" s="122" t="s">
        <v>31</v>
      </c>
      <c r="F15" s="122" t="s">
        <v>32</v>
      </c>
      <c r="G15" s="122" t="s">
        <v>33</v>
      </c>
      <c r="H15" s="122" t="s">
        <v>63</v>
      </c>
      <c r="I15" s="122" t="s">
        <v>64</v>
      </c>
      <c r="J15" s="122" t="s">
        <v>35</v>
      </c>
      <c r="K15" s="122" t="s">
        <v>61</v>
      </c>
      <c r="L15" s="122" t="s">
        <v>64</v>
      </c>
      <c r="M15" s="122" t="s">
        <v>38</v>
      </c>
      <c r="N15" s="122" t="s">
        <v>1336</v>
      </c>
      <c r="O15" s="122" t="s">
        <v>65</v>
      </c>
      <c r="P15" s="122" t="s">
        <v>1371</v>
      </c>
      <c r="Q15" s="122" t="s">
        <v>61</v>
      </c>
      <c r="R15" s="123">
        <v>1.1641532182693481E-10</v>
      </c>
      <c r="S15" s="123">
        <v>0</v>
      </c>
      <c r="T15" s="123">
        <v>0</v>
      </c>
      <c r="U15" s="123">
        <v>0</v>
      </c>
      <c r="V15" s="123">
        <v>0</v>
      </c>
      <c r="W15" s="123">
        <v>0</v>
      </c>
      <c r="X15" s="123">
        <v>0</v>
      </c>
      <c r="Y15" s="123">
        <v>1.1641532182693481E-10</v>
      </c>
      <c r="Z15" s="123">
        <v>0</v>
      </c>
      <c r="AA15" s="123">
        <v>-1.1641532182693481E-10</v>
      </c>
      <c r="AB15" s="124" t="s">
        <v>40</v>
      </c>
      <c r="AC15" s="125">
        <v>42579</v>
      </c>
      <c r="AD15" s="125">
        <v>45329</v>
      </c>
      <c r="AE15" s="124">
        <v>13306664.939999999</v>
      </c>
      <c r="AF15" s="124">
        <v>13306664.939999999</v>
      </c>
      <c r="AG15" s="124">
        <v>0</v>
      </c>
      <c r="AH15" s="124">
        <v>0</v>
      </c>
      <c r="AI15" s="127">
        <v>0</v>
      </c>
      <c r="AJ15" s="127">
        <v>0</v>
      </c>
      <c r="AK15" s="127">
        <v>0</v>
      </c>
      <c r="AL15" s="127">
        <v>3.0630000000000001E-2</v>
      </c>
      <c r="AM15" s="127" t="s">
        <v>2812</v>
      </c>
      <c r="AN15" s="127">
        <v>2.75E-2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7">
        <v>0</v>
      </c>
      <c r="AU15" s="122" t="s">
        <v>41</v>
      </c>
      <c r="AV15" s="122" t="s">
        <v>61</v>
      </c>
      <c r="AW15" s="137">
        <v>0</v>
      </c>
      <c r="AX15" s="137">
        <v>0</v>
      </c>
      <c r="AY15" s="137">
        <v>0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0</v>
      </c>
      <c r="BK15" s="137">
        <v>0</v>
      </c>
      <c r="BL15" s="40">
        <f t="shared" si="0"/>
        <v>0</v>
      </c>
      <c r="BM15" s="40">
        <f t="shared" si="1"/>
        <v>0</v>
      </c>
      <c r="BN15" s="40">
        <f t="shared" si="2"/>
        <v>0</v>
      </c>
    </row>
    <row r="16" spans="1:66" x14ac:dyDescent="0.35">
      <c r="A16" s="122">
        <v>28097000</v>
      </c>
      <c r="B16" s="122">
        <v>1</v>
      </c>
      <c r="C16" s="122">
        <v>1</v>
      </c>
      <c r="D16" s="122">
        <v>0</v>
      </c>
      <c r="E16" s="122" t="s">
        <v>31</v>
      </c>
      <c r="F16" s="122" t="s">
        <v>32</v>
      </c>
      <c r="G16" s="122" t="s">
        <v>33</v>
      </c>
      <c r="H16" s="122" t="s">
        <v>63</v>
      </c>
      <c r="I16" s="122" t="s">
        <v>64</v>
      </c>
      <c r="J16" s="122" t="s">
        <v>35</v>
      </c>
      <c r="K16" s="122" t="s">
        <v>61</v>
      </c>
      <c r="L16" s="122" t="s">
        <v>64</v>
      </c>
      <c r="M16" s="122" t="s">
        <v>38</v>
      </c>
      <c r="N16" s="122" t="s">
        <v>1336</v>
      </c>
      <c r="O16" s="122" t="s">
        <v>66</v>
      </c>
      <c r="P16" s="122" t="s">
        <v>1372</v>
      </c>
      <c r="Q16" s="122" t="s">
        <v>61</v>
      </c>
      <c r="R16" s="123">
        <v>7.3574483394622803E-8</v>
      </c>
      <c r="S16" s="123">
        <v>0</v>
      </c>
      <c r="T16" s="123">
        <v>0</v>
      </c>
      <c r="U16" s="123">
        <v>0</v>
      </c>
      <c r="V16" s="123">
        <v>0</v>
      </c>
      <c r="W16" s="123">
        <v>3.7252902984619141E-9</v>
      </c>
      <c r="X16" s="123">
        <v>0</v>
      </c>
      <c r="Y16" s="123">
        <v>7.7299773693084717E-8</v>
      </c>
      <c r="Z16" s="123">
        <v>0</v>
      </c>
      <c r="AA16" s="123">
        <v>-7.7299773693084717E-8</v>
      </c>
      <c r="AB16" s="124" t="s">
        <v>40</v>
      </c>
      <c r="AC16" s="125">
        <v>42579</v>
      </c>
      <c r="AD16" s="125">
        <v>45379</v>
      </c>
      <c r="AE16" s="124">
        <v>64992443.649999999</v>
      </c>
      <c r="AF16" s="124">
        <v>64992443.649999999</v>
      </c>
      <c r="AG16" s="124">
        <v>0</v>
      </c>
      <c r="AH16" s="124">
        <v>0</v>
      </c>
      <c r="AI16" s="127">
        <v>0</v>
      </c>
      <c r="AJ16" s="127">
        <v>0</v>
      </c>
      <c r="AK16" s="127">
        <v>0</v>
      </c>
      <c r="AL16" s="127">
        <v>3.0630000000000001E-2</v>
      </c>
      <c r="AM16" s="127" t="s">
        <v>2812</v>
      </c>
      <c r="AN16" s="127">
        <v>2.75E-2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7">
        <v>0</v>
      </c>
      <c r="AU16" s="122" t="s">
        <v>41</v>
      </c>
      <c r="AV16" s="122" t="s">
        <v>61</v>
      </c>
      <c r="AW16" s="137">
        <v>0</v>
      </c>
      <c r="AX16" s="137">
        <v>0</v>
      </c>
      <c r="AY16" s="137">
        <v>0</v>
      </c>
      <c r="AZ16" s="137">
        <v>0</v>
      </c>
      <c r="BA16" s="137">
        <v>0</v>
      </c>
      <c r="BB16" s="137">
        <v>0</v>
      </c>
      <c r="BC16" s="137">
        <v>0</v>
      </c>
      <c r="BD16" s="137">
        <v>0</v>
      </c>
      <c r="BE16" s="137">
        <v>0</v>
      </c>
      <c r="BF16" s="137">
        <v>0</v>
      </c>
      <c r="BG16" s="137">
        <v>0</v>
      </c>
      <c r="BH16" s="137">
        <v>0</v>
      </c>
      <c r="BI16" s="137">
        <v>0</v>
      </c>
      <c r="BJ16" s="137">
        <v>0</v>
      </c>
      <c r="BK16" s="137">
        <v>0</v>
      </c>
      <c r="BL16" s="40">
        <f t="shared" si="0"/>
        <v>0</v>
      </c>
      <c r="BM16" s="40">
        <f t="shared" si="1"/>
        <v>0</v>
      </c>
      <c r="BN16" s="40">
        <f t="shared" si="2"/>
        <v>0</v>
      </c>
    </row>
    <row r="17" spans="1:66" x14ac:dyDescent="0.35">
      <c r="A17" s="122">
        <v>28102000</v>
      </c>
      <c r="B17" s="122">
        <v>1</v>
      </c>
      <c r="C17" s="122">
        <v>1</v>
      </c>
      <c r="D17" s="122">
        <v>0</v>
      </c>
      <c r="E17" s="122" t="s">
        <v>31</v>
      </c>
      <c r="F17" s="122" t="s">
        <v>32</v>
      </c>
      <c r="G17" s="122" t="s">
        <v>33</v>
      </c>
      <c r="H17" s="122" t="s">
        <v>63</v>
      </c>
      <c r="I17" s="122" t="s">
        <v>64</v>
      </c>
      <c r="J17" s="122" t="s">
        <v>35</v>
      </c>
      <c r="K17" s="122" t="s">
        <v>61</v>
      </c>
      <c r="L17" s="122" t="s">
        <v>64</v>
      </c>
      <c r="M17" s="122" t="s">
        <v>38</v>
      </c>
      <c r="N17" s="122" t="s">
        <v>1336</v>
      </c>
      <c r="O17" s="122" t="s">
        <v>67</v>
      </c>
      <c r="P17" s="122" t="s">
        <v>67</v>
      </c>
      <c r="Q17" s="122" t="s">
        <v>61</v>
      </c>
      <c r="R17" s="123">
        <v>3357142.8199999644</v>
      </c>
      <c r="S17" s="123">
        <v>0</v>
      </c>
      <c r="T17" s="123">
        <v>0</v>
      </c>
      <c r="U17" s="123">
        <v>0</v>
      </c>
      <c r="V17" s="123">
        <v>0</v>
      </c>
      <c r="W17" s="123">
        <v>-1.862645149230957E-9</v>
      </c>
      <c r="X17" s="123">
        <v>0</v>
      </c>
      <c r="Y17" s="123">
        <v>3357142.8199999626</v>
      </c>
      <c r="Z17" s="123">
        <v>3357142.82</v>
      </c>
      <c r="AA17" s="123">
        <v>3.7252902984619141E-8</v>
      </c>
      <c r="AB17" s="124" t="s">
        <v>40</v>
      </c>
      <c r="AC17" s="125">
        <v>42877</v>
      </c>
      <c r="AD17" s="125">
        <v>45578</v>
      </c>
      <c r="AE17" s="124">
        <v>47000000</v>
      </c>
      <c r="AF17" s="124">
        <v>47000000</v>
      </c>
      <c r="AG17" s="124">
        <v>3.5616438356164383E-2</v>
      </c>
      <c r="AH17" s="124">
        <v>7.4</v>
      </c>
      <c r="AI17" s="127">
        <v>8.1250000000000003E-2</v>
      </c>
      <c r="AJ17" s="127">
        <v>8.1250000000000003E-2</v>
      </c>
      <c r="AK17" s="127">
        <v>0</v>
      </c>
      <c r="AL17" s="127">
        <v>0.03</v>
      </c>
      <c r="AM17" s="127" t="s">
        <v>2812</v>
      </c>
      <c r="AN17" s="127">
        <v>2.75E-2</v>
      </c>
      <c r="AO17" s="124">
        <v>119569.47030136852</v>
      </c>
      <c r="AP17" s="124">
        <v>24842856.867999725</v>
      </c>
      <c r="AQ17" s="124">
        <v>272767.85412499699</v>
      </c>
      <c r="AR17" s="124">
        <v>3.5616438356164383E-2</v>
      </c>
      <c r="AS17" s="124">
        <v>7.4</v>
      </c>
      <c r="AT17" s="127">
        <v>8.1250000000000003E-2</v>
      </c>
      <c r="AU17" s="122" t="s">
        <v>41</v>
      </c>
      <c r="AV17" s="122" t="s">
        <v>61</v>
      </c>
      <c r="AW17" s="137">
        <v>46930.06</v>
      </c>
      <c r="AX17" s="137">
        <v>0</v>
      </c>
      <c r="AY17" s="137">
        <v>0</v>
      </c>
      <c r="AZ17" s="137">
        <v>0</v>
      </c>
      <c r="BA17" s="137">
        <v>0</v>
      </c>
      <c r="BB17" s="137">
        <v>0</v>
      </c>
      <c r="BC17" s="137">
        <v>0</v>
      </c>
      <c r="BD17" s="137">
        <v>0</v>
      </c>
      <c r="BE17" s="137">
        <v>0</v>
      </c>
      <c r="BF17" s="137">
        <v>15000</v>
      </c>
      <c r="BG17" s="137">
        <v>0</v>
      </c>
      <c r="BH17" s="137">
        <v>0</v>
      </c>
      <c r="BI17" s="137">
        <v>0</v>
      </c>
      <c r="BJ17" s="137">
        <v>0</v>
      </c>
      <c r="BK17" s="137">
        <v>0</v>
      </c>
      <c r="BL17" s="40">
        <f t="shared" si="0"/>
        <v>46930.06</v>
      </c>
      <c r="BM17" s="40">
        <f t="shared" si="1"/>
        <v>15000</v>
      </c>
      <c r="BN17" s="40">
        <f t="shared" si="2"/>
        <v>61930.06</v>
      </c>
    </row>
    <row r="18" spans="1:66" x14ac:dyDescent="0.35">
      <c r="A18" s="122">
        <v>28090000</v>
      </c>
      <c r="B18" s="122">
        <v>1</v>
      </c>
      <c r="C18" s="122">
        <v>1</v>
      </c>
      <c r="D18" s="122">
        <v>1</v>
      </c>
      <c r="E18" s="122" t="s">
        <v>68</v>
      </c>
      <c r="F18" s="122" t="s">
        <v>32</v>
      </c>
      <c r="G18" s="122" t="s">
        <v>33</v>
      </c>
      <c r="H18" s="122" t="s">
        <v>34</v>
      </c>
      <c r="I18" s="122" t="s">
        <v>2</v>
      </c>
      <c r="J18" s="122" t="s">
        <v>35</v>
      </c>
      <c r="K18" s="122" t="s">
        <v>69</v>
      </c>
      <c r="L18" s="122" t="s">
        <v>37</v>
      </c>
      <c r="M18" s="122" t="s">
        <v>38</v>
      </c>
      <c r="N18" s="122" t="s">
        <v>1336</v>
      </c>
      <c r="O18" s="122" t="s">
        <v>70</v>
      </c>
      <c r="P18" s="122" t="s">
        <v>70</v>
      </c>
      <c r="Q18" s="122" t="s">
        <v>69</v>
      </c>
      <c r="R18" s="123">
        <v>4187557.923</v>
      </c>
      <c r="S18" s="123">
        <v>0</v>
      </c>
      <c r="T18" s="123">
        <v>0</v>
      </c>
      <c r="U18" s="123">
        <v>0</v>
      </c>
      <c r="V18" s="123">
        <v>12298.55</v>
      </c>
      <c r="W18" s="123">
        <v>31831.579000000376</v>
      </c>
      <c r="X18" s="123">
        <v>0</v>
      </c>
      <c r="Y18" s="123">
        <v>4219389.5020000003</v>
      </c>
      <c r="Z18" s="123">
        <v>4219389.5020000003</v>
      </c>
      <c r="AA18" s="123">
        <v>0</v>
      </c>
      <c r="AB18" s="124" t="s">
        <v>60</v>
      </c>
      <c r="AC18" s="125">
        <v>41955</v>
      </c>
      <c r="AD18" s="125">
        <v>47714</v>
      </c>
      <c r="AE18" s="124">
        <v>6610200</v>
      </c>
      <c r="AF18" s="124">
        <v>6610200</v>
      </c>
      <c r="AG18" s="124">
        <v>5.8876712328767127</v>
      </c>
      <c r="AH18" s="124">
        <v>15.778082191780822</v>
      </c>
      <c r="AI18" s="127">
        <v>0</v>
      </c>
      <c r="AJ18" s="127">
        <v>0</v>
      </c>
      <c r="AK18" s="127">
        <v>0</v>
      </c>
      <c r="AL18" s="127">
        <v>0</v>
      </c>
      <c r="AM18" s="127" t="s">
        <v>71</v>
      </c>
      <c r="AN18" s="127"/>
      <c r="AO18" s="124">
        <v>24842378.191227399</v>
      </c>
      <c r="AP18" s="124">
        <v>66573874.361693159</v>
      </c>
      <c r="AQ18" s="124">
        <v>0</v>
      </c>
      <c r="AR18" s="124">
        <v>5.8876712328767127</v>
      </c>
      <c r="AS18" s="124">
        <v>15.778082191780822</v>
      </c>
      <c r="AT18" s="127">
        <v>0</v>
      </c>
      <c r="AU18" s="122" t="s">
        <v>41</v>
      </c>
      <c r="AV18" s="122" t="s">
        <v>69</v>
      </c>
      <c r="AW18" s="137">
        <v>0</v>
      </c>
      <c r="AX18" s="137">
        <v>0</v>
      </c>
      <c r="AY18" s="137">
        <v>16450.378000000001</v>
      </c>
      <c r="AZ18" s="137">
        <v>0</v>
      </c>
      <c r="BA18" s="137">
        <v>0</v>
      </c>
      <c r="BB18" s="137">
        <v>16450.378000000001</v>
      </c>
      <c r="BC18" s="137">
        <v>0</v>
      </c>
      <c r="BD18" s="137">
        <v>0</v>
      </c>
      <c r="BE18" s="137">
        <v>16450.378000000001</v>
      </c>
      <c r="BF18" s="137">
        <v>0</v>
      </c>
      <c r="BG18" s="137">
        <v>0</v>
      </c>
      <c r="BH18" s="137">
        <v>16450.378000000001</v>
      </c>
      <c r="BI18" s="137">
        <v>0</v>
      </c>
      <c r="BJ18" s="137">
        <v>0</v>
      </c>
      <c r="BK18" s="137">
        <v>16450.378000000001</v>
      </c>
      <c r="BL18" s="40">
        <f t="shared" si="0"/>
        <v>16450.378000000001</v>
      </c>
      <c r="BM18" s="40">
        <f t="shared" si="1"/>
        <v>65801.512000000002</v>
      </c>
      <c r="BN18" s="40">
        <f t="shared" si="2"/>
        <v>82251.89</v>
      </c>
    </row>
    <row r="19" spans="1:66" x14ac:dyDescent="0.35">
      <c r="A19" s="122">
        <v>28087000</v>
      </c>
      <c r="B19" s="122">
        <v>1</v>
      </c>
      <c r="C19" s="122">
        <v>1</v>
      </c>
      <c r="D19" s="122">
        <v>1</v>
      </c>
      <c r="E19" s="122" t="s">
        <v>68</v>
      </c>
      <c r="F19" s="122" t="s">
        <v>32</v>
      </c>
      <c r="G19" s="122" t="s">
        <v>33</v>
      </c>
      <c r="H19" s="122" t="s">
        <v>34</v>
      </c>
      <c r="I19" s="122" t="s">
        <v>2</v>
      </c>
      <c r="J19" s="122" t="s">
        <v>35</v>
      </c>
      <c r="K19" s="122" t="s">
        <v>69</v>
      </c>
      <c r="L19" s="122" t="s">
        <v>37</v>
      </c>
      <c r="M19" s="122" t="s">
        <v>38</v>
      </c>
      <c r="N19" s="122" t="s">
        <v>1336</v>
      </c>
      <c r="O19" s="122" t="s">
        <v>72</v>
      </c>
      <c r="P19" s="122" t="s">
        <v>72</v>
      </c>
      <c r="Q19" s="122" t="s">
        <v>69</v>
      </c>
      <c r="R19" s="123">
        <v>9820903.898</v>
      </c>
      <c r="S19" s="123">
        <v>0</v>
      </c>
      <c r="T19" s="123">
        <v>764341.43</v>
      </c>
      <c r="U19" s="123" t="s">
        <v>2872</v>
      </c>
      <c r="V19" s="123">
        <v>27325.21</v>
      </c>
      <c r="W19" s="123">
        <v>77797.998999999836</v>
      </c>
      <c r="X19" s="123">
        <v>0</v>
      </c>
      <c r="Y19" s="123">
        <v>9134360.4670000002</v>
      </c>
      <c r="Z19" s="123">
        <v>9134360.4670000002</v>
      </c>
      <c r="AA19" s="123">
        <v>0</v>
      </c>
      <c r="AB19" s="124" t="s">
        <v>60</v>
      </c>
      <c r="AC19" s="125">
        <v>41907</v>
      </c>
      <c r="AD19" s="125">
        <v>47756</v>
      </c>
      <c r="AE19" s="124">
        <v>15401850.842</v>
      </c>
      <c r="AF19" s="124">
        <v>15401850.842</v>
      </c>
      <c r="AG19" s="124">
        <v>6.0027397260273974</v>
      </c>
      <c r="AH19" s="124">
        <v>16.024657534246575</v>
      </c>
      <c r="AI19" s="127">
        <v>0</v>
      </c>
      <c r="AJ19" s="127">
        <v>0</v>
      </c>
      <c r="AK19" s="127">
        <v>0</v>
      </c>
      <c r="AL19" s="127">
        <v>0</v>
      </c>
      <c r="AM19" s="127" t="s">
        <v>71</v>
      </c>
      <c r="AN19" s="127"/>
      <c r="AO19" s="124">
        <v>54831188.447115071</v>
      </c>
      <c r="AP19" s="124">
        <v>146374998.27803561</v>
      </c>
      <c r="AQ19" s="124">
        <v>0</v>
      </c>
      <c r="AR19" s="124">
        <v>6.0027397260273974</v>
      </c>
      <c r="AS19" s="124">
        <v>16.024657534246575</v>
      </c>
      <c r="AT19" s="127">
        <v>0</v>
      </c>
      <c r="AU19" s="122" t="s">
        <v>41</v>
      </c>
      <c r="AV19" s="122" t="s">
        <v>69</v>
      </c>
      <c r="AW19" s="137">
        <v>0</v>
      </c>
      <c r="AX19" s="137">
        <v>0</v>
      </c>
      <c r="AY19" s="137">
        <v>25119.488000000001</v>
      </c>
      <c r="AZ19" s="137">
        <v>0</v>
      </c>
      <c r="BA19" s="137">
        <v>0</v>
      </c>
      <c r="BB19" s="137">
        <v>25119.488000000001</v>
      </c>
      <c r="BC19" s="137">
        <v>0</v>
      </c>
      <c r="BD19" s="137">
        <v>0</v>
      </c>
      <c r="BE19" s="137">
        <v>23026.202000000001</v>
      </c>
      <c r="BF19" s="137">
        <v>0</v>
      </c>
      <c r="BG19" s="137">
        <v>0</v>
      </c>
      <c r="BH19" s="137">
        <v>23026.202000000001</v>
      </c>
      <c r="BI19" s="137">
        <v>0</v>
      </c>
      <c r="BJ19" s="137">
        <v>0</v>
      </c>
      <c r="BK19" s="137">
        <v>20932.916000000001</v>
      </c>
      <c r="BL19" s="40">
        <f t="shared" si="0"/>
        <v>25119.488000000001</v>
      </c>
      <c r="BM19" s="40">
        <f t="shared" si="1"/>
        <v>92104.808000000005</v>
      </c>
      <c r="BN19" s="40">
        <f t="shared" si="2"/>
        <v>117224.296</v>
      </c>
    </row>
    <row r="20" spans="1:66" x14ac:dyDescent="0.35">
      <c r="A20" s="122">
        <v>23191000</v>
      </c>
      <c r="B20" s="122">
        <v>1</v>
      </c>
      <c r="C20" s="122">
        <v>1</v>
      </c>
      <c r="D20" s="122">
        <v>0</v>
      </c>
      <c r="E20" s="122" t="s">
        <v>31</v>
      </c>
      <c r="F20" s="122" t="s">
        <v>32</v>
      </c>
      <c r="G20" s="122" t="s">
        <v>44</v>
      </c>
      <c r="H20" s="122" t="s">
        <v>44</v>
      </c>
      <c r="I20" s="122" t="s">
        <v>44</v>
      </c>
      <c r="J20" s="122" t="s">
        <v>35</v>
      </c>
      <c r="K20" s="122" t="s">
        <v>80</v>
      </c>
      <c r="L20" s="122" t="s">
        <v>81</v>
      </c>
      <c r="M20" s="122" t="s">
        <v>74</v>
      </c>
      <c r="N20" s="122" t="s">
        <v>1337</v>
      </c>
      <c r="O20" s="122" t="s">
        <v>82</v>
      </c>
      <c r="P20" s="122" t="s">
        <v>82</v>
      </c>
      <c r="Q20" s="122" t="s">
        <v>80</v>
      </c>
      <c r="R20" s="123">
        <v>46666636.700000003</v>
      </c>
      <c r="S20" s="123">
        <v>0</v>
      </c>
      <c r="T20" s="123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46666636.700000003</v>
      </c>
      <c r="Z20" s="123">
        <v>46666636.700000003</v>
      </c>
      <c r="AA20" s="123">
        <v>0</v>
      </c>
      <c r="AB20" s="124"/>
      <c r="AC20" s="125">
        <v>42908</v>
      </c>
      <c r="AD20" s="125">
        <v>50010</v>
      </c>
      <c r="AE20" s="124">
        <v>70000000</v>
      </c>
      <c r="AF20" s="124">
        <v>70000000</v>
      </c>
      <c r="AG20" s="124">
        <v>12.178082191780822</v>
      </c>
      <c r="AH20" s="124">
        <v>19.457534246575342</v>
      </c>
      <c r="AI20" s="127">
        <v>7.3499999999999996E-2</v>
      </c>
      <c r="AJ20" s="127">
        <v>7.3499999999999996E-2</v>
      </c>
      <c r="AK20" s="127">
        <v>0</v>
      </c>
      <c r="AL20" s="127">
        <v>7.3499999999999996E-2</v>
      </c>
      <c r="AM20" s="127" t="s">
        <v>47</v>
      </c>
      <c r="AN20" s="127"/>
      <c r="AO20" s="124">
        <v>568310137.34657538</v>
      </c>
      <c r="AP20" s="124">
        <v>908017681.76273978</v>
      </c>
      <c r="AQ20" s="124">
        <v>3429997.79745</v>
      </c>
      <c r="AR20" s="124">
        <v>12.178082191780822</v>
      </c>
      <c r="AS20" s="124">
        <v>19.457534246575342</v>
      </c>
      <c r="AT20" s="127">
        <v>7.3499999999999996E-2</v>
      </c>
      <c r="AU20" s="122" t="s">
        <v>83</v>
      </c>
      <c r="AV20" s="122" t="s">
        <v>80</v>
      </c>
      <c r="AW20" s="137">
        <v>0</v>
      </c>
      <c r="AX20" s="137">
        <v>0</v>
      </c>
      <c r="AY20" s="137">
        <v>1743582.21</v>
      </c>
      <c r="AZ20" s="137">
        <v>0</v>
      </c>
      <c r="BA20" s="137">
        <v>0</v>
      </c>
      <c r="BB20" s="137">
        <v>0</v>
      </c>
      <c r="BC20" s="137">
        <v>0</v>
      </c>
      <c r="BD20" s="137">
        <v>0</v>
      </c>
      <c r="BE20" s="137">
        <v>1647351.66</v>
      </c>
      <c r="BF20" s="137">
        <v>0</v>
      </c>
      <c r="BG20" s="137">
        <v>0</v>
      </c>
      <c r="BH20" s="137">
        <v>0</v>
      </c>
      <c r="BI20" s="137">
        <v>0</v>
      </c>
      <c r="BJ20" s="137">
        <v>0</v>
      </c>
      <c r="BK20" s="137">
        <v>1569223.88</v>
      </c>
      <c r="BL20" s="40">
        <f t="shared" si="0"/>
        <v>1743582.21</v>
      </c>
      <c r="BM20" s="40">
        <f t="shared" si="1"/>
        <v>3216575.54</v>
      </c>
      <c r="BN20" s="40">
        <f t="shared" si="2"/>
        <v>4960157.75</v>
      </c>
    </row>
    <row r="21" spans="1:66" x14ac:dyDescent="0.35">
      <c r="A21" s="122">
        <v>23198000</v>
      </c>
      <c r="B21" s="122">
        <v>1</v>
      </c>
      <c r="C21" s="122">
        <v>1</v>
      </c>
      <c r="D21" s="122">
        <v>0</v>
      </c>
      <c r="E21" s="122" t="s">
        <v>31</v>
      </c>
      <c r="F21" s="122" t="s">
        <v>32</v>
      </c>
      <c r="G21" s="122" t="s">
        <v>44</v>
      </c>
      <c r="H21" s="122" t="s">
        <v>44</v>
      </c>
      <c r="I21" s="122" t="s">
        <v>44</v>
      </c>
      <c r="J21" s="122" t="s">
        <v>35</v>
      </c>
      <c r="K21" s="122" t="s">
        <v>80</v>
      </c>
      <c r="L21" s="122" t="s">
        <v>46</v>
      </c>
      <c r="M21" s="122" t="s">
        <v>74</v>
      </c>
      <c r="N21" s="122" t="s">
        <v>1337</v>
      </c>
      <c r="O21" s="122" t="s">
        <v>84</v>
      </c>
      <c r="P21" s="122" t="s">
        <v>84</v>
      </c>
      <c r="Q21" s="122" t="s">
        <v>80</v>
      </c>
      <c r="R21" s="123">
        <v>60316374.75</v>
      </c>
      <c r="S21" s="123">
        <v>0</v>
      </c>
      <c r="T21" s="123">
        <v>0</v>
      </c>
      <c r="U21" s="123">
        <v>0</v>
      </c>
      <c r="V21" s="123">
        <v>11095</v>
      </c>
      <c r="W21" s="123">
        <v>0</v>
      </c>
      <c r="X21" s="123">
        <v>0</v>
      </c>
      <c r="Y21" s="123">
        <v>60316374.75</v>
      </c>
      <c r="Z21" s="123">
        <v>60316374.75</v>
      </c>
      <c r="AA21" s="123">
        <v>0</v>
      </c>
      <c r="AB21" s="124" t="s">
        <v>40</v>
      </c>
      <c r="AC21" s="125">
        <v>43705</v>
      </c>
      <c r="AD21" s="125">
        <v>50801</v>
      </c>
      <c r="AE21" s="124">
        <v>84000000</v>
      </c>
      <c r="AF21" s="124">
        <v>84000000</v>
      </c>
      <c r="AG21" s="124">
        <v>14.345205479452055</v>
      </c>
      <c r="AH21" s="124">
        <v>19.44109589041096</v>
      </c>
      <c r="AI21" s="127">
        <v>2.6699999999999998E-2</v>
      </c>
      <c r="AJ21" s="127">
        <v>4.0300000000000002E-2</v>
      </c>
      <c r="AK21" s="127">
        <v>-1.3600000000000004E-2</v>
      </c>
      <c r="AL21" s="127">
        <v>2.6699999999999998E-2</v>
      </c>
      <c r="AM21" s="127" t="s">
        <v>47</v>
      </c>
      <c r="AN21" s="127"/>
      <c r="AO21" s="124">
        <v>865250789.56438363</v>
      </c>
      <c r="AP21" s="124">
        <v>1172616425.2767124</v>
      </c>
      <c r="AQ21" s="124">
        <v>1610447.2058249998</v>
      </c>
      <c r="AR21" s="124">
        <v>14.345205479452057</v>
      </c>
      <c r="AS21" s="124">
        <v>19.44109589041096</v>
      </c>
      <c r="AT21" s="127">
        <v>2.6699999999999998E-2</v>
      </c>
      <c r="AU21" s="122" t="s">
        <v>83</v>
      </c>
      <c r="AV21" s="122" t="s">
        <v>80</v>
      </c>
      <c r="AW21" s="137">
        <v>0</v>
      </c>
      <c r="AX21" s="137">
        <v>0</v>
      </c>
      <c r="AY21" s="137">
        <v>0</v>
      </c>
      <c r="AZ21" s="137">
        <v>823117.46</v>
      </c>
      <c r="BA21" s="137">
        <v>0</v>
      </c>
      <c r="BB21" s="137">
        <v>0</v>
      </c>
      <c r="BC21" s="137">
        <v>0</v>
      </c>
      <c r="BD21" s="137">
        <v>0</v>
      </c>
      <c r="BE21" s="137">
        <v>0</v>
      </c>
      <c r="BF21" s="137">
        <v>782707.17</v>
      </c>
      <c r="BG21" s="137">
        <v>0</v>
      </c>
      <c r="BH21" s="137">
        <v>0</v>
      </c>
      <c r="BI21" s="137">
        <v>0</v>
      </c>
      <c r="BJ21" s="137">
        <v>0</v>
      </c>
      <c r="BK21" s="137">
        <v>0</v>
      </c>
      <c r="BL21" s="40">
        <f t="shared" si="0"/>
        <v>0</v>
      </c>
      <c r="BM21" s="40">
        <f t="shared" si="1"/>
        <v>1605824.63</v>
      </c>
      <c r="BN21" s="40">
        <f t="shared" si="2"/>
        <v>1605824.63</v>
      </c>
    </row>
    <row r="22" spans="1:66" x14ac:dyDescent="0.35">
      <c r="A22" s="122">
        <v>23179000</v>
      </c>
      <c r="B22" s="122">
        <v>1</v>
      </c>
      <c r="C22" s="122">
        <v>1</v>
      </c>
      <c r="D22" s="122">
        <v>1</v>
      </c>
      <c r="E22" s="122" t="s">
        <v>31</v>
      </c>
      <c r="F22" s="122" t="s">
        <v>32</v>
      </c>
      <c r="G22" s="122" t="s">
        <v>33</v>
      </c>
      <c r="H22" s="122" t="s">
        <v>34</v>
      </c>
      <c r="I22" s="122" t="s">
        <v>2</v>
      </c>
      <c r="J22" s="122" t="s">
        <v>35</v>
      </c>
      <c r="K22" s="122" t="s">
        <v>80</v>
      </c>
      <c r="L22" s="122" t="s">
        <v>37</v>
      </c>
      <c r="M22" s="122" t="s">
        <v>74</v>
      </c>
      <c r="N22" s="122" t="s">
        <v>1337</v>
      </c>
      <c r="O22" s="122" t="s">
        <v>85</v>
      </c>
      <c r="P22" s="122" t="s">
        <v>85</v>
      </c>
      <c r="Q22" s="122" t="s">
        <v>80</v>
      </c>
      <c r="R22" s="123">
        <v>73333333.340999991</v>
      </c>
      <c r="S22" s="123">
        <v>0</v>
      </c>
      <c r="T22" s="123">
        <v>0</v>
      </c>
      <c r="U22" s="123">
        <v>0</v>
      </c>
      <c r="V22" s="123">
        <v>0</v>
      </c>
      <c r="W22" s="123">
        <v>0</v>
      </c>
      <c r="X22" s="123">
        <v>0</v>
      </c>
      <c r="Y22" s="123">
        <v>73333333.340999991</v>
      </c>
      <c r="Z22" s="123">
        <v>73333333.335999995</v>
      </c>
      <c r="AA22" s="123">
        <v>-4.999995231628418E-3</v>
      </c>
      <c r="AB22" s="124" t="s">
        <v>40</v>
      </c>
      <c r="AC22" s="125">
        <v>42215</v>
      </c>
      <c r="AD22" s="125">
        <v>49460</v>
      </c>
      <c r="AE22" s="124">
        <v>100000000</v>
      </c>
      <c r="AF22" s="124">
        <v>100000000</v>
      </c>
      <c r="AG22" s="124">
        <v>10.671232876712329</v>
      </c>
      <c r="AH22" s="124">
        <v>19.849315068493151</v>
      </c>
      <c r="AI22" s="127">
        <v>4.2200000000000001E-2</v>
      </c>
      <c r="AJ22" s="127">
        <v>4.2199999999999994E-2</v>
      </c>
      <c r="AK22" s="127">
        <v>0</v>
      </c>
      <c r="AL22" s="127">
        <v>4.0399999999999998E-2</v>
      </c>
      <c r="AM22" s="127" t="s">
        <v>2782</v>
      </c>
      <c r="AN22" s="127">
        <v>1.7600000000000001E-2</v>
      </c>
      <c r="AO22" s="124">
        <v>782557077.70738351</v>
      </c>
      <c r="AP22" s="124">
        <v>1455616438.5083423</v>
      </c>
      <c r="AQ22" s="124">
        <v>3094666.6669901996</v>
      </c>
      <c r="AR22" s="124">
        <v>10.671232876712329</v>
      </c>
      <c r="AS22" s="124">
        <v>19.849315068493151</v>
      </c>
      <c r="AT22" s="127">
        <v>4.2200000000000001E-2</v>
      </c>
      <c r="AU22" s="122" t="s">
        <v>83</v>
      </c>
      <c r="AV22" s="122" t="s">
        <v>80</v>
      </c>
      <c r="AW22" s="137">
        <v>0</v>
      </c>
      <c r="AX22" s="137">
        <v>1621583.33</v>
      </c>
      <c r="AY22" s="137">
        <v>0</v>
      </c>
      <c r="AZ22" s="137">
        <v>0</v>
      </c>
      <c r="BA22" s="137">
        <v>0</v>
      </c>
      <c r="BB22" s="137">
        <v>0</v>
      </c>
      <c r="BC22" s="137">
        <v>0</v>
      </c>
      <c r="BD22" s="137">
        <v>1493411.11</v>
      </c>
      <c r="BE22" s="137">
        <v>0</v>
      </c>
      <c r="BF22" s="137">
        <v>0</v>
      </c>
      <c r="BG22" s="137">
        <v>0</v>
      </c>
      <c r="BH22" s="137">
        <v>0</v>
      </c>
      <c r="BI22" s="137">
        <v>0</v>
      </c>
      <c r="BJ22" s="137">
        <v>1430111.11</v>
      </c>
      <c r="BK22" s="137">
        <v>0</v>
      </c>
      <c r="BL22" s="40">
        <f t="shared" si="0"/>
        <v>1621583.33</v>
      </c>
      <c r="BM22" s="40">
        <f t="shared" si="1"/>
        <v>2923522.22</v>
      </c>
      <c r="BN22" s="40">
        <f t="shared" si="2"/>
        <v>4545105.5500000007</v>
      </c>
    </row>
    <row r="23" spans="1:66" x14ac:dyDescent="0.35">
      <c r="A23" s="122">
        <v>23180000</v>
      </c>
      <c r="B23" s="122">
        <v>1</v>
      </c>
      <c r="C23" s="122">
        <v>1</v>
      </c>
      <c r="D23" s="122">
        <v>1</v>
      </c>
      <c r="E23" s="122" t="s">
        <v>31</v>
      </c>
      <c r="F23" s="122" t="s">
        <v>32</v>
      </c>
      <c r="G23" s="122" t="s">
        <v>33</v>
      </c>
      <c r="H23" s="122" t="s">
        <v>34</v>
      </c>
      <c r="I23" s="122" t="s">
        <v>2</v>
      </c>
      <c r="J23" s="122" t="s">
        <v>35</v>
      </c>
      <c r="K23" s="122" t="s">
        <v>80</v>
      </c>
      <c r="L23" s="122" t="s">
        <v>37</v>
      </c>
      <c r="M23" s="122" t="s">
        <v>74</v>
      </c>
      <c r="N23" s="122" t="s">
        <v>1337</v>
      </c>
      <c r="O23" s="122" t="s">
        <v>86</v>
      </c>
      <c r="P23" s="122" t="s">
        <v>86</v>
      </c>
      <c r="Q23" s="122" t="s">
        <v>80</v>
      </c>
      <c r="R23" s="123">
        <v>79426666.749999419</v>
      </c>
      <c r="S23" s="123">
        <v>0</v>
      </c>
      <c r="T23" s="123">
        <v>0</v>
      </c>
      <c r="U23" s="123">
        <v>0</v>
      </c>
      <c r="V23" s="123">
        <v>0</v>
      </c>
      <c r="W23" s="123">
        <v>-2.9802322387695313E-8</v>
      </c>
      <c r="X23" s="123">
        <v>0</v>
      </c>
      <c r="Y23" s="123">
        <v>79426666.749999389</v>
      </c>
      <c r="Z23" s="123">
        <v>79426666.75</v>
      </c>
      <c r="AA23" s="123">
        <v>6.1094760894775391E-7</v>
      </c>
      <c r="AB23" s="124" t="s">
        <v>40</v>
      </c>
      <c r="AC23" s="125">
        <v>42342</v>
      </c>
      <c r="AD23" s="125">
        <v>49644</v>
      </c>
      <c r="AE23" s="124">
        <v>100000000</v>
      </c>
      <c r="AF23" s="124">
        <v>100000000</v>
      </c>
      <c r="AG23" s="124">
        <v>11.175342465753424</v>
      </c>
      <c r="AH23" s="124">
        <v>20.005479452054793</v>
      </c>
      <c r="AI23" s="127">
        <v>6.8199999999999997E-2</v>
      </c>
      <c r="AJ23" s="127">
        <v>6.8199999999999997E-2</v>
      </c>
      <c r="AK23" s="127">
        <v>0</v>
      </c>
      <c r="AL23" s="127">
        <v>4.53E-2</v>
      </c>
      <c r="AM23" s="127" t="s">
        <v>3150</v>
      </c>
      <c r="AN23" s="127">
        <v>1.8700000000000001E-2</v>
      </c>
      <c r="AO23" s="124">
        <v>887620201.84451365</v>
      </c>
      <c r="AP23" s="124">
        <v>1588968549.6123164</v>
      </c>
      <c r="AQ23" s="124">
        <v>5416898.6723499577</v>
      </c>
      <c r="AR23" s="124">
        <v>11.175342465753424</v>
      </c>
      <c r="AS23" s="124">
        <v>20.005479452054793</v>
      </c>
      <c r="AT23" s="127">
        <v>6.8199999999999997E-2</v>
      </c>
      <c r="AU23" s="122" t="s">
        <v>83</v>
      </c>
      <c r="AV23" s="122" t="s">
        <v>80</v>
      </c>
      <c r="AW23" s="137">
        <v>0</v>
      </c>
      <c r="AX23" s="137">
        <v>0</v>
      </c>
      <c r="AY23" s="137">
        <v>1624701.47</v>
      </c>
      <c r="AZ23" s="137">
        <v>0</v>
      </c>
      <c r="BA23" s="137">
        <v>0</v>
      </c>
      <c r="BB23" s="137">
        <v>0</v>
      </c>
      <c r="BC23" s="137">
        <v>0</v>
      </c>
      <c r="BD23" s="137">
        <v>0</v>
      </c>
      <c r="BE23" s="137">
        <v>1548521.74</v>
      </c>
      <c r="BF23" s="137">
        <v>0</v>
      </c>
      <c r="BG23" s="137">
        <v>0</v>
      </c>
      <c r="BH23" s="137">
        <v>0</v>
      </c>
      <c r="BI23" s="137">
        <v>0</v>
      </c>
      <c r="BJ23" s="137">
        <v>0</v>
      </c>
      <c r="BK23" s="137">
        <v>1483423.08</v>
      </c>
      <c r="BL23" s="40">
        <f t="shared" si="0"/>
        <v>1624701.47</v>
      </c>
      <c r="BM23" s="40">
        <f t="shared" si="1"/>
        <v>3031944.8200000003</v>
      </c>
      <c r="BN23" s="40">
        <f t="shared" si="2"/>
        <v>4656646.29</v>
      </c>
    </row>
    <row r="24" spans="1:66" x14ac:dyDescent="0.35">
      <c r="A24" s="122">
        <v>23190000</v>
      </c>
      <c r="B24" s="122">
        <v>1</v>
      </c>
      <c r="C24" s="122">
        <v>1</v>
      </c>
      <c r="D24" s="122">
        <v>1</v>
      </c>
      <c r="E24" s="122" t="s">
        <v>31</v>
      </c>
      <c r="F24" s="122" t="s">
        <v>32</v>
      </c>
      <c r="G24" s="122" t="s">
        <v>33</v>
      </c>
      <c r="H24" s="122" t="s">
        <v>34</v>
      </c>
      <c r="I24" s="122" t="s">
        <v>2</v>
      </c>
      <c r="J24" s="122" t="s">
        <v>35</v>
      </c>
      <c r="K24" s="122" t="s">
        <v>80</v>
      </c>
      <c r="L24" s="122" t="s">
        <v>37</v>
      </c>
      <c r="M24" s="122" t="s">
        <v>74</v>
      </c>
      <c r="N24" s="122" t="s">
        <v>1337</v>
      </c>
      <c r="O24" s="122" t="s">
        <v>87</v>
      </c>
      <c r="P24" s="122" t="s">
        <v>87</v>
      </c>
      <c r="Q24" s="122" t="s">
        <v>80</v>
      </c>
      <c r="R24" s="123">
        <v>2532513.09</v>
      </c>
      <c r="S24" s="123">
        <v>0</v>
      </c>
      <c r="T24" s="123">
        <v>0</v>
      </c>
      <c r="U24" s="123">
        <v>0</v>
      </c>
      <c r="V24" s="123">
        <v>0</v>
      </c>
      <c r="W24" s="123">
        <v>0</v>
      </c>
      <c r="X24" s="123">
        <v>0</v>
      </c>
      <c r="Y24" s="123">
        <v>2532513.09</v>
      </c>
      <c r="Z24" s="123">
        <v>2532513.09</v>
      </c>
      <c r="AA24" s="123">
        <v>0</v>
      </c>
      <c r="AB24" s="124" t="s">
        <v>40</v>
      </c>
      <c r="AC24" s="125">
        <v>42826</v>
      </c>
      <c r="AD24" s="125">
        <v>50039</v>
      </c>
      <c r="AE24" s="124">
        <v>75000000</v>
      </c>
      <c r="AF24" s="124">
        <v>3104381.84</v>
      </c>
      <c r="AG24" s="124">
        <v>12.257534246575343</v>
      </c>
      <c r="AH24" s="124">
        <v>19.761643835616439</v>
      </c>
      <c r="AI24" s="127">
        <v>4.6600000000000003E-2</v>
      </c>
      <c r="AJ24" s="127">
        <v>4.6600000000000003E-2</v>
      </c>
      <c r="AK24" s="127">
        <v>0</v>
      </c>
      <c r="AL24" s="127">
        <v>4.6600000000000003E-2</v>
      </c>
      <c r="AM24" s="127" t="s">
        <v>2782</v>
      </c>
      <c r="AN24" s="127">
        <v>1.9800000000000002E-2</v>
      </c>
      <c r="AO24" s="124">
        <v>31042365.930575341</v>
      </c>
      <c r="AP24" s="124">
        <v>50046621.693616435</v>
      </c>
      <c r="AQ24" s="124">
        <v>118015.109994</v>
      </c>
      <c r="AR24" s="124">
        <v>12.257534246575343</v>
      </c>
      <c r="AS24" s="124">
        <v>19.761643835616439</v>
      </c>
      <c r="AT24" s="127">
        <v>4.6600000000000003E-2</v>
      </c>
      <c r="AU24" s="122" t="s">
        <v>83</v>
      </c>
      <c r="AV24" s="122" t="s">
        <v>80</v>
      </c>
      <c r="AW24" s="137">
        <v>0</v>
      </c>
      <c r="AX24" s="137">
        <v>59991.01</v>
      </c>
      <c r="AY24" s="137">
        <v>0</v>
      </c>
      <c r="AZ24" s="137">
        <v>0</v>
      </c>
      <c r="BA24" s="137">
        <v>0</v>
      </c>
      <c r="BB24" s="137">
        <v>0</v>
      </c>
      <c r="BC24" s="137">
        <v>0</v>
      </c>
      <c r="BD24" s="137">
        <v>57276.67</v>
      </c>
      <c r="BE24" s="137">
        <v>0</v>
      </c>
      <c r="BF24" s="137">
        <v>0</v>
      </c>
      <c r="BG24" s="137">
        <v>0</v>
      </c>
      <c r="BH24" s="137">
        <v>0</v>
      </c>
      <c r="BI24" s="137">
        <v>0</v>
      </c>
      <c r="BJ24" s="137">
        <v>55191.73</v>
      </c>
      <c r="BK24" s="137">
        <v>0</v>
      </c>
      <c r="BL24" s="40">
        <f t="shared" si="0"/>
        <v>59991.01</v>
      </c>
      <c r="BM24" s="40">
        <f t="shared" si="1"/>
        <v>112468.4</v>
      </c>
      <c r="BN24" s="40">
        <f t="shared" si="2"/>
        <v>172459.41</v>
      </c>
    </row>
    <row r="25" spans="1:66" x14ac:dyDescent="0.35">
      <c r="A25" s="122">
        <v>23193000</v>
      </c>
      <c r="B25" s="122">
        <v>1</v>
      </c>
      <c r="C25" s="122">
        <v>1</v>
      </c>
      <c r="D25" s="122">
        <v>1</v>
      </c>
      <c r="E25" s="122" t="s">
        <v>31</v>
      </c>
      <c r="F25" s="122" t="s">
        <v>32</v>
      </c>
      <c r="G25" s="122" t="s">
        <v>33</v>
      </c>
      <c r="H25" s="122" t="s">
        <v>34</v>
      </c>
      <c r="I25" s="122" t="s">
        <v>2</v>
      </c>
      <c r="J25" s="122" t="s">
        <v>35</v>
      </c>
      <c r="K25" s="122" t="s">
        <v>80</v>
      </c>
      <c r="L25" s="122" t="s">
        <v>37</v>
      </c>
      <c r="M25" s="122" t="s">
        <v>74</v>
      </c>
      <c r="N25" s="122" t="s">
        <v>1337</v>
      </c>
      <c r="O25" s="122" t="s">
        <v>88</v>
      </c>
      <c r="P25" s="122" t="s">
        <v>88</v>
      </c>
      <c r="Q25" s="122" t="s">
        <v>80</v>
      </c>
      <c r="R25" s="123">
        <v>43812499.950999983</v>
      </c>
      <c r="S25" s="123">
        <v>0</v>
      </c>
      <c r="T25" s="123">
        <v>0</v>
      </c>
      <c r="U25" s="123">
        <v>0</v>
      </c>
      <c r="V25" s="123">
        <v>0</v>
      </c>
      <c r="W25" s="123">
        <v>-4.0000006556510925E-3</v>
      </c>
      <c r="X25" s="123">
        <v>0</v>
      </c>
      <c r="Y25" s="123">
        <v>43812499.946999982</v>
      </c>
      <c r="Z25" s="123">
        <v>43812500.034999996</v>
      </c>
      <c r="AA25" s="123">
        <v>8.8000014424324036E-2</v>
      </c>
      <c r="AB25" s="124" t="s">
        <v>40</v>
      </c>
      <c r="AC25" s="125">
        <v>42958</v>
      </c>
      <c r="AD25" s="125">
        <v>50010</v>
      </c>
      <c r="AE25" s="124">
        <v>65000000</v>
      </c>
      <c r="AF25" s="124">
        <v>65000000</v>
      </c>
      <c r="AG25" s="124">
        <v>12.178082191780822</v>
      </c>
      <c r="AH25" s="124">
        <v>19.32054794520548</v>
      </c>
      <c r="AI25" s="127">
        <v>2.6499999999999999E-2</v>
      </c>
      <c r="AJ25" s="127">
        <v>2.6499999999999999E-2</v>
      </c>
      <c r="AK25" s="127">
        <v>0</v>
      </c>
      <c r="AL25" s="127">
        <v>2.6499999999999999E-2</v>
      </c>
      <c r="AM25" s="127" t="s">
        <v>3121</v>
      </c>
      <c r="AN25" s="127"/>
      <c r="AO25" s="124">
        <v>533552225.38195872</v>
      </c>
      <c r="AP25" s="124">
        <v>846481505.82532573</v>
      </c>
      <c r="AQ25" s="124">
        <v>1161031.2485954994</v>
      </c>
      <c r="AR25" s="124">
        <v>12.178082191780822</v>
      </c>
      <c r="AS25" s="124">
        <v>19.32054794520548</v>
      </c>
      <c r="AT25" s="127">
        <v>2.6499999999999999E-2</v>
      </c>
      <c r="AU25" s="122" t="s">
        <v>83</v>
      </c>
      <c r="AV25" s="122" t="s">
        <v>80</v>
      </c>
      <c r="AW25" s="137">
        <v>0</v>
      </c>
      <c r="AX25" s="137">
        <v>0</v>
      </c>
      <c r="AY25" s="137">
        <v>944798.47</v>
      </c>
      <c r="AZ25" s="137">
        <v>0</v>
      </c>
      <c r="BA25" s="137">
        <v>0</v>
      </c>
      <c r="BB25" s="137">
        <v>0</v>
      </c>
      <c r="BC25" s="137">
        <v>0</v>
      </c>
      <c r="BD25" s="137">
        <v>0</v>
      </c>
      <c r="BE25" s="137">
        <v>902050.21</v>
      </c>
      <c r="BF25" s="137">
        <v>0</v>
      </c>
      <c r="BG25" s="137">
        <v>0</v>
      </c>
      <c r="BH25" s="137">
        <v>0</v>
      </c>
      <c r="BI25" s="137">
        <v>0</v>
      </c>
      <c r="BJ25" s="137">
        <v>0</v>
      </c>
      <c r="BK25" s="137">
        <v>869214.58</v>
      </c>
      <c r="BL25" s="40">
        <f t="shared" si="0"/>
        <v>944798.47</v>
      </c>
      <c r="BM25" s="40">
        <f t="shared" si="1"/>
        <v>1771264.79</v>
      </c>
      <c r="BN25" s="40">
        <f t="shared" si="2"/>
        <v>2716063.26</v>
      </c>
    </row>
    <row r="26" spans="1:66" x14ac:dyDescent="0.35">
      <c r="A26" s="122">
        <v>23195000</v>
      </c>
      <c r="B26" s="122">
        <v>1</v>
      </c>
      <c r="C26" s="122">
        <v>1</v>
      </c>
      <c r="D26" s="122">
        <v>1</v>
      </c>
      <c r="E26" s="122" t="s">
        <v>31</v>
      </c>
      <c r="F26" s="122" t="s">
        <v>32</v>
      </c>
      <c r="G26" s="122" t="s">
        <v>33</v>
      </c>
      <c r="H26" s="122" t="s">
        <v>34</v>
      </c>
      <c r="I26" s="122" t="s">
        <v>2</v>
      </c>
      <c r="J26" s="122" t="s">
        <v>35</v>
      </c>
      <c r="K26" s="122" t="s">
        <v>80</v>
      </c>
      <c r="L26" s="122" t="s">
        <v>37</v>
      </c>
      <c r="M26" s="122" t="s">
        <v>74</v>
      </c>
      <c r="N26" s="122" t="s">
        <v>1337</v>
      </c>
      <c r="O26" s="122" t="s">
        <v>89</v>
      </c>
      <c r="P26" s="122" t="s">
        <v>89</v>
      </c>
      <c r="Q26" s="122" t="s">
        <v>80</v>
      </c>
      <c r="R26" s="123">
        <v>26086666.680000007</v>
      </c>
      <c r="S26" s="123">
        <v>0</v>
      </c>
      <c r="T26" s="123">
        <v>0</v>
      </c>
      <c r="U26" s="123">
        <v>0</v>
      </c>
      <c r="V26" s="123">
        <v>0</v>
      </c>
      <c r="W26" s="123">
        <v>0</v>
      </c>
      <c r="X26" s="123">
        <v>0</v>
      </c>
      <c r="Y26" s="123">
        <v>26086666.680000007</v>
      </c>
      <c r="Z26" s="123">
        <v>26086666.68</v>
      </c>
      <c r="AA26" s="123">
        <v>-7.4505805969238281E-9</v>
      </c>
      <c r="AB26" s="124" t="s">
        <v>40</v>
      </c>
      <c r="AC26" s="125">
        <v>43089</v>
      </c>
      <c r="AD26" s="125">
        <v>50192</v>
      </c>
      <c r="AE26" s="124">
        <v>35000000</v>
      </c>
      <c r="AF26" s="124">
        <v>30100000</v>
      </c>
      <c r="AG26" s="124">
        <v>12.676712328767124</v>
      </c>
      <c r="AH26" s="124">
        <v>19.460273972602739</v>
      </c>
      <c r="AI26" s="127">
        <v>3.9E-2</v>
      </c>
      <c r="AJ26" s="127">
        <v>4.9599999999999998E-2</v>
      </c>
      <c r="AK26" s="127">
        <v>-1.0599999999999998E-2</v>
      </c>
      <c r="AL26" s="127">
        <v>3.56E-2</v>
      </c>
      <c r="AM26" s="127" t="s">
        <v>3121</v>
      </c>
      <c r="AN26" s="127"/>
      <c r="AO26" s="124">
        <v>330693169.11879462</v>
      </c>
      <c r="AP26" s="124">
        <v>507653680.62476724</v>
      </c>
      <c r="AQ26" s="124">
        <v>1017380.0005200002</v>
      </c>
      <c r="AR26" s="124">
        <v>12.676712328767124</v>
      </c>
      <c r="AS26" s="124">
        <v>19.460273972602739</v>
      </c>
      <c r="AT26" s="127">
        <v>3.9E-2</v>
      </c>
      <c r="AU26" s="122" t="s">
        <v>83</v>
      </c>
      <c r="AV26" s="122" t="s">
        <v>80</v>
      </c>
      <c r="AW26" s="137">
        <v>0</v>
      </c>
      <c r="AX26" s="137">
        <v>0</v>
      </c>
      <c r="AY26" s="137">
        <v>533942.93000000005</v>
      </c>
      <c r="AZ26" s="137">
        <v>0</v>
      </c>
      <c r="BA26" s="137">
        <v>0</v>
      </c>
      <c r="BB26" s="137">
        <v>0</v>
      </c>
      <c r="BC26" s="137">
        <v>0</v>
      </c>
      <c r="BD26" s="137">
        <v>0</v>
      </c>
      <c r="BE26" s="137">
        <v>512821.11</v>
      </c>
      <c r="BF26" s="137">
        <v>0</v>
      </c>
      <c r="BG26" s="137">
        <v>0</v>
      </c>
      <c r="BH26" s="137">
        <v>0</v>
      </c>
      <c r="BI26" s="137">
        <v>0</v>
      </c>
      <c r="BJ26" s="137">
        <v>0</v>
      </c>
      <c r="BK26" s="137">
        <v>492870.40000000002</v>
      </c>
      <c r="BL26" s="40">
        <f t="shared" si="0"/>
        <v>533942.93000000005</v>
      </c>
      <c r="BM26" s="40">
        <f t="shared" si="1"/>
        <v>1005691.51</v>
      </c>
      <c r="BN26" s="40">
        <f t="shared" si="2"/>
        <v>1539634.44</v>
      </c>
    </row>
    <row r="27" spans="1:66" x14ac:dyDescent="0.35">
      <c r="A27" s="122">
        <v>23199000</v>
      </c>
      <c r="B27" s="122">
        <v>1</v>
      </c>
      <c r="C27" s="122">
        <v>1</v>
      </c>
      <c r="D27" s="122">
        <v>1</v>
      </c>
      <c r="E27" s="122" t="s">
        <v>31</v>
      </c>
      <c r="F27" s="122" t="s">
        <v>32</v>
      </c>
      <c r="G27" s="122" t="s">
        <v>33</v>
      </c>
      <c r="H27" s="122" t="s">
        <v>34</v>
      </c>
      <c r="I27" s="122" t="s">
        <v>2</v>
      </c>
      <c r="J27" s="122" t="s">
        <v>35</v>
      </c>
      <c r="K27" s="122" t="s">
        <v>80</v>
      </c>
      <c r="L27" s="122" t="s">
        <v>37</v>
      </c>
      <c r="M27" s="122" t="s">
        <v>74</v>
      </c>
      <c r="N27" s="122" t="s">
        <v>1337</v>
      </c>
      <c r="O27" s="122" t="s">
        <v>90</v>
      </c>
      <c r="P27" s="122" t="s">
        <v>90</v>
      </c>
      <c r="Q27" s="122" t="s">
        <v>80</v>
      </c>
      <c r="R27" s="123">
        <v>80000000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80000000</v>
      </c>
      <c r="Z27" s="123">
        <v>80000000</v>
      </c>
      <c r="AA27" s="123">
        <v>0</v>
      </c>
      <c r="AB27" s="124" t="s">
        <v>40</v>
      </c>
      <c r="AC27" s="125">
        <v>43791</v>
      </c>
      <c r="AD27" s="125">
        <v>50982</v>
      </c>
      <c r="AE27" s="124">
        <v>80000000</v>
      </c>
      <c r="AF27" s="124">
        <v>80000000</v>
      </c>
      <c r="AG27" s="124">
        <v>14.841095890410958</v>
      </c>
      <c r="AH27" s="124">
        <v>19.701369863013699</v>
      </c>
      <c r="AI27" s="127">
        <v>3.5099999999999999E-2</v>
      </c>
      <c r="AJ27" s="127">
        <v>3.5099999999999999E-2</v>
      </c>
      <c r="AK27" s="127">
        <v>0</v>
      </c>
      <c r="AL27" s="127">
        <v>3.5099999999999999E-2</v>
      </c>
      <c r="AM27" s="127" t="s">
        <v>47</v>
      </c>
      <c r="AN27" s="127"/>
      <c r="AO27" s="124">
        <v>1187287671.2328768</v>
      </c>
      <c r="AP27" s="124">
        <v>1576109589.041096</v>
      </c>
      <c r="AQ27" s="124">
        <v>2808000</v>
      </c>
      <c r="AR27" s="124">
        <v>14.84109589041096</v>
      </c>
      <c r="AS27" s="124">
        <v>19.701369863013699</v>
      </c>
      <c r="AT27" s="127">
        <v>3.5099999999999999E-2</v>
      </c>
      <c r="AU27" s="122" t="s">
        <v>83</v>
      </c>
      <c r="AV27" s="122" t="s">
        <v>80</v>
      </c>
      <c r="AW27" s="137">
        <v>0</v>
      </c>
      <c r="AX27" s="137">
        <v>0</v>
      </c>
      <c r="AY27" s="137">
        <v>0</v>
      </c>
      <c r="AZ27" s="137">
        <v>1435200</v>
      </c>
      <c r="BA27" s="137">
        <v>0</v>
      </c>
      <c r="BB27" s="137">
        <v>0</v>
      </c>
      <c r="BC27" s="137">
        <v>0</v>
      </c>
      <c r="BD27" s="137">
        <v>0</v>
      </c>
      <c r="BE27" s="137">
        <v>0</v>
      </c>
      <c r="BF27" s="137">
        <v>1364740</v>
      </c>
      <c r="BG27" s="137">
        <v>0</v>
      </c>
      <c r="BH27" s="137">
        <v>0</v>
      </c>
      <c r="BI27" s="137">
        <v>0</v>
      </c>
      <c r="BJ27" s="137">
        <v>0</v>
      </c>
      <c r="BK27" s="137">
        <v>0</v>
      </c>
      <c r="BL27" s="40">
        <f t="shared" si="0"/>
        <v>0</v>
      </c>
      <c r="BM27" s="40">
        <f t="shared" si="1"/>
        <v>2799940</v>
      </c>
      <c r="BN27" s="40">
        <f t="shared" si="2"/>
        <v>2799940</v>
      </c>
    </row>
    <row r="28" spans="1:66" x14ac:dyDescent="0.35">
      <c r="A28" s="122">
        <v>23202000</v>
      </c>
      <c r="B28" s="122">
        <v>1</v>
      </c>
      <c r="C28" s="122">
        <v>1</v>
      </c>
      <c r="D28" s="122">
        <v>1</v>
      </c>
      <c r="E28" s="122" t="s">
        <v>31</v>
      </c>
      <c r="F28" s="122" t="s">
        <v>32</v>
      </c>
      <c r="G28" s="122" t="s">
        <v>33</v>
      </c>
      <c r="H28" s="122" t="s">
        <v>34</v>
      </c>
      <c r="I28" s="122" t="s">
        <v>2</v>
      </c>
      <c r="J28" s="122" t="s">
        <v>35</v>
      </c>
      <c r="K28" s="122" t="s">
        <v>80</v>
      </c>
      <c r="L28" s="122" t="s">
        <v>37</v>
      </c>
      <c r="M28" s="122" t="s">
        <v>74</v>
      </c>
      <c r="N28" s="122" t="s">
        <v>1337</v>
      </c>
      <c r="O28" s="122" t="s">
        <v>91</v>
      </c>
      <c r="P28" s="122" t="s">
        <v>91</v>
      </c>
      <c r="Q28" s="122" t="s">
        <v>80</v>
      </c>
      <c r="R28" s="123">
        <v>150000000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150000000</v>
      </c>
      <c r="Z28" s="123">
        <v>150000000</v>
      </c>
      <c r="AA28" s="123">
        <v>0</v>
      </c>
      <c r="AB28" s="124" t="s">
        <v>40</v>
      </c>
      <c r="AC28" s="125">
        <v>43809</v>
      </c>
      <c r="AD28" s="125">
        <v>51166</v>
      </c>
      <c r="AE28" s="124">
        <v>150000000</v>
      </c>
      <c r="AF28" s="124">
        <v>150000000</v>
      </c>
      <c r="AG28" s="124">
        <v>15.345205479452055</v>
      </c>
      <c r="AH28" s="124">
        <v>20.156164383561645</v>
      </c>
      <c r="AI28" s="127">
        <v>2.76E-2</v>
      </c>
      <c r="AJ28" s="127">
        <v>2.76E-2</v>
      </c>
      <c r="AK28" s="127">
        <v>0</v>
      </c>
      <c r="AL28" s="127">
        <v>2.76E-2</v>
      </c>
      <c r="AM28" s="127" t="s">
        <v>3121</v>
      </c>
      <c r="AN28" s="127"/>
      <c r="AO28" s="124">
        <v>2301780821.9178081</v>
      </c>
      <c r="AP28" s="124">
        <v>3023424657.5342469</v>
      </c>
      <c r="AQ28" s="124">
        <v>4140000</v>
      </c>
      <c r="AR28" s="124">
        <v>15.345205479452053</v>
      </c>
      <c r="AS28" s="124">
        <v>20.156164383561645</v>
      </c>
      <c r="AT28" s="127">
        <v>2.76E-2</v>
      </c>
      <c r="AU28" s="122" t="s">
        <v>83</v>
      </c>
      <c r="AV28" s="122" t="s">
        <v>80</v>
      </c>
      <c r="AW28" s="137">
        <v>0</v>
      </c>
      <c r="AX28" s="137">
        <v>0</v>
      </c>
      <c r="AY28" s="137">
        <v>0</v>
      </c>
      <c r="AZ28" s="137">
        <v>2422666.67</v>
      </c>
      <c r="BA28" s="137">
        <v>0</v>
      </c>
      <c r="BB28" s="137">
        <v>0</v>
      </c>
      <c r="BC28" s="137">
        <v>0</v>
      </c>
      <c r="BD28" s="137">
        <v>0</v>
      </c>
      <c r="BE28" s="137">
        <v>0</v>
      </c>
      <c r="BF28" s="137">
        <v>2383166.67</v>
      </c>
      <c r="BG28" s="137">
        <v>0</v>
      </c>
      <c r="BH28" s="137">
        <v>0</v>
      </c>
      <c r="BI28" s="137">
        <v>0</v>
      </c>
      <c r="BJ28" s="137">
        <v>0</v>
      </c>
      <c r="BK28" s="137">
        <v>0</v>
      </c>
      <c r="BL28" s="40">
        <f t="shared" si="0"/>
        <v>0</v>
      </c>
      <c r="BM28" s="40">
        <f t="shared" si="1"/>
        <v>4805833.34</v>
      </c>
      <c r="BN28" s="40">
        <f t="shared" si="2"/>
        <v>4805833.34</v>
      </c>
    </row>
    <row r="29" spans="1:66" x14ac:dyDescent="0.35">
      <c r="A29" s="122">
        <v>23192000</v>
      </c>
      <c r="B29" s="122">
        <v>1</v>
      </c>
      <c r="C29" s="122">
        <v>1</v>
      </c>
      <c r="D29" s="122">
        <v>0</v>
      </c>
      <c r="E29" s="122" t="s">
        <v>31</v>
      </c>
      <c r="F29" s="122" t="s">
        <v>32</v>
      </c>
      <c r="G29" s="122" t="s">
        <v>33</v>
      </c>
      <c r="H29" s="122" t="s">
        <v>52</v>
      </c>
      <c r="I29" s="122" t="s">
        <v>53</v>
      </c>
      <c r="J29" s="122" t="s">
        <v>35</v>
      </c>
      <c r="K29" s="122" t="s">
        <v>80</v>
      </c>
      <c r="L29" s="122" t="s">
        <v>92</v>
      </c>
      <c r="M29" s="122" t="s">
        <v>74</v>
      </c>
      <c r="N29" s="122" t="s">
        <v>1337</v>
      </c>
      <c r="O29" s="122" t="s">
        <v>93</v>
      </c>
      <c r="P29" s="122" t="s">
        <v>93</v>
      </c>
      <c r="Q29" s="122" t="s">
        <v>80</v>
      </c>
      <c r="R29" s="123">
        <v>99087164.61999999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99087164.61999999</v>
      </c>
      <c r="Z29" s="123">
        <v>99087164.620000005</v>
      </c>
      <c r="AA29" s="123">
        <v>1.4901161193847656E-8</v>
      </c>
      <c r="AB29" s="124" t="s">
        <v>40</v>
      </c>
      <c r="AC29" s="125">
        <v>42951</v>
      </c>
      <c r="AD29" s="125">
        <v>50191</v>
      </c>
      <c r="AE29" s="124">
        <v>114331343.78</v>
      </c>
      <c r="AF29" s="124">
        <v>114331343.78</v>
      </c>
      <c r="AG29" s="124">
        <v>12.673972602739726</v>
      </c>
      <c r="AH29" s="124">
        <v>19.835616438356166</v>
      </c>
      <c r="AI29" s="127">
        <v>6.6400000000000001E-2</v>
      </c>
      <c r="AJ29" s="127">
        <v>6.6400000000000001E-2</v>
      </c>
      <c r="AK29" s="127">
        <v>0</v>
      </c>
      <c r="AL29" s="127">
        <v>6.6400000000000001E-2</v>
      </c>
      <c r="AM29" s="127" t="s">
        <v>47</v>
      </c>
      <c r="AN29" s="127"/>
      <c r="AO29" s="124">
        <v>1255828009.6770411</v>
      </c>
      <c r="AP29" s="124">
        <v>1965454991.3665752</v>
      </c>
      <c r="AQ29" s="124">
        <v>6579387.7307679998</v>
      </c>
      <c r="AR29" s="124">
        <v>12.673972602739727</v>
      </c>
      <c r="AS29" s="124">
        <v>19.835616438356166</v>
      </c>
      <c r="AT29" s="127">
        <v>6.6400000000000001E-2</v>
      </c>
      <c r="AU29" s="122" t="s">
        <v>83</v>
      </c>
      <c r="AV29" s="122" t="s">
        <v>80</v>
      </c>
      <c r="AW29" s="137">
        <v>0</v>
      </c>
      <c r="AX29" s="137">
        <v>3344522.1</v>
      </c>
      <c r="AY29" s="137">
        <v>0</v>
      </c>
      <c r="AZ29" s="137">
        <v>0</v>
      </c>
      <c r="BA29" s="137">
        <v>0</v>
      </c>
      <c r="BB29" s="137">
        <v>0</v>
      </c>
      <c r="BC29" s="137">
        <v>0</v>
      </c>
      <c r="BD29" s="137">
        <v>3198313.48</v>
      </c>
      <c r="BE29" s="137">
        <v>0</v>
      </c>
      <c r="BF29" s="137">
        <v>0</v>
      </c>
      <c r="BG29" s="137">
        <v>0</v>
      </c>
      <c r="BH29" s="137">
        <v>0</v>
      </c>
      <c r="BI29" s="137">
        <v>0</v>
      </c>
      <c r="BJ29" s="137">
        <v>3087251.17</v>
      </c>
      <c r="BK29" s="137">
        <v>0</v>
      </c>
      <c r="BL29" s="40">
        <f t="shared" si="0"/>
        <v>3344522.1</v>
      </c>
      <c r="BM29" s="40">
        <f t="shared" si="1"/>
        <v>6285564.6500000004</v>
      </c>
      <c r="BN29" s="40">
        <f t="shared" si="2"/>
        <v>9630086.75</v>
      </c>
    </row>
    <row r="30" spans="1:66" x14ac:dyDescent="0.35">
      <c r="A30" s="122">
        <v>23194000</v>
      </c>
      <c r="B30" s="122">
        <v>1</v>
      </c>
      <c r="C30" s="122">
        <v>0</v>
      </c>
      <c r="D30" s="122">
        <v>0</v>
      </c>
      <c r="E30" s="122" t="s">
        <v>31</v>
      </c>
      <c r="F30" s="122" t="s">
        <v>77</v>
      </c>
      <c r="G30" s="122" t="s">
        <v>77</v>
      </c>
      <c r="H30" s="122" t="s">
        <v>77</v>
      </c>
      <c r="I30" s="122" t="s">
        <v>94</v>
      </c>
      <c r="J30" s="122" t="s">
        <v>35</v>
      </c>
      <c r="K30" s="122" t="s">
        <v>95</v>
      </c>
      <c r="L30" s="122" t="s">
        <v>96</v>
      </c>
      <c r="M30" s="122" t="s">
        <v>74</v>
      </c>
      <c r="N30" s="122" t="s">
        <v>1335</v>
      </c>
      <c r="O30" s="122" t="s">
        <v>97</v>
      </c>
      <c r="P30" s="122" t="s">
        <v>97</v>
      </c>
      <c r="Q30" s="122" t="s">
        <v>95</v>
      </c>
      <c r="R30" s="123">
        <v>53504816.230000615</v>
      </c>
      <c r="S30" s="123">
        <v>0</v>
      </c>
      <c r="T30" s="123">
        <v>0</v>
      </c>
      <c r="U30" s="123">
        <v>0</v>
      </c>
      <c r="V30" s="123">
        <v>0</v>
      </c>
      <c r="W30" s="123">
        <v>2.9802322387695313E-8</v>
      </c>
      <c r="X30" s="123">
        <v>0</v>
      </c>
      <c r="Y30" s="123">
        <v>53504816.230000645</v>
      </c>
      <c r="Z30" s="123">
        <v>53504816.229999997</v>
      </c>
      <c r="AA30" s="123">
        <v>-6.4820051193237305E-7</v>
      </c>
      <c r="AB30" s="124" t="s">
        <v>40</v>
      </c>
      <c r="AC30" s="125">
        <v>43028</v>
      </c>
      <c r="AD30" s="125">
        <v>46132</v>
      </c>
      <c r="AE30" s="124">
        <v>200000000</v>
      </c>
      <c r="AF30" s="124">
        <v>198269387.41</v>
      </c>
      <c r="AG30" s="124">
        <v>1.5534246575342465</v>
      </c>
      <c r="AH30" s="124">
        <v>8.5041095890410965</v>
      </c>
      <c r="AI30" s="127">
        <v>6.5000000000000002E-2</v>
      </c>
      <c r="AJ30" s="127">
        <v>6.5000000000000002E-2</v>
      </c>
      <c r="AK30" s="127">
        <v>0</v>
      </c>
      <c r="AL30" s="127">
        <v>6.5000000000000002E-2</v>
      </c>
      <c r="AM30" s="127" t="s">
        <v>47</v>
      </c>
      <c r="AN30" s="127"/>
      <c r="AO30" s="124">
        <v>83115700.82852155</v>
      </c>
      <c r="AP30" s="124">
        <v>455010820.76143014</v>
      </c>
      <c r="AQ30" s="124">
        <v>3477813.0549500422</v>
      </c>
      <c r="AR30" s="124">
        <v>1.5534246575342465</v>
      </c>
      <c r="AS30" s="124">
        <v>8.5041095890410965</v>
      </c>
      <c r="AT30" s="127">
        <v>6.5000000000000002E-2</v>
      </c>
      <c r="AU30" s="122" t="s">
        <v>83</v>
      </c>
      <c r="AV30" s="122" t="s">
        <v>95</v>
      </c>
      <c r="AW30" s="137">
        <v>1767888.3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1172151.81</v>
      </c>
      <c r="BD30" s="137">
        <v>0</v>
      </c>
      <c r="BE30" s="137">
        <v>0</v>
      </c>
      <c r="BF30" s="137">
        <v>0</v>
      </c>
      <c r="BG30" s="137">
        <v>0</v>
      </c>
      <c r="BH30" s="137">
        <v>0</v>
      </c>
      <c r="BI30" s="137">
        <v>589296.1</v>
      </c>
      <c r="BJ30" s="137">
        <v>0</v>
      </c>
      <c r="BK30" s="137">
        <v>0</v>
      </c>
      <c r="BL30" s="40">
        <f t="shared" si="0"/>
        <v>1767888.3</v>
      </c>
      <c r="BM30" s="40">
        <f t="shared" si="1"/>
        <v>1761447.9100000001</v>
      </c>
      <c r="BN30" s="40">
        <f t="shared" si="2"/>
        <v>3529336.21</v>
      </c>
    </row>
    <row r="31" spans="1:66" x14ac:dyDescent="0.35">
      <c r="A31" s="122">
        <v>23197000</v>
      </c>
      <c r="B31" s="122">
        <v>1</v>
      </c>
      <c r="C31" s="122">
        <v>1</v>
      </c>
      <c r="D31" s="122">
        <v>1</v>
      </c>
      <c r="E31" s="122" t="s">
        <v>31</v>
      </c>
      <c r="F31" s="122" t="s">
        <v>32</v>
      </c>
      <c r="G31" s="122" t="s">
        <v>33</v>
      </c>
      <c r="H31" s="122" t="s">
        <v>34</v>
      </c>
      <c r="I31" s="122" t="s">
        <v>2</v>
      </c>
      <c r="J31" s="122" t="s">
        <v>35</v>
      </c>
      <c r="K31" s="122" t="s">
        <v>95</v>
      </c>
      <c r="L31" s="122" t="s">
        <v>37</v>
      </c>
      <c r="M31" s="122" t="s">
        <v>74</v>
      </c>
      <c r="N31" s="122" t="s">
        <v>1335</v>
      </c>
      <c r="O31" s="122" t="s">
        <v>98</v>
      </c>
      <c r="P31" s="122" t="s">
        <v>98</v>
      </c>
      <c r="Q31" s="122" t="s">
        <v>95</v>
      </c>
      <c r="R31" s="123">
        <v>249255000</v>
      </c>
      <c r="S31" s="123">
        <v>0</v>
      </c>
      <c r="T31" s="123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249255000</v>
      </c>
      <c r="Z31" s="123">
        <v>249255000</v>
      </c>
      <c r="AA31" s="123">
        <v>0</v>
      </c>
      <c r="AB31" s="124" t="s">
        <v>40</v>
      </c>
      <c r="AC31" s="125">
        <v>43454</v>
      </c>
      <c r="AD31" s="125">
        <v>46733</v>
      </c>
      <c r="AE31" s="124">
        <v>675000000</v>
      </c>
      <c r="AF31" s="124">
        <v>675000000</v>
      </c>
      <c r="AG31" s="124">
        <v>3.2</v>
      </c>
      <c r="AH31" s="124">
        <v>8.9835616438356158</v>
      </c>
      <c r="AI31" s="127">
        <v>6.3E-2</v>
      </c>
      <c r="AJ31" s="127">
        <v>6.3E-2</v>
      </c>
      <c r="AK31" s="127">
        <v>0</v>
      </c>
      <c r="AL31" s="127">
        <v>6.6000000000000003E-2</v>
      </c>
      <c r="AM31" s="127" t="s">
        <v>47</v>
      </c>
      <c r="AN31" s="127"/>
      <c r="AO31" s="124">
        <v>797616000</v>
      </c>
      <c r="AP31" s="124">
        <v>2239197657.5342464</v>
      </c>
      <c r="AQ31" s="124">
        <v>15703065</v>
      </c>
      <c r="AR31" s="124">
        <v>3.2</v>
      </c>
      <c r="AS31" s="124">
        <v>8.9835616438356158</v>
      </c>
      <c r="AT31" s="127">
        <v>6.3E-2</v>
      </c>
      <c r="AU31" s="122" t="s">
        <v>83</v>
      </c>
      <c r="AV31" s="122" t="s">
        <v>95</v>
      </c>
      <c r="AW31" s="137">
        <v>0</v>
      </c>
      <c r="AX31" s="137">
        <v>0</v>
      </c>
      <c r="AY31" s="137">
        <v>3969385.88</v>
      </c>
      <c r="AZ31" s="137">
        <v>0</v>
      </c>
      <c r="BA31" s="137">
        <v>0</v>
      </c>
      <c r="BB31" s="137">
        <v>3623681.25</v>
      </c>
      <c r="BC31" s="137">
        <v>0</v>
      </c>
      <c r="BD31" s="137">
        <v>0</v>
      </c>
      <c r="BE31" s="137">
        <v>3395409.5</v>
      </c>
      <c r="BF31" s="137">
        <v>0</v>
      </c>
      <c r="BG31" s="137">
        <v>0</v>
      </c>
      <c r="BH31" s="137">
        <v>3086611.5</v>
      </c>
      <c r="BI31" s="137">
        <v>0</v>
      </c>
      <c r="BJ31" s="137">
        <v>0</v>
      </c>
      <c r="BK31" s="137">
        <v>2747619.88</v>
      </c>
      <c r="BL31" s="40">
        <f t="shared" si="0"/>
        <v>3969385.88</v>
      </c>
      <c r="BM31" s="40">
        <f t="shared" si="1"/>
        <v>12853322.129999999</v>
      </c>
      <c r="BN31" s="40">
        <f t="shared" si="2"/>
        <v>16822708.009999998</v>
      </c>
    </row>
    <row r="32" spans="1:66" x14ac:dyDescent="0.35">
      <c r="A32" s="122">
        <v>23183000</v>
      </c>
      <c r="B32" s="122">
        <v>1</v>
      </c>
      <c r="C32" s="122">
        <v>1</v>
      </c>
      <c r="D32" s="122">
        <v>1</v>
      </c>
      <c r="E32" s="122" t="s">
        <v>31</v>
      </c>
      <c r="F32" s="122" t="s">
        <v>32</v>
      </c>
      <c r="G32" s="122" t="s">
        <v>33</v>
      </c>
      <c r="H32" s="122" t="s">
        <v>34</v>
      </c>
      <c r="I32" s="122" t="s">
        <v>2</v>
      </c>
      <c r="J32" s="122" t="s">
        <v>35</v>
      </c>
      <c r="K32" s="122" t="s">
        <v>95</v>
      </c>
      <c r="L32" s="122" t="s">
        <v>37</v>
      </c>
      <c r="M32" s="122" t="s">
        <v>74</v>
      </c>
      <c r="N32" s="122" t="s">
        <v>1335</v>
      </c>
      <c r="O32" s="122" t="s">
        <v>99</v>
      </c>
      <c r="P32" s="122" t="s">
        <v>99</v>
      </c>
      <c r="Q32" s="122" t="s">
        <v>95</v>
      </c>
      <c r="R32" s="123">
        <v>369040000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369040000</v>
      </c>
      <c r="Z32" s="123">
        <v>369040000</v>
      </c>
      <c r="AA32" s="123">
        <v>0</v>
      </c>
      <c r="AB32" s="124" t="s">
        <v>40</v>
      </c>
      <c r="AC32" s="125">
        <v>42489</v>
      </c>
      <c r="AD32" s="125">
        <v>46506</v>
      </c>
      <c r="AE32" s="124">
        <v>1500000000</v>
      </c>
      <c r="AF32" s="124">
        <v>1500000000</v>
      </c>
      <c r="AG32" s="124">
        <v>2.5780821917808221</v>
      </c>
      <c r="AH32" s="124">
        <v>11.005479452054795</v>
      </c>
      <c r="AI32" s="127">
        <v>6.3E-2</v>
      </c>
      <c r="AJ32" s="127">
        <v>6.3E-2</v>
      </c>
      <c r="AK32" s="127">
        <v>0</v>
      </c>
      <c r="AL32" s="127">
        <v>7.2499999999999995E-2</v>
      </c>
      <c r="AM32" s="127" t="s">
        <v>47</v>
      </c>
      <c r="AN32" s="127"/>
      <c r="AO32" s="124">
        <v>951415452.05479455</v>
      </c>
      <c r="AP32" s="124">
        <v>4061462136.9863014</v>
      </c>
      <c r="AQ32" s="124">
        <v>23249520</v>
      </c>
      <c r="AR32" s="124">
        <v>2.5780821917808221</v>
      </c>
      <c r="AS32" s="124">
        <v>11.005479452054795</v>
      </c>
      <c r="AT32" s="127">
        <v>6.3E-2</v>
      </c>
      <c r="AU32" s="122" t="s">
        <v>83</v>
      </c>
      <c r="AV32" s="122" t="s">
        <v>95</v>
      </c>
      <c r="AW32" s="137">
        <v>5812380</v>
      </c>
      <c r="AX32" s="137">
        <v>0</v>
      </c>
      <c r="AY32" s="137">
        <v>0</v>
      </c>
      <c r="AZ32" s="137">
        <v>5283967.5</v>
      </c>
      <c r="BA32" s="137">
        <v>0</v>
      </c>
      <c r="BB32" s="137">
        <v>0</v>
      </c>
      <c r="BC32" s="137">
        <v>4755555</v>
      </c>
      <c r="BD32" s="137">
        <v>0</v>
      </c>
      <c r="BE32" s="137">
        <v>0</v>
      </c>
      <c r="BF32" s="137">
        <v>4227142.5</v>
      </c>
      <c r="BG32" s="137">
        <v>0</v>
      </c>
      <c r="BH32" s="137">
        <v>0</v>
      </c>
      <c r="BI32" s="137">
        <v>3698730</v>
      </c>
      <c r="BJ32" s="137">
        <v>0</v>
      </c>
      <c r="BK32" s="137">
        <v>0</v>
      </c>
      <c r="BL32" s="40">
        <f t="shared" si="0"/>
        <v>5812380</v>
      </c>
      <c r="BM32" s="40">
        <f t="shared" si="1"/>
        <v>17965395</v>
      </c>
      <c r="BN32" s="40">
        <f t="shared" si="2"/>
        <v>23777775</v>
      </c>
    </row>
    <row r="33" spans="1:66" x14ac:dyDescent="0.35">
      <c r="A33" s="122">
        <v>23184000</v>
      </c>
      <c r="B33" s="122">
        <v>1</v>
      </c>
      <c r="C33" s="122">
        <v>1</v>
      </c>
      <c r="D33" s="122">
        <v>1</v>
      </c>
      <c r="E33" s="122" t="s">
        <v>100</v>
      </c>
      <c r="F33" s="122" t="s">
        <v>32</v>
      </c>
      <c r="G33" s="122" t="s">
        <v>33</v>
      </c>
      <c r="H33" s="122" t="s">
        <v>34</v>
      </c>
      <c r="I33" s="122" t="s">
        <v>2</v>
      </c>
      <c r="J33" s="122" t="s">
        <v>35</v>
      </c>
      <c r="K33" s="122" t="s">
        <v>95</v>
      </c>
      <c r="L33" s="122" t="s">
        <v>37</v>
      </c>
      <c r="M33" s="122" t="s">
        <v>74</v>
      </c>
      <c r="N33" s="122" t="s">
        <v>1335</v>
      </c>
      <c r="O33" s="122" t="s">
        <v>101</v>
      </c>
      <c r="P33" s="122" t="s">
        <v>101</v>
      </c>
      <c r="Q33" s="122" t="s">
        <v>95</v>
      </c>
      <c r="R33" s="123">
        <v>112929310.52500001</v>
      </c>
      <c r="S33" s="123">
        <v>0</v>
      </c>
      <c r="T33" s="123">
        <v>0</v>
      </c>
      <c r="U33" s="123">
        <v>0</v>
      </c>
      <c r="V33" s="123">
        <v>0</v>
      </c>
      <c r="W33" s="123">
        <v>1168951.1149999946</v>
      </c>
      <c r="X33" s="123">
        <v>0</v>
      </c>
      <c r="Y33" s="123">
        <v>114098261.64</v>
      </c>
      <c r="Z33" s="123">
        <v>114098261.64</v>
      </c>
      <c r="AA33" s="123">
        <v>0</v>
      </c>
      <c r="AB33" s="124" t="s">
        <v>60</v>
      </c>
      <c r="AC33" s="125">
        <v>42489</v>
      </c>
      <c r="AD33" s="125">
        <v>46506</v>
      </c>
      <c r="AE33" s="124">
        <v>503743800</v>
      </c>
      <c r="AF33" s="124">
        <v>503743800</v>
      </c>
      <c r="AG33" s="124">
        <v>2.5780821917808221</v>
      </c>
      <c r="AH33" s="124">
        <v>11.005479452054795</v>
      </c>
      <c r="AI33" s="127">
        <v>5.8999999999999997E-2</v>
      </c>
      <c r="AJ33" s="127">
        <v>5.9000000000000004E-2</v>
      </c>
      <c r="AK33" s="127">
        <v>0</v>
      </c>
      <c r="AL33" s="127">
        <v>6.8720000000000003E-2</v>
      </c>
      <c r="AM33" s="127" t="s">
        <v>47</v>
      </c>
      <c r="AN33" s="127"/>
      <c r="AO33" s="124">
        <v>294154696.4472329</v>
      </c>
      <c r="AP33" s="124">
        <v>1255706073.9941919</v>
      </c>
      <c r="AQ33" s="124">
        <v>6731797.43676</v>
      </c>
      <c r="AR33" s="124">
        <v>2.5780821917808221</v>
      </c>
      <c r="AS33" s="124">
        <v>11.005479452054795</v>
      </c>
      <c r="AT33" s="127">
        <v>5.8999999999999997E-2</v>
      </c>
      <c r="AU33" s="122" t="s">
        <v>83</v>
      </c>
      <c r="AV33" s="122" t="s">
        <v>95</v>
      </c>
      <c r="AW33" s="137">
        <v>1720348.2339999999</v>
      </c>
      <c r="AX33" s="137">
        <v>0</v>
      </c>
      <c r="AY33" s="137">
        <v>0</v>
      </c>
      <c r="AZ33" s="137">
        <v>1563951.7679999999</v>
      </c>
      <c r="BA33" s="137">
        <v>0</v>
      </c>
      <c r="BB33" s="137">
        <v>0</v>
      </c>
      <c r="BC33" s="137">
        <v>1376956.274</v>
      </c>
      <c r="BD33" s="137">
        <v>0</v>
      </c>
      <c r="BE33" s="137">
        <v>0</v>
      </c>
      <c r="BF33" s="137">
        <v>1237559.284</v>
      </c>
      <c r="BG33" s="137">
        <v>0</v>
      </c>
      <c r="BH33" s="137">
        <v>0</v>
      </c>
      <c r="BI33" s="137">
        <v>1094762.371</v>
      </c>
      <c r="BJ33" s="137">
        <v>0</v>
      </c>
      <c r="BK33" s="137">
        <v>0</v>
      </c>
      <c r="BL33" s="40">
        <f t="shared" si="0"/>
        <v>1720348.2339999999</v>
      </c>
      <c r="BM33" s="40">
        <f t="shared" si="1"/>
        <v>5273229.6969999997</v>
      </c>
      <c r="BN33" s="40">
        <f t="shared" si="2"/>
        <v>6993577.9309999999</v>
      </c>
    </row>
    <row r="34" spans="1:66" x14ac:dyDescent="0.35">
      <c r="A34" s="122">
        <v>23197001</v>
      </c>
      <c r="B34" s="122">
        <v>1</v>
      </c>
      <c r="C34" s="122">
        <v>1</v>
      </c>
      <c r="D34" s="122">
        <v>1</v>
      </c>
      <c r="E34" s="122" t="s">
        <v>100</v>
      </c>
      <c r="F34" s="122" t="s">
        <v>32</v>
      </c>
      <c r="G34" s="122" t="s">
        <v>33</v>
      </c>
      <c r="H34" s="122" t="s">
        <v>34</v>
      </c>
      <c r="I34" s="122" t="s">
        <v>2</v>
      </c>
      <c r="J34" s="122" t="s">
        <v>35</v>
      </c>
      <c r="K34" s="122" t="s">
        <v>95</v>
      </c>
      <c r="L34" s="122" t="s">
        <v>37</v>
      </c>
      <c r="M34" s="122" t="s">
        <v>74</v>
      </c>
      <c r="N34" s="122" t="s">
        <v>1335</v>
      </c>
      <c r="O34" s="122" t="s">
        <v>102</v>
      </c>
      <c r="P34" s="122" t="s">
        <v>102</v>
      </c>
      <c r="Q34" s="122" t="s">
        <v>95</v>
      </c>
      <c r="R34" s="123">
        <v>79690568.958000004</v>
      </c>
      <c r="S34" s="123">
        <v>0</v>
      </c>
      <c r="T34" s="123">
        <v>0</v>
      </c>
      <c r="U34" s="123">
        <v>0</v>
      </c>
      <c r="V34" s="123">
        <v>0</v>
      </c>
      <c r="W34" s="123">
        <v>824891.06700000167</v>
      </c>
      <c r="X34" s="123">
        <v>0</v>
      </c>
      <c r="Y34" s="123">
        <v>80515460.025000006</v>
      </c>
      <c r="Z34" s="123">
        <v>80515460.025000006</v>
      </c>
      <c r="AA34" s="123">
        <v>0</v>
      </c>
      <c r="AB34" s="124" t="s">
        <v>60</v>
      </c>
      <c r="AC34" s="125">
        <v>43454</v>
      </c>
      <c r="AD34" s="125">
        <v>46733</v>
      </c>
      <c r="AE34" s="124">
        <v>236782800</v>
      </c>
      <c r="AF34" s="124">
        <v>236782800</v>
      </c>
      <c r="AG34" s="124">
        <v>3.2</v>
      </c>
      <c r="AH34" s="124">
        <v>8.9835616438356158</v>
      </c>
      <c r="AI34" s="127">
        <v>5.8999999999999997E-2</v>
      </c>
      <c r="AJ34" s="127">
        <v>5.9000000000000004E-2</v>
      </c>
      <c r="AK34" s="127">
        <v>0</v>
      </c>
      <c r="AL34" s="127">
        <v>6.2E-2</v>
      </c>
      <c r="AM34" s="127" t="s">
        <v>47</v>
      </c>
      <c r="AN34" s="127"/>
      <c r="AO34" s="124">
        <v>257649472.08000004</v>
      </c>
      <c r="AP34" s="124">
        <v>723315598.41636992</v>
      </c>
      <c r="AQ34" s="124">
        <v>4750412.1414750004</v>
      </c>
      <c r="AR34" s="124">
        <v>3.2</v>
      </c>
      <c r="AS34" s="124">
        <v>8.9835616438356158</v>
      </c>
      <c r="AT34" s="127">
        <v>5.9000000000000004E-2</v>
      </c>
      <c r="AU34" s="122" t="s">
        <v>83</v>
      </c>
      <c r="AV34" s="122" t="s">
        <v>95</v>
      </c>
      <c r="AW34" s="137">
        <v>0</v>
      </c>
      <c r="AX34" s="137">
        <v>0</v>
      </c>
      <c r="AY34" s="137">
        <v>1184955.155</v>
      </c>
      <c r="AZ34" s="137">
        <v>0</v>
      </c>
      <c r="BA34" s="137">
        <v>0</v>
      </c>
      <c r="BB34" s="137">
        <v>1083667.0859999999</v>
      </c>
      <c r="BC34" s="137">
        <v>0</v>
      </c>
      <c r="BD34" s="137">
        <v>0</v>
      </c>
      <c r="BE34" s="137">
        <v>1015914.878</v>
      </c>
      <c r="BF34" s="137">
        <v>0</v>
      </c>
      <c r="BG34" s="137">
        <v>0</v>
      </c>
      <c r="BH34" s="137">
        <v>923567.48300000001</v>
      </c>
      <c r="BI34" s="137">
        <v>0</v>
      </c>
      <c r="BJ34" s="137">
        <v>0</v>
      </c>
      <c r="BK34" s="137">
        <v>822185.08799999999</v>
      </c>
      <c r="BL34" s="40">
        <f t="shared" si="0"/>
        <v>1184955.155</v>
      </c>
      <c r="BM34" s="40">
        <f t="shared" si="1"/>
        <v>3845334.5349999997</v>
      </c>
      <c r="BN34" s="40">
        <f t="shared" si="2"/>
        <v>5030289.6899999995</v>
      </c>
    </row>
    <row r="35" spans="1:66" x14ac:dyDescent="0.35">
      <c r="A35" s="122">
        <v>23148000</v>
      </c>
      <c r="B35" s="122">
        <v>1</v>
      </c>
      <c r="C35" s="122">
        <v>1</v>
      </c>
      <c r="D35" s="122">
        <v>1</v>
      </c>
      <c r="E35" s="122" t="s">
        <v>31</v>
      </c>
      <c r="F35" s="122" t="s">
        <v>32</v>
      </c>
      <c r="G35" s="122" t="s">
        <v>33</v>
      </c>
      <c r="H35" s="122" t="s">
        <v>34</v>
      </c>
      <c r="I35" s="122" t="s">
        <v>2</v>
      </c>
      <c r="J35" s="122" t="s">
        <v>35</v>
      </c>
      <c r="K35" s="122" t="s">
        <v>73</v>
      </c>
      <c r="L35" s="122" t="s">
        <v>37</v>
      </c>
      <c r="M35" s="122" t="s">
        <v>74</v>
      </c>
      <c r="N35" s="122" t="s">
        <v>1337</v>
      </c>
      <c r="O35" s="122" t="s">
        <v>105</v>
      </c>
      <c r="P35" s="122" t="s">
        <v>105</v>
      </c>
      <c r="Q35" s="122" t="s">
        <v>73</v>
      </c>
      <c r="R35" s="123">
        <v>1720377.1199999952</v>
      </c>
      <c r="S35" s="123">
        <v>0</v>
      </c>
      <c r="T35" s="123">
        <v>0</v>
      </c>
      <c r="U35" s="123">
        <v>0</v>
      </c>
      <c r="V35" s="123">
        <v>0</v>
      </c>
      <c r="W35" s="123">
        <v>-2.3283064365386963E-10</v>
      </c>
      <c r="X35" s="123">
        <v>0</v>
      </c>
      <c r="Y35" s="123">
        <v>1720377.119999995</v>
      </c>
      <c r="Z35" s="123">
        <v>1720377.12</v>
      </c>
      <c r="AA35" s="123">
        <v>5.1222741603851318E-9</v>
      </c>
      <c r="AB35" s="124" t="s">
        <v>40</v>
      </c>
      <c r="AC35" s="125">
        <v>37425</v>
      </c>
      <c r="AD35" s="125">
        <v>48516</v>
      </c>
      <c r="AE35" s="124">
        <v>4969978.46</v>
      </c>
      <c r="AF35" s="124">
        <v>4969978.46</v>
      </c>
      <c r="AG35" s="124">
        <v>8.0849315068493155</v>
      </c>
      <c r="AH35" s="124">
        <v>30.386301369863013</v>
      </c>
      <c r="AI35" s="127">
        <v>0.01</v>
      </c>
      <c r="AJ35" s="127">
        <v>0.01</v>
      </c>
      <c r="AK35" s="127">
        <v>0</v>
      </c>
      <c r="AL35" s="127">
        <v>0.01</v>
      </c>
      <c r="AM35" s="127" t="s">
        <v>47</v>
      </c>
      <c r="AN35" s="127"/>
      <c r="AO35" s="124">
        <v>13909131.181150645</v>
      </c>
      <c r="AP35" s="124">
        <v>52275897.638136834</v>
      </c>
      <c r="AQ35" s="124">
        <v>17203.771199999952</v>
      </c>
      <c r="AR35" s="124">
        <v>8.0849315068493155</v>
      </c>
      <c r="AS35" s="124">
        <v>30.386301369863013</v>
      </c>
      <c r="AT35" s="127">
        <v>1.0000000000000002E-2</v>
      </c>
      <c r="AU35" s="122" t="s">
        <v>83</v>
      </c>
      <c r="AV35" s="122" t="s">
        <v>73</v>
      </c>
      <c r="AW35" s="137">
        <v>17250.900000000001</v>
      </c>
      <c r="AX35" s="137">
        <v>0</v>
      </c>
      <c r="AY35" s="137">
        <v>0</v>
      </c>
      <c r="AZ35" s="137">
        <v>0</v>
      </c>
      <c r="BA35" s="137">
        <v>0</v>
      </c>
      <c r="BB35" s="137">
        <v>0</v>
      </c>
      <c r="BC35" s="137">
        <v>0</v>
      </c>
      <c r="BD35" s="137">
        <v>0</v>
      </c>
      <c r="BE35" s="137">
        <v>0</v>
      </c>
      <c r="BF35" s="137">
        <v>0</v>
      </c>
      <c r="BG35" s="137">
        <v>0</v>
      </c>
      <c r="BH35" s="137">
        <v>0</v>
      </c>
      <c r="BI35" s="137">
        <v>15292.24</v>
      </c>
      <c r="BJ35" s="137">
        <v>0</v>
      </c>
      <c r="BK35" s="137">
        <v>0</v>
      </c>
      <c r="BL35" s="40">
        <f t="shared" si="0"/>
        <v>17250.900000000001</v>
      </c>
      <c r="BM35" s="40">
        <f t="shared" si="1"/>
        <v>15292.24</v>
      </c>
      <c r="BN35" s="40">
        <f t="shared" si="2"/>
        <v>32543.14</v>
      </c>
    </row>
    <row r="36" spans="1:66" x14ac:dyDescent="0.35">
      <c r="A36" s="122">
        <v>23124000</v>
      </c>
      <c r="B36" s="122">
        <v>1</v>
      </c>
      <c r="C36" s="122">
        <v>1</v>
      </c>
      <c r="D36" s="122">
        <v>1</v>
      </c>
      <c r="E36" s="122" t="s">
        <v>31</v>
      </c>
      <c r="F36" s="122" t="s">
        <v>32</v>
      </c>
      <c r="G36" s="122" t="s">
        <v>33</v>
      </c>
      <c r="H36" s="122" t="s">
        <v>34</v>
      </c>
      <c r="I36" s="122" t="s">
        <v>2</v>
      </c>
      <c r="J36" s="122" t="s">
        <v>35</v>
      </c>
      <c r="K36" s="122" t="s">
        <v>73</v>
      </c>
      <c r="L36" s="122" t="s">
        <v>37</v>
      </c>
      <c r="M36" s="122" t="s">
        <v>74</v>
      </c>
      <c r="N36" s="122" t="s">
        <v>1337</v>
      </c>
      <c r="O36" s="122" t="s">
        <v>106</v>
      </c>
      <c r="P36" s="122" t="s">
        <v>106</v>
      </c>
      <c r="Q36" s="122" t="s">
        <v>73</v>
      </c>
      <c r="R36" s="123">
        <v>1153839.1499999999</v>
      </c>
      <c r="S36" s="123">
        <v>0</v>
      </c>
      <c r="T36" s="123">
        <v>0</v>
      </c>
      <c r="U36" s="123">
        <v>0</v>
      </c>
      <c r="V36" s="123">
        <v>0</v>
      </c>
      <c r="W36" s="123">
        <v>0</v>
      </c>
      <c r="X36" s="123">
        <v>0</v>
      </c>
      <c r="Y36" s="123">
        <v>1153839.1499999999</v>
      </c>
      <c r="Z36" s="123">
        <v>1153839.1499999999</v>
      </c>
      <c r="AA36" s="123">
        <v>0</v>
      </c>
      <c r="AB36" s="124" t="s">
        <v>40</v>
      </c>
      <c r="AC36" s="125">
        <v>36374</v>
      </c>
      <c r="AD36" s="125">
        <v>47496</v>
      </c>
      <c r="AE36" s="124">
        <v>5000000</v>
      </c>
      <c r="AF36" s="124">
        <v>4999970.1500000004</v>
      </c>
      <c r="AG36" s="124">
        <v>5.2904109589041095</v>
      </c>
      <c r="AH36" s="124">
        <v>30.471232876712328</v>
      </c>
      <c r="AI36" s="127">
        <v>2.5000000000000001E-2</v>
      </c>
      <c r="AJ36" s="127">
        <v>2.5000000000000001E-2</v>
      </c>
      <c r="AK36" s="127">
        <v>0</v>
      </c>
      <c r="AL36" s="127">
        <v>2.5000000000000001E-2</v>
      </c>
      <c r="AM36" s="127" t="s">
        <v>47</v>
      </c>
      <c r="AN36" s="127"/>
      <c r="AO36" s="124">
        <v>6104283.2839726023</v>
      </c>
      <c r="AP36" s="124">
        <v>35158901.441917807</v>
      </c>
      <c r="AQ36" s="124">
        <v>28845.978749999998</v>
      </c>
      <c r="AR36" s="124">
        <v>5.2904109589041095</v>
      </c>
      <c r="AS36" s="124">
        <v>30.471232876712332</v>
      </c>
      <c r="AT36" s="127">
        <v>2.5000000000000001E-2</v>
      </c>
      <c r="AU36" s="122" t="s">
        <v>83</v>
      </c>
      <c r="AV36" s="122" t="s">
        <v>73</v>
      </c>
      <c r="AW36" s="137">
        <v>0</v>
      </c>
      <c r="AX36" s="137">
        <v>0</v>
      </c>
      <c r="AY36" s="137">
        <v>11283.75</v>
      </c>
      <c r="AZ36" s="137">
        <v>17562.23</v>
      </c>
      <c r="BA36" s="137">
        <v>0</v>
      </c>
      <c r="BB36" s="137">
        <v>0</v>
      </c>
      <c r="BC36" s="137">
        <v>0</v>
      </c>
      <c r="BD36" s="137">
        <v>0</v>
      </c>
      <c r="BE36" s="137">
        <v>0</v>
      </c>
      <c r="BF36" s="137">
        <v>0</v>
      </c>
      <c r="BG36" s="137">
        <v>0</v>
      </c>
      <c r="BH36" s="137">
        <v>0</v>
      </c>
      <c r="BI36" s="137">
        <v>0</v>
      </c>
      <c r="BJ36" s="137">
        <v>0</v>
      </c>
      <c r="BK36" s="137">
        <v>9403.1200000000008</v>
      </c>
      <c r="BL36" s="40">
        <f t="shared" si="0"/>
        <v>11283.75</v>
      </c>
      <c r="BM36" s="40">
        <f t="shared" si="1"/>
        <v>26965.35</v>
      </c>
      <c r="BN36" s="40">
        <f t="shared" si="2"/>
        <v>38249.1</v>
      </c>
    </row>
    <row r="37" spans="1:66" x14ac:dyDescent="0.35">
      <c r="A37" s="122">
        <v>23086100</v>
      </c>
      <c r="B37" s="122">
        <v>1</v>
      </c>
      <c r="C37" s="122">
        <v>1</v>
      </c>
      <c r="D37" s="122">
        <v>1</v>
      </c>
      <c r="E37" s="122" t="s">
        <v>68</v>
      </c>
      <c r="F37" s="122" t="s">
        <v>32</v>
      </c>
      <c r="G37" s="122" t="s">
        <v>33</v>
      </c>
      <c r="H37" s="122" t="s">
        <v>34</v>
      </c>
      <c r="I37" s="122" t="s">
        <v>2</v>
      </c>
      <c r="J37" s="122" t="s">
        <v>35</v>
      </c>
      <c r="K37" s="122" t="s">
        <v>107</v>
      </c>
      <c r="L37" s="122" t="s">
        <v>108</v>
      </c>
      <c r="M37" s="122" t="s">
        <v>74</v>
      </c>
      <c r="N37" s="122" t="s">
        <v>1337</v>
      </c>
      <c r="O37" s="122" t="s">
        <v>109</v>
      </c>
      <c r="P37" s="122" t="s">
        <v>109</v>
      </c>
      <c r="Q37" s="122" t="s">
        <v>107</v>
      </c>
      <c r="R37" s="123">
        <v>992087.21499999997</v>
      </c>
      <c r="S37" s="123">
        <v>0</v>
      </c>
      <c r="T37" s="123">
        <v>0</v>
      </c>
      <c r="U37" s="123">
        <v>0</v>
      </c>
      <c r="V37" s="123">
        <v>0</v>
      </c>
      <c r="W37" s="123">
        <v>7541.3180000000866</v>
      </c>
      <c r="X37" s="123">
        <v>0</v>
      </c>
      <c r="Y37" s="123">
        <v>999628.53300000005</v>
      </c>
      <c r="Z37" s="123">
        <v>999628.53300000005</v>
      </c>
      <c r="AA37" s="123">
        <v>0</v>
      </c>
      <c r="AB37" s="124" t="s">
        <v>60</v>
      </c>
      <c r="AC37" s="125">
        <v>32748</v>
      </c>
      <c r="AD37" s="125">
        <v>45473</v>
      </c>
      <c r="AE37" s="124">
        <v>11012961.728</v>
      </c>
      <c r="AF37" s="124">
        <v>11012961.728</v>
      </c>
      <c r="AG37" s="124">
        <v>0</v>
      </c>
      <c r="AH37" s="124">
        <v>0</v>
      </c>
      <c r="AI37" s="127">
        <v>3.5000000000000003E-2</v>
      </c>
      <c r="AJ37" s="127">
        <v>3.5000000000000003E-2</v>
      </c>
      <c r="AK37" s="127">
        <v>0</v>
      </c>
      <c r="AL37" s="127">
        <v>3.5000000000000003E-2</v>
      </c>
      <c r="AM37" s="127" t="s">
        <v>47</v>
      </c>
      <c r="AN37" s="127"/>
      <c r="AO37" s="124">
        <v>0</v>
      </c>
      <c r="AP37" s="124">
        <v>0</v>
      </c>
      <c r="AQ37" s="124">
        <v>34986.998655000003</v>
      </c>
      <c r="AR37" s="124">
        <v>0</v>
      </c>
      <c r="AS37" s="124">
        <v>0</v>
      </c>
      <c r="AT37" s="127">
        <v>3.5000000000000003E-2</v>
      </c>
      <c r="AU37" s="122" t="s">
        <v>83</v>
      </c>
      <c r="AV37" s="122" t="s">
        <v>107</v>
      </c>
      <c r="AW37" s="137">
        <v>0</v>
      </c>
      <c r="AX37" s="137">
        <v>0</v>
      </c>
      <c r="AY37" s="137">
        <v>0</v>
      </c>
      <c r="AZ37" s="137">
        <v>0</v>
      </c>
      <c r="BA37" s="137">
        <v>0</v>
      </c>
      <c r="BB37" s="137">
        <v>0</v>
      </c>
      <c r="BC37" s="137">
        <v>0</v>
      </c>
      <c r="BD37" s="137">
        <v>0</v>
      </c>
      <c r="BE37" s="137">
        <v>0</v>
      </c>
      <c r="BF37" s="137">
        <v>0</v>
      </c>
      <c r="BG37" s="137">
        <v>0</v>
      </c>
      <c r="BH37" s="137">
        <v>0</v>
      </c>
      <c r="BI37" s="137">
        <v>0</v>
      </c>
      <c r="BJ37" s="137">
        <v>0</v>
      </c>
      <c r="BK37" s="137">
        <v>0</v>
      </c>
      <c r="BL37" s="40">
        <f t="shared" si="0"/>
        <v>0</v>
      </c>
      <c r="BM37" s="40">
        <f t="shared" si="1"/>
        <v>0</v>
      </c>
      <c r="BN37" s="40">
        <f t="shared" si="2"/>
        <v>0</v>
      </c>
    </row>
    <row r="38" spans="1:66" x14ac:dyDescent="0.35">
      <c r="A38" s="122">
        <v>23171000</v>
      </c>
      <c r="B38" s="122">
        <v>1</v>
      </c>
      <c r="C38" s="122">
        <v>1</v>
      </c>
      <c r="D38" s="122">
        <v>1</v>
      </c>
      <c r="E38" s="122" t="s">
        <v>31</v>
      </c>
      <c r="F38" s="122" t="s">
        <v>32</v>
      </c>
      <c r="G38" s="122" t="s">
        <v>33</v>
      </c>
      <c r="H38" s="122" t="s">
        <v>34</v>
      </c>
      <c r="I38" s="122" t="s">
        <v>2</v>
      </c>
      <c r="J38" s="122" t="s">
        <v>35</v>
      </c>
      <c r="K38" s="122" t="s">
        <v>110</v>
      </c>
      <c r="L38" s="122" t="s">
        <v>37</v>
      </c>
      <c r="M38" s="122" t="s">
        <v>74</v>
      </c>
      <c r="N38" s="122" t="s">
        <v>1335</v>
      </c>
      <c r="O38" s="122" t="s">
        <v>111</v>
      </c>
      <c r="P38" s="122" t="s">
        <v>111</v>
      </c>
      <c r="Q38" s="122" t="s">
        <v>110</v>
      </c>
      <c r="R38" s="123">
        <v>190033673.99999988</v>
      </c>
      <c r="S38" s="123">
        <v>0</v>
      </c>
      <c r="T38" s="123">
        <v>13573833.859999999</v>
      </c>
      <c r="U38" s="123">
        <v>9429052.4100000001</v>
      </c>
      <c r="V38" s="123" t="s">
        <v>2872</v>
      </c>
      <c r="W38" s="123">
        <v>-2.0000040531158447E-3</v>
      </c>
      <c r="X38" s="123">
        <v>0</v>
      </c>
      <c r="Y38" s="123">
        <v>176459840.13799986</v>
      </c>
      <c r="Z38" s="123">
        <v>176459840.18200001</v>
      </c>
      <c r="AA38" s="123">
        <v>4.4000148773193359E-2</v>
      </c>
      <c r="AB38" s="124" t="s">
        <v>40</v>
      </c>
      <c r="AC38" s="125">
        <v>41374</v>
      </c>
      <c r="AD38" s="125">
        <v>47928</v>
      </c>
      <c r="AE38" s="124">
        <v>312480966.99000001</v>
      </c>
      <c r="AF38" s="124">
        <v>312480966.99000001</v>
      </c>
      <c r="AG38" s="124">
        <v>6.4739726027397264</v>
      </c>
      <c r="AH38" s="124">
        <v>17.956164383561642</v>
      </c>
      <c r="AI38" s="127">
        <v>9.7078300000000006E-2</v>
      </c>
      <c r="AJ38" s="127">
        <v>9.8970000000000002E-2</v>
      </c>
      <c r="AK38" s="127">
        <v>-1.8916999999999962E-3</v>
      </c>
      <c r="AL38" s="127">
        <v>5.2499999999999998E-2</v>
      </c>
      <c r="AM38" s="127" t="s">
        <v>2812</v>
      </c>
      <c r="AN38" s="127">
        <v>0.04</v>
      </c>
      <c r="AO38" s="124">
        <v>1142396170.5372431</v>
      </c>
      <c r="AP38" s="124">
        <v>3168541896.6149344</v>
      </c>
      <c r="AQ38" s="124">
        <v>17130421.298868794</v>
      </c>
      <c r="AR38" s="124">
        <v>6.4739726027397273</v>
      </c>
      <c r="AS38" s="124">
        <v>17.956164383561642</v>
      </c>
      <c r="AT38" s="127">
        <v>9.7078300000000006E-2</v>
      </c>
      <c r="AU38" s="122" t="s">
        <v>83</v>
      </c>
      <c r="AV38" s="122" t="s">
        <v>110</v>
      </c>
      <c r="AW38" s="137">
        <v>0</v>
      </c>
      <c r="AX38" s="137">
        <v>0</v>
      </c>
      <c r="AY38" s="137">
        <v>0</v>
      </c>
      <c r="AZ38" s="137">
        <v>0</v>
      </c>
      <c r="BA38" s="137">
        <v>0</v>
      </c>
      <c r="BB38" s="137">
        <v>8780626.9399999995</v>
      </c>
      <c r="BC38" s="137">
        <v>0</v>
      </c>
      <c r="BD38" s="137">
        <v>0</v>
      </c>
      <c r="BE38" s="137">
        <v>0</v>
      </c>
      <c r="BF38" s="137">
        <v>0</v>
      </c>
      <c r="BG38" s="137">
        <v>0</v>
      </c>
      <c r="BH38" s="137">
        <v>8239534.3300000001</v>
      </c>
      <c r="BI38" s="137">
        <v>0</v>
      </c>
      <c r="BJ38" s="137">
        <v>0</v>
      </c>
      <c r="BK38" s="137">
        <v>0</v>
      </c>
      <c r="BL38" s="40">
        <f t="shared" si="0"/>
        <v>0</v>
      </c>
      <c r="BM38" s="40">
        <f t="shared" si="1"/>
        <v>17020161.27</v>
      </c>
      <c r="BN38" s="40">
        <f t="shared" si="2"/>
        <v>17020161.27</v>
      </c>
    </row>
    <row r="39" spans="1:66" x14ac:dyDescent="0.35">
      <c r="A39" s="122">
        <v>23200000</v>
      </c>
      <c r="B39" s="122">
        <v>1</v>
      </c>
      <c r="C39" s="122">
        <v>1</v>
      </c>
      <c r="D39" s="122">
        <v>1</v>
      </c>
      <c r="E39" s="122" t="s">
        <v>100</v>
      </c>
      <c r="F39" s="122" t="s">
        <v>32</v>
      </c>
      <c r="G39" s="122" t="s">
        <v>33</v>
      </c>
      <c r="H39" s="122" t="s">
        <v>34</v>
      </c>
      <c r="I39" s="122" t="s">
        <v>2</v>
      </c>
      <c r="J39" s="122" t="s">
        <v>35</v>
      </c>
      <c r="K39" s="122" t="s">
        <v>110</v>
      </c>
      <c r="L39" s="122" t="s">
        <v>37</v>
      </c>
      <c r="M39" s="122" t="s">
        <v>74</v>
      </c>
      <c r="N39" s="122" t="s">
        <v>1335</v>
      </c>
      <c r="O39" s="122" t="s">
        <v>112</v>
      </c>
      <c r="P39" s="122" t="s">
        <v>112</v>
      </c>
      <c r="Q39" s="122" t="s">
        <v>110</v>
      </c>
      <c r="R39" s="123">
        <v>37947577.798</v>
      </c>
      <c r="S39" s="123">
        <v>0</v>
      </c>
      <c r="T39" s="123">
        <v>0</v>
      </c>
      <c r="U39" s="123">
        <v>392968.2</v>
      </c>
      <c r="V39" s="123">
        <v>84802.97</v>
      </c>
      <c r="W39" s="123">
        <v>392802.0380000025</v>
      </c>
      <c r="X39" s="123">
        <v>0</v>
      </c>
      <c r="Y39" s="123">
        <v>38340379.836000003</v>
      </c>
      <c r="Z39" s="123">
        <v>38340379.836000003</v>
      </c>
      <c r="AA39" s="123">
        <v>0</v>
      </c>
      <c r="AB39" s="124" t="s">
        <v>60</v>
      </c>
      <c r="AC39" s="125">
        <v>43773</v>
      </c>
      <c r="AD39" s="125">
        <v>51034</v>
      </c>
      <c r="AE39" s="124">
        <v>113542860.57799999</v>
      </c>
      <c r="AF39" s="124">
        <v>113542860.57799999</v>
      </c>
      <c r="AG39" s="124">
        <v>14.983561643835616</v>
      </c>
      <c r="AH39" s="124">
        <v>19.893150684931506</v>
      </c>
      <c r="AI39" s="127">
        <v>0.02</v>
      </c>
      <c r="AJ39" s="127">
        <v>0.02</v>
      </c>
      <c r="AK39" s="127">
        <v>0</v>
      </c>
      <c r="AL39" s="127">
        <v>0.02</v>
      </c>
      <c r="AM39" s="127" t="s">
        <v>47</v>
      </c>
      <c r="AN39" s="127"/>
      <c r="AO39" s="124">
        <v>574475444.72077811</v>
      </c>
      <c r="AP39" s="124">
        <v>762710953.39505756</v>
      </c>
      <c r="AQ39" s="124">
        <v>766807.59672000003</v>
      </c>
      <c r="AR39" s="124">
        <v>14.983561643835616</v>
      </c>
      <c r="AS39" s="124">
        <v>19.893150684931506</v>
      </c>
      <c r="AT39" s="127">
        <v>0.02</v>
      </c>
      <c r="AU39" s="122" t="s">
        <v>83</v>
      </c>
      <c r="AV39" s="122" t="s">
        <v>110</v>
      </c>
      <c r="AW39" s="137">
        <v>0</v>
      </c>
      <c r="AX39" s="137">
        <v>0</v>
      </c>
      <c r="AY39" s="137">
        <v>0</v>
      </c>
      <c r="AZ39" s="137">
        <v>0</v>
      </c>
      <c r="BA39" s="137">
        <v>0</v>
      </c>
      <c r="BB39" s="137">
        <v>385533.82</v>
      </c>
      <c r="BC39" s="137">
        <v>0</v>
      </c>
      <c r="BD39" s="137">
        <v>0</v>
      </c>
      <c r="BE39" s="137">
        <v>0</v>
      </c>
      <c r="BF39" s="137">
        <v>0</v>
      </c>
      <c r="BG39" s="137">
        <v>0</v>
      </c>
      <c r="BH39" s="137">
        <v>378859.75300000003</v>
      </c>
      <c r="BI39" s="137">
        <v>0</v>
      </c>
      <c r="BJ39" s="137">
        <v>0</v>
      </c>
      <c r="BK39" s="137">
        <v>0</v>
      </c>
      <c r="BL39" s="40">
        <f t="shared" si="0"/>
        <v>0</v>
      </c>
      <c r="BM39" s="40">
        <f t="shared" si="1"/>
        <v>764393.57300000009</v>
      </c>
      <c r="BN39" s="40">
        <f t="shared" si="2"/>
        <v>764393.57300000009</v>
      </c>
    </row>
    <row r="40" spans="1:66" x14ac:dyDescent="0.35">
      <c r="A40" s="122">
        <v>23187000</v>
      </c>
      <c r="B40" s="122">
        <v>1</v>
      </c>
      <c r="C40" s="122">
        <v>1</v>
      </c>
      <c r="D40" s="122">
        <v>1</v>
      </c>
      <c r="E40" s="122" t="s">
        <v>31</v>
      </c>
      <c r="F40" s="122" t="s">
        <v>32</v>
      </c>
      <c r="G40" s="122" t="s">
        <v>33</v>
      </c>
      <c r="H40" s="122" t="s">
        <v>34</v>
      </c>
      <c r="I40" s="122" t="s">
        <v>2</v>
      </c>
      <c r="J40" s="122" t="s">
        <v>35</v>
      </c>
      <c r="K40" s="122" t="s">
        <v>110</v>
      </c>
      <c r="L40" s="122" t="s">
        <v>37</v>
      </c>
      <c r="M40" s="122" t="s">
        <v>74</v>
      </c>
      <c r="N40" s="122" t="s">
        <v>1335</v>
      </c>
      <c r="O40" s="122" t="s">
        <v>113</v>
      </c>
      <c r="P40" s="122" t="s">
        <v>113</v>
      </c>
      <c r="Q40" s="122" t="s">
        <v>110</v>
      </c>
      <c r="R40" s="123">
        <v>85472655.73999998</v>
      </c>
      <c r="S40" s="123">
        <v>0</v>
      </c>
      <c r="T40" s="123">
        <v>0</v>
      </c>
      <c r="U40" s="123">
        <v>0</v>
      </c>
      <c r="V40" s="123">
        <v>0</v>
      </c>
      <c r="W40" s="123">
        <v>0</v>
      </c>
      <c r="X40" s="123">
        <v>0</v>
      </c>
      <c r="Y40" s="123">
        <v>85472655.73999998</v>
      </c>
      <c r="Z40" s="123">
        <v>85472655.739999995</v>
      </c>
      <c r="AA40" s="123">
        <v>1.4901161193847656E-8</v>
      </c>
      <c r="AB40" s="124" t="s">
        <v>40</v>
      </c>
      <c r="AC40" s="125">
        <v>42691</v>
      </c>
      <c r="AD40" s="125">
        <v>50061</v>
      </c>
      <c r="AE40" s="124">
        <v>102567186.91</v>
      </c>
      <c r="AF40" s="124">
        <v>102567186.91</v>
      </c>
      <c r="AG40" s="124">
        <v>12.317808219178081</v>
      </c>
      <c r="AH40" s="124">
        <v>20.19178082191781</v>
      </c>
      <c r="AI40" s="127">
        <v>0.03</v>
      </c>
      <c r="AJ40" s="127">
        <v>0.03</v>
      </c>
      <c r="AK40" s="127">
        <v>0</v>
      </c>
      <c r="AL40" s="127">
        <v>0.03</v>
      </c>
      <c r="AM40" s="127" t="s">
        <v>47</v>
      </c>
      <c r="AN40" s="127"/>
      <c r="AO40" s="124">
        <v>1052835781.3891504</v>
      </c>
      <c r="AP40" s="124">
        <v>1725845130.9693148</v>
      </c>
      <c r="AQ40" s="124">
        <v>2564179.6721999994</v>
      </c>
      <c r="AR40" s="124">
        <v>12.317808219178081</v>
      </c>
      <c r="AS40" s="124">
        <v>20.19178082191781</v>
      </c>
      <c r="AT40" s="127">
        <v>3.0000000000000002E-2</v>
      </c>
      <c r="AU40" s="122" t="s">
        <v>83</v>
      </c>
      <c r="AV40" s="122" t="s">
        <v>110</v>
      </c>
      <c r="AW40" s="137">
        <v>0</v>
      </c>
      <c r="AX40" s="137">
        <v>0</v>
      </c>
      <c r="AY40" s="137">
        <v>0</v>
      </c>
      <c r="AZ40" s="137">
        <v>1310580.72</v>
      </c>
      <c r="BA40" s="137">
        <v>0</v>
      </c>
      <c r="BB40" s="137">
        <v>0</v>
      </c>
      <c r="BC40" s="137">
        <v>0</v>
      </c>
      <c r="BD40" s="137">
        <v>0</v>
      </c>
      <c r="BE40" s="137">
        <v>0</v>
      </c>
      <c r="BF40" s="137">
        <v>1239307.56</v>
      </c>
      <c r="BG40" s="137">
        <v>0</v>
      </c>
      <c r="BH40" s="137">
        <v>0</v>
      </c>
      <c r="BI40" s="137">
        <v>0</v>
      </c>
      <c r="BJ40" s="137">
        <v>0</v>
      </c>
      <c r="BK40" s="137">
        <v>0</v>
      </c>
      <c r="BL40" s="40">
        <f t="shared" si="0"/>
        <v>0</v>
      </c>
      <c r="BM40" s="40">
        <f t="shared" si="1"/>
        <v>2549888.2800000003</v>
      </c>
      <c r="BN40" s="40">
        <f t="shared" si="2"/>
        <v>2549888.2800000003</v>
      </c>
    </row>
    <row r="41" spans="1:66" x14ac:dyDescent="0.35">
      <c r="A41" s="122">
        <v>23182000</v>
      </c>
      <c r="B41" s="122">
        <v>1</v>
      </c>
      <c r="C41" s="122">
        <v>1</v>
      </c>
      <c r="D41" s="122">
        <v>1</v>
      </c>
      <c r="E41" s="122" t="s">
        <v>31</v>
      </c>
      <c r="F41" s="122" t="s">
        <v>32</v>
      </c>
      <c r="G41" s="122" t="s">
        <v>33</v>
      </c>
      <c r="H41" s="122" t="s">
        <v>34</v>
      </c>
      <c r="I41" s="122" t="s">
        <v>2</v>
      </c>
      <c r="J41" s="122" t="s">
        <v>35</v>
      </c>
      <c r="K41" s="122" t="s">
        <v>110</v>
      </c>
      <c r="L41" s="122" t="s">
        <v>37</v>
      </c>
      <c r="M41" s="122" t="s">
        <v>74</v>
      </c>
      <c r="N41" s="122" t="s">
        <v>1335</v>
      </c>
      <c r="O41" s="122" t="s">
        <v>114</v>
      </c>
      <c r="P41" s="122" t="s">
        <v>114</v>
      </c>
      <c r="Q41" s="122" t="s">
        <v>110</v>
      </c>
      <c r="R41" s="123">
        <v>96320857.299999982</v>
      </c>
      <c r="S41" s="123">
        <v>0</v>
      </c>
      <c r="T41" s="123">
        <v>0</v>
      </c>
      <c r="U41" s="123">
        <v>0</v>
      </c>
      <c r="V41" s="123">
        <v>0</v>
      </c>
      <c r="W41" s="123">
        <v>0</v>
      </c>
      <c r="X41" s="123">
        <v>0</v>
      </c>
      <c r="Y41" s="123">
        <v>96320857.299999982</v>
      </c>
      <c r="Z41" s="123">
        <v>96320857.299999997</v>
      </c>
      <c r="AA41" s="123">
        <v>1.4901161193847656E-8</v>
      </c>
      <c r="AB41" s="124" t="s">
        <v>40</v>
      </c>
      <c r="AC41" s="125">
        <v>42425</v>
      </c>
      <c r="AD41" s="125">
        <v>49856</v>
      </c>
      <c r="AE41" s="124">
        <v>198244300</v>
      </c>
      <c r="AF41" s="124">
        <v>198244300</v>
      </c>
      <c r="AG41" s="124">
        <v>11.756164383561643</v>
      </c>
      <c r="AH41" s="124">
        <v>20.358904109589041</v>
      </c>
      <c r="AI41" s="127">
        <v>0.03</v>
      </c>
      <c r="AJ41" s="127">
        <v>0.03</v>
      </c>
      <c r="AK41" s="127">
        <v>0</v>
      </c>
      <c r="AL41" s="127">
        <v>0.03</v>
      </c>
      <c r="AM41" s="127" t="s">
        <v>47</v>
      </c>
      <c r="AN41" s="127"/>
      <c r="AO41" s="124">
        <v>1132363831.9843833</v>
      </c>
      <c r="AP41" s="124">
        <v>1960987097.5241091</v>
      </c>
      <c r="AQ41" s="124">
        <v>2889625.7189999996</v>
      </c>
      <c r="AR41" s="124">
        <v>11.756164383561643</v>
      </c>
      <c r="AS41" s="124">
        <v>20.358904109589041</v>
      </c>
      <c r="AT41" s="127">
        <v>3.0000000000000002E-2</v>
      </c>
      <c r="AU41" s="122" t="s">
        <v>83</v>
      </c>
      <c r="AV41" s="122" t="s">
        <v>110</v>
      </c>
      <c r="AW41" s="137">
        <v>0</v>
      </c>
      <c r="AX41" s="137">
        <v>0</v>
      </c>
      <c r="AY41" s="137">
        <v>0</v>
      </c>
      <c r="AZ41" s="137">
        <v>1476919.81</v>
      </c>
      <c r="BA41" s="137">
        <v>0</v>
      </c>
      <c r="BB41" s="137">
        <v>0</v>
      </c>
      <c r="BC41" s="137">
        <v>0</v>
      </c>
      <c r="BD41" s="137">
        <v>0</v>
      </c>
      <c r="BE41" s="137">
        <v>0</v>
      </c>
      <c r="BF41" s="137">
        <v>1389672.66</v>
      </c>
      <c r="BG41" s="137">
        <v>0</v>
      </c>
      <c r="BH41" s="137">
        <v>0</v>
      </c>
      <c r="BI41" s="137">
        <v>0</v>
      </c>
      <c r="BJ41" s="137">
        <v>0</v>
      </c>
      <c r="BK41" s="137">
        <v>0</v>
      </c>
      <c r="BL41" s="40">
        <f t="shared" si="0"/>
        <v>0</v>
      </c>
      <c r="BM41" s="40">
        <f t="shared" si="1"/>
        <v>2866592.4699999997</v>
      </c>
      <c r="BN41" s="40">
        <f t="shared" si="2"/>
        <v>2866592.4699999997</v>
      </c>
    </row>
    <row r="42" spans="1:66" x14ac:dyDescent="0.35">
      <c r="A42" s="122">
        <v>23165000</v>
      </c>
      <c r="B42" s="122">
        <v>1</v>
      </c>
      <c r="C42" s="122">
        <v>1</v>
      </c>
      <c r="D42" s="122">
        <v>1</v>
      </c>
      <c r="E42" s="122" t="s">
        <v>31</v>
      </c>
      <c r="F42" s="122" t="s">
        <v>32</v>
      </c>
      <c r="G42" s="122" t="s">
        <v>33</v>
      </c>
      <c r="H42" s="122" t="s">
        <v>34</v>
      </c>
      <c r="I42" s="122" t="s">
        <v>2</v>
      </c>
      <c r="J42" s="122" t="s">
        <v>35</v>
      </c>
      <c r="K42" s="122" t="s">
        <v>110</v>
      </c>
      <c r="L42" s="122" t="s">
        <v>37</v>
      </c>
      <c r="M42" s="122" t="s">
        <v>74</v>
      </c>
      <c r="N42" s="122" t="s">
        <v>1335</v>
      </c>
      <c r="O42" s="122" t="s">
        <v>115</v>
      </c>
      <c r="P42" s="122" t="s">
        <v>115</v>
      </c>
      <c r="Q42" s="122" t="s">
        <v>110</v>
      </c>
      <c r="R42" s="123">
        <v>254757771.29000002</v>
      </c>
      <c r="S42" s="123">
        <v>0</v>
      </c>
      <c r="T42" s="123">
        <v>23159797.390000001</v>
      </c>
      <c r="U42" s="123">
        <v>8268305</v>
      </c>
      <c r="V42" s="123" t="s">
        <v>2872</v>
      </c>
      <c r="W42" s="123">
        <v>0</v>
      </c>
      <c r="X42" s="123">
        <v>0</v>
      </c>
      <c r="Y42" s="123">
        <v>231597973.90000004</v>
      </c>
      <c r="Z42" s="123">
        <v>231597973.90000001</v>
      </c>
      <c r="AA42" s="123">
        <v>-2.9802322387695313E-8</v>
      </c>
      <c r="AB42" s="124" t="s">
        <v>40</v>
      </c>
      <c r="AC42" s="125">
        <v>40834</v>
      </c>
      <c r="AD42" s="125">
        <v>47382</v>
      </c>
      <c r="AE42" s="124">
        <v>554251553.96000004</v>
      </c>
      <c r="AF42" s="124">
        <v>554251553.96000004</v>
      </c>
      <c r="AG42" s="124">
        <v>4.978082191780822</v>
      </c>
      <c r="AH42" s="124">
        <v>17.93972602739726</v>
      </c>
      <c r="AI42" s="127">
        <v>6.3500000000000001E-2</v>
      </c>
      <c r="AJ42" s="127">
        <v>6.3500000000000001E-2</v>
      </c>
      <c r="AK42" s="127">
        <v>0</v>
      </c>
      <c r="AL42" s="127">
        <v>6.3500000000000001E-2</v>
      </c>
      <c r="AM42" s="127" t="s">
        <v>47</v>
      </c>
      <c r="AN42" s="127"/>
      <c r="AO42" s="124">
        <v>1152913749.5241098</v>
      </c>
      <c r="AP42" s="124">
        <v>4154804200.2663021</v>
      </c>
      <c r="AQ42" s="124">
        <v>14706471.342650002</v>
      </c>
      <c r="AR42" s="124">
        <v>4.978082191780822</v>
      </c>
      <c r="AS42" s="124">
        <v>17.93972602739726</v>
      </c>
      <c r="AT42" s="127">
        <v>6.3500000000000001E-2</v>
      </c>
      <c r="AU42" s="122" t="s">
        <v>83</v>
      </c>
      <c r="AV42" s="122" t="s">
        <v>110</v>
      </c>
      <c r="AW42" s="137">
        <v>0</v>
      </c>
      <c r="AX42" s="137">
        <v>0</v>
      </c>
      <c r="AY42" s="137">
        <v>0</v>
      </c>
      <c r="AZ42" s="137">
        <v>0</v>
      </c>
      <c r="BA42" s="137">
        <v>0</v>
      </c>
      <c r="BB42" s="137">
        <v>7394086.8499999996</v>
      </c>
      <c r="BC42" s="137">
        <v>0</v>
      </c>
      <c r="BD42" s="137">
        <v>0</v>
      </c>
      <c r="BE42" s="137">
        <v>0</v>
      </c>
      <c r="BF42" s="137">
        <v>0</v>
      </c>
      <c r="BG42" s="137">
        <v>0</v>
      </c>
      <c r="BH42" s="137">
        <v>6764976.6799999997</v>
      </c>
      <c r="BI42" s="137">
        <v>0</v>
      </c>
      <c r="BJ42" s="137">
        <v>0</v>
      </c>
      <c r="BK42" s="137">
        <v>0</v>
      </c>
      <c r="BL42" s="40">
        <f t="shared" si="0"/>
        <v>0</v>
      </c>
      <c r="BM42" s="40">
        <f t="shared" si="1"/>
        <v>14159063.529999999</v>
      </c>
      <c r="BN42" s="40">
        <f t="shared" si="2"/>
        <v>14159063.529999999</v>
      </c>
    </row>
    <row r="43" spans="1:66" x14ac:dyDescent="0.35">
      <c r="A43" s="122">
        <v>23170000</v>
      </c>
      <c r="B43" s="122">
        <v>1</v>
      </c>
      <c r="C43" s="122">
        <v>1</v>
      </c>
      <c r="D43" s="122">
        <v>1</v>
      </c>
      <c r="E43" s="122" t="s">
        <v>100</v>
      </c>
      <c r="F43" s="122" t="s">
        <v>32</v>
      </c>
      <c r="G43" s="122" t="s">
        <v>33</v>
      </c>
      <c r="H43" s="122" t="s">
        <v>34</v>
      </c>
      <c r="I43" s="122" t="s">
        <v>2</v>
      </c>
      <c r="J43" s="122" t="s">
        <v>35</v>
      </c>
      <c r="K43" s="122" t="s">
        <v>110</v>
      </c>
      <c r="L43" s="122" t="s">
        <v>37</v>
      </c>
      <c r="M43" s="122" t="s">
        <v>74</v>
      </c>
      <c r="N43" s="122" t="s">
        <v>1335</v>
      </c>
      <c r="O43" s="122" t="s">
        <v>116</v>
      </c>
      <c r="P43" s="122" t="s">
        <v>116</v>
      </c>
      <c r="Q43" s="122" t="s">
        <v>110</v>
      </c>
      <c r="R43" s="123">
        <v>39726233.332999997</v>
      </c>
      <c r="S43" s="123">
        <v>0</v>
      </c>
      <c r="T43" s="123">
        <v>2235799.7799999998</v>
      </c>
      <c r="U43" s="123">
        <v>411387.16</v>
      </c>
      <c r="V43" s="123" t="s">
        <v>2872</v>
      </c>
      <c r="W43" s="123">
        <v>417154.85200000554</v>
      </c>
      <c r="X43" s="123">
        <v>0</v>
      </c>
      <c r="Y43" s="123">
        <v>37907588.405000001</v>
      </c>
      <c r="Z43" s="123">
        <v>37907588.405000001</v>
      </c>
      <c r="AA43" s="123">
        <v>0</v>
      </c>
      <c r="AB43" s="124" t="s">
        <v>60</v>
      </c>
      <c r="AC43" s="125">
        <v>41327</v>
      </c>
      <c r="AD43" s="125">
        <v>48636</v>
      </c>
      <c r="AE43" s="124">
        <v>77380000</v>
      </c>
      <c r="AF43" s="124">
        <v>75084685.136999995</v>
      </c>
      <c r="AG43" s="124">
        <v>8.4136986301369863</v>
      </c>
      <c r="AH43" s="124">
        <v>20.024657534246575</v>
      </c>
      <c r="AI43" s="127">
        <v>0.02</v>
      </c>
      <c r="AJ43" s="127">
        <v>0.02</v>
      </c>
      <c r="AK43" s="127">
        <v>0</v>
      </c>
      <c r="AL43" s="127">
        <v>0.02</v>
      </c>
      <c r="AM43" s="127" t="s">
        <v>47</v>
      </c>
      <c r="AN43" s="127"/>
      <c r="AO43" s="124">
        <v>318943024.63494521</v>
      </c>
      <c r="AP43" s="124">
        <v>759086475.75930142</v>
      </c>
      <c r="AQ43" s="124">
        <v>758151.76809999999</v>
      </c>
      <c r="AR43" s="124">
        <v>8.4136986301369863</v>
      </c>
      <c r="AS43" s="124">
        <v>20.024657534246575</v>
      </c>
      <c r="AT43" s="127">
        <v>0.02</v>
      </c>
      <c r="AU43" s="122" t="s">
        <v>83</v>
      </c>
      <c r="AV43" s="122" t="s">
        <v>110</v>
      </c>
      <c r="AW43" s="137">
        <v>0</v>
      </c>
      <c r="AX43" s="137">
        <v>0</v>
      </c>
      <c r="AY43" s="137">
        <v>0</v>
      </c>
      <c r="AZ43" s="137">
        <v>0</v>
      </c>
      <c r="BA43" s="137">
        <v>0</v>
      </c>
      <c r="BB43" s="137">
        <v>381181.86099999998</v>
      </c>
      <c r="BC43" s="137">
        <v>0</v>
      </c>
      <c r="BD43" s="137">
        <v>0</v>
      </c>
      <c r="BE43" s="137">
        <v>0</v>
      </c>
      <c r="BF43" s="137">
        <v>0</v>
      </c>
      <c r="BG43" s="137">
        <v>0</v>
      </c>
      <c r="BH43" s="137">
        <v>364705.68800000002</v>
      </c>
      <c r="BI43" s="137">
        <v>0</v>
      </c>
      <c r="BJ43" s="137">
        <v>0</v>
      </c>
      <c r="BK43" s="137">
        <v>0</v>
      </c>
      <c r="BL43" s="40">
        <f t="shared" si="0"/>
        <v>0</v>
      </c>
      <c r="BM43" s="40">
        <f t="shared" si="1"/>
        <v>745887.549</v>
      </c>
      <c r="BN43" s="40">
        <f t="shared" si="2"/>
        <v>745887.549</v>
      </c>
    </row>
    <row r="44" spans="1:66" x14ac:dyDescent="0.35">
      <c r="A44" s="122">
        <v>23178000</v>
      </c>
      <c r="B44" s="122">
        <v>1</v>
      </c>
      <c r="C44" s="122">
        <v>1</v>
      </c>
      <c r="D44" s="122">
        <v>1</v>
      </c>
      <c r="E44" s="122" t="s">
        <v>31</v>
      </c>
      <c r="F44" s="122" t="s">
        <v>32</v>
      </c>
      <c r="G44" s="122" t="s">
        <v>33</v>
      </c>
      <c r="H44" s="122" t="s">
        <v>34</v>
      </c>
      <c r="I44" s="122" t="s">
        <v>2</v>
      </c>
      <c r="J44" s="122" t="s">
        <v>35</v>
      </c>
      <c r="K44" s="122" t="s">
        <v>110</v>
      </c>
      <c r="L44" s="122" t="s">
        <v>37</v>
      </c>
      <c r="M44" s="122" t="s">
        <v>74</v>
      </c>
      <c r="N44" s="122" t="s">
        <v>1335</v>
      </c>
      <c r="O44" s="122" t="s">
        <v>117</v>
      </c>
      <c r="P44" s="122" t="s">
        <v>117</v>
      </c>
      <c r="Q44" s="122" t="s">
        <v>110</v>
      </c>
      <c r="R44" s="123">
        <v>320275577.80999959</v>
      </c>
      <c r="S44" s="123">
        <v>0</v>
      </c>
      <c r="T44" s="123">
        <v>18839739.879999999</v>
      </c>
      <c r="U44" s="123">
        <v>15891368.859999999</v>
      </c>
      <c r="V44" s="123" t="s">
        <v>2872</v>
      </c>
      <c r="W44" s="123">
        <v>-3.0000209808349609E-3</v>
      </c>
      <c r="X44" s="123">
        <v>0</v>
      </c>
      <c r="Y44" s="123">
        <v>301435837.92699957</v>
      </c>
      <c r="Z44" s="123">
        <v>301435837.99299997</v>
      </c>
      <c r="AA44" s="123">
        <v>6.6000401973724365E-2</v>
      </c>
      <c r="AB44" s="124" t="s">
        <v>40</v>
      </c>
      <c r="AC44" s="125">
        <v>41941</v>
      </c>
      <c r="AD44" s="125">
        <v>48478</v>
      </c>
      <c r="AE44" s="124">
        <v>509232882.64999998</v>
      </c>
      <c r="AF44" s="124">
        <v>484668867.74000001</v>
      </c>
      <c r="AG44" s="124">
        <v>7.9808219178082194</v>
      </c>
      <c r="AH44" s="124">
        <v>17.909589041095892</v>
      </c>
      <c r="AI44" s="127">
        <v>9.7078300000000006E-2</v>
      </c>
      <c r="AJ44" s="127">
        <v>9.8970000000000002E-2</v>
      </c>
      <c r="AK44" s="127">
        <v>-1.8916999999999962E-3</v>
      </c>
      <c r="AL44" s="127">
        <v>5.2000000000000005E-2</v>
      </c>
      <c r="AM44" s="127" t="s">
        <v>2812</v>
      </c>
      <c r="AN44" s="127">
        <v>0.04</v>
      </c>
      <c r="AO44" s="124">
        <v>2405705742.1406841</v>
      </c>
      <c r="AP44" s="124">
        <v>5398591979.5309486</v>
      </c>
      <c r="AQ44" s="124">
        <v>29262878.705028646</v>
      </c>
      <c r="AR44" s="124">
        <v>7.9808219178082185</v>
      </c>
      <c r="AS44" s="124">
        <v>17.909589041095892</v>
      </c>
      <c r="AT44" s="127">
        <v>9.7078300000000006E-2</v>
      </c>
      <c r="AU44" s="122" t="s">
        <v>83</v>
      </c>
      <c r="AV44" s="122" t="s">
        <v>110</v>
      </c>
      <c r="AW44" s="137">
        <v>0</v>
      </c>
      <c r="AX44" s="137">
        <v>0</v>
      </c>
      <c r="AY44" s="137">
        <v>0</v>
      </c>
      <c r="AZ44" s="137">
        <v>0</v>
      </c>
      <c r="BA44" s="137">
        <v>0</v>
      </c>
      <c r="BB44" s="137">
        <v>14916552.439999999</v>
      </c>
      <c r="BC44" s="137">
        <v>0</v>
      </c>
      <c r="BD44" s="137">
        <v>0</v>
      </c>
      <c r="BE44" s="137">
        <v>0</v>
      </c>
      <c r="BF44" s="137">
        <v>0</v>
      </c>
      <c r="BG44" s="137">
        <v>0</v>
      </c>
      <c r="BH44" s="137">
        <v>13984267.91</v>
      </c>
      <c r="BI44" s="137">
        <v>0</v>
      </c>
      <c r="BJ44" s="137">
        <v>0</v>
      </c>
      <c r="BK44" s="137">
        <v>0</v>
      </c>
      <c r="BL44" s="40">
        <f t="shared" si="0"/>
        <v>0</v>
      </c>
      <c r="BM44" s="40">
        <f t="shared" si="1"/>
        <v>28900820.350000001</v>
      </c>
      <c r="BN44" s="40">
        <f t="shared" si="2"/>
        <v>28900820.350000001</v>
      </c>
    </row>
    <row r="45" spans="1:66" x14ac:dyDescent="0.35">
      <c r="A45" s="122">
        <v>23201000</v>
      </c>
      <c r="B45" s="122">
        <v>1</v>
      </c>
      <c r="C45" s="122">
        <v>1</v>
      </c>
      <c r="D45" s="122">
        <v>1</v>
      </c>
      <c r="E45" s="122" t="s">
        <v>100</v>
      </c>
      <c r="F45" s="122" t="s">
        <v>32</v>
      </c>
      <c r="G45" s="122" t="s">
        <v>33</v>
      </c>
      <c r="H45" s="122" t="s">
        <v>34</v>
      </c>
      <c r="I45" s="122" t="s">
        <v>2</v>
      </c>
      <c r="J45" s="122" t="s">
        <v>35</v>
      </c>
      <c r="K45" s="122" t="s">
        <v>110</v>
      </c>
      <c r="L45" s="122" t="s">
        <v>37</v>
      </c>
      <c r="M45" s="122" t="s">
        <v>74</v>
      </c>
      <c r="N45" s="122" t="s">
        <v>1335</v>
      </c>
      <c r="O45" s="122" t="s">
        <v>118</v>
      </c>
      <c r="P45" s="122" t="s">
        <v>118</v>
      </c>
      <c r="Q45" s="122" t="s">
        <v>110</v>
      </c>
      <c r="R45" s="123">
        <v>45287608.079000004</v>
      </c>
      <c r="S45" s="123">
        <v>0</v>
      </c>
      <c r="T45" s="123">
        <v>0</v>
      </c>
      <c r="U45" s="123">
        <v>468978.28</v>
      </c>
      <c r="V45" s="123">
        <v>12600.9</v>
      </c>
      <c r="W45" s="123">
        <v>468779.97999999672</v>
      </c>
      <c r="X45" s="123">
        <v>0</v>
      </c>
      <c r="Y45" s="123">
        <v>45756388.059</v>
      </c>
      <c r="Z45" s="123">
        <v>45756388.059</v>
      </c>
      <c r="AA45" s="123">
        <v>0</v>
      </c>
      <c r="AB45" s="124" t="s">
        <v>60</v>
      </c>
      <c r="AC45" s="125">
        <v>43773</v>
      </c>
      <c r="AD45" s="125">
        <v>51034</v>
      </c>
      <c r="AE45" s="124">
        <v>60384134.346000001</v>
      </c>
      <c r="AF45" s="124">
        <v>60384134.346000001</v>
      </c>
      <c r="AG45" s="124">
        <v>14.983561643835616</v>
      </c>
      <c r="AH45" s="124">
        <v>19.893150684931506</v>
      </c>
      <c r="AI45" s="127">
        <v>0.02</v>
      </c>
      <c r="AJ45" s="127">
        <v>0.02</v>
      </c>
      <c r="AK45" s="127">
        <v>0</v>
      </c>
      <c r="AL45" s="127">
        <v>0.02</v>
      </c>
      <c r="AM45" s="127" t="s">
        <v>47</v>
      </c>
      <c r="AN45" s="127"/>
      <c r="AO45" s="124">
        <v>685593661.08129036</v>
      </c>
      <c r="AP45" s="124">
        <v>910238722.45588768</v>
      </c>
      <c r="AQ45" s="124">
        <v>915127.76118000003</v>
      </c>
      <c r="AR45" s="124">
        <v>14.983561643835616</v>
      </c>
      <c r="AS45" s="124">
        <v>19.893150684931506</v>
      </c>
      <c r="AT45" s="127">
        <v>0.02</v>
      </c>
      <c r="AU45" s="122" t="s">
        <v>83</v>
      </c>
      <c r="AV45" s="122" t="s">
        <v>110</v>
      </c>
      <c r="AW45" s="137">
        <v>0</v>
      </c>
      <c r="AX45" s="137">
        <v>0</v>
      </c>
      <c r="AY45" s="137">
        <v>0</v>
      </c>
      <c r="AZ45" s="137">
        <v>0</v>
      </c>
      <c r="BA45" s="137">
        <v>0</v>
      </c>
      <c r="BB45" s="137">
        <v>460105.902</v>
      </c>
      <c r="BC45" s="137">
        <v>0</v>
      </c>
      <c r="BD45" s="137">
        <v>0</v>
      </c>
      <c r="BE45" s="137">
        <v>0</v>
      </c>
      <c r="BF45" s="137">
        <v>0</v>
      </c>
      <c r="BG45" s="137">
        <v>0</v>
      </c>
      <c r="BH45" s="137">
        <v>452140.90100000001</v>
      </c>
      <c r="BI45" s="137">
        <v>0</v>
      </c>
      <c r="BJ45" s="137">
        <v>0</v>
      </c>
      <c r="BK45" s="137">
        <v>0</v>
      </c>
      <c r="BL45" s="40">
        <f t="shared" si="0"/>
        <v>0</v>
      </c>
      <c r="BM45" s="40">
        <f t="shared" si="1"/>
        <v>912246.80300000007</v>
      </c>
      <c r="BN45" s="40">
        <f t="shared" si="2"/>
        <v>912246.80300000007</v>
      </c>
    </row>
    <row r="46" spans="1:66" x14ac:dyDescent="0.35">
      <c r="A46" s="122">
        <v>23196000</v>
      </c>
      <c r="B46" s="122">
        <v>1</v>
      </c>
      <c r="C46" s="122">
        <v>1</v>
      </c>
      <c r="D46" s="122">
        <v>1</v>
      </c>
      <c r="E46" s="122" t="s">
        <v>100</v>
      </c>
      <c r="F46" s="122" t="s">
        <v>32</v>
      </c>
      <c r="G46" s="122" t="s">
        <v>33</v>
      </c>
      <c r="H46" s="122" t="s">
        <v>34</v>
      </c>
      <c r="I46" s="122" t="s">
        <v>2</v>
      </c>
      <c r="J46" s="122" t="s">
        <v>35</v>
      </c>
      <c r="K46" s="122" t="s">
        <v>110</v>
      </c>
      <c r="L46" s="122" t="s">
        <v>37</v>
      </c>
      <c r="M46" s="122" t="s">
        <v>74</v>
      </c>
      <c r="N46" s="122" t="s">
        <v>1335</v>
      </c>
      <c r="O46" s="122" t="s">
        <v>119</v>
      </c>
      <c r="P46" s="122" t="s">
        <v>119</v>
      </c>
      <c r="Q46" s="122" t="s">
        <v>110</v>
      </c>
      <c r="R46" s="123">
        <v>63767563.942000002</v>
      </c>
      <c r="S46" s="123">
        <v>0</v>
      </c>
      <c r="T46" s="123">
        <v>2227562.27</v>
      </c>
      <c r="U46" s="123">
        <v>660348.46</v>
      </c>
      <c r="V46" s="123" t="s">
        <v>2872</v>
      </c>
      <c r="W46" s="123">
        <v>665988.99400000274</v>
      </c>
      <c r="X46" s="123">
        <v>0</v>
      </c>
      <c r="Y46" s="123">
        <v>62205990.666000001</v>
      </c>
      <c r="Z46" s="123">
        <v>62205990.666000001</v>
      </c>
      <c r="AA46" s="123">
        <v>0</v>
      </c>
      <c r="AB46" s="124" t="s">
        <v>60</v>
      </c>
      <c r="AC46" s="125">
        <v>43446</v>
      </c>
      <c r="AD46" s="125">
        <v>50485</v>
      </c>
      <c r="AE46" s="124">
        <v>75163134.240999997</v>
      </c>
      <c r="AF46" s="124">
        <v>75163134.240999997</v>
      </c>
      <c r="AG46" s="124">
        <v>13.479452054794521</v>
      </c>
      <c r="AH46" s="124">
        <v>19.284931506849315</v>
      </c>
      <c r="AI46" s="127">
        <v>0.02</v>
      </c>
      <c r="AJ46" s="127">
        <v>0.02</v>
      </c>
      <c r="AK46" s="127">
        <v>0</v>
      </c>
      <c r="AL46" s="127">
        <v>0.02</v>
      </c>
      <c r="AM46" s="127" t="s">
        <v>47</v>
      </c>
      <c r="AN46" s="127"/>
      <c r="AO46" s="124">
        <v>838502668.70334256</v>
      </c>
      <c r="AP46" s="124">
        <v>1199638269.3095179</v>
      </c>
      <c r="AQ46" s="124">
        <v>1244119.81332</v>
      </c>
      <c r="AR46" s="124">
        <v>13.479452054794521</v>
      </c>
      <c r="AS46" s="124">
        <v>19.284931506849315</v>
      </c>
      <c r="AT46" s="127">
        <v>0.02</v>
      </c>
      <c r="AU46" s="122" t="s">
        <v>83</v>
      </c>
      <c r="AV46" s="122" t="s">
        <v>110</v>
      </c>
      <c r="AW46" s="137">
        <v>0</v>
      </c>
      <c r="AX46" s="137">
        <v>0</v>
      </c>
      <c r="AY46" s="137">
        <v>0</v>
      </c>
      <c r="AZ46" s="137">
        <v>0</v>
      </c>
      <c r="BA46" s="137">
        <v>0</v>
      </c>
      <c r="BB46" s="137">
        <v>625515.79500000004</v>
      </c>
      <c r="BC46" s="137">
        <v>0</v>
      </c>
      <c r="BD46" s="137">
        <v>0</v>
      </c>
      <c r="BE46" s="137">
        <v>0</v>
      </c>
      <c r="BF46" s="137">
        <v>0</v>
      </c>
      <c r="BG46" s="137">
        <v>0</v>
      </c>
      <c r="BH46" s="137">
        <v>613173.33700000006</v>
      </c>
      <c r="BI46" s="137">
        <v>0</v>
      </c>
      <c r="BJ46" s="137">
        <v>0</v>
      </c>
      <c r="BK46" s="137">
        <v>0</v>
      </c>
      <c r="BL46" s="40">
        <f t="shared" si="0"/>
        <v>0</v>
      </c>
      <c r="BM46" s="40">
        <f t="shared" si="1"/>
        <v>1238689.1320000002</v>
      </c>
      <c r="BN46" s="40">
        <f t="shared" si="2"/>
        <v>1238689.1320000002</v>
      </c>
    </row>
    <row r="47" spans="1:66" x14ac:dyDescent="0.35">
      <c r="A47" s="122">
        <v>23158000</v>
      </c>
      <c r="B47" s="122">
        <v>1</v>
      </c>
      <c r="C47" s="122">
        <v>1</v>
      </c>
      <c r="D47" s="122">
        <v>1</v>
      </c>
      <c r="E47" s="122" t="s">
        <v>31</v>
      </c>
      <c r="F47" s="122" t="s">
        <v>32</v>
      </c>
      <c r="G47" s="122" t="s">
        <v>33</v>
      </c>
      <c r="H47" s="122" t="s">
        <v>34</v>
      </c>
      <c r="I47" s="122" t="s">
        <v>2</v>
      </c>
      <c r="J47" s="122" t="s">
        <v>35</v>
      </c>
      <c r="K47" s="122" t="s">
        <v>110</v>
      </c>
      <c r="L47" s="122" t="s">
        <v>37</v>
      </c>
      <c r="M47" s="122" t="s">
        <v>74</v>
      </c>
      <c r="N47" s="122" t="s">
        <v>1335</v>
      </c>
      <c r="O47" s="122" t="s">
        <v>120</v>
      </c>
      <c r="P47" s="122" t="s">
        <v>120</v>
      </c>
      <c r="Q47" s="122" t="s">
        <v>110</v>
      </c>
      <c r="R47" s="123">
        <v>674850859.45999575</v>
      </c>
      <c r="S47" s="123">
        <v>0</v>
      </c>
      <c r="T47" s="123">
        <v>74983428.819999993</v>
      </c>
      <c r="U47" s="123">
        <v>21902659.559999999</v>
      </c>
      <c r="V47" s="123" t="s">
        <v>2872</v>
      </c>
      <c r="W47" s="123">
        <v>2.9997825622558594E-3</v>
      </c>
      <c r="X47" s="123">
        <v>0</v>
      </c>
      <c r="Y47" s="123">
        <v>599867430.6429956</v>
      </c>
      <c r="Z47" s="123">
        <v>599867430.57700002</v>
      </c>
      <c r="AA47" s="123">
        <v>-6.5995573997497559E-2</v>
      </c>
      <c r="AB47" s="124" t="s">
        <v>40</v>
      </c>
      <c r="AC47" s="125">
        <v>40332</v>
      </c>
      <c r="AD47" s="125">
        <v>47017</v>
      </c>
      <c r="AE47" s="124">
        <v>1682745000</v>
      </c>
      <c r="AF47" s="124">
        <v>1682745000</v>
      </c>
      <c r="AG47" s="124">
        <v>3.978082191780822</v>
      </c>
      <c r="AH47" s="124">
        <v>18.315068493150687</v>
      </c>
      <c r="AI47" s="127">
        <v>6.3500000000000001E-2</v>
      </c>
      <c r="AJ47" s="127">
        <v>6.3500000000000001E-2</v>
      </c>
      <c r="AK47" s="127">
        <v>0</v>
      </c>
      <c r="AL47" s="127">
        <v>6.9000000000000006E-2</v>
      </c>
      <c r="AM47" s="127" t="s">
        <v>47</v>
      </c>
      <c r="AN47" s="127"/>
      <c r="AO47" s="124">
        <v>2386321943.2702184</v>
      </c>
      <c r="AP47" s="124">
        <v>10986613079.036783</v>
      </c>
      <c r="AQ47" s="124">
        <v>38091581.845830224</v>
      </c>
      <c r="AR47" s="124">
        <v>3.9780821917808225</v>
      </c>
      <c r="AS47" s="124">
        <v>18.315068493150687</v>
      </c>
      <c r="AT47" s="127">
        <v>6.3500000000000001E-2</v>
      </c>
      <c r="AU47" s="122" t="s">
        <v>83</v>
      </c>
      <c r="AV47" s="122" t="s">
        <v>110</v>
      </c>
      <c r="AW47" s="137">
        <v>0</v>
      </c>
      <c r="AX47" s="137">
        <v>0</v>
      </c>
      <c r="AY47" s="137">
        <v>0</v>
      </c>
      <c r="AZ47" s="137">
        <v>0</v>
      </c>
      <c r="BA47" s="137">
        <v>0</v>
      </c>
      <c r="BB47" s="137">
        <v>19045790.920000002</v>
      </c>
      <c r="BC47" s="137">
        <v>0</v>
      </c>
      <c r="BD47" s="137">
        <v>0</v>
      </c>
      <c r="BE47" s="137">
        <v>0</v>
      </c>
      <c r="BF47" s="137">
        <v>0</v>
      </c>
      <c r="BG47" s="137">
        <v>0</v>
      </c>
      <c r="BH47" s="137">
        <v>16665067.060000001</v>
      </c>
      <c r="BI47" s="137">
        <v>0</v>
      </c>
      <c r="BJ47" s="137">
        <v>0</v>
      </c>
      <c r="BK47" s="137">
        <v>0</v>
      </c>
      <c r="BL47" s="40">
        <f t="shared" si="0"/>
        <v>0</v>
      </c>
      <c r="BM47" s="40">
        <f t="shared" si="1"/>
        <v>35710857.980000004</v>
      </c>
      <c r="BN47" s="40">
        <f t="shared" si="2"/>
        <v>35710857.980000004</v>
      </c>
    </row>
    <row r="48" spans="1:66" x14ac:dyDescent="0.35">
      <c r="A48" s="122">
        <v>23175000</v>
      </c>
      <c r="B48" s="122">
        <v>1</v>
      </c>
      <c r="C48" s="122">
        <v>1</v>
      </c>
      <c r="D48" s="122">
        <v>0</v>
      </c>
      <c r="E48" s="122" t="s">
        <v>31</v>
      </c>
      <c r="F48" s="122" t="s">
        <v>32</v>
      </c>
      <c r="G48" s="122" t="s">
        <v>44</v>
      </c>
      <c r="H48" s="122" t="s">
        <v>44</v>
      </c>
      <c r="I48" s="122" t="s">
        <v>44</v>
      </c>
      <c r="J48" s="122" t="s">
        <v>35</v>
      </c>
      <c r="K48" s="122" t="s">
        <v>121</v>
      </c>
      <c r="L48" s="122" t="s">
        <v>122</v>
      </c>
      <c r="M48" s="122" t="s">
        <v>74</v>
      </c>
      <c r="N48" s="122" t="s">
        <v>1337</v>
      </c>
      <c r="O48" s="122" t="s">
        <v>123</v>
      </c>
      <c r="P48" s="122" t="s">
        <v>123</v>
      </c>
      <c r="Q48" s="122" t="s">
        <v>121</v>
      </c>
      <c r="R48" s="123">
        <v>73084423.739999995</v>
      </c>
      <c r="S48" s="123">
        <v>0</v>
      </c>
      <c r="T48" s="123">
        <v>0</v>
      </c>
      <c r="U48" s="123">
        <v>0</v>
      </c>
      <c r="V48" s="123">
        <v>0</v>
      </c>
      <c r="W48" s="123">
        <v>0</v>
      </c>
      <c r="X48" s="123">
        <v>0</v>
      </c>
      <c r="Y48" s="123">
        <v>73084423.739999995</v>
      </c>
      <c r="Z48" s="123">
        <v>73084423.739999995</v>
      </c>
      <c r="AA48" s="123">
        <v>0</v>
      </c>
      <c r="AB48" s="124" t="s">
        <v>40</v>
      </c>
      <c r="AC48" s="125">
        <v>41576</v>
      </c>
      <c r="AD48" s="125">
        <v>47112</v>
      </c>
      <c r="AE48" s="124">
        <v>195239817.55000001</v>
      </c>
      <c r="AF48" s="124">
        <v>195239817.55000001</v>
      </c>
      <c r="AG48" s="124">
        <v>4.2383561643835614</v>
      </c>
      <c r="AH48" s="124">
        <v>15.167123287671233</v>
      </c>
      <c r="AI48" s="127">
        <v>7.4499999999999997E-2</v>
      </c>
      <c r="AJ48" s="127">
        <v>7.4499999999999997E-2</v>
      </c>
      <c r="AK48" s="127">
        <v>0</v>
      </c>
      <c r="AL48" s="127">
        <v>7.4499999999999997E-2</v>
      </c>
      <c r="AM48" s="127" t="s">
        <v>47</v>
      </c>
      <c r="AN48" s="127"/>
      <c r="AO48" s="124">
        <v>309757817.87884927</v>
      </c>
      <c r="AP48" s="124">
        <v>1108480465.2729862</v>
      </c>
      <c r="AQ48" s="124">
        <v>5444789.5686299996</v>
      </c>
      <c r="AR48" s="124">
        <v>4.2383561643835614</v>
      </c>
      <c r="AS48" s="124">
        <v>15.167123287671233</v>
      </c>
      <c r="AT48" s="127">
        <v>7.4499999999999997E-2</v>
      </c>
      <c r="AU48" s="122" t="s">
        <v>83</v>
      </c>
      <c r="AV48" s="122" t="s">
        <v>121</v>
      </c>
      <c r="AW48" s="137">
        <v>5000</v>
      </c>
      <c r="AX48" s="137">
        <v>0</v>
      </c>
      <c r="AY48" s="137">
        <v>13623054.16</v>
      </c>
      <c r="AZ48" s="137">
        <v>0</v>
      </c>
      <c r="BA48" s="137">
        <v>0</v>
      </c>
      <c r="BB48" s="137">
        <v>0</v>
      </c>
      <c r="BC48" s="137">
        <v>0</v>
      </c>
      <c r="BD48" s="137">
        <v>0</v>
      </c>
      <c r="BE48" s="137">
        <v>1572939.21</v>
      </c>
      <c r="BF48" s="137">
        <v>0</v>
      </c>
      <c r="BG48" s="137">
        <v>0</v>
      </c>
      <c r="BH48" s="137">
        <v>0</v>
      </c>
      <c r="BI48" s="137">
        <v>5000</v>
      </c>
      <c r="BJ48" s="137">
        <v>0</v>
      </c>
      <c r="BK48" s="137">
        <v>1383884.02</v>
      </c>
      <c r="BL48" s="40">
        <f t="shared" si="0"/>
        <v>13628054.16</v>
      </c>
      <c r="BM48" s="40">
        <f t="shared" si="1"/>
        <v>2961823.23</v>
      </c>
      <c r="BN48" s="40">
        <f t="shared" si="2"/>
        <v>16589877.390000001</v>
      </c>
    </row>
    <row r="49" spans="1:66" x14ac:dyDescent="0.35">
      <c r="A49" s="122">
        <v>23162000</v>
      </c>
      <c r="B49" s="122">
        <v>1</v>
      </c>
      <c r="C49" s="122">
        <v>1</v>
      </c>
      <c r="D49" s="122">
        <v>0</v>
      </c>
      <c r="E49" s="122" t="s">
        <v>31</v>
      </c>
      <c r="F49" s="122" t="s">
        <v>32</v>
      </c>
      <c r="G49" s="122" t="s">
        <v>44</v>
      </c>
      <c r="H49" s="122" t="s">
        <v>44</v>
      </c>
      <c r="I49" s="122" t="s">
        <v>44</v>
      </c>
      <c r="J49" s="122" t="s">
        <v>35</v>
      </c>
      <c r="K49" s="122" t="s">
        <v>121</v>
      </c>
      <c r="L49" s="122" t="s">
        <v>124</v>
      </c>
      <c r="M49" s="122" t="s">
        <v>74</v>
      </c>
      <c r="N49" s="122" t="s">
        <v>1337</v>
      </c>
      <c r="O49" s="122" t="s">
        <v>125</v>
      </c>
      <c r="P49" s="122" t="s">
        <v>125</v>
      </c>
      <c r="Q49" s="122" t="s">
        <v>121</v>
      </c>
      <c r="R49" s="123">
        <v>7006343.5</v>
      </c>
      <c r="S49" s="123">
        <v>0</v>
      </c>
      <c r="T49" s="123">
        <v>0</v>
      </c>
      <c r="U49" s="123">
        <v>0</v>
      </c>
      <c r="V49" s="123">
        <v>0</v>
      </c>
      <c r="W49" s="123">
        <v>0</v>
      </c>
      <c r="X49" s="123">
        <v>0</v>
      </c>
      <c r="Y49" s="123">
        <v>7006343.5</v>
      </c>
      <c r="Z49" s="123">
        <v>7006343.5</v>
      </c>
      <c r="AA49" s="123">
        <v>0</v>
      </c>
      <c r="AB49" s="124" t="s">
        <v>40</v>
      </c>
      <c r="AC49" s="125">
        <v>40645</v>
      </c>
      <c r="AD49" s="125">
        <v>44640</v>
      </c>
      <c r="AE49" s="124">
        <v>52547575.950000003</v>
      </c>
      <c r="AF49" s="124">
        <v>52547575.950000003</v>
      </c>
      <c r="AG49" s="124">
        <v>0</v>
      </c>
      <c r="AH49" s="124">
        <v>0</v>
      </c>
      <c r="AI49" s="127">
        <v>7.9000000000000001E-2</v>
      </c>
      <c r="AJ49" s="127">
        <v>7.9000000000000001E-2</v>
      </c>
      <c r="AK49" s="127">
        <v>0</v>
      </c>
      <c r="AL49" s="127">
        <v>7.9000000000000001E-2</v>
      </c>
      <c r="AM49" s="127" t="s">
        <v>47</v>
      </c>
      <c r="AN49" s="127"/>
      <c r="AO49" s="124">
        <v>0</v>
      </c>
      <c r="AP49" s="124">
        <v>0</v>
      </c>
      <c r="AQ49" s="124">
        <v>553501.13650000002</v>
      </c>
      <c r="AR49" s="124">
        <v>0</v>
      </c>
      <c r="AS49" s="124">
        <v>0</v>
      </c>
      <c r="AT49" s="127">
        <v>7.9000000000000001E-2</v>
      </c>
      <c r="AU49" s="122" t="s">
        <v>83</v>
      </c>
      <c r="AV49" s="122" t="s">
        <v>121</v>
      </c>
      <c r="AW49" s="137">
        <v>0</v>
      </c>
      <c r="AX49" s="137">
        <v>0</v>
      </c>
      <c r="AY49" s="137">
        <v>420507.11</v>
      </c>
      <c r="AZ49" s="137">
        <v>0</v>
      </c>
      <c r="BA49" s="137">
        <v>0</v>
      </c>
      <c r="BB49" s="137">
        <v>0</v>
      </c>
      <c r="BC49" s="137">
        <v>0</v>
      </c>
      <c r="BD49" s="137">
        <v>0</v>
      </c>
      <c r="BE49" s="137">
        <v>0</v>
      </c>
      <c r="BF49" s="137">
        <v>0</v>
      </c>
      <c r="BG49" s="137">
        <v>0</v>
      </c>
      <c r="BH49" s="137">
        <v>0</v>
      </c>
      <c r="BI49" s="137">
        <v>0</v>
      </c>
      <c r="BJ49" s="137">
        <v>0</v>
      </c>
      <c r="BK49" s="137">
        <v>0</v>
      </c>
      <c r="BL49" s="40">
        <f t="shared" si="0"/>
        <v>420507.11</v>
      </c>
      <c r="BM49" s="40">
        <f t="shared" si="1"/>
        <v>0</v>
      </c>
      <c r="BN49" s="40">
        <f t="shared" si="2"/>
        <v>420507.11</v>
      </c>
    </row>
    <row r="50" spans="1:66" x14ac:dyDescent="0.35">
      <c r="A50" s="122">
        <v>23174000</v>
      </c>
      <c r="B50" s="122">
        <v>1</v>
      </c>
      <c r="C50" s="122">
        <v>1</v>
      </c>
      <c r="D50" s="122">
        <v>0</v>
      </c>
      <c r="E50" s="122" t="s">
        <v>126</v>
      </c>
      <c r="F50" s="122" t="s">
        <v>32</v>
      </c>
      <c r="G50" s="122" t="s">
        <v>33</v>
      </c>
      <c r="H50" s="122" t="s">
        <v>52</v>
      </c>
      <c r="I50" s="122" t="s">
        <v>53</v>
      </c>
      <c r="J50" s="122" t="s">
        <v>35</v>
      </c>
      <c r="K50" s="122" t="s">
        <v>127</v>
      </c>
      <c r="L50" s="122" t="s">
        <v>128</v>
      </c>
      <c r="M50" s="122" t="s">
        <v>74</v>
      </c>
      <c r="N50" s="122" t="s">
        <v>1337</v>
      </c>
      <c r="O50" s="122" t="s">
        <v>129</v>
      </c>
      <c r="P50" s="122" t="s">
        <v>129</v>
      </c>
      <c r="Q50" s="122" t="s">
        <v>127</v>
      </c>
      <c r="R50" s="123">
        <v>49021534.307999998</v>
      </c>
      <c r="S50" s="123">
        <v>0</v>
      </c>
      <c r="T50" s="123">
        <v>832729.95</v>
      </c>
      <c r="U50" s="123">
        <v>41450.339999999997</v>
      </c>
      <c r="V50" s="123" t="s">
        <v>2872</v>
      </c>
      <c r="W50" s="123">
        <v>866183.00300000608</v>
      </c>
      <c r="X50" s="123">
        <v>0</v>
      </c>
      <c r="Y50" s="123">
        <v>49054987.361000001</v>
      </c>
      <c r="Z50" s="123">
        <v>49054987.361000001</v>
      </c>
      <c r="AA50" s="123">
        <v>0</v>
      </c>
      <c r="AB50" s="124" t="s">
        <v>60</v>
      </c>
      <c r="AC50" s="125">
        <v>41520</v>
      </c>
      <c r="AD50" s="125">
        <v>56147</v>
      </c>
      <c r="AE50" s="124">
        <v>64989000</v>
      </c>
      <c r="AF50" s="124">
        <v>64989000</v>
      </c>
      <c r="AG50" s="124">
        <v>28.991780821917807</v>
      </c>
      <c r="AH50" s="124">
        <v>40.073972602739723</v>
      </c>
      <c r="AI50" s="127">
        <v>2E-3</v>
      </c>
      <c r="AJ50" s="127">
        <v>2E-3</v>
      </c>
      <c r="AK50" s="127">
        <v>0</v>
      </c>
      <c r="AL50" s="127">
        <v>2E-3</v>
      </c>
      <c r="AM50" s="127" t="s">
        <v>47</v>
      </c>
      <c r="AN50" s="127"/>
      <c r="AO50" s="124">
        <v>1422191441.7920604</v>
      </c>
      <c r="AP50" s="124">
        <v>1965828219.5324574</v>
      </c>
      <c r="AQ50" s="124">
        <v>98109.974721999999</v>
      </c>
      <c r="AR50" s="124">
        <v>28.991780821917811</v>
      </c>
      <c r="AS50" s="124">
        <v>40.073972602739723</v>
      </c>
      <c r="AT50" s="127">
        <v>2E-3</v>
      </c>
      <c r="AU50" s="122" t="s">
        <v>83</v>
      </c>
      <c r="AV50" s="122" t="s">
        <v>127</v>
      </c>
      <c r="AW50" s="137">
        <v>0</v>
      </c>
      <c r="AX50" s="137">
        <v>0</v>
      </c>
      <c r="AY50" s="137">
        <v>0</v>
      </c>
      <c r="AZ50" s="137">
        <v>0</v>
      </c>
      <c r="BA50" s="137">
        <v>0</v>
      </c>
      <c r="BB50" s="137">
        <v>49327.514999999999</v>
      </c>
      <c r="BC50" s="137">
        <v>0</v>
      </c>
      <c r="BD50" s="137">
        <v>0</v>
      </c>
      <c r="BE50" s="137">
        <v>0</v>
      </c>
      <c r="BF50" s="137">
        <v>0</v>
      </c>
      <c r="BG50" s="137">
        <v>0</v>
      </c>
      <c r="BH50" s="137">
        <v>49294.038</v>
      </c>
      <c r="BI50" s="137">
        <v>0</v>
      </c>
      <c r="BJ50" s="137">
        <v>0</v>
      </c>
      <c r="BK50" s="137">
        <v>0</v>
      </c>
      <c r="BL50" s="40">
        <f t="shared" si="0"/>
        <v>0</v>
      </c>
      <c r="BM50" s="40">
        <f t="shared" si="1"/>
        <v>98621.553</v>
      </c>
      <c r="BN50" s="40">
        <f t="shared" si="2"/>
        <v>98621.553</v>
      </c>
    </row>
    <row r="51" spans="1:66" x14ac:dyDescent="0.35">
      <c r="A51" s="122">
        <v>23161000</v>
      </c>
      <c r="B51" s="122">
        <v>1</v>
      </c>
      <c r="C51" s="122">
        <v>1</v>
      </c>
      <c r="D51" s="122">
        <v>0</v>
      </c>
      <c r="E51" s="122" t="s">
        <v>126</v>
      </c>
      <c r="F51" s="122" t="s">
        <v>32</v>
      </c>
      <c r="G51" s="122" t="s">
        <v>33</v>
      </c>
      <c r="H51" s="122" t="s">
        <v>52</v>
      </c>
      <c r="I51" s="122" t="s">
        <v>53</v>
      </c>
      <c r="J51" s="122" t="s">
        <v>35</v>
      </c>
      <c r="K51" s="122" t="s">
        <v>127</v>
      </c>
      <c r="L51" s="122" t="s">
        <v>128</v>
      </c>
      <c r="M51" s="122" t="s">
        <v>74</v>
      </c>
      <c r="N51" s="122" t="s">
        <v>1337</v>
      </c>
      <c r="O51" s="122" t="s">
        <v>127</v>
      </c>
      <c r="P51" s="122" t="s">
        <v>127</v>
      </c>
      <c r="Q51" s="122" t="s">
        <v>127</v>
      </c>
      <c r="R51" s="123">
        <v>24584481.997000001</v>
      </c>
      <c r="S51" s="123">
        <v>0</v>
      </c>
      <c r="T51" s="123">
        <v>0</v>
      </c>
      <c r="U51" s="123">
        <v>0</v>
      </c>
      <c r="V51" s="123">
        <v>0</v>
      </c>
      <c r="W51" s="123">
        <v>434308.30099999905</v>
      </c>
      <c r="X51" s="123">
        <v>0</v>
      </c>
      <c r="Y51" s="123">
        <v>25018790.298</v>
      </c>
      <c r="Z51" s="123">
        <v>25018790.298</v>
      </c>
      <c r="AA51" s="123">
        <v>0</v>
      </c>
      <c r="AB51" s="124" t="s">
        <v>60</v>
      </c>
      <c r="AC51" s="125">
        <v>40534</v>
      </c>
      <c r="AD51" s="125">
        <v>49663</v>
      </c>
      <c r="AE51" s="124">
        <v>44804146.468999997</v>
      </c>
      <c r="AF51" s="124">
        <v>44804146.468999997</v>
      </c>
      <c r="AG51" s="124">
        <v>11.227397260273973</v>
      </c>
      <c r="AH51" s="124">
        <v>25.010958904109589</v>
      </c>
      <c r="AI51" s="127">
        <v>0.02</v>
      </c>
      <c r="AJ51" s="127">
        <v>0.02</v>
      </c>
      <c r="AK51" s="127">
        <v>0</v>
      </c>
      <c r="AL51" s="127">
        <v>0.02</v>
      </c>
      <c r="AM51" s="127" t="s">
        <v>47</v>
      </c>
      <c r="AN51" s="127"/>
      <c r="AO51" s="124">
        <v>280895897.64713424</v>
      </c>
      <c r="AP51" s="124">
        <v>625743935.97381377</v>
      </c>
      <c r="AQ51" s="124">
        <v>500375.80596000003</v>
      </c>
      <c r="AR51" s="124">
        <v>11.227397260273973</v>
      </c>
      <c r="AS51" s="124">
        <v>25.010958904109593</v>
      </c>
      <c r="AT51" s="127">
        <v>0.02</v>
      </c>
      <c r="AU51" s="122" t="s">
        <v>83</v>
      </c>
      <c r="AV51" s="122" t="s">
        <v>127</v>
      </c>
      <c r="AW51" s="137">
        <v>0</v>
      </c>
      <c r="AX51" s="137">
        <v>0</v>
      </c>
      <c r="AY51" s="137">
        <v>250873.34899999999</v>
      </c>
      <c r="AZ51" s="137">
        <v>0</v>
      </c>
      <c r="BA51" s="137">
        <v>0</v>
      </c>
      <c r="BB51" s="137">
        <v>0</v>
      </c>
      <c r="BC51" s="137">
        <v>0</v>
      </c>
      <c r="BD51" s="137">
        <v>0</v>
      </c>
      <c r="BE51" s="137">
        <v>238654.524</v>
      </c>
      <c r="BF51" s="137">
        <v>0</v>
      </c>
      <c r="BG51" s="137">
        <v>0</v>
      </c>
      <c r="BH51" s="137">
        <v>0</v>
      </c>
      <c r="BI51" s="137">
        <v>0</v>
      </c>
      <c r="BJ51" s="137">
        <v>0</v>
      </c>
      <c r="BK51" s="137">
        <v>229058.27499999999</v>
      </c>
      <c r="BL51" s="40">
        <f t="shared" si="0"/>
        <v>250873.34899999999</v>
      </c>
      <c r="BM51" s="40">
        <f t="shared" si="1"/>
        <v>467712.799</v>
      </c>
      <c r="BN51" s="40">
        <f t="shared" si="2"/>
        <v>718586.14800000004</v>
      </c>
    </row>
    <row r="52" spans="1:66" x14ac:dyDescent="0.35">
      <c r="A52" s="122">
        <v>23156000</v>
      </c>
      <c r="B52" s="122">
        <v>1</v>
      </c>
      <c r="C52" s="122">
        <v>1</v>
      </c>
      <c r="D52" s="122">
        <v>1</v>
      </c>
      <c r="E52" s="122" t="s">
        <v>68</v>
      </c>
      <c r="F52" s="122" t="s">
        <v>32</v>
      </c>
      <c r="G52" s="122" t="s">
        <v>33</v>
      </c>
      <c r="H52" s="122" t="s">
        <v>34</v>
      </c>
      <c r="I52" s="122" t="s">
        <v>2</v>
      </c>
      <c r="J52" s="122" t="s">
        <v>35</v>
      </c>
      <c r="K52" s="122" t="s">
        <v>130</v>
      </c>
      <c r="L52" s="122" t="s">
        <v>131</v>
      </c>
      <c r="M52" s="122" t="s">
        <v>74</v>
      </c>
      <c r="N52" s="122" t="s">
        <v>1337</v>
      </c>
      <c r="O52" s="122" t="s">
        <v>132</v>
      </c>
      <c r="P52" s="122" t="s">
        <v>132</v>
      </c>
      <c r="Q52" s="122" t="s">
        <v>130</v>
      </c>
      <c r="R52" s="123">
        <v>938567.03500000003</v>
      </c>
      <c r="S52" s="123">
        <v>0</v>
      </c>
      <c r="T52" s="123">
        <v>16500.240000000002</v>
      </c>
      <c r="U52" s="123" t="s">
        <v>2872</v>
      </c>
      <c r="V52" s="123" t="s">
        <v>2872</v>
      </c>
      <c r="W52" s="123">
        <v>7202.3739999999525</v>
      </c>
      <c r="X52" s="123">
        <v>0</v>
      </c>
      <c r="Y52" s="123">
        <v>929269.16899999999</v>
      </c>
      <c r="Z52" s="123">
        <v>929269.16899999999</v>
      </c>
      <c r="AA52" s="123">
        <v>0</v>
      </c>
      <c r="AB52" s="124" t="s">
        <v>60</v>
      </c>
      <c r="AC52" s="125">
        <v>40165</v>
      </c>
      <c r="AD52" s="125">
        <v>51135</v>
      </c>
      <c r="AE52" s="124">
        <v>1164287.925</v>
      </c>
      <c r="AF52" s="124">
        <v>1164287.925</v>
      </c>
      <c r="AG52" s="124">
        <v>15.260273972602739</v>
      </c>
      <c r="AH52" s="124">
        <v>30.054794520547944</v>
      </c>
      <c r="AI52" s="127">
        <v>0</v>
      </c>
      <c r="AJ52" s="127">
        <v>0</v>
      </c>
      <c r="AK52" s="127">
        <v>0</v>
      </c>
      <c r="AL52" s="127">
        <v>0</v>
      </c>
      <c r="AM52" s="127" t="s">
        <v>47</v>
      </c>
      <c r="AN52" s="127"/>
      <c r="AO52" s="124">
        <v>14180902.113232877</v>
      </c>
      <c r="AP52" s="124">
        <v>27928993.928575341</v>
      </c>
      <c r="AQ52" s="124">
        <v>0</v>
      </c>
      <c r="AR52" s="124">
        <v>15.260273972602739</v>
      </c>
      <c r="AS52" s="124">
        <v>30.054794520547944</v>
      </c>
      <c r="AT52" s="127">
        <v>0</v>
      </c>
      <c r="AU52" s="122" t="s">
        <v>83</v>
      </c>
      <c r="AV52" s="122" t="s">
        <v>130</v>
      </c>
      <c r="AW52" s="137">
        <v>0</v>
      </c>
      <c r="AX52" s="137">
        <v>0</v>
      </c>
      <c r="AY52" s="137">
        <v>0</v>
      </c>
      <c r="AZ52" s="137">
        <v>0</v>
      </c>
      <c r="BA52" s="137">
        <v>0</v>
      </c>
      <c r="BB52" s="137">
        <v>0</v>
      </c>
      <c r="BC52" s="137">
        <v>0</v>
      </c>
      <c r="BD52" s="137">
        <v>0</v>
      </c>
      <c r="BE52" s="137">
        <v>0</v>
      </c>
      <c r="BF52" s="137">
        <v>0</v>
      </c>
      <c r="BG52" s="137">
        <v>0</v>
      </c>
      <c r="BH52" s="137">
        <v>0</v>
      </c>
      <c r="BI52" s="137">
        <v>0</v>
      </c>
      <c r="BJ52" s="137">
        <v>0</v>
      </c>
      <c r="BK52" s="137">
        <v>0</v>
      </c>
      <c r="BL52" s="40">
        <f t="shared" si="0"/>
        <v>0</v>
      </c>
      <c r="BM52" s="40">
        <f t="shared" si="1"/>
        <v>0</v>
      </c>
      <c r="BN52" s="40">
        <f t="shared" si="2"/>
        <v>0</v>
      </c>
    </row>
    <row r="53" spans="1:66" x14ac:dyDescent="0.35">
      <c r="A53" s="122">
        <v>23151000</v>
      </c>
      <c r="B53" s="122">
        <v>1</v>
      </c>
      <c r="C53" s="122">
        <v>1</v>
      </c>
      <c r="D53" s="122">
        <v>1</v>
      </c>
      <c r="E53" s="122" t="s">
        <v>68</v>
      </c>
      <c r="F53" s="122" t="s">
        <v>32</v>
      </c>
      <c r="G53" s="122" t="s">
        <v>33</v>
      </c>
      <c r="H53" s="122" t="s">
        <v>34</v>
      </c>
      <c r="I53" s="122" t="s">
        <v>2</v>
      </c>
      <c r="J53" s="122" t="s">
        <v>35</v>
      </c>
      <c r="K53" s="122" t="s">
        <v>130</v>
      </c>
      <c r="L53" s="122" t="s">
        <v>131</v>
      </c>
      <c r="M53" s="122" t="s">
        <v>74</v>
      </c>
      <c r="N53" s="122" t="s">
        <v>1337</v>
      </c>
      <c r="O53" s="122" t="s">
        <v>133</v>
      </c>
      <c r="P53" s="122" t="s">
        <v>133</v>
      </c>
      <c r="Q53" s="122" t="s">
        <v>130</v>
      </c>
      <c r="R53" s="123">
        <v>509564.75599999999</v>
      </c>
      <c r="S53" s="123">
        <v>0</v>
      </c>
      <c r="T53" s="123">
        <v>0</v>
      </c>
      <c r="U53" s="123">
        <v>0</v>
      </c>
      <c r="V53" s="123">
        <v>0</v>
      </c>
      <c r="W53" s="123">
        <v>3873.439000000013</v>
      </c>
      <c r="X53" s="123">
        <v>0</v>
      </c>
      <c r="Y53" s="123">
        <v>513438.19500000001</v>
      </c>
      <c r="Z53" s="123">
        <v>513438.19500000001</v>
      </c>
      <c r="AA53" s="123">
        <v>0</v>
      </c>
      <c r="AB53" s="124" t="s">
        <v>60</v>
      </c>
      <c r="AC53" s="125">
        <v>37630</v>
      </c>
      <c r="AD53" s="125">
        <v>49309</v>
      </c>
      <c r="AE53" s="124">
        <v>1115872.567</v>
      </c>
      <c r="AF53" s="124">
        <v>1115872.567</v>
      </c>
      <c r="AG53" s="124">
        <v>10.257534246575343</v>
      </c>
      <c r="AH53" s="124">
        <v>31.997260273972604</v>
      </c>
      <c r="AI53" s="127">
        <v>0</v>
      </c>
      <c r="AJ53" s="127">
        <v>0</v>
      </c>
      <c r="AK53" s="127">
        <v>0</v>
      </c>
      <c r="AL53" s="127">
        <v>0</v>
      </c>
      <c r="AM53" s="127" t="s">
        <v>47</v>
      </c>
      <c r="AN53" s="127"/>
      <c r="AO53" s="124">
        <v>5266609.8687123293</v>
      </c>
      <c r="AP53" s="124">
        <v>16428615.560013698</v>
      </c>
      <c r="AQ53" s="124">
        <v>0</v>
      </c>
      <c r="AR53" s="124">
        <v>10.257534246575343</v>
      </c>
      <c r="AS53" s="124">
        <v>31.997260273972604</v>
      </c>
      <c r="AT53" s="127">
        <v>0</v>
      </c>
      <c r="AU53" s="122" t="s">
        <v>83</v>
      </c>
      <c r="AV53" s="122" t="s">
        <v>130</v>
      </c>
      <c r="AW53" s="137">
        <v>0</v>
      </c>
      <c r="AX53" s="137">
        <v>0</v>
      </c>
      <c r="AY53" s="137">
        <v>0</v>
      </c>
      <c r="AZ53" s="137">
        <v>0</v>
      </c>
      <c r="BA53" s="137">
        <v>0</v>
      </c>
      <c r="BB53" s="137">
        <v>0</v>
      </c>
      <c r="BC53" s="137">
        <v>0</v>
      </c>
      <c r="BD53" s="137">
        <v>0</v>
      </c>
      <c r="BE53" s="137">
        <v>0</v>
      </c>
      <c r="BF53" s="137">
        <v>0</v>
      </c>
      <c r="BG53" s="137">
        <v>0</v>
      </c>
      <c r="BH53" s="137">
        <v>0</v>
      </c>
      <c r="BI53" s="137">
        <v>0</v>
      </c>
      <c r="BJ53" s="137">
        <v>0</v>
      </c>
      <c r="BK53" s="137">
        <v>0</v>
      </c>
      <c r="BL53" s="40">
        <f t="shared" si="0"/>
        <v>0</v>
      </c>
      <c r="BM53" s="40">
        <f t="shared" si="1"/>
        <v>0</v>
      </c>
      <c r="BN53" s="40">
        <f t="shared" si="2"/>
        <v>0</v>
      </c>
    </row>
    <row r="54" spans="1:66" x14ac:dyDescent="0.35">
      <c r="A54" s="122">
        <v>21016100</v>
      </c>
      <c r="B54" s="122">
        <v>1</v>
      </c>
      <c r="C54" s="122">
        <v>1</v>
      </c>
      <c r="D54" s="122">
        <v>1</v>
      </c>
      <c r="E54" s="122" t="s">
        <v>68</v>
      </c>
      <c r="F54" s="122" t="s">
        <v>32</v>
      </c>
      <c r="G54" s="122" t="s">
        <v>33</v>
      </c>
      <c r="H54" s="122" t="s">
        <v>34</v>
      </c>
      <c r="I54" s="122" t="s">
        <v>2</v>
      </c>
      <c r="J54" s="122" t="s">
        <v>35</v>
      </c>
      <c r="K54" s="122" t="s">
        <v>130</v>
      </c>
      <c r="L54" s="122" t="s">
        <v>37</v>
      </c>
      <c r="M54" s="122" t="s">
        <v>74</v>
      </c>
      <c r="N54" s="122" t="s">
        <v>1337</v>
      </c>
      <c r="O54" s="122" t="s">
        <v>134</v>
      </c>
      <c r="P54" s="122" t="s">
        <v>134</v>
      </c>
      <c r="Q54" s="122" t="s">
        <v>130</v>
      </c>
      <c r="R54" s="123">
        <v>149308.56599999999</v>
      </c>
      <c r="S54" s="123">
        <v>0</v>
      </c>
      <c r="T54" s="123">
        <v>0</v>
      </c>
      <c r="U54" s="123">
        <v>0</v>
      </c>
      <c r="V54" s="123">
        <v>0</v>
      </c>
      <c r="W54" s="123">
        <v>1134.9640000000072</v>
      </c>
      <c r="X54" s="123">
        <v>0</v>
      </c>
      <c r="Y54" s="123">
        <v>150443.53</v>
      </c>
      <c r="Z54" s="123">
        <v>150443.53</v>
      </c>
      <c r="AA54" s="123">
        <v>0</v>
      </c>
      <c r="AB54" s="124" t="s">
        <v>60</v>
      </c>
      <c r="AC54" s="125">
        <v>35012</v>
      </c>
      <c r="AD54" s="125">
        <v>46022</v>
      </c>
      <c r="AE54" s="124">
        <v>1601971.621</v>
      </c>
      <c r="AF54" s="124">
        <v>1601971.621</v>
      </c>
      <c r="AG54" s="124">
        <v>1.252054794520548</v>
      </c>
      <c r="AH54" s="124">
        <v>30.164383561643834</v>
      </c>
      <c r="AI54" s="127">
        <v>0</v>
      </c>
      <c r="AJ54" s="127">
        <v>0</v>
      </c>
      <c r="AK54" s="127">
        <v>0</v>
      </c>
      <c r="AL54" s="127">
        <v>0</v>
      </c>
      <c r="AM54" s="127" t="s">
        <v>47</v>
      </c>
      <c r="AN54" s="127"/>
      <c r="AO54" s="124">
        <v>188363.54304109589</v>
      </c>
      <c r="AP54" s="124">
        <v>4538036.343287671</v>
      </c>
      <c r="AQ54" s="124">
        <v>0</v>
      </c>
      <c r="AR54" s="124">
        <v>1.252054794520548</v>
      </c>
      <c r="AS54" s="124">
        <v>30.164383561643834</v>
      </c>
      <c r="AT54" s="127">
        <v>0</v>
      </c>
      <c r="AU54" s="122" t="s">
        <v>83</v>
      </c>
      <c r="AV54" s="122" t="s">
        <v>130</v>
      </c>
      <c r="AW54" s="137">
        <v>0</v>
      </c>
      <c r="AX54" s="137">
        <v>0</v>
      </c>
      <c r="AY54" s="137">
        <v>0</v>
      </c>
      <c r="AZ54" s="137">
        <v>0</v>
      </c>
      <c r="BA54" s="137">
        <v>0</v>
      </c>
      <c r="BB54" s="137">
        <v>0</v>
      </c>
      <c r="BC54" s="137">
        <v>0</v>
      </c>
      <c r="BD54" s="137">
        <v>0</v>
      </c>
      <c r="BE54" s="137">
        <v>0</v>
      </c>
      <c r="BF54" s="137">
        <v>0</v>
      </c>
      <c r="BG54" s="137">
        <v>0</v>
      </c>
      <c r="BH54" s="137">
        <v>0</v>
      </c>
      <c r="BI54" s="137">
        <v>0</v>
      </c>
      <c r="BJ54" s="137">
        <v>0</v>
      </c>
      <c r="BK54" s="137">
        <v>0</v>
      </c>
      <c r="BL54" s="40">
        <f t="shared" si="0"/>
        <v>0</v>
      </c>
      <c r="BM54" s="40">
        <f t="shared" si="1"/>
        <v>0</v>
      </c>
      <c r="BN54" s="40">
        <f t="shared" si="2"/>
        <v>0</v>
      </c>
    </row>
    <row r="55" spans="1:66" x14ac:dyDescent="0.35">
      <c r="A55" s="122">
        <v>21019100</v>
      </c>
      <c r="B55" s="122">
        <v>1</v>
      </c>
      <c r="C55" s="122">
        <v>1</v>
      </c>
      <c r="D55" s="122">
        <v>1</v>
      </c>
      <c r="E55" s="122" t="s">
        <v>68</v>
      </c>
      <c r="F55" s="122" t="s">
        <v>32</v>
      </c>
      <c r="G55" s="122" t="s">
        <v>33</v>
      </c>
      <c r="H55" s="122" t="s">
        <v>34</v>
      </c>
      <c r="I55" s="122" t="s">
        <v>2</v>
      </c>
      <c r="J55" s="122" t="s">
        <v>35</v>
      </c>
      <c r="K55" s="122" t="s">
        <v>130</v>
      </c>
      <c r="L55" s="122" t="s">
        <v>37</v>
      </c>
      <c r="M55" s="122" t="s">
        <v>74</v>
      </c>
      <c r="N55" s="122" t="s">
        <v>1337</v>
      </c>
      <c r="O55" s="122" t="s">
        <v>135</v>
      </c>
      <c r="P55" s="122" t="s">
        <v>135</v>
      </c>
      <c r="Q55" s="122" t="s">
        <v>130</v>
      </c>
      <c r="R55" s="123">
        <v>267648.52500000002</v>
      </c>
      <c r="S55" s="123">
        <v>0</v>
      </c>
      <c r="T55" s="123">
        <v>0</v>
      </c>
      <c r="U55" s="123">
        <v>0</v>
      </c>
      <c r="V55" s="123">
        <v>0</v>
      </c>
      <c r="W55" s="123">
        <v>2034.5209999999497</v>
      </c>
      <c r="X55" s="123">
        <v>0</v>
      </c>
      <c r="Y55" s="123">
        <v>269683.04599999997</v>
      </c>
      <c r="Z55" s="123">
        <v>269683.04599999997</v>
      </c>
      <c r="AA55" s="123">
        <v>0</v>
      </c>
      <c r="AB55" s="124" t="s">
        <v>60</v>
      </c>
      <c r="AC55" s="125">
        <v>36068</v>
      </c>
      <c r="AD55" s="125">
        <v>46752</v>
      </c>
      <c r="AE55" s="124">
        <v>1435895.666</v>
      </c>
      <c r="AF55" s="124">
        <v>1435895.666</v>
      </c>
      <c r="AG55" s="124">
        <v>3.2520547945205478</v>
      </c>
      <c r="AH55" s="124">
        <v>29.271232876712329</v>
      </c>
      <c r="AI55" s="127">
        <v>0</v>
      </c>
      <c r="AJ55" s="127">
        <v>0</v>
      </c>
      <c r="AK55" s="127">
        <v>0</v>
      </c>
      <c r="AL55" s="127">
        <v>0</v>
      </c>
      <c r="AM55" s="127" t="s">
        <v>47</v>
      </c>
      <c r="AN55" s="127"/>
      <c r="AO55" s="124">
        <v>877024.04274520534</v>
      </c>
      <c r="AP55" s="124">
        <v>7893955.2423671223</v>
      </c>
      <c r="AQ55" s="124">
        <v>0</v>
      </c>
      <c r="AR55" s="124">
        <v>3.2520547945205478</v>
      </c>
      <c r="AS55" s="124">
        <v>29.271232876712329</v>
      </c>
      <c r="AT55" s="127">
        <v>0</v>
      </c>
      <c r="AU55" s="122" t="s">
        <v>83</v>
      </c>
      <c r="AV55" s="122" t="s">
        <v>130</v>
      </c>
      <c r="AW55" s="137">
        <v>0</v>
      </c>
      <c r="AX55" s="137">
        <v>0</v>
      </c>
      <c r="AY55" s="137">
        <v>0</v>
      </c>
      <c r="AZ55" s="137">
        <v>0</v>
      </c>
      <c r="BA55" s="137">
        <v>0</v>
      </c>
      <c r="BB55" s="137">
        <v>0</v>
      </c>
      <c r="BC55" s="137">
        <v>0</v>
      </c>
      <c r="BD55" s="137">
        <v>0</v>
      </c>
      <c r="BE55" s="137">
        <v>0</v>
      </c>
      <c r="BF55" s="137">
        <v>0</v>
      </c>
      <c r="BG55" s="137">
        <v>0</v>
      </c>
      <c r="BH55" s="137">
        <v>0</v>
      </c>
      <c r="BI55" s="137">
        <v>0</v>
      </c>
      <c r="BJ55" s="137">
        <v>0</v>
      </c>
      <c r="BK55" s="137">
        <v>0</v>
      </c>
      <c r="BL55" s="40">
        <f t="shared" si="0"/>
        <v>0</v>
      </c>
      <c r="BM55" s="40">
        <f t="shared" si="1"/>
        <v>0</v>
      </c>
      <c r="BN55" s="40">
        <f t="shared" si="2"/>
        <v>0</v>
      </c>
    </row>
    <row r="56" spans="1:66" x14ac:dyDescent="0.35">
      <c r="A56" s="122">
        <v>21015100</v>
      </c>
      <c r="B56" s="122">
        <v>1</v>
      </c>
      <c r="C56" s="122">
        <v>1</v>
      </c>
      <c r="D56" s="122">
        <v>1</v>
      </c>
      <c r="E56" s="122" t="s">
        <v>68</v>
      </c>
      <c r="F56" s="122" t="s">
        <v>32</v>
      </c>
      <c r="G56" s="122" t="s">
        <v>33</v>
      </c>
      <c r="H56" s="122" t="s">
        <v>34</v>
      </c>
      <c r="I56" s="122" t="s">
        <v>2</v>
      </c>
      <c r="J56" s="122" t="s">
        <v>35</v>
      </c>
      <c r="K56" s="122" t="s">
        <v>130</v>
      </c>
      <c r="L56" s="122" t="s">
        <v>37</v>
      </c>
      <c r="M56" s="122" t="s">
        <v>74</v>
      </c>
      <c r="N56" s="122" t="s">
        <v>1337</v>
      </c>
      <c r="O56" s="122" t="s">
        <v>136</v>
      </c>
      <c r="P56" s="122" t="s">
        <v>136</v>
      </c>
      <c r="Q56" s="122" t="s">
        <v>130</v>
      </c>
      <c r="R56" s="123">
        <v>16.850000000000001</v>
      </c>
      <c r="S56" s="123">
        <v>0</v>
      </c>
      <c r="T56" s="123">
        <v>17.05</v>
      </c>
      <c r="U56" s="123" t="s">
        <v>2872</v>
      </c>
      <c r="V56" s="123" t="s">
        <v>2872</v>
      </c>
      <c r="W56" s="123">
        <v>0.2</v>
      </c>
      <c r="X56" s="123">
        <v>0</v>
      </c>
      <c r="Y56" s="123">
        <v>7.2164496600635175E-16</v>
      </c>
      <c r="Z56" s="123">
        <v>-6.77</v>
      </c>
      <c r="AA56" s="123">
        <v>-6.7700000000000005</v>
      </c>
      <c r="AB56" s="124" t="s">
        <v>60</v>
      </c>
      <c r="AC56" s="125">
        <v>34632</v>
      </c>
      <c r="AD56" s="125">
        <v>45657</v>
      </c>
      <c r="AE56" s="124">
        <v>2939397.4730000002</v>
      </c>
      <c r="AF56" s="124">
        <v>2939397.4730000002</v>
      </c>
      <c r="AG56" s="124">
        <v>0.25205479452054796</v>
      </c>
      <c r="AH56" s="124">
        <v>30.205479452054796</v>
      </c>
      <c r="AI56" s="127">
        <v>0</v>
      </c>
      <c r="AJ56" s="127">
        <v>0</v>
      </c>
      <c r="AK56" s="127">
        <v>0</v>
      </c>
      <c r="AL56" s="127">
        <v>0</v>
      </c>
      <c r="AM56" s="127" t="s">
        <v>47</v>
      </c>
      <c r="AN56" s="127"/>
      <c r="AO56" s="124">
        <v>1.8189407362351881E-16</v>
      </c>
      <c r="AP56" s="124">
        <v>2.1797632192383639E-14</v>
      </c>
      <c r="AQ56" s="124">
        <v>0</v>
      </c>
      <c r="AR56" s="124">
        <v>0.25205479452054796</v>
      </c>
      <c r="AS56" s="124">
        <v>30.205479452054796</v>
      </c>
      <c r="AT56" s="127">
        <v>0</v>
      </c>
      <c r="AU56" s="122" t="s">
        <v>83</v>
      </c>
      <c r="AV56" s="122" t="s">
        <v>130</v>
      </c>
      <c r="AW56" s="137">
        <v>0</v>
      </c>
      <c r="AX56" s="137">
        <v>0</v>
      </c>
      <c r="AY56" s="137">
        <v>0</v>
      </c>
      <c r="AZ56" s="137">
        <v>0</v>
      </c>
      <c r="BA56" s="137">
        <v>0</v>
      </c>
      <c r="BB56" s="137">
        <v>0</v>
      </c>
      <c r="BC56" s="137">
        <v>0</v>
      </c>
      <c r="BD56" s="137">
        <v>0</v>
      </c>
      <c r="BE56" s="137">
        <v>0</v>
      </c>
      <c r="BF56" s="137">
        <v>0</v>
      </c>
      <c r="BG56" s="137">
        <v>0</v>
      </c>
      <c r="BH56" s="137">
        <v>0</v>
      </c>
      <c r="BI56" s="137">
        <v>0</v>
      </c>
      <c r="BJ56" s="137">
        <v>0</v>
      </c>
      <c r="BK56" s="137">
        <v>0</v>
      </c>
      <c r="BL56" s="40">
        <f t="shared" si="0"/>
        <v>0</v>
      </c>
      <c r="BM56" s="40">
        <f t="shared" si="1"/>
        <v>0</v>
      </c>
      <c r="BN56" s="40">
        <f t="shared" si="2"/>
        <v>0</v>
      </c>
    </row>
    <row r="57" spans="1:66" x14ac:dyDescent="0.35">
      <c r="A57" s="122">
        <v>21014100</v>
      </c>
      <c r="B57" s="122">
        <v>1</v>
      </c>
      <c r="C57" s="122">
        <v>1</v>
      </c>
      <c r="D57" s="122">
        <v>1</v>
      </c>
      <c r="E57" s="122" t="s">
        <v>68</v>
      </c>
      <c r="F57" s="122" t="s">
        <v>32</v>
      </c>
      <c r="G57" s="122" t="s">
        <v>33</v>
      </c>
      <c r="H57" s="122" t="s">
        <v>34</v>
      </c>
      <c r="I57" s="122" t="s">
        <v>2</v>
      </c>
      <c r="J57" s="122" t="s">
        <v>35</v>
      </c>
      <c r="K57" s="122" t="s">
        <v>130</v>
      </c>
      <c r="L57" s="122" t="s">
        <v>37</v>
      </c>
      <c r="M57" s="122" t="s">
        <v>74</v>
      </c>
      <c r="N57" s="122" t="s">
        <v>1337</v>
      </c>
      <c r="O57" s="122" t="s">
        <v>137</v>
      </c>
      <c r="P57" s="122" t="s">
        <v>137</v>
      </c>
      <c r="Q57" s="122" t="s">
        <v>130</v>
      </c>
      <c r="R57" s="123">
        <v>16.850000000000001</v>
      </c>
      <c r="S57" s="123">
        <v>0</v>
      </c>
      <c r="T57" s="123">
        <v>17.05</v>
      </c>
      <c r="U57" s="123" t="s">
        <v>2872</v>
      </c>
      <c r="V57" s="123" t="s">
        <v>2872</v>
      </c>
      <c r="W57" s="123">
        <v>0.2</v>
      </c>
      <c r="X57" s="123">
        <v>0</v>
      </c>
      <c r="Y57" s="123">
        <v>7.2164496600635175E-16</v>
      </c>
      <c r="Z57" s="123">
        <v>-6.77</v>
      </c>
      <c r="AA57" s="123">
        <v>-6.7700000000000005</v>
      </c>
      <c r="AB57" s="124" t="s">
        <v>60</v>
      </c>
      <c r="AC57" s="125">
        <v>34515</v>
      </c>
      <c r="AD57" s="125">
        <v>45647</v>
      </c>
      <c r="AE57" s="124">
        <v>2939397.4730000002</v>
      </c>
      <c r="AF57" s="124">
        <v>2939397.4730000002</v>
      </c>
      <c r="AG57" s="124">
        <v>0.22465753424657534</v>
      </c>
      <c r="AH57" s="124">
        <v>30.4986301369863</v>
      </c>
      <c r="AI57" s="127">
        <v>0</v>
      </c>
      <c r="AJ57" s="127">
        <v>0</v>
      </c>
      <c r="AK57" s="127">
        <v>0</v>
      </c>
      <c r="AL57" s="127">
        <v>0</v>
      </c>
      <c r="AM57" s="127" t="s">
        <v>47</v>
      </c>
      <c r="AN57" s="127"/>
      <c r="AO57" s="124">
        <v>1.6212297866444065E-16</v>
      </c>
      <c r="AP57" s="124">
        <v>2.2009182908445773E-14</v>
      </c>
      <c r="AQ57" s="124">
        <v>0</v>
      </c>
      <c r="AR57" s="124">
        <v>0.22465753424657534</v>
      </c>
      <c r="AS57" s="124">
        <v>30.4986301369863</v>
      </c>
      <c r="AT57" s="127">
        <v>0</v>
      </c>
      <c r="AU57" s="122" t="s">
        <v>83</v>
      </c>
      <c r="AV57" s="122" t="s">
        <v>130</v>
      </c>
      <c r="AW57" s="137">
        <v>0</v>
      </c>
      <c r="AX57" s="137">
        <v>0</v>
      </c>
      <c r="AY57" s="137">
        <v>0</v>
      </c>
      <c r="AZ57" s="137">
        <v>0</v>
      </c>
      <c r="BA57" s="137">
        <v>0</v>
      </c>
      <c r="BB57" s="137">
        <v>0</v>
      </c>
      <c r="BC57" s="137">
        <v>0</v>
      </c>
      <c r="BD57" s="137">
        <v>0</v>
      </c>
      <c r="BE57" s="137">
        <v>0</v>
      </c>
      <c r="BF57" s="137">
        <v>0</v>
      </c>
      <c r="BG57" s="137">
        <v>0</v>
      </c>
      <c r="BH57" s="137">
        <v>0</v>
      </c>
      <c r="BI57" s="137">
        <v>0</v>
      </c>
      <c r="BJ57" s="137">
        <v>0</v>
      </c>
      <c r="BK57" s="137">
        <v>0</v>
      </c>
      <c r="BL57" s="40">
        <f t="shared" si="0"/>
        <v>0</v>
      </c>
      <c r="BM57" s="40">
        <f t="shared" si="1"/>
        <v>0</v>
      </c>
      <c r="BN57" s="40">
        <f t="shared" si="2"/>
        <v>0</v>
      </c>
    </row>
    <row r="58" spans="1:66" x14ac:dyDescent="0.35">
      <c r="A58" s="122">
        <v>21018100</v>
      </c>
      <c r="B58" s="122">
        <v>1</v>
      </c>
      <c r="C58" s="122">
        <v>1</v>
      </c>
      <c r="D58" s="122">
        <v>1</v>
      </c>
      <c r="E58" s="122" t="s">
        <v>68</v>
      </c>
      <c r="F58" s="122" t="s">
        <v>32</v>
      </c>
      <c r="G58" s="122" t="s">
        <v>33</v>
      </c>
      <c r="H58" s="122" t="s">
        <v>34</v>
      </c>
      <c r="I58" s="122" t="s">
        <v>2</v>
      </c>
      <c r="J58" s="122" t="s">
        <v>35</v>
      </c>
      <c r="K58" s="122" t="s">
        <v>130</v>
      </c>
      <c r="L58" s="122" t="s">
        <v>37</v>
      </c>
      <c r="M58" s="122" t="s">
        <v>74</v>
      </c>
      <c r="N58" s="122" t="s">
        <v>1337</v>
      </c>
      <c r="O58" s="122" t="s">
        <v>138</v>
      </c>
      <c r="P58" s="122" t="s">
        <v>138</v>
      </c>
      <c r="Q58" s="122" t="s">
        <v>130</v>
      </c>
      <c r="R58" s="123">
        <v>170536.37700000001</v>
      </c>
      <c r="S58" s="123">
        <v>0</v>
      </c>
      <c r="T58" s="123">
        <v>0</v>
      </c>
      <c r="U58" s="123">
        <v>0</v>
      </c>
      <c r="V58" s="123">
        <v>0</v>
      </c>
      <c r="W58" s="123">
        <v>1296.3269999999902</v>
      </c>
      <c r="X58" s="123">
        <v>0</v>
      </c>
      <c r="Y58" s="123">
        <v>171832.704</v>
      </c>
      <c r="Z58" s="123">
        <v>171832.704</v>
      </c>
      <c r="AA58" s="123">
        <v>0</v>
      </c>
      <c r="AB58" s="124" t="s">
        <v>60</v>
      </c>
      <c r="AC58" s="125">
        <v>35457</v>
      </c>
      <c r="AD58" s="125">
        <v>46387</v>
      </c>
      <c r="AE58" s="124">
        <v>1219849.953</v>
      </c>
      <c r="AF58" s="124">
        <v>1219849.953</v>
      </c>
      <c r="AG58" s="124">
        <v>2.2520547945205478</v>
      </c>
      <c r="AH58" s="124">
        <v>29.945205479452056</v>
      </c>
      <c r="AI58" s="127">
        <v>0</v>
      </c>
      <c r="AJ58" s="127">
        <v>0</v>
      </c>
      <c r="AK58" s="127">
        <v>0</v>
      </c>
      <c r="AL58" s="127">
        <v>0</v>
      </c>
      <c r="AM58" s="127" t="s">
        <v>47</v>
      </c>
      <c r="AN58" s="127"/>
      <c r="AO58" s="124">
        <v>386976.66489863012</v>
      </c>
      <c r="AP58" s="124">
        <v>5145565.6293698633</v>
      </c>
      <c r="AQ58" s="124">
        <v>0</v>
      </c>
      <c r="AR58" s="124">
        <v>2.2520547945205478</v>
      </c>
      <c r="AS58" s="124">
        <v>29.945205479452056</v>
      </c>
      <c r="AT58" s="127">
        <v>0</v>
      </c>
      <c r="AU58" s="122" t="s">
        <v>83</v>
      </c>
      <c r="AV58" s="122" t="s">
        <v>130</v>
      </c>
      <c r="AW58" s="137">
        <v>0</v>
      </c>
      <c r="AX58" s="137">
        <v>0</v>
      </c>
      <c r="AY58" s="137">
        <v>0</v>
      </c>
      <c r="AZ58" s="137">
        <v>0</v>
      </c>
      <c r="BA58" s="137">
        <v>0</v>
      </c>
      <c r="BB58" s="137">
        <v>0</v>
      </c>
      <c r="BC58" s="137">
        <v>0</v>
      </c>
      <c r="BD58" s="137">
        <v>0</v>
      </c>
      <c r="BE58" s="137">
        <v>0</v>
      </c>
      <c r="BF58" s="137">
        <v>0</v>
      </c>
      <c r="BG58" s="137">
        <v>0</v>
      </c>
      <c r="BH58" s="137">
        <v>0</v>
      </c>
      <c r="BI58" s="137">
        <v>0</v>
      </c>
      <c r="BJ58" s="137">
        <v>0</v>
      </c>
      <c r="BK58" s="137">
        <v>0</v>
      </c>
      <c r="BL58" s="40">
        <f t="shared" si="0"/>
        <v>0</v>
      </c>
      <c r="BM58" s="40">
        <f t="shared" si="1"/>
        <v>0</v>
      </c>
      <c r="BN58" s="40">
        <f t="shared" si="2"/>
        <v>0</v>
      </c>
    </row>
    <row r="59" spans="1:66" x14ac:dyDescent="0.35">
      <c r="A59" s="122">
        <v>23181000</v>
      </c>
      <c r="B59" s="122">
        <v>1</v>
      </c>
      <c r="C59" s="122">
        <v>1</v>
      </c>
      <c r="D59" s="122">
        <v>1</v>
      </c>
      <c r="E59" s="122" t="s">
        <v>68</v>
      </c>
      <c r="F59" s="122" t="s">
        <v>32</v>
      </c>
      <c r="G59" s="122" t="s">
        <v>33</v>
      </c>
      <c r="H59" s="122" t="s">
        <v>34</v>
      </c>
      <c r="I59" s="122" t="s">
        <v>2</v>
      </c>
      <c r="J59" s="122" t="s">
        <v>35</v>
      </c>
      <c r="K59" s="122" t="s">
        <v>139</v>
      </c>
      <c r="L59" s="122" t="s">
        <v>37</v>
      </c>
      <c r="M59" s="122" t="s">
        <v>74</v>
      </c>
      <c r="N59" s="122" t="s">
        <v>1337</v>
      </c>
      <c r="O59" s="122" t="s">
        <v>139</v>
      </c>
      <c r="P59" s="122" t="s">
        <v>139</v>
      </c>
      <c r="Q59" s="122" t="s">
        <v>139</v>
      </c>
      <c r="R59" s="123">
        <v>6630300</v>
      </c>
      <c r="S59" s="123">
        <v>0</v>
      </c>
      <c r="T59" s="123">
        <v>0</v>
      </c>
      <c r="U59" s="123">
        <v>0</v>
      </c>
      <c r="V59" s="123">
        <v>0</v>
      </c>
      <c r="W59" s="123">
        <v>50400</v>
      </c>
      <c r="X59" s="123">
        <v>0</v>
      </c>
      <c r="Y59" s="123">
        <v>6680700</v>
      </c>
      <c r="Z59" s="123">
        <v>6680700</v>
      </c>
      <c r="AA59" s="123">
        <v>0</v>
      </c>
      <c r="AB59" s="124" t="s">
        <v>60</v>
      </c>
      <c r="AC59" s="125">
        <v>42283</v>
      </c>
      <c r="AD59" s="125">
        <v>55095</v>
      </c>
      <c r="AE59" s="124">
        <v>14229000</v>
      </c>
      <c r="AF59" s="124">
        <v>14229000</v>
      </c>
      <c r="AG59" s="124">
        <v>26.109589041095891</v>
      </c>
      <c r="AH59" s="124">
        <v>35.101369863013701</v>
      </c>
      <c r="AI59" s="127">
        <v>0</v>
      </c>
      <c r="AJ59" s="127">
        <v>0</v>
      </c>
      <c r="AK59" s="127">
        <v>0</v>
      </c>
      <c r="AL59" s="127">
        <v>0</v>
      </c>
      <c r="AM59" s="127" t="s">
        <v>47</v>
      </c>
      <c r="AN59" s="127"/>
      <c r="AO59" s="124">
        <v>174430331.50684932</v>
      </c>
      <c r="AP59" s="124">
        <v>234501721.64383563</v>
      </c>
      <c r="AQ59" s="124">
        <v>0</v>
      </c>
      <c r="AR59" s="124">
        <v>26.109589041095891</v>
      </c>
      <c r="AS59" s="124">
        <v>35.101369863013701</v>
      </c>
      <c r="AT59" s="127">
        <v>0</v>
      </c>
      <c r="AU59" s="122" t="s">
        <v>83</v>
      </c>
      <c r="AV59" s="122" t="s">
        <v>139</v>
      </c>
      <c r="AW59" s="137">
        <v>0</v>
      </c>
      <c r="AX59" s="137">
        <v>0</v>
      </c>
      <c r="AY59" s="137">
        <v>0</v>
      </c>
      <c r="AZ59" s="137">
        <v>0</v>
      </c>
      <c r="BA59" s="137">
        <v>0</v>
      </c>
      <c r="BB59" s="137">
        <v>0</v>
      </c>
      <c r="BC59" s="137">
        <v>0</v>
      </c>
      <c r="BD59" s="137">
        <v>0</v>
      </c>
      <c r="BE59" s="137">
        <v>0</v>
      </c>
      <c r="BF59" s="137">
        <v>0</v>
      </c>
      <c r="BG59" s="137">
        <v>0</v>
      </c>
      <c r="BH59" s="137">
        <v>0</v>
      </c>
      <c r="BI59" s="137">
        <v>0</v>
      </c>
      <c r="BJ59" s="137">
        <v>0</v>
      </c>
      <c r="BK59" s="137">
        <v>0</v>
      </c>
      <c r="BL59" s="40">
        <f t="shared" si="0"/>
        <v>0</v>
      </c>
      <c r="BM59" s="40">
        <f t="shared" si="1"/>
        <v>0</v>
      </c>
      <c r="BN59" s="40">
        <f t="shared" si="2"/>
        <v>0</v>
      </c>
    </row>
    <row r="60" spans="1:66" x14ac:dyDescent="0.35">
      <c r="A60" s="122">
        <v>23188000</v>
      </c>
      <c r="B60" s="122">
        <v>1</v>
      </c>
      <c r="C60" s="122">
        <v>1</v>
      </c>
      <c r="D60" s="122">
        <v>1</v>
      </c>
      <c r="E60" s="122" t="s">
        <v>68</v>
      </c>
      <c r="F60" s="122" t="s">
        <v>32</v>
      </c>
      <c r="G60" s="122" t="s">
        <v>33</v>
      </c>
      <c r="H60" s="122" t="s">
        <v>34</v>
      </c>
      <c r="I60" s="122" t="s">
        <v>2</v>
      </c>
      <c r="J60" s="122" t="s">
        <v>35</v>
      </c>
      <c r="K60" s="122" t="s">
        <v>139</v>
      </c>
      <c r="L60" s="122" t="s">
        <v>37</v>
      </c>
      <c r="M60" s="122" t="s">
        <v>74</v>
      </c>
      <c r="N60" s="122" t="s">
        <v>1337</v>
      </c>
      <c r="O60" s="122" t="s">
        <v>139</v>
      </c>
      <c r="P60" s="122" t="s">
        <v>139</v>
      </c>
      <c r="Q60" s="122" t="s">
        <v>139</v>
      </c>
      <c r="R60" s="123">
        <v>2213415.15</v>
      </c>
      <c r="S60" s="123">
        <v>0</v>
      </c>
      <c r="T60" s="123">
        <v>0</v>
      </c>
      <c r="U60" s="123">
        <v>0</v>
      </c>
      <c r="V60" s="123">
        <v>0</v>
      </c>
      <c r="W60" s="123">
        <v>16825.200000000186</v>
      </c>
      <c r="X60" s="123">
        <v>0</v>
      </c>
      <c r="Y60" s="123">
        <v>2230240.35</v>
      </c>
      <c r="Z60" s="123">
        <v>2230240.35</v>
      </c>
      <c r="AA60" s="123">
        <v>0</v>
      </c>
      <c r="AB60" s="124" t="s">
        <v>60</v>
      </c>
      <c r="AC60" s="125">
        <v>42650</v>
      </c>
      <c r="AD60" s="125">
        <v>54175</v>
      </c>
      <c r="AE60" s="124">
        <v>3557250</v>
      </c>
      <c r="AF60" s="124">
        <v>3557250</v>
      </c>
      <c r="AG60" s="124">
        <v>23.589041095890412</v>
      </c>
      <c r="AH60" s="124">
        <v>31.575342465753426</v>
      </c>
      <c r="AI60" s="127">
        <v>0</v>
      </c>
      <c r="AJ60" s="127">
        <v>0</v>
      </c>
      <c r="AK60" s="127">
        <v>0</v>
      </c>
      <c r="AL60" s="127">
        <v>0</v>
      </c>
      <c r="AM60" s="127" t="s">
        <v>47</v>
      </c>
      <c r="AN60" s="127"/>
      <c r="AO60" s="124">
        <v>52609231.269863017</v>
      </c>
      <c r="AP60" s="124">
        <v>70420602.83219178</v>
      </c>
      <c r="AQ60" s="124">
        <v>0</v>
      </c>
      <c r="AR60" s="124">
        <v>23.589041095890412</v>
      </c>
      <c r="AS60" s="124">
        <v>31.575342465753423</v>
      </c>
      <c r="AT60" s="127">
        <v>0</v>
      </c>
      <c r="AU60" s="122" t="s">
        <v>83</v>
      </c>
      <c r="AV60" s="122" t="s">
        <v>139</v>
      </c>
      <c r="AW60" s="137">
        <v>0</v>
      </c>
      <c r="AX60" s="137">
        <v>0</v>
      </c>
      <c r="AY60" s="137">
        <v>0</v>
      </c>
      <c r="AZ60" s="137">
        <v>0</v>
      </c>
      <c r="BA60" s="137">
        <v>0</v>
      </c>
      <c r="BB60" s="137">
        <v>0</v>
      </c>
      <c r="BC60" s="137">
        <v>0</v>
      </c>
      <c r="BD60" s="137">
        <v>0</v>
      </c>
      <c r="BE60" s="137">
        <v>0</v>
      </c>
      <c r="BF60" s="137">
        <v>0</v>
      </c>
      <c r="BG60" s="137">
        <v>0</v>
      </c>
      <c r="BH60" s="137">
        <v>0</v>
      </c>
      <c r="BI60" s="137">
        <v>0</v>
      </c>
      <c r="BJ60" s="137">
        <v>0</v>
      </c>
      <c r="BK60" s="137">
        <v>0</v>
      </c>
      <c r="BL60" s="40">
        <f t="shared" si="0"/>
        <v>0</v>
      </c>
      <c r="BM60" s="40">
        <f t="shared" si="1"/>
        <v>0</v>
      </c>
      <c r="BN60" s="40">
        <f t="shared" si="2"/>
        <v>0</v>
      </c>
    </row>
    <row r="61" spans="1:66" x14ac:dyDescent="0.35">
      <c r="A61" s="122">
        <v>23097000</v>
      </c>
      <c r="B61" s="122">
        <v>1</v>
      </c>
      <c r="C61" s="122">
        <v>1</v>
      </c>
      <c r="D61" s="122">
        <v>1</v>
      </c>
      <c r="E61" s="122" t="s">
        <v>31</v>
      </c>
      <c r="F61" s="122" t="s">
        <v>32</v>
      </c>
      <c r="G61" s="122" t="s">
        <v>33</v>
      </c>
      <c r="H61" s="122" t="s">
        <v>34</v>
      </c>
      <c r="I61" s="122" t="s">
        <v>2</v>
      </c>
      <c r="J61" s="122" t="s">
        <v>35</v>
      </c>
      <c r="K61" s="122" t="s">
        <v>140</v>
      </c>
      <c r="L61" s="122" t="s">
        <v>108</v>
      </c>
      <c r="M61" s="122" t="s">
        <v>74</v>
      </c>
      <c r="N61" s="122" t="s">
        <v>1337</v>
      </c>
      <c r="O61" s="122" t="s">
        <v>141</v>
      </c>
      <c r="P61" s="122" t="s">
        <v>141</v>
      </c>
      <c r="Q61" s="122" t="s">
        <v>140</v>
      </c>
      <c r="R61" s="123">
        <v>858681.88000000012</v>
      </c>
      <c r="S61" s="123">
        <v>0</v>
      </c>
      <c r="T61" s="123">
        <v>0</v>
      </c>
      <c r="U61" s="123">
        <v>0</v>
      </c>
      <c r="V61" s="123">
        <v>0</v>
      </c>
      <c r="W61" s="123">
        <v>0</v>
      </c>
      <c r="X61" s="123">
        <v>0</v>
      </c>
      <c r="Y61" s="123">
        <v>858681.88000000012</v>
      </c>
      <c r="Z61" s="123">
        <v>858681.88</v>
      </c>
      <c r="AA61" s="123">
        <v>-1.1641532182693481E-10</v>
      </c>
      <c r="AB61" s="124" t="s">
        <v>40</v>
      </c>
      <c r="AC61" s="125">
        <v>35083</v>
      </c>
      <c r="AD61" s="125">
        <v>46066</v>
      </c>
      <c r="AE61" s="124">
        <v>11735317</v>
      </c>
      <c r="AF61" s="124">
        <v>11735317</v>
      </c>
      <c r="AG61" s="124">
        <v>1.3726027397260274</v>
      </c>
      <c r="AH61" s="124">
        <v>30.090410958904108</v>
      </c>
      <c r="AI61" s="127">
        <v>1.4999999999999999E-2</v>
      </c>
      <c r="AJ61" s="127">
        <v>1.4999999999999999E-2</v>
      </c>
      <c r="AK61" s="127">
        <v>0</v>
      </c>
      <c r="AL61" s="127">
        <v>1.4999999999999999E-2</v>
      </c>
      <c r="AM61" s="127" t="s">
        <v>47</v>
      </c>
      <c r="AN61" s="127"/>
      <c r="AO61" s="124">
        <v>1178629.101041096</v>
      </c>
      <c r="AP61" s="124">
        <v>25838090.652164385</v>
      </c>
      <c r="AQ61" s="124">
        <v>12880.228200000001</v>
      </c>
      <c r="AR61" s="124">
        <v>1.3726027397260274</v>
      </c>
      <c r="AS61" s="124">
        <v>30.090410958904108</v>
      </c>
      <c r="AT61" s="127">
        <v>1.4999999999999999E-2</v>
      </c>
      <c r="AU61" s="122" t="s">
        <v>83</v>
      </c>
      <c r="AV61" s="122" t="s">
        <v>140</v>
      </c>
      <c r="AW61" s="137">
        <v>0</v>
      </c>
      <c r="AX61" s="137">
        <v>0</v>
      </c>
      <c r="AY61" s="137">
        <v>0</v>
      </c>
      <c r="AZ61" s="137">
        <v>0</v>
      </c>
      <c r="BA61" s="137">
        <v>6583.23</v>
      </c>
      <c r="BB61" s="137">
        <v>0</v>
      </c>
      <c r="BC61" s="137">
        <v>0</v>
      </c>
      <c r="BD61" s="137">
        <v>0</v>
      </c>
      <c r="BE61" s="137">
        <v>0</v>
      </c>
      <c r="BF61" s="137">
        <v>0</v>
      </c>
      <c r="BG61" s="137">
        <v>4317.26</v>
      </c>
      <c r="BH61" s="137">
        <v>0</v>
      </c>
      <c r="BI61" s="137">
        <v>0</v>
      </c>
      <c r="BJ61" s="137">
        <v>0</v>
      </c>
      <c r="BK61" s="137">
        <v>0</v>
      </c>
      <c r="BL61" s="40">
        <f t="shared" si="0"/>
        <v>0</v>
      </c>
      <c r="BM61" s="40">
        <f t="shared" si="1"/>
        <v>10900.49</v>
      </c>
      <c r="BN61" s="40">
        <f t="shared" si="2"/>
        <v>10900.49</v>
      </c>
    </row>
    <row r="62" spans="1:66" x14ac:dyDescent="0.35">
      <c r="A62" s="122">
        <v>23118000</v>
      </c>
      <c r="B62" s="122">
        <v>1</v>
      </c>
      <c r="C62" s="122">
        <v>1</v>
      </c>
      <c r="D62" s="122">
        <v>1</v>
      </c>
      <c r="E62" s="122" t="s">
        <v>31</v>
      </c>
      <c r="F62" s="122" t="s">
        <v>32</v>
      </c>
      <c r="G62" s="122" t="s">
        <v>33</v>
      </c>
      <c r="H62" s="122" t="s">
        <v>34</v>
      </c>
      <c r="I62" s="122" t="s">
        <v>2</v>
      </c>
      <c r="J62" s="122" t="s">
        <v>35</v>
      </c>
      <c r="K62" s="122" t="s">
        <v>140</v>
      </c>
      <c r="L62" s="122" t="s">
        <v>37</v>
      </c>
      <c r="M62" s="122" t="s">
        <v>74</v>
      </c>
      <c r="N62" s="122" t="s">
        <v>1337</v>
      </c>
      <c r="O62" s="122">
        <v>1030027</v>
      </c>
      <c r="P62" s="122">
        <v>1030027</v>
      </c>
      <c r="Q62" s="122" t="s">
        <v>140</v>
      </c>
      <c r="R62" s="123">
        <v>5616721.269999925</v>
      </c>
      <c r="S62" s="123">
        <v>0</v>
      </c>
      <c r="T62" s="123">
        <v>0</v>
      </c>
      <c r="U62" s="123">
        <v>0</v>
      </c>
      <c r="V62" s="123">
        <v>0</v>
      </c>
      <c r="W62" s="123">
        <v>-3.7252902984619141E-9</v>
      </c>
      <c r="X62" s="123">
        <v>0</v>
      </c>
      <c r="Y62" s="123">
        <v>5616721.2699999213</v>
      </c>
      <c r="Z62" s="123">
        <v>5616721.2699999996</v>
      </c>
      <c r="AA62" s="123">
        <v>7.8231096267700195E-8</v>
      </c>
      <c r="AB62" s="124" t="s">
        <v>40</v>
      </c>
      <c r="AC62" s="125">
        <v>35879</v>
      </c>
      <c r="AD62" s="125">
        <v>46914</v>
      </c>
      <c r="AE62" s="124">
        <v>28785695.23</v>
      </c>
      <c r="AF62" s="124">
        <v>28785695.23</v>
      </c>
      <c r="AG62" s="124">
        <v>3.6958904109589041</v>
      </c>
      <c r="AH62" s="124">
        <v>30.232876712328768</v>
      </c>
      <c r="AI62" s="127">
        <v>0.01</v>
      </c>
      <c r="AJ62" s="127">
        <v>0.01</v>
      </c>
      <c r="AK62" s="127">
        <v>0</v>
      </c>
      <c r="AL62" s="127">
        <v>0.01</v>
      </c>
      <c r="AM62" s="127" t="s">
        <v>47</v>
      </c>
      <c r="AN62" s="127"/>
      <c r="AO62" s="124">
        <v>20758786.282821625</v>
      </c>
      <c r="AP62" s="124">
        <v>169809641.68342227</v>
      </c>
      <c r="AQ62" s="124">
        <v>56167.212699999218</v>
      </c>
      <c r="AR62" s="124">
        <v>3.6958904109589037</v>
      </c>
      <c r="AS62" s="124">
        <v>30.232876712328764</v>
      </c>
      <c r="AT62" s="127">
        <v>0.01</v>
      </c>
      <c r="AU62" s="122" t="s">
        <v>83</v>
      </c>
      <c r="AV62" s="122" t="s">
        <v>140</v>
      </c>
      <c r="AW62" s="137">
        <v>0</v>
      </c>
      <c r="AX62" s="137">
        <v>0</v>
      </c>
      <c r="AY62" s="137">
        <v>28551.67</v>
      </c>
      <c r="AZ62" s="137">
        <v>0</v>
      </c>
      <c r="BA62" s="137">
        <v>0</v>
      </c>
      <c r="BB62" s="137">
        <v>0</v>
      </c>
      <c r="BC62" s="137">
        <v>0</v>
      </c>
      <c r="BD62" s="137">
        <v>0</v>
      </c>
      <c r="BE62" s="137">
        <v>24846.19</v>
      </c>
      <c r="BF62" s="137">
        <v>0</v>
      </c>
      <c r="BG62" s="137">
        <v>0</v>
      </c>
      <c r="BH62" s="137">
        <v>0</v>
      </c>
      <c r="BI62" s="137">
        <v>0</v>
      </c>
      <c r="BJ62" s="137">
        <v>0</v>
      </c>
      <c r="BK62" s="137">
        <v>21413.75</v>
      </c>
      <c r="BL62" s="40">
        <f t="shared" si="0"/>
        <v>28551.67</v>
      </c>
      <c r="BM62" s="40">
        <f t="shared" si="1"/>
        <v>46259.94</v>
      </c>
      <c r="BN62" s="40">
        <f t="shared" si="2"/>
        <v>74811.61</v>
      </c>
    </row>
    <row r="63" spans="1:66" x14ac:dyDescent="0.35">
      <c r="A63" s="122">
        <v>23147000</v>
      </c>
      <c r="B63" s="122">
        <v>1</v>
      </c>
      <c r="C63" s="122">
        <v>1</v>
      </c>
      <c r="D63" s="122">
        <v>1</v>
      </c>
      <c r="E63" s="122" t="s">
        <v>31</v>
      </c>
      <c r="F63" s="122" t="s">
        <v>32</v>
      </c>
      <c r="G63" s="122" t="s">
        <v>33</v>
      </c>
      <c r="H63" s="122" t="s">
        <v>34</v>
      </c>
      <c r="I63" s="122" t="s">
        <v>2</v>
      </c>
      <c r="J63" s="122" t="s">
        <v>35</v>
      </c>
      <c r="K63" s="122" t="s">
        <v>140</v>
      </c>
      <c r="L63" s="122" t="s">
        <v>37</v>
      </c>
      <c r="M63" s="122" t="s">
        <v>74</v>
      </c>
      <c r="N63" s="122" t="s">
        <v>1337</v>
      </c>
      <c r="O63" s="122">
        <v>1030029</v>
      </c>
      <c r="P63" s="122">
        <v>1030029</v>
      </c>
      <c r="Q63" s="122" t="s">
        <v>140</v>
      </c>
      <c r="R63" s="123">
        <v>5963819.1200000374</v>
      </c>
      <c r="S63" s="123">
        <v>0</v>
      </c>
      <c r="T63" s="123">
        <v>350812.87</v>
      </c>
      <c r="U63" s="123">
        <v>30481.74</v>
      </c>
      <c r="V63" s="123" t="s">
        <v>2872</v>
      </c>
      <c r="W63" s="123">
        <v>1.862645149230957E-9</v>
      </c>
      <c r="X63" s="123">
        <v>0</v>
      </c>
      <c r="Y63" s="123">
        <v>5613006.2500000391</v>
      </c>
      <c r="Z63" s="123">
        <v>5613006.25</v>
      </c>
      <c r="AA63" s="123">
        <v>-3.9115548133850098E-8</v>
      </c>
      <c r="AB63" s="124" t="s">
        <v>40</v>
      </c>
      <c r="AC63" s="125">
        <v>37418</v>
      </c>
      <c r="AD63" s="125">
        <v>48477</v>
      </c>
      <c r="AE63" s="124">
        <v>14383328</v>
      </c>
      <c r="AF63" s="124">
        <v>14383328</v>
      </c>
      <c r="AG63" s="124">
        <v>7.978082191780822</v>
      </c>
      <c r="AH63" s="124">
        <v>30.298630136986301</v>
      </c>
      <c r="AI63" s="127">
        <v>0.01</v>
      </c>
      <c r="AJ63" s="127">
        <v>0.01</v>
      </c>
      <c r="AK63" s="127">
        <v>0</v>
      </c>
      <c r="AL63" s="127">
        <v>0.01</v>
      </c>
      <c r="AM63" s="127" t="s">
        <v>47</v>
      </c>
      <c r="AN63" s="127"/>
      <c r="AO63" s="124">
        <v>44781025.205479763</v>
      </c>
      <c r="AP63" s="124">
        <v>170066400.32534364</v>
      </c>
      <c r="AQ63" s="124">
        <v>56130.062500000393</v>
      </c>
      <c r="AR63" s="124">
        <v>7.978082191780822</v>
      </c>
      <c r="AS63" s="124">
        <v>30.298630136986301</v>
      </c>
      <c r="AT63" s="127">
        <v>0.01</v>
      </c>
      <c r="AU63" s="122" t="s">
        <v>83</v>
      </c>
      <c r="AV63" s="122" t="s">
        <v>140</v>
      </c>
      <c r="AW63" s="137">
        <v>0</v>
      </c>
      <c r="AX63" s="137">
        <v>0</v>
      </c>
      <c r="AY63" s="137">
        <v>0</v>
      </c>
      <c r="AZ63" s="137">
        <v>0</v>
      </c>
      <c r="BA63" s="137">
        <v>0</v>
      </c>
      <c r="BB63" s="137">
        <v>28220.95</v>
      </c>
      <c r="BC63" s="137">
        <v>0</v>
      </c>
      <c r="BD63" s="137">
        <v>0</v>
      </c>
      <c r="BE63" s="137">
        <v>0</v>
      </c>
      <c r="BF63" s="137">
        <v>0</v>
      </c>
      <c r="BG63" s="137">
        <v>0</v>
      </c>
      <c r="BH63" s="137">
        <v>26895.66</v>
      </c>
      <c r="BI63" s="137">
        <v>0</v>
      </c>
      <c r="BJ63" s="137">
        <v>0</v>
      </c>
      <c r="BK63" s="137">
        <v>0</v>
      </c>
      <c r="BL63" s="40">
        <f t="shared" si="0"/>
        <v>0</v>
      </c>
      <c r="BM63" s="40">
        <f t="shared" si="1"/>
        <v>55116.61</v>
      </c>
      <c r="BN63" s="40">
        <f t="shared" si="2"/>
        <v>55116.61</v>
      </c>
    </row>
    <row r="64" spans="1:66" x14ac:dyDescent="0.35">
      <c r="A64" s="122">
        <v>23154000</v>
      </c>
      <c r="B64" s="122">
        <v>1</v>
      </c>
      <c r="C64" s="122">
        <v>1</v>
      </c>
      <c r="D64" s="122">
        <v>1</v>
      </c>
      <c r="E64" s="122" t="s">
        <v>31</v>
      </c>
      <c r="F64" s="122" t="s">
        <v>32</v>
      </c>
      <c r="G64" s="122" t="s">
        <v>33</v>
      </c>
      <c r="H64" s="122" t="s">
        <v>34</v>
      </c>
      <c r="I64" s="122" t="s">
        <v>2</v>
      </c>
      <c r="J64" s="122" t="s">
        <v>35</v>
      </c>
      <c r="K64" s="122" t="s">
        <v>140</v>
      </c>
      <c r="L64" s="122" t="s">
        <v>37</v>
      </c>
      <c r="M64" s="122" t="s">
        <v>74</v>
      </c>
      <c r="N64" s="122" t="s">
        <v>1337</v>
      </c>
      <c r="O64" s="122">
        <v>1030030</v>
      </c>
      <c r="P64" s="122">
        <v>1030030</v>
      </c>
      <c r="Q64" s="122" t="s">
        <v>140</v>
      </c>
      <c r="R64" s="123">
        <v>7574053.8700000737</v>
      </c>
      <c r="S64" s="123">
        <v>0</v>
      </c>
      <c r="T64" s="123">
        <v>0</v>
      </c>
      <c r="U64" s="123">
        <v>0</v>
      </c>
      <c r="V64" s="123">
        <v>0</v>
      </c>
      <c r="W64" s="123">
        <v>3.7252902984619141E-9</v>
      </c>
      <c r="X64" s="123">
        <v>0</v>
      </c>
      <c r="Y64" s="123">
        <v>7574053.8700000774</v>
      </c>
      <c r="Z64" s="123">
        <v>7574053.8700000001</v>
      </c>
      <c r="AA64" s="123">
        <v>-7.7299773693084717E-8</v>
      </c>
      <c r="AB64" s="124" t="s">
        <v>40</v>
      </c>
      <c r="AC64" s="125">
        <v>38735</v>
      </c>
      <c r="AD64" s="125">
        <v>49897</v>
      </c>
      <c r="AE64" s="124">
        <v>12623423</v>
      </c>
      <c r="AF64" s="124">
        <v>12623422.99</v>
      </c>
      <c r="AG64" s="124">
        <v>11.868493150684932</v>
      </c>
      <c r="AH64" s="124">
        <v>30.580821917808219</v>
      </c>
      <c r="AI64" s="127">
        <v>6.9999999999999993E-3</v>
      </c>
      <c r="AJ64" s="127">
        <v>6.9999999999999993E-3</v>
      </c>
      <c r="AK64" s="127">
        <v>0</v>
      </c>
      <c r="AL64" s="127">
        <v>6.9999999999999993E-3</v>
      </c>
      <c r="AM64" s="127" t="s">
        <v>47</v>
      </c>
      <c r="AN64" s="127"/>
      <c r="AO64" s="124">
        <v>89892606.47901462</v>
      </c>
      <c r="AP64" s="124">
        <v>231620792.59435853</v>
      </c>
      <c r="AQ64" s="124">
        <v>53018.377090000533</v>
      </c>
      <c r="AR64" s="124">
        <v>11.868493150684932</v>
      </c>
      <c r="AS64" s="124">
        <v>30.580821917808219</v>
      </c>
      <c r="AT64" s="127">
        <v>6.9999999999999984E-3</v>
      </c>
      <c r="AU64" s="122" t="s">
        <v>83</v>
      </c>
      <c r="AV64" s="122" t="s">
        <v>140</v>
      </c>
      <c r="AW64" s="137">
        <v>0</v>
      </c>
      <c r="AX64" s="137">
        <v>0</v>
      </c>
      <c r="AY64" s="137">
        <v>0</v>
      </c>
      <c r="AZ64" s="137">
        <v>0</v>
      </c>
      <c r="BA64" s="137">
        <v>27098.28</v>
      </c>
      <c r="BB64" s="137">
        <v>0</v>
      </c>
      <c r="BC64" s="137">
        <v>0</v>
      </c>
      <c r="BD64" s="137">
        <v>0</v>
      </c>
      <c r="BE64" s="137">
        <v>0</v>
      </c>
      <c r="BF64" s="137">
        <v>0</v>
      </c>
      <c r="BG64" s="137">
        <v>25545.78</v>
      </c>
      <c r="BH64" s="137">
        <v>0</v>
      </c>
      <c r="BI64" s="137">
        <v>0</v>
      </c>
      <c r="BJ64" s="137">
        <v>0</v>
      </c>
      <c r="BK64" s="137">
        <v>0</v>
      </c>
      <c r="BL64" s="40">
        <f t="shared" si="0"/>
        <v>0</v>
      </c>
      <c r="BM64" s="40">
        <f t="shared" si="1"/>
        <v>52644.06</v>
      </c>
      <c r="BN64" s="40">
        <f t="shared" si="2"/>
        <v>52644.06</v>
      </c>
    </row>
    <row r="65" spans="1:66" x14ac:dyDescent="0.35">
      <c r="A65" s="122">
        <v>23155000</v>
      </c>
      <c r="B65" s="122">
        <v>1</v>
      </c>
      <c r="C65" s="122">
        <v>1</v>
      </c>
      <c r="D65" s="122">
        <v>1</v>
      </c>
      <c r="E65" s="122" t="s">
        <v>31</v>
      </c>
      <c r="F65" s="122" t="s">
        <v>32</v>
      </c>
      <c r="G65" s="122" t="s">
        <v>33</v>
      </c>
      <c r="H65" s="122" t="s">
        <v>34</v>
      </c>
      <c r="I65" s="122" t="s">
        <v>2</v>
      </c>
      <c r="J65" s="122" t="s">
        <v>35</v>
      </c>
      <c r="K65" s="122" t="s">
        <v>140</v>
      </c>
      <c r="L65" s="122" t="s">
        <v>37</v>
      </c>
      <c r="M65" s="122" t="s">
        <v>74</v>
      </c>
      <c r="N65" s="122" t="s">
        <v>1337</v>
      </c>
      <c r="O65" s="122">
        <v>1030031</v>
      </c>
      <c r="P65" s="122">
        <v>1030031</v>
      </c>
      <c r="Q65" s="122" t="s">
        <v>140</v>
      </c>
      <c r="R65" s="123">
        <v>1425946.2799999909</v>
      </c>
      <c r="S65" s="123">
        <v>0</v>
      </c>
      <c r="T65" s="123">
        <v>0</v>
      </c>
      <c r="U65" s="123">
        <v>0</v>
      </c>
      <c r="V65" s="123">
        <v>0</v>
      </c>
      <c r="W65" s="123">
        <v>-4.6566128730773926E-10</v>
      </c>
      <c r="X65" s="123">
        <v>0</v>
      </c>
      <c r="Y65" s="123">
        <v>1425946.2799999905</v>
      </c>
      <c r="Z65" s="123">
        <v>1425946.28</v>
      </c>
      <c r="AA65" s="123">
        <v>9.5460563898086548E-9</v>
      </c>
      <c r="AB65" s="124" t="s">
        <v>40</v>
      </c>
      <c r="AC65" s="125">
        <v>38735</v>
      </c>
      <c r="AD65" s="125">
        <v>49897</v>
      </c>
      <c r="AE65" s="124">
        <v>2376577</v>
      </c>
      <c r="AF65" s="124">
        <v>2376577</v>
      </c>
      <c r="AG65" s="124">
        <v>11.868493150684932</v>
      </c>
      <c r="AH65" s="124">
        <v>30.580821917808219</v>
      </c>
      <c r="AI65" s="127">
        <v>7.0000000000000001E-3</v>
      </c>
      <c r="AJ65" s="127">
        <v>6.9999999999999993E-3</v>
      </c>
      <c r="AK65" s="127">
        <v>0</v>
      </c>
      <c r="AL65" s="127">
        <v>6.9999999999999993E-3</v>
      </c>
      <c r="AM65" s="127" t="s">
        <v>47</v>
      </c>
      <c r="AN65" s="127"/>
      <c r="AO65" s="124">
        <v>16923833.657424547</v>
      </c>
      <c r="AP65" s="124">
        <v>43606609.253040805</v>
      </c>
      <c r="AQ65" s="124">
        <v>9981.6239599999335</v>
      </c>
      <c r="AR65" s="124">
        <v>11.868493150684934</v>
      </c>
      <c r="AS65" s="124">
        <v>30.580821917808219</v>
      </c>
      <c r="AT65" s="127">
        <v>7.0000000000000001E-3</v>
      </c>
      <c r="AU65" s="122" t="s">
        <v>83</v>
      </c>
      <c r="AV65" s="122" t="s">
        <v>140</v>
      </c>
      <c r="AW65" s="137">
        <v>0</v>
      </c>
      <c r="AX65" s="137">
        <v>0</v>
      </c>
      <c r="AY65" s="137">
        <v>0</v>
      </c>
      <c r="AZ65" s="137">
        <v>0</v>
      </c>
      <c r="BA65" s="137">
        <v>5101.72</v>
      </c>
      <c r="BB65" s="137">
        <v>0</v>
      </c>
      <c r="BC65" s="137">
        <v>0</v>
      </c>
      <c r="BD65" s="137">
        <v>0</v>
      </c>
      <c r="BE65" s="137">
        <v>0</v>
      </c>
      <c r="BF65" s="137">
        <v>0</v>
      </c>
      <c r="BG65" s="137">
        <v>4809.43</v>
      </c>
      <c r="BH65" s="137">
        <v>0</v>
      </c>
      <c r="BI65" s="137">
        <v>0</v>
      </c>
      <c r="BJ65" s="137">
        <v>0</v>
      </c>
      <c r="BK65" s="137">
        <v>0</v>
      </c>
      <c r="BL65" s="40">
        <f t="shared" si="0"/>
        <v>0</v>
      </c>
      <c r="BM65" s="40">
        <f t="shared" si="1"/>
        <v>9911.1500000000015</v>
      </c>
      <c r="BN65" s="40">
        <f t="shared" si="2"/>
        <v>9911.1500000000015</v>
      </c>
    </row>
    <row r="66" spans="1:66" x14ac:dyDescent="0.35">
      <c r="A66" s="122">
        <v>23055100</v>
      </c>
      <c r="B66" s="122">
        <v>1</v>
      </c>
      <c r="C66" s="122">
        <v>1</v>
      </c>
      <c r="D66" s="122">
        <v>1</v>
      </c>
      <c r="E66" s="122" t="s">
        <v>31</v>
      </c>
      <c r="F66" s="122" t="s">
        <v>32</v>
      </c>
      <c r="G66" s="122" t="s">
        <v>33</v>
      </c>
      <c r="H66" s="122" t="s">
        <v>34</v>
      </c>
      <c r="I66" s="122" t="s">
        <v>2</v>
      </c>
      <c r="J66" s="122" t="s">
        <v>35</v>
      </c>
      <c r="K66" s="122" t="s">
        <v>140</v>
      </c>
      <c r="L66" s="122" t="s">
        <v>37</v>
      </c>
      <c r="M66" s="122" t="s">
        <v>74</v>
      </c>
      <c r="N66" s="122" t="s">
        <v>1337</v>
      </c>
      <c r="O66" s="122" t="s">
        <v>142</v>
      </c>
      <c r="P66" s="122" t="s">
        <v>142</v>
      </c>
      <c r="Q66" s="122" t="s">
        <v>140</v>
      </c>
      <c r="R66" s="123">
        <v>0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0</v>
      </c>
      <c r="Z66" s="123">
        <v>0</v>
      </c>
      <c r="AA66" s="123">
        <v>0</v>
      </c>
      <c r="AB66" s="124" t="s">
        <v>40</v>
      </c>
      <c r="AC66" s="125">
        <v>34471</v>
      </c>
      <c r="AD66" s="125">
        <v>45486</v>
      </c>
      <c r="AE66" s="124">
        <v>59733607.420000002</v>
      </c>
      <c r="AF66" s="124">
        <v>59733607.420000002</v>
      </c>
      <c r="AG66" s="124">
        <v>0</v>
      </c>
      <c r="AH66" s="124">
        <v>0</v>
      </c>
      <c r="AI66" s="127">
        <v>0</v>
      </c>
      <c r="AJ66" s="127">
        <v>0</v>
      </c>
      <c r="AK66" s="127">
        <v>0</v>
      </c>
      <c r="AL66" s="127">
        <v>1.2500000000000001E-2</v>
      </c>
      <c r="AM66" s="127" t="s">
        <v>47</v>
      </c>
      <c r="AN66" s="127"/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7">
        <v>0</v>
      </c>
      <c r="AU66" s="122" t="s">
        <v>83</v>
      </c>
      <c r="AV66" s="122" t="s">
        <v>140</v>
      </c>
      <c r="AW66" s="137">
        <v>0</v>
      </c>
      <c r="AX66" s="137">
        <v>0</v>
      </c>
      <c r="AY66" s="137">
        <v>0</v>
      </c>
      <c r="AZ66" s="137">
        <v>0</v>
      </c>
      <c r="BA66" s="137">
        <v>0</v>
      </c>
      <c r="BB66" s="137">
        <v>0</v>
      </c>
      <c r="BC66" s="137">
        <v>0</v>
      </c>
      <c r="BD66" s="137">
        <v>0</v>
      </c>
      <c r="BE66" s="137">
        <v>0</v>
      </c>
      <c r="BF66" s="137">
        <v>0</v>
      </c>
      <c r="BG66" s="137">
        <v>0</v>
      </c>
      <c r="BH66" s="137">
        <v>0</v>
      </c>
      <c r="BI66" s="137">
        <v>0</v>
      </c>
      <c r="BJ66" s="137">
        <v>0</v>
      </c>
      <c r="BK66" s="137">
        <v>0</v>
      </c>
      <c r="BL66" s="40">
        <f t="shared" ref="BL66:BL129" si="3">SUM(AW66:AY66)</f>
        <v>0</v>
      </c>
      <c r="BM66" s="40">
        <f t="shared" si="1"/>
        <v>0</v>
      </c>
      <c r="BN66" s="40">
        <f t="shared" si="2"/>
        <v>0</v>
      </c>
    </row>
    <row r="67" spans="1:66" x14ac:dyDescent="0.35">
      <c r="A67" s="122">
        <v>23056000</v>
      </c>
      <c r="B67" s="122">
        <v>1</v>
      </c>
      <c r="C67" s="122">
        <v>1</v>
      </c>
      <c r="D67" s="122">
        <v>1</v>
      </c>
      <c r="E67" s="122" t="s">
        <v>31</v>
      </c>
      <c r="F67" s="122" t="s">
        <v>32</v>
      </c>
      <c r="G67" s="122" t="s">
        <v>33</v>
      </c>
      <c r="H67" s="122" t="s">
        <v>34</v>
      </c>
      <c r="I67" s="122" t="s">
        <v>2</v>
      </c>
      <c r="J67" s="122" t="s">
        <v>35</v>
      </c>
      <c r="K67" s="122" t="s">
        <v>140</v>
      </c>
      <c r="L67" s="122" t="s">
        <v>37</v>
      </c>
      <c r="M67" s="122" t="s">
        <v>74</v>
      </c>
      <c r="N67" s="122" t="s">
        <v>1337</v>
      </c>
      <c r="O67" s="122" t="s">
        <v>143</v>
      </c>
      <c r="P67" s="122" t="s">
        <v>143</v>
      </c>
      <c r="Q67" s="122" t="s">
        <v>140</v>
      </c>
      <c r="R67" s="123">
        <v>617168.43999998132</v>
      </c>
      <c r="S67" s="123">
        <v>0</v>
      </c>
      <c r="T67" s="123">
        <v>0</v>
      </c>
      <c r="U67" s="123">
        <v>0</v>
      </c>
      <c r="V67" s="123">
        <v>0</v>
      </c>
      <c r="W67" s="123">
        <v>-9.3132257461547852E-10</v>
      </c>
      <c r="X67" s="123">
        <v>0</v>
      </c>
      <c r="Y67" s="123">
        <v>617168.43999998039</v>
      </c>
      <c r="Z67" s="123">
        <v>617168.43999999994</v>
      </c>
      <c r="AA67" s="123">
        <v>1.9557774066925049E-8</v>
      </c>
      <c r="AB67" s="124" t="s">
        <v>40</v>
      </c>
      <c r="AC67" s="125">
        <v>34680</v>
      </c>
      <c r="AD67" s="125">
        <v>45698</v>
      </c>
      <c r="AE67" s="124">
        <v>25479655.309999999</v>
      </c>
      <c r="AF67" s="124">
        <v>25303900.84</v>
      </c>
      <c r="AG67" s="124">
        <v>0.36438356164383562</v>
      </c>
      <c r="AH67" s="124">
        <v>30.186301369863013</v>
      </c>
      <c r="AI67" s="127">
        <v>3.0000000000000001E-3</v>
      </c>
      <c r="AJ67" s="127">
        <v>3.0000000000000001E-3</v>
      </c>
      <c r="AK67" s="127">
        <v>0</v>
      </c>
      <c r="AL67" s="127">
        <v>3.0000000000000001E-3</v>
      </c>
      <c r="AM67" s="127" t="s">
        <v>47</v>
      </c>
      <c r="AN67" s="127"/>
      <c r="AO67" s="124">
        <v>224886.03430136273</v>
      </c>
      <c r="AP67" s="124">
        <v>18630032.525807627</v>
      </c>
      <c r="AQ67" s="124">
        <v>1851.5053199999411</v>
      </c>
      <c r="AR67" s="124">
        <v>0.36438356164383562</v>
      </c>
      <c r="AS67" s="124">
        <v>30.186301369863013</v>
      </c>
      <c r="AT67" s="127">
        <v>3.0000000000000001E-3</v>
      </c>
      <c r="AU67" s="122" t="s">
        <v>83</v>
      </c>
      <c r="AV67" s="122" t="s">
        <v>140</v>
      </c>
      <c r="AW67" s="137">
        <v>0</v>
      </c>
      <c r="AX67" s="137">
        <v>0</v>
      </c>
      <c r="AY67" s="137">
        <v>0</v>
      </c>
      <c r="AZ67" s="137">
        <v>0</v>
      </c>
      <c r="BA67" s="137">
        <v>946.32</v>
      </c>
      <c r="BB67" s="137">
        <v>0</v>
      </c>
      <c r="BC67" s="137">
        <v>0</v>
      </c>
      <c r="BD67" s="137">
        <v>0</v>
      </c>
      <c r="BE67" s="137">
        <v>0</v>
      </c>
      <c r="BF67" s="137">
        <v>0</v>
      </c>
      <c r="BG67" s="137">
        <v>0</v>
      </c>
      <c r="BH67" s="137">
        <v>0</v>
      </c>
      <c r="BI67" s="137">
        <v>0</v>
      </c>
      <c r="BJ67" s="137">
        <v>0</v>
      </c>
      <c r="BK67" s="137">
        <v>0</v>
      </c>
      <c r="BL67" s="40">
        <f t="shared" si="3"/>
        <v>0</v>
      </c>
      <c r="BM67" s="40">
        <f t="shared" ref="BM67:BM130" si="4">SUM(AZ67:BK67)</f>
        <v>946.32</v>
      </c>
      <c r="BN67" s="40">
        <f t="shared" ref="BN67:BN130" si="5">BM67+BL67</f>
        <v>946.32</v>
      </c>
    </row>
    <row r="68" spans="1:66" x14ac:dyDescent="0.35">
      <c r="A68" s="122">
        <v>23096000</v>
      </c>
      <c r="B68" s="122">
        <v>1</v>
      </c>
      <c r="C68" s="122">
        <v>1</v>
      </c>
      <c r="D68" s="122">
        <v>1</v>
      </c>
      <c r="E68" s="122" t="s">
        <v>31</v>
      </c>
      <c r="F68" s="122" t="s">
        <v>32</v>
      </c>
      <c r="G68" s="122" t="s">
        <v>33</v>
      </c>
      <c r="H68" s="122" t="s">
        <v>34</v>
      </c>
      <c r="I68" s="122" t="s">
        <v>2</v>
      </c>
      <c r="J68" s="122" t="s">
        <v>35</v>
      </c>
      <c r="K68" s="122" t="s">
        <v>140</v>
      </c>
      <c r="L68" s="122" t="s">
        <v>37</v>
      </c>
      <c r="M68" s="122" t="s">
        <v>74</v>
      </c>
      <c r="N68" s="122" t="s">
        <v>1337</v>
      </c>
      <c r="O68" s="122" t="s">
        <v>144</v>
      </c>
      <c r="P68" s="122" t="s">
        <v>144</v>
      </c>
      <c r="Q68" s="122" t="s">
        <v>140</v>
      </c>
      <c r="R68" s="123">
        <v>133510.09999999998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133510.09999999998</v>
      </c>
      <c r="Z68" s="123">
        <v>133510.1</v>
      </c>
      <c r="AA68" s="123">
        <v>2.9103830456733704E-11</v>
      </c>
      <c r="AB68" s="124" t="s">
        <v>40</v>
      </c>
      <c r="AC68" s="125">
        <v>35199</v>
      </c>
      <c r="AD68" s="125">
        <v>46211</v>
      </c>
      <c r="AE68" s="124">
        <v>1368475.38</v>
      </c>
      <c r="AF68" s="124">
        <v>1368475.38</v>
      </c>
      <c r="AG68" s="124">
        <v>1.7698630136986302</v>
      </c>
      <c r="AH68" s="124">
        <v>30.169863013698631</v>
      </c>
      <c r="AI68" s="127">
        <v>1.4999999999999999E-2</v>
      </c>
      <c r="AJ68" s="127">
        <v>1.4999999999999999E-2</v>
      </c>
      <c r="AK68" s="127">
        <v>0</v>
      </c>
      <c r="AL68" s="127">
        <v>1.4999999999999999E-2</v>
      </c>
      <c r="AM68" s="127" t="s">
        <v>47</v>
      </c>
      <c r="AN68" s="127"/>
      <c r="AO68" s="124">
        <v>236294.58794520545</v>
      </c>
      <c r="AP68" s="124">
        <v>4027981.427945205</v>
      </c>
      <c r="AQ68" s="124">
        <v>2002.6514999999995</v>
      </c>
      <c r="AR68" s="124">
        <v>1.7698630136986302</v>
      </c>
      <c r="AS68" s="124">
        <v>30.169863013698631</v>
      </c>
      <c r="AT68" s="127">
        <v>1.4999999999999999E-2</v>
      </c>
      <c r="AU68" s="122" t="s">
        <v>83</v>
      </c>
      <c r="AV68" s="122" t="s">
        <v>140</v>
      </c>
      <c r="AW68" s="137">
        <v>0</v>
      </c>
      <c r="AX68" s="137">
        <v>0</v>
      </c>
      <c r="AY68" s="137">
        <v>0</v>
      </c>
      <c r="AZ68" s="137">
        <v>1023.58</v>
      </c>
      <c r="BA68" s="137">
        <v>0</v>
      </c>
      <c r="BB68" s="137">
        <v>0</v>
      </c>
      <c r="BC68" s="137">
        <v>0</v>
      </c>
      <c r="BD68" s="137">
        <v>0</v>
      </c>
      <c r="BE68" s="137">
        <v>0</v>
      </c>
      <c r="BF68" s="137">
        <v>755.17</v>
      </c>
      <c r="BG68" s="137">
        <v>0</v>
      </c>
      <c r="BH68" s="137">
        <v>0</v>
      </c>
      <c r="BI68" s="137">
        <v>0</v>
      </c>
      <c r="BJ68" s="137">
        <v>0</v>
      </c>
      <c r="BK68" s="137">
        <v>0</v>
      </c>
      <c r="BL68" s="40">
        <f t="shared" si="3"/>
        <v>0</v>
      </c>
      <c r="BM68" s="40">
        <f t="shared" si="4"/>
        <v>1778.75</v>
      </c>
      <c r="BN68" s="40">
        <f t="shared" si="5"/>
        <v>1778.75</v>
      </c>
    </row>
    <row r="69" spans="1:66" x14ac:dyDescent="0.35">
      <c r="A69" s="122">
        <v>23176000</v>
      </c>
      <c r="B69" s="122">
        <v>1</v>
      </c>
      <c r="C69" s="122">
        <v>1</v>
      </c>
      <c r="D69" s="122">
        <v>1</v>
      </c>
      <c r="E69" s="122" t="s">
        <v>68</v>
      </c>
      <c r="F69" s="122" t="s">
        <v>32</v>
      </c>
      <c r="G69" s="122" t="s">
        <v>33</v>
      </c>
      <c r="H69" s="122" t="s">
        <v>34</v>
      </c>
      <c r="I69" s="122" t="s">
        <v>2</v>
      </c>
      <c r="J69" s="122" t="s">
        <v>35</v>
      </c>
      <c r="K69" s="122" t="s">
        <v>140</v>
      </c>
      <c r="L69" s="122" t="s">
        <v>37</v>
      </c>
      <c r="M69" s="122" t="s">
        <v>74</v>
      </c>
      <c r="N69" s="122" t="s">
        <v>1337</v>
      </c>
      <c r="O69" s="122" t="s">
        <v>145</v>
      </c>
      <c r="P69" s="122" t="s">
        <v>145</v>
      </c>
      <c r="Q69" s="122" t="s">
        <v>140</v>
      </c>
      <c r="R69" s="123">
        <v>19442434.397999998</v>
      </c>
      <c r="S69" s="123">
        <v>0</v>
      </c>
      <c r="T69" s="123">
        <v>0</v>
      </c>
      <c r="U69" s="123">
        <v>0</v>
      </c>
      <c r="V69" s="123">
        <v>0</v>
      </c>
      <c r="W69" s="123">
        <v>147791.00400000066</v>
      </c>
      <c r="X69" s="123">
        <v>0</v>
      </c>
      <c r="Y69" s="123">
        <v>19590225.401999999</v>
      </c>
      <c r="Z69" s="123">
        <v>19590225.401999999</v>
      </c>
      <c r="AA69" s="123">
        <v>0</v>
      </c>
      <c r="AB69" s="124" t="s">
        <v>60</v>
      </c>
      <c r="AC69" s="125">
        <v>41683</v>
      </c>
      <c r="AD69" s="125">
        <v>49780</v>
      </c>
      <c r="AE69" s="124">
        <v>27816377.927999999</v>
      </c>
      <c r="AF69" s="124">
        <v>27816377.927999999</v>
      </c>
      <c r="AG69" s="124">
        <v>11.547945205479452</v>
      </c>
      <c r="AH69" s="124">
        <v>22.183561643835617</v>
      </c>
      <c r="AI69" s="127">
        <v>0.01</v>
      </c>
      <c r="AJ69" s="127">
        <v>0.01</v>
      </c>
      <c r="AK69" s="127">
        <v>0</v>
      </c>
      <c r="AL69" s="127">
        <v>0.01</v>
      </c>
      <c r="AM69" s="127" t="s">
        <v>47</v>
      </c>
      <c r="AN69" s="127"/>
      <c r="AO69" s="124">
        <v>226226849.50528768</v>
      </c>
      <c r="AP69" s="124">
        <v>434580972.82190138</v>
      </c>
      <c r="AQ69" s="124">
        <v>195902.25401999999</v>
      </c>
      <c r="AR69" s="124">
        <v>11.547945205479452</v>
      </c>
      <c r="AS69" s="124">
        <v>22.183561643835617</v>
      </c>
      <c r="AT69" s="127">
        <v>0.01</v>
      </c>
      <c r="AU69" s="122" t="s">
        <v>83</v>
      </c>
      <c r="AV69" s="122" t="s">
        <v>140</v>
      </c>
      <c r="AW69" s="137">
        <v>99583.65</v>
      </c>
      <c r="AX69" s="137">
        <v>0</v>
      </c>
      <c r="AY69" s="137">
        <v>0</v>
      </c>
      <c r="AZ69" s="137">
        <v>0</v>
      </c>
      <c r="BA69" s="137">
        <v>0</v>
      </c>
      <c r="BB69" s="137">
        <v>0</v>
      </c>
      <c r="BC69" s="137">
        <v>94912.827000000005</v>
      </c>
      <c r="BD69" s="137">
        <v>0</v>
      </c>
      <c r="BE69" s="137">
        <v>0</v>
      </c>
      <c r="BF69" s="137">
        <v>0</v>
      </c>
      <c r="BG69" s="137">
        <v>0</v>
      </c>
      <c r="BH69" s="137">
        <v>0</v>
      </c>
      <c r="BI69" s="137">
        <v>91285.006999999998</v>
      </c>
      <c r="BJ69" s="137">
        <v>0</v>
      </c>
      <c r="BK69" s="137">
        <v>0</v>
      </c>
      <c r="BL69" s="40">
        <f t="shared" si="3"/>
        <v>99583.65</v>
      </c>
      <c r="BM69" s="40">
        <f t="shared" si="4"/>
        <v>186197.834</v>
      </c>
      <c r="BN69" s="40">
        <f t="shared" si="5"/>
        <v>285781.484</v>
      </c>
    </row>
    <row r="70" spans="1:66" x14ac:dyDescent="0.35">
      <c r="A70" s="122">
        <v>23186000</v>
      </c>
      <c r="B70" s="122">
        <v>1</v>
      </c>
      <c r="C70" s="122">
        <v>1</v>
      </c>
      <c r="D70" s="122">
        <v>1</v>
      </c>
      <c r="E70" s="122" t="s">
        <v>31</v>
      </c>
      <c r="F70" s="122" t="s">
        <v>32</v>
      </c>
      <c r="G70" s="122" t="s">
        <v>33</v>
      </c>
      <c r="H70" s="122" t="s">
        <v>34</v>
      </c>
      <c r="I70" s="122" t="s">
        <v>2</v>
      </c>
      <c r="J70" s="122" t="s">
        <v>35</v>
      </c>
      <c r="K70" s="122" t="s">
        <v>140</v>
      </c>
      <c r="L70" s="122" t="s">
        <v>37</v>
      </c>
      <c r="M70" s="122" t="s">
        <v>74</v>
      </c>
      <c r="N70" s="122" t="s">
        <v>1337</v>
      </c>
      <c r="O70" s="122" t="s">
        <v>146</v>
      </c>
      <c r="P70" s="122" t="s">
        <v>146</v>
      </c>
      <c r="Q70" s="122" t="s">
        <v>140</v>
      </c>
      <c r="R70" s="123">
        <v>169399080.78</v>
      </c>
      <c r="S70" s="123">
        <v>0</v>
      </c>
      <c r="T70" s="123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169399080.78</v>
      </c>
      <c r="Z70" s="123">
        <v>169399080.78</v>
      </c>
      <c r="AA70" s="123">
        <v>0</v>
      </c>
      <c r="AB70" s="124" t="s">
        <v>40</v>
      </c>
      <c r="AC70" s="125">
        <v>42566</v>
      </c>
      <c r="AD70" s="125">
        <v>52013</v>
      </c>
      <c r="AE70" s="124">
        <v>183592999</v>
      </c>
      <c r="AF70" s="124">
        <v>183592999</v>
      </c>
      <c r="AG70" s="124">
        <v>17.665753424657535</v>
      </c>
      <c r="AH70" s="124">
        <v>25.882191780821916</v>
      </c>
      <c r="AI70" s="127">
        <v>7.4999999999999997E-3</v>
      </c>
      <c r="AJ70" s="127">
        <v>7.4999999999999997E-3</v>
      </c>
      <c r="AK70" s="127">
        <v>0</v>
      </c>
      <c r="AL70" s="127">
        <v>7.4999999999999997E-3</v>
      </c>
      <c r="AM70" s="127" t="s">
        <v>47</v>
      </c>
      <c r="AN70" s="127"/>
      <c r="AO70" s="124">
        <v>2992562391.4231234</v>
      </c>
      <c r="AP70" s="124">
        <v>4384419496.2429037</v>
      </c>
      <c r="AQ70" s="124">
        <v>1270493.1058499999</v>
      </c>
      <c r="AR70" s="124">
        <v>17.665753424657535</v>
      </c>
      <c r="AS70" s="124">
        <v>25.882191780821916</v>
      </c>
      <c r="AT70" s="127">
        <v>7.4999999999999997E-3</v>
      </c>
      <c r="AU70" s="122" t="s">
        <v>83</v>
      </c>
      <c r="AV70" s="122" t="s">
        <v>140</v>
      </c>
      <c r="AW70" s="137">
        <v>0</v>
      </c>
      <c r="AX70" s="137">
        <v>649363.14</v>
      </c>
      <c r="AY70" s="137">
        <v>0</v>
      </c>
      <c r="AZ70" s="137">
        <v>0</v>
      </c>
      <c r="BA70" s="137">
        <v>0</v>
      </c>
      <c r="BB70" s="137">
        <v>0</v>
      </c>
      <c r="BC70" s="137">
        <v>0</v>
      </c>
      <c r="BD70" s="137">
        <v>621511.49</v>
      </c>
      <c r="BE70" s="137">
        <v>0</v>
      </c>
      <c r="BF70" s="137">
        <v>0</v>
      </c>
      <c r="BG70" s="137">
        <v>0</v>
      </c>
      <c r="BH70" s="137">
        <v>0</v>
      </c>
      <c r="BI70" s="137">
        <v>0</v>
      </c>
      <c r="BJ70" s="137">
        <v>614262.43000000005</v>
      </c>
      <c r="BK70" s="137">
        <v>0</v>
      </c>
      <c r="BL70" s="40">
        <f t="shared" si="3"/>
        <v>649363.14</v>
      </c>
      <c r="BM70" s="40">
        <f t="shared" si="4"/>
        <v>1235773.92</v>
      </c>
      <c r="BN70" s="40">
        <f t="shared" si="5"/>
        <v>1885137.06</v>
      </c>
    </row>
    <row r="71" spans="1:66" x14ac:dyDescent="0.35">
      <c r="A71" s="122">
        <v>23185000</v>
      </c>
      <c r="B71" s="122">
        <v>1</v>
      </c>
      <c r="C71" s="122">
        <v>1</v>
      </c>
      <c r="D71" s="122">
        <v>1</v>
      </c>
      <c r="E71" s="122" t="s">
        <v>31</v>
      </c>
      <c r="F71" s="122" t="s">
        <v>32</v>
      </c>
      <c r="G71" s="122" t="s">
        <v>33</v>
      </c>
      <c r="H71" s="122" t="s">
        <v>34</v>
      </c>
      <c r="I71" s="122" t="s">
        <v>2</v>
      </c>
      <c r="J71" s="122" t="s">
        <v>35</v>
      </c>
      <c r="K71" s="122" t="s">
        <v>140</v>
      </c>
      <c r="L71" s="122" t="s">
        <v>37</v>
      </c>
      <c r="M71" s="122" t="s">
        <v>74</v>
      </c>
      <c r="N71" s="122" t="s">
        <v>1337</v>
      </c>
      <c r="O71" s="122" t="s">
        <v>147</v>
      </c>
      <c r="P71" s="122" t="s">
        <v>147</v>
      </c>
      <c r="Q71" s="122" t="s">
        <v>140</v>
      </c>
      <c r="R71" s="123">
        <v>8324813.6400000015</v>
      </c>
      <c r="S71" s="123">
        <v>0</v>
      </c>
      <c r="T71" s="123">
        <v>0</v>
      </c>
      <c r="U71" s="123">
        <v>0</v>
      </c>
      <c r="V71" s="123">
        <v>0</v>
      </c>
      <c r="W71" s="123">
        <v>0</v>
      </c>
      <c r="X71" s="123">
        <v>0</v>
      </c>
      <c r="Y71" s="123">
        <v>8324813.6400000015</v>
      </c>
      <c r="Z71" s="123">
        <v>8324813.6100000003</v>
      </c>
      <c r="AA71" s="123">
        <v>-3.0000001192092896E-2</v>
      </c>
      <c r="AB71" s="124" t="s">
        <v>40</v>
      </c>
      <c r="AC71" s="125">
        <v>42521</v>
      </c>
      <c r="AD71" s="125">
        <v>52009</v>
      </c>
      <c r="AE71" s="124">
        <v>20000000</v>
      </c>
      <c r="AF71" s="124">
        <v>20000000</v>
      </c>
      <c r="AG71" s="124">
        <v>17.654794520547945</v>
      </c>
      <c r="AH71" s="124">
        <v>25.994520547945207</v>
      </c>
      <c r="AI71" s="127">
        <v>2.4299999999999999E-2</v>
      </c>
      <c r="AJ71" s="127">
        <v>2.4300000000000002E-2</v>
      </c>
      <c r="AK71" s="127">
        <v>0</v>
      </c>
      <c r="AL71" s="127">
        <v>2.4300000000000002E-2</v>
      </c>
      <c r="AM71" s="127" t="s">
        <v>47</v>
      </c>
      <c r="AN71" s="127"/>
      <c r="AO71" s="124">
        <v>146972874.23605481</v>
      </c>
      <c r="AP71" s="124">
        <v>216399539.22279456</v>
      </c>
      <c r="AQ71" s="124">
        <v>202292.97145200003</v>
      </c>
      <c r="AR71" s="124">
        <v>17.654794520547945</v>
      </c>
      <c r="AS71" s="124">
        <v>25.994520547945207</v>
      </c>
      <c r="AT71" s="127">
        <v>2.4299999999999999E-2</v>
      </c>
      <c r="AU71" s="122" t="s">
        <v>83</v>
      </c>
      <c r="AV71" s="122" t="s">
        <v>140</v>
      </c>
      <c r="AW71" s="137">
        <v>0</v>
      </c>
      <c r="AX71" s="137">
        <v>103394.19</v>
      </c>
      <c r="AY71" s="137">
        <v>0</v>
      </c>
      <c r="AZ71" s="137">
        <v>0</v>
      </c>
      <c r="BA71" s="137">
        <v>0</v>
      </c>
      <c r="BB71" s="137">
        <v>0</v>
      </c>
      <c r="BC71" s="137">
        <v>0</v>
      </c>
      <c r="BD71" s="137">
        <v>98883.18</v>
      </c>
      <c r="BE71" s="137">
        <v>0</v>
      </c>
      <c r="BF71" s="137">
        <v>0</v>
      </c>
      <c r="BG71" s="137">
        <v>0</v>
      </c>
      <c r="BH71" s="137">
        <v>0</v>
      </c>
      <c r="BI71" s="137">
        <v>0</v>
      </c>
      <c r="BJ71" s="137">
        <v>97650.06</v>
      </c>
      <c r="BK71" s="137">
        <v>0</v>
      </c>
      <c r="BL71" s="40">
        <f t="shared" si="3"/>
        <v>103394.19</v>
      </c>
      <c r="BM71" s="40">
        <f t="shared" si="4"/>
        <v>196533.24</v>
      </c>
      <c r="BN71" s="40">
        <f t="shared" si="5"/>
        <v>299927.43</v>
      </c>
    </row>
    <row r="72" spans="1:66" x14ac:dyDescent="0.35">
      <c r="A72" s="122">
        <v>23098100</v>
      </c>
      <c r="B72" s="122">
        <v>1</v>
      </c>
      <c r="C72" s="122">
        <v>1</v>
      </c>
      <c r="D72" s="122">
        <v>1</v>
      </c>
      <c r="E72" s="122" t="s">
        <v>68</v>
      </c>
      <c r="F72" s="122" t="s">
        <v>32</v>
      </c>
      <c r="G72" s="122" t="s">
        <v>33</v>
      </c>
      <c r="H72" s="122" t="s">
        <v>34</v>
      </c>
      <c r="I72" s="122" t="s">
        <v>2</v>
      </c>
      <c r="J72" s="122" t="s">
        <v>35</v>
      </c>
      <c r="K72" s="122" t="s">
        <v>148</v>
      </c>
      <c r="L72" s="122" t="s">
        <v>37</v>
      </c>
      <c r="M72" s="122" t="s">
        <v>74</v>
      </c>
      <c r="N72" s="122" t="s">
        <v>1337</v>
      </c>
      <c r="O72" s="122" t="s">
        <v>148</v>
      </c>
      <c r="P72" s="122" t="s">
        <v>148</v>
      </c>
      <c r="Q72" s="122" t="s">
        <v>148</v>
      </c>
      <c r="R72" s="123">
        <v>3890646.1419999995</v>
      </c>
      <c r="S72" s="123">
        <v>0</v>
      </c>
      <c r="T72" s="123">
        <v>0</v>
      </c>
      <c r="U72" s="123">
        <v>0</v>
      </c>
      <c r="V72" s="123">
        <v>0</v>
      </c>
      <c r="W72" s="123">
        <v>29574.611000000499</v>
      </c>
      <c r="X72" s="123">
        <v>0</v>
      </c>
      <c r="Y72" s="123">
        <v>3920220.753</v>
      </c>
      <c r="Z72" s="123">
        <v>3920220.753</v>
      </c>
      <c r="AA72" s="123">
        <v>0</v>
      </c>
      <c r="AB72" s="124" t="s">
        <v>60</v>
      </c>
      <c r="AC72" s="125">
        <v>35025</v>
      </c>
      <c r="AD72" s="125">
        <v>45992</v>
      </c>
      <c r="AE72" s="124">
        <v>56946730.68</v>
      </c>
      <c r="AF72" s="124">
        <v>56946730.68</v>
      </c>
      <c r="AG72" s="124">
        <v>1.1698630136986301</v>
      </c>
      <c r="AH72" s="124">
        <v>30.046575342465754</v>
      </c>
      <c r="AI72" s="127">
        <v>0.01</v>
      </c>
      <c r="AJ72" s="127">
        <v>0.01</v>
      </c>
      <c r="AK72" s="127">
        <v>0</v>
      </c>
      <c r="AL72" s="127">
        <v>0.01</v>
      </c>
      <c r="AM72" s="127" t="s">
        <v>47</v>
      </c>
      <c r="AN72" s="127"/>
      <c r="AO72" s="124">
        <v>4586121.2644684929</v>
      </c>
      <c r="AP72" s="124">
        <v>117789208.21411233</v>
      </c>
      <c r="AQ72" s="124">
        <v>39202.20753</v>
      </c>
      <c r="AR72" s="124">
        <v>1.1698630136986301</v>
      </c>
      <c r="AS72" s="124">
        <v>30.046575342465754</v>
      </c>
      <c r="AT72" s="127">
        <v>0.01</v>
      </c>
      <c r="AU72" s="122" t="s">
        <v>83</v>
      </c>
      <c r="AV72" s="122" t="s">
        <v>148</v>
      </c>
      <c r="AW72" s="137">
        <v>0</v>
      </c>
      <c r="AX72" s="137">
        <v>0</v>
      </c>
      <c r="AY72" s="137">
        <v>0</v>
      </c>
      <c r="AZ72" s="137">
        <v>0</v>
      </c>
      <c r="BA72" s="137">
        <v>0</v>
      </c>
      <c r="BB72" s="137">
        <v>0</v>
      </c>
      <c r="BC72" s="137">
        <v>0</v>
      </c>
      <c r="BD72" s="137">
        <v>0</v>
      </c>
      <c r="BE72" s="137">
        <v>14854.013000000001</v>
      </c>
      <c r="BF72" s="137">
        <v>0</v>
      </c>
      <c r="BG72" s="137">
        <v>0</v>
      </c>
      <c r="BH72" s="137">
        <v>0</v>
      </c>
      <c r="BI72" s="137">
        <v>0</v>
      </c>
      <c r="BJ72" s="137">
        <v>0</v>
      </c>
      <c r="BK72" s="137">
        <v>7427.0119999999997</v>
      </c>
      <c r="BL72" s="40">
        <f t="shared" si="3"/>
        <v>0</v>
      </c>
      <c r="BM72" s="40">
        <f t="shared" si="4"/>
        <v>22281.025000000001</v>
      </c>
      <c r="BN72" s="40">
        <f t="shared" si="5"/>
        <v>22281.025000000001</v>
      </c>
    </row>
    <row r="73" spans="1:66" x14ac:dyDescent="0.35">
      <c r="A73" s="122">
        <v>23177000</v>
      </c>
      <c r="B73" s="122">
        <v>1</v>
      </c>
      <c r="C73" s="122">
        <v>1</v>
      </c>
      <c r="D73" s="122">
        <v>1</v>
      </c>
      <c r="E73" s="122" t="s">
        <v>31</v>
      </c>
      <c r="F73" s="122" t="s">
        <v>32</v>
      </c>
      <c r="G73" s="122" t="s">
        <v>33</v>
      </c>
      <c r="H73" s="122" t="s">
        <v>34</v>
      </c>
      <c r="I73" s="122" t="s">
        <v>2</v>
      </c>
      <c r="J73" s="122" t="s">
        <v>35</v>
      </c>
      <c r="K73" s="122" t="s">
        <v>149</v>
      </c>
      <c r="L73" s="122" t="s">
        <v>37</v>
      </c>
      <c r="M73" s="122" t="s">
        <v>74</v>
      </c>
      <c r="N73" s="122" t="s">
        <v>1337</v>
      </c>
      <c r="O73" s="122" t="s">
        <v>150</v>
      </c>
      <c r="P73" s="122" t="s">
        <v>150</v>
      </c>
      <c r="Q73" s="122" t="s">
        <v>149</v>
      </c>
      <c r="R73" s="123">
        <v>5600000</v>
      </c>
      <c r="S73" s="123">
        <v>0</v>
      </c>
      <c r="T73" s="123">
        <v>0</v>
      </c>
      <c r="U73" s="123">
        <v>0</v>
      </c>
      <c r="V73" s="123">
        <v>0</v>
      </c>
      <c r="W73" s="123">
        <v>0</v>
      </c>
      <c r="X73" s="123">
        <v>0</v>
      </c>
      <c r="Y73" s="123">
        <v>5600000</v>
      </c>
      <c r="Z73" s="123">
        <v>5600000</v>
      </c>
      <c r="AA73" s="123">
        <v>0</v>
      </c>
      <c r="AB73" s="124" t="s">
        <v>40</v>
      </c>
      <c r="AC73" s="125">
        <v>41722</v>
      </c>
      <c r="AD73" s="125">
        <v>46798</v>
      </c>
      <c r="AE73" s="124">
        <v>9600000</v>
      </c>
      <c r="AF73" s="124">
        <v>9600000</v>
      </c>
      <c r="AG73" s="124">
        <v>3.3780821917808219</v>
      </c>
      <c r="AH73" s="124">
        <v>13.906849315068493</v>
      </c>
      <c r="AI73" s="127">
        <v>0.06</v>
      </c>
      <c r="AJ73" s="127">
        <v>0.06</v>
      </c>
      <c r="AK73" s="127">
        <v>0</v>
      </c>
      <c r="AL73" s="127">
        <v>0.06</v>
      </c>
      <c r="AM73" s="127" t="s">
        <v>47</v>
      </c>
      <c r="AN73" s="127"/>
      <c r="AO73" s="124">
        <v>18917260.273972604</v>
      </c>
      <c r="AP73" s="124">
        <v>77878356.16438356</v>
      </c>
      <c r="AQ73" s="124">
        <v>336000</v>
      </c>
      <c r="AR73" s="124">
        <v>3.3780821917808224</v>
      </c>
      <c r="AS73" s="124">
        <v>13.906849315068493</v>
      </c>
      <c r="AT73" s="127">
        <v>0.06</v>
      </c>
      <c r="AU73" s="122" t="s">
        <v>83</v>
      </c>
      <c r="AV73" s="122" t="s">
        <v>149</v>
      </c>
      <c r="AW73" s="137">
        <v>0</v>
      </c>
      <c r="AX73" s="137">
        <v>0</v>
      </c>
      <c r="AY73" s="137">
        <v>0</v>
      </c>
      <c r="AZ73" s="137">
        <v>0</v>
      </c>
      <c r="BA73" s="137">
        <v>171733.33</v>
      </c>
      <c r="BB73" s="137">
        <v>0</v>
      </c>
      <c r="BC73" s="137">
        <v>0</v>
      </c>
      <c r="BD73" s="137">
        <v>0</v>
      </c>
      <c r="BE73" s="137">
        <v>0</v>
      </c>
      <c r="BF73" s="137">
        <v>0</v>
      </c>
      <c r="BG73" s="137">
        <v>144800</v>
      </c>
      <c r="BH73" s="137">
        <v>0</v>
      </c>
      <c r="BI73" s="137">
        <v>0</v>
      </c>
      <c r="BJ73" s="137">
        <v>0</v>
      </c>
      <c r="BK73" s="137">
        <v>0</v>
      </c>
      <c r="BL73" s="40">
        <f t="shared" si="3"/>
        <v>0</v>
      </c>
      <c r="BM73" s="40">
        <f t="shared" si="4"/>
        <v>316533.32999999996</v>
      </c>
      <c r="BN73" s="40">
        <f t="shared" si="5"/>
        <v>316533.32999999996</v>
      </c>
    </row>
    <row r="74" spans="1:66" x14ac:dyDescent="0.35">
      <c r="A74" s="122">
        <v>23189000</v>
      </c>
      <c r="B74" s="122">
        <v>1</v>
      </c>
      <c r="C74" s="122">
        <v>1</v>
      </c>
      <c r="D74" s="122">
        <v>1</v>
      </c>
      <c r="E74" s="122" t="s">
        <v>31</v>
      </c>
      <c r="F74" s="122" t="s">
        <v>32</v>
      </c>
      <c r="G74" s="122" t="s">
        <v>33</v>
      </c>
      <c r="H74" s="122" t="s">
        <v>34</v>
      </c>
      <c r="I74" s="122" t="s">
        <v>2</v>
      </c>
      <c r="J74" s="122" t="s">
        <v>35</v>
      </c>
      <c r="K74" s="122" t="s">
        <v>149</v>
      </c>
      <c r="L74" s="122" t="s">
        <v>37</v>
      </c>
      <c r="M74" s="122" t="s">
        <v>74</v>
      </c>
      <c r="N74" s="122" t="s">
        <v>1337</v>
      </c>
      <c r="O74" s="122" t="s">
        <v>151</v>
      </c>
      <c r="P74" s="122" t="s">
        <v>151</v>
      </c>
      <c r="Q74" s="122" t="s">
        <v>149</v>
      </c>
      <c r="R74" s="123">
        <v>26470584</v>
      </c>
      <c r="S74" s="123">
        <v>0</v>
      </c>
      <c r="T74" s="123">
        <v>0</v>
      </c>
      <c r="U74" s="123">
        <v>0</v>
      </c>
      <c r="V74" s="123">
        <v>0</v>
      </c>
      <c r="W74" s="123">
        <v>0</v>
      </c>
      <c r="X74" s="123">
        <v>0</v>
      </c>
      <c r="Y74" s="123">
        <v>26470584</v>
      </c>
      <c r="Z74" s="123">
        <v>26470584</v>
      </c>
      <c r="AA74" s="123">
        <v>0</v>
      </c>
      <c r="AB74" s="124" t="s">
        <v>40</v>
      </c>
      <c r="AC74" s="125">
        <v>42787</v>
      </c>
      <c r="AD74" s="125">
        <v>47058</v>
      </c>
      <c r="AE74" s="124">
        <v>50000000</v>
      </c>
      <c r="AF74" s="124">
        <v>50000000</v>
      </c>
      <c r="AG74" s="124">
        <v>4.0904109589041093</v>
      </c>
      <c r="AH74" s="124">
        <v>11.701369863013699</v>
      </c>
      <c r="AI74" s="127">
        <v>9.53735E-2</v>
      </c>
      <c r="AJ74" s="127">
        <v>9.6630000000000008E-2</v>
      </c>
      <c r="AK74" s="127">
        <v>-1.2565000000000076E-3</v>
      </c>
      <c r="AL74" s="127">
        <v>6.5960000000000005E-2</v>
      </c>
      <c r="AM74" s="127" t="s">
        <v>2812</v>
      </c>
      <c r="AN74" s="127">
        <v>3.7999999999999999E-2</v>
      </c>
      <c r="AO74" s="124">
        <v>108275566.88219178</v>
      </c>
      <c r="AP74" s="124">
        <v>309742093.87397259</v>
      </c>
      <c r="AQ74" s="124">
        <v>2524592.2431239998</v>
      </c>
      <c r="AR74" s="124">
        <v>4.0904109589041093</v>
      </c>
      <c r="AS74" s="124">
        <v>11.701369863013698</v>
      </c>
      <c r="AT74" s="127">
        <v>9.5373499999999986E-2</v>
      </c>
      <c r="AU74" s="122" t="s">
        <v>83</v>
      </c>
      <c r="AV74" s="122" t="s">
        <v>149</v>
      </c>
      <c r="AW74" s="137">
        <v>0</v>
      </c>
      <c r="AX74" s="137">
        <v>1307313.03</v>
      </c>
      <c r="AY74" s="137">
        <v>0</v>
      </c>
      <c r="AZ74" s="137">
        <v>0</v>
      </c>
      <c r="BA74" s="137">
        <v>0</v>
      </c>
      <c r="BB74" s="137">
        <v>0</v>
      </c>
      <c r="BC74" s="137">
        <v>0</v>
      </c>
      <c r="BD74" s="137">
        <v>1143109.4099999999</v>
      </c>
      <c r="BE74" s="137">
        <v>0</v>
      </c>
      <c r="BF74" s="137">
        <v>0</v>
      </c>
      <c r="BG74" s="137">
        <v>0</v>
      </c>
      <c r="BH74" s="137">
        <v>0</v>
      </c>
      <c r="BI74" s="137">
        <v>0</v>
      </c>
      <c r="BJ74" s="137">
        <v>1016798.92</v>
      </c>
      <c r="BK74" s="137">
        <v>0</v>
      </c>
      <c r="BL74" s="40">
        <f t="shared" si="3"/>
        <v>1307313.03</v>
      </c>
      <c r="BM74" s="40">
        <f t="shared" si="4"/>
        <v>2159908.33</v>
      </c>
      <c r="BN74" s="40">
        <f t="shared" si="5"/>
        <v>3467221.3600000003</v>
      </c>
    </row>
    <row r="75" spans="1:66" x14ac:dyDescent="0.35">
      <c r="A75" s="122">
        <v>23172000</v>
      </c>
      <c r="B75" s="122">
        <v>1</v>
      </c>
      <c r="C75" s="122">
        <v>0</v>
      </c>
      <c r="D75" s="122">
        <v>0</v>
      </c>
      <c r="E75" s="122" t="s">
        <v>68</v>
      </c>
      <c r="F75" s="122" t="s">
        <v>77</v>
      </c>
      <c r="G75" s="122" t="s">
        <v>77</v>
      </c>
      <c r="H75" s="122" t="s">
        <v>77</v>
      </c>
      <c r="I75" s="122" t="s">
        <v>94</v>
      </c>
      <c r="J75" s="122" t="s">
        <v>35</v>
      </c>
      <c r="K75" s="122" t="s">
        <v>152</v>
      </c>
      <c r="L75" s="122" t="s">
        <v>96</v>
      </c>
      <c r="M75" s="122" t="s">
        <v>74</v>
      </c>
      <c r="N75" s="122" t="s">
        <v>1337</v>
      </c>
      <c r="O75" s="122" t="s">
        <v>153</v>
      </c>
      <c r="P75" s="122" t="s">
        <v>153</v>
      </c>
      <c r="Q75" s="122" t="s">
        <v>152</v>
      </c>
      <c r="R75" s="123">
        <v>10219598.827</v>
      </c>
      <c r="S75" s="123">
        <v>0</v>
      </c>
      <c r="T75" s="123">
        <v>0</v>
      </c>
      <c r="U75" s="123">
        <v>0</v>
      </c>
      <c r="V75" s="123">
        <v>0</v>
      </c>
      <c r="W75" s="123">
        <v>77683.933000000194</v>
      </c>
      <c r="X75" s="123">
        <v>0</v>
      </c>
      <c r="Y75" s="123">
        <v>10297282.76</v>
      </c>
      <c r="Z75" s="123">
        <v>10297282.76</v>
      </c>
      <c r="AA75" s="123">
        <v>0</v>
      </c>
      <c r="AB75" s="124" t="s">
        <v>60</v>
      </c>
      <c r="AC75" s="125">
        <v>41439</v>
      </c>
      <c r="AD75" s="125">
        <v>52412</v>
      </c>
      <c r="AE75" s="124">
        <v>11857500</v>
      </c>
      <c r="AF75" s="124">
        <v>11855050.549000001</v>
      </c>
      <c r="AG75" s="124">
        <v>18.758904109589039</v>
      </c>
      <c r="AH75" s="124">
        <v>30.063013698630137</v>
      </c>
      <c r="AI75" s="127">
        <v>0.02</v>
      </c>
      <c r="AJ75" s="127">
        <v>0.02</v>
      </c>
      <c r="AK75" s="127">
        <v>0</v>
      </c>
      <c r="AL75" s="127">
        <v>0.02</v>
      </c>
      <c r="AM75" s="127" t="s">
        <v>47</v>
      </c>
      <c r="AN75" s="127"/>
      <c r="AO75" s="124">
        <v>193165739.88416436</v>
      </c>
      <c r="AP75" s="124">
        <v>309567352.67254794</v>
      </c>
      <c r="AQ75" s="124">
        <v>205945.65520000001</v>
      </c>
      <c r="AR75" s="124">
        <v>18.758904109589039</v>
      </c>
      <c r="AS75" s="124">
        <v>30.063013698630137</v>
      </c>
      <c r="AT75" s="127">
        <v>0.02</v>
      </c>
      <c r="AU75" s="122" t="s">
        <v>83</v>
      </c>
      <c r="AV75" s="122" t="s">
        <v>152</v>
      </c>
      <c r="AW75" s="137">
        <v>0</v>
      </c>
      <c r="AX75" s="137">
        <v>0</v>
      </c>
      <c r="AY75" s="137">
        <v>107518.484</v>
      </c>
      <c r="AZ75" s="137">
        <v>0</v>
      </c>
      <c r="BA75" s="137">
        <v>0</v>
      </c>
      <c r="BB75" s="137">
        <v>0</v>
      </c>
      <c r="BC75" s="137">
        <v>0</v>
      </c>
      <c r="BD75" s="137">
        <v>0</v>
      </c>
      <c r="BE75" s="137">
        <v>104116.973</v>
      </c>
      <c r="BF75" s="137">
        <v>0</v>
      </c>
      <c r="BG75" s="137">
        <v>0</v>
      </c>
      <c r="BH75" s="137">
        <v>0</v>
      </c>
      <c r="BI75" s="137">
        <v>0</v>
      </c>
      <c r="BJ75" s="137">
        <v>0</v>
      </c>
      <c r="BK75" s="137">
        <v>101859.59699999999</v>
      </c>
      <c r="BL75" s="40">
        <f t="shared" si="3"/>
        <v>107518.484</v>
      </c>
      <c r="BM75" s="40">
        <f t="shared" si="4"/>
        <v>205976.57</v>
      </c>
      <c r="BN75" s="40">
        <f t="shared" si="5"/>
        <v>313495.054</v>
      </c>
    </row>
    <row r="76" spans="1:66" x14ac:dyDescent="0.35">
      <c r="A76" s="122">
        <v>23152000</v>
      </c>
      <c r="B76" s="122">
        <v>1</v>
      </c>
      <c r="C76" s="122">
        <v>0</v>
      </c>
      <c r="D76" s="122">
        <v>0</v>
      </c>
      <c r="E76" s="122" t="s">
        <v>68</v>
      </c>
      <c r="F76" s="122" t="s">
        <v>77</v>
      </c>
      <c r="G76" s="122" t="s">
        <v>77</v>
      </c>
      <c r="H76" s="122" t="s">
        <v>77</v>
      </c>
      <c r="I76" s="122" t="s">
        <v>94</v>
      </c>
      <c r="J76" s="122" t="s">
        <v>35</v>
      </c>
      <c r="K76" s="122" t="s">
        <v>152</v>
      </c>
      <c r="L76" s="122" t="s">
        <v>96</v>
      </c>
      <c r="M76" s="122" t="s">
        <v>74</v>
      </c>
      <c r="N76" s="122" t="s">
        <v>1337</v>
      </c>
      <c r="O76" s="122" t="s">
        <v>154</v>
      </c>
      <c r="P76" s="122" t="s">
        <v>154</v>
      </c>
      <c r="Q76" s="122" t="s">
        <v>152</v>
      </c>
      <c r="R76" s="123">
        <v>0</v>
      </c>
      <c r="S76" s="123">
        <v>0</v>
      </c>
      <c r="T76" s="123">
        <v>0</v>
      </c>
      <c r="U76" s="123">
        <v>0</v>
      </c>
      <c r="V76" s="123">
        <v>0</v>
      </c>
      <c r="W76" s="123">
        <v>0</v>
      </c>
      <c r="X76" s="123">
        <v>0</v>
      </c>
      <c r="Y76" s="123">
        <v>0</v>
      </c>
      <c r="Z76" s="123">
        <v>0</v>
      </c>
      <c r="AA76" s="123">
        <v>0</v>
      </c>
      <c r="AB76" s="124" t="s">
        <v>60</v>
      </c>
      <c r="AC76" s="125">
        <v>38071</v>
      </c>
      <c r="AD76" s="125">
        <v>45473</v>
      </c>
      <c r="AE76" s="124">
        <v>15460162.352</v>
      </c>
      <c r="AF76" s="124">
        <v>15356580.579</v>
      </c>
      <c r="AG76" s="124">
        <v>0</v>
      </c>
      <c r="AH76" s="124">
        <v>0</v>
      </c>
      <c r="AI76" s="127">
        <v>0</v>
      </c>
      <c r="AJ76" s="127">
        <v>0</v>
      </c>
      <c r="AK76" s="127">
        <v>0</v>
      </c>
      <c r="AL76" s="127">
        <v>4.4999999999999998E-2</v>
      </c>
      <c r="AM76" s="127" t="s">
        <v>47</v>
      </c>
      <c r="AN76" s="127"/>
      <c r="AO76" s="124">
        <v>0</v>
      </c>
      <c r="AP76" s="124">
        <v>0</v>
      </c>
      <c r="AQ76" s="124">
        <v>0</v>
      </c>
      <c r="AR76" s="124">
        <v>0</v>
      </c>
      <c r="AS76" s="124">
        <v>0</v>
      </c>
      <c r="AT76" s="127">
        <v>0</v>
      </c>
      <c r="AU76" s="122" t="s">
        <v>83</v>
      </c>
      <c r="AV76" s="122" t="s">
        <v>152</v>
      </c>
      <c r="AW76" s="137">
        <v>0</v>
      </c>
      <c r="AX76" s="137">
        <v>0</v>
      </c>
      <c r="AY76" s="137">
        <v>0</v>
      </c>
      <c r="AZ76" s="137">
        <v>0</v>
      </c>
      <c r="BA76" s="137">
        <v>0</v>
      </c>
      <c r="BB76" s="137">
        <v>0</v>
      </c>
      <c r="BC76" s="137">
        <v>0</v>
      </c>
      <c r="BD76" s="137">
        <v>0</v>
      </c>
      <c r="BE76" s="137">
        <v>0</v>
      </c>
      <c r="BF76" s="137">
        <v>0</v>
      </c>
      <c r="BG76" s="137">
        <v>0</v>
      </c>
      <c r="BH76" s="137">
        <v>0</v>
      </c>
      <c r="BI76" s="137">
        <v>0</v>
      </c>
      <c r="BJ76" s="137">
        <v>0</v>
      </c>
      <c r="BK76" s="137">
        <v>0</v>
      </c>
      <c r="BL76" s="40">
        <f t="shared" si="3"/>
        <v>0</v>
      </c>
      <c r="BM76" s="40">
        <f t="shared" si="4"/>
        <v>0</v>
      </c>
      <c r="BN76" s="40">
        <f t="shared" si="5"/>
        <v>0</v>
      </c>
    </row>
    <row r="77" spans="1:66" x14ac:dyDescent="0.35">
      <c r="A77" s="122">
        <v>23157001</v>
      </c>
      <c r="B77" s="122">
        <v>1</v>
      </c>
      <c r="C77" s="122">
        <v>1</v>
      </c>
      <c r="D77" s="122">
        <v>0</v>
      </c>
      <c r="E77" s="122" t="s">
        <v>68</v>
      </c>
      <c r="F77" s="122" t="s">
        <v>32</v>
      </c>
      <c r="G77" s="122" t="s">
        <v>33</v>
      </c>
      <c r="H77" s="122" t="s">
        <v>52</v>
      </c>
      <c r="I77" s="122" t="s">
        <v>103</v>
      </c>
      <c r="J77" s="122" t="s">
        <v>35</v>
      </c>
      <c r="K77" s="122" t="s">
        <v>152</v>
      </c>
      <c r="L77" s="122" t="s">
        <v>155</v>
      </c>
      <c r="M77" s="122" t="s">
        <v>74</v>
      </c>
      <c r="N77" s="122" t="s">
        <v>1337</v>
      </c>
      <c r="O77" s="122" t="s">
        <v>156</v>
      </c>
      <c r="P77" s="122" t="s">
        <v>156</v>
      </c>
      <c r="Q77" s="122" t="s">
        <v>152</v>
      </c>
      <c r="R77" s="123">
        <v>1972514.25</v>
      </c>
      <c r="S77" s="123">
        <v>0</v>
      </c>
      <c r="T77" s="123">
        <v>0</v>
      </c>
      <c r="U77" s="123">
        <v>0</v>
      </c>
      <c r="V77" s="123">
        <v>0</v>
      </c>
      <c r="W77" s="123">
        <v>14994</v>
      </c>
      <c r="X77" s="123">
        <v>0</v>
      </c>
      <c r="Y77" s="123">
        <v>1987508.25</v>
      </c>
      <c r="Z77" s="123">
        <v>1987508.25</v>
      </c>
      <c r="AA77" s="123">
        <v>0</v>
      </c>
      <c r="AB77" s="124" t="s">
        <v>60</v>
      </c>
      <c r="AC77" s="125">
        <v>40092</v>
      </c>
      <c r="AD77" s="125">
        <v>54787</v>
      </c>
      <c r="AE77" s="124">
        <v>2490075</v>
      </c>
      <c r="AF77" s="124">
        <v>2490075</v>
      </c>
      <c r="AG77" s="124">
        <v>25.265753424657536</v>
      </c>
      <c r="AH77" s="124">
        <v>40.260273972602739</v>
      </c>
      <c r="AI77" s="127">
        <v>7.4999999999999997E-3</v>
      </c>
      <c r="AJ77" s="127">
        <v>7.4999999999999997E-3</v>
      </c>
      <c r="AK77" s="127">
        <v>0</v>
      </c>
      <c r="AL77" s="127">
        <v>7.4999999999999997E-3</v>
      </c>
      <c r="AM77" s="127" t="s">
        <v>47</v>
      </c>
      <c r="AN77" s="127"/>
      <c r="AO77" s="124">
        <v>50215893.37397261</v>
      </c>
      <c r="AP77" s="124">
        <v>80017626.66780822</v>
      </c>
      <c r="AQ77" s="124">
        <v>14906.311874999999</v>
      </c>
      <c r="AR77" s="124">
        <v>25.265753424657539</v>
      </c>
      <c r="AS77" s="124">
        <v>40.260273972602739</v>
      </c>
      <c r="AT77" s="127">
        <v>7.4999999999999997E-3</v>
      </c>
      <c r="AU77" s="122" t="s">
        <v>83</v>
      </c>
      <c r="AV77" s="122" t="s">
        <v>152</v>
      </c>
      <c r="AW77" s="137">
        <v>0</v>
      </c>
      <c r="AX77" s="137">
        <v>0</v>
      </c>
      <c r="AY77" s="137">
        <v>7453.1559999999999</v>
      </c>
      <c r="AZ77" s="137">
        <v>0</v>
      </c>
      <c r="BA77" s="137">
        <v>0</v>
      </c>
      <c r="BB77" s="137">
        <v>0</v>
      </c>
      <c r="BC77" s="137">
        <v>0</v>
      </c>
      <c r="BD77" s="137">
        <v>0</v>
      </c>
      <c r="BE77" s="137">
        <v>7307.0159999999996</v>
      </c>
      <c r="BF77" s="137">
        <v>0</v>
      </c>
      <c r="BG77" s="137">
        <v>0</v>
      </c>
      <c r="BH77" s="137">
        <v>0</v>
      </c>
      <c r="BI77" s="137">
        <v>0</v>
      </c>
      <c r="BJ77" s="137">
        <v>0</v>
      </c>
      <c r="BK77" s="137">
        <v>7160.875</v>
      </c>
      <c r="BL77" s="40">
        <f t="shared" si="3"/>
        <v>7453.1559999999999</v>
      </c>
      <c r="BM77" s="40">
        <f t="shared" si="4"/>
        <v>14467.891</v>
      </c>
      <c r="BN77" s="40">
        <f t="shared" si="5"/>
        <v>21921.046999999999</v>
      </c>
    </row>
    <row r="78" spans="1:66" x14ac:dyDescent="0.35">
      <c r="A78" s="122">
        <v>23076100</v>
      </c>
      <c r="B78" s="122">
        <v>1</v>
      </c>
      <c r="C78" s="122">
        <v>1</v>
      </c>
      <c r="D78" s="122">
        <v>1</v>
      </c>
      <c r="E78" s="122" t="s">
        <v>68</v>
      </c>
      <c r="F78" s="122" t="s">
        <v>32</v>
      </c>
      <c r="G78" s="122" t="s">
        <v>33</v>
      </c>
      <c r="H78" s="122" t="s">
        <v>34</v>
      </c>
      <c r="I78" s="122" t="s">
        <v>2</v>
      </c>
      <c r="J78" s="122" t="s">
        <v>35</v>
      </c>
      <c r="K78" s="122" t="s">
        <v>152</v>
      </c>
      <c r="L78" s="122" t="s">
        <v>37</v>
      </c>
      <c r="M78" s="122" t="s">
        <v>74</v>
      </c>
      <c r="N78" s="122" t="s">
        <v>1337</v>
      </c>
      <c r="O78" s="122">
        <v>8766461</v>
      </c>
      <c r="P78" s="122">
        <v>8766461</v>
      </c>
      <c r="Q78" s="122" t="s">
        <v>152</v>
      </c>
      <c r="R78" s="123">
        <v>395502.35700000002</v>
      </c>
      <c r="S78" s="123">
        <v>0</v>
      </c>
      <c r="T78" s="123">
        <v>0</v>
      </c>
      <c r="U78" s="123">
        <v>0</v>
      </c>
      <c r="V78" s="123">
        <v>0</v>
      </c>
      <c r="W78" s="123">
        <v>3006.3979999999865</v>
      </c>
      <c r="X78" s="123">
        <v>0</v>
      </c>
      <c r="Y78" s="123">
        <v>398508.755</v>
      </c>
      <c r="Z78" s="123">
        <v>398508.755</v>
      </c>
      <c r="AA78" s="123">
        <v>0</v>
      </c>
      <c r="AB78" s="124" t="s">
        <v>60</v>
      </c>
      <c r="AC78" s="125">
        <v>32826</v>
      </c>
      <c r="AD78" s="125">
        <v>46752</v>
      </c>
      <c r="AE78" s="124">
        <v>16735927.33</v>
      </c>
      <c r="AF78" s="124">
        <v>16735927.33</v>
      </c>
      <c r="AG78" s="124">
        <v>3.2520547945205478</v>
      </c>
      <c r="AH78" s="124">
        <v>38.153424657534245</v>
      </c>
      <c r="AI78" s="127">
        <v>4.4999999999999998E-2</v>
      </c>
      <c r="AJ78" s="127">
        <v>4.4999999999999998E-2</v>
      </c>
      <c r="AK78" s="127">
        <v>0</v>
      </c>
      <c r="AL78" s="127">
        <v>0.02</v>
      </c>
      <c r="AM78" s="127" t="s">
        <v>47</v>
      </c>
      <c r="AN78" s="127"/>
      <c r="AO78" s="124">
        <v>1295972.3073561643</v>
      </c>
      <c r="AP78" s="124">
        <v>15204473.759260274</v>
      </c>
      <c r="AQ78" s="124">
        <v>17932.893974999999</v>
      </c>
      <c r="AR78" s="124">
        <v>3.2520547945205478</v>
      </c>
      <c r="AS78" s="124">
        <v>38.153424657534245</v>
      </c>
      <c r="AT78" s="127">
        <v>4.4999999999999998E-2</v>
      </c>
      <c r="AU78" s="122" t="s">
        <v>83</v>
      </c>
      <c r="AV78" s="122" t="s">
        <v>152</v>
      </c>
      <c r="AW78" s="137">
        <v>0</v>
      </c>
      <c r="AX78" s="137">
        <v>0</v>
      </c>
      <c r="AY78" s="137">
        <v>3985.0819999999999</v>
      </c>
      <c r="AZ78" s="137">
        <v>0</v>
      </c>
      <c r="BA78" s="137">
        <v>0</v>
      </c>
      <c r="BB78" s="137">
        <v>0</v>
      </c>
      <c r="BC78" s="137">
        <v>0</v>
      </c>
      <c r="BD78" s="137">
        <v>0</v>
      </c>
      <c r="BE78" s="137">
        <v>3415.7860000000001</v>
      </c>
      <c r="BF78" s="137">
        <v>0</v>
      </c>
      <c r="BG78" s="137">
        <v>0</v>
      </c>
      <c r="BH78" s="137">
        <v>0</v>
      </c>
      <c r="BI78" s="137">
        <v>0</v>
      </c>
      <c r="BJ78" s="137">
        <v>0</v>
      </c>
      <c r="BK78" s="137">
        <v>2846.49</v>
      </c>
      <c r="BL78" s="40">
        <f t="shared" si="3"/>
        <v>3985.0819999999999</v>
      </c>
      <c r="BM78" s="40">
        <f t="shared" si="4"/>
        <v>6262.2759999999998</v>
      </c>
      <c r="BN78" s="40">
        <f t="shared" si="5"/>
        <v>10247.358</v>
      </c>
    </row>
    <row r="79" spans="1:66" x14ac:dyDescent="0.35">
      <c r="A79" s="122">
        <v>23104100</v>
      </c>
      <c r="B79" s="122">
        <v>1</v>
      </c>
      <c r="C79" s="122">
        <v>1</v>
      </c>
      <c r="D79" s="122">
        <v>1</v>
      </c>
      <c r="E79" s="122" t="s">
        <v>68</v>
      </c>
      <c r="F79" s="122" t="s">
        <v>32</v>
      </c>
      <c r="G79" s="122" t="s">
        <v>33</v>
      </c>
      <c r="H79" s="122" t="s">
        <v>34</v>
      </c>
      <c r="I79" s="122" t="s">
        <v>2</v>
      </c>
      <c r="J79" s="122" t="s">
        <v>35</v>
      </c>
      <c r="K79" s="122" t="s">
        <v>152</v>
      </c>
      <c r="L79" s="122" t="s">
        <v>37</v>
      </c>
      <c r="M79" s="122" t="s">
        <v>74</v>
      </c>
      <c r="N79" s="122" t="s">
        <v>1337</v>
      </c>
      <c r="O79" s="122" t="s">
        <v>157</v>
      </c>
      <c r="P79" s="122" t="s">
        <v>157</v>
      </c>
      <c r="Q79" s="122" t="s">
        <v>152</v>
      </c>
      <c r="R79" s="123">
        <v>423752.40700000001</v>
      </c>
      <c r="S79" s="123">
        <v>0</v>
      </c>
      <c r="T79" s="123">
        <v>0</v>
      </c>
      <c r="U79" s="123">
        <v>0</v>
      </c>
      <c r="V79" s="123">
        <v>0</v>
      </c>
      <c r="W79" s="123">
        <v>3221.140000000014</v>
      </c>
      <c r="X79" s="123">
        <v>0</v>
      </c>
      <c r="Y79" s="123">
        <v>426973.54700000002</v>
      </c>
      <c r="Z79" s="123">
        <v>426973.54700000002</v>
      </c>
      <c r="AA79" s="123">
        <v>0</v>
      </c>
      <c r="AB79" s="124" t="s">
        <v>60</v>
      </c>
      <c r="AC79" s="125">
        <v>35381</v>
      </c>
      <c r="AD79" s="125">
        <v>46386</v>
      </c>
      <c r="AE79" s="124">
        <v>3637586.0920000002</v>
      </c>
      <c r="AF79" s="124">
        <v>3637586.0920000002</v>
      </c>
      <c r="AG79" s="124">
        <v>2.2493150684931509</v>
      </c>
      <c r="AH79" s="124">
        <v>30.150684931506849</v>
      </c>
      <c r="AI79" s="127">
        <v>0.02</v>
      </c>
      <c r="AJ79" s="127">
        <v>0.02</v>
      </c>
      <c r="AK79" s="127">
        <v>0</v>
      </c>
      <c r="AL79" s="127">
        <v>0.02</v>
      </c>
      <c r="AM79" s="127" t="s">
        <v>47</v>
      </c>
      <c r="AN79" s="127"/>
      <c r="AO79" s="124">
        <v>960398.03311506857</v>
      </c>
      <c r="AP79" s="124">
        <v>12873544.889684932</v>
      </c>
      <c r="AQ79" s="124">
        <v>8539.4709400000011</v>
      </c>
      <c r="AR79" s="124">
        <v>2.2493150684931509</v>
      </c>
      <c r="AS79" s="124">
        <v>30.150684931506849</v>
      </c>
      <c r="AT79" s="127">
        <v>0.02</v>
      </c>
      <c r="AU79" s="122" t="s">
        <v>83</v>
      </c>
      <c r="AV79" s="122" t="s">
        <v>152</v>
      </c>
      <c r="AW79" s="137">
        <v>0</v>
      </c>
      <c r="AX79" s="137">
        <v>0</v>
      </c>
      <c r="AY79" s="137">
        <v>4269.7359999999999</v>
      </c>
      <c r="AZ79" s="137">
        <v>0</v>
      </c>
      <c r="BA79" s="137">
        <v>0</v>
      </c>
      <c r="BB79" s="137">
        <v>0</v>
      </c>
      <c r="BC79" s="137">
        <v>0</v>
      </c>
      <c r="BD79" s="137">
        <v>0</v>
      </c>
      <c r="BE79" s="137">
        <v>3415.7860000000001</v>
      </c>
      <c r="BF79" s="137">
        <v>0</v>
      </c>
      <c r="BG79" s="137">
        <v>0</v>
      </c>
      <c r="BH79" s="137">
        <v>0</v>
      </c>
      <c r="BI79" s="137">
        <v>0</v>
      </c>
      <c r="BJ79" s="137">
        <v>0</v>
      </c>
      <c r="BK79" s="137">
        <v>2561.837</v>
      </c>
      <c r="BL79" s="40">
        <f t="shared" si="3"/>
        <v>4269.7359999999999</v>
      </c>
      <c r="BM79" s="40">
        <f t="shared" si="4"/>
        <v>5977.6229999999996</v>
      </c>
      <c r="BN79" s="40">
        <f t="shared" si="5"/>
        <v>10247.359</v>
      </c>
    </row>
    <row r="80" spans="1:66" x14ac:dyDescent="0.35">
      <c r="A80" s="122">
        <v>23153000</v>
      </c>
      <c r="B80" s="122">
        <v>1</v>
      </c>
      <c r="C80" s="122">
        <v>1</v>
      </c>
      <c r="D80" s="122">
        <v>0</v>
      </c>
      <c r="E80" s="122" t="s">
        <v>68</v>
      </c>
      <c r="F80" s="122" t="s">
        <v>32</v>
      </c>
      <c r="G80" s="122" t="s">
        <v>33</v>
      </c>
      <c r="H80" s="122" t="s">
        <v>52</v>
      </c>
      <c r="I80" s="122" t="s">
        <v>53</v>
      </c>
      <c r="J80" s="122" t="s">
        <v>35</v>
      </c>
      <c r="K80" s="122" t="s">
        <v>152</v>
      </c>
      <c r="L80" s="122" t="s">
        <v>158</v>
      </c>
      <c r="M80" s="122" t="s">
        <v>74</v>
      </c>
      <c r="N80" s="122" t="s">
        <v>1337</v>
      </c>
      <c r="O80" s="122" t="s">
        <v>159</v>
      </c>
      <c r="P80" s="122" t="s">
        <v>159</v>
      </c>
      <c r="Q80" s="122" t="s">
        <v>152</v>
      </c>
      <c r="R80" s="123">
        <v>90933.04</v>
      </c>
      <c r="S80" s="123">
        <v>0</v>
      </c>
      <c r="T80" s="123">
        <v>0</v>
      </c>
      <c r="U80" s="123">
        <v>0</v>
      </c>
      <c r="V80" s="123">
        <v>0</v>
      </c>
      <c r="W80" s="123">
        <v>691.22400000000198</v>
      </c>
      <c r="X80" s="123">
        <v>0</v>
      </c>
      <c r="Y80" s="123">
        <v>91624.263999999996</v>
      </c>
      <c r="Z80" s="123">
        <v>91624.263999999996</v>
      </c>
      <c r="AA80" s="123">
        <v>0</v>
      </c>
      <c r="AB80" s="124" t="s">
        <v>60</v>
      </c>
      <c r="AC80" s="125">
        <v>38399</v>
      </c>
      <c r="AD80" s="125">
        <v>45838</v>
      </c>
      <c r="AE80" s="124">
        <v>2000070.5360000001</v>
      </c>
      <c r="AF80" s="124">
        <v>1499130.2309999999</v>
      </c>
      <c r="AG80" s="124">
        <v>0.74794520547945209</v>
      </c>
      <c r="AH80" s="124">
        <v>20.38082191780822</v>
      </c>
      <c r="AI80" s="127">
        <v>4.4999999999999998E-2</v>
      </c>
      <c r="AJ80" s="127">
        <v>4.4999999999999998E-2</v>
      </c>
      <c r="AK80" s="127">
        <v>0</v>
      </c>
      <c r="AL80" s="127">
        <v>4.4999999999999998E-2</v>
      </c>
      <c r="AM80" s="127" t="s">
        <v>47</v>
      </c>
      <c r="AN80" s="127"/>
      <c r="AO80" s="124">
        <v>68529.928964383565</v>
      </c>
      <c r="AP80" s="124">
        <v>1867377.8079342465</v>
      </c>
      <c r="AQ80" s="124">
        <v>4123.0918799999999</v>
      </c>
      <c r="AR80" s="124">
        <v>0.74794520547945209</v>
      </c>
      <c r="AS80" s="124">
        <v>20.38082191780822</v>
      </c>
      <c r="AT80" s="127">
        <v>4.4999999999999998E-2</v>
      </c>
      <c r="AU80" s="122" t="s">
        <v>83</v>
      </c>
      <c r="AV80" s="122" t="s">
        <v>152</v>
      </c>
      <c r="AW80" s="137">
        <v>0</v>
      </c>
      <c r="AX80" s="137">
        <v>0</v>
      </c>
      <c r="AY80" s="137">
        <v>2095.9029999999998</v>
      </c>
      <c r="AZ80" s="137">
        <v>0</v>
      </c>
      <c r="BA80" s="137">
        <v>0</v>
      </c>
      <c r="BB80" s="137">
        <v>0</v>
      </c>
      <c r="BC80" s="137">
        <v>0</v>
      </c>
      <c r="BD80" s="137">
        <v>0</v>
      </c>
      <c r="BE80" s="137">
        <v>1045.886</v>
      </c>
      <c r="BF80" s="137">
        <v>0</v>
      </c>
      <c r="BG80" s="137">
        <v>0</v>
      </c>
      <c r="BH80" s="137">
        <v>0</v>
      </c>
      <c r="BI80" s="137">
        <v>0</v>
      </c>
      <c r="BJ80" s="137">
        <v>0</v>
      </c>
      <c r="BK80" s="137">
        <v>0</v>
      </c>
      <c r="BL80" s="40">
        <f t="shared" si="3"/>
        <v>2095.9029999999998</v>
      </c>
      <c r="BM80" s="40">
        <f t="shared" si="4"/>
        <v>1045.886</v>
      </c>
      <c r="BN80" s="40">
        <f t="shared" si="5"/>
        <v>3141.7889999999998</v>
      </c>
    </row>
    <row r="81" spans="1:66" x14ac:dyDescent="0.35">
      <c r="A81" s="122">
        <v>23169000</v>
      </c>
      <c r="B81" s="122">
        <v>1</v>
      </c>
      <c r="C81" s="122">
        <v>1</v>
      </c>
      <c r="D81" s="122">
        <v>1</v>
      </c>
      <c r="E81" s="122" t="s">
        <v>68</v>
      </c>
      <c r="F81" s="122" t="s">
        <v>32</v>
      </c>
      <c r="G81" s="122" t="s">
        <v>33</v>
      </c>
      <c r="H81" s="122" t="s">
        <v>34</v>
      </c>
      <c r="I81" s="122" t="s">
        <v>2</v>
      </c>
      <c r="J81" s="122" t="s">
        <v>35</v>
      </c>
      <c r="K81" s="122" t="s">
        <v>160</v>
      </c>
      <c r="L81" s="122" t="s">
        <v>37</v>
      </c>
      <c r="M81" s="122" t="s">
        <v>74</v>
      </c>
      <c r="N81" s="122" t="s">
        <v>1337</v>
      </c>
      <c r="O81" s="122" t="s">
        <v>161</v>
      </c>
      <c r="P81" s="122" t="s">
        <v>161</v>
      </c>
      <c r="Q81" s="122" t="s">
        <v>160</v>
      </c>
      <c r="R81" s="123">
        <v>6161774.1490000002</v>
      </c>
      <c r="S81" s="123">
        <v>0</v>
      </c>
      <c r="T81" s="123">
        <v>0</v>
      </c>
      <c r="U81" s="123">
        <v>0</v>
      </c>
      <c r="V81" s="123">
        <v>0</v>
      </c>
      <c r="W81" s="123">
        <v>46838.516999999993</v>
      </c>
      <c r="X81" s="123">
        <v>0</v>
      </c>
      <c r="Y81" s="123">
        <v>6208612.6660000002</v>
      </c>
      <c r="Z81" s="123">
        <v>6208612.6660000002</v>
      </c>
      <c r="AA81" s="123">
        <v>0</v>
      </c>
      <c r="AB81" s="124" t="s">
        <v>60</v>
      </c>
      <c r="AC81" s="125">
        <v>41304</v>
      </c>
      <c r="AD81" s="125">
        <v>47208</v>
      </c>
      <c r="AE81" s="124">
        <v>7707375</v>
      </c>
      <c r="AF81" s="124">
        <v>7503428.5729999999</v>
      </c>
      <c r="AG81" s="124">
        <v>4.5013698630136982</v>
      </c>
      <c r="AH81" s="124">
        <v>16.175342465753424</v>
      </c>
      <c r="AI81" s="127">
        <v>0</v>
      </c>
      <c r="AJ81" s="127">
        <v>0</v>
      </c>
      <c r="AK81" s="127">
        <v>0</v>
      </c>
      <c r="AL81" s="127">
        <v>0</v>
      </c>
      <c r="AM81" s="127" t="s">
        <v>47</v>
      </c>
      <c r="AN81" s="127"/>
      <c r="AO81" s="124">
        <v>27947261.945857532</v>
      </c>
      <c r="AP81" s="124">
        <v>100426436.10976438</v>
      </c>
      <c r="AQ81" s="124">
        <v>0</v>
      </c>
      <c r="AR81" s="124">
        <v>4.5013698630136982</v>
      </c>
      <c r="AS81" s="124">
        <v>16.175342465753424</v>
      </c>
      <c r="AT81" s="127">
        <v>0</v>
      </c>
      <c r="AU81" s="122" t="s">
        <v>83</v>
      </c>
      <c r="AV81" s="122" t="s">
        <v>160</v>
      </c>
      <c r="AW81" s="137">
        <v>0</v>
      </c>
      <c r="AX81" s="137">
        <v>0</v>
      </c>
      <c r="AY81" s="137">
        <v>0</v>
      </c>
      <c r="AZ81" s="137">
        <v>0</v>
      </c>
      <c r="BA81" s="137">
        <v>0</v>
      </c>
      <c r="BB81" s="137">
        <v>0</v>
      </c>
      <c r="BC81" s="137">
        <v>0</v>
      </c>
      <c r="BD81" s="137">
        <v>0</v>
      </c>
      <c r="BE81" s="137">
        <v>0</v>
      </c>
      <c r="BF81" s="137">
        <v>0</v>
      </c>
      <c r="BG81" s="137">
        <v>0</v>
      </c>
      <c r="BH81" s="137">
        <v>0</v>
      </c>
      <c r="BI81" s="137">
        <v>0</v>
      </c>
      <c r="BJ81" s="137">
        <v>0</v>
      </c>
      <c r="BK81" s="137">
        <v>0</v>
      </c>
      <c r="BL81" s="40">
        <f t="shared" si="3"/>
        <v>0</v>
      </c>
      <c r="BM81" s="40">
        <f t="shared" si="4"/>
        <v>0</v>
      </c>
      <c r="BN81" s="40">
        <f t="shared" si="5"/>
        <v>0</v>
      </c>
    </row>
    <row r="82" spans="1:66" x14ac:dyDescent="0.35">
      <c r="A82" s="122">
        <v>23168000</v>
      </c>
      <c r="B82" s="122">
        <v>1</v>
      </c>
      <c r="C82" s="122">
        <v>1</v>
      </c>
      <c r="D82" s="122">
        <v>1</v>
      </c>
      <c r="E82" s="122" t="s">
        <v>68</v>
      </c>
      <c r="F82" s="122" t="s">
        <v>32</v>
      </c>
      <c r="G82" s="122" t="s">
        <v>33</v>
      </c>
      <c r="H82" s="122" t="s">
        <v>34</v>
      </c>
      <c r="I82" s="122" t="s">
        <v>2</v>
      </c>
      <c r="J82" s="122" t="s">
        <v>35</v>
      </c>
      <c r="K82" s="122" t="s">
        <v>160</v>
      </c>
      <c r="L82" s="122" t="s">
        <v>37</v>
      </c>
      <c r="M82" s="122" t="s">
        <v>74</v>
      </c>
      <c r="N82" s="122" t="s">
        <v>1337</v>
      </c>
      <c r="O82" s="122" t="s">
        <v>162</v>
      </c>
      <c r="P82" s="122" t="s">
        <v>162</v>
      </c>
      <c r="Q82" s="122" t="s">
        <v>160</v>
      </c>
      <c r="R82" s="123">
        <v>47037449.828000002</v>
      </c>
      <c r="S82" s="123">
        <v>0</v>
      </c>
      <c r="T82" s="123">
        <v>0</v>
      </c>
      <c r="U82" s="123">
        <v>0</v>
      </c>
      <c r="V82" s="123">
        <v>0</v>
      </c>
      <c r="W82" s="123">
        <v>357553.57599999756</v>
      </c>
      <c r="X82" s="123">
        <v>0</v>
      </c>
      <c r="Y82" s="123">
        <v>47395003.403999999</v>
      </c>
      <c r="Z82" s="123">
        <v>47395003.403999999</v>
      </c>
      <c r="AA82" s="123">
        <v>0</v>
      </c>
      <c r="AB82" s="124" t="s">
        <v>60</v>
      </c>
      <c r="AC82" s="125">
        <v>41302</v>
      </c>
      <c r="AD82" s="125">
        <v>47118</v>
      </c>
      <c r="AE82" s="124">
        <v>106717500</v>
      </c>
      <c r="AF82" s="124">
        <v>106717500</v>
      </c>
      <c r="AG82" s="124">
        <v>4.2547945205479456</v>
      </c>
      <c r="AH82" s="124">
        <v>15.934246575342465</v>
      </c>
      <c r="AI82" s="127">
        <v>0</v>
      </c>
      <c r="AJ82" s="127">
        <v>0</v>
      </c>
      <c r="AK82" s="127">
        <v>0</v>
      </c>
      <c r="AL82" s="127">
        <v>0</v>
      </c>
      <c r="AM82" s="127" t="s">
        <v>47</v>
      </c>
      <c r="AN82" s="127"/>
      <c r="AO82" s="124">
        <v>201656000.78469044</v>
      </c>
      <c r="AP82" s="124">
        <v>755203670.67853141</v>
      </c>
      <c r="AQ82" s="124">
        <v>0</v>
      </c>
      <c r="AR82" s="124">
        <v>4.2547945205479456</v>
      </c>
      <c r="AS82" s="124">
        <v>15.934246575342463</v>
      </c>
      <c r="AT82" s="127">
        <v>0</v>
      </c>
      <c r="AU82" s="122" t="s">
        <v>83</v>
      </c>
      <c r="AV82" s="122" t="s">
        <v>160</v>
      </c>
      <c r="AW82" s="137">
        <v>0</v>
      </c>
      <c r="AX82" s="137">
        <v>0</v>
      </c>
      <c r="AY82" s="137">
        <v>0</v>
      </c>
      <c r="AZ82" s="137">
        <v>0</v>
      </c>
      <c r="BA82" s="137">
        <v>0</v>
      </c>
      <c r="BB82" s="137">
        <v>0</v>
      </c>
      <c r="BC82" s="137">
        <v>0</v>
      </c>
      <c r="BD82" s="137">
        <v>0</v>
      </c>
      <c r="BE82" s="137">
        <v>0</v>
      </c>
      <c r="BF82" s="137">
        <v>0</v>
      </c>
      <c r="BG82" s="137">
        <v>0</v>
      </c>
      <c r="BH82" s="137">
        <v>0</v>
      </c>
      <c r="BI82" s="137">
        <v>0</v>
      </c>
      <c r="BJ82" s="137">
        <v>0</v>
      </c>
      <c r="BK82" s="137">
        <v>0</v>
      </c>
      <c r="BL82" s="40">
        <f t="shared" si="3"/>
        <v>0</v>
      </c>
      <c r="BM82" s="40">
        <f t="shared" si="4"/>
        <v>0</v>
      </c>
      <c r="BN82" s="40">
        <f t="shared" si="5"/>
        <v>0</v>
      </c>
    </row>
    <row r="83" spans="1:66" x14ac:dyDescent="0.35">
      <c r="A83" s="122">
        <v>23099100</v>
      </c>
      <c r="B83" s="122">
        <v>1</v>
      </c>
      <c r="C83" s="122">
        <v>1</v>
      </c>
      <c r="D83" s="122">
        <v>1</v>
      </c>
      <c r="E83" s="122" t="s">
        <v>75</v>
      </c>
      <c r="F83" s="122" t="s">
        <v>32</v>
      </c>
      <c r="G83" s="122" t="s">
        <v>33</v>
      </c>
      <c r="H83" s="122" t="s">
        <v>34</v>
      </c>
      <c r="I83" s="122" t="s">
        <v>2</v>
      </c>
      <c r="J83" s="122" t="s">
        <v>35</v>
      </c>
      <c r="K83" s="122" t="s">
        <v>76</v>
      </c>
      <c r="L83" s="122" t="s">
        <v>37</v>
      </c>
      <c r="M83" s="122" t="s">
        <v>74</v>
      </c>
      <c r="N83" s="122" t="s">
        <v>1337</v>
      </c>
      <c r="O83" s="122" t="s">
        <v>163</v>
      </c>
      <c r="P83" s="122" t="s">
        <v>163</v>
      </c>
      <c r="Q83" s="122" t="s">
        <v>76</v>
      </c>
      <c r="R83" s="123">
        <v>5555015.2000000002</v>
      </c>
      <c r="S83" s="123">
        <v>0</v>
      </c>
      <c r="T83" s="123">
        <v>0</v>
      </c>
      <c r="U83" s="123">
        <v>0</v>
      </c>
      <c r="V83" s="123">
        <v>0</v>
      </c>
      <c r="W83" s="123">
        <v>97014.879999999888</v>
      </c>
      <c r="X83" s="123">
        <v>0</v>
      </c>
      <c r="Y83" s="123">
        <v>5652030.0800000001</v>
      </c>
      <c r="Z83" s="123">
        <v>5652030.0800000001</v>
      </c>
      <c r="AA83" s="123">
        <v>0</v>
      </c>
      <c r="AB83" s="124" t="s">
        <v>60</v>
      </c>
      <c r="AC83" s="125">
        <v>35264</v>
      </c>
      <c r="AD83" s="125">
        <v>46223</v>
      </c>
      <c r="AE83" s="124">
        <v>75807864.275999993</v>
      </c>
      <c r="AF83" s="124">
        <v>75807864.275999993</v>
      </c>
      <c r="AG83" s="124">
        <v>1.8027397260273972</v>
      </c>
      <c r="AH83" s="124">
        <v>30.024657534246575</v>
      </c>
      <c r="AI83" s="127">
        <v>0.03</v>
      </c>
      <c r="AJ83" s="127">
        <v>0.03</v>
      </c>
      <c r="AK83" s="127">
        <v>0</v>
      </c>
      <c r="AL83" s="127">
        <v>0.03</v>
      </c>
      <c r="AM83" s="127" t="s">
        <v>47</v>
      </c>
      <c r="AN83" s="127"/>
      <c r="AO83" s="124">
        <v>10189139.157917809</v>
      </c>
      <c r="AP83" s="124">
        <v>169700267.52526027</v>
      </c>
      <c r="AQ83" s="124">
        <v>169560.90239999999</v>
      </c>
      <c r="AR83" s="124">
        <v>1.8027397260273974</v>
      </c>
      <c r="AS83" s="124">
        <v>30.024657534246575</v>
      </c>
      <c r="AT83" s="127">
        <v>0.03</v>
      </c>
      <c r="AU83" s="122" t="s">
        <v>83</v>
      </c>
      <c r="AV83" s="122" t="s">
        <v>76</v>
      </c>
      <c r="AW83" s="137">
        <v>0</v>
      </c>
      <c r="AX83" s="137">
        <v>0</v>
      </c>
      <c r="AY83" s="137">
        <v>0</v>
      </c>
      <c r="AZ83" s="137">
        <v>85477.277000000002</v>
      </c>
      <c r="BA83" s="137">
        <v>0</v>
      </c>
      <c r="BB83" s="137">
        <v>0</v>
      </c>
      <c r="BC83" s="137">
        <v>0</v>
      </c>
      <c r="BD83" s="137">
        <v>0</v>
      </c>
      <c r="BE83" s="137">
        <v>0</v>
      </c>
      <c r="BF83" s="137">
        <v>63062.718999999997</v>
      </c>
      <c r="BG83" s="137">
        <v>0</v>
      </c>
      <c r="BH83" s="137">
        <v>0</v>
      </c>
      <c r="BI83" s="137">
        <v>0</v>
      </c>
      <c r="BJ83" s="137">
        <v>0</v>
      </c>
      <c r="BK83" s="137">
        <v>0</v>
      </c>
      <c r="BL83" s="40">
        <f t="shared" si="3"/>
        <v>0</v>
      </c>
      <c r="BM83" s="40">
        <f t="shared" si="4"/>
        <v>148539.99599999998</v>
      </c>
      <c r="BN83" s="40">
        <f t="shared" si="5"/>
        <v>148539.99599999998</v>
      </c>
    </row>
    <row r="84" spans="1:66" x14ac:dyDescent="0.35">
      <c r="A84" s="122">
        <v>23005100</v>
      </c>
      <c r="B84" s="122">
        <v>1</v>
      </c>
      <c r="C84" s="122">
        <v>1</v>
      </c>
      <c r="D84" s="122">
        <v>1</v>
      </c>
      <c r="E84" s="122" t="s">
        <v>31</v>
      </c>
      <c r="F84" s="122" t="s">
        <v>32</v>
      </c>
      <c r="G84" s="122" t="s">
        <v>33</v>
      </c>
      <c r="H84" s="122" t="s">
        <v>34</v>
      </c>
      <c r="I84" s="122" t="s">
        <v>2</v>
      </c>
      <c r="J84" s="122" t="s">
        <v>35</v>
      </c>
      <c r="K84" s="122" t="s">
        <v>78</v>
      </c>
      <c r="L84" s="122" t="s">
        <v>37</v>
      </c>
      <c r="M84" s="122" t="s">
        <v>74</v>
      </c>
      <c r="N84" s="122" t="s">
        <v>1337</v>
      </c>
      <c r="O84" s="122" t="s">
        <v>164</v>
      </c>
      <c r="P84" s="122" t="s">
        <v>164</v>
      </c>
      <c r="Q84" s="122" t="s">
        <v>78</v>
      </c>
      <c r="R84" s="123">
        <v>340085.16000000003</v>
      </c>
      <c r="S84" s="123">
        <v>0</v>
      </c>
      <c r="T84" s="123">
        <v>0</v>
      </c>
      <c r="U84" s="123">
        <v>0</v>
      </c>
      <c r="V84" s="123">
        <v>0</v>
      </c>
      <c r="W84" s="123">
        <v>0</v>
      </c>
      <c r="X84" s="123">
        <v>0</v>
      </c>
      <c r="Y84" s="123">
        <v>340085.16000000003</v>
      </c>
      <c r="Z84" s="123">
        <v>340085.16</v>
      </c>
      <c r="AA84" s="123">
        <v>-5.8207660913467407E-11</v>
      </c>
      <c r="AB84" s="124" t="s">
        <v>40</v>
      </c>
      <c r="AC84" s="125">
        <v>31655</v>
      </c>
      <c r="AD84" s="125">
        <v>46589</v>
      </c>
      <c r="AE84" s="124">
        <v>1850144.51</v>
      </c>
      <c r="AF84" s="124">
        <v>1850144.51</v>
      </c>
      <c r="AG84" s="124">
        <v>2.8054794520547945</v>
      </c>
      <c r="AH84" s="124">
        <v>40.915068493150685</v>
      </c>
      <c r="AI84" s="127">
        <v>0.03</v>
      </c>
      <c r="AJ84" s="127">
        <v>0.03</v>
      </c>
      <c r="AK84" s="127">
        <v>0</v>
      </c>
      <c r="AL84" s="127">
        <v>0.03</v>
      </c>
      <c r="AM84" s="127" t="s">
        <v>47</v>
      </c>
      <c r="AN84" s="127"/>
      <c r="AO84" s="124">
        <v>954101.92832876719</v>
      </c>
      <c r="AP84" s="124">
        <v>13914607.614904111</v>
      </c>
      <c r="AQ84" s="124">
        <v>10202.5548</v>
      </c>
      <c r="AR84" s="124">
        <v>2.8054794520547945</v>
      </c>
      <c r="AS84" s="124">
        <v>40.915068493150685</v>
      </c>
      <c r="AT84" s="127">
        <v>2.9999999999999995E-2</v>
      </c>
      <c r="AU84" s="122" t="s">
        <v>83</v>
      </c>
      <c r="AV84" s="122" t="s">
        <v>78</v>
      </c>
      <c r="AW84" s="137">
        <v>0</v>
      </c>
      <c r="AX84" s="137">
        <v>0</v>
      </c>
      <c r="AY84" s="137">
        <v>0</v>
      </c>
      <c r="AZ84" s="137">
        <v>5101.28</v>
      </c>
      <c r="BA84" s="137">
        <v>0</v>
      </c>
      <c r="BB84" s="137">
        <v>0</v>
      </c>
      <c r="BC84" s="137">
        <v>0</v>
      </c>
      <c r="BD84" s="137">
        <v>0</v>
      </c>
      <c r="BE84" s="137">
        <v>0</v>
      </c>
      <c r="BF84" s="137">
        <v>4282.3900000000003</v>
      </c>
      <c r="BG84" s="137">
        <v>0</v>
      </c>
      <c r="BH84" s="137">
        <v>0</v>
      </c>
      <c r="BI84" s="137">
        <v>0</v>
      </c>
      <c r="BJ84" s="137">
        <v>0</v>
      </c>
      <c r="BK84" s="137">
        <v>0</v>
      </c>
      <c r="BL84" s="40">
        <f t="shared" si="3"/>
        <v>0</v>
      </c>
      <c r="BM84" s="40">
        <f t="shared" si="4"/>
        <v>9383.67</v>
      </c>
      <c r="BN84" s="40">
        <f t="shared" si="5"/>
        <v>9383.67</v>
      </c>
    </row>
    <row r="85" spans="1:66" x14ac:dyDescent="0.35">
      <c r="A85" s="122">
        <v>23010100</v>
      </c>
      <c r="B85" s="122">
        <v>1</v>
      </c>
      <c r="C85" s="122">
        <v>1</v>
      </c>
      <c r="D85" s="122">
        <v>1</v>
      </c>
      <c r="E85" s="122" t="s">
        <v>31</v>
      </c>
      <c r="F85" s="122" t="s">
        <v>32</v>
      </c>
      <c r="G85" s="122" t="s">
        <v>33</v>
      </c>
      <c r="H85" s="122" t="s">
        <v>34</v>
      </c>
      <c r="I85" s="122" t="s">
        <v>2</v>
      </c>
      <c r="J85" s="122" t="s">
        <v>35</v>
      </c>
      <c r="K85" s="122" t="s">
        <v>78</v>
      </c>
      <c r="L85" s="122" t="s">
        <v>37</v>
      </c>
      <c r="M85" s="122" t="s">
        <v>74</v>
      </c>
      <c r="N85" s="122" t="s">
        <v>1337</v>
      </c>
      <c r="O85" s="122" t="s">
        <v>165</v>
      </c>
      <c r="P85" s="122" t="s">
        <v>165</v>
      </c>
      <c r="Q85" s="122" t="s">
        <v>78</v>
      </c>
      <c r="R85" s="123">
        <v>53057.51</v>
      </c>
      <c r="S85" s="123">
        <v>0</v>
      </c>
      <c r="T85" s="123">
        <v>0</v>
      </c>
      <c r="U85" s="123">
        <v>0</v>
      </c>
      <c r="V85" s="123">
        <v>0</v>
      </c>
      <c r="W85" s="123">
        <v>0</v>
      </c>
      <c r="X85" s="123">
        <v>0</v>
      </c>
      <c r="Y85" s="123">
        <v>53057.51</v>
      </c>
      <c r="Z85" s="123">
        <v>53057.51</v>
      </c>
      <c r="AA85" s="123">
        <v>0</v>
      </c>
      <c r="AB85" s="124" t="s">
        <v>40</v>
      </c>
      <c r="AC85" s="125">
        <v>31981</v>
      </c>
      <c r="AD85" s="125">
        <v>47635</v>
      </c>
      <c r="AE85" s="124">
        <v>165593.25</v>
      </c>
      <c r="AF85" s="124">
        <v>165593.25</v>
      </c>
      <c r="AG85" s="124">
        <v>5.6712328767123283</v>
      </c>
      <c r="AH85" s="124">
        <v>42.887671232876713</v>
      </c>
      <c r="AI85" s="127">
        <v>0.03</v>
      </c>
      <c r="AJ85" s="127">
        <v>0.03</v>
      </c>
      <c r="AK85" s="127">
        <v>0</v>
      </c>
      <c r="AL85" s="127">
        <v>0.03</v>
      </c>
      <c r="AM85" s="127" t="s">
        <v>47</v>
      </c>
      <c r="AN85" s="127"/>
      <c r="AO85" s="124">
        <v>300901.49506849312</v>
      </c>
      <c r="AP85" s="124">
        <v>2275513.0453150687</v>
      </c>
      <c r="AQ85" s="124">
        <v>1591.7253000000001</v>
      </c>
      <c r="AR85" s="124">
        <v>5.6712328767123283</v>
      </c>
      <c r="AS85" s="124">
        <v>42.887671232876713</v>
      </c>
      <c r="AT85" s="127">
        <v>0.03</v>
      </c>
      <c r="AU85" s="122" t="s">
        <v>83</v>
      </c>
      <c r="AV85" s="122" t="s">
        <v>78</v>
      </c>
      <c r="AW85" s="137">
        <v>0</v>
      </c>
      <c r="AX85" s="137">
        <v>0</v>
      </c>
      <c r="AY85" s="137">
        <v>795.86</v>
      </c>
      <c r="AZ85" s="137">
        <v>0</v>
      </c>
      <c r="BA85" s="137">
        <v>0</v>
      </c>
      <c r="BB85" s="137">
        <v>0</v>
      </c>
      <c r="BC85" s="137">
        <v>0</v>
      </c>
      <c r="BD85" s="137">
        <v>0</v>
      </c>
      <c r="BE85" s="137">
        <v>734.84</v>
      </c>
      <c r="BF85" s="137">
        <v>0</v>
      </c>
      <c r="BG85" s="137">
        <v>0</v>
      </c>
      <c r="BH85" s="137">
        <v>0</v>
      </c>
      <c r="BI85" s="137">
        <v>0</v>
      </c>
      <c r="BJ85" s="137">
        <v>0</v>
      </c>
      <c r="BK85" s="137">
        <v>672.89</v>
      </c>
      <c r="BL85" s="40">
        <f t="shared" si="3"/>
        <v>795.86</v>
      </c>
      <c r="BM85" s="40">
        <f t="shared" si="4"/>
        <v>1407.73</v>
      </c>
      <c r="BN85" s="40">
        <f t="shared" si="5"/>
        <v>2203.59</v>
      </c>
    </row>
    <row r="86" spans="1:66" x14ac:dyDescent="0.35">
      <c r="A86" s="122">
        <v>23014100</v>
      </c>
      <c r="B86" s="122">
        <v>1</v>
      </c>
      <c r="C86" s="122">
        <v>1</v>
      </c>
      <c r="D86" s="122">
        <v>1</v>
      </c>
      <c r="E86" s="122" t="s">
        <v>31</v>
      </c>
      <c r="F86" s="122" t="s">
        <v>32</v>
      </c>
      <c r="G86" s="122" t="s">
        <v>33</v>
      </c>
      <c r="H86" s="122" t="s">
        <v>34</v>
      </c>
      <c r="I86" s="122" t="s">
        <v>2</v>
      </c>
      <c r="J86" s="122" t="s">
        <v>35</v>
      </c>
      <c r="K86" s="122" t="s">
        <v>78</v>
      </c>
      <c r="L86" s="122" t="s">
        <v>37</v>
      </c>
      <c r="M86" s="122" t="s">
        <v>74</v>
      </c>
      <c r="N86" s="122" t="s">
        <v>1337</v>
      </c>
      <c r="O86" s="122" t="s">
        <v>166</v>
      </c>
      <c r="P86" s="122" t="s">
        <v>166</v>
      </c>
      <c r="Q86" s="122" t="s">
        <v>78</v>
      </c>
      <c r="R86" s="123">
        <v>248531.35000000228</v>
      </c>
      <c r="S86" s="123">
        <v>0</v>
      </c>
      <c r="T86" s="123">
        <v>0</v>
      </c>
      <c r="U86" s="123">
        <v>0</v>
      </c>
      <c r="V86" s="123">
        <v>0</v>
      </c>
      <c r="W86" s="123">
        <v>1.1641532182693481E-10</v>
      </c>
      <c r="X86" s="123">
        <v>0</v>
      </c>
      <c r="Y86" s="123">
        <v>248531.35000000239</v>
      </c>
      <c r="Z86" s="123">
        <v>248531.35</v>
      </c>
      <c r="AA86" s="123">
        <v>-2.3865140974521637E-9</v>
      </c>
      <c r="AB86" s="124" t="s">
        <v>40</v>
      </c>
      <c r="AC86" s="125">
        <v>31979</v>
      </c>
      <c r="AD86" s="125">
        <v>47635</v>
      </c>
      <c r="AE86" s="124">
        <v>775671.25</v>
      </c>
      <c r="AF86" s="124">
        <v>775671.25</v>
      </c>
      <c r="AG86" s="124">
        <v>5.6712328767123283</v>
      </c>
      <c r="AH86" s="124">
        <v>42.893150684931506</v>
      </c>
      <c r="AI86" s="127">
        <v>0.03</v>
      </c>
      <c r="AJ86" s="127">
        <v>0.03</v>
      </c>
      <c r="AK86" s="127">
        <v>0</v>
      </c>
      <c r="AL86" s="127">
        <v>0.03</v>
      </c>
      <c r="AM86" s="127" t="s">
        <v>47</v>
      </c>
      <c r="AN86" s="127"/>
      <c r="AO86" s="124">
        <v>1409479.163013712</v>
      </c>
      <c r="AP86" s="124">
        <v>10660292.645479554</v>
      </c>
      <c r="AQ86" s="124">
        <v>7455.9405000000716</v>
      </c>
      <c r="AR86" s="124">
        <v>5.6712328767123283</v>
      </c>
      <c r="AS86" s="124">
        <v>42.893150684931506</v>
      </c>
      <c r="AT86" s="127">
        <v>0.03</v>
      </c>
      <c r="AU86" s="122" t="s">
        <v>83</v>
      </c>
      <c r="AV86" s="122" t="s">
        <v>78</v>
      </c>
      <c r="AW86" s="137">
        <v>0</v>
      </c>
      <c r="AX86" s="137">
        <v>0</v>
      </c>
      <c r="AY86" s="137">
        <v>3727.97</v>
      </c>
      <c r="AZ86" s="137">
        <v>0</v>
      </c>
      <c r="BA86" s="137">
        <v>0</v>
      </c>
      <c r="BB86" s="137">
        <v>0</v>
      </c>
      <c r="BC86" s="137">
        <v>0</v>
      </c>
      <c r="BD86" s="137">
        <v>0</v>
      </c>
      <c r="BE86" s="137">
        <v>3442.11</v>
      </c>
      <c r="BF86" s="137">
        <v>0</v>
      </c>
      <c r="BG86" s="137">
        <v>0</v>
      </c>
      <c r="BH86" s="137">
        <v>0</v>
      </c>
      <c r="BI86" s="137">
        <v>0</v>
      </c>
      <c r="BJ86" s="137">
        <v>0</v>
      </c>
      <c r="BK86" s="137">
        <v>3151.96</v>
      </c>
      <c r="BL86" s="40">
        <f t="shared" si="3"/>
        <v>3727.97</v>
      </c>
      <c r="BM86" s="40">
        <f t="shared" si="4"/>
        <v>6594.07</v>
      </c>
      <c r="BN86" s="40">
        <f t="shared" si="5"/>
        <v>10322.039999999999</v>
      </c>
    </row>
    <row r="87" spans="1:66" x14ac:dyDescent="0.35">
      <c r="A87" s="122">
        <v>23007000</v>
      </c>
      <c r="B87" s="122">
        <v>1</v>
      </c>
      <c r="C87" s="122">
        <v>1</v>
      </c>
      <c r="D87" s="122">
        <v>1</v>
      </c>
      <c r="E87" s="122" t="s">
        <v>31</v>
      </c>
      <c r="F87" s="122" t="s">
        <v>32</v>
      </c>
      <c r="G87" s="122" t="s">
        <v>33</v>
      </c>
      <c r="H87" s="122" t="s">
        <v>34</v>
      </c>
      <c r="I87" s="122" t="s">
        <v>2</v>
      </c>
      <c r="J87" s="122" t="s">
        <v>35</v>
      </c>
      <c r="K87" s="122" t="s">
        <v>78</v>
      </c>
      <c r="L87" s="122" t="s">
        <v>37</v>
      </c>
      <c r="M87" s="122" t="s">
        <v>74</v>
      </c>
      <c r="N87" s="122" t="s">
        <v>1337</v>
      </c>
      <c r="O87" s="122" t="s">
        <v>167</v>
      </c>
      <c r="P87" s="122" t="s">
        <v>167</v>
      </c>
      <c r="Q87" s="122" t="s">
        <v>78</v>
      </c>
      <c r="R87" s="123">
        <v>29559.739999999998</v>
      </c>
      <c r="S87" s="123">
        <v>0</v>
      </c>
      <c r="T87" s="123">
        <v>29559.66</v>
      </c>
      <c r="U87" s="123">
        <v>443.39</v>
      </c>
      <c r="V87" s="123" t="s">
        <v>2872</v>
      </c>
      <c r="W87" s="123">
        <v>0</v>
      </c>
      <c r="X87" s="123">
        <v>0</v>
      </c>
      <c r="Y87" s="123">
        <v>7.9999999998108251E-2</v>
      </c>
      <c r="Z87" s="123">
        <v>0.08</v>
      </c>
      <c r="AA87" s="123">
        <v>1.8917506450222277E-12</v>
      </c>
      <c r="AB87" s="124" t="s">
        <v>40</v>
      </c>
      <c r="AC87" s="125">
        <v>31586</v>
      </c>
      <c r="AD87" s="125">
        <v>45562</v>
      </c>
      <c r="AE87" s="124">
        <v>1912000</v>
      </c>
      <c r="AF87" s="124">
        <v>1064134.9099999999</v>
      </c>
      <c r="AG87" s="124">
        <v>0</v>
      </c>
      <c r="AH87" s="124">
        <v>0</v>
      </c>
      <c r="AI87" s="127">
        <v>0.03</v>
      </c>
      <c r="AJ87" s="127">
        <v>0.03</v>
      </c>
      <c r="AK87" s="127">
        <v>-0.03</v>
      </c>
      <c r="AL87" s="127">
        <v>0.03</v>
      </c>
      <c r="AM87" s="127" t="s">
        <v>47</v>
      </c>
      <c r="AN87" s="127"/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7">
        <v>0</v>
      </c>
      <c r="AU87" s="122" t="s">
        <v>83</v>
      </c>
      <c r="AV87" s="122" t="s">
        <v>78</v>
      </c>
      <c r="AW87" s="137">
        <v>0</v>
      </c>
      <c r="AX87" s="137">
        <v>0</v>
      </c>
      <c r="AY87" s="137">
        <v>0</v>
      </c>
      <c r="AZ87" s="137">
        <v>0</v>
      </c>
      <c r="BA87" s="137">
        <v>0</v>
      </c>
      <c r="BB87" s="137">
        <v>0</v>
      </c>
      <c r="BC87" s="137">
        <v>0</v>
      </c>
      <c r="BD87" s="137">
        <v>0</v>
      </c>
      <c r="BE87" s="137">
        <v>0</v>
      </c>
      <c r="BF87" s="137">
        <v>0</v>
      </c>
      <c r="BG87" s="137">
        <v>0</v>
      </c>
      <c r="BH87" s="137">
        <v>0</v>
      </c>
      <c r="BI87" s="137">
        <v>0</v>
      </c>
      <c r="BJ87" s="137">
        <v>0</v>
      </c>
      <c r="BK87" s="137">
        <v>0</v>
      </c>
      <c r="BL87" s="40">
        <f t="shared" si="3"/>
        <v>0</v>
      </c>
      <c r="BM87" s="40">
        <f t="shared" si="4"/>
        <v>0</v>
      </c>
      <c r="BN87" s="40">
        <f t="shared" si="5"/>
        <v>0</v>
      </c>
    </row>
    <row r="88" spans="1:66" x14ac:dyDescent="0.35">
      <c r="A88" s="122">
        <v>20053000</v>
      </c>
      <c r="B88" s="122">
        <v>1</v>
      </c>
      <c r="C88" s="122">
        <v>0</v>
      </c>
      <c r="D88" s="122">
        <v>0</v>
      </c>
      <c r="E88" s="122" t="s">
        <v>31</v>
      </c>
      <c r="F88" s="122" t="s">
        <v>77</v>
      </c>
      <c r="G88" s="122" t="s">
        <v>77</v>
      </c>
      <c r="H88" s="122" t="s">
        <v>77</v>
      </c>
      <c r="I88" s="122" t="s">
        <v>94</v>
      </c>
      <c r="J88" s="122" t="s">
        <v>35</v>
      </c>
      <c r="K88" s="122" t="s">
        <v>169</v>
      </c>
      <c r="L88" s="122" t="s">
        <v>96</v>
      </c>
      <c r="M88" s="122" t="s">
        <v>168</v>
      </c>
      <c r="N88" s="122" t="s">
        <v>1338</v>
      </c>
      <c r="O88" s="122" t="s">
        <v>170</v>
      </c>
      <c r="P88" s="122" t="s">
        <v>170</v>
      </c>
      <c r="Q88" s="122" t="s">
        <v>169</v>
      </c>
      <c r="R88" s="123">
        <v>5737.6399999999285</v>
      </c>
      <c r="S88" s="123">
        <v>0</v>
      </c>
      <c r="T88" s="123">
        <v>0</v>
      </c>
      <c r="U88" s="123">
        <v>0</v>
      </c>
      <c r="V88" s="123">
        <v>0</v>
      </c>
      <c r="W88" s="123">
        <v>-3.637978807091713E-12</v>
      </c>
      <c r="X88" s="123">
        <v>0</v>
      </c>
      <c r="Y88" s="123">
        <v>5737.6399999999248</v>
      </c>
      <c r="Z88" s="123">
        <v>5737.64</v>
      </c>
      <c r="AA88" s="123">
        <v>7.5488060247153044E-11</v>
      </c>
      <c r="AB88" s="124" t="s">
        <v>40</v>
      </c>
      <c r="AC88" s="125">
        <v>31426</v>
      </c>
      <c r="AD88" s="125">
        <v>46036</v>
      </c>
      <c r="AE88" s="124">
        <v>14400000</v>
      </c>
      <c r="AF88" s="124">
        <v>3943388.48</v>
      </c>
      <c r="AG88" s="124">
        <v>1.2904109589041095</v>
      </c>
      <c r="AH88" s="124">
        <v>40.027397260273972</v>
      </c>
      <c r="AI88" s="127">
        <v>0.02</v>
      </c>
      <c r="AJ88" s="127">
        <v>0.02</v>
      </c>
      <c r="AK88" s="127">
        <v>0</v>
      </c>
      <c r="AL88" s="127">
        <v>0.02</v>
      </c>
      <c r="AM88" s="127" t="s">
        <v>47</v>
      </c>
      <c r="AN88" s="127"/>
      <c r="AO88" s="124">
        <v>7403.9135342464779</v>
      </c>
      <c r="AP88" s="124">
        <v>229662.79561643535</v>
      </c>
      <c r="AQ88" s="124">
        <v>114.7527999999985</v>
      </c>
      <c r="AR88" s="124">
        <v>1.2904109589041095</v>
      </c>
      <c r="AS88" s="124">
        <v>40.027397260273972</v>
      </c>
      <c r="AT88" s="127">
        <v>0.02</v>
      </c>
      <c r="AU88" s="122" t="s">
        <v>169</v>
      </c>
      <c r="AV88" s="122" t="s">
        <v>169</v>
      </c>
      <c r="AW88" s="137">
        <v>0</v>
      </c>
      <c r="AX88" s="137">
        <v>0</v>
      </c>
      <c r="AY88" s="137">
        <v>0</v>
      </c>
      <c r="AZ88" s="137">
        <v>57.38</v>
      </c>
      <c r="BA88" s="137">
        <v>0</v>
      </c>
      <c r="BB88" s="137">
        <v>0</v>
      </c>
      <c r="BC88" s="137">
        <v>0</v>
      </c>
      <c r="BD88" s="137">
        <v>0</v>
      </c>
      <c r="BE88" s="137">
        <v>0</v>
      </c>
      <c r="BF88" s="137">
        <v>38.25</v>
      </c>
      <c r="BG88" s="137">
        <v>0</v>
      </c>
      <c r="BH88" s="137">
        <v>0</v>
      </c>
      <c r="BI88" s="137">
        <v>0</v>
      </c>
      <c r="BJ88" s="137">
        <v>0</v>
      </c>
      <c r="BK88" s="137">
        <v>0</v>
      </c>
      <c r="BL88" s="40">
        <f t="shared" si="3"/>
        <v>0</v>
      </c>
      <c r="BM88" s="40">
        <f t="shared" si="4"/>
        <v>95.63</v>
      </c>
      <c r="BN88" s="40">
        <f t="shared" si="5"/>
        <v>95.63</v>
      </c>
    </row>
    <row r="89" spans="1:66" x14ac:dyDescent="0.35">
      <c r="A89" s="122">
        <v>30060100</v>
      </c>
      <c r="B89" s="122">
        <v>1</v>
      </c>
      <c r="C89" s="122">
        <v>0</v>
      </c>
      <c r="D89" s="122">
        <v>0</v>
      </c>
      <c r="E89" s="122" t="s">
        <v>31</v>
      </c>
      <c r="F89" s="122" t="s">
        <v>77</v>
      </c>
      <c r="G89" s="122" t="s">
        <v>77</v>
      </c>
      <c r="H89" s="122" t="s">
        <v>77</v>
      </c>
      <c r="I89" s="122" t="s">
        <v>94</v>
      </c>
      <c r="J89" s="122" t="s">
        <v>35</v>
      </c>
      <c r="K89" s="122" t="s">
        <v>169</v>
      </c>
      <c r="L89" s="122" t="s">
        <v>96</v>
      </c>
      <c r="M89" s="122" t="s">
        <v>168</v>
      </c>
      <c r="N89" s="122" t="s">
        <v>1338</v>
      </c>
      <c r="O89" s="122" t="s">
        <v>171</v>
      </c>
      <c r="P89" s="122" t="s">
        <v>171</v>
      </c>
      <c r="Q89" s="122" t="s">
        <v>169</v>
      </c>
      <c r="R89" s="123">
        <v>762712.07999999519</v>
      </c>
      <c r="S89" s="123">
        <v>0</v>
      </c>
      <c r="T89" s="123">
        <v>0</v>
      </c>
      <c r="U89" s="123">
        <v>0</v>
      </c>
      <c r="V89" s="123">
        <v>0</v>
      </c>
      <c r="W89" s="123">
        <v>-2.3283064365386963E-10</v>
      </c>
      <c r="X89" s="123">
        <v>0</v>
      </c>
      <c r="Y89" s="123">
        <v>762712.07999999495</v>
      </c>
      <c r="Z89" s="123">
        <v>762712.08</v>
      </c>
      <c r="AA89" s="123">
        <v>5.005858838558197E-9</v>
      </c>
      <c r="AB89" s="124" t="s">
        <v>40</v>
      </c>
      <c r="AC89" s="125">
        <v>33284</v>
      </c>
      <c r="AD89" s="125">
        <v>47894</v>
      </c>
      <c r="AE89" s="124">
        <v>1584094.39</v>
      </c>
      <c r="AF89" s="124">
        <v>1584094.39</v>
      </c>
      <c r="AG89" s="124">
        <v>6.3808219178082188</v>
      </c>
      <c r="AH89" s="124">
        <v>40.027397260273972</v>
      </c>
      <c r="AI89" s="127">
        <v>0.02</v>
      </c>
      <c r="AJ89" s="127">
        <v>0.02</v>
      </c>
      <c r="AK89" s="127">
        <v>0</v>
      </c>
      <c r="AL89" s="127">
        <v>0.02</v>
      </c>
      <c r="AM89" s="127" t="s">
        <v>47</v>
      </c>
      <c r="AN89" s="127"/>
      <c r="AO89" s="124">
        <v>4866729.9570410633</v>
      </c>
      <c r="AP89" s="124">
        <v>30529379.421369661</v>
      </c>
      <c r="AQ89" s="124">
        <v>15254.241599999899</v>
      </c>
      <c r="AR89" s="124">
        <v>6.3808219178082188</v>
      </c>
      <c r="AS89" s="124">
        <v>40.027397260273972</v>
      </c>
      <c r="AT89" s="127">
        <v>0.02</v>
      </c>
      <c r="AU89" s="122" t="s">
        <v>169</v>
      </c>
      <c r="AV89" s="122" t="s">
        <v>169</v>
      </c>
      <c r="AW89" s="137">
        <v>0</v>
      </c>
      <c r="AX89" s="137">
        <v>0</v>
      </c>
      <c r="AY89" s="137">
        <v>0</v>
      </c>
      <c r="AZ89" s="137">
        <v>0</v>
      </c>
      <c r="BA89" s="137">
        <v>7627.12</v>
      </c>
      <c r="BB89" s="137">
        <v>0</v>
      </c>
      <c r="BC89" s="137">
        <v>0</v>
      </c>
      <c r="BD89" s="137">
        <v>0</v>
      </c>
      <c r="BE89" s="137">
        <v>0</v>
      </c>
      <c r="BF89" s="137">
        <v>0</v>
      </c>
      <c r="BG89" s="137">
        <v>7040.42</v>
      </c>
      <c r="BH89" s="137">
        <v>0</v>
      </c>
      <c r="BI89" s="137">
        <v>0</v>
      </c>
      <c r="BJ89" s="137">
        <v>0</v>
      </c>
      <c r="BK89" s="137">
        <v>0</v>
      </c>
      <c r="BL89" s="40">
        <f t="shared" si="3"/>
        <v>0</v>
      </c>
      <c r="BM89" s="40">
        <f t="shared" si="4"/>
        <v>14667.54</v>
      </c>
      <c r="BN89" s="40">
        <f t="shared" si="5"/>
        <v>14667.54</v>
      </c>
    </row>
    <row r="90" spans="1:66" x14ac:dyDescent="0.35">
      <c r="A90" s="122">
        <v>20062000</v>
      </c>
      <c r="B90" s="122">
        <v>1</v>
      </c>
      <c r="C90" s="122">
        <v>0</v>
      </c>
      <c r="D90" s="122">
        <v>0</v>
      </c>
      <c r="E90" s="122" t="s">
        <v>31</v>
      </c>
      <c r="F90" s="122" t="s">
        <v>77</v>
      </c>
      <c r="G90" s="122" t="s">
        <v>77</v>
      </c>
      <c r="H90" s="122" t="s">
        <v>77</v>
      </c>
      <c r="I90" s="122" t="s">
        <v>77</v>
      </c>
      <c r="J90" s="122" t="s">
        <v>35</v>
      </c>
      <c r="K90" s="122" t="s">
        <v>169</v>
      </c>
      <c r="L90" s="122" t="s">
        <v>79</v>
      </c>
      <c r="M90" s="122" t="s">
        <v>168</v>
      </c>
      <c r="N90" s="122" t="s">
        <v>1338</v>
      </c>
      <c r="O90" s="122" t="s">
        <v>172</v>
      </c>
      <c r="P90" s="122" t="s">
        <v>172</v>
      </c>
      <c r="Q90" s="122" t="s">
        <v>169</v>
      </c>
      <c r="R90" s="123">
        <v>604997.60000000009</v>
      </c>
      <c r="S90" s="123">
        <v>0</v>
      </c>
      <c r="T90" s="123">
        <v>0</v>
      </c>
      <c r="U90" s="123">
        <v>0</v>
      </c>
      <c r="V90" s="123">
        <v>0</v>
      </c>
      <c r="W90" s="123">
        <v>0</v>
      </c>
      <c r="X90" s="123">
        <v>0</v>
      </c>
      <c r="Y90" s="123">
        <v>604997.60000000009</v>
      </c>
      <c r="Z90" s="123">
        <v>604997.60400000005</v>
      </c>
      <c r="AA90" s="123">
        <v>3.9999999571591616E-3</v>
      </c>
      <c r="AB90" s="124" t="s">
        <v>40</v>
      </c>
      <c r="AC90" s="125">
        <v>33699</v>
      </c>
      <c r="AD90" s="125">
        <v>48310</v>
      </c>
      <c r="AE90" s="124">
        <v>2270200</v>
      </c>
      <c r="AF90" s="124">
        <v>2268767.86</v>
      </c>
      <c r="AG90" s="124">
        <v>7.5205479452054798</v>
      </c>
      <c r="AH90" s="124">
        <v>40.030136986301372</v>
      </c>
      <c r="AI90" s="127">
        <v>0.02</v>
      </c>
      <c r="AJ90" s="127">
        <v>0.02</v>
      </c>
      <c r="AK90" s="127">
        <v>0</v>
      </c>
      <c r="AL90" s="127">
        <v>0.02</v>
      </c>
      <c r="AM90" s="127" t="s">
        <v>47</v>
      </c>
      <c r="AN90" s="127"/>
      <c r="AO90" s="124">
        <v>4549913.4575342471</v>
      </c>
      <c r="AP90" s="124">
        <v>24218136.804383565</v>
      </c>
      <c r="AQ90" s="124">
        <v>12099.952000000003</v>
      </c>
      <c r="AR90" s="124">
        <v>7.5205479452054789</v>
      </c>
      <c r="AS90" s="124">
        <v>40.030136986301372</v>
      </c>
      <c r="AT90" s="127">
        <v>0.02</v>
      </c>
      <c r="AU90" s="122" t="s">
        <v>169</v>
      </c>
      <c r="AV90" s="122" t="s">
        <v>169</v>
      </c>
      <c r="AW90" s="137">
        <v>6049.97</v>
      </c>
      <c r="AX90" s="137">
        <v>0</v>
      </c>
      <c r="AY90" s="137">
        <v>0</v>
      </c>
      <c r="AZ90" s="137">
        <v>0</v>
      </c>
      <c r="BA90" s="137">
        <v>0</v>
      </c>
      <c r="BB90" s="137">
        <v>0</v>
      </c>
      <c r="BC90" s="137">
        <v>5671.85</v>
      </c>
      <c r="BD90" s="137">
        <v>0</v>
      </c>
      <c r="BE90" s="137">
        <v>0</v>
      </c>
      <c r="BF90" s="137">
        <v>0</v>
      </c>
      <c r="BG90" s="137">
        <v>0</v>
      </c>
      <c r="BH90" s="137">
        <v>0</v>
      </c>
      <c r="BI90" s="137">
        <v>5293.72</v>
      </c>
      <c r="BJ90" s="137">
        <v>0</v>
      </c>
      <c r="BK90" s="137">
        <v>0</v>
      </c>
      <c r="BL90" s="40">
        <f t="shared" si="3"/>
        <v>6049.97</v>
      </c>
      <c r="BM90" s="40">
        <f t="shared" si="4"/>
        <v>10965.57</v>
      </c>
      <c r="BN90" s="40">
        <f t="shared" si="5"/>
        <v>17015.54</v>
      </c>
    </row>
    <row r="91" spans="1:66" x14ac:dyDescent="0.35">
      <c r="A91" s="122">
        <v>20301000</v>
      </c>
      <c r="B91" s="122">
        <v>1</v>
      </c>
      <c r="C91" s="122">
        <v>1</v>
      </c>
      <c r="D91" s="122">
        <v>0</v>
      </c>
      <c r="E91" s="122" t="s">
        <v>31</v>
      </c>
      <c r="F91" s="122" t="s">
        <v>32</v>
      </c>
      <c r="G91" s="122" t="s">
        <v>33</v>
      </c>
      <c r="H91" s="122" t="s">
        <v>52</v>
      </c>
      <c r="I91" s="122" t="s">
        <v>103</v>
      </c>
      <c r="J91" s="122" t="s">
        <v>35</v>
      </c>
      <c r="K91" s="122" t="s">
        <v>169</v>
      </c>
      <c r="L91" s="122" t="s">
        <v>173</v>
      </c>
      <c r="M91" s="122" t="s">
        <v>168</v>
      </c>
      <c r="N91" s="122" t="s">
        <v>1338</v>
      </c>
      <c r="O91" s="122" t="s">
        <v>174</v>
      </c>
      <c r="P91" s="122" t="s">
        <v>174</v>
      </c>
      <c r="Q91" s="122" t="s">
        <v>169</v>
      </c>
      <c r="R91" s="123">
        <v>9500000</v>
      </c>
      <c r="S91" s="123">
        <v>0</v>
      </c>
      <c r="T91" s="123">
        <v>500000</v>
      </c>
      <c r="U91" s="123">
        <v>319597.09000000003</v>
      </c>
      <c r="V91" s="123" t="s">
        <v>2872</v>
      </c>
      <c r="W91" s="123">
        <v>0</v>
      </c>
      <c r="X91" s="123">
        <v>0</v>
      </c>
      <c r="Y91" s="123">
        <v>9000000</v>
      </c>
      <c r="Z91" s="123">
        <v>9000000</v>
      </c>
      <c r="AA91" s="123">
        <v>0</v>
      </c>
      <c r="AB91" s="124" t="s">
        <v>40</v>
      </c>
      <c r="AC91" s="125">
        <v>41540</v>
      </c>
      <c r="AD91" s="125">
        <v>48837</v>
      </c>
      <c r="AE91" s="124">
        <v>15000000</v>
      </c>
      <c r="AF91" s="124">
        <v>15000000</v>
      </c>
      <c r="AG91" s="124">
        <v>8.9643835616438352</v>
      </c>
      <c r="AH91" s="124">
        <v>19.991780821917807</v>
      </c>
      <c r="AI91" s="127">
        <v>6.6030199999999997E-2</v>
      </c>
      <c r="AJ91" s="127">
        <v>6.6400000000000001E-2</v>
      </c>
      <c r="AK91" s="127">
        <v>-3.6980000000000346E-4</v>
      </c>
      <c r="AL91" s="127">
        <v>2.5600000000000001E-2</v>
      </c>
      <c r="AM91" s="127" t="s">
        <v>2810</v>
      </c>
      <c r="AN91" s="127">
        <v>1.2E-2</v>
      </c>
      <c r="AO91" s="124">
        <v>80679452.05479452</v>
      </c>
      <c r="AP91" s="124">
        <v>179926027.39726025</v>
      </c>
      <c r="AQ91" s="124">
        <v>594271.79999999993</v>
      </c>
      <c r="AR91" s="124">
        <v>8.9643835616438352</v>
      </c>
      <c r="AS91" s="124">
        <v>19.991780821917807</v>
      </c>
      <c r="AT91" s="127">
        <v>6.6030199999999997E-2</v>
      </c>
      <c r="AU91" s="122" t="s">
        <v>169</v>
      </c>
      <c r="AV91" s="122" t="s">
        <v>169</v>
      </c>
      <c r="AW91" s="137">
        <v>0</v>
      </c>
      <c r="AX91" s="137">
        <v>0</v>
      </c>
      <c r="AY91" s="137">
        <v>0</v>
      </c>
      <c r="AZ91" s="137">
        <v>0</v>
      </c>
      <c r="BA91" s="137">
        <v>0</v>
      </c>
      <c r="BB91" s="137">
        <v>300446.88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288458.51</v>
      </c>
      <c r="BI91" s="137">
        <v>0</v>
      </c>
      <c r="BJ91" s="137">
        <v>0</v>
      </c>
      <c r="BK91" s="137">
        <v>0</v>
      </c>
      <c r="BL91" s="40">
        <f t="shared" si="3"/>
        <v>0</v>
      </c>
      <c r="BM91" s="40">
        <f t="shared" si="4"/>
        <v>588905.39</v>
      </c>
      <c r="BN91" s="40">
        <f t="shared" si="5"/>
        <v>588905.39</v>
      </c>
    </row>
    <row r="92" spans="1:66" x14ac:dyDescent="0.35">
      <c r="A92" s="122">
        <v>20345000</v>
      </c>
      <c r="B92" s="122">
        <v>1</v>
      </c>
      <c r="C92" s="122">
        <v>0</v>
      </c>
      <c r="D92" s="122">
        <v>0</v>
      </c>
      <c r="E92" s="122" t="s">
        <v>31</v>
      </c>
      <c r="F92" s="122" t="s">
        <v>77</v>
      </c>
      <c r="G92" s="122" t="s">
        <v>77</v>
      </c>
      <c r="H92" s="122" t="s">
        <v>77</v>
      </c>
      <c r="I92" s="122" t="s">
        <v>77</v>
      </c>
      <c r="J92" s="122" t="s">
        <v>35</v>
      </c>
      <c r="K92" s="122" t="s">
        <v>169</v>
      </c>
      <c r="L92" s="122" t="s">
        <v>175</v>
      </c>
      <c r="M92" s="122" t="s">
        <v>168</v>
      </c>
      <c r="N92" s="122" t="s">
        <v>1338</v>
      </c>
      <c r="O92" s="122" t="s">
        <v>176</v>
      </c>
      <c r="P92" s="122" t="s">
        <v>176</v>
      </c>
      <c r="Q92" s="122" t="s">
        <v>169</v>
      </c>
      <c r="R92" s="123">
        <v>93800000</v>
      </c>
      <c r="S92" s="123">
        <v>0</v>
      </c>
      <c r="T92" s="123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93800000</v>
      </c>
      <c r="Z92" s="123">
        <v>93800000</v>
      </c>
      <c r="AA92" s="123">
        <v>0</v>
      </c>
      <c r="AB92" s="124" t="s">
        <v>40</v>
      </c>
      <c r="AC92" s="125">
        <v>44028</v>
      </c>
      <c r="AD92" s="125">
        <v>53158</v>
      </c>
      <c r="AE92" s="124">
        <v>93800000</v>
      </c>
      <c r="AF92" s="124">
        <v>93800000</v>
      </c>
      <c r="AG92" s="124">
        <v>20.802739726027397</v>
      </c>
      <c r="AH92" s="124">
        <v>25.013698630136986</v>
      </c>
      <c r="AI92" s="127">
        <v>6.58889E-2</v>
      </c>
      <c r="AJ92" s="127">
        <v>6.5890000000000004E-2</v>
      </c>
      <c r="AK92" s="127">
        <v>-1.1000000000038757E-6</v>
      </c>
      <c r="AL92" s="127">
        <v>2.5399999999999999E-2</v>
      </c>
      <c r="AM92" s="127" t="s">
        <v>2810</v>
      </c>
      <c r="AN92" s="127">
        <v>1.2E-2</v>
      </c>
      <c r="AO92" s="124">
        <v>1951296986.3013699</v>
      </c>
      <c r="AP92" s="124">
        <v>2346284931.5068493</v>
      </c>
      <c r="AQ92" s="124">
        <v>6180378.8200000003</v>
      </c>
      <c r="AR92" s="124">
        <v>20.802739726027397</v>
      </c>
      <c r="AS92" s="124">
        <v>25.013698630136986</v>
      </c>
      <c r="AT92" s="127">
        <v>6.58889E-2</v>
      </c>
      <c r="AU92" s="122" t="s">
        <v>169</v>
      </c>
      <c r="AV92" s="122" t="s">
        <v>169</v>
      </c>
      <c r="AW92" s="137">
        <v>0</v>
      </c>
      <c r="AX92" s="137">
        <v>0</v>
      </c>
      <c r="AY92" s="137">
        <v>0</v>
      </c>
      <c r="AZ92" s="137">
        <v>3158860.29</v>
      </c>
      <c r="BA92" s="137">
        <v>0</v>
      </c>
      <c r="BB92" s="137">
        <v>0</v>
      </c>
      <c r="BC92" s="137">
        <v>0</v>
      </c>
      <c r="BD92" s="137">
        <v>0</v>
      </c>
      <c r="BE92" s="137">
        <v>0</v>
      </c>
      <c r="BF92" s="137">
        <v>3107357.13</v>
      </c>
      <c r="BG92" s="137">
        <v>0</v>
      </c>
      <c r="BH92" s="137">
        <v>0</v>
      </c>
      <c r="BI92" s="137">
        <v>0</v>
      </c>
      <c r="BJ92" s="137">
        <v>0</v>
      </c>
      <c r="BK92" s="137">
        <v>0</v>
      </c>
      <c r="BL92" s="40">
        <f t="shared" si="3"/>
        <v>0</v>
      </c>
      <c r="BM92" s="40">
        <f t="shared" si="4"/>
        <v>6266217.4199999999</v>
      </c>
      <c r="BN92" s="40">
        <f t="shared" si="5"/>
        <v>6266217.4199999999</v>
      </c>
    </row>
    <row r="93" spans="1:66" x14ac:dyDescent="0.35">
      <c r="A93" s="122">
        <v>20265000</v>
      </c>
      <c r="B93" s="122">
        <v>1</v>
      </c>
      <c r="C93" s="122">
        <v>1</v>
      </c>
      <c r="D93" s="122">
        <v>0</v>
      </c>
      <c r="E93" s="122" t="s">
        <v>31</v>
      </c>
      <c r="F93" s="122" t="s">
        <v>32</v>
      </c>
      <c r="G93" s="122" t="s">
        <v>33</v>
      </c>
      <c r="H93" s="122" t="s">
        <v>52</v>
      </c>
      <c r="I93" s="122" t="s">
        <v>53</v>
      </c>
      <c r="J93" s="122" t="s">
        <v>35</v>
      </c>
      <c r="K93" s="122" t="s">
        <v>169</v>
      </c>
      <c r="L93" s="122" t="s">
        <v>177</v>
      </c>
      <c r="M93" s="122" t="s">
        <v>168</v>
      </c>
      <c r="N93" s="122" t="s">
        <v>1338</v>
      </c>
      <c r="O93" s="122" t="s">
        <v>178</v>
      </c>
      <c r="P93" s="122" t="s">
        <v>178</v>
      </c>
      <c r="Q93" s="122" t="s">
        <v>169</v>
      </c>
      <c r="R93" s="123">
        <v>661393.1100000001</v>
      </c>
      <c r="S93" s="123">
        <v>0</v>
      </c>
      <c r="T93" s="123">
        <v>0</v>
      </c>
      <c r="U93" s="123">
        <v>0</v>
      </c>
      <c r="V93" s="123">
        <v>0</v>
      </c>
      <c r="W93" s="123">
        <v>0</v>
      </c>
      <c r="X93" s="123">
        <v>0</v>
      </c>
      <c r="Y93" s="123">
        <v>661393.1100000001</v>
      </c>
      <c r="Z93" s="123">
        <v>661393.11</v>
      </c>
      <c r="AA93" s="123">
        <v>-1.1641532182693481E-10</v>
      </c>
      <c r="AB93" s="124" t="s">
        <v>40</v>
      </c>
      <c r="AC93" s="125">
        <v>38715</v>
      </c>
      <c r="AD93" s="125">
        <v>46006</v>
      </c>
      <c r="AE93" s="124">
        <v>8000000</v>
      </c>
      <c r="AF93" s="124">
        <v>7029193.7000000002</v>
      </c>
      <c r="AG93" s="124">
        <v>1.2082191780821918</v>
      </c>
      <c r="AH93" s="124">
        <v>19.975342465753425</v>
      </c>
      <c r="AI93" s="127">
        <v>6.6000500000000004E-2</v>
      </c>
      <c r="AJ93" s="127">
        <v>6.6000000000000003E-2</v>
      </c>
      <c r="AK93" s="127">
        <v>5.0000000000050004E-7</v>
      </c>
      <c r="AL93" s="127">
        <v>2.5399999999999999E-2</v>
      </c>
      <c r="AM93" s="127" t="s">
        <v>2810</v>
      </c>
      <c r="AN93" s="127">
        <v>1.2E-2</v>
      </c>
      <c r="AO93" s="124">
        <v>799107.83975342475</v>
      </c>
      <c r="AP93" s="124">
        <v>13211553.876739727</v>
      </c>
      <c r="AQ93" s="124">
        <v>43652.275956555008</v>
      </c>
      <c r="AR93" s="124">
        <v>1.2082191780821918</v>
      </c>
      <c r="AS93" s="124">
        <v>19.975342465753425</v>
      </c>
      <c r="AT93" s="127">
        <v>6.6000500000000004E-2</v>
      </c>
      <c r="AU93" s="122" t="s">
        <v>169</v>
      </c>
      <c r="AV93" s="122" t="s">
        <v>169</v>
      </c>
      <c r="AW93" s="137">
        <v>0</v>
      </c>
      <c r="AX93" s="137">
        <v>0</v>
      </c>
      <c r="AY93" s="137">
        <v>22189.91</v>
      </c>
      <c r="AZ93" s="137">
        <v>0</v>
      </c>
      <c r="BA93" s="137">
        <v>0</v>
      </c>
      <c r="BB93" s="137">
        <v>0</v>
      </c>
      <c r="BC93" s="137">
        <v>0</v>
      </c>
      <c r="BD93" s="137">
        <v>0</v>
      </c>
      <c r="BE93" s="137">
        <v>14712.43</v>
      </c>
      <c r="BF93" s="137">
        <v>0</v>
      </c>
      <c r="BG93" s="137">
        <v>0</v>
      </c>
      <c r="BH93" s="137">
        <v>0</v>
      </c>
      <c r="BI93" s="137">
        <v>0</v>
      </c>
      <c r="BJ93" s="137">
        <v>0</v>
      </c>
      <c r="BK93" s="137">
        <v>7396.63</v>
      </c>
      <c r="BL93" s="40">
        <f t="shared" si="3"/>
        <v>22189.91</v>
      </c>
      <c r="BM93" s="40">
        <f t="shared" si="4"/>
        <v>22109.06</v>
      </c>
      <c r="BN93" s="40">
        <f t="shared" si="5"/>
        <v>44298.97</v>
      </c>
    </row>
    <row r="94" spans="1:66" x14ac:dyDescent="0.35">
      <c r="A94" s="122">
        <v>20269000</v>
      </c>
      <c r="B94" s="122">
        <v>1</v>
      </c>
      <c r="C94" s="122">
        <v>1</v>
      </c>
      <c r="D94" s="122">
        <v>0</v>
      </c>
      <c r="E94" s="122" t="s">
        <v>31</v>
      </c>
      <c r="F94" s="122" t="s">
        <v>32</v>
      </c>
      <c r="G94" s="122" t="s">
        <v>33</v>
      </c>
      <c r="H94" s="122" t="s">
        <v>52</v>
      </c>
      <c r="I94" s="122" t="s">
        <v>53</v>
      </c>
      <c r="J94" s="122" t="s">
        <v>35</v>
      </c>
      <c r="K94" s="122" t="s">
        <v>169</v>
      </c>
      <c r="L94" s="122" t="s">
        <v>177</v>
      </c>
      <c r="M94" s="122" t="s">
        <v>168</v>
      </c>
      <c r="N94" s="122" t="s">
        <v>1338</v>
      </c>
      <c r="O94" s="122" t="s">
        <v>179</v>
      </c>
      <c r="P94" s="122" t="s">
        <v>179</v>
      </c>
      <c r="Q94" s="122" t="s">
        <v>169</v>
      </c>
      <c r="R94" s="123">
        <v>7150044.8000000753</v>
      </c>
      <c r="S94" s="123">
        <v>0</v>
      </c>
      <c r="T94" s="123">
        <v>1191674.1399999999</v>
      </c>
      <c r="U94" s="123">
        <v>222762.67</v>
      </c>
      <c r="V94" s="123" t="s">
        <v>2872</v>
      </c>
      <c r="W94" s="123">
        <v>3.7252902984619141E-9</v>
      </c>
      <c r="X94" s="123">
        <v>0</v>
      </c>
      <c r="Y94" s="123">
        <v>5958370.6600000793</v>
      </c>
      <c r="Z94" s="123">
        <v>5958370.6600000001</v>
      </c>
      <c r="AA94" s="123">
        <v>-7.9162418842315674E-8</v>
      </c>
      <c r="AB94" s="124" t="s">
        <v>40</v>
      </c>
      <c r="AC94" s="125">
        <v>39146</v>
      </c>
      <c r="AD94" s="125">
        <v>46451</v>
      </c>
      <c r="AE94" s="124">
        <v>37100000</v>
      </c>
      <c r="AF94" s="124">
        <v>35314037.869999997</v>
      </c>
      <c r="AG94" s="124">
        <v>2.4273972602739726</v>
      </c>
      <c r="AH94" s="124">
        <v>20.013698630136986</v>
      </c>
      <c r="AI94" s="127">
        <v>5.3900000000000003E-2</v>
      </c>
      <c r="AJ94" s="127">
        <v>5.3899999999999997E-2</v>
      </c>
      <c r="AK94" s="127">
        <v>0</v>
      </c>
      <c r="AL94" s="127">
        <v>5.4900000000000004E-2</v>
      </c>
      <c r="AM94" s="127" t="s">
        <v>47</v>
      </c>
      <c r="AN94" s="127"/>
      <c r="AO94" s="124">
        <v>14463332.615781015</v>
      </c>
      <c r="AP94" s="124">
        <v>119249034.715892</v>
      </c>
      <c r="AQ94" s="124">
        <v>321156.17857400427</v>
      </c>
      <c r="AR94" s="124">
        <v>2.4273972602739726</v>
      </c>
      <c r="AS94" s="124">
        <v>20.013698630136986</v>
      </c>
      <c r="AT94" s="127">
        <v>5.3899999999999997E-2</v>
      </c>
      <c r="AU94" s="122" t="s">
        <v>169</v>
      </c>
      <c r="AV94" s="122" t="s">
        <v>169</v>
      </c>
      <c r="AW94" s="137">
        <v>0</v>
      </c>
      <c r="AX94" s="137">
        <v>0</v>
      </c>
      <c r="AY94" s="137">
        <v>0</v>
      </c>
      <c r="AZ94" s="137">
        <v>0</v>
      </c>
      <c r="BA94" s="137">
        <v>0</v>
      </c>
      <c r="BB94" s="137">
        <v>159258.26999999999</v>
      </c>
      <c r="BC94" s="137">
        <v>0</v>
      </c>
      <c r="BD94" s="137">
        <v>0</v>
      </c>
      <c r="BE94" s="137">
        <v>0</v>
      </c>
      <c r="BF94" s="137">
        <v>0</v>
      </c>
      <c r="BG94" s="137">
        <v>0</v>
      </c>
      <c r="BH94" s="137">
        <v>129518.33</v>
      </c>
      <c r="BI94" s="137">
        <v>0</v>
      </c>
      <c r="BJ94" s="137">
        <v>0</v>
      </c>
      <c r="BK94" s="137">
        <v>0</v>
      </c>
      <c r="BL94" s="40">
        <f t="shared" si="3"/>
        <v>0</v>
      </c>
      <c r="BM94" s="40">
        <f t="shared" si="4"/>
        <v>288776.59999999998</v>
      </c>
      <c r="BN94" s="40">
        <f t="shared" si="5"/>
        <v>288776.59999999998</v>
      </c>
    </row>
    <row r="95" spans="1:66" x14ac:dyDescent="0.35">
      <c r="A95" s="122">
        <v>20258000</v>
      </c>
      <c r="B95" s="122">
        <v>1</v>
      </c>
      <c r="C95" s="122">
        <v>1</v>
      </c>
      <c r="D95" s="122">
        <v>0</v>
      </c>
      <c r="E95" s="122" t="s">
        <v>31</v>
      </c>
      <c r="F95" s="122" t="s">
        <v>32</v>
      </c>
      <c r="G95" s="122" t="s">
        <v>44</v>
      </c>
      <c r="H95" s="122" t="s">
        <v>44</v>
      </c>
      <c r="I95" s="122" t="s">
        <v>44</v>
      </c>
      <c r="J95" s="122" t="s">
        <v>35</v>
      </c>
      <c r="K95" s="122" t="s">
        <v>169</v>
      </c>
      <c r="L95" s="122" t="s">
        <v>180</v>
      </c>
      <c r="M95" s="122" t="s">
        <v>168</v>
      </c>
      <c r="N95" s="122" t="s">
        <v>1338</v>
      </c>
      <c r="O95" s="122" t="s">
        <v>181</v>
      </c>
      <c r="P95" s="122" t="s">
        <v>181</v>
      </c>
      <c r="Q95" s="122" t="s">
        <v>169</v>
      </c>
      <c r="R95" s="123">
        <v>-8.0000013113021851E-2</v>
      </c>
      <c r="S95" s="123">
        <v>0</v>
      </c>
      <c r="T95" s="123">
        <v>0</v>
      </c>
      <c r="U95" s="123">
        <v>0</v>
      </c>
      <c r="V95" s="123">
        <v>0</v>
      </c>
      <c r="W95" s="123">
        <v>-4.0000006556510925E-3</v>
      </c>
      <c r="X95" s="123">
        <v>0</v>
      </c>
      <c r="Y95" s="123">
        <v>-8.4000013768672943E-2</v>
      </c>
      <c r="Z95" s="123">
        <v>4.0000000000000001E-3</v>
      </c>
      <c r="AA95" s="123">
        <v>8.8000013768672947E-2</v>
      </c>
      <c r="AB95" s="124" t="s">
        <v>40</v>
      </c>
      <c r="AC95" s="125">
        <v>37608</v>
      </c>
      <c r="AD95" s="125">
        <v>44910</v>
      </c>
      <c r="AE95" s="124">
        <v>40000000</v>
      </c>
      <c r="AF95" s="124">
        <v>40000000</v>
      </c>
      <c r="AG95" s="124">
        <v>0</v>
      </c>
      <c r="AH95" s="124">
        <v>0</v>
      </c>
      <c r="AI95" s="127">
        <v>0</v>
      </c>
      <c r="AJ95" s="127">
        <v>5.4900000000000004E-2</v>
      </c>
      <c r="AK95" s="127">
        <v>-5.4900000000000004E-2</v>
      </c>
      <c r="AL95" s="127">
        <v>5.4900000000000004E-2</v>
      </c>
      <c r="AM95" s="127" t="s">
        <v>47</v>
      </c>
      <c r="AN95" s="127"/>
      <c r="AO95" s="124">
        <v>0</v>
      </c>
      <c r="AP95" s="124">
        <v>0</v>
      </c>
      <c r="AQ95" s="124">
        <v>0</v>
      </c>
      <c r="AR95" s="124">
        <v>0</v>
      </c>
      <c r="AS95" s="124">
        <v>0</v>
      </c>
      <c r="AT95" s="127">
        <v>0</v>
      </c>
      <c r="AU95" s="122" t="s">
        <v>169</v>
      </c>
      <c r="AV95" s="122" t="s">
        <v>169</v>
      </c>
      <c r="AW95" s="137">
        <v>0</v>
      </c>
      <c r="AX95" s="137">
        <v>0</v>
      </c>
      <c r="AY95" s="137">
        <v>0</v>
      </c>
      <c r="AZ95" s="137">
        <v>0</v>
      </c>
      <c r="BA95" s="137">
        <v>0</v>
      </c>
      <c r="BB95" s="137">
        <v>0</v>
      </c>
      <c r="BC95" s="137">
        <v>0</v>
      </c>
      <c r="BD95" s="137">
        <v>0</v>
      </c>
      <c r="BE95" s="137">
        <v>0</v>
      </c>
      <c r="BF95" s="137">
        <v>0</v>
      </c>
      <c r="BG95" s="137">
        <v>0</v>
      </c>
      <c r="BH95" s="137">
        <v>0</v>
      </c>
      <c r="BI95" s="137">
        <v>0</v>
      </c>
      <c r="BJ95" s="137">
        <v>0</v>
      </c>
      <c r="BK95" s="137">
        <v>0</v>
      </c>
      <c r="BL95" s="40">
        <f t="shared" si="3"/>
        <v>0</v>
      </c>
      <c r="BM95" s="40">
        <f t="shared" si="4"/>
        <v>0</v>
      </c>
      <c r="BN95" s="40">
        <f t="shared" si="5"/>
        <v>0</v>
      </c>
    </row>
    <row r="96" spans="1:66" x14ac:dyDescent="0.35">
      <c r="A96" s="122">
        <v>20274000</v>
      </c>
      <c r="B96" s="122">
        <v>1</v>
      </c>
      <c r="C96" s="122">
        <v>1</v>
      </c>
      <c r="D96" s="122">
        <v>0</v>
      </c>
      <c r="E96" s="122" t="s">
        <v>31</v>
      </c>
      <c r="F96" s="122" t="s">
        <v>32</v>
      </c>
      <c r="G96" s="122" t="s">
        <v>44</v>
      </c>
      <c r="H96" s="122" t="s">
        <v>44</v>
      </c>
      <c r="I96" s="122" t="s">
        <v>44</v>
      </c>
      <c r="J96" s="122" t="s">
        <v>35</v>
      </c>
      <c r="K96" s="122" t="s">
        <v>169</v>
      </c>
      <c r="L96" s="122" t="s">
        <v>180</v>
      </c>
      <c r="M96" s="122" t="s">
        <v>168</v>
      </c>
      <c r="N96" s="122" t="s">
        <v>1338</v>
      </c>
      <c r="O96" s="122" t="s">
        <v>182</v>
      </c>
      <c r="P96" s="122" t="s">
        <v>182</v>
      </c>
      <c r="Q96" s="122" t="s">
        <v>169</v>
      </c>
      <c r="R96" s="123">
        <v>30070183.57</v>
      </c>
      <c r="S96" s="123">
        <v>0</v>
      </c>
      <c r="T96" s="123">
        <v>0</v>
      </c>
      <c r="U96" s="123">
        <v>0</v>
      </c>
      <c r="V96" s="123">
        <v>0</v>
      </c>
      <c r="W96" s="123">
        <v>0</v>
      </c>
      <c r="X96" s="123">
        <v>0</v>
      </c>
      <c r="Y96" s="123">
        <v>30070183.57</v>
      </c>
      <c r="Z96" s="123">
        <v>30070183.57</v>
      </c>
      <c r="AA96" s="123">
        <v>0</v>
      </c>
      <c r="AB96" s="124" t="s">
        <v>40</v>
      </c>
      <c r="AC96" s="125">
        <v>39428</v>
      </c>
      <c r="AD96" s="125">
        <v>48560</v>
      </c>
      <c r="AE96" s="124">
        <v>67100000</v>
      </c>
      <c r="AF96" s="124">
        <v>67100000</v>
      </c>
      <c r="AG96" s="124">
        <v>8.205479452054794</v>
      </c>
      <c r="AH96" s="124">
        <v>25.019178082191782</v>
      </c>
      <c r="AI96" s="127">
        <v>7.5028999999999998E-2</v>
      </c>
      <c r="AJ96" s="127">
        <v>7.5029999999999999E-2</v>
      </c>
      <c r="AK96" s="127">
        <v>-1.0000000000010001E-6</v>
      </c>
      <c r="AL96" s="127">
        <v>5.4900000000000004E-2</v>
      </c>
      <c r="AM96" s="127" t="s">
        <v>2969</v>
      </c>
      <c r="AN96" s="127">
        <v>1.2E-2</v>
      </c>
      <c r="AO96" s="124">
        <v>246740273.40315068</v>
      </c>
      <c r="AP96" s="124">
        <v>752331277.70202744</v>
      </c>
      <c r="AQ96" s="124">
        <v>2256135.8030735301</v>
      </c>
      <c r="AR96" s="124">
        <v>8.205479452054794</v>
      </c>
      <c r="AS96" s="124">
        <v>25.019178082191782</v>
      </c>
      <c r="AT96" s="127">
        <v>7.5028999999999998E-2</v>
      </c>
      <c r="AU96" s="122" t="s">
        <v>169</v>
      </c>
      <c r="AV96" s="122" t="s">
        <v>169</v>
      </c>
      <c r="AW96" s="137">
        <v>0</v>
      </c>
      <c r="AX96" s="137">
        <v>0</v>
      </c>
      <c r="AY96" s="137">
        <v>1146869.03</v>
      </c>
      <c r="AZ96" s="137">
        <v>0</v>
      </c>
      <c r="BA96" s="137">
        <v>0</v>
      </c>
      <c r="BB96" s="137">
        <v>0</v>
      </c>
      <c r="BC96" s="137">
        <v>0</v>
      </c>
      <c r="BD96" s="137">
        <v>0</v>
      </c>
      <c r="BE96" s="137">
        <v>1073507.75</v>
      </c>
      <c r="BF96" s="137">
        <v>0</v>
      </c>
      <c r="BG96" s="137">
        <v>0</v>
      </c>
      <c r="BH96" s="137">
        <v>0</v>
      </c>
      <c r="BI96" s="137">
        <v>0</v>
      </c>
      <c r="BJ96" s="137">
        <v>0</v>
      </c>
      <c r="BK96" s="137">
        <v>1011943.27</v>
      </c>
      <c r="BL96" s="40">
        <f t="shared" si="3"/>
        <v>1146869.03</v>
      </c>
      <c r="BM96" s="40">
        <f t="shared" si="4"/>
        <v>2085451.02</v>
      </c>
      <c r="BN96" s="40">
        <f t="shared" si="5"/>
        <v>3232320.05</v>
      </c>
    </row>
    <row r="97" spans="1:66" x14ac:dyDescent="0.35">
      <c r="A97" s="122">
        <v>20050000</v>
      </c>
      <c r="B97" s="122">
        <v>1</v>
      </c>
      <c r="C97" s="122">
        <v>1</v>
      </c>
      <c r="D97" s="122">
        <v>0</v>
      </c>
      <c r="E97" s="122" t="s">
        <v>31</v>
      </c>
      <c r="F97" s="122" t="s">
        <v>32</v>
      </c>
      <c r="G97" s="122" t="s">
        <v>44</v>
      </c>
      <c r="H97" s="122" t="s">
        <v>44</v>
      </c>
      <c r="I97" s="122" t="s">
        <v>44</v>
      </c>
      <c r="J97" s="122" t="s">
        <v>35</v>
      </c>
      <c r="K97" s="122" t="s">
        <v>169</v>
      </c>
      <c r="L97" s="122" t="s">
        <v>180</v>
      </c>
      <c r="M97" s="122" t="s">
        <v>168</v>
      </c>
      <c r="N97" s="122" t="s">
        <v>1338</v>
      </c>
      <c r="O97" s="122" t="s">
        <v>183</v>
      </c>
      <c r="P97" s="122" t="s">
        <v>183</v>
      </c>
      <c r="Q97" s="122" t="s">
        <v>169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0</v>
      </c>
      <c r="AB97" s="124" t="s">
        <v>40</v>
      </c>
      <c r="AC97" s="125">
        <v>30768</v>
      </c>
      <c r="AD97" s="125">
        <v>45375</v>
      </c>
      <c r="AE97" s="124">
        <v>28000000</v>
      </c>
      <c r="AF97" s="124">
        <v>25971601.43</v>
      </c>
      <c r="AG97" s="124">
        <v>0</v>
      </c>
      <c r="AH97" s="124">
        <v>0</v>
      </c>
      <c r="AI97" s="127">
        <v>0</v>
      </c>
      <c r="AJ97" s="127">
        <v>0</v>
      </c>
      <c r="AK97" s="127">
        <v>0</v>
      </c>
      <c r="AL97" s="127">
        <v>0.02</v>
      </c>
      <c r="AM97" s="127" t="s">
        <v>47</v>
      </c>
      <c r="AN97" s="127"/>
      <c r="AO97" s="124">
        <v>0</v>
      </c>
      <c r="AP97" s="124">
        <v>0</v>
      </c>
      <c r="AQ97" s="124">
        <v>0</v>
      </c>
      <c r="AR97" s="124">
        <v>0</v>
      </c>
      <c r="AS97" s="124">
        <v>0</v>
      </c>
      <c r="AT97" s="127">
        <v>0</v>
      </c>
      <c r="AU97" s="122" t="s">
        <v>169</v>
      </c>
      <c r="AV97" s="122" t="s">
        <v>169</v>
      </c>
      <c r="AW97" s="137">
        <v>0</v>
      </c>
      <c r="AX97" s="137">
        <v>0</v>
      </c>
      <c r="AY97" s="137">
        <v>0</v>
      </c>
      <c r="AZ97" s="137">
        <v>0</v>
      </c>
      <c r="BA97" s="137">
        <v>0</v>
      </c>
      <c r="BB97" s="137">
        <v>0</v>
      </c>
      <c r="BC97" s="137">
        <v>0</v>
      </c>
      <c r="BD97" s="137">
        <v>0</v>
      </c>
      <c r="BE97" s="137">
        <v>0</v>
      </c>
      <c r="BF97" s="137">
        <v>0</v>
      </c>
      <c r="BG97" s="137">
        <v>0</v>
      </c>
      <c r="BH97" s="137">
        <v>0</v>
      </c>
      <c r="BI97" s="137">
        <v>0</v>
      </c>
      <c r="BJ97" s="137">
        <v>0</v>
      </c>
      <c r="BK97" s="137">
        <v>0</v>
      </c>
      <c r="BL97" s="40">
        <f t="shared" si="3"/>
        <v>0</v>
      </c>
      <c r="BM97" s="40">
        <f t="shared" si="4"/>
        <v>0</v>
      </c>
      <c r="BN97" s="40">
        <f t="shared" si="5"/>
        <v>0</v>
      </c>
    </row>
    <row r="98" spans="1:66" x14ac:dyDescent="0.35">
      <c r="A98" s="122">
        <v>20267000</v>
      </c>
      <c r="B98" s="122">
        <v>1</v>
      </c>
      <c r="C98" s="122">
        <v>1</v>
      </c>
      <c r="D98" s="122">
        <v>0</v>
      </c>
      <c r="E98" s="122" t="s">
        <v>31</v>
      </c>
      <c r="F98" s="122" t="s">
        <v>32</v>
      </c>
      <c r="G98" s="122" t="s">
        <v>44</v>
      </c>
      <c r="H98" s="122" t="s">
        <v>44</v>
      </c>
      <c r="I98" s="122" t="s">
        <v>44</v>
      </c>
      <c r="J98" s="122" t="s">
        <v>35</v>
      </c>
      <c r="K98" s="122" t="s">
        <v>169</v>
      </c>
      <c r="L98" s="122" t="s">
        <v>185</v>
      </c>
      <c r="M98" s="122" t="s">
        <v>168</v>
      </c>
      <c r="N98" s="122" t="s">
        <v>1338</v>
      </c>
      <c r="O98" s="122" t="s">
        <v>186</v>
      </c>
      <c r="P98" s="122" t="s">
        <v>186</v>
      </c>
      <c r="Q98" s="122" t="s">
        <v>169</v>
      </c>
      <c r="R98" s="123">
        <v>24491903.389999926</v>
      </c>
      <c r="S98" s="123">
        <v>0</v>
      </c>
      <c r="T98" s="123">
        <v>0</v>
      </c>
      <c r="U98" s="123">
        <v>0</v>
      </c>
      <c r="V98" s="123">
        <v>0</v>
      </c>
      <c r="W98" s="123">
        <v>-3.7252902984619141E-9</v>
      </c>
      <c r="X98" s="123">
        <v>0</v>
      </c>
      <c r="Y98" s="123">
        <v>24491903.389999922</v>
      </c>
      <c r="Z98" s="123">
        <v>24491903.390000001</v>
      </c>
      <c r="AA98" s="123">
        <v>7.8231096267700195E-8</v>
      </c>
      <c r="AB98" s="124" t="s">
        <v>40</v>
      </c>
      <c r="AC98" s="125">
        <v>39058</v>
      </c>
      <c r="AD98" s="125">
        <v>48189</v>
      </c>
      <c r="AE98" s="124">
        <v>61250000</v>
      </c>
      <c r="AF98" s="124">
        <v>61250000</v>
      </c>
      <c r="AG98" s="124">
        <v>7.1890410958904107</v>
      </c>
      <c r="AH98" s="124">
        <v>25.016438356164382</v>
      </c>
      <c r="AI98" s="127">
        <v>7.5045500000000001E-2</v>
      </c>
      <c r="AJ98" s="127">
        <v>7.5050000000000006E-2</v>
      </c>
      <c r="AK98" s="127">
        <v>-4.5000000000045004E-6</v>
      </c>
      <c r="AL98" s="127">
        <v>2.5399999999999999E-2</v>
      </c>
      <c r="AM98" s="127" t="s">
        <v>2969</v>
      </c>
      <c r="AN98" s="127">
        <v>1.2E-2</v>
      </c>
      <c r="AO98" s="124">
        <v>176073299.9872871</v>
      </c>
      <c r="AP98" s="124">
        <v>612700191.38106656</v>
      </c>
      <c r="AQ98" s="124">
        <v>1838007.1358542391</v>
      </c>
      <c r="AR98" s="124">
        <v>7.1890410958904107</v>
      </c>
      <c r="AS98" s="124">
        <v>25.016438356164382</v>
      </c>
      <c r="AT98" s="127">
        <v>7.5045500000000001E-2</v>
      </c>
      <c r="AU98" s="122" t="s">
        <v>169</v>
      </c>
      <c r="AV98" s="122" t="s">
        <v>169</v>
      </c>
      <c r="AW98" s="137">
        <v>0</v>
      </c>
      <c r="AX98" s="137">
        <v>0</v>
      </c>
      <c r="AY98" s="137">
        <v>908246.95</v>
      </c>
      <c r="AZ98" s="137">
        <v>0</v>
      </c>
      <c r="BA98" s="137">
        <v>0</v>
      </c>
      <c r="BB98" s="137">
        <v>0</v>
      </c>
      <c r="BC98" s="137">
        <v>0</v>
      </c>
      <c r="BD98" s="137">
        <v>0</v>
      </c>
      <c r="BE98" s="137">
        <v>138678.6</v>
      </c>
      <c r="BF98" s="137">
        <v>0</v>
      </c>
      <c r="BG98" s="137">
        <v>0</v>
      </c>
      <c r="BH98" s="137">
        <v>0</v>
      </c>
      <c r="BI98" s="137">
        <v>0</v>
      </c>
      <c r="BJ98" s="137">
        <v>0</v>
      </c>
      <c r="BK98" s="137">
        <v>129480.53</v>
      </c>
      <c r="BL98" s="40">
        <f t="shared" si="3"/>
        <v>908246.95</v>
      </c>
      <c r="BM98" s="40">
        <f t="shared" si="4"/>
        <v>268159.13</v>
      </c>
      <c r="BN98" s="40">
        <f t="shared" si="5"/>
        <v>1176406.08</v>
      </c>
    </row>
    <row r="99" spans="1:66" x14ac:dyDescent="0.35">
      <c r="A99" s="122">
        <v>30059100</v>
      </c>
      <c r="B99" s="122">
        <v>1</v>
      </c>
      <c r="C99" s="122">
        <v>1</v>
      </c>
      <c r="D99" s="122">
        <v>0</v>
      </c>
      <c r="E99" s="122" t="s">
        <v>31</v>
      </c>
      <c r="F99" s="122" t="s">
        <v>32</v>
      </c>
      <c r="G99" s="122" t="s">
        <v>44</v>
      </c>
      <c r="H99" s="122" t="s">
        <v>44</v>
      </c>
      <c r="I99" s="122" t="s">
        <v>44</v>
      </c>
      <c r="J99" s="122" t="s">
        <v>35</v>
      </c>
      <c r="K99" s="122" t="s">
        <v>169</v>
      </c>
      <c r="L99" s="122" t="s">
        <v>185</v>
      </c>
      <c r="M99" s="122" t="s">
        <v>168</v>
      </c>
      <c r="N99" s="122" t="s">
        <v>1338</v>
      </c>
      <c r="O99" s="122" t="s">
        <v>187</v>
      </c>
      <c r="P99" s="122" t="s">
        <v>187</v>
      </c>
      <c r="Q99" s="122" t="s">
        <v>169</v>
      </c>
      <c r="R99" s="123">
        <v>725116.62000000011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725116.62000000011</v>
      </c>
      <c r="Z99" s="123">
        <v>725116.62</v>
      </c>
      <c r="AA99" s="123">
        <v>-1.1641532182693481E-10</v>
      </c>
      <c r="AB99" s="124" t="s">
        <v>40</v>
      </c>
      <c r="AC99" s="125">
        <v>33176</v>
      </c>
      <c r="AD99" s="125">
        <v>47780</v>
      </c>
      <c r="AE99" s="124">
        <v>1506134.34</v>
      </c>
      <c r="AF99" s="124">
        <v>1506134.34</v>
      </c>
      <c r="AG99" s="124">
        <v>6.0684931506849313</v>
      </c>
      <c r="AH99" s="124">
        <v>40.010958904109586</v>
      </c>
      <c r="AI99" s="127">
        <v>0.02</v>
      </c>
      <c r="AJ99" s="127">
        <v>0.02</v>
      </c>
      <c r="AK99" s="127">
        <v>0</v>
      </c>
      <c r="AL99" s="127">
        <v>0.02</v>
      </c>
      <c r="AM99" s="127" t="s">
        <v>47</v>
      </c>
      <c r="AN99" s="127"/>
      <c r="AO99" s="124">
        <v>4400365.2419178085</v>
      </c>
      <c r="AP99" s="124">
        <v>29012611.283506852</v>
      </c>
      <c r="AQ99" s="124">
        <v>14502.332400000003</v>
      </c>
      <c r="AR99" s="124">
        <v>6.0684931506849313</v>
      </c>
      <c r="AS99" s="124">
        <v>40.010958904109586</v>
      </c>
      <c r="AT99" s="127">
        <v>0.02</v>
      </c>
      <c r="AU99" s="122" t="s">
        <v>169</v>
      </c>
      <c r="AV99" s="122" t="s">
        <v>169</v>
      </c>
      <c r="AW99" s="137">
        <v>7249.21</v>
      </c>
      <c r="AX99" s="137">
        <v>0</v>
      </c>
      <c r="AY99" s="137">
        <v>0</v>
      </c>
      <c r="AZ99" s="137">
        <v>0</v>
      </c>
      <c r="BA99" s="137">
        <v>0</v>
      </c>
      <c r="BB99" s="137">
        <v>0</v>
      </c>
      <c r="BC99" s="137">
        <v>6693.3</v>
      </c>
      <c r="BD99" s="137">
        <v>0</v>
      </c>
      <c r="BE99" s="137">
        <v>0</v>
      </c>
      <c r="BF99" s="137">
        <v>0</v>
      </c>
      <c r="BG99" s="137">
        <v>0</v>
      </c>
      <c r="BH99" s="137">
        <v>0</v>
      </c>
      <c r="BI99" s="137">
        <v>6135.43</v>
      </c>
      <c r="BJ99" s="137">
        <v>0</v>
      </c>
      <c r="BK99" s="137">
        <v>0</v>
      </c>
      <c r="BL99" s="40">
        <f t="shared" si="3"/>
        <v>7249.21</v>
      </c>
      <c r="BM99" s="40">
        <f t="shared" si="4"/>
        <v>12828.73</v>
      </c>
      <c r="BN99" s="40">
        <f t="shared" si="5"/>
        <v>20077.939999999999</v>
      </c>
    </row>
    <row r="100" spans="1:66" x14ac:dyDescent="0.35">
      <c r="A100" s="122">
        <v>20070000</v>
      </c>
      <c r="B100" s="122">
        <v>1</v>
      </c>
      <c r="C100" s="122">
        <v>1</v>
      </c>
      <c r="D100" s="122">
        <v>1</v>
      </c>
      <c r="E100" s="122" t="s">
        <v>188</v>
      </c>
      <c r="F100" s="122" t="s">
        <v>32</v>
      </c>
      <c r="G100" s="122" t="s">
        <v>33</v>
      </c>
      <c r="H100" s="122" t="s">
        <v>34</v>
      </c>
      <c r="I100" s="122" t="s">
        <v>2</v>
      </c>
      <c r="J100" s="122" t="s">
        <v>35</v>
      </c>
      <c r="K100" s="122" t="s">
        <v>169</v>
      </c>
      <c r="L100" s="122" t="s">
        <v>37</v>
      </c>
      <c r="M100" s="122" t="s">
        <v>168</v>
      </c>
      <c r="N100" s="122" t="s">
        <v>1338</v>
      </c>
      <c r="O100" s="122" t="s">
        <v>189</v>
      </c>
      <c r="P100" s="122" t="s">
        <v>189</v>
      </c>
      <c r="Q100" s="122" t="s">
        <v>169</v>
      </c>
      <c r="R100" s="123">
        <v>13999527.471999999</v>
      </c>
      <c r="S100" s="123">
        <v>0</v>
      </c>
      <c r="T100" s="123">
        <v>499983.13</v>
      </c>
      <c r="U100" s="123">
        <v>140732.96</v>
      </c>
      <c r="V100" s="123" t="s">
        <v>2872</v>
      </c>
      <c r="W100" s="123">
        <v>0</v>
      </c>
      <c r="X100" s="123">
        <v>0</v>
      </c>
      <c r="Y100" s="123">
        <v>13499544.341999998</v>
      </c>
      <c r="Z100" s="123">
        <v>13499544.342</v>
      </c>
      <c r="AA100" s="123">
        <v>1.862645149230957E-9</v>
      </c>
      <c r="AB100" s="124" t="s">
        <v>60</v>
      </c>
      <c r="AC100" s="125">
        <v>35868</v>
      </c>
      <c r="AD100" s="125">
        <v>50478</v>
      </c>
      <c r="AE100" s="124">
        <v>30000000</v>
      </c>
      <c r="AF100" s="124">
        <v>29998987.620000001</v>
      </c>
      <c r="AG100" s="124">
        <v>13.46027397260274</v>
      </c>
      <c r="AH100" s="124">
        <v>40.027397260273972</v>
      </c>
      <c r="AI100" s="127">
        <v>0.02</v>
      </c>
      <c r="AJ100" s="127">
        <v>0.02</v>
      </c>
      <c r="AK100" s="127">
        <v>0</v>
      </c>
      <c r="AL100" s="127">
        <v>0.02</v>
      </c>
      <c r="AM100" s="127" t="s">
        <v>47</v>
      </c>
      <c r="AN100" s="127"/>
      <c r="AO100" s="124">
        <v>181707565.34861916</v>
      </c>
      <c r="AP100" s="124">
        <v>540351624.20991778</v>
      </c>
      <c r="AQ100" s="124">
        <v>269990.88683999999</v>
      </c>
      <c r="AR100" s="124">
        <v>13.46027397260274</v>
      </c>
      <c r="AS100" s="124">
        <v>40.027397260273979</v>
      </c>
      <c r="AT100" s="127">
        <v>0.02</v>
      </c>
      <c r="AU100" s="122" t="s">
        <v>169</v>
      </c>
      <c r="AV100" s="122" t="s">
        <v>169</v>
      </c>
      <c r="AW100" s="137">
        <v>0</v>
      </c>
      <c r="AX100" s="137">
        <v>0</v>
      </c>
      <c r="AY100" s="137">
        <v>0</v>
      </c>
      <c r="AZ100" s="137">
        <v>0</v>
      </c>
      <c r="BA100" s="137">
        <v>0</v>
      </c>
      <c r="BB100" s="137">
        <v>133885.89000000001</v>
      </c>
      <c r="BC100" s="137">
        <v>0</v>
      </c>
      <c r="BD100" s="137">
        <v>0</v>
      </c>
      <c r="BE100" s="137">
        <v>0</v>
      </c>
      <c r="BF100" s="137">
        <v>0</v>
      </c>
      <c r="BG100" s="137">
        <v>0</v>
      </c>
      <c r="BH100" s="137">
        <v>131064.07</v>
      </c>
      <c r="BI100" s="137">
        <v>0</v>
      </c>
      <c r="BJ100" s="137">
        <v>0</v>
      </c>
      <c r="BK100" s="137">
        <v>0</v>
      </c>
      <c r="BL100" s="40">
        <f t="shared" si="3"/>
        <v>0</v>
      </c>
      <c r="BM100" s="40">
        <f t="shared" si="4"/>
        <v>264949.96000000002</v>
      </c>
      <c r="BN100" s="40">
        <f t="shared" si="5"/>
        <v>264949.96000000002</v>
      </c>
    </row>
    <row r="101" spans="1:66" x14ac:dyDescent="0.35">
      <c r="A101" s="122">
        <v>20249000</v>
      </c>
      <c r="B101" s="122">
        <v>1</v>
      </c>
      <c r="C101" s="122">
        <v>1</v>
      </c>
      <c r="D101" s="122">
        <v>1</v>
      </c>
      <c r="E101" s="122" t="s">
        <v>31</v>
      </c>
      <c r="F101" s="122" t="s">
        <v>32</v>
      </c>
      <c r="G101" s="122" t="s">
        <v>33</v>
      </c>
      <c r="H101" s="122" t="s">
        <v>34</v>
      </c>
      <c r="I101" s="122" t="s">
        <v>2</v>
      </c>
      <c r="J101" s="122" t="s">
        <v>35</v>
      </c>
      <c r="K101" s="122" t="s">
        <v>169</v>
      </c>
      <c r="L101" s="122" t="s">
        <v>37</v>
      </c>
      <c r="M101" s="122" t="s">
        <v>168</v>
      </c>
      <c r="N101" s="122" t="s">
        <v>1338</v>
      </c>
      <c r="O101" s="122" t="s">
        <v>190</v>
      </c>
      <c r="P101" s="122" t="s">
        <v>190</v>
      </c>
      <c r="Q101" s="122" t="s">
        <v>169</v>
      </c>
      <c r="R101" s="123">
        <v>9.0803951025009155E-9</v>
      </c>
      <c r="S101" s="123">
        <v>0</v>
      </c>
      <c r="T101" s="123">
        <v>0</v>
      </c>
      <c r="U101" s="123">
        <v>0</v>
      </c>
      <c r="V101" s="123">
        <v>0</v>
      </c>
      <c r="W101" s="123">
        <v>4.6566128730773926E-10</v>
      </c>
      <c r="X101" s="123">
        <v>0</v>
      </c>
      <c r="Y101" s="123">
        <v>9.5460563898086548E-9</v>
      </c>
      <c r="Z101" s="123">
        <v>0</v>
      </c>
      <c r="AA101" s="123">
        <v>-9.5460563898086548E-9</v>
      </c>
      <c r="AB101" s="124" t="s">
        <v>40</v>
      </c>
      <c r="AC101" s="125">
        <v>36187</v>
      </c>
      <c r="AD101" s="125">
        <v>45318</v>
      </c>
      <c r="AE101" s="124">
        <v>48000000</v>
      </c>
      <c r="AF101" s="124">
        <v>44941768.420000002</v>
      </c>
      <c r="AG101" s="124">
        <v>0</v>
      </c>
      <c r="AH101" s="124">
        <v>0</v>
      </c>
      <c r="AI101" s="127">
        <v>0</v>
      </c>
      <c r="AJ101" s="127">
        <v>0</v>
      </c>
      <c r="AK101" s="127">
        <v>0</v>
      </c>
      <c r="AL101" s="127">
        <v>5.4900000000000004E-2</v>
      </c>
      <c r="AM101" s="127" t="s">
        <v>47</v>
      </c>
      <c r="AN101" s="127"/>
      <c r="AO101" s="124">
        <v>0</v>
      </c>
      <c r="AP101" s="124">
        <v>0</v>
      </c>
      <c r="AQ101" s="124">
        <v>0</v>
      </c>
      <c r="AR101" s="124">
        <v>0</v>
      </c>
      <c r="AS101" s="124">
        <v>0</v>
      </c>
      <c r="AT101" s="127">
        <v>0</v>
      </c>
      <c r="AU101" s="122" t="s">
        <v>169</v>
      </c>
      <c r="AV101" s="122" t="s">
        <v>169</v>
      </c>
      <c r="AW101" s="137">
        <v>0</v>
      </c>
      <c r="AX101" s="137">
        <v>0</v>
      </c>
      <c r="AY101" s="137">
        <v>0</v>
      </c>
      <c r="AZ101" s="137">
        <v>0</v>
      </c>
      <c r="BA101" s="137">
        <v>0</v>
      </c>
      <c r="BB101" s="137">
        <v>0</v>
      </c>
      <c r="BC101" s="137">
        <v>0</v>
      </c>
      <c r="BD101" s="137">
        <v>0</v>
      </c>
      <c r="BE101" s="137">
        <v>0</v>
      </c>
      <c r="BF101" s="137">
        <v>0</v>
      </c>
      <c r="BG101" s="137">
        <v>0</v>
      </c>
      <c r="BH101" s="137">
        <v>0</v>
      </c>
      <c r="BI101" s="137">
        <v>0</v>
      </c>
      <c r="BJ101" s="137">
        <v>0</v>
      </c>
      <c r="BK101" s="137">
        <v>0</v>
      </c>
      <c r="BL101" s="40">
        <f t="shared" si="3"/>
        <v>0</v>
      </c>
      <c r="BM101" s="40">
        <f t="shared" si="4"/>
        <v>0</v>
      </c>
      <c r="BN101" s="40">
        <f t="shared" si="5"/>
        <v>0</v>
      </c>
    </row>
    <row r="102" spans="1:66" x14ac:dyDescent="0.35">
      <c r="A102" s="122">
        <v>20252000</v>
      </c>
      <c r="B102" s="122">
        <v>1</v>
      </c>
      <c r="C102" s="122">
        <v>1</v>
      </c>
      <c r="D102" s="122">
        <v>1</v>
      </c>
      <c r="E102" s="122" t="s">
        <v>31</v>
      </c>
      <c r="F102" s="122" t="s">
        <v>32</v>
      </c>
      <c r="G102" s="122" t="s">
        <v>33</v>
      </c>
      <c r="H102" s="122" t="s">
        <v>34</v>
      </c>
      <c r="I102" s="122" t="s">
        <v>2</v>
      </c>
      <c r="J102" s="122" t="s">
        <v>35</v>
      </c>
      <c r="K102" s="122" t="s">
        <v>169</v>
      </c>
      <c r="L102" s="122" t="s">
        <v>37</v>
      </c>
      <c r="M102" s="122" t="s">
        <v>168</v>
      </c>
      <c r="N102" s="122" t="s">
        <v>1338</v>
      </c>
      <c r="O102" s="122" t="s">
        <v>191</v>
      </c>
      <c r="P102" s="122" t="s">
        <v>191</v>
      </c>
      <c r="Q102" s="122" t="s">
        <v>169</v>
      </c>
      <c r="R102" s="123">
        <v>369940.61999999767</v>
      </c>
      <c r="S102" s="123">
        <v>0</v>
      </c>
      <c r="T102" s="123">
        <v>0</v>
      </c>
      <c r="U102" s="123">
        <v>0</v>
      </c>
      <c r="V102" s="123">
        <v>0</v>
      </c>
      <c r="W102" s="123">
        <v>-1.1641532182693481E-10</v>
      </c>
      <c r="X102" s="123">
        <v>0</v>
      </c>
      <c r="Y102" s="123">
        <v>369940.61999999755</v>
      </c>
      <c r="Z102" s="123">
        <v>369940.62</v>
      </c>
      <c r="AA102" s="123">
        <v>2.4447217583656311E-9</v>
      </c>
      <c r="AB102" s="124" t="s">
        <v>40</v>
      </c>
      <c r="AC102" s="125">
        <v>36970</v>
      </c>
      <c r="AD102" s="125">
        <v>46101</v>
      </c>
      <c r="AE102" s="124">
        <v>4500000</v>
      </c>
      <c r="AF102" s="124">
        <v>4161833.75</v>
      </c>
      <c r="AG102" s="124">
        <v>1.4684931506849315</v>
      </c>
      <c r="AH102" s="124">
        <v>25.016438356164382</v>
      </c>
      <c r="AI102" s="127">
        <v>5.3900000000000003E-2</v>
      </c>
      <c r="AJ102" s="127">
        <v>5.3899999999999997E-2</v>
      </c>
      <c r="AK102" s="127">
        <v>0</v>
      </c>
      <c r="AL102" s="127">
        <v>5.4900000000000004E-2</v>
      </c>
      <c r="AM102" s="127" t="s">
        <v>47</v>
      </c>
      <c r="AN102" s="127"/>
      <c r="AO102" s="124">
        <v>543255.26663013338</v>
      </c>
      <c r="AP102" s="124">
        <v>9254596.7156711705</v>
      </c>
      <c r="AQ102" s="124">
        <v>19939.799417999868</v>
      </c>
      <c r="AR102" s="124">
        <v>1.4684931506849315</v>
      </c>
      <c r="AS102" s="124">
        <v>25.016438356164379</v>
      </c>
      <c r="AT102" s="127">
        <v>5.3899999999999997E-2</v>
      </c>
      <c r="AU102" s="122" t="s">
        <v>169</v>
      </c>
      <c r="AV102" s="122" t="s">
        <v>169</v>
      </c>
      <c r="AW102" s="137">
        <v>0</v>
      </c>
      <c r="AX102" s="137">
        <v>0</v>
      </c>
      <c r="AY102" s="137">
        <v>9997.2099999999991</v>
      </c>
      <c r="AZ102" s="137">
        <v>0</v>
      </c>
      <c r="BA102" s="137">
        <v>0</v>
      </c>
      <c r="BB102" s="137">
        <v>0</v>
      </c>
      <c r="BC102" s="137">
        <v>0</v>
      </c>
      <c r="BD102" s="137">
        <v>0</v>
      </c>
      <c r="BE102" s="137">
        <v>7456.94</v>
      </c>
      <c r="BF102" s="137">
        <v>0</v>
      </c>
      <c r="BG102" s="137">
        <v>0</v>
      </c>
      <c r="BH102" s="137">
        <v>0</v>
      </c>
      <c r="BI102" s="137">
        <v>0</v>
      </c>
      <c r="BJ102" s="137">
        <v>0</v>
      </c>
      <c r="BK102" s="137">
        <v>4998.6000000000004</v>
      </c>
      <c r="BL102" s="40">
        <f t="shared" si="3"/>
        <v>9997.2099999999991</v>
      </c>
      <c r="BM102" s="40">
        <f t="shared" si="4"/>
        <v>12455.54</v>
      </c>
      <c r="BN102" s="40">
        <f t="shared" si="5"/>
        <v>22452.75</v>
      </c>
    </row>
    <row r="103" spans="1:66" x14ac:dyDescent="0.35">
      <c r="A103" s="122">
        <v>20254000</v>
      </c>
      <c r="B103" s="122">
        <v>1</v>
      </c>
      <c r="C103" s="122">
        <v>1</v>
      </c>
      <c r="D103" s="122">
        <v>1</v>
      </c>
      <c r="E103" s="122" t="s">
        <v>31</v>
      </c>
      <c r="F103" s="122" t="s">
        <v>32</v>
      </c>
      <c r="G103" s="122" t="s">
        <v>33</v>
      </c>
      <c r="H103" s="122" t="s">
        <v>34</v>
      </c>
      <c r="I103" s="122" t="s">
        <v>2</v>
      </c>
      <c r="J103" s="122" t="s">
        <v>35</v>
      </c>
      <c r="K103" s="122" t="s">
        <v>169</v>
      </c>
      <c r="L103" s="122" t="s">
        <v>37</v>
      </c>
      <c r="M103" s="122" t="s">
        <v>168</v>
      </c>
      <c r="N103" s="122" t="s">
        <v>1338</v>
      </c>
      <c r="O103" s="122" t="s">
        <v>192</v>
      </c>
      <c r="P103" s="122" t="s">
        <v>192</v>
      </c>
      <c r="Q103" s="122" t="s">
        <v>169</v>
      </c>
      <c r="R103" s="123">
        <v>980386.5399999955</v>
      </c>
      <c r="S103" s="123">
        <v>0</v>
      </c>
      <c r="T103" s="123">
        <v>0</v>
      </c>
      <c r="U103" s="123">
        <v>0</v>
      </c>
      <c r="V103" s="123">
        <v>0</v>
      </c>
      <c r="W103" s="123">
        <v>-2.3283064365386963E-10</v>
      </c>
      <c r="X103" s="123">
        <v>0</v>
      </c>
      <c r="Y103" s="123">
        <v>980386.53999999526</v>
      </c>
      <c r="Z103" s="123">
        <v>980386.54</v>
      </c>
      <c r="AA103" s="123">
        <v>4.7730281949043274E-9</v>
      </c>
      <c r="AB103" s="124" t="s">
        <v>40</v>
      </c>
      <c r="AC103" s="125">
        <v>37011</v>
      </c>
      <c r="AD103" s="125">
        <v>46142</v>
      </c>
      <c r="AE103" s="124">
        <v>10400000</v>
      </c>
      <c r="AF103" s="124">
        <v>10263952.710000001</v>
      </c>
      <c r="AG103" s="124">
        <v>1.5808219178082192</v>
      </c>
      <c r="AH103" s="124">
        <v>25.016438356164382</v>
      </c>
      <c r="AI103" s="127">
        <v>5.3900000000000003E-2</v>
      </c>
      <c r="AJ103" s="127">
        <v>5.3899999999999997E-2</v>
      </c>
      <c r="AK103" s="127">
        <v>0</v>
      </c>
      <c r="AL103" s="127">
        <v>5.4900000000000004E-2</v>
      </c>
      <c r="AM103" s="127" t="s">
        <v>47</v>
      </c>
      <c r="AN103" s="127"/>
      <c r="AO103" s="124">
        <v>1549816.5303561569</v>
      </c>
      <c r="AP103" s="124">
        <v>24525779.443123169</v>
      </c>
      <c r="AQ103" s="124">
        <v>52842.834505999745</v>
      </c>
      <c r="AR103" s="124">
        <v>1.5808219178082192</v>
      </c>
      <c r="AS103" s="124">
        <v>25.016438356164382</v>
      </c>
      <c r="AT103" s="127">
        <v>5.3899999999999997E-2</v>
      </c>
      <c r="AU103" s="122" t="s">
        <v>169</v>
      </c>
      <c r="AV103" s="122" t="s">
        <v>169</v>
      </c>
      <c r="AW103" s="137">
        <v>0</v>
      </c>
      <c r="AX103" s="137">
        <v>0</v>
      </c>
      <c r="AY103" s="137">
        <v>26493.8</v>
      </c>
      <c r="AZ103" s="137">
        <v>0</v>
      </c>
      <c r="BA103" s="137">
        <v>0</v>
      </c>
      <c r="BB103" s="137">
        <v>0</v>
      </c>
      <c r="BC103" s="137">
        <v>0</v>
      </c>
      <c r="BD103" s="137">
        <v>0</v>
      </c>
      <c r="BE103" s="137">
        <v>19761.77</v>
      </c>
      <c r="BF103" s="137">
        <v>0</v>
      </c>
      <c r="BG103" s="137">
        <v>0</v>
      </c>
      <c r="BH103" s="137">
        <v>0</v>
      </c>
      <c r="BI103" s="137">
        <v>0</v>
      </c>
      <c r="BJ103" s="137">
        <v>0</v>
      </c>
      <c r="BK103" s="137">
        <v>13246.9</v>
      </c>
      <c r="BL103" s="40">
        <f t="shared" si="3"/>
        <v>26493.8</v>
      </c>
      <c r="BM103" s="40">
        <f t="shared" si="4"/>
        <v>33008.67</v>
      </c>
      <c r="BN103" s="40">
        <f t="shared" si="5"/>
        <v>59502.47</v>
      </c>
    </row>
    <row r="104" spans="1:66" x14ac:dyDescent="0.35">
      <c r="A104" s="122">
        <v>20255000</v>
      </c>
      <c r="B104" s="122">
        <v>1</v>
      </c>
      <c r="C104" s="122">
        <v>1</v>
      </c>
      <c r="D104" s="122">
        <v>1</v>
      </c>
      <c r="E104" s="122" t="s">
        <v>31</v>
      </c>
      <c r="F104" s="122" t="s">
        <v>32</v>
      </c>
      <c r="G104" s="122" t="s">
        <v>33</v>
      </c>
      <c r="H104" s="122" t="s">
        <v>34</v>
      </c>
      <c r="I104" s="122" t="s">
        <v>2</v>
      </c>
      <c r="J104" s="122" t="s">
        <v>35</v>
      </c>
      <c r="K104" s="122" t="s">
        <v>169</v>
      </c>
      <c r="L104" s="122" t="s">
        <v>37</v>
      </c>
      <c r="M104" s="122" t="s">
        <v>168</v>
      </c>
      <c r="N104" s="122" t="s">
        <v>1338</v>
      </c>
      <c r="O104" s="122" t="s">
        <v>193</v>
      </c>
      <c r="P104" s="122" t="s">
        <v>193</v>
      </c>
      <c r="Q104" s="122" t="s">
        <v>169</v>
      </c>
      <c r="R104" s="123">
        <v>985573.14000000909</v>
      </c>
      <c r="S104" s="123">
        <v>0</v>
      </c>
      <c r="T104" s="123">
        <v>0</v>
      </c>
      <c r="U104" s="123">
        <v>0</v>
      </c>
      <c r="V104" s="123">
        <v>0</v>
      </c>
      <c r="W104" s="123">
        <v>4.6566128730773926E-10</v>
      </c>
      <c r="X104" s="123">
        <v>0</v>
      </c>
      <c r="Y104" s="123">
        <v>985573.14000000956</v>
      </c>
      <c r="Z104" s="123">
        <v>985573.14</v>
      </c>
      <c r="AA104" s="123">
        <v>-9.5460563898086548E-9</v>
      </c>
      <c r="AB104" s="124" t="s">
        <v>40</v>
      </c>
      <c r="AC104" s="125">
        <v>37099</v>
      </c>
      <c r="AD104" s="125">
        <v>46230</v>
      </c>
      <c r="AE104" s="124">
        <v>9000000</v>
      </c>
      <c r="AF104" s="124">
        <v>8859976.0999999996</v>
      </c>
      <c r="AG104" s="124">
        <v>1.821917808219178</v>
      </c>
      <c r="AH104" s="124">
        <v>25.016438356164382</v>
      </c>
      <c r="AI104" s="127">
        <v>5.3900000000000003E-2</v>
      </c>
      <c r="AJ104" s="127">
        <v>5.3899999999999997E-2</v>
      </c>
      <c r="AK104" s="127">
        <v>0</v>
      </c>
      <c r="AL104" s="127">
        <v>5.4900000000000004E-2</v>
      </c>
      <c r="AM104" s="127" t="s">
        <v>47</v>
      </c>
      <c r="AN104" s="127"/>
      <c r="AO104" s="124">
        <v>1795633.2550685105</v>
      </c>
      <c r="AP104" s="124">
        <v>24655529.702301607</v>
      </c>
      <c r="AQ104" s="124">
        <v>53122.39224600052</v>
      </c>
      <c r="AR104" s="124">
        <v>1.821917808219178</v>
      </c>
      <c r="AS104" s="124">
        <v>25.016438356164382</v>
      </c>
      <c r="AT104" s="127">
        <v>5.3900000000000003E-2</v>
      </c>
      <c r="AU104" s="122" t="s">
        <v>169</v>
      </c>
      <c r="AV104" s="122" t="s">
        <v>169</v>
      </c>
      <c r="AW104" s="137">
        <v>0</v>
      </c>
      <c r="AX104" s="137">
        <v>0</v>
      </c>
      <c r="AY104" s="137">
        <v>26633.97</v>
      </c>
      <c r="AZ104" s="137">
        <v>0</v>
      </c>
      <c r="BA104" s="137">
        <v>0</v>
      </c>
      <c r="BB104" s="137">
        <v>0</v>
      </c>
      <c r="BC104" s="137">
        <v>0</v>
      </c>
      <c r="BD104" s="137">
        <v>0</v>
      </c>
      <c r="BE104" s="137">
        <v>21190.74</v>
      </c>
      <c r="BF104" s="137">
        <v>0</v>
      </c>
      <c r="BG104" s="137">
        <v>0</v>
      </c>
      <c r="BH104" s="137">
        <v>0</v>
      </c>
      <c r="BI104" s="137">
        <v>0</v>
      </c>
      <c r="BJ104" s="137">
        <v>0</v>
      </c>
      <c r="BK104" s="137">
        <v>15980.38</v>
      </c>
      <c r="BL104" s="40">
        <f t="shared" si="3"/>
        <v>26633.97</v>
      </c>
      <c r="BM104" s="40">
        <f t="shared" si="4"/>
        <v>37171.120000000003</v>
      </c>
      <c r="BN104" s="40">
        <f t="shared" si="5"/>
        <v>63805.090000000004</v>
      </c>
    </row>
    <row r="105" spans="1:66" x14ac:dyDescent="0.35">
      <c r="A105" s="122">
        <v>20261000</v>
      </c>
      <c r="B105" s="122">
        <v>1</v>
      </c>
      <c r="C105" s="122">
        <v>1</v>
      </c>
      <c r="D105" s="122">
        <v>1</v>
      </c>
      <c r="E105" s="122" t="s">
        <v>31</v>
      </c>
      <c r="F105" s="122" t="s">
        <v>32</v>
      </c>
      <c r="G105" s="122" t="s">
        <v>33</v>
      </c>
      <c r="H105" s="122" t="s">
        <v>34</v>
      </c>
      <c r="I105" s="122" t="s">
        <v>2</v>
      </c>
      <c r="J105" s="122" t="s">
        <v>35</v>
      </c>
      <c r="K105" s="122" t="s">
        <v>169</v>
      </c>
      <c r="L105" s="122" t="s">
        <v>37</v>
      </c>
      <c r="M105" s="122" t="s">
        <v>168</v>
      </c>
      <c r="N105" s="122" t="s">
        <v>1338</v>
      </c>
      <c r="O105" s="122" t="s">
        <v>194</v>
      </c>
      <c r="P105" s="122" t="s">
        <v>194</v>
      </c>
      <c r="Q105" s="122" t="s">
        <v>169</v>
      </c>
      <c r="R105" s="123">
        <v>659139.72999999963</v>
      </c>
      <c r="S105" s="123">
        <v>0</v>
      </c>
      <c r="T105" s="123">
        <v>0</v>
      </c>
      <c r="U105" s="123">
        <v>0</v>
      </c>
      <c r="V105" s="123">
        <v>0</v>
      </c>
      <c r="W105" s="123">
        <v>1.9999999785795808E-3</v>
      </c>
      <c r="X105" s="123">
        <v>0</v>
      </c>
      <c r="Y105" s="123">
        <v>659139.73199999961</v>
      </c>
      <c r="Z105" s="123">
        <v>659139.68799999997</v>
      </c>
      <c r="AA105" s="123">
        <v>-4.3999999645166099E-2</v>
      </c>
      <c r="AB105" s="124" t="s">
        <v>40</v>
      </c>
      <c r="AC105" s="125">
        <v>37832</v>
      </c>
      <c r="AD105" s="125">
        <v>46964</v>
      </c>
      <c r="AE105" s="124">
        <v>4800000</v>
      </c>
      <c r="AF105" s="124">
        <v>3460484</v>
      </c>
      <c r="AG105" s="124">
        <v>3.8328767123287673</v>
      </c>
      <c r="AH105" s="124">
        <v>25.019178082191782</v>
      </c>
      <c r="AI105" s="127">
        <v>5.3900000000000003E-2</v>
      </c>
      <c r="AJ105" s="127">
        <v>5.3899999999999997E-2</v>
      </c>
      <c r="AK105" s="127">
        <v>0</v>
      </c>
      <c r="AL105" s="127">
        <v>5.4900000000000004E-2</v>
      </c>
      <c r="AM105" s="127" t="s">
        <v>47</v>
      </c>
      <c r="AN105" s="127"/>
      <c r="AO105" s="124">
        <v>2526401.3289534231</v>
      </c>
      <c r="AP105" s="124">
        <v>16491134.335956156</v>
      </c>
      <c r="AQ105" s="124">
        <v>35527.631554799984</v>
      </c>
      <c r="AR105" s="124">
        <v>3.8328767123287668</v>
      </c>
      <c r="AS105" s="124">
        <v>25.019178082191782</v>
      </c>
      <c r="AT105" s="127">
        <v>5.390000000000001E-2</v>
      </c>
      <c r="AU105" s="122" t="s">
        <v>169</v>
      </c>
      <c r="AV105" s="122" t="s">
        <v>169</v>
      </c>
      <c r="AW105" s="137">
        <v>0</v>
      </c>
      <c r="AX105" s="137">
        <v>0</v>
      </c>
      <c r="AY105" s="137">
        <v>0</v>
      </c>
      <c r="AZ105" s="137">
        <v>18158.57</v>
      </c>
      <c r="BA105" s="137">
        <v>0</v>
      </c>
      <c r="BB105" s="137">
        <v>0</v>
      </c>
      <c r="BC105" s="137">
        <v>0</v>
      </c>
      <c r="BD105" s="137">
        <v>0</v>
      </c>
      <c r="BE105" s="137">
        <v>0</v>
      </c>
      <c r="BF105" s="137">
        <v>15629.69</v>
      </c>
      <c r="BG105" s="137">
        <v>0</v>
      </c>
      <c r="BH105" s="137">
        <v>0</v>
      </c>
      <c r="BI105" s="137">
        <v>0</v>
      </c>
      <c r="BJ105" s="137">
        <v>0</v>
      </c>
      <c r="BK105" s="137">
        <v>0</v>
      </c>
      <c r="BL105" s="40">
        <f t="shared" si="3"/>
        <v>0</v>
      </c>
      <c r="BM105" s="40">
        <f t="shared" si="4"/>
        <v>33788.26</v>
      </c>
      <c r="BN105" s="40">
        <f t="shared" si="5"/>
        <v>33788.26</v>
      </c>
    </row>
    <row r="106" spans="1:66" x14ac:dyDescent="0.35">
      <c r="A106" s="122">
        <v>20257000</v>
      </c>
      <c r="B106" s="122">
        <v>1</v>
      </c>
      <c r="C106" s="122">
        <v>1</v>
      </c>
      <c r="D106" s="122">
        <v>1</v>
      </c>
      <c r="E106" s="122" t="s">
        <v>31</v>
      </c>
      <c r="F106" s="122" t="s">
        <v>32</v>
      </c>
      <c r="G106" s="122" t="s">
        <v>33</v>
      </c>
      <c r="H106" s="122" t="s">
        <v>34</v>
      </c>
      <c r="I106" s="122" t="s">
        <v>2</v>
      </c>
      <c r="J106" s="122" t="s">
        <v>35</v>
      </c>
      <c r="K106" s="122" t="s">
        <v>169</v>
      </c>
      <c r="L106" s="122" t="s">
        <v>37</v>
      </c>
      <c r="M106" s="122" t="s">
        <v>168</v>
      </c>
      <c r="N106" s="122" t="s">
        <v>1338</v>
      </c>
      <c r="O106" s="122" t="s">
        <v>195</v>
      </c>
      <c r="P106" s="122" t="s">
        <v>195</v>
      </c>
      <c r="Q106" s="122" t="s">
        <v>169</v>
      </c>
      <c r="R106" s="123">
        <v>5123704.3799999254</v>
      </c>
      <c r="S106" s="123">
        <v>0</v>
      </c>
      <c r="T106" s="123">
        <v>0</v>
      </c>
      <c r="U106" s="123">
        <v>0</v>
      </c>
      <c r="V106" s="123">
        <v>0</v>
      </c>
      <c r="W106" s="123">
        <v>-3.7252902984619141E-9</v>
      </c>
      <c r="X106" s="123">
        <v>0</v>
      </c>
      <c r="Y106" s="123">
        <v>5123704.3799999217</v>
      </c>
      <c r="Z106" s="123">
        <v>5123704.38</v>
      </c>
      <c r="AA106" s="123">
        <v>7.8231096267700195E-8</v>
      </c>
      <c r="AB106" s="124" t="s">
        <v>40</v>
      </c>
      <c r="AC106" s="125">
        <v>37398</v>
      </c>
      <c r="AD106" s="125">
        <v>46529</v>
      </c>
      <c r="AE106" s="124">
        <v>40000000</v>
      </c>
      <c r="AF106" s="124">
        <v>35187390.920000002</v>
      </c>
      <c r="AG106" s="124">
        <v>2.6410958904109587</v>
      </c>
      <c r="AH106" s="124">
        <v>25.016438356164382</v>
      </c>
      <c r="AI106" s="127">
        <v>5.3900000000000003E-2</v>
      </c>
      <c r="AJ106" s="127">
        <v>5.3899999999999997E-2</v>
      </c>
      <c r="AK106" s="127">
        <v>0</v>
      </c>
      <c r="AL106" s="127">
        <v>5.4900000000000004E-2</v>
      </c>
      <c r="AM106" s="127" t="s">
        <v>47</v>
      </c>
      <c r="AN106" s="127"/>
      <c r="AO106" s="124">
        <v>13532194.581698421</v>
      </c>
      <c r="AP106" s="124">
        <v>128176834.77747749</v>
      </c>
      <c r="AQ106" s="124">
        <v>276167.66608199582</v>
      </c>
      <c r="AR106" s="124">
        <v>2.6410958904109587</v>
      </c>
      <c r="AS106" s="124">
        <v>25.016438356164382</v>
      </c>
      <c r="AT106" s="127">
        <v>5.390000000000001E-2</v>
      </c>
      <c r="AU106" s="122" t="s">
        <v>169</v>
      </c>
      <c r="AV106" s="122" t="s">
        <v>169</v>
      </c>
      <c r="AW106" s="137">
        <v>0</v>
      </c>
      <c r="AX106" s="137">
        <v>139218.76999999999</v>
      </c>
      <c r="AY106" s="137">
        <v>0</v>
      </c>
      <c r="AZ106" s="137">
        <v>0</v>
      </c>
      <c r="BA106" s="137">
        <v>0</v>
      </c>
      <c r="BB106" s="137">
        <v>0</v>
      </c>
      <c r="BC106" s="137">
        <v>0</v>
      </c>
      <c r="BD106" s="137">
        <v>114124.08</v>
      </c>
      <c r="BE106" s="137">
        <v>0</v>
      </c>
      <c r="BF106" s="137">
        <v>0</v>
      </c>
      <c r="BG106" s="137">
        <v>0</v>
      </c>
      <c r="BH106" s="137">
        <v>0</v>
      </c>
      <c r="BI106" s="137">
        <v>0</v>
      </c>
      <c r="BJ106" s="137">
        <v>92812.51</v>
      </c>
      <c r="BK106" s="137">
        <v>0</v>
      </c>
      <c r="BL106" s="40">
        <f t="shared" si="3"/>
        <v>139218.76999999999</v>
      </c>
      <c r="BM106" s="40">
        <f t="shared" si="4"/>
        <v>206936.59</v>
      </c>
      <c r="BN106" s="40">
        <f t="shared" si="5"/>
        <v>346155.36</v>
      </c>
    </row>
    <row r="107" spans="1:66" x14ac:dyDescent="0.35">
      <c r="A107" s="122">
        <v>20256000</v>
      </c>
      <c r="B107" s="122">
        <v>1</v>
      </c>
      <c r="C107" s="122">
        <v>1</v>
      </c>
      <c r="D107" s="122">
        <v>1</v>
      </c>
      <c r="E107" s="122" t="s">
        <v>31</v>
      </c>
      <c r="F107" s="122" t="s">
        <v>32</v>
      </c>
      <c r="G107" s="122" t="s">
        <v>33</v>
      </c>
      <c r="H107" s="122" t="s">
        <v>34</v>
      </c>
      <c r="I107" s="122" t="s">
        <v>2</v>
      </c>
      <c r="J107" s="122" t="s">
        <v>35</v>
      </c>
      <c r="K107" s="122" t="s">
        <v>169</v>
      </c>
      <c r="L107" s="122" t="s">
        <v>37</v>
      </c>
      <c r="M107" s="122" t="s">
        <v>168</v>
      </c>
      <c r="N107" s="122" t="s">
        <v>1338</v>
      </c>
      <c r="O107" s="122" t="s">
        <v>196</v>
      </c>
      <c r="P107" s="122" t="s">
        <v>196</v>
      </c>
      <c r="Q107" s="122" t="s">
        <v>169</v>
      </c>
      <c r="R107" s="123">
        <v>2252124.9900000002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2252124.9900000002</v>
      </c>
      <c r="Z107" s="123">
        <v>2252124.9900000002</v>
      </c>
      <c r="AA107" s="123">
        <v>0</v>
      </c>
      <c r="AB107" s="124" t="s">
        <v>40</v>
      </c>
      <c r="AC107" s="125">
        <v>37398</v>
      </c>
      <c r="AD107" s="125">
        <v>46529</v>
      </c>
      <c r="AE107" s="124">
        <v>15200000</v>
      </c>
      <c r="AF107" s="124">
        <v>15080000</v>
      </c>
      <c r="AG107" s="124">
        <v>2.6410958904109587</v>
      </c>
      <c r="AH107" s="124">
        <v>25.016438356164382</v>
      </c>
      <c r="AI107" s="127">
        <v>5.3900000000000003E-2</v>
      </c>
      <c r="AJ107" s="127">
        <v>5.3899999999999997E-2</v>
      </c>
      <c r="AK107" s="127">
        <v>0</v>
      </c>
      <c r="AL107" s="127">
        <v>5.4900000000000004E-2</v>
      </c>
      <c r="AM107" s="127" t="s">
        <v>47</v>
      </c>
      <c r="AN107" s="127"/>
      <c r="AO107" s="124">
        <v>5948078.0557808224</v>
      </c>
      <c r="AP107" s="124">
        <v>56340145.982712328</v>
      </c>
      <c r="AQ107" s="124">
        <v>121389.53696100002</v>
      </c>
      <c r="AR107" s="124">
        <v>2.6410958904109587</v>
      </c>
      <c r="AS107" s="124">
        <v>25.016438356164382</v>
      </c>
      <c r="AT107" s="127">
        <v>5.3900000000000003E-2</v>
      </c>
      <c r="AU107" s="122" t="s">
        <v>169</v>
      </c>
      <c r="AV107" s="122" t="s">
        <v>169</v>
      </c>
      <c r="AW107" s="137">
        <v>0</v>
      </c>
      <c r="AX107" s="137">
        <v>61193.63</v>
      </c>
      <c r="AY107" s="137">
        <v>0</v>
      </c>
      <c r="AZ107" s="137">
        <v>0</v>
      </c>
      <c r="BA107" s="137">
        <v>0</v>
      </c>
      <c r="BB107" s="137">
        <v>0</v>
      </c>
      <c r="BC107" s="137">
        <v>0</v>
      </c>
      <c r="BD107" s="137">
        <v>50163.26</v>
      </c>
      <c r="BE107" s="137">
        <v>0</v>
      </c>
      <c r="BF107" s="137">
        <v>0</v>
      </c>
      <c r="BG107" s="137">
        <v>0</v>
      </c>
      <c r="BH107" s="137">
        <v>0</v>
      </c>
      <c r="BI107" s="137">
        <v>0</v>
      </c>
      <c r="BJ107" s="137">
        <v>40795.75</v>
      </c>
      <c r="BK107" s="137">
        <v>0</v>
      </c>
      <c r="BL107" s="40">
        <f t="shared" si="3"/>
        <v>61193.63</v>
      </c>
      <c r="BM107" s="40">
        <f t="shared" si="4"/>
        <v>90959.010000000009</v>
      </c>
      <c r="BN107" s="40">
        <f t="shared" si="5"/>
        <v>152152.64000000001</v>
      </c>
    </row>
    <row r="108" spans="1:66" x14ac:dyDescent="0.35">
      <c r="A108" s="122">
        <v>20259000</v>
      </c>
      <c r="B108" s="122">
        <v>1</v>
      </c>
      <c r="C108" s="122">
        <v>1</v>
      </c>
      <c r="D108" s="122">
        <v>1</v>
      </c>
      <c r="E108" s="122" t="s">
        <v>31</v>
      </c>
      <c r="F108" s="122" t="s">
        <v>32</v>
      </c>
      <c r="G108" s="122" t="s">
        <v>33</v>
      </c>
      <c r="H108" s="122" t="s">
        <v>34</v>
      </c>
      <c r="I108" s="122" t="s">
        <v>2</v>
      </c>
      <c r="J108" s="122" t="s">
        <v>35</v>
      </c>
      <c r="K108" s="122" t="s">
        <v>169</v>
      </c>
      <c r="L108" s="122" t="s">
        <v>37</v>
      </c>
      <c r="M108" s="122" t="s">
        <v>168</v>
      </c>
      <c r="N108" s="122" t="s">
        <v>1338</v>
      </c>
      <c r="O108" s="122" t="s">
        <v>197</v>
      </c>
      <c r="P108" s="122" t="s">
        <v>197</v>
      </c>
      <c r="Q108" s="122" t="s">
        <v>169</v>
      </c>
      <c r="R108" s="123">
        <v>4001091.9200000009</v>
      </c>
      <c r="S108" s="123">
        <v>0</v>
      </c>
      <c r="T108" s="123">
        <v>0</v>
      </c>
      <c r="U108" s="123">
        <v>0</v>
      </c>
      <c r="V108" s="123">
        <v>0</v>
      </c>
      <c r="W108" s="123">
        <v>0</v>
      </c>
      <c r="X108" s="123">
        <v>0</v>
      </c>
      <c r="Y108" s="123">
        <v>4001091.9200000009</v>
      </c>
      <c r="Z108" s="123">
        <v>4001091.92</v>
      </c>
      <c r="AA108" s="123">
        <v>-9.3132257461547852E-10</v>
      </c>
      <c r="AB108" s="124" t="s">
        <v>40</v>
      </c>
      <c r="AC108" s="125">
        <v>37606</v>
      </c>
      <c r="AD108" s="125">
        <v>46737</v>
      </c>
      <c r="AE108" s="124">
        <v>25000000</v>
      </c>
      <c r="AF108" s="124">
        <v>24515611.170000002</v>
      </c>
      <c r="AG108" s="124">
        <v>3.2109589041095892</v>
      </c>
      <c r="AH108" s="124">
        <v>25.016438356164382</v>
      </c>
      <c r="AI108" s="127">
        <v>5.4579999999999997E-2</v>
      </c>
      <c r="AJ108" s="127">
        <v>5.4580000000000004E-2</v>
      </c>
      <c r="AK108" s="127">
        <v>0</v>
      </c>
      <c r="AL108" s="127">
        <v>5.5579999999999997E-2</v>
      </c>
      <c r="AM108" s="127" t="s">
        <v>47</v>
      </c>
      <c r="AN108" s="127"/>
      <c r="AO108" s="124">
        <v>12847341.726684935</v>
      </c>
      <c r="AP108" s="124">
        <v>100093069.37402742</v>
      </c>
      <c r="AQ108" s="124">
        <v>218379.59699360005</v>
      </c>
      <c r="AR108" s="124">
        <v>3.2109589041095892</v>
      </c>
      <c r="AS108" s="124">
        <v>25.016438356164382</v>
      </c>
      <c r="AT108" s="127">
        <v>5.4580000000000004E-2</v>
      </c>
      <c r="AU108" s="122" t="s">
        <v>169</v>
      </c>
      <c r="AV108" s="122" t="s">
        <v>169</v>
      </c>
      <c r="AW108" s="137">
        <v>0</v>
      </c>
      <c r="AX108" s="137">
        <v>0</v>
      </c>
      <c r="AY108" s="137">
        <v>109488.71</v>
      </c>
      <c r="AZ108" s="137">
        <v>0</v>
      </c>
      <c r="BA108" s="137">
        <v>0</v>
      </c>
      <c r="BB108" s="137">
        <v>0</v>
      </c>
      <c r="BC108" s="137">
        <v>0</v>
      </c>
      <c r="BD108" s="137">
        <v>0</v>
      </c>
      <c r="BE108" s="137">
        <v>93334.63</v>
      </c>
      <c r="BF108" s="137">
        <v>0</v>
      </c>
      <c r="BG108" s="137">
        <v>0</v>
      </c>
      <c r="BH108" s="137">
        <v>0</v>
      </c>
      <c r="BI108" s="137">
        <v>0</v>
      </c>
      <c r="BJ108" s="137">
        <v>0</v>
      </c>
      <c r="BK108" s="137">
        <v>78206.22</v>
      </c>
      <c r="BL108" s="40">
        <f t="shared" si="3"/>
        <v>109488.71</v>
      </c>
      <c r="BM108" s="40">
        <f t="shared" si="4"/>
        <v>171540.85</v>
      </c>
      <c r="BN108" s="40">
        <f t="shared" si="5"/>
        <v>281029.56</v>
      </c>
    </row>
    <row r="109" spans="1:66" x14ac:dyDescent="0.35">
      <c r="A109" s="122">
        <v>20260000</v>
      </c>
      <c r="B109" s="122">
        <v>1</v>
      </c>
      <c r="C109" s="122">
        <v>1</v>
      </c>
      <c r="D109" s="122">
        <v>1</v>
      </c>
      <c r="E109" s="122" t="s">
        <v>31</v>
      </c>
      <c r="F109" s="122" t="s">
        <v>32</v>
      </c>
      <c r="G109" s="122" t="s">
        <v>33</v>
      </c>
      <c r="H109" s="122" t="s">
        <v>34</v>
      </c>
      <c r="I109" s="122" t="s">
        <v>2</v>
      </c>
      <c r="J109" s="122" t="s">
        <v>35</v>
      </c>
      <c r="K109" s="122" t="s">
        <v>169</v>
      </c>
      <c r="L109" s="122" t="s">
        <v>37</v>
      </c>
      <c r="M109" s="122" t="s">
        <v>168</v>
      </c>
      <c r="N109" s="122" t="s">
        <v>1338</v>
      </c>
      <c r="O109" s="122" t="s">
        <v>198</v>
      </c>
      <c r="P109" s="122" t="s">
        <v>198</v>
      </c>
      <c r="Q109" s="122" t="s">
        <v>169</v>
      </c>
      <c r="R109" s="123">
        <v>1481100.7899999996</v>
      </c>
      <c r="S109" s="123">
        <v>0</v>
      </c>
      <c r="T109" s="123">
        <v>0</v>
      </c>
      <c r="U109" s="123">
        <v>0</v>
      </c>
      <c r="V109" s="123">
        <v>0</v>
      </c>
      <c r="W109" s="123">
        <v>0</v>
      </c>
      <c r="X109" s="123">
        <v>0</v>
      </c>
      <c r="Y109" s="123">
        <v>1481100.7899999996</v>
      </c>
      <c r="Z109" s="123">
        <v>1481100.79</v>
      </c>
      <c r="AA109" s="123">
        <v>4.6566128730773926E-10</v>
      </c>
      <c r="AB109" s="124" t="s">
        <v>40</v>
      </c>
      <c r="AC109" s="125">
        <v>37664</v>
      </c>
      <c r="AD109" s="125">
        <v>46795</v>
      </c>
      <c r="AE109" s="124">
        <v>10000000</v>
      </c>
      <c r="AF109" s="124">
        <v>8666462.0299999993</v>
      </c>
      <c r="AG109" s="124">
        <v>3.3698630136986303</v>
      </c>
      <c r="AH109" s="124">
        <v>25.016438356164382</v>
      </c>
      <c r="AI109" s="127">
        <v>5.4719999999999998E-2</v>
      </c>
      <c r="AJ109" s="127">
        <v>5.4610000000000006E-2</v>
      </c>
      <c r="AK109" s="127">
        <v>1.0999999999999205E-4</v>
      </c>
      <c r="AL109" s="130">
        <v>5.5109999999999999E-2</v>
      </c>
      <c r="AM109" s="127" t="s">
        <v>47</v>
      </c>
      <c r="AN109" s="127"/>
      <c r="AO109" s="124">
        <v>4991106.7717808206</v>
      </c>
      <c r="AP109" s="124">
        <v>37051866.612301357</v>
      </c>
      <c r="AQ109" s="124">
        <v>81045.835228799973</v>
      </c>
      <c r="AR109" s="124">
        <v>3.3698630136986303</v>
      </c>
      <c r="AS109" s="124">
        <v>25.016438356164382</v>
      </c>
      <c r="AT109" s="127">
        <v>5.4719999999999998E-2</v>
      </c>
      <c r="AU109" s="122" t="s">
        <v>169</v>
      </c>
      <c r="AV109" s="122" t="s">
        <v>169</v>
      </c>
      <c r="AW109" s="137">
        <v>0</v>
      </c>
      <c r="AX109" s="137">
        <v>0</v>
      </c>
      <c r="AY109" s="137">
        <v>0</v>
      </c>
      <c r="AZ109" s="137">
        <v>0</v>
      </c>
      <c r="BA109" s="137">
        <v>41340.160000000003</v>
      </c>
      <c r="BB109" s="137">
        <v>0</v>
      </c>
      <c r="BC109" s="137">
        <v>0</v>
      </c>
      <c r="BD109" s="137">
        <v>0</v>
      </c>
      <c r="BE109" s="137">
        <v>0</v>
      </c>
      <c r="BF109" s="137">
        <v>0</v>
      </c>
      <c r="BG109" s="137">
        <v>34856.69</v>
      </c>
      <c r="BH109" s="137">
        <v>0</v>
      </c>
      <c r="BI109" s="137">
        <v>0</v>
      </c>
      <c r="BJ109" s="137">
        <v>0</v>
      </c>
      <c r="BK109" s="137">
        <v>0</v>
      </c>
      <c r="BL109" s="40">
        <f t="shared" si="3"/>
        <v>0</v>
      </c>
      <c r="BM109" s="40">
        <f t="shared" si="4"/>
        <v>76196.850000000006</v>
      </c>
      <c r="BN109" s="40">
        <f t="shared" si="5"/>
        <v>76196.850000000006</v>
      </c>
    </row>
    <row r="110" spans="1:66" x14ac:dyDescent="0.35">
      <c r="A110" s="122">
        <v>20262000</v>
      </c>
      <c r="B110" s="122">
        <v>1</v>
      </c>
      <c r="C110" s="122">
        <v>1</v>
      </c>
      <c r="D110" s="122">
        <v>1</v>
      </c>
      <c r="E110" s="122" t="s">
        <v>31</v>
      </c>
      <c r="F110" s="122" t="s">
        <v>32</v>
      </c>
      <c r="G110" s="122" t="s">
        <v>33</v>
      </c>
      <c r="H110" s="122" t="s">
        <v>34</v>
      </c>
      <c r="I110" s="122" t="s">
        <v>2</v>
      </c>
      <c r="J110" s="122" t="s">
        <v>35</v>
      </c>
      <c r="K110" s="122" t="s">
        <v>169</v>
      </c>
      <c r="L110" s="122" t="s">
        <v>37</v>
      </c>
      <c r="M110" s="122" t="s">
        <v>168</v>
      </c>
      <c r="N110" s="122" t="s">
        <v>1338</v>
      </c>
      <c r="O110" s="122" t="s">
        <v>199</v>
      </c>
      <c r="P110" s="122" t="s">
        <v>199</v>
      </c>
      <c r="Q110" s="122" t="s">
        <v>169</v>
      </c>
      <c r="R110" s="123">
        <v>39600000</v>
      </c>
      <c r="S110" s="123">
        <v>0</v>
      </c>
      <c r="T110" s="123">
        <v>0</v>
      </c>
      <c r="U110" s="123">
        <v>0</v>
      </c>
      <c r="V110" s="123">
        <v>0</v>
      </c>
      <c r="W110" s="123">
        <v>0</v>
      </c>
      <c r="X110" s="123">
        <v>0</v>
      </c>
      <c r="Y110" s="123">
        <v>39600000</v>
      </c>
      <c r="Z110" s="123">
        <v>39600000</v>
      </c>
      <c r="AA110" s="123">
        <v>0</v>
      </c>
      <c r="AB110" s="124" t="s">
        <v>40</v>
      </c>
      <c r="AC110" s="125">
        <v>37860</v>
      </c>
      <c r="AD110" s="125">
        <v>46992</v>
      </c>
      <c r="AE110" s="124">
        <v>200000000</v>
      </c>
      <c r="AF110" s="124">
        <v>198000000</v>
      </c>
      <c r="AG110" s="124">
        <v>3.9095890410958902</v>
      </c>
      <c r="AH110" s="124">
        <v>25.019178082191782</v>
      </c>
      <c r="AI110" s="129">
        <v>5.4719999999999998E-2</v>
      </c>
      <c r="AJ110" s="127">
        <v>5.5220000000000005E-2</v>
      </c>
      <c r="AK110" s="127">
        <v>-5.0000000000000738E-4</v>
      </c>
      <c r="AL110" s="130">
        <v>5.5219999999999998E-2</v>
      </c>
      <c r="AM110" s="127" t="s">
        <v>47</v>
      </c>
      <c r="AN110" s="127"/>
      <c r="AO110" s="124">
        <v>154819726.02739725</v>
      </c>
      <c r="AP110" s="124">
        <v>990759452.05479455</v>
      </c>
      <c r="AQ110" s="124">
        <v>2166912</v>
      </c>
      <c r="AR110" s="124">
        <v>3.9095890410958902</v>
      </c>
      <c r="AS110" s="124">
        <v>25.019178082191782</v>
      </c>
      <c r="AT110" s="127">
        <v>5.4719999999999998E-2</v>
      </c>
      <c r="AU110" s="122" t="s">
        <v>169</v>
      </c>
      <c r="AV110" s="122" t="s">
        <v>169</v>
      </c>
      <c r="AW110" s="137">
        <v>0</v>
      </c>
      <c r="AX110" s="137">
        <v>0</v>
      </c>
      <c r="AY110" s="137">
        <v>0</v>
      </c>
      <c r="AZ110" s="137">
        <v>0</v>
      </c>
      <c r="BA110" s="137">
        <v>1102342.49</v>
      </c>
      <c r="BB110" s="137">
        <v>0</v>
      </c>
      <c r="BC110" s="137">
        <v>0</v>
      </c>
      <c r="BD110" s="137">
        <v>0</v>
      </c>
      <c r="BE110" s="137">
        <v>0</v>
      </c>
      <c r="BF110" s="137">
        <v>0</v>
      </c>
      <c r="BG110" s="137">
        <v>948823.32</v>
      </c>
      <c r="BH110" s="137">
        <v>0</v>
      </c>
      <c r="BI110" s="137">
        <v>0</v>
      </c>
      <c r="BJ110" s="137">
        <v>0</v>
      </c>
      <c r="BK110" s="137">
        <v>0</v>
      </c>
      <c r="BL110" s="40">
        <f t="shared" si="3"/>
        <v>0</v>
      </c>
      <c r="BM110" s="40">
        <f t="shared" si="4"/>
        <v>2051165.81</v>
      </c>
      <c r="BN110" s="40">
        <f t="shared" si="5"/>
        <v>2051165.81</v>
      </c>
    </row>
    <row r="111" spans="1:66" x14ac:dyDescent="0.35">
      <c r="A111" s="122">
        <v>20263000</v>
      </c>
      <c r="B111" s="122">
        <v>1</v>
      </c>
      <c r="C111" s="122">
        <v>1</v>
      </c>
      <c r="D111" s="122">
        <v>1</v>
      </c>
      <c r="E111" s="122" t="s">
        <v>31</v>
      </c>
      <c r="F111" s="122" t="s">
        <v>32</v>
      </c>
      <c r="G111" s="122" t="s">
        <v>33</v>
      </c>
      <c r="H111" s="122" t="s">
        <v>34</v>
      </c>
      <c r="I111" s="122" t="s">
        <v>2</v>
      </c>
      <c r="J111" s="122" t="s">
        <v>35</v>
      </c>
      <c r="K111" s="122" t="s">
        <v>169</v>
      </c>
      <c r="L111" s="122" t="s">
        <v>37</v>
      </c>
      <c r="M111" s="122" t="s">
        <v>168</v>
      </c>
      <c r="N111" s="122" t="s">
        <v>1338</v>
      </c>
      <c r="O111" s="122" t="s">
        <v>200</v>
      </c>
      <c r="P111" s="122" t="s">
        <v>200</v>
      </c>
      <c r="Q111" s="122" t="s">
        <v>169</v>
      </c>
      <c r="R111" s="123">
        <v>23077.020000000597</v>
      </c>
      <c r="S111" s="123">
        <v>0</v>
      </c>
      <c r="T111" s="123">
        <v>23077.02</v>
      </c>
      <c r="U111" s="123">
        <v>148.24</v>
      </c>
      <c r="V111" s="123" t="s">
        <v>2872</v>
      </c>
      <c r="W111" s="123">
        <v>2.9103830456733704E-11</v>
      </c>
      <c r="X111" s="123">
        <v>0</v>
      </c>
      <c r="Y111" s="123">
        <v>6.2573235481977463E-10</v>
      </c>
      <c r="Z111" s="123">
        <v>0</v>
      </c>
      <c r="AA111" s="123">
        <v>-6.2573235481977463E-10</v>
      </c>
      <c r="AB111" s="124" t="s">
        <v>40</v>
      </c>
      <c r="AC111" s="125">
        <v>38237</v>
      </c>
      <c r="AD111" s="125">
        <v>45542</v>
      </c>
      <c r="AE111" s="124">
        <v>2900000</v>
      </c>
      <c r="AF111" s="124">
        <v>761541.1</v>
      </c>
      <c r="AG111" s="124">
        <v>0</v>
      </c>
      <c r="AH111" s="124">
        <v>0</v>
      </c>
      <c r="AI111" s="127">
        <v>1.3209E-2</v>
      </c>
      <c r="AJ111" s="127">
        <v>1.321E-2</v>
      </c>
      <c r="AK111" s="127">
        <v>-9.9999999999926537E-7</v>
      </c>
      <c r="AL111" s="127">
        <v>1.321E-2</v>
      </c>
      <c r="AM111" s="127" t="s">
        <v>47</v>
      </c>
      <c r="AN111" s="127"/>
      <c r="AO111" s="124">
        <v>0</v>
      </c>
      <c r="AP111" s="124">
        <v>0</v>
      </c>
      <c r="AQ111" s="124">
        <v>8.2652986748144033E-12</v>
      </c>
      <c r="AR111" s="124">
        <v>0</v>
      </c>
      <c r="AS111" s="124">
        <v>0</v>
      </c>
      <c r="AT111" s="127">
        <v>1.3209E-2</v>
      </c>
      <c r="AU111" s="122" t="s">
        <v>169</v>
      </c>
      <c r="AV111" s="122" t="s">
        <v>169</v>
      </c>
      <c r="AW111" s="137">
        <v>0</v>
      </c>
      <c r="AX111" s="137">
        <v>0</v>
      </c>
      <c r="AY111" s="137">
        <v>0</v>
      </c>
      <c r="AZ111" s="137">
        <v>0</v>
      </c>
      <c r="BA111" s="137">
        <v>0</v>
      </c>
      <c r="BB111" s="137">
        <v>0</v>
      </c>
      <c r="BC111" s="137">
        <v>0</v>
      </c>
      <c r="BD111" s="137">
        <v>0</v>
      </c>
      <c r="BE111" s="137">
        <v>0</v>
      </c>
      <c r="BF111" s="137">
        <v>0</v>
      </c>
      <c r="BG111" s="137">
        <v>0</v>
      </c>
      <c r="BH111" s="137">
        <v>0</v>
      </c>
      <c r="BI111" s="137">
        <v>0</v>
      </c>
      <c r="BJ111" s="137">
        <v>0</v>
      </c>
      <c r="BK111" s="137">
        <v>0</v>
      </c>
      <c r="BL111" s="40">
        <f t="shared" si="3"/>
        <v>0</v>
      </c>
      <c r="BM111" s="40">
        <f t="shared" si="4"/>
        <v>0</v>
      </c>
      <c r="BN111" s="40">
        <f t="shared" si="5"/>
        <v>0</v>
      </c>
    </row>
    <row r="112" spans="1:66" x14ac:dyDescent="0.35">
      <c r="A112" s="122">
        <v>20264000</v>
      </c>
      <c r="B112" s="122">
        <v>1</v>
      </c>
      <c r="C112" s="122">
        <v>1</v>
      </c>
      <c r="D112" s="122">
        <v>1</v>
      </c>
      <c r="E112" s="122" t="s">
        <v>31</v>
      </c>
      <c r="F112" s="122" t="s">
        <v>32</v>
      </c>
      <c r="G112" s="122" t="s">
        <v>33</v>
      </c>
      <c r="H112" s="122" t="s">
        <v>34</v>
      </c>
      <c r="I112" s="122" t="s">
        <v>2</v>
      </c>
      <c r="J112" s="122" t="s">
        <v>35</v>
      </c>
      <c r="K112" s="122" t="s">
        <v>169</v>
      </c>
      <c r="L112" s="122" t="s">
        <v>37</v>
      </c>
      <c r="M112" s="122" t="s">
        <v>168</v>
      </c>
      <c r="N112" s="122" t="s">
        <v>1338</v>
      </c>
      <c r="O112" s="122" t="s">
        <v>201</v>
      </c>
      <c r="P112" s="122" t="s">
        <v>201</v>
      </c>
      <c r="Q112" s="122" t="s">
        <v>169</v>
      </c>
      <c r="R112" s="123">
        <v>3343900.7399999998</v>
      </c>
      <c r="S112" s="123">
        <v>0</v>
      </c>
      <c r="T112" s="123">
        <v>0</v>
      </c>
      <c r="U112" s="123">
        <v>0</v>
      </c>
      <c r="V112" s="123">
        <v>0</v>
      </c>
      <c r="W112" s="123">
        <v>0</v>
      </c>
      <c r="X112" s="123">
        <v>0</v>
      </c>
      <c r="Y112" s="123">
        <v>3343900.7399999998</v>
      </c>
      <c r="Z112" s="123">
        <v>3343900.74</v>
      </c>
      <c r="AA112" s="123">
        <v>4.6566128730773926E-10</v>
      </c>
      <c r="AB112" s="124" t="s">
        <v>40</v>
      </c>
      <c r="AC112" s="125">
        <v>38286</v>
      </c>
      <c r="AD112" s="125">
        <v>47417</v>
      </c>
      <c r="AE112" s="124">
        <v>12400000</v>
      </c>
      <c r="AF112" s="124">
        <v>11944835.029999999</v>
      </c>
      <c r="AG112" s="124">
        <v>5.0739726027397261</v>
      </c>
      <c r="AH112" s="124">
        <v>25.016438356164382</v>
      </c>
      <c r="AI112" s="127">
        <v>5.5E-2</v>
      </c>
      <c r="AJ112" s="127">
        <v>1.6449999999999999E-2</v>
      </c>
      <c r="AK112" s="127">
        <v>3.8550000000000001E-2</v>
      </c>
      <c r="AL112" s="127">
        <v>1.745E-2</v>
      </c>
      <c r="AM112" s="127" t="s">
        <v>47</v>
      </c>
      <c r="AN112" s="127"/>
      <c r="AO112" s="124">
        <v>16966860.741041094</v>
      </c>
      <c r="AP112" s="124">
        <v>83652486.73134245</v>
      </c>
      <c r="AQ112" s="124">
        <v>183914.54069999998</v>
      </c>
      <c r="AR112" s="124">
        <v>5.0739726027397261</v>
      </c>
      <c r="AS112" s="124">
        <v>25.016438356164379</v>
      </c>
      <c r="AT112" s="127">
        <v>5.5E-2</v>
      </c>
      <c r="AU112" s="122" t="s">
        <v>169</v>
      </c>
      <c r="AV112" s="122" t="s">
        <v>169</v>
      </c>
      <c r="AW112" s="137">
        <v>58723.29</v>
      </c>
      <c r="AX112" s="137">
        <v>0</v>
      </c>
      <c r="AY112" s="137">
        <v>0</v>
      </c>
      <c r="AZ112" s="137">
        <v>0</v>
      </c>
      <c r="BA112" s="137">
        <v>0</v>
      </c>
      <c r="BB112" s="137">
        <v>0</v>
      </c>
      <c r="BC112" s="137">
        <v>53093.09</v>
      </c>
      <c r="BD112" s="137">
        <v>0</v>
      </c>
      <c r="BE112" s="137">
        <v>0</v>
      </c>
      <c r="BF112" s="137">
        <v>0</v>
      </c>
      <c r="BG112" s="137">
        <v>0</v>
      </c>
      <c r="BH112" s="137">
        <v>0</v>
      </c>
      <c r="BI112" s="137">
        <v>48046.33</v>
      </c>
      <c r="BJ112" s="137">
        <v>0</v>
      </c>
      <c r="BK112" s="137">
        <v>0</v>
      </c>
      <c r="BL112" s="40">
        <f t="shared" si="3"/>
        <v>58723.29</v>
      </c>
      <c r="BM112" s="40">
        <f t="shared" si="4"/>
        <v>101139.42</v>
      </c>
      <c r="BN112" s="40">
        <f t="shared" si="5"/>
        <v>159862.71</v>
      </c>
    </row>
    <row r="113" spans="1:66" x14ac:dyDescent="0.35">
      <c r="A113" s="122">
        <v>20266000</v>
      </c>
      <c r="B113" s="122">
        <v>1</v>
      </c>
      <c r="C113" s="122">
        <v>1</v>
      </c>
      <c r="D113" s="122">
        <v>1</v>
      </c>
      <c r="E113" s="122" t="s">
        <v>31</v>
      </c>
      <c r="F113" s="122" t="s">
        <v>32</v>
      </c>
      <c r="G113" s="122" t="s">
        <v>33</v>
      </c>
      <c r="H113" s="122" t="s">
        <v>34</v>
      </c>
      <c r="I113" s="122" t="s">
        <v>2</v>
      </c>
      <c r="J113" s="122" t="s">
        <v>35</v>
      </c>
      <c r="K113" s="122" t="s">
        <v>169</v>
      </c>
      <c r="L113" s="122" t="s">
        <v>37</v>
      </c>
      <c r="M113" s="122" t="s">
        <v>168</v>
      </c>
      <c r="N113" s="122" t="s">
        <v>1338</v>
      </c>
      <c r="O113" s="122" t="s">
        <v>202</v>
      </c>
      <c r="P113" s="122" t="s">
        <v>202</v>
      </c>
      <c r="Q113" s="122" t="s">
        <v>169</v>
      </c>
      <c r="R113" s="123">
        <v>528256.26000000909</v>
      </c>
      <c r="S113" s="123">
        <v>0</v>
      </c>
      <c r="T113" s="123">
        <v>0</v>
      </c>
      <c r="U113" s="123">
        <v>0</v>
      </c>
      <c r="V113" s="123">
        <v>0</v>
      </c>
      <c r="W113" s="123">
        <v>4.6566128730773926E-10</v>
      </c>
      <c r="X113" s="123">
        <v>0</v>
      </c>
      <c r="Y113" s="123">
        <v>528256.26000000956</v>
      </c>
      <c r="Z113" s="123">
        <v>528256.26</v>
      </c>
      <c r="AA113" s="123">
        <v>-9.5460563898086548E-9</v>
      </c>
      <c r="AB113" s="124" t="s">
        <v>40</v>
      </c>
      <c r="AC113" s="125">
        <v>38862</v>
      </c>
      <c r="AD113" s="125">
        <v>46167</v>
      </c>
      <c r="AE113" s="124">
        <v>5000000</v>
      </c>
      <c r="AF113" s="124">
        <v>4343173.07</v>
      </c>
      <c r="AG113" s="124">
        <v>1.6493150684931508</v>
      </c>
      <c r="AH113" s="124">
        <v>20.013698630136986</v>
      </c>
      <c r="AI113" s="127">
        <v>4.2626999999999998E-2</v>
      </c>
      <c r="AJ113" s="127">
        <v>4.2630000000000001E-2</v>
      </c>
      <c r="AK113" s="127">
        <v>-3.0000000000030003E-6</v>
      </c>
      <c r="AL113" s="127">
        <v>2.5499999999999998E-2</v>
      </c>
      <c r="AM113" s="127" t="s">
        <v>47</v>
      </c>
      <c r="AN113" s="127"/>
      <c r="AO113" s="124">
        <v>871261.00964385143</v>
      </c>
      <c r="AP113" s="124">
        <v>10572361.587123478</v>
      </c>
      <c r="AQ113" s="124">
        <v>22517.979595020406</v>
      </c>
      <c r="AR113" s="124">
        <v>1.6493150684931508</v>
      </c>
      <c r="AS113" s="124">
        <v>20.013698630136986</v>
      </c>
      <c r="AT113" s="127">
        <v>4.2626999999999998E-2</v>
      </c>
      <c r="AU113" s="122" t="s">
        <v>169</v>
      </c>
      <c r="AV113" s="122" t="s">
        <v>169</v>
      </c>
      <c r="AW113" s="137">
        <v>0</v>
      </c>
      <c r="AX113" s="137">
        <v>11509.19</v>
      </c>
      <c r="AY113" s="137">
        <v>0</v>
      </c>
      <c r="AZ113" s="137">
        <v>0</v>
      </c>
      <c r="BA113" s="137">
        <v>0</v>
      </c>
      <c r="BB113" s="137">
        <v>0</v>
      </c>
      <c r="BC113" s="137">
        <v>0</v>
      </c>
      <c r="BD113" s="137">
        <v>8491.15</v>
      </c>
      <c r="BE113" s="137">
        <v>0</v>
      </c>
      <c r="BF113" s="137">
        <v>0</v>
      </c>
      <c r="BG113" s="137">
        <v>0</v>
      </c>
      <c r="BH113" s="137">
        <v>0</v>
      </c>
      <c r="BI113" s="137">
        <v>0</v>
      </c>
      <c r="BJ113" s="137">
        <v>5754.59</v>
      </c>
      <c r="BK113" s="137">
        <v>0</v>
      </c>
      <c r="BL113" s="40">
        <f t="shared" si="3"/>
        <v>11509.19</v>
      </c>
      <c r="BM113" s="40">
        <f t="shared" si="4"/>
        <v>14245.74</v>
      </c>
      <c r="BN113" s="40">
        <f t="shared" si="5"/>
        <v>25754.93</v>
      </c>
    </row>
    <row r="114" spans="1:66" x14ac:dyDescent="0.35">
      <c r="A114" s="122">
        <v>20272000</v>
      </c>
      <c r="B114" s="122">
        <v>1</v>
      </c>
      <c r="C114" s="122">
        <v>1</v>
      </c>
      <c r="D114" s="122">
        <v>1</v>
      </c>
      <c r="E114" s="122" t="s">
        <v>31</v>
      </c>
      <c r="F114" s="122" t="s">
        <v>32</v>
      </c>
      <c r="G114" s="122" t="s">
        <v>33</v>
      </c>
      <c r="H114" s="122" t="s">
        <v>34</v>
      </c>
      <c r="I114" s="122" t="s">
        <v>2</v>
      </c>
      <c r="J114" s="122" t="s">
        <v>35</v>
      </c>
      <c r="K114" s="122" t="s">
        <v>169</v>
      </c>
      <c r="L114" s="122" t="s">
        <v>37</v>
      </c>
      <c r="M114" s="122" t="s">
        <v>168</v>
      </c>
      <c r="N114" s="122" t="s">
        <v>1338</v>
      </c>
      <c r="O114" s="122" t="s">
        <v>203</v>
      </c>
      <c r="P114" s="122" t="s">
        <v>203</v>
      </c>
      <c r="Q114" s="122" t="s">
        <v>169</v>
      </c>
      <c r="R114" s="123">
        <v>36428571.48999998</v>
      </c>
      <c r="S114" s="123">
        <v>0</v>
      </c>
      <c r="T114" s="123">
        <v>0</v>
      </c>
      <c r="U114" s="123">
        <v>0</v>
      </c>
      <c r="V114" s="123">
        <v>0</v>
      </c>
      <c r="W114" s="123">
        <v>2.9999986290931702E-3</v>
      </c>
      <c r="X114" s="123">
        <v>0</v>
      </c>
      <c r="Y114" s="123">
        <v>36428571.492999978</v>
      </c>
      <c r="Z114" s="123">
        <v>36428571.427000001</v>
      </c>
      <c r="AA114" s="123">
        <v>-6.5999977290630341E-2</v>
      </c>
      <c r="AB114" s="124" t="s">
        <v>40</v>
      </c>
      <c r="AC114" s="125">
        <v>39428</v>
      </c>
      <c r="AD114" s="125">
        <v>48560</v>
      </c>
      <c r="AE114" s="124">
        <v>90000000</v>
      </c>
      <c r="AF114" s="124">
        <v>90000000</v>
      </c>
      <c r="AG114" s="124">
        <v>8.205479452054794</v>
      </c>
      <c r="AH114" s="124">
        <v>25.019178082191782</v>
      </c>
      <c r="AI114" s="127">
        <v>5.3900000000000003E-2</v>
      </c>
      <c r="AJ114" s="127">
        <v>2.605E-2</v>
      </c>
      <c r="AK114" s="127">
        <v>2.7850000000000003E-2</v>
      </c>
      <c r="AL114" s="127">
        <v>2.7050000000000001E-2</v>
      </c>
      <c r="AM114" s="127" t="s">
        <v>47</v>
      </c>
      <c r="AN114" s="127"/>
      <c r="AO114" s="124">
        <v>298913894.85352033</v>
      </c>
      <c r="AP114" s="124">
        <v>911412917.46322143</v>
      </c>
      <c r="AQ114" s="124">
        <v>1963500.0034726989</v>
      </c>
      <c r="AR114" s="124">
        <v>8.205479452054794</v>
      </c>
      <c r="AS114" s="124">
        <v>25.019178082191782</v>
      </c>
      <c r="AT114" s="127">
        <v>5.3900000000000003E-2</v>
      </c>
      <c r="AU114" s="122" t="s">
        <v>169</v>
      </c>
      <c r="AV114" s="122" t="s">
        <v>169</v>
      </c>
      <c r="AW114" s="137">
        <v>0</v>
      </c>
      <c r="AX114" s="137">
        <v>0</v>
      </c>
      <c r="AY114" s="137">
        <v>774270.88</v>
      </c>
      <c r="AZ114" s="137">
        <v>0</v>
      </c>
      <c r="BA114" s="137">
        <v>0</v>
      </c>
      <c r="BB114" s="137">
        <v>0</v>
      </c>
      <c r="BC114" s="137">
        <v>0</v>
      </c>
      <c r="BD114" s="137">
        <v>0</v>
      </c>
      <c r="BE114" s="137">
        <v>724743.43</v>
      </c>
      <c r="BF114" s="137">
        <v>0</v>
      </c>
      <c r="BG114" s="137">
        <v>0</v>
      </c>
      <c r="BH114" s="137">
        <v>0</v>
      </c>
      <c r="BI114" s="137">
        <v>0</v>
      </c>
      <c r="BJ114" s="137">
        <v>0</v>
      </c>
      <c r="BK114" s="137">
        <v>683180.2</v>
      </c>
      <c r="BL114" s="40">
        <f t="shared" si="3"/>
        <v>774270.88</v>
      </c>
      <c r="BM114" s="40">
        <f t="shared" si="4"/>
        <v>1407923.63</v>
      </c>
      <c r="BN114" s="40">
        <f t="shared" si="5"/>
        <v>2182194.5099999998</v>
      </c>
    </row>
    <row r="115" spans="1:66" x14ac:dyDescent="0.35">
      <c r="A115" s="122">
        <v>20270000</v>
      </c>
      <c r="B115" s="122">
        <v>1</v>
      </c>
      <c r="C115" s="122">
        <v>1</v>
      </c>
      <c r="D115" s="122">
        <v>1</v>
      </c>
      <c r="E115" s="122" t="s">
        <v>31</v>
      </c>
      <c r="F115" s="122" t="s">
        <v>32</v>
      </c>
      <c r="G115" s="122" t="s">
        <v>33</v>
      </c>
      <c r="H115" s="122" t="s">
        <v>34</v>
      </c>
      <c r="I115" s="122" t="s">
        <v>2</v>
      </c>
      <c r="J115" s="122" t="s">
        <v>35</v>
      </c>
      <c r="K115" s="122" t="s">
        <v>169</v>
      </c>
      <c r="L115" s="122" t="s">
        <v>37</v>
      </c>
      <c r="M115" s="122" t="s">
        <v>168</v>
      </c>
      <c r="N115" s="122" t="s">
        <v>1338</v>
      </c>
      <c r="O115" s="122" t="s">
        <v>204</v>
      </c>
      <c r="P115" s="122" t="s">
        <v>204</v>
      </c>
      <c r="Q115" s="122" t="s">
        <v>169</v>
      </c>
      <c r="R115" s="123">
        <v>8620689.6799999271</v>
      </c>
      <c r="S115" s="123">
        <v>0</v>
      </c>
      <c r="T115" s="123">
        <v>0</v>
      </c>
      <c r="U115" s="123">
        <v>0</v>
      </c>
      <c r="V115" s="123">
        <v>0</v>
      </c>
      <c r="W115" s="123">
        <v>-3.7252902984619141E-9</v>
      </c>
      <c r="X115" s="123">
        <v>0</v>
      </c>
      <c r="Y115" s="123">
        <v>8620689.6799999233</v>
      </c>
      <c r="Z115" s="123">
        <v>8620689.6799999997</v>
      </c>
      <c r="AA115" s="123">
        <v>7.6368451118469238E-8</v>
      </c>
      <c r="AB115" s="124" t="s">
        <v>40</v>
      </c>
      <c r="AC115" s="125">
        <v>39262</v>
      </c>
      <c r="AD115" s="125">
        <v>46371</v>
      </c>
      <c r="AE115" s="124">
        <v>50000000</v>
      </c>
      <c r="AF115" s="124">
        <v>50000000</v>
      </c>
      <c r="AG115" s="124">
        <v>2.2082191780821918</v>
      </c>
      <c r="AH115" s="124">
        <v>19.476712328767125</v>
      </c>
      <c r="AI115" s="127">
        <v>5.3900000000000003E-2</v>
      </c>
      <c r="AJ115" s="127">
        <v>5.3899999999999997E-2</v>
      </c>
      <c r="AK115" s="127">
        <v>0</v>
      </c>
      <c r="AL115" s="127">
        <v>5.4900000000000004E-2</v>
      </c>
      <c r="AM115" s="127" t="s">
        <v>47</v>
      </c>
      <c r="AN115" s="127"/>
      <c r="AO115" s="124">
        <v>19036372.279671066</v>
      </c>
      <c r="AP115" s="124">
        <v>167902692.97293001</v>
      </c>
      <c r="AQ115" s="124">
        <v>464655.1737519959</v>
      </c>
      <c r="AR115" s="124">
        <v>2.2082191780821918</v>
      </c>
      <c r="AS115" s="124">
        <v>19.476712328767125</v>
      </c>
      <c r="AT115" s="127">
        <v>5.3900000000000003E-2</v>
      </c>
      <c r="AU115" s="122" t="s">
        <v>169</v>
      </c>
      <c r="AV115" s="122" t="s">
        <v>169</v>
      </c>
      <c r="AW115" s="137">
        <v>0</v>
      </c>
      <c r="AX115" s="137">
        <v>0</v>
      </c>
      <c r="AY115" s="137">
        <v>232964.1</v>
      </c>
      <c r="AZ115" s="137">
        <v>0</v>
      </c>
      <c r="BA115" s="137">
        <v>0</v>
      </c>
      <c r="BB115" s="137">
        <v>0</v>
      </c>
      <c r="BC115" s="137">
        <v>0</v>
      </c>
      <c r="BD115" s="137">
        <v>0</v>
      </c>
      <c r="BE115" s="137">
        <v>185352.86</v>
      </c>
      <c r="BF115" s="137">
        <v>0</v>
      </c>
      <c r="BG115" s="137">
        <v>0</v>
      </c>
      <c r="BH115" s="137">
        <v>0</v>
      </c>
      <c r="BI115" s="137">
        <v>0</v>
      </c>
      <c r="BJ115" s="137">
        <v>0</v>
      </c>
      <c r="BK115" s="137">
        <v>139778.46</v>
      </c>
      <c r="BL115" s="40">
        <f t="shared" si="3"/>
        <v>232964.1</v>
      </c>
      <c r="BM115" s="40">
        <f t="shared" si="4"/>
        <v>325131.31999999995</v>
      </c>
      <c r="BN115" s="40">
        <f t="shared" si="5"/>
        <v>558095.41999999993</v>
      </c>
    </row>
    <row r="116" spans="1:66" x14ac:dyDescent="0.35">
      <c r="A116" s="122">
        <v>20273000</v>
      </c>
      <c r="B116" s="122">
        <v>1</v>
      </c>
      <c r="C116" s="122">
        <v>1</v>
      </c>
      <c r="D116" s="122">
        <v>1</v>
      </c>
      <c r="E116" s="122" t="s">
        <v>31</v>
      </c>
      <c r="F116" s="122" t="s">
        <v>32</v>
      </c>
      <c r="G116" s="122" t="s">
        <v>33</v>
      </c>
      <c r="H116" s="122" t="s">
        <v>34</v>
      </c>
      <c r="I116" s="122" t="s">
        <v>2</v>
      </c>
      <c r="J116" s="122" t="s">
        <v>35</v>
      </c>
      <c r="K116" s="122" t="s">
        <v>169</v>
      </c>
      <c r="L116" s="122" t="s">
        <v>37</v>
      </c>
      <c r="M116" s="122" t="s">
        <v>168</v>
      </c>
      <c r="N116" s="122" t="s">
        <v>1338</v>
      </c>
      <c r="O116" s="122" t="s">
        <v>205</v>
      </c>
      <c r="P116" s="122" t="s">
        <v>205</v>
      </c>
      <c r="Q116" s="122" t="s">
        <v>169</v>
      </c>
      <c r="R116" s="123">
        <v>20993877.560000002</v>
      </c>
      <c r="S116" s="123">
        <v>0</v>
      </c>
      <c r="T116" s="123">
        <v>0</v>
      </c>
      <c r="U116" s="123">
        <v>0</v>
      </c>
      <c r="V116" s="123">
        <v>0</v>
      </c>
      <c r="W116" s="123">
        <v>0</v>
      </c>
      <c r="X116" s="123">
        <v>0</v>
      </c>
      <c r="Y116" s="123">
        <v>20993877.560000002</v>
      </c>
      <c r="Z116" s="123">
        <v>20993877.559999999</v>
      </c>
      <c r="AA116" s="123">
        <v>-3.7252902984619141E-9</v>
      </c>
      <c r="AB116" s="124" t="s">
        <v>40</v>
      </c>
      <c r="AC116" s="125">
        <v>39428</v>
      </c>
      <c r="AD116" s="125">
        <v>50386</v>
      </c>
      <c r="AE116" s="124">
        <v>38100000</v>
      </c>
      <c r="AF116" s="124">
        <v>38100000</v>
      </c>
      <c r="AG116" s="124">
        <v>13.208219178082192</v>
      </c>
      <c r="AH116" s="124">
        <v>30.021917808219179</v>
      </c>
      <c r="AI116" s="127">
        <v>5.3900000000000003E-2</v>
      </c>
      <c r="AJ116" s="127">
        <v>5.3899999999999997E-2</v>
      </c>
      <c r="AK116" s="127">
        <v>0</v>
      </c>
      <c r="AL116" s="127">
        <v>5.4900000000000004E-2</v>
      </c>
      <c r="AM116" s="127" t="s">
        <v>47</v>
      </c>
      <c r="AN116" s="127"/>
      <c r="AO116" s="124">
        <v>277291736.2103014</v>
      </c>
      <c r="AP116" s="124">
        <v>630276466.58213711</v>
      </c>
      <c r="AQ116" s="124">
        <v>1131570.0004840002</v>
      </c>
      <c r="AR116" s="124">
        <v>13.208219178082192</v>
      </c>
      <c r="AS116" s="124">
        <v>30.021917808219179</v>
      </c>
      <c r="AT116" s="127">
        <v>5.3900000000000003E-2</v>
      </c>
      <c r="AU116" s="122" t="s">
        <v>169</v>
      </c>
      <c r="AV116" s="122" t="s">
        <v>169</v>
      </c>
      <c r="AW116" s="137">
        <v>0</v>
      </c>
      <c r="AX116" s="137">
        <v>0</v>
      </c>
      <c r="AY116" s="137">
        <v>567335.1</v>
      </c>
      <c r="AZ116" s="137">
        <v>0</v>
      </c>
      <c r="BA116" s="137">
        <v>0</v>
      </c>
      <c r="BB116" s="137">
        <v>0</v>
      </c>
      <c r="BC116" s="137">
        <v>0</v>
      </c>
      <c r="BD116" s="137">
        <v>0</v>
      </c>
      <c r="BE116" s="137">
        <v>543337.31999999995</v>
      </c>
      <c r="BF116" s="137">
        <v>0</v>
      </c>
      <c r="BG116" s="137">
        <v>0</v>
      </c>
      <c r="BH116" s="137">
        <v>0</v>
      </c>
      <c r="BI116" s="137">
        <v>0</v>
      </c>
      <c r="BJ116" s="137">
        <v>0</v>
      </c>
      <c r="BK116" s="137">
        <v>525310.27</v>
      </c>
      <c r="BL116" s="40">
        <f t="shared" si="3"/>
        <v>567335.1</v>
      </c>
      <c r="BM116" s="40">
        <f t="shared" si="4"/>
        <v>1068647.5899999999</v>
      </c>
      <c r="BN116" s="40">
        <f t="shared" si="5"/>
        <v>1635982.69</v>
      </c>
    </row>
    <row r="117" spans="1:66" x14ac:dyDescent="0.35">
      <c r="A117" s="122">
        <v>20275000</v>
      </c>
      <c r="B117" s="122">
        <v>1</v>
      </c>
      <c r="C117" s="122">
        <v>1</v>
      </c>
      <c r="D117" s="122">
        <v>1</v>
      </c>
      <c r="E117" s="122" t="s">
        <v>31</v>
      </c>
      <c r="F117" s="122" t="s">
        <v>32</v>
      </c>
      <c r="G117" s="122" t="s">
        <v>33</v>
      </c>
      <c r="H117" s="122" t="s">
        <v>34</v>
      </c>
      <c r="I117" s="122" t="s">
        <v>2</v>
      </c>
      <c r="J117" s="122" t="s">
        <v>35</v>
      </c>
      <c r="K117" s="122" t="s">
        <v>169</v>
      </c>
      <c r="L117" s="122" t="s">
        <v>37</v>
      </c>
      <c r="M117" s="122" t="s">
        <v>168</v>
      </c>
      <c r="N117" s="122" t="s">
        <v>1338</v>
      </c>
      <c r="O117" s="122" t="s">
        <v>206</v>
      </c>
      <c r="P117" s="122" t="s">
        <v>206</v>
      </c>
      <c r="Q117" s="122" t="s">
        <v>169</v>
      </c>
      <c r="R117" s="123">
        <v>9500000</v>
      </c>
      <c r="S117" s="123">
        <v>0</v>
      </c>
      <c r="T117" s="123">
        <v>0</v>
      </c>
      <c r="U117" s="123">
        <v>0</v>
      </c>
      <c r="V117" s="123">
        <v>0</v>
      </c>
      <c r="W117" s="123">
        <v>0</v>
      </c>
      <c r="X117" s="123">
        <v>0</v>
      </c>
      <c r="Y117" s="123">
        <v>9500000</v>
      </c>
      <c r="Z117" s="123">
        <v>9500000</v>
      </c>
      <c r="AA117" s="123">
        <v>0</v>
      </c>
      <c r="AB117" s="124" t="s">
        <v>40</v>
      </c>
      <c r="AC117" s="125">
        <v>39428</v>
      </c>
      <c r="AD117" s="125">
        <v>54038</v>
      </c>
      <c r="AE117" s="124">
        <v>9500000</v>
      </c>
      <c r="AF117" s="124">
        <v>9500000</v>
      </c>
      <c r="AG117" s="124">
        <v>23.213698630136985</v>
      </c>
      <c r="AH117" s="124">
        <v>40.027397260273972</v>
      </c>
      <c r="AI117" s="127">
        <v>2.5000000000000001E-3</v>
      </c>
      <c r="AJ117" s="127">
        <v>2.5000000000000001E-3</v>
      </c>
      <c r="AK117" s="127">
        <v>0</v>
      </c>
      <c r="AL117" s="127">
        <v>2.5000000000000001E-3</v>
      </c>
      <c r="AM117" s="127" t="s">
        <v>47</v>
      </c>
      <c r="AN117" s="127"/>
      <c r="AO117" s="124">
        <v>220530136.98630136</v>
      </c>
      <c r="AP117" s="124">
        <v>380260273.97260273</v>
      </c>
      <c r="AQ117" s="124">
        <v>23750</v>
      </c>
      <c r="AR117" s="124">
        <v>23.213698630136985</v>
      </c>
      <c r="AS117" s="124">
        <v>40.027397260273972</v>
      </c>
      <c r="AT117" s="127">
        <v>2.5000000000000001E-3</v>
      </c>
      <c r="AU117" s="122" t="s">
        <v>169</v>
      </c>
      <c r="AV117" s="122" t="s">
        <v>169</v>
      </c>
      <c r="AW117" s="137">
        <v>0</v>
      </c>
      <c r="AX117" s="137">
        <v>0</v>
      </c>
      <c r="AY117" s="137">
        <v>11907.53</v>
      </c>
      <c r="AZ117" s="137">
        <v>0</v>
      </c>
      <c r="BA117" s="137">
        <v>0</v>
      </c>
      <c r="BB117" s="137">
        <v>0</v>
      </c>
      <c r="BC117" s="137">
        <v>0</v>
      </c>
      <c r="BD117" s="137">
        <v>0</v>
      </c>
      <c r="BE117" s="137">
        <v>11842.47</v>
      </c>
      <c r="BF117" s="137">
        <v>0</v>
      </c>
      <c r="BG117" s="137">
        <v>0</v>
      </c>
      <c r="BH117" s="137">
        <v>0</v>
      </c>
      <c r="BI117" s="137">
        <v>0</v>
      </c>
      <c r="BJ117" s="137">
        <v>0</v>
      </c>
      <c r="BK117" s="137">
        <v>11907.53</v>
      </c>
      <c r="BL117" s="40">
        <f t="shared" si="3"/>
        <v>11907.53</v>
      </c>
      <c r="BM117" s="40">
        <f t="shared" si="4"/>
        <v>23750</v>
      </c>
      <c r="BN117" s="40">
        <f t="shared" si="5"/>
        <v>35657.53</v>
      </c>
    </row>
    <row r="118" spans="1:66" x14ac:dyDescent="0.35">
      <c r="A118" s="122">
        <v>20276000</v>
      </c>
      <c r="B118" s="122">
        <v>1</v>
      </c>
      <c r="C118" s="122">
        <v>1</v>
      </c>
      <c r="D118" s="122">
        <v>1</v>
      </c>
      <c r="E118" s="122" t="s">
        <v>31</v>
      </c>
      <c r="F118" s="122" t="s">
        <v>32</v>
      </c>
      <c r="G118" s="122" t="s">
        <v>33</v>
      </c>
      <c r="H118" s="122" t="s">
        <v>34</v>
      </c>
      <c r="I118" s="122" t="s">
        <v>2</v>
      </c>
      <c r="J118" s="122" t="s">
        <v>35</v>
      </c>
      <c r="K118" s="122" t="s">
        <v>169</v>
      </c>
      <c r="L118" s="122" t="s">
        <v>37</v>
      </c>
      <c r="M118" s="122" t="s">
        <v>168</v>
      </c>
      <c r="N118" s="122" t="s">
        <v>1338</v>
      </c>
      <c r="O118" s="122" t="s">
        <v>207</v>
      </c>
      <c r="P118" s="122" t="s">
        <v>207</v>
      </c>
      <c r="Q118" s="122" t="s">
        <v>169</v>
      </c>
      <c r="R118" s="123">
        <v>97528851.99999997</v>
      </c>
      <c r="S118" s="123">
        <v>0</v>
      </c>
      <c r="T118" s="123">
        <v>0</v>
      </c>
      <c r="U118" s="123">
        <v>0</v>
      </c>
      <c r="V118" s="123">
        <v>0</v>
      </c>
      <c r="W118" s="123">
        <v>-1.0000020265579224E-3</v>
      </c>
      <c r="X118" s="123">
        <v>0</v>
      </c>
      <c r="Y118" s="123">
        <v>97528851.998999968</v>
      </c>
      <c r="Z118" s="123">
        <v>97528852.020999998</v>
      </c>
      <c r="AA118" s="123">
        <v>2.2000029683113098E-2</v>
      </c>
      <c r="AB118" s="124" t="s">
        <v>40</v>
      </c>
      <c r="AC118" s="125">
        <v>39428</v>
      </c>
      <c r="AD118" s="125">
        <v>48560</v>
      </c>
      <c r="AE118" s="124">
        <v>246400000</v>
      </c>
      <c r="AF118" s="124">
        <v>246400000</v>
      </c>
      <c r="AG118" s="124">
        <v>8.205479452054794</v>
      </c>
      <c r="AH118" s="124">
        <v>25.019178082191782</v>
      </c>
      <c r="AI118" s="127">
        <v>5.3900000000000003E-2</v>
      </c>
      <c r="AJ118" s="127">
        <v>5.3899999999999997E-2</v>
      </c>
      <c r="AK118" s="127">
        <v>0</v>
      </c>
      <c r="AL118" s="127">
        <v>2.7050000000000001E-2</v>
      </c>
      <c r="AM118" s="127" t="s">
        <v>47</v>
      </c>
      <c r="AN118" s="127"/>
      <c r="AO118" s="124">
        <v>800270991.06028736</v>
      </c>
      <c r="AP118" s="124">
        <v>2440091716.3147063</v>
      </c>
      <c r="AQ118" s="124">
        <v>5256805.1227460988</v>
      </c>
      <c r="AR118" s="124">
        <v>8.205479452054794</v>
      </c>
      <c r="AS118" s="124">
        <v>25.019178082191782</v>
      </c>
      <c r="AT118" s="127">
        <v>5.3900000000000003E-2</v>
      </c>
      <c r="AU118" s="122" t="s">
        <v>169</v>
      </c>
      <c r="AV118" s="122" t="s">
        <v>169</v>
      </c>
      <c r="AW118" s="137">
        <v>0</v>
      </c>
      <c r="AX118" s="137">
        <v>0</v>
      </c>
      <c r="AY118" s="137">
        <v>1864446.02</v>
      </c>
      <c r="AZ118" s="137">
        <v>0</v>
      </c>
      <c r="BA118" s="137">
        <v>0</v>
      </c>
      <c r="BB118" s="137">
        <v>0</v>
      </c>
      <c r="BC118" s="137">
        <v>0</v>
      </c>
      <c r="BD118" s="137">
        <v>0</v>
      </c>
      <c r="BE118" s="137">
        <v>1745183.8</v>
      </c>
      <c r="BF118" s="137">
        <v>0</v>
      </c>
      <c r="BG118" s="137">
        <v>0</v>
      </c>
      <c r="BH118" s="137">
        <v>0</v>
      </c>
      <c r="BI118" s="137">
        <v>0</v>
      </c>
      <c r="BJ118" s="137">
        <v>0</v>
      </c>
      <c r="BK118" s="137">
        <v>1645099.43</v>
      </c>
      <c r="BL118" s="40">
        <f t="shared" si="3"/>
        <v>1864446.02</v>
      </c>
      <c r="BM118" s="40">
        <f t="shared" si="4"/>
        <v>3390283.23</v>
      </c>
      <c r="BN118" s="40">
        <f t="shared" si="5"/>
        <v>5254729.25</v>
      </c>
    </row>
    <row r="119" spans="1:66" x14ac:dyDescent="0.35">
      <c r="A119" s="122">
        <v>20278000</v>
      </c>
      <c r="B119" s="122">
        <v>1</v>
      </c>
      <c r="C119" s="122">
        <v>1</v>
      </c>
      <c r="D119" s="122">
        <v>1</v>
      </c>
      <c r="E119" s="122" t="s">
        <v>31</v>
      </c>
      <c r="F119" s="122" t="s">
        <v>32</v>
      </c>
      <c r="G119" s="122" t="s">
        <v>33</v>
      </c>
      <c r="H119" s="122" t="s">
        <v>34</v>
      </c>
      <c r="I119" s="122" t="s">
        <v>2</v>
      </c>
      <c r="J119" s="122" t="s">
        <v>35</v>
      </c>
      <c r="K119" s="122" t="s">
        <v>169</v>
      </c>
      <c r="L119" s="122" t="s">
        <v>37</v>
      </c>
      <c r="M119" s="122" t="s">
        <v>168</v>
      </c>
      <c r="N119" s="122" t="s">
        <v>1338</v>
      </c>
      <c r="O119" s="122" t="s">
        <v>208</v>
      </c>
      <c r="P119" s="122" t="s">
        <v>208</v>
      </c>
      <c r="Q119" s="122" t="s">
        <v>169</v>
      </c>
      <c r="R119" s="123">
        <v>750000</v>
      </c>
      <c r="S119" s="123">
        <v>0</v>
      </c>
      <c r="T119" s="123">
        <v>75000</v>
      </c>
      <c r="U119" s="123">
        <v>6016.45</v>
      </c>
      <c r="V119" s="123" t="s">
        <v>2872</v>
      </c>
      <c r="W119" s="123">
        <v>0</v>
      </c>
      <c r="X119" s="123">
        <v>0</v>
      </c>
      <c r="Y119" s="123">
        <v>675000</v>
      </c>
      <c r="Z119" s="123">
        <v>675000</v>
      </c>
      <c r="AA119" s="123">
        <v>0</v>
      </c>
      <c r="AB119" s="124" t="s">
        <v>40</v>
      </c>
      <c r="AC119" s="125">
        <v>39903</v>
      </c>
      <c r="AD119" s="125">
        <v>47208</v>
      </c>
      <c r="AE119" s="124">
        <v>2400000</v>
      </c>
      <c r="AF119" s="124">
        <v>2400000</v>
      </c>
      <c r="AG119" s="124">
        <v>4.5013698630136982</v>
      </c>
      <c r="AH119" s="124">
        <v>20.013698630136986</v>
      </c>
      <c r="AI119" s="127">
        <v>1.6079E-2</v>
      </c>
      <c r="AJ119" s="127">
        <v>1.6080000000000001E-2</v>
      </c>
      <c r="AK119" s="127">
        <v>-1.0000000000010001E-6</v>
      </c>
      <c r="AL119" s="127">
        <v>1.7079999999999998E-2</v>
      </c>
      <c r="AM119" s="127" t="s">
        <v>47</v>
      </c>
      <c r="AN119" s="127"/>
      <c r="AO119" s="124">
        <v>3038424.6575342463</v>
      </c>
      <c r="AP119" s="124">
        <v>13509246.575342465</v>
      </c>
      <c r="AQ119" s="124">
        <v>10853.324999999999</v>
      </c>
      <c r="AR119" s="124">
        <v>4.5013698630136982</v>
      </c>
      <c r="AS119" s="124">
        <v>20.013698630136986</v>
      </c>
      <c r="AT119" s="127">
        <v>1.6079E-2</v>
      </c>
      <c r="AU119" s="122" t="s">
        <v>169</v>
      </c>
      <c r="AV119" s="122" t="s">
        <v>169</v>
      </c>
      <c r="AW119" s="137">
        <v>0</v>
      </c>
      <c r="AX119" s="137">
        <v>0</v>
      </c>
      <c r="AY119" s="137">
        <v>0</v>
      </c>
      <c r="AZ119" s="137">
        <v>0</v>
      </c>
      <c r="BA119" s="137">
        <v>0</v>
      </c>
      <c r="BB119" s="137">
        <v>5411.79</v>
      </c>
      <c r="BC119" s="137">
        <v>0</v>
      </c>
      <c r="BD119" s="137">
        <v>0</v>
      </c>
      <c r="BE119" s="137">
        <v>0</v>
      </c>
      <c r="BF119" s="137">
        <v>0</v>
      </c>
      <c r="BG119" s="137">
        <v>0</v>
      </c>
      <c r="BH119" s="137">
        <v>4836.92</v>
      </c>
      <c r="BI119" s="137">
        <v>0</v>
      </c>
      <c r="BJ119" s="137">
        <v>0</v>
      </c>
      <c r="BK119" s="137">
        <v>0</v>
      </c>
      <c r="BL119" s="40">
        <f t="shared" si="3"/>
        <v>0</v>
      </c>
      <c r="BM119" s="40">
        <f t="shared" si="4"/>
        <v>10248.709999999999</v>
      </c>
      <c r="BN119" s="40">
        <f t="shared" si="5"/>
        <v>10248.709999999999</v>
      </c>
    </row>
    <row r="120" spans="1:66" x14ac:dyDescent="0.35">
      <c r="A120" s="122">
        <v>20277000</v>
      </c>
      <c r="B120" s="122">
        <v>1</v>
      </c>
      <c r="C120" s="122">
        <v>1</v>
      </c>
      <c r="D120" s="122">
        <v>1</v>
      </c>
      <c r="E120" s="122" t="s">
        <v>31</v>
      </c>
      <c r="F120" s="122" t="s">
        <v>32</v>
      </c>
      <c r="G120" s="122" t="s">
        <v>33</v>
      </c>
      <c r="H120" s="122" t="s">
        <v>34</v>
      </c>
      <c r="I120" s="122" t="s">
        <v>2</v>
      </c>
      <c r="J120" s="122" t="s">
        <v>35</v>
      </c>
      <c r="K120" s="122" t="s">
        <v>169</v>
      </c>
      <c r="L120" s="122" t="s">
        <v>37</v>
      </c>
      <c r="M120" s="122" t="s">
        <v>168</v>
      </c>
      <c r="N120" s="122" t="s">
        <v>1338</v>
      </c>
      <c r="O120" s="122" t="s">
        <v>209</v>
      </c>
      <c r="P120" s="122" t="s">
        <v>209</v>
      </c>
      <c r="Q120" s="122" t="s">
        <v>169</v>
      </c>
      <c r="R120" s="123">
        <v>4958134.7299999995</v>
      </c>
      <c r="S120" s="123">
        <v>0</v>
      </c>
      <c r="T120" s="123">
        <v>165271.16</v>
      </c>
      <c r="U120" s="123">
        <v>89778.21</v>
      </c>
      <c r="V120" s="123" t="s">
        <v>2872</v>
      </c>
      <c r="W120" s="123">
        <v>0</v>
      </c>
      <c r="X120" s="123">
        <v>0</v>
      </c>
      <c r="Y120" s="123">
        <v>4792863.5699999994</v>
      </c>
      <c r="Z120" s="123">
        <v>4792863.57</v>
      </c>
      <c r="AA120" s="123">
        <v>9.3132257461547852E-10</v>
      </c>
      <c r="AB120" s="124" t="s">
        <v>40</v>
      </c>
      <c r="AC120" s="125">
        <v>39903</v>
      </c>
      <c r="AD120" s="125">
        <v>50860</v>
      </c>
      <c r="AE120" s="124">
        <v>38080000</v>
      </c>
      <c r="AF120" s="124">
        <v>8098286.7699999996</v>
      </c>
      <c r="AG120" s="124">
        <v>14.506849315068493</v>
      </c>
      <c r="AH120" s="124">
        <v>30.019178082191782</v>
      </c>
      <c r="AI120" s="127">
        <v>3.6799999999999999E-2</v>
      </c>
      <c r="AJ120" s="127">
        <v>3.6799999999999999E-2</v>
      </c>
      <c r="AK120" s="127">
        <v>0</v>
      </c>
      <c r="AL120" s="127">
        <v>3.78E-2</v>
      </c>
      <c r="AM120" s="127" t="s">
        <v>47</v>
      </c>
      <c r="AN120" s="127"/>
      <c r="AO120" s="124">
        <v>69529349.597671226</v>
      </c>
      <c r="AP120" s="124">
        <v>143877825.03147945</v>
      </c>
      <c r="AQ120" s="124">
        <v>176377.37937599997</v>
      </c>
      <c r="AR120" s="124">
        <v>14.506849315068493</v>
      </c>
      <c r="AS120" s="124">
        <v>30.019178082191782</v>
      </c>
      <c r="AT120" s="127">
        <v>3.6799999999999999E-2</v>
      </c>
      <c r="AU120" s="122" t="s">
        <v>169</v>
      </c>
      <c r="AV120" s="122" t="s">
        <v>169</v>
      </c>
      <c r="AW120" s="137">
        <v>0</v>
      </c>
      <c r="AX120" s="137">
        <v>0</v>
      </c>
      <c r="AY120" s="137">
        <v>0</v>
      </c>
      <c r="AZ120" s="137">
        <v>0</v>
      </c>
      <c r="BA120" s="137">
        <v>0</v>
      </c>
      <c r="BB120" s="137">
        <v>87947.08</v>
      </c>
      <c r="BC120" s="137">
        <v>0</v>
      </c>
      <c r="BD120" s="137">
        <v>0</v>
      </c>
      <c r="BE120" s="137">
        <v>0</v>
      </c>
      <c r="BF120" s="137">
        <v>0</v>
      </c>
      <c r="BG120" s="137">
        <v>0</v>
      </c>
      <c r="BH120" s="137">
        <v>85380.98</v>
      </c>
      <c r="BI120" s="137">
        <v>0</v>
      </c>
      <c r="BJ120" s="137">
        <v>0</v>
      </c>
      <c r="BK120" s="137">
        <v>0</v>
      </c>
      <c r="BL120" s="40">
        <f t="shared" si="3"/>
        <v>0</v>
      </c>
      <c r="BM120" s="40">
        <f t="shared" si="4"/>
        <v>173328.06</v>
      </c>
      <c r="BN120" s="40">
        <f t="shared" si="5"/>
        <v>173328.06</v>
      </c>
    </row>
    <row r="121" spans="1:66" x14ac:dyDescent="0.35">
      <c r="A121" s="122">
        <v>20279000</v>
      </c>
      <c r="B121" s="122">
        <v>1</v>
      </c>
      <c r="C121" s="122">
        <v>1</v>
      </c>
      <c r="D121" s="122">
        <v>1</v>
      </c>
      <c r="E121" s="122" t="s">
        <v>31</v>
      </c>
      <c r="F121" s="122" t="s">
        <v>32</v>
      </c>
      <c r="G121" s="122" t="s">
        <v>33</v>
      </c>
      <c r="H121" s="122" t="s">
        <v>34</v>
      </c>
      <c r="I121" s="122" t="s">
        <v>2</v>
      </c>
      <c r="J121" s="122" t="s">
        <v>35</v>
      </c>
      <c r="K121" s="122" t="s">
        <v>169</v>
      </c>
      <c r="L121" s="122" t="s">
        <v>37</v>
      </c>
      <c r="M121" s="122" t="s">
        <v>168</v>
      </c>
      <c r="N121" s="122" t="s">
        <v>1338</v>
      </c>
      <c r="O121" s="122" t="s">
        <v>210</v>
      </c>
      <c r="P121" s="122" t="s">
        <v>210</v>
      </c>
      <c r="Q121" s="122" t="s">
        <v>169</v>
      </c>
      <c r="R121" s="123">
        <v>2024571.69</v>
      </c>
      <c r="S121" s="123">
        <v>0</v>
      </c>
      <c r="T121" s="123">
        <v>0</v>
      </c>
      <c r="U121" s="123">
        <v>2433.29</v>
      </c>
      <c r="V121" s="123">
        <v>0</v>
      </c>
      <c r="W121" s="123">
        <v>0</v>
      </c>
      <c r="X121" s="123">
        <v>0</v>
      </c>
      <c r="Y121" s="123">
        <v>2024571.69</v>
      </c>
      <c r="Z121" s="123">
        <v>2024571.69</v>
      </c>
      <c r="AA121" s="123">
        <v>0</v>
      </c>
      <c r="AB121" s="124" t="s">
        <v>40</v>
      </c>
      <c r="AC121" s="125">
        <v>39903</v>
      </c>
      <c r="AD121" s="125">
        <v>54513</v>
      </c>
      <c r="AE121" s="124">
        <v>9520000</v>
      </c>
      <c r="AF121" s="124">
        <v>2024571.69</v>
      </c>
      <c r="AG121" s="124">
        <v>24.515068493150686</v>
      </c>
      <c r="AH121" s="124">
        <v>40.027397260273972</v>
      </c>
      <c r="AI121" s="127">
        <v>2.5000000000000001E-3</v>
      </c>
      <c r="AJ121" s="127">
        <v>2.5000000000000001E-3</v>
      </c>
      <c r="AK121" s="127">
        <v>0</v>
      </c>
      <c r="AL121" s="127">
        <v>2.5000000000000001E-3</v>
      </c>
      <c r="AM121" s="127" t="s">
        <v>47</v>
      </c>
      <c r="AN121" s="127"/>
      <c r="AO121" s="124">
        <v>49632513.649643838</v>
      </c>
      <c r="AP121" s="124">
        <v>81038335.317534238</v>
      </c>
      <c r="AQ121" s="124">
        <v>5061.4292249999999</v>
      </c>
      <c r="AR121" s="124">
        <v>24.515068493150686</v>
      </c>
      <c r="AS121" s="124">
        <v>40.027397260273972</v>
      </c>
      <c r="AT121" s="127">
        <v>2.5000000000000001E-3</v>
      </c>
      <c r="AU121" s="122" t="s">
        <v>169</v>
      </c>
      <c r="AV121" s="122" t="s">
        <v>169</v>
      </c>
      <c r="AW121" s="137">
        <v>0</v>
      </c>
      <c r="AX121" s="137">
        <v>0</v>
      </c>
      <c r="AY121" s="137">
        <v>0</v>
      </c>
      <c r="AZ121" s="137">
        <v>0</v>
      </c>
      <c r="BA121" s="137">
        <v>0</v>
      </c>
      <c r="BB121" s="137">
        <v>2523.7800000000002</v>
      </c>
      <c r="BC121" s="137">
        <v>0</v>
      </c>
      <c r="BD121" s="137">
        <v>0</v>
      </c>
      <c r="BE121" s="137">
        <v>0</v>
      </c>
      <c r="BF121" s="137">
        <v>0</v>
      </c>
      <c r="BG121" s="137">
        <v>0</v>
      </c>
      <c r="BH121" s="137">
        <v>2537.65</v>
      </c>
      <c r="BI121" s="137">
        <v>0</v>
      </c>
      <c r="BJ121" s="137">
        <v>0</v>
      </c>
      <c r="BK121" s="137">
        <v>0</v>
      </c>
      <c r="BL121" s="40">
        <f t="shared" si="3"/>
        <v>0</v>
      </c>
      <c r="BM121" s="40">
        <f t="shared" si="4"/>
        <v>5061.43</v>
      </c>
      <c r="BN121" s="40">
        <f t="shared" si="5"/>
        <v>5061.43</v>
      </c>
    </row>
    <row r="122" spans="1:66" x14ac:dyDescent="0.35">
      <c r="A122" s="122">
        <v>20280000</v>
      </c>
      <c r="B122" s="122">
        <v>1</v>
      </c>
      <c r="C122" s="122">
        <v>1</v>
      </c>
      <c r="D122" s="122">
        <v>1</v>
      </c>
      <c r="E122" s="122" t="s">
        <v>31</v>
      </c>
      <c r="F122" s="122" t="s">
        <v>32</v>
      </c>
      <c r="G122" s="122" t="s">
        <v>33</v>
      </c>
      <c r="H122" s="122" t="s">
        <v>34</v>
      </c>
      <c r="I122" s="122" t="s">
        <v>2</v>
      </c>
      <c r="J122" s="122" t="s">
        <v>35</v>
      </c>
      <c r="K122" s="122" t="s">
        <v>169</v>
      </c>
      <c r="L122" s="122" t="s">
        <v>37</v>
      </c>
      <c r="M122" s="122" t="s">
        <v>168</v>
      </c>
      <c r="N122" s="122" t="s">
        <v>1338</v>
      </c>
      <c r="O122" s="122" t="s">
        <v>211</v>
      </c>
      <c r="P122" s="122" t="s">
        <v>211</v>
      </c>
      <c r="Q122" s="122" t="s">
        <v>169</v>
      </c>
      <c r="R122" s="123">
        <v>186451376.62200099</v>
      </c>
      <c r="S122" s="123">
        <v>0</v>
      </c>
      <c r="T122" s="123">
        <v>0</v>
      </c>
      <c r="U122" s="123">
        <v>0</v>
      </c>
      <c r="V122" s="123">
        <v>0</v>
      </c>
      <c r="W122" s="123">
        <v>-3.9999485015869141E-3</v>
      </c>
      <c r="X122" s="123">
        <v>0</v>
      </c>
      <c r="Y122" s="123">
        <v>186451376.61800104</v>
      </c>
      <c r="Z122" s="123">
        <v>186451376.706</v>
      </c>
      <c r="AA122" s="123">
        <v>8.7998956441879272E-2</v>
      </c>
      <c r="AB122" s="124" t="s">
        <v>40</v>
      </c>
      <c r="AC122" s="125">
        <v>40228</v>
      </c>
      <c r="AD122" s="125">
        <v>49359</v>
      </c>
      <c r="AE122" s="124">
        <v>350000000</v>
      </c>
      <c r="AF122" s="124">
        <v>336662873.99000001</v>
      </c>
      <c r="AG122" s="124">
        <v>10.394520547945206</v>
      </c>
      <c r="AH122" s="124">
        <v>25.016438356164382</v>
      </c>
      <c r="AI122" s="127">
        <v>1.84E-2</v>
      </c>
      <c r="AJ122" s="127">
        <v>1.8360000000000001E-2</v>
      </c>
      <c r="AK122" s="127">
        <v>3.999999999999837E-5</v>
      </c>
      <c r="AL122" s="130">
        <v>1.8859999999999998E-2</v>
      </c>
      <c r="AM122" s="127" t="s">
        <v>47</v>
      </c>
      <c r="AN122" s="127"/>
      <c r="AO122" s="124">
        <v>1938072665.448482</v>
      </c>
      <c r="AP122" s="124">
        <v>4664349369.5862122</v>
      </c>
      <c r="AQ122" s="124">
        <v>3430705.3297712193</v>
      </c>
      <c r="AR122" s="124">
        <v>10.394520547945206</v>
      </c>
      <c r="AS122" s="124">
        <v>25.016438356164382</v>
      </c>
      <c r="AT122" s="127">
        <v>1.84E-2</v>
      </c>
      <c r="AU122" s="122" t="s">
        <v>169</v>
      </c>
      <c r="AV122" s="122" t="s">
        <v>169</v>
      </c>
      <c r="AW122" s="137">
        <v>0</v>
      </c>
      <c r="AX122" s="137">
        <v>0</v>
      </c>
      <c r="AY122" s="137">
        <v>0</v>
      </c>
      <c r="AZ122" s="137">
        <v>0</v>
      </c>
      <c r="BA122" s="137">
        <v>1760515.14</v>
      </c>
      <c r="BB122" s="137">
        <v>0</v>
      </c>
      <c r="BC122" s="137">
        <v>0</v>
      </c>
      <c r="BD122" s="137">
        <v>0</v>
      </c>
      <c r="BE122" s="137">
        <v>0</v>
      </c>
      <c r="BF122" s="137">
        <v>0</v>
      </c>
      <c r="BG122" s="137">
        <v>1649343.89</v>
      </c>
      <c r="BH122" s="137">
        <v>0</v>
      </c>
      <c r="BI122" s="137">
        <v>0</v>
      </c>
      <c r="BJ122" s="137">
        <v>0</v>
      </c>
      <c r="BK122" s="137">
        <v>0</v>
      </c>
      <c r="BL122" s="40">
        <f t="shared" si="3"/>
        <v>0</v>
      </c>
      <c r="BM122" s="40">
        <f t="shared" si="4"/>
        <v>3409859.03</v>
      </c>
      <c r="BN122" s="40">
        <f t="shared" si="5"/>
        <v>3409859.03</v>
      </c>
    </row>
    <row r="123" spans="1:66" x14ac:dyDescent="0.35">
      <c r="A123" s="122">
        <v>20281000</v>
      </c>
      <c r="B123" s="122">
        <v>1</v>
      </c>
      <c r="C123" s="122">
        <v>1</v>
      </c>
      <c r="D123" s="122">
        <v>1</v>
      </c>
      <c r="E123" s="122" t="s">
        <v>31</v>
      </c>
      <c r="F123" s="122" t="s">
        <v>32</v>
      </c>
      <c r="G123" s="122" t="s">
        <v>33</v>
      </c>
      <c r="H123" s="122" t="s">
        <v>34</v>
      </c>
      <c r="I123" s="122" t="s">
        <v>2</v>
      </c>
      <c r="J123" s="122" t="s">
        <v>35</v>
      </c>
      <c r="K123" s="122" t="s">
        <v>169</v>
      </c>
      <c r="L123" s="122" t="s">
        <v>37</v>
      </c>
      <c r="M123" s="122" t="s">
        <v>168</v>
      </c>
      <c r="N123" s="122" t="s">
        <v>1338</v>
      </c>
      <c r="O123" s="122" t="s">
        <v>212</v>
      </c>
      <c r="P123" s="122" t="s">
        <v>212</v>
      </c>
      <c r="Q123" s="122" t="s">
        <v>169</v>
      </c>
      <c r="R123" s="123">
        <v>52318158.020000026</v>
      </c>
      <c r="S123" s="123">
        <v>0</v>
      </c>
      <c r="T123" s="123">
        <v>2378098.0869999998</v>
      </c>
      <c r="U123" s="123">
        <v>481997.02</v>
      </c>
      <c r="V123" s="123" t="s">
        <v>2872</v>
      </c>
      <c r="W123" s="123">
        <v>-2.9999986290931702E-3</v>
      </c>
      <c r="X123" s="123">
        <v>0</v>
      </c>
      <c r="Y123" s="123">
        <v>49940059.93000003</v>
      </c>
      <c r="Z123" s="123">
        <v>49940059.995999999</v>
      </c>
      <c r="AA123" s="123">
        <v>6.5999969840049744E-2</v>
      </c>
      <c r="AB123" s="124" t="s">
        <v>40</v>
      </c>
      <c r="AC123" s="125">
        <v>40259</v>
      </c>
      <c r="AD123" s="125">
        <v>49390</v>
      </c>
      <c r="AE123" s="124">
        <v>100000000</v>
      </c>
      <c r="AF123" s="124">
        <v>99880120</v>
      </c>
      <c r="AG123" s="124">
        <v>10.479452054794521</v>
      </c>
      <c r="AH123" s="124">
        <v>25.016438356164382</v>
      </c>
      <c r="AI123" s="127">
        <v>1.8329999999999999E-2</v>
      </c>
      <c r="AJ123" s="127">
        <v>1.8329999999999999E-2</v>
      </c>
      <c r="AK123" s="127">
        <v>0</v>
      </c>
      <c r="AL123" s="127">
        <v>1.933E-2</v>
      </c>
      <c r="AM123" s="127" t="s">
        <v>47</v>
      </c>
      <c r="AN123" s="127"/>
      <c r="AO123" s="124">
        <v>523344463.65000033</v>
      </c>
      <c r="AP123" s="124">
        <v>1249322430.7420006</v>
      </c>
      <c r="AQ123" s="124">
        <v>915401.29851690051</v>
      </c>
      <c r="AR123" s="124">
        <v>10.479452054794521</v>
      </c>
      <c r="AS123" s="124">
        <v>25.016438356164379</v>
      </c>
      <c r="AT123" s="127">
        <v>1.8329999999999999E-2</v>
      </c>
      <c r="AU123" s="122" t="s">
        <v>169</v>
      </c>
      <c r="AV123" s="122" t="s">
        <v>169</v>
      </c>
      <c r="AW123" s="137">
        <v>0</v>
      </c>
      <c r="AX123" s="137">
        <v>0</v>
      </c>
      <c r="AY123" s="137">
        <v>0</v>
      </c>
      <c r="AZ123" s="137">
        <v>0</v>
      </c>
      <c r="BA123" s="137">
        <v>0</v>
      </c>
      <c r="BB123" s="137">
        <v>453938.73</v>
      </c>
      <c r="BC123" s="137">
        <v>0</v>
      </c>
      <c r="BD123" s="137">
        <v>0</v>
      </c>
      <c r="BE123" s="137">
        <v>0</v>
      </c>
      <c r="BF123" s="137">
        <v>0</v>
      </c>
      <c r="BG123" s="137">
        <v>0</v>
      </c>
      <c r="BH123" s="137">
        <v>439488.17</v>
      </c>
      <c r="BI123" s="137">
        <v>0</v>
      </c>
      <c r="BJ123" s="137">
        <v>0</v>
      </c>
      <c r="BK123" s="137">
        <v>0</v>
      </c>
      <c r="BL123" s="40">
        <f t="shared" si="3"/>
        <v>0</v>
      </c>
      <c r="BM123" s="40">
        <f t="shared" si="4"/>
        <v>893426.89999999991</v>
      </c>
      <c r="BN123" s="40">
        <f t="shared" si="5"/>
        <v>893426.89999999991</v>
      </c>
    </row>
    <row r="124" spans="1:66" x14ac:dyDescent="0.35">
      <c r="A124" s="122">
        <v>20282000</v>
      </c>
      <c r="B124" s="122">
        <v>1</v>
      </c>
      <c r="C124" s="122">
        <v>1</v>
      </c>
      <c r="D124" s="122">
        <v>1</v>
      </c>
      <c r="E124" s="122" t="s">
        <v>31</v>
      </c>
      <c r="F124" s="122" t="s">
        <v>32</v>
      </c>
      <c r="G124" s="122" t="s">
        <v>33</v>
      </c>
      <c r="H124" s="122" t="s">
        <v>34</v>
      </c>
      <c r="I124" s="122" t="s">
        <v>2</v>
      </c>
      <c r="J124" s="122" t="s">
        <v>35</v>
      </c>
      <c r="K124" s="122" t="s">
        <v>169</v>
      </c>
      <c r="L124" s="122" t="s">
        <v>37</v>
      </c>
      <c r="M124" s="122" t="s">
        <v>168</v>
      </c>
      <c r="N124" s="122" t="s">
        <v>1338</v>
      </c>
      <c r="O124" s="122" t="s">
        <v>213</v>
      </c>
      <c r="P124" s="122" t="s">
        <v>213</v>
      </c>
      <c r="Q124" s="122" t="s">
        <v>169</v>
      </c>
      <c r="R124" s="123">
        <v>41528651.150000297</v>
      </c>
      <c r="S124" s="123">
        <v>0</v>
      </c>
      <c r="T124" s="123">
        <v>0</v>
      </c>
      <c r="U124" s="123">
        <v>0</v>
      </c>
      <c r="V124" s="123">
        <v>0</v>
      </c>
      <c r="W124" s="123">
        <v>1.4901161193847656E-8</v>
      </c>
      <c r="X124" s="123">
        <v>0</v>
      </c>
      <c r="Y124" s="123">
        <v>41528651.150000311</v>
      </c>
      <c r="Z124" s="123">
        <v>41528651.149999999</v>
      </c>
      <c r="AA124" s="123">
        <v>-3.1292438507080078E-7</v>
      </c>
      <c r="AB124" s="124" t="s">
        <v>40</v>
      </c>
      <c r="AC124" s="125">
        <v>40525</v>
      </c>
      <c r="AD124" s="125">
        <v>49656</v>
      </c>
      <c r="AE124" s="124">
        <v>75000000</v>
      </c>
      <c r="AF124" s="124">
        <v>75000000</v>
      </c>
      <c r="AG124" s="124">
        <v>11.208219178082192</v>
      </c>
      <c r="AH124" s="124">
        <v>25.016438356164382</v>
      </c>
      <c r="AI124" s="127">
        <v>1.7909999999999999E-2</v>
      </c>
      <c r="AJ124" s="127">
        <v>1.7909999999999999E-2</v>
      </c>
      <c r="AK124" s="127">
        <v>0</v>
      </c>
      <c r="AL124" s="127">
        <v>1.7909999999999999E-2</v>
      </c>
      <c r="AM124" s="127" t="s">
        <v>47</v>
      </c>
      <c r="AN124" s="127"/>
      <c r="AO124" s="124">
        <v>465462224.25931859</v>
      </c>
      <c r="AP124" s="124">
        <v>1038898941.5086379</v>
      </c>
      <c r="AQ124" s="124">
        <v>743778.1420965055</v>
      </c>
      <c r="AR124" s="124">
        <v>11.208219178082192</v>
      </c>
      <c r="AS124" s="124">
        <v>25.016438356164382</v>
      </c>
      <c r="AT124" s="127">
        <v>1.7909999999999999E-2</v>
      </c>
      <c r="AU124" s="122" t="s">
        <v>169</v>
      </c>
      <c r="AV124" s="122" t="s">
        <v>169</v>
      </c>
      <c r="AW124" s="137">
        <v>0</v>
      </c>
      <c r="AX124" s="137">
        <v>0</v>
      </c>
      <c r="AY124" s="137">
        <v>372907.95</v>
      </c>
      <c r="AZ124" s="137">
        <v>0</v>
      </c>
      <c r="BA124" s="137">
        <v>0</v>
      </c>
      <c r="BB124" s="137">
        <v>0</v>
      </c>
      <c r="BC124" s="137">
        <v>0</v>
      </c>
      <c r="BD124" s="137">
        <v>0</v>
      </c>
      <c r="BE124" s="137">
        <v>354745.41</v>
      </c>
      <c r="BF124" s="137">
        <v>0</v>
      </c>
      <c r="BG124" s="137">
        <v>0</v>
      </c>
      <c r="BH124" s="137">
        <v>0</v>
      </c>
      <c r="BI124" s="137">
        <v>0</v>
      </c>
      <c r="BJ124" s="137">
        <v>0</v>
      </c>
      <c r="BK124" s="137">
        <v>340481.17</v>
      </c>
      <c r="BL124" s="40">
        <f t="shared" si="3"/>
        <v>372907.95</v>
      </c>
      <c r="BM124" s="40">
        <f t="shared" si="4"/>
        <v>695226.58</v>
      </c>
      <c r="BN124" s="40">
        <f t="shared" si="5"/>
        <v>1068134.53</v>
      </c>
    </row>
    <row r="125" spans="1:66" x14ac:dyDescent="0.35">
      <c r="A125" s="122">
        <v>20283000</v>
      </c>
      <c r="B125" s="122">
        <v>1</v>
      </c>
      <c r="C125" s="122">
        <v>1</v>
      </c>
      <c r="D125" s="122">
        <v>1</v>
      </c>
      <c r="E125" s="122" t="s">
        <v>31</v>
      </c>
      <c r="F125" s="122" t="s">
        <v>32</v>
      </c>
      <c r="G125" s="122" t="s">
        <v>33</v>
      </c>
      <c r="H125" s="122" t="s">
        <v>34</v>
      </c>
      <c r="I125" s="122" t="s">
        <v>2</v>
      </c>
      <c r="J125" s="122" t="s">
        <v>35</v>
      </c>
      <c r="K125" s="122" t="s">
        <v>169</v>
      </c>
      <c r="L125" s="122" t="s">
        <v>37</v>
      </c>
      <c r="M125" s="122" t="s">
        <v>168</v>
      </c>
      <c r="N125" s="122" t="s">
        <v>1338</v>
      </c>
      <c r="O125" s="122" t="s">
        <v>214</v>
      </c>
      <c r="P125" s="122" t="s">
        <v>214</v>
      </c>
      <c r="Q125" s="122" t="s">
        <v>169</v>
      </c>
      <c r="R125" s="123">
        <v>15602330.649999853</v>
      </c>
      <c r="S125" s="123">
        <v>0</v>
      </c>
      <c r="T125" s="123">
        <v>0</v>
      </c>
      <c r="U125" s="123">
        <v>0</v>
      </c>
      <c r="V125" s="123">
        <v>0</v>
      </c>
      <c r="W125" s="123">
        <v>-7.4505805969238281E-9</v>
      </c>
      <c r="X125" s="123">
        <v>0</v>
      </c>
      <c r="Y125" s="123">
        <v>15602330.649999846</v>
      </c>
      <c r="Z125" s="123">
        <v>15602330.65</v>
      </c>
      <c r="AA125" s="123">
        <v>1.5459954738616943E-7</v>
      </c>
      <c r="AB125" s="124" t="s">
        <v>40</v>
      </c>
      <c r="AC125" s="125">
        <v>40553</v>
      </c>
      <c r="AD125" s="125">
        <v>49684</v>
      </c>
      <c r="AE125" s="124">
        <v>30000000</v>
      </c>
      <c r="AF125" s="124">
        <v>27053570.93</v>
      </c>
      <c r="AG125" s="124">
        <v>11.284931506849315</v>
      </c>
      <c r="AH125" s="124">
        <v>25.016438356164382</v>
      </c>
      <c r="AI125" s="127">
        <v>1.78E-2</v>
      </c>
      <c r="AJ125" s="127">
        <v>1.7780000000000001E-2</v>
      </c>
      <c r="AK125" s="127">
        <v>1.9999999999999185E-5</v>
      </c>
      <c r="AL125" s="127">
        <v>1.8779999999999998E-2</v>
      </c>
      <c r="AM125" s="127" t="s">
        <v>47</v>
      </c>
      <c r="AN125" s="127"/>
      <c r="AO125" s="124">
        <v>176071232.73246402</v>
      </c>
      <c r="AP125" s="124">
        <v>390314742.91821527</v>
      </c>
      <c r="AQ125" s="124">
        <v>277721.48556999722</v>
      </c>
      <c r="AR125" s="124">
        <v>11.284931506849315</v>
      </c>
      <c r="AS125" s="124">
        <v>25.016438356164382</v>
      </c>
      <c r="AT125" s="127">
        <v>1.7799999999999996E-2</v>
      </c>
      <c r="AU125" s="122" t="s">
        <v>169</v>
      </c>
      <c r="AV125" s="122" t="s">
        <v>169</v>
      </c>
      <c r="AW125" s="137">
        <v>0</v>
      </c>
      <c r="AX125" s="137">
        <v>0</v>
      </c>
      <c r="AY125" s="137">
        <v>0</v>
      </c>
      <c r="AZ125" s="137">
        <v>139852.63</v>
      </c>
      <c r="BA125" s="137">
        <v>0</v>
      </c>
      <c r="BB125" s="137">
        <v>0</v>
      </c>
      <c r="BC125" s="137">
        <v>0</v>
      </c>
      <c r="BD125" s="137">
        <v>0</v>
      </c>
      <c r="BE125" s="137">
        <v>0</v>
      </c>
      <c r="BF125" s="137">
        <v>131591.01</v>
      </c>
      <c r="BG125" s="137">
        <v>0</v>
      </c>
      <c r="BH125" s="137">
        <v>0</v>
      </c>
      <c r="BI125" s="137">
        <v>0</v>
      </c>
      <c r="BJ125" s="137">
        <v>0</v>
      </c>
      <c r="BK125" s="137">
        <v>0</v>
      </c>
      <c r="BL125" s="40">
        <f t="shared" si="3"/>
        <v>0</v>
      </c>
      <c r="BM125" s="40">
        <f t="shared" si="4"/>
        <v>271443.64</v>
      </c>
      <c r="BN125" s="40">
        <f t="shared" si="5"/>
        <v>271443.64</v>
      </c>
    </row>
    <row r="126" spans="1:66" x14ac:dyDescent="0.35">
      <c r="A126" s="122">
        <v>20288000</v>
      </c>
      <c r="B126" s="122">
        <v>1</v>
      </c>
      <c r="C126" s="122">
        <v>1</v>
      </c>
      <c r="D126" s="122">
        <v>1</v>
      </c>
      <c r="E126" s="122" t="s">
        <v>31</v>
      </c>
      <c r="F126" s="122" t="s">
        <v>32</v>
      </c>
      <c r="G126" s="122" t="s">
        <v>33</v>
      </c>
      <c r="H126" s="122" t="s">
        <v>34</v>
      </c>
      <c r="I126" s="122" t="s">
        <v>2</v>
      </c>
      <c r="J126" s="122" t="s">
        <v>35</v>
      </c>
      <c r="K126" s="122" t="s">
        <v>169</v>
      </c>
      <c r="L126" s="122" t="s">
        <v>37</v>
      </c>
      <c r="M126" s="122" t="s">
        <v>168</v>
      </c>
      <c r="N126" s="122" t="s">
        <v>1338</v>
      </c>
      <c r="O126" s="122" t="s">
        <v>215</v>
      </c>
      <c r="P126" s="122" t="s">
        <v>215</v>
      </c>
      <c r="Q126" s="122" t="s">
        <v>169</v>
      </c>
      <c r="R126" s="123">
        <v>44003316.149999999</v>
      </c>
      <c r="S126" s="123">
        <v>0</v>
      </c>
      <c r="T126" s="123">
        <v>1833471.5</v>
      </c>
      <c r="U126" s="123">
        <v>398546.1</v>
      </c>
      <c r="V126" s="123" t="s">
        <v>2872</v>
      </c>
      <c r="W126" s="123">
        <v>0</v>
      </c>
      <c r="X126" s="123">
        <v>0</v>
      </c>
      <c r="Y126" s="123">
        <v>42169844.649999999</v>
      </c>
      <c r="Z126" s="123">
        <v>42169844.649999999</v>
      </c>
      <c r="AA126" s="123">
        <v>0</v>
      </c>
      <c r="AB126" s="124" t="s">
        <v>40</v>
      </c>
      <c r="AC126" s="125">
        <v>40629</v>
      </c>
      <c r="AD126" s="125">
        <v>49761</v>
      </c>
      <c r="AE126" s="124">
        <v>100000000</v>
      </c>
      <c r="AF126" s="124">
        <v>75711466.640000001</v>
      </c>
      <c r="AG126" s="124">
        <v>11.495890410958904</v>
      </c>
      <c r="AH126" s="124">
        <v>25.019178082191782</v>
      </c>
      <c r="AI126" s="127">
        <v>1.8020000000000001E-2</v>
      </c>
      <c r="AJ126" s="127">
        <v>1.8020000000000001E-2</v>
      </c>
      <c r="AK126" s="127">
        <v>0</v>
      </c>
      <c r="AL126" s="127">
        <v>1.9019999999999999E-2</v>
      </c>
      <c r="AM126" s="127" t="s">
        <v>47</v>
      </c>
      <c r="AN126" s="127"/>
      <c r="AO126" s="124">
        <v>484779912.74356163</v>
      </c>
      <c r="AP126" s="124">
        <v>1055054852.9967123</v>
      </c>
      <c r="AQ126" s="124">
        <v>759900.60059300007</v>
      </c>
      <c r="AR126" s="124">
        <v>11.495890410958904</v>
      </c>
      <c r="AS126" s="124">
        <v>25.019178082191782</v>
      </c>
      <c r="AT126" s="127">
        <v>1.8020000000000001E-2</v>
      </c>
      <c r="AU126" s="122" t="s">
        <v>169</v>
      </c>
      <c r="AV126" s="122" t="s">
        <v>169</v>
      </c>
      <c r="AW126" s="137">
        <v>0</v>
      </c>
      <c r="AX126" s="137">
        <v>0</v>
      </c>
      <c r="AY126" s="137">
        <v>0</v>
      </c>
      <c r="AZ126" s="137">
        <v>0</v>
      </c>
      <c r="BA126" s="137">
        <v>0</v>
      </c>
      <c r="BB126" s="137">
        <v>376827.42</v>
      </c>
      <c r="BC126" s="137">
        <v>0</v>
      </c>
      <c r="BD126" s="137">
        <v>0</v>
      </c>
      <c r="BE126" s="137">
        <v>0</v>
      </c>
      <c r="BF126" s="137">
        <v>0</v>
      </c>
      <c r="BG126" s="137">
        <v>0</v>
      </c>
      <c r="BH126" s="137">
        <v>366417.82</v>
      </c>
      <c r="BI126" s="137">
        <v>0</v>
      </c>
      <c r="BJ126" s="137">
        <v>0</v>
      </c>
      <c r="BK126" s="137">
        <v>0</v>
      </c>
      <c r="BL126" s="40">
        <f t="shared" si="3"/>
        <v>0</v>
      </c>
      <c r="BM126" s="40">
        <f t="shared" si="4"/>
        <v>743245.24</v>
      </c>
      <c r="BN126" s="40">
        <f t="shared" si="5"/>
        <v>743245.24</v>
      </c>
    </row>
    <row r="127" spans="1:66" x14ac:dyDescent="0.35">
      <c r="A127" s="122">
        <v>20284000</v>
      </c>
      <c r="B127" s="122">
        <v>1</v>
      </c>
      <c r="C127" s="122">
        <v>1</v>
      </c>
      <c r="D127" s="122">
        <v>1</v>
      </c>
      <c r="E127" s="122" t="s">
        <v>31</v>
      </c>
      <c r="F127" s="122" t="s">
        <v>32</v>
      </c>
      <c r="G127" s="122" t="s">
        <v>33</v>
      </c>
      <c r="H127" s="122" t="s">
        <v>34</v>
      </c>
      <c r="I127" s="122" t="s">
        <v>2</v>
      </c>
      <c r="J127" s="122" t="s">
        <v>35</v>
      </c>
      <c r="K127" s="122" t="s">
        <v>169</v>
      </c>
      <c r="L127" s="122" t="s">
        <v>37</v>
      </c>
      <c r="M127" s="122" t="s">
        <v>168</v>
      </c>
      <c r="N127" s="122" t="s">
        <v>1338</v>
      </c>
      <c r="O127" s="122" t="s">
        <v>216</v>
      </c>
      <c r="P127" s="122" t="s">
        <v>216</v>
      </c>
      <c r="Q127" s="122" t="s">
        <v>169</v>
      </c>
      <c r="R127" s="123">
        <v>35430952.38999971</v>
      </c>
      <c r="S127" s="123">
        <v>0</v>
      </c>
      <c r="T127" s="123">
        <v>0</v>
      </c>
      <c r="U127" s="123">
        <v>0</v>
      </c>
      <c r="V127" s="123">
        <v>0</v>
      </c>
      <c r="W127" s="123">
        <v>-1.4901161193847656E-8</v>
      </c>
      <c r="X127" s="123">
        <v>0</v>
      </c>
      <c r="Y127" s="123">
        <v>35430952.389999695</v>
      </c>
      <c r="Z127" s="123">
        <v>35430952.390000001</v>
      </c>
      <c r="AA127" s="123">
        <v>3.0547380447387695E-7</v>
      </c>
      <c r="AB127" s="124" t="s">
        <v>40</v>
      </c>
      <c r="AC127" s="125">
        <v>40575</v>
      </c>
      <c r="AD127" s="125">
        <v>49706</v>
      </c>
      <c r="AE127" s="124">
        <v>64700000</v>
      </c>
      <c r="AF127" s="124">
        <v>64700000</v>
      </c>
      <c r="AG127" s="124">
        <v>11.345205479452055</v>
      </c>
      <c r="AH127" s="124">
        <v>25.016438356164382</v>
      </c>
      <c r="AI127" s="127">
        <v>1.7999999999999999E-2</v>
      </c>
      <c r="AJ127" s="127">
        <v>1.8000000000000002E-2</v>
      </c>
      <c r="AK127" s="127">
        <v>0</v>
      </c>
      <c r="AL127" s="130">
        <v>1.8495000000000001E-2</v>
      </c>
      <c r="AM127" s="127" t="s">
        <v>47</v>
      </c>
      <c r="AN127" s="127"/>
      <c r="AO127" s="124">
        <v>401971435.19722944</v>
      </c>
      <c r="AP127" s="124">
        <v>886356236.36462247</v>
      </c>
      <c r="AQ127" s="124">
        <v>637757.14301999449</v>
      </c>
      <c r="AR127" s="124">
        <v>11.345205479452055</v>
      </c>
      <c r="AS127" s="124">
        <v>25.016438356164382</v>
      </c>
      <c r="AT127" s="127">
        <v>1.7999999999999999E-2</v>
      </c>
      <c r="AU127" s="122" t="s">
        <v>169</v>
      </c>
      <c r="AV127" s="122" t="s">
        <v>169</v>
      </c>
      <c r="AW127" s="137">
        <v>0</v>
      </c>
      <c r="AX127" s="137">
        <v>0</v>
      </c>
      <c r="AY127" s="137">
        <v>0</v>
      </c>
      <c r="AZ127" s="137">
        <v>0</v>
      </c>
      <c r="BA127" s="137">
        <v>321410.19</v>
      </c>
      <c r="BB127" s="137">
        <v>0</v>
      </c>
      <c r="BC127" s="137">
        <v>0</v>
      </c>
      <c r="BD127" s="137">
        <v>0</v>
      </c>
      <c r="BE127" s="137">
        <v>0</v>
      </c>
      <c r="BF127" s="137">
        <v>0</v>
      </c>
      <c r="BG127" s="137">
        <v>302423.28999999998</v>
      </c>
      <c r="BH127" s="137">
        <v>0</v>
      </c>
      <c r="BI127" s="137">
        <v>0</v>
      </c>
      <c r="BJ127" s="137">
        <v>0</v>
      </c>
      <c r="BK127" s="137">
        <v>0</v>
      </c>
      <c r="BL127" s="40">
        <f t="shared" si="3"/>
        <v>0</v>
      </c>
      <c r="BM127" s="40">
        <f t="shared" si="4"/>
        <v>623833.48</v>
      </c>
      <c r="BN127" s="40">
        <f t="shared" si="5"/>
        <v>623833.48</v>
      </c>
    </row>
    <row r="128" spans="1:66" x14ac:dyDescent="0.35">
      <c r="A128" s="122">
        <v>20285000</v>
      </c>
      <c r="B128" s="122">
        <v>1</v>
      </c>
      <c r="C128" s="122">
        <v>1</v>
      </c>
      <c r="D128" s="122">
        <v>1</v>
      </c>
      <c r="E128" s="122" t="s">
        <v>31</v>
      </c>
      <c r="F128" s="122" t="s">
        <v>32</v>
      </c>
      <c r="G128" s="122" t="s">
        <v>33</v>
      </c>
      <c r="H128" s="122" t="s">
        <v>34</v>
      </c>
      <c r="I128" s="122" t="s">
        <v>2</v>
      </c>
      <c r="J128" s="122" t="s">
        <v>35</v>
      </c>
      <c r="K128" s="122" t="s">
        <v>169</v>
      </c>
      <c r="L128" s="122" t="s">
        <v>37</v>
      </c>
      <c r="M128" s="122" t="s">
        <v>168</v>
      </c>
      <c r="N128" s="122" t="s">
        <v>1338</v>
      </c>
      <c r="O128" s="122" t="s">
        <v>217</v>
      </c>
      <c r="P128" s="122" t="s">
        <v>217</v>
      </c>
      <c r="Q128" s="122" t="s">
        <v>169</v>
      </c>
      <c r="R128" s="123">
        <v>49239722.11000029</v>
      </c>
      <c r="S128" s="123">
        <v>0</v>
      </c>
      <c r="T128" s="123">
        <v>0</v>
      </c>
      <c r="U128" s="123">
        <v>0</v>
      </c>
      <c r="V128" s="123">
        <v>0</v>
      </c>
      <c r="W128" s="123">
        <v>1.4901161193847656E-8</v>
      </c>
      <c r="X128" s="123">
        <v>0</v>
      </c>
      <c r="Y128" s="123">
        <v>49239722.110000305</v>
      </c>
      <c r="Z128" s="123">
        <v>49239722.109999999</v>
      </c>
      <c r="AA128" s="123">
        <v>-3.0547380447387695E-7</v>
      </c>
      <c r="AB128" s="124" t="s">
        <v>40</v>
      </c>
      <c r="AC128" s="125">
        <v>40575</v>
      </c>
      <c r="AD128" s="125">
        <v>49706</v>
      </c>
      <c r="AE128" s="124">
        <v>90000000</v>
      </c>
      <c r="AF128" s="124">
        <v>89391856.319999993</v>
      </c>
      <c r="AG128" s="124">
        <v>11.345205479452055</v>
      </c>
      <c r="AH128" s="124">
        <v>25.016438356164382</v>
      </c>
      <c r="AI128" s="127">
        <v>1.7999999999999999E-2</v>
      </c>
      <c r="AJ128" s="127">
        <v>1.8000000000000002E-2</v>
      </c>
      <c r="AK128" s="127">
        <v>0</v>
      </c>
      <c r="AL128" s="130">
        <v>1.8495000000000001E-2</v>
      </c>
      <c r="AM128" s="127" t="s">
        <v>47</v>
      </c>
      <c r="AN128" s="127"/>
      <c r="AO128" s="124">
        <v>558634765.08907199</v>
      </c>
      <c r="AP128" s="124">
        <v>1231802472.8394871</v>
      </c>
      <c r="AQ128" s="124">
        <v>886314.99798000546</v>
      </c>
      <c r="AR128" s="124">
        <v>11.345205479452055</v>
      </c>
      <c r="AS128" s="124">
        <v>25.016438356164382</v>
      </c>
      <c r="AT128" s="127">
        <v>1.7999999999999999E-2</v>
      </c>
      <c r="AU128" s="122" t="s">
        <v>169</v>
      </c>
      <c r="AV128" s="122" t="s">
        <v>169</v>
      </c>
      <c r="AW128" s="137">
        <v>0</v>
      </c>
      <c r="AX128" s="137">
        <v>0</v>
      </c>
      <c r="AY128" s="137">
        <v>0</v>
      </c>
      <c r="AZ128" s="137">
        <v>0</v>
      </c>
      <c r="BA128" s="137">
        <v>446675.77</v>
      </c>
      <c r="BB128" s="137">
        <v>0</v>
      </c>
      <c r="BC128" s="137">
        <v>0</v>
      </c>
      <c r="BD128" s="137">
        <v>0</v>
      </c>
      <c r="BE128" s="137">
        <v>0</v>
      </c>
      <c r="BF128" s="137">
        <v>0</v>
      </c>
      <c r="BG128" s="137">
        <v>420288.98</v>
      </c>
      <c r="BH128" s="137">
        <v>0</v>
      </c>
      <c r="BI128" s="137">
        <v>0</v>
      </c>
      <c r="BJ128" s="137">
        <v>0</v>
      </c>
      <c r="BK128" s="137">
        <v>0</v>
      </c>
      <c r="BL128" s="40">
        <f t="shared" si="3"/>
        <v>0</v>
      </c>
      <c r="BM128" s="40">
        <f t="shared" si="4"/>
        <v>866964.75</v>
      </c>
      <c r="BN128" s="40">
        <f t="shared" si="5"/>
        <v>866964.75</v>
      </c>
    </row>
    <row r="129" spans="1:66" x14ac:dyDescent="0.35">
      <c r="A129" s="122">
        <v>20286000</v>
      </c>
      <c r="B129" s="122">
        <v>1</v>
      </c>
      <c r="C129" s="122">
        <v>1</v>
      </c>
      <c r="D129" s="122">
        <v>1</v>
      </c>
      <c r="E129" s="122" t="s">
        <v>31</v>
      </c>
      <c r="F129" s="122" t="s">
        <v>32</v>
      </c>
      <c r="G129" s="122" t="s">
        <v>33</v>
      </c>
      <c r="H129" s="122" t="s">
        <v>34</v>
      </c>
      <c r="I129" s="122" t="s">
        <v>2</v>
      </c>
      <c r="J129" s="122" t="s">
        <v>35</v>
      </c>
      <c r="K129" s="122" t="s">
        <v>169</v>
      </c>
      <c r="L129" s="122" t="s">
        <v>37</v>
      </c>
      <c r="M129" s="122" t="s">
        <v>168</v>
      </c>
      <c r="N129" s="122" t="s">
        <v>1338</v>
      </c>
      <c r="O129" s="122" t="s">
        <v>218</v>
      </c>
      <c r="P129" s="122" t="s">
        <v>218</v>
      </c>
      <c r="Q129" s="122" t="s">
        <v>169</v>
      </c>
      <c r="R129" s="123">
        <v>27941814.96000015</v>
      </c>
      <c r="S129" s="123">
        <v>0</v>
      </c>
      <c r="T129" s="123">
        <v>0</v>
      </c>
      <c r="U129" s="123">
        <v>0</v>
      </c>
      <c r="V129" s="123">
        <v>0</v>
      </c>
      <c r="W129" s="123">
        <v>7.4505805969238281E-9</v>
      </c>
      <c r="X129" s="123">
        <v>0</v>
      </c>
      <c r="Y129" s="123">
        <v>27941814.960000157</v>
      </c>
      <c r="Z129" s="123">
        <v>27941814.960000001</v>
      </c>
      <c r="AA129" s="123">
        <v>-1.5646219253540039E-7</v>
      </c>
      <c r="AB129" s="124" t="s">
        <v>40</v>
      </c>
      <c r="AC129" s="125">
        <v>40575</v>
      </c>
      <c r="AD129" s="125">
        <v>49888</v>
      </c>
      <c r="AE129" s="124">
        <v>58000000</v>
      </c>
      <c r="AF129" s="124">
        <v>53844460.799999997</v>
      </c>
      <c r="AG129" s="124">
        <v>11.843835616438357</v>
      </c>
      <c r="AH129" s="124">
        <v>25.515068493150686</v>
      </c>
      <c r="AI129" s="127">
        <v>1.7999999999999999E-2</v>
      </c>
      <c r="AJ129" s="127">
        <v>1.8000000000000002E-2</v>
      </c>
      <c r="AK129" s="127">
        <v>0</v>
      </c>
      <c r="AL129" s="130">
        <v>1.8495000000000001E-2</v>
      </c>
      <c r="AM129" s="127" t="s">
        <v>47</v>
      </c>
      <c r="AN129" s="127"/>
      <c r="AO129" s="124">
        <v>330938263.21117997</v>
      </c>
      <c r="AP129" s="124">
        <v>712937322.52734649</v>
      </c>
      <c r="AQ129" s="124">
        <v>502952.66928000277</v>
      </c>
      <c r="AR129" s="124">
        <v>11.843835616438357</v>
      </c>
      <c r="AS129" s="124">
        <v>25.515068493150686</v>
      </c>
      <c r="AT129" s="127">
        <v>1.7999999999999999E-2</v>
      </c>
      <c r="AU129" s="122" t="s">
        <v>169</v>
      </c>
      <c r="AV129" s="122" t="s">
        <v>169</v>
      </c>
      <c r="AW129" s="137">
        <v>0</v>
      </c>
      <c r="AX129" s="137">
        <v>0</v>
      </c>
      <c r="AY129" s="137">
        <v>0</v>
      </c>
      <c r="AZ129" s="137">
        <v>0</v>
      </c>
      <c r="BA129" s="137">
        <v>253472.83</v>
      </c>
      <c r="BB129" s="137">
        <v>0</v>
      </c>
      <c r="BC129" s="137">
        <v>0</v>
      </c>
      <c r="BD129" s="137">
        <v>0</v>
      </c>
      <c r="BE129" s="137">
        <v>0</v>
      </c>
      <c r="BF129" s="137">
        <v>0</v>
      </c>
      <c r="BG129" s="137">
        <v>238499.25</v>
      </c>
      <c r="BH129" s="137">
        <v>0</v>
      </c>
      <c r="BI129" s="137">
        <v>0</v>
      </c>
      <c r="BJ129" s="137">
        <v>0</v>
      </c>
      <c r="BK129" s="137">
        <v>0</v>
      </c>
      <c r="BL129" s="40">
        <f t="shared" si="3"/>
        <v>0</v>
      </c>
      <c r="BM129" s="40">
        <f t="shared" si="4"/>
        <v>491972.07999999996</v>
      </c>
      <c r="BN129" s="40">
        <f t="shared" si="5"/>
        <v>491972.07999999996</v>
      </c>
    </row>
    <row r="130" spans="1:66" x14ac:dyDescent="0.35">
      <c r="A130" s="122">
        <v>20287000</v>
      </c>
      <c r="B130" s="122">
        <v>1</v>
      </c>
      <c r="C130" s="122">
        <v>1</v>
      </c>
      <c r="D130" s="122">
        <v>1</v>
      </c>
      <c r="E130" s="122" t="s">
        <v>31</v>
      </c>
      <c r="F130" s="122" t="s">
        <v>32</v>
      </c>
      <c r="G130" s="122" t="s">
        <v>33</v>
      </c>
      <c r="H130" s="122" t="s">
        <v>34</v>
      </c>
      <c r="I130" s="122" t="s">
        <v>2</v>
      </c>
      <c r="J130" s="122" t="s">
        <v>35</v>
      </c>
      <c r="K130" s="122" t="s">
        <v>169</v>
      </c>
      <c r="L130" s="122" t="s">
        <v>37</v>
      </c>
      <c r="M130" s="122" t="s">
        <v>168</v>
      </c>
      <c r="N130" s="122" t="s">
        <v>1338</v>
      </c>
      <c r="O130" s="122" t="s">
        <v>219</v>
      </c>
      <c r="P130" s="122" t="s">
        <v>219</v>
      </c>
      <c r="Q130" s="122" t="s">
        <v>169</v>
      </c>
      <c r="R130" s="123">
        <v>38723979.400000297</v>
      </c>
      <c r="S130" s="123">
        <v>0</v>
      </c>
      <c r="T130" s="123">
        <v>0</v>
      </c>
      <c r="U130" s="123">
        <v>0</v>
      </c>
      <c r="V130" s="123">
        <v>0</v>
      </c>
      <c r="W130" s="123">
        <v>1.4901161193847656E-8</v>
      </c>
      <c r="X130" s="123">
        <v>0</v>
      </c>
      <c r="Y130" s="123">
        <v>38723979.400000311</v>
      </c>
      <c r="Z130" s="123">
        <v>38723979.399999999</v>
      </c>
      <c r="AA130" s="123">
        <v>-3.1292438507080078E-7</v>
      </c>
      <c r="AB130" s="124" t="s">
        <v>40</v>
      </c>
      <c r="AC130" s="125">
        <v>40605</v>
      </c>
      <c r="AD130" s="125">
        <v>49737</v>
      </c>
      <c r="AE130" s="124">
        <v>78000000</v>
      </c>
      <c r="AF130" s="124">
        <v>73816306.129999995</v>
      </c>
      <c r="AG130" s="124">
        <v>11.43013698630137</v>
      </c>
      <c r="AH130" s="124">
        <v>25.019178082191782</v>
      </c>
      <c r="AI130" s="127">
        <v>1.8100000000000002E-2</v>
      </c>
      <c r="AJ130" s="127">
        <v>1.805E-2</v>
      </c>
      <c r="AK130" s="127">
        <v>5.0000000000001432E-5</v>
      </c>
      <c r="AL130" s="127">
        <v>1.9050000000000001E-2</v>
      </c>
      <c r="AM130" s="127" t="s">
        <v>47</v>
      </c>
      <c r="AN130" s="127"/>
      <c r="AO130" s="124">
        <v>442620389.19671589</v>
      </c>
      <c r="AP130" s="124">
        <v>968842136.65973389</v>
      </c>
      <c r="AQ130" s="124">
        <v>700904.02714000572</v>
      </c>
      <c r="AR130" s="124">
        <v>11.43013698630137</v>
      </c>
      <c r="AS130" s="124">
        <v>25.019178082191782</v>
      </c>
      <c r="AT130" s="127">
        <v>1.8100000000000002E-2</v>
      </c>
      <c r="AU130" s="122" t="s">
        <v>169</v>
      </c>
      <c r="AV130" s="122" t="s">
        <v>169</v>
      </c>
      <c r="AW130" s="137">
        <v>0</v>
      </c>
      <c r="AX130" s="137">
        <v>0</v>
      </c>
      <c r="AY130" s="137">
        <v>0</v>
      </c>
      <c r="AZ130" s="137">
        <v>0</v>
      </c>
      <c r="BA130" s="137">
        <v>0</v>
      </c>
      <c r="BB130" s="137">
        <v>346611.45</v>
      </c>
      <c r="BC130" s="137">
        <v>0</v>
      </c>
      <c r="BD130" s="137">
        <v>0</v>
      </c>
      <c r="BE130" s="137">
        <v>0</v>
      </c>
      <c r="BF130" s="137">
        <v>0</v>
      </c>
      <c r="BG130" s="137">
        <v>0</v>
      </c>
      <c r="BH130" s="137">
        <v>337036.54</v>
      </c>
      <c r="BI130" s="137">
        <v>0</v>
      </c>
      <c r="BJ130" s="137">
        <v>0</v>
      </c>
      <c r="BK130" s="137">
        <v>0</v>
      </c>
      <c r="BL130" s="40">
        <f t="shared" ref="BL130:BL193" si="6">SUM(AW130:AY130)</f>
        <v>0</v>
      </c>
      <c r="BM130" s="40">
        <f t="shared" si="4"/>
        <v>683647.99</v>
      </c>
      <c r="BN130" s="40">
        <f t="shared" si="5"/>
        <v>683647.99</v>
      </c>
    </row>
    <row r="131" spans="1:66" x14ac:dyDescent="0.35">
      <c r="A131" s="122">
        <v>20292000</v>
      </c>
      <c r="B131" s="122">
        <v>1</v>
      </c>
      <c r="C131" s="122">
        <v>1</v>
      </c>
      <c r="D131" s="122">
        <v>1</v>
      </c>
      <c r="E131" s="122" t="s">
        <v>31</v>
      </c>
      <c r="F131" s="122" t="s">
        <v>32</v>
      </c>
      <c r="G131" s="122" t="s">
        <v>33</v>
      </c>
      <c r="H131" s="122" t="s">
        <v>34</v>
      </c>
      <c r="I131" s="122" t="s">
        <v>2</v>
      </c>
      <c r="J131" s="122" t="s">
        <v>35</v>
      </c>
      <c r="K131" s="122" t="s">
        <v>169</v>
      </c>
      <c r="L131" s="122" t="s">
        <v>37</v>
      </c>
      <c r="M131" s="122" t="s">
        <v>168</v>
      </c>
      <c r="N131" s="122" t="s">
        <v>1338</v>
      </c>
      <c r="O131" s="122" t="s">
        <v>220</v>
      </c>
      <c r="P131" s="122" t="s">
        <v>220</v>
      </c>
      <c r="Q131" s="122" t="s">
        <v>169</v>
      </c>
      <c r="R131" s="123">
        <v>1312924.360000009</v>
      </c>
      <c r="S131" s="123">
        <v>0</v>
      </c>
      <c r="T131" s="123">
        <v>0</v>
      </c>
      <c r="U131" s="123">
        <v>0</v>
      </c>
      <c r="V131" s="123">
        <v>0</v>
      </c>
      <c r="W131" s="123">
        <v>4.6566128730773926E-10</v>
      </c>
      <c r="X131" s="123">
        <v>0</v>
      </c>
      <c r="Y131" s="123">
        <v>1312924.3600000094</v>
      </c>
      <c r="Z131" s="123">
        <v>1312924.3600000001</v>
      </c>
      <c r="AA131" s="123">
        <v>-9.3132257461547852E-9</v>
      </c>
      <c r="AB131" s="124" t="s">
        <v>40</v>
      </c>
      <c r="AC131" s="125">
        <v>41031</v>
      </c>
      <c r="AD131" s="125">
        <v>50162</v>
      </c>
      <c r="AE131" s="124">
        <v>2270161.4900000002</v>
      </c>
      <c r="AF131" s="124">
        <v>2270161.79</v>
      </c>
      <c r="AG131" s="124">
        <v>12.594520547945205</v>
      </c>
      <c r="AH131" s="124">
        <v>25.016438356164382</v>
      </c>
      <c r="AI131" s="127">
        <v>1.8159999999999999E-2</v>
      </c>
      <c r="AJ131" s="127">
        <v>1.8159999999999999E-2</v>
      </c>
      <c r="AK131" s="127">
        <v>0</v>
      </c>
      <c r="AL131" s="127">
        <v>1.916E-2</v>
      </c>
      <c r="AM131" s="127" t="s">
        <v>47</v>
      </c>
      <c r="AN131" s="127"/>
      <c r="AO131" s="124">
        <v>16535652.829917926</v>
      </c>
      <c r="AP131" s="124">
        <v>32844691.318246808</v>
      </c>
      <c r="AQ131" s="124">
        <v>23842.706377600171</v>
      </c>
      <c r="AR131" s="124">
        <v>12.594520547945205</v>
      </c>
      <c r="AS131" s="124">
        <v>25.016438356164382</v>
      </c>
      <c r="AT131" s="127">
        <v>1.8159999999999999E-2</v>
      </c>
      <c r="AU131" s="122" t="s">
        <v>169</v>
      </c>
      <c r="AV131" s="122" t="s">
        <v>169</v>
      </c>
      <c r="AW131" s="137">
        <v>0</v>
      </c>
      <c r="AX131" s="137">
        <v>12019.34</v>
      </c>
      <c r="AY131" s="137">
        <v>0</v>
      </c>
      <c r="AZ131" s="137">
        <v>0</v>
      </c>
      <c r="BA131" s="137">
        <v>0</v>
      </c>
      <c r="BB131" s="137">
        <v>0</v>
      </c>
      <c r="BC131" s="137">
        <v>0</v>
      </c>
      <c r="BD131" s="137">
        <v>11368.62</v>
      </c>
      <c r="BE131" s="137">
        <v>0</v>
      </c>
      <c r="BF131" s="137">
        <v>0</v>
      </c>
      <c r="BG131" s="137">
        <v>0</v>
      </c>
      <c r="BH131" s="137">
        <v>0</v>
      </c>
      <c r="BI131" s="137">
        <v>0</v>
      </c>
      <c r="BJ131" s="137">
        <v>11094.77</v>
      </c>
      <c r="BK131" s="137">
        <v>0</v>
      </c>
      <c r="BL131" s="40">
        <f t="shared" si="6"/>
        <v>12019.34</v>
      </c>
      <c r="BM131" s="40">
        <f t="shared" ref="BM131:BM194" si="7">SUM(AZ131:BK131)</f>
        <v>22463.39</v>
      </c>
      <c r="BN131" s="40">
        <f t="shared" ref="BN131:BN194" si="8">BM131+BL131</f>
        <v>34482.729999999996</v>
      </c>
    </row>
    <row r="132" spans="1:66" x14ac:dyDescent="0.35">
      <c r="A132" s="122">
        <v>20289000</v>
      </c>
      <c r="B132" s="122">
        <v>1</v>
      </c>
      <c r="C132" s="122">
        <v>1</v>
      </c>
      <c r="D132" s="122">
        <v>1</v>
      </c>
      <c r="E132" s="122" t="s">
        <v>31</v>
      </c>
      <c r="F132" s="122" t="s">
        <v>32</v>
      </c>
      <c r="G132" s="122" t="s">
        <v>33</v>
      </c>
      <c r="H132" s="122" t="s">
        <v>34</v>
      </c>
      <c r="I132" s="122" t="s">
        <v>2</v>
      </c>
      <c r="J132" s="122" t="s">
        <v>35</v>
      </c>
      <c r="K132" s="122" t="s">
        <v>169</v>
      </c>
      <c r="L132" s="122" t="s">
        <v>37</v>
      </c>
      <c r="M132" s="122" t="s">
        <v>168</v>
      </c>
      <c r="N132" s="122" t="s">
        <v>1338</v>
      </c>
      <c r="O132" s="122" t="s">
        <v>221</v>
      </c>
      <c r="P132" s="122" t="s">
        <v>221</v>
      </c>
      <c r="Q132" s="122" t="s">
        <v>169</v>
      </c>
      <c r="R132" s="123">
        <v>21338621.760000072</v>
      </c>
      <c r="S132" s="123">
        <v>0</v>
      </c>
      <c r="T132" s="123">
        <v>0</v>
      </c>
      <c r="U132" s="123">
        <v>0</v>
      </c>
      <c r="V132" s="123">
        <v>0</v>
      </c>
      <c r="W132" s="123">
        <v>3.7252902984619141E-9</v>
      </c>
      <c r="X132" s="123">
        <v>0</v>
      </c>
      <c r="Y132" s="123">
        <v>21338621.760000076</v>
      </c>
      <c r="Z132" s="123">
        <v>21338621.760000002</v>
      </c>
      <c r="AA132" s="123">
        <v>-7.4505805969238281E-8</v>
      </c>
      <c r="AB132" s="124" t="s">
        <v>40</v>
      </c>
      <c r="AC132" s="125">
        <v>40879</v>
      </c>
      <c r="AD132" s="125">
        <v>50011</v>
      </c>
      <c r="AE132" s="124">
        <v>40000000</v>
      </c>
      <c r="AF132" s="124">
        <v>34159388.969999999</v>
      </c>
      <c r="AG132" s="124">
        <v>12.180821917808219</v>
      </c>
      <c r="AH132" s="124">
        <v>25.019178082191782</v>
      </c>
      <c r="AI132" s="127">
        <v>1.8185E-2</v>
      </c>
      <c r="AJ132" s="127">
        <v>1.8189999999999998E-2</v>
      </c>
      <c r="AK132" s="127">
        <v>-4.9999999999980616E-6</v>
      </c>
      <c r="AL132" s="127">
        <v>1.9189999999999999E-2</v>
      </c>
      <c r="AM132" s="127" t="s">
        <v>47</v>
      </c>
      <c r="AN132" s="127"/>
      <c r="AO132" s="124">
        <v>259921951.63002831</v>
      </c>
      <c r="AP132" s="124">
        <v>533874777.84197456</v>
      </c>
      <c r="AQ132" s="124">
        <v>388042.83670560137</v>
      </c>
      <c r="AR132" s="124">
        <v>12.180821917808219</v>
      </c>
      <c r="AS132" s="124">
        <v>25.019178082191782</v>
      </c>
      <c r="AT132" s="127">
        <v>1.8185E-2</v>
      </c>
      <c r="AU132" s="122" t="s">
        <v>169</v>
      </c>
      <c r="AV132" s="122" t="s">
        <v>169</v>
      </c>
      <c r="AW132" s="137">
        <v>0</v>
      </c>
      <c r="AX132" s="137">
        <v>0</v>
      </c>
      <c r="AY132" s="137">
        <v>194552.98</v>
      </c>
      <c r="AZ132" s="137">
        <v>0</v>
      </c>
      <c r="BA132" s="137">
        <v>0</v>
      </c>
      <c r="BB132" s="137">
        <v>0</v>
      </c>
      <c r="BC132" s="137">
        <v>0</v>
      </c>
      <c r="BD132" s="137">
        <v>0</v>
      </c>
      <c r="BE132" s="137">
        <v>185750.26</v>
      </c>
      <c r="BF132" s="137">
        <v>0</v>
      </c>
      <c r="BG132" s="137">
        <v>0</v>
      </c>
      <c r="BH132" s="137">
        <v>0</v>
      </c>
      <c r="BI132" s="137">
        <v>0</v>
      </c>
      <c r="BJ132" s="137">
        <v>0</v>
      </c>
      <c r="BK132" s="137">
        <v>178988.75</v>
      </c>
      <c r="BL132" s="40">
        <f t="shared" si="6"/>
        <v>194552.98</v>
      </c>
      <c r="BM132" s="40">
        <f t="shared" si="7"/>
        <v>364739.01</v>
      </c>
      <c r="BN132" s="40">
        <f t="shared" si="8"/>
        <v>559291.99</v>
      </c>
    </row>
    <row r="133" spans="1:66" x14ac:dyDescent="0.35">
      <c r="A133" s="122">
        <v>20291000</v>
      </c>
      <c r="B133" s="122">
        <v>1</v>
      </c>
      <c r="C133" s="122">
        <v>1</v>
      </c>
      <c r="D133" s="122">
        <v>1</v>
      </c>
      <c r="E133" s="122" t="s">
        <v>31</v>
      </c>
      <c r="F133" s="122" t="s">
        <v>32</v>
      </c>
      <c r="G133" s="122" t="s">
        <v>33</v>
      </c>
      <c r="H133" s="122" t="s">
        <v>34</v>
      </c>
      <c r="I133" s="122" t="s">
        <v>2</v>
      </c>
      <c r="J133" s="122" t="s">
        <v>35</v>
      </c>
      <c r="K133" s="122" t="s">
        <v>169</v>
      </c>
      <c r="L133" s="122" t="s">
        <v>37</v>
      </c>
      <c r="M133" s="122" t="s">
        <v>168</v>
      </c>
      <c r="N133" s="122" t="s">
        <v>1338</v>
      </c>
      <c r="O133" s="122" t="s">
        <v>222</v>
      </c>
      <c r="P133" s="122" t="s">
        <v>222</v>
      </c>
      <c r="Q133" s="122" t="s">
        <v>169</v>
      </c>
      <c r="R133" s="123">
        <v>22608695.679999869</v>
      </c>
      <c r="S133" s="123">
        <v>0</v>
      </c>
      <c r="T133" s="123">
        <v>0</v>
      </c>
      <c r="U133" s="123">
        <v>0</v>
      </c>
      <c r="V133" s="123">
        <v>0</v>
      </c>
      <c r="W133" s="123">
        <v>3.9999932050704956E-3</v>
      </c>
      <c r="X133" s="123">
        <v>0</v>
      </c>
      <c r="Y133" s="123">
        <v>22608695.683999863</v>
      </c>
      <c r="Z133" s="123">
        <v>22608695.596000001</v>
      </c>
      <c r="AA133" s="123">
        <v>-8.7999861687421799E-2</v>
      </c>
      <c r="AB133" s="124" t="s">
        <v>40</v>
      </c>
      <c r="AC133" s="125">
        <v>41031</v>
      </c>
      <c r="AD133" s="125">
        <v>50162</v>
      </c>
      <c r="AE133" s="124">
        <v>40000000</v>
      </c>
      <c r="AF133" s="124">
        <v>40000000</v>
      </c>
      <c r="AG133" s="124">
        <v>12.594520547945205</v>
      </c>
      <c r="AH133" s="124">
        <v>25.016438356164382</v>
      </c>
      <c r="AI133" s="127">
        <v>1.8159999999999999E-2</v>
      </c>
      <c r="AJ133" s="127">
        <v>1.8159999999999999E-2</v>
      </c>
      <c r="AK133" s="127">
        <v>0</v>
      </c>
      <c r="AL133" s="127">
        <v>1.916E-2</v>
      </c>
      <c r="AM133" s="127" t="s">
        <v>47</v>
      </c>
      <c r="AN133" s="127"/>
      <c r="AO133" s="124">
        <v>284745682.35437632</v>
      </c>
      <c r="AP133" s="124">
        <v>565589041.89206231</v>
      </c>
      <c r="AQ133" s="124">
        <v>410573.9136214375</v>
      </c>
      <c r="AR133" s="124">
        <v>12.594520547945203</v>
      </c>
      <c r="AS133" s="124">
        <v>25.016438356164382</v>
      </c>
      <c r="AT133" s="127">
        <v>1.8159999999999999E-2</v>
      </c>
      <c r="AU133" s="122" t="s">
        <v>169</v>
      </c>
      <c r="AV133" s="122" t="s">
        <v>169</v>
      </c>
      <c r="AW133" s="137">
        <v>0</v>
      </c>
      <c r="AX133" s="137">
        <v>206974.25</v>
      </c>
      <c r="AY133" s="137">
        <v>0</v>
      </c>
      <c r="AZ133" s="137">
        <v>0</v>
      </c>
      <c r="BA133" s="137">
        <v>0</v>
      </c>
      <c r="BB133" s="137">
        <v>0</v>
      </c>
      <c r="BC133" s="137">
        <v>0</v>
      </c>
      <c r="BD133" s="137">
        <v>195768.91</v>
      </c>
      <c r="BE133" s="137">
        <v>0</v>
      </c>
      <c r="BF133" s="137">
        <v>0</v>
      </c>
      <c r="BG133" s="137">
        <v>0</v>
      </c>
      <c r="BH133" s="137">
        <v>0</v>
      </c>
      <c r="BI133" s="137">
        <v>0</v>
      </c>
      <c r="BJ133" s="137">
        <v>191053.15</v>
      </c>
      <c r="BK133" s="137">
        <v>0</v>
      </c>
      <c r="BL133" s="40">
        <f t="shared" si="6"/>
        <v>206974.25</v>
      </c>
      <c r="BM133" s="40">
        <f t="shared" si="7"/>
        <v>386822.06</v>
      </c>
      <c r="BN133" s="40">
        <f t="shared" si="8"/>
        <v>593796.31000000006</v>
      </c>
    </row>
    <row r="134" spans="1:66" x14ac:dyDescent="0.35">
      <c r="A134" s="122">
        <v>20297000</v>
      </c>
      <c r="B134" s="122">
        <v>1</v>
      </c>
      <c r="C134" s="122">
        <v>1</v>
      </c>
      <c r="D134" s="122">
        <v>1</v>
      </c>
      <c r="E134" s="122" t="s">
        <v>31</v>
      </c>
      <c r="F134" s="122" t="s">
        <v>32</v>
      </c>
      <c r="G134" s="122" t="s">
        <v>33</v>
      </c>
      <c r="H134" s="122" t="s">
        <v>34</v>
      </c>
      <c r="I134" s="122" t="s">
        <v>2</v>
      </c>
      <c r="J134" s="122" t="s">
        <v>35</v>
      </c>
      <c r="K134" s="122" t="s">
        <v>169</v>
      </c>
      <c r="L134" s="122" t="s">
        <v>37</v>
      </c>
      <c r="M134" s="122" t="s">
        <v>168</v>
      </c>
      <c r="N134" s="122" t="s">
        <v>1338</v>
      </c>
      <c r="O134" s="122" t="s">
        <v>223</v>
      </c>
      <c r="P134" s="122" t="s">
        <v>223</v>
      </c>
      <c r="Q134" s="122" t="s">
        <v>169</v>
      </c>
      <c r="R134" s="123">
        <v>32142857.1499997</v>
      </c>
      <c r="S134" s="123">
        <v>0</v>
      </c>
      <c r="T134" s="123">
        <v>0</v>
      </c>
      <c r="U134" s="123">
        <v>0</v>
      </c>
      <c r="V134" s="123">
        <v>0</v>
      </c>
      <c r="W134" s="123">
        <v>-1.4901161193847656E-8</v>
      </c>
      <c r="X134" s="123">
        <v>0</v>
      </c>
      <c r="Y134" s="123">
        <v>32142857.149999686</v>
      </c>
      <c r="Z134" s="123">
        <v>32142857.149999999</v>
      </c>
      <c r="AA134" s="123">
        <v>3.1292438507080078E-7</v>
      </c>
      <c r="AB134" s="124" t="s">
        <v>40</v>
      </c>
      <c r="AC134" s="125">
        <v>41243</v>
      </c>
      <c r="AD134" s="125">
        <v>50374</v>
      </c>
      <c r="AE134" s="124">
        <v>50000000</v>
      </c>
      <c r="AF134" s="124">
        <v>50000000</v>
      </c>
      <c r="AG134" s="124">
        <v>13.175342465753424</v>
      </c>
      <c r="AH134" s="124">
        <v>25.016438356164382</v>
      </c>
      <c r="AI134" s="127">
        <v>1.8373E-2</v>
      </c>
      <c r="AJ134" s="127">
        <v>1.8370000000000001E-2</v>
      </c>
      <c r="AK134" s="127">
        <v>2.9999999999995308E-6</v>
      </c>
      <c r="AL134" s="127">
        <v>1.9370000000000002E-2</v>
      </c>
      <c r="AM134" s="127" t="s">
        <v>47</v>
      </c>
      <c r="AN134" s="127"/>
      <c r="AO134" s="124">
        <v>423493150.77903694</v>
      </c>
      <c r="AP134" s="124">
        <v>804099804.48396468</v>
      </c>
      <c r="AQ134" s="124">
        <v>590560.71441694419</v>
      </c>
      <c r="AR134" s="124">
        <v>13.175342465753424</v>
      </c>
      <c r="AS134" s="124">
        <v>25.016438356164382</v>
      </c>
      <c r="AT134" s="127">
        <v>1.8373E-2</v>
      </c>
      <c r="AU134" s="122" t="s">
        <v>169</v>
      </c>
      <c r="AV134" s="122" t="s">
        <v>169</v>
      </c>
      <c r="AW134" s="137">
        <v>0</v>
      </c>
      <c r="AX134" s="137">
        <v>296089.34000000003</v>
      </c>
      <c r="AY134" s="137">
        <v>0</v>
      </c>
      <c r="AZ134" s="137">
        <v>0</v>
      </c>
      <c r="BA134" s="137">
        <v>0</v>
      </c>
      <c r="BB134" s="137">
        <v>0</v>
      </c>
      <c r="BC134" s="137">
        <v>0</v>
      </c>
      <c r="BD134" s="137">
        <v>282006.96999999997</v>
      </c>
      <c r="BE134" s="137">
        <v>0</v>
      </c>
      <c r="BF134" s="137">
        <v>0</v>
      </c>
      <c r="BG134" s="137">
        <v>0</v>
      </c>
      <c r="BH134" s="137">
        <v>0</v>
      </c>
      <c r="BI134" s="137">
        <v>0</v>
      </c>
      <c r="BJ134" s="137">
        <v>275654.93</v>
      </c>
      <c r="BK134" s="137">
        <v>0</v>
      </c>
      <c r="BL134" s="40">
        <f t="shared" si="6"/>
        <v>296089.34000000003</v>
      </c>
      <c r="BM134" s="40">
        <f t="shared" si="7"/>
        <v>557661.89999999991</v>
      </c>
      <c r="BN134" s="40">
        <f t="shared" si="8"/>
        <v>853751.24</v>
      </c>
    </row>
    <row r="135" spans="1:66" x14ac:dyDescent="0.35">
      <c r="A135" s="122">
        <v>20290000</v>
      </c>
      <c r="B135" s="122">
        <v>1</v>
      </c>
      <c r="C135" s="122">
        <v>1</v>
      </c>
      <c r="D135" s="122">
        <v>1</v>
      </c>
      <c r="E135" s="122" t="s">
        <v>31</v>
      </c>
      <c r="F135" s="122" t="s">
        <v>32</v>
      </c>
      <c r="G135" s="122" t="s">
        <v>33</v>
      </c>
      <c r="H135" s="122" t="s">
        <v>34</v>
      </c>
      <c r="I135" s="122" t="s">
        <v>2</v>
      </c>
      <c r="J135" s="122" t="s">
        <v>35</v>
      </c>
      <c r="K135" s="122" t="s">
        <v>169</v>
      </c>
      <c r="L135" s="122" t="s">
        <v>37</v>
      </c>
      <c r="M135" s="122" t="s">
        <v>168</v>
      </c>
      <c r="N135" s="122" t="s">
        <v>1338</v>
      </c>
      <c r="O135" s="122" t="s">
        <v>224</v>
      </c>
      <c r="P135" s="122" t="s">
        <v>224</v>
      </c>
      <c r="Q135" s="122" t="s">
        <v>169</v>
      </c>
      <c r="R135" s="123">
        <v>155579224.56000108</v>
      </c>
      <c r="S135" s="123">
        <v>0</v>
      </c>
      <c r="T135" s="123">
        <v>0</v>
      </c>
      <c r="U135" s="123">
        <v>0</v>
      </c>
      <c r="V135" s="123">
        <v>0</v>
      </c>
      <c r="W135" s="123">
        <v>-1.9999444484710693E-3</v>
      </c>
      <c r="X135" s="123">
        <v>0</v>
      </c>
      <c r="Y135" s="123">
        <v>155579224.55800113</v>
      </c>
      <c r="Z135" s="123">
        <v>155579224.602</v>
      </c>
      <c r="AA135" s="123">
        <v>4.3998867273330688E-2</v>
      </c>
      <c r="AB135" s="124" t="s">
        <v>40</v>
      </c>
      <c r="AC135" s="125">
        <v>40892</v>
      </c>
      <c r="AD135" s="125">
        <v>50024</v>
      </c>
      <c r="AE135" s="124">
        <v>250000000</v>
      </c>
      <c r="AF135" s="124">
        <v>248933378.06999999</v>
      </c>
      <c r="AG135" s="124">
        <v>12.216438356164383</v>
      </c>
      <c r="AH135" s="124">
        <v>25.019178082191782</v>
      </c>
      <c r="AI135" s="127">
        <v>1.8185E-2</v>
      </c>
      <c r="AJ135" s="127">
        <v>1.8189999999999998E-2</v>
      </c>
      <c r="AK135" s="127">
        <v>-4.9999999999980616E-6</v>
      </c>
      <c r="AL135" s="127">
        <v>1.9189999999999999E-2</v>
      </c>
      <c r="AM135" s="127" t="s">
        <v>47</v>
      </c>
      <c r="AN135" s="127"/>
      <c r="AO135" s="124">
        <v>1900624006.3126769</v>
      </c>
      <c r="AP135" s="124">
        <v>3892464325.1059356</v>
      </c>
      <c r="AQ135" s="124">
        <v>2829208.1985872504</v>
      </c>
      <c r="AR135" s="124">
        <v>12.216438356164383</v>
      </c>
      <c r="AS135" s="124">
        <v>25.019178082191782</v>
      </c>
      <c r="AT135" s="127">
        <v>1.8185E-2</v>
      </c>
      <c r="AU135" s="122" t="s">
        <v>169</v>
      </c>
      <c r="AV135" s="122" t="s">
        <v>169</v>
      </c>
      <c r="AW135" s="137">
        <v>0</v>
      </c>
      <c r="AX135" s="137">
        <v>0</v>
      </c>
      <c r="AY135" s="137">
        <v>1418479.73</v>
      </c>
      <c r="AZ135" s="137">
        <v>0</v>
      </c>
      <c r="BA135" s="137">
        <v>0</v>
      </c>
      <c r="BB135" s="137">
        <v>0</v>
      </c>
      <c r="BC135" s="137">
        <v>0</v>
      </c>
      <c r="BD135" s="137">
        <v>0</v>
      </c>
      <c r="BE135" s="137">
        <v>1354299.34</v>
      </c>
      <c r="BF135" s="137">
        <v>0</v>
      </c>
      <c r="BG135" s="137">
        <v>0</v>
      </c>
      <c r="BH135" s="137">
        <v>0</v>
      </c>
      <c r="BI135" s="137">
        <v>0</v>
      </c>
      <c r="BJ135" s="137">
        <v>0</v>
      </c>
      <c r="BK135" s="137">
        <v>1305001.3500000001</v>
      </c>
      <c r="BL135" s="40">
        <f t="shared" si="6"/>
        <v>1418479.73</v>
      </c>
      <c r="BM135" s="40">
        <f t="shared" si="7"/>
        <v>2659300.6900000004</v>
      </c>
      <c r="BN135" s="40">
        <f t="shared" si="8"/>
        <v>4077780.4200000004</v>
      </c>
    </row>
    <row r="136" spans="1:66" x14ac:dyDescent="0.35">
      <c r="A136" s="122">
        <v>20293000</v>
      </c>
      <c r="B136" s="122">
        <v>1</v>
      </c>
      <c r="C136" s="122">
        <v>1</v>
      </c>
      <c r="D136" s="122">
        <v>1</v>
      </c>
      <c r="E136" s="122" t="s">
        <v>31</v>
      </c>
      <c r="F136" s="122" t="s">
        <v>32</v>
      </c>
      <c r="G136" s="122" t="s">
        <v>33</v>
      </c>
      <c r="H136" s="122" t="s">
        <v>34</v>
      </c>
      <c r="I136" s="122" t="s">
        <v>2</v>
      </c>
      <c r="J136" s="122" t="s">
        <v>35</v>
      </c>
      <c r="K136" s="122" t="s">
        <v>169</v>
      </c>
      <c r="L136" s="122" t="s">
        <v>37</v>
      </c>
      <c r="M136" s="122" t="s">
        <v>168</v>
      </c>
      <c r="N136" s="122" t="s">
        <v>1338</v>
      </c>
      <c r="O136" s="122" t="s">
        <v>225</v>
      </c>
      <c r="P136" s="122" t="s">
        <v>225</v>
      </c>
      <c r="Q136" s="122" t="s">
        <v>169</v>
      </c>
      <c r="R136" s="123">
        <v>9193550.660000002</v>
      </c>
      <c r="S136" s="123">
        <v>0</v>
      </c>
      <c r="T136" s="123">
        <v>353598.1</v>
      </c>
      <c r="U136" s="123">
        <v>83795.91</v>
      </c>
      <c r="V136" s="123" t="s">
        <v>2872</v>
      </c>
      <c r="W136" s="123">
        <v>0</v>
      </c>
      <c r="X136" s="123">
        <v>0</v>
      </c>
      <c r="Y136" s="123">
        <v>8839952.5600000024</v>
      </c>
      <c r="Z136" s="123">
        <v>8839952.5600000005</v>
      </c>
      <c r="AA136" s="123">
        <v>-1.862645149230957E-9</v>
      </c>
      <c r="AB136" s="124" t="s">
        <v>40</v>
      </c>
      <c r="AC136" s="125">
        <v>40984</v>
      </c>
      <c r="AD136" s="125">
        <v>50115</v>
      </c>
      <c r="AE136" s="124">
        <v>14559417.130000001</v>
      </c>
      <c r="AF136" s="124">
        <v>14334092.779999999</v>
      </c>
      <c r="AG136" s="124">
        <v>12.465753424657533</v>
      </c>
      <c r="AH136" s="124">
        <v>25.016438356164382</v>
      </c>
      <c r="AI136" s="127">
        <v>1.8134000000000001E-2</v>
      </c>
      <c r="AJ136" s="127">
        <v>1.813E-2</v>
      </c>
      <c r="AK136" s="127">
        <v>4.0000000000005309E-6</v>
      </c>
      <c r="AL136" s="127">
        <v>1.9130000000000001E-2</v>
      </c>
      <c r="AM136" s="127" t="s">
        <v>47</v>
      </c>
      <c r="AN136" s="127"/>
      <c r="AO136" s="124">
        <v>110196668.89863016</v>
      </c>
      <c r="AP136" s="124">
        <v>221144128.28865758</v>
      </c>
      <c r="AQ136" s="124">
        <v>160303.69972304004</v>
      </c>
      <c r="AR136" s="124">
        <v>12.465753424657533</v>
      </c>
      <c r="AS136" s="124">
        <v>25.016438356164382</v>
      </c>
      <c r="AT136" s="127">
        <v>1.8134000000000001E-2</v>
      </c>
      <c r="AU136" s="122" t="s">
        <v>169</v>
      </c>
      <c r="AV136" s="122" t="s">
        <v>169</v>
      </c>
      <c r="AW136" s="137">
        <v>0</v>
      </c>
      <c r="AX136" s="137">
        <v>0</v>
      </c>
      <c r="AY136" s="137">
        <v>0</v>
      </c>
      <c r="AZ136" s="137">
        <v>0</v>
      </c>
      <c r="BA136" s="137">
        <v>0</v>
      </c>
      <c r="BB136" s="137">
        <v>79493.070000000007</v>
      </c>
      <c r="BC136" s="137">
        <v>0</v>
      </c>
      <c r="BD136" s="137">
        <v>0</v>
      </c>
      <c r="BE136" s="137">
        <v>0</v>
      </c>
      <c r="BF136" s="137">
        <v>0</v>
      </c>
      <c r="BG136" s="137">
        <v>0</v>
      </c>
      <c r="BH136" s="137">
        <v>77578.210000000006</v>
      </c>
      <c r="BI136" s="137">
        <v>0</v>
      </c>
      <c r="BJ136" s="137">
        <v>0</v>
      </c>
      <c r="BK136" s="137">
        <v>0</v>
      </c>
      <c r="BL136" s="40">
        <f t="shared" si="6"/>
        <v>0</v>
      </c>
      <c r="BM136" s="40">
        <f t="shared" si="7"/>
        <v>157071.28000000003</v>
      </c>
      <c r="BN136" s="40">
        <f t="shared" si="8"/>
        <v>157071.28000000003</v>
      </c>
    </row>
    <row r="137" spans="1:66" x14ac:dyDescent="0.35">
      <c r="A137" s="122">
        <v>20295000</v>
      </c>
      <c r="B137" s="122">
        <v>1</v>
      </c>
      <c r="C137" s="122">
        <v>1</v>
      </c>
      <c r="D137" s="122">
        <v>1</v>
      </c>
      <c r="E137" s="122" t="s">
        <v>31</v>
      </c>
      <c r="F137" s="122" t="s">
        <v>32</v>
      </c>
      <c r="G137" s="122" t="s">
        <v>33</v>
      </c>
      <c r="H137" s="122" t="s">
        <v>34</v>
      </c>
      <c r="I137" s="122" t="s">
        <v>2</v>
      </c>
      <c r="J137" s="122" t="s">
        <v>35</v>
      </c>
      <c r="K137" s="122" t="s">
        <v>169</v>
      </c>
      <c r="L137" s="122" t="s">
        <v>37</v>
      </c>
      <c r="M137" s="122" t="s">
        <v>168</v>
      </c>
      <c r="N137" s="122" t="s">
        <v>1338</v>
      </c>
      <c r="O137" s="122" t="s">
        <v>226</v>
      </c>
      <c r="P137" s="122" t="s">
        <v>226</v>
      </c>
      <c r="Q137" s="122" t="s">
        <v>169</v>
      </c>
      <c r="R137" s="123">
        <v>2447205.3199999998</v>
      </c>
      <c r="S137" s="123">
        <v>0</v>
      </c>
      <c r="T137" s="123">
        <v>0</v>
      </c>
      <c r="U137" s="123">
        <v>0</v>
      </c>
      <c r="V137" s="123">
        <v>0</v>
      </c>
      <c r="W137" s="123">
        <v>0</v>
      </c>
      <c r="X137" s="123">
        <v>0</v>
      </c>
      <c r="Y137" s="123">
        <v>2447205.3199999998</v>
      </c>
      <c r="Z137" s="123">
        <v>2447205.3199999998</v>
      </c>
      <c r="AA137" s="123">
        <v>0</v>
      </c>
      <c r="AB137" s="124" t="s">
        <v>40</v>
      </c>
      <c r="AC137" s="125">
        <v>41136</v>
      </c>
      <c r="AD137" s="125">
        <v>50267</v>
      </c>
      <c r="AE137" s="124">
        <v>10000000</v>
      </c>
      <c r="AF137" s="124">
        <v>2447205.3199999998</v>
      </c>
      <c r="AG137" s="124">
        <v>12.882191780821918</v>
      </c>
      <c r="AH137" s="124">
        <v>25.016438356164382</v>
      </c>
      <c r="AI137" s="127">
        <v>1.8200000000000001E-2</v>
      </c>
      <c r="AJ137" s="127">
        <v>1.822E-2</v>
      </c>
      <c r="AK137" s="127">
        <v>-1.9999999999999185E-5</v>
      </c>
      <c r="AL137" s="130">
        <v>1.8714999999999999E-2</v>
      </c>
      <c r="AM137" s="127" t="s">
        <v>47</v>
      </c>
      <c r="AN137" s="127"/>
      <c r="AO137" s="124">
        <v>31525368.25928767</v>
      </c>
      <c r="AP137" s="124">
        <v>61220361.032657526</v>
      </c>
      <c r="AQ137" s="124">
        <v>44539.136824000001</v>
      </c>
      <c r="AR137" s="124">
        <v>12.882191780821918</v>
      </c>
      <c r="AS137" s="124">
        <v>25.016438356164382</v>
      </c>
      <c r="AT137" s="127">
        <v>1.8200000000000001E-2</v>
      </c>
      <c r="AU137" s="122" t="s">
        <v>169</v>
      </c>
      <c r="AV137" s="122" t="s">
        <v>169</v>
      </c>
      <c r="AW137" s="137">
        <v>0</v>
      </c>
      <c r="AX137" s="137">
        <v>0</v>
      </c>
      <c r="AY137" s="137">
        <v>0</v>
      </c>
      <c r="AZ137" s="137">
        <v>0</v>
      </c>
      <c r="BA137" s="137">
        <v>22471.11</v>
      </c>
      <c r="BB137" s="137">
        <v>0</v>
      </c>
      <c r="BC137" s="137">
        <v>0</v>
      </c>
      <c r="BD137" s="137">
        <v>0</v>
      </c>
      <c r="BE137" s="137">
        <v>0</v>
      </c>
      <c r="BF137" s="137">
        <v>0</v>
      </c>
      <c r="BG137" s="137">
        <v>21254.55</v>
      </c>
      <c r="BH137" s="137">
        <v>0</v>
      </c>
      <c r="BI137" s="137">
        <v>0</v>
      </c>
      <c r="BJ137" s="137">
        <v>0</v>
      </c>
      <c r="BK137" s="137">
        <v>0</v>
      </c>
      <c r="BL137" s="40">
        <f t="shared" si="6"/>
        <v>0</v>
      </c>
      <c r="BM137" s="40">
        <f t="shared" si="7"/>
        <v>43725.66</v>
      </c>
      <c r="BN137" s="40">
        <f t="shared" si="8"/>
        <v>43725.66</v>
      </c>
    </row>
    <row r="138" spans="1:66" x14ac:dyDescent="0.35">
      <c r="A138" s="122">
        <v>20299000</v>
      </c>
      <c r="B138" s="122">
        <v>1</v>
      </c>
      <c r="C138" s="122">
        <v>1</v>
      </c>
      <c r="D138" s="122">
        <v>1</v>
      </c>
      <c r="E138" s="122" t="s">
        <v>31</v>
      </c>
      <c r="F138" s="122" t="s">
        <v>32</v>
      </c>
      <c r="G138" s="122" t="s">
        <v>33</v>
      </c>
      <c r="H138" s="122" t="s">
        <v>34</v>
      </c>
      <c r="I138" s="122" t="s">
        <v>2</v>
      </c>
      <c r="J138" s="122" t="s">
        <v>35</v>
      </c>
      <c r="K138" s="122" t="s">
        <v>169</v>
      </c>
      <c r="L138" s="122" t="s">
        <v>37</v>
      </c>
      <c r="M138" s="122" t="s">
        <v>168</v>
      </c>
      <c r="N138" s="122" t="s">
        <v>1338</v>
      </c>
      <c r="O138" s="122" t="s">
        <v>227</v>
      </c>
      <c r="P138" s="122" t="s">
        <v>227</v>
      </c>
      <c r="Q138" s="122" t="s">
        <v>169</v>
      </c>
      <c r="R138" s="123">
        <v>2139185.0099999998</v>
      </c>
      <c r="S138" s="123">
        <v>0</v>
      </c>
      <c r="T138" s="123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2139185.0099999998</v>
      </c>
      <c r="Z138" s="123">
        <v>2139185.0099999998</v>
      </c>
      <c r="AA138" s="123">
        <v>0</v>
      </c>
      <c r="AB138" s="124" t="s">
        <v>40</v>
      </c>
      <c r="AC138" s="125">
        <v>41348</v>
      </c>
      <c r="AD138" s="125">
        <v>50359</v>
      </c>
      <c r="AE138" s="124">
        <v>2168540.1800000002</v>
      </c>
      <c r="AF138" s="124">
        <v>2139185.0099999998</v>
      </c>
      <c r="AG138" s="124">
        <v>13.134246575342466</v>
      </c>
      <c r="AH138" s="124">
        <v>24.687671232876713</v>
      </c>
      <c r="AI138" s="127">
        <v>1.7864999999999999E-2</v>
      </c>
      <c r="AJ138" s="127">
        <v>1.787E-2</v>
      </c>
      <c r="AK138" s="127">
        <v>-5.000000000001531E-6</v>
      </c>
      <c r="AL138" s="127">
        <v>1.8870000000000001E-2</v>
      </c>
      <c r="AM138" s="127" t="s">
        <v>47</v>
      </c>
      <c r="AN138" s="127"/>
      <c r="AO138" s="124">
        <v>28096583.391616438</v>
      </c>
      <c r="AP138" s="124">
        <v>52811496.233178079</v>
      </c>
      <c r="AQ138" s="124">
        <v>38216.540203649995</v>
      </c>
      <c r="AR138" s="124">
        <v>13.134246575342466</v>
      </c>
      <c r="AS138" s="124">
        <v>24.687671232876713</v>
      </c>
      <c r="AT138" s="127">
        <v>1.7864999999999999E-2</v>
      </c>
      <c r="AU138" s="122" t="s">
        <v>169</v>
      </c>
      <c r="AV138" s="122" t="s">
        <v>169</v>
      </c>
      <c r="AW138" s="137">
        <v>0</v>
      </c>
      <c r="AX138" s="137">
        <v>19265.32</v>
      </c>
      <c r="AY138" s="137">
        <v>0</v>
      </c>
      <c r="AZ138" s="137">
        <v>0</v>
      </c>
      <c r="BA138" s="137">
        <v>0</v>
      </c>
      <c r="BB138" s="137">
        <v>0</v>
      </c>
      <c r="BC138" s="137">
        <v>0</v>
      </c>
      <c r="BD138" s="137">
        <v>18951.22</v>
      </c>
      <c r="BE138" s="137">
        <v>0</v>
      </c>
      <c r="BF138" s="137">
        <v>0</v>
      </c>
      <c r="BG138" s="137">
        <v>0</v>
      </c>
      <c r="BH138" s="137">
        <v>0</v>
      </c>
      <c r="BI138" s="137">
        <v>0</v>
      </c>
      <c r="BJ138" s="137">
        <v>16526.71</v>
      </c>
      <c r="BK138" s="137">
        <v>0</v>
      </c>
      <c r="BL138" s="40">
        <f t="shared" si="6"/>
        <v>19265.32</v>
      </c>
      <c r="BM138" s="40">
        <f t="shared" si="7"/>
        <v>35477.93</v>
      </c>
      <c r="BN138" s="40">
        <f t="shared" si="8"/>
        <v>54743.25</v>
      </c>
    </row>
    <row r="139" spans="1:66" x14ac:dyDescent="0.35">
      <c r="A139" s="122">
        <v>20298000</v>
      </c>
      <c r="B139" s="122">
        <v>1</v>
      </c>
      <c r="C139" s="122">
        <v>1</v>
      </c>
      <c r="D139" s="122">
        <v>1</v>
      </c>
      <c r="E139" s="122" t="s">
        <v>31</v>
      </c>
      <c r="F139" s="122" t="s">
        <v>32</v>
      </c>
      <c r="G139" s="122" t="s">
        <v>33</v>
      </c>
      <c r="H139" s="122" t="s">
        <v>34</v>
      </c>
      <c r="I139" s="122" t="s">
        <v>2</v>
      </c>
      <c r="J139" s="122" t="s">
        <v>35</v>
      </c>
      <c r="K139" s="122" t="s">
        <v>169</v>
      </c>
      <c r="L139" s="122" t="s">
        <v>37</v>
      </c>
      <c r="M139" s="122" t="s">
        <v>168</v>
      </c>
      <c r="N139" s="122" t="s">
        <v>1338</v>
      </c>
      <c r="O139" s="122" t="s">
        <v>228</v>
      </c>
      <c r="P139" s="122" t="s">
        <v>228</v>
      </c>
      <c r="Q139" s="122" t="s">
        <v>169</v>
      </c>
      <c r="R139" s="123">
        <v>94990000</v>
      </c>
      <c r="S139" s="123">
        <v>0</v>
      </c>
      <c r="T139" s="123">
        <v>0</v>
      </c>
      <c r="U139" s="123">
        <v>0</v>
      </c>
      <c r="V139" s="123">
        <v>0</v>
      </c>
      <c r="W139" s="123">
        <v>0</v>
      </c>
      <c r="X139" s="123">
        <v>0</v>
      </c>
      <c r="Y139" s="123">
        <v>94990000</v>
      </c>
      <c r="Z139" s="123">
        <v>94990000</v>
      </c>
      <c r="AA139" s="123">
        <v>0</v>
      </c>
      <c r="AB139" s="124" t="s">
        <v>40</v>
      </c>
      <c r="AC139" s="125">
        <v>41348</v>
      </c>
      <c r="AD139" s="125">
        <v>50359</v>
      </c>
      <c r="AE139" s="124">
        <v>100000000</v>
      </c>
      <c r="AF139" s="124">
        <v>94990000</v>
      </c>
      <c r="AG139" s="124">
        <v>13.134246575342466</v>
      </c>
      <c r="AH139" s="124">
        <v>24.687671232876713</v>
      </c>
      <c r="AI139" s="127">
        <v>1.7084999999999999E-2</v>
      </c>
      <c r="AJ139" s="127">
        <v>1.7090000000000001E-2</v>
      </c>
      <c r="AK139" s="127">
        <v>-5.000000000001531E-6</v>
      </c>
      <c r="AL139" s="127">
        <v>1.8089999999999998E-2</v>
      </c>
      <c r="AM139" s="127" t="s">
        <v>47</v>
      </c>
      <c r="AN139" s="127"/>
      <c r="AO139" s="124">
        <v>1247622082.1917808</v>
      </c>
      <c r="AP139" s="124">
        <v>2345081890.4109588</v>
      </c>
      <c r="AQ139" s="124">
        <v>1622904.15</v>
      </c>
      <c r="AR139" s="124">
        <v>13.134246575342466</v>
      </c>
      <c r="AS139" s="124">
        <v>24.68767123287671</v>
      </c>
      <c r="AT139" s="127">
        <v>1.7084999999999999E-2</v>
      </c>
      <c r="AU139" s="122" t="s">
        <v>169</v>
      </c>
      <c r="AV139" s="122" t="s">
        <v>169</v>
      </c>
      <c r="AW139" s="137">
        <v>0</v>
      </c>
      <c r="AX139" s="137">
        <v>818121.54</v>
      </c>
      <c r="AY139" s="137">
        <v>0</v>
      </c>
      <c r="AZ139" s="137">
        <v>0</v>
      </c>
      <c r="BA139" s="137">
        <v>0</v>
      </c>
      <c r="BB139" s="137">
        <v>0</v>
      </c>
      <c r="BC139" s="137">
        <v>0</v>
      </c>
      <c r="BD139" s="137">
        <v>804782.61</v>
      </c>
      <c r="BE139" s="137">
        <v>0</v>
      </c>
      <c r="BF139" s="137">
        <v>0</v>
      </c>
      <c r="BG139" s="137">
        <v>0</v>
      </c>
      <c r="BH139" s="137">
        <v>0</v>
      </c>
      <c r="BI139" s="137">
        <v>0</v>
      </c>
      <c r="BJ139" s="137">
        <v>818121.54</v>
      </c>
      <c r="BK139" s="137">
        <v>0</v>
      </c>
      <c r="BL139" s="40">
        <f t="shared" si="6"/>
        <v>818121.54</v>
      </c>
      <c r="BM139" s="40">
        <f t="shared" si="7"/>
        <v>1622904.15</v>
      </c>
      <c r="BN139" s="40">
        <f t="shared" si="8"/>
        <v>2441025.69</v>
      </c>
    </row>
    <row r="140" spans="1:66" x14ac:dyDescent="0.35">
      <c r="A140" s="122">
        <v>20300000</v>
      </c>
      <c r="B140" s="122">
        <v>1</v>
      </c>
      <c r="C140" s="122">
        <v>1</v>
      </c>
      <c r="D140" s="122">
        <v>1</v>
      </c>
      <c r="E140" s="122" t="s">
        <v>31</v>
      </c>
      <c r="F140" s="122" t="s">
        <v>32</v>
      </c>
      <c r="G140" s="122" t="s">
        <v>33</v>
      </c>
      <c r="H140" s="122" t="s">
        <v>34</v>
      </c>
      <c r="I140" s="122" t="s">
        <v>2</v>
      </c>
      <c r="J140" s="122" t="s">
        <v>35</v>
      </c>
      <c r="K140" s="122" t="s">
        <v>169</v>
      </c>
      <c r="L140" s="122" t="s">
        <v>37</v>
      </c>
      <c r="M140" s="122" t="s">
        <v>168</v>
      </c>
      <c r="N140" s="122" t="s">
        <v>1338</v>
      </c>
      <c r="O140" s="122" t="s">
        <v>229</v>
      </c>
      <c r="P140" s="122" t="s">
        <v>229</v>
      </c>
      <c r="Q140" s="122" t="s">
        <v>169</v>
      </c>
      <c r="R140" s="123">
        <v>94118010.799999997</v>
      </c>
      <c r="S140" s="123">
        <v>0</v>
      </c>
      <c r="T140" s="123">
        <v>0</v>
      </c>
      <c r="U140" s="123">
        <v>0</v>
      </c>
      <c r="V140" s="123">
        <v>0</v>
      </c>
      <c r="W140" s="123">
        <v>0</v>
      </c>
      <c r="X140" s="123">
        <v>0</v>
      </c>
      <c r="Y140" s="123">
        <v>94118010.799999997</v>
      </c>
      <c r="Z140" s="123">
        <v>94118010.799999997</v>
      </c>
      <c r="AA140" s="123">
        <v>0</v>
      </c>
      <c r="AB140" s="124" t="s">
        <v>40</v>
      </c>
      <c r="AC140" s="125">
        <v>41487</v>
      </c>
      <c r="AD140" s="125">
        <v>50389</v>
      </c>
      <c r="AE140" s="124">
        <v>100000000</v>
      </c>
      <c r="AF140" s="124">
        <v>94118010.799999997</v>
      </c>
      <c r="AG140" s="124">
        <v>13.216438356164383</v>
      </c>
      <c r="AH140" s="124">
        <v>24.389041095890413</v>
      </c>
      <c r="AI140" s="127">
        <v>1.7084999999999999E-2</v>
      </c>
      <c r="AJ140" s="127">
        <v>1.7090000000000001E-2</v>
      </c>
      <c r="AK140" s="127">
        <v>-5.000000000001531E-6</v>
      </c>
      <c r="AL140" s="127">
        <v>1.8089999999999998E-2</v>
      </c>
      <c r="AM140" s="127" t="s">
        <v>47</v>
      </c>
      <c r="AN140" s="127"/>
      <c r="AO140" s="124">
        <v>1243904887.9430137</v>
      </c>
      <c r="AP140" s="124">
        <v>2295448033.2646575</v>
      </c>
      <c r="AQ140" s="124">
        <v>1608006.2145179999</v>
      </c>
      <c r="AR140" s="124">
        <v>13.216438356164383</v>
      </c>
      <c r="AS140" s="124">
        <v>24.389041095890413</v>
      </c>
      <c r="AT140" s="127">
        <v>1.7084999999999999E-2</v>
      </c>
      <c r="AU140" s="122" t="s">
        <v>169</v>
      </c>
      <c r="AV140" s="122" t="s">
        <v>169</v>
      </c>
      <c r="AW140" s="137">
        <v>0</v>
      </c>
      <c r="AX140" s="137">
        <v>0</v>
      </c>
      <c r="AY140" s="137">
        <v>806205.86</v>
      </c>
      <c r="AZ140" s="137">
        <v>0</v>
      </c>
      <c r="BA140" s="137">
        <v>0</v>
      </c>
      <c r="BB140" s="137">
        <v>0</v>
      </c>
      <c r="BC140" s="137">
        <v>0</v>
      </c>
      <c r="BD140" s="137">
        <v>0</v>
      </c>
      <c r="BE140" s="137">
        <v>801800.36</v>
      </c>
      <c r="BF140" s="137">
        <v>0</v>
      </c>
      <c r="BG140" s="137">
        <v>0</v>
      </c>
      <c r="BH140" s="137">
        <v>0</v>
      </c>
      <c r="BI140" s="137">
        <v>0</v>
      </c>
      <c r="BJ140" s="137">
        <v>0</v>
      </c>
      <c r="BK140" s="137">
        <v>806205.86</v>
      </c>
      <c r="BL140" s="40">
        <f t="shared" si="6"/>
        <v>806205.86</v>
      </c>
      <c r="BM140" s="40">
        <f t="shared" si="7"/>
        <v>1608006.22</v>
      </c>
      <c r="BN140" s="40">
        <f t="shared" si="8"/>
        <v>2414212.08</v>
      </c>
    </row>
    <row r="141" spans="1:66" x14ac:dyDescent="0.35">
      <c r="A141" s="122">
        <v>20315000</v>
      </c>
      <c r="B141" s="122">
        <v>1</v>
      </c>
      <c r="C141" s="122">
        <v>1</v>
      </c>
      <c r="D141" s="122">
        <v>1</v>
      </c>
      <c r="E141" s="122" t="s">
        <v>31</v>
      </c>
      <c r="F141" s="122" t="s">
        <v>32</v>
      </c>
      <c r="G141" s="122" t="s">
        <v>33</v>
      </c>
      <c r="H141" s="122" t="s">
        <v>34</v>
      </c>
      <c r="I141" s="122" t="s">
        <v>2</v>
      </c>
      <c r="J141" s="122" t="s">
        <v>35</v>
      </c>
      <c r="K141" s="122" t="s">
        <v>169</v>
      </c>
      <c r="L141" s="122" t="s">
        <v>37</v>
      </c>
      <c r="M141" s="122" t="s">
        <v>168</v>
      </c>
      <c r="N141" s="122" t="s">
        <v>1338</v>
      </c>
      <c r="O141" s="122" t="s">
        <v>230</v>
      </c>
      <c r="P141" s="122" t="s">
        <v>230</v>
      </c>
      <c r="Q141" s="122" t="s">
        <v>169</v>
      </c>
      <c r="R141" s="123">
        <v>140000000</v>
      </c>
      <c r="S141" s="123">
        <v>0</v>
      </c>
      <c r="T141" s="123">
        <v>0</v>
      </c>
      <c r="U141" s="123">
        <v>0</v>
      </c>
      <c r="V141" s="123">
        <v>0</v>
      </c>
      <c r="W141" s="123">
        <v>0</v>
      </c>
      <c r="X141" s="123">
        <v>0</v>
      </c>
      <c r="Y141" s="123">
        <v>140000000</v>
      </c>
      <c r="Z141" s="123">
        <v>140000000</v>
      </c>
      <c r="AA141" s="123">
        <v>0</v>
      </c>
      <c r="AB141" s="124" t="s">
        <v>40</v>
      </c>
      <c r="AC141" s="125">
        <v>42171</v>
      </c>
      <c r="AD141" s="125">
        <v>51271</v>
      </c>
      <c r="AE141" s="124">
        <v>200000000</v>
      </c>
      <c r="AF141" s="124">
        <v>200000000</v>
      </c>
      <c r="AG141" s="124">
        <v>15.632876712328768</v>
      </c>
      <c r="AH141" s="124">
        <v>24.931506849315067</v>
      </c>
      <c r="AI141" s="127">
        <v>3.109E-2</v>
      </c>
      <c r="AJ141" s="127">
        <v>3.109E-2</v>
      </c>
      <c r="AK141" s="127">
        <v>0</v>
      </c>
      <c r="AL141" s="127">
        <v>3.209E-2</v>
      </c>
      <c r="AM141" s="127" t="s">
        <v>47</v>
      </c>
      <c r="AN141" s="127"/>
      <c r="AO141" s="124">
        <v>2188602739.7260275</v>
      </c>
      <c r="AP141" s="124">
        <v>3490410958.9041095</v>
      </c>
      <c r="AQ141" s="124">
        <v>4352600</v>
      </c>
      <c r="AR141" s="124">
        <v>15.632876712328768</v>
      </c>
      <c r="AS141" s="124">
        <v>24.931506849315067</v>
      </c>
      <c r="AT141" s="127">
        <v>3.109E-2</v>
      </c>
      <c r="AU141" s="122" t="s">
        <v>169</v>
      </c>
      <c r="AV141" s="122" t="s">
        <v>169</v>
      </c>
      <c r="AW141" s="137">
        <v>0</v>
      </c>
      <c r="AX141" s="137">
        <v>2194187.4</v>
      </c>
      <c r="AY141" s="137">
        <v>0</v>
      </c>
      <c r="AZ141" s="137">
        <v>0</v>
      </c>
      <c r="BA141" s="137">
        <v>0</v>
      </c>
      <c r="BB141" s="137">
        <v>0</v>
      </c>
      <c r="BC141" s="137">
        <v>0</v>
      </c>
      <c r="BD141" s="137">
        <v>2158412.6</v>
      </c>
      <c r="BE141" s="137">
        <v>0</v>
      </c>
      <c r="BF141" s="137">
        <v>0</v>
      </c>
      <c r="BG141" s="137">
        <v>0</v>
      </c>
      <c r="BH141" s="137">
        <v>0</v>
      </c>
      <c r="BI141" s="137">
        <v>0</v>
      </c>
      <c r="BJ141" s="137">
        <v>2106419.9</v>
      </c>
      <c r="BK141" s="137">
        <v>0</v>
      </c>
      <c r="BL141" s="40">
        <f t="shared" si="6"/>
        <v>2194187.4</v>
      </c>
      <c r="BM141" s="40">
        <f t="shared" si="7"/>
        <v>4264832.5</v>
      </c>
      <c r="BN141" s="40">
        <f t="shared" si="8"/>
        <v>6459019.9000000004</v>
      </c>
    </row>
    <row r="142" spans="1:66" x14ac:dyDescent="0.35">
      <c r="A142" s="122">
        <v>20327000</v>
      </c>
      <c r="B142" s="122">
        <v>1</v>
      </c>
      <c r="C142" s="122">
        <v>1</v>
      </c>
      <c r="D142" s="122">
        <v>1</v>
      </c>
      <c r="E142" s="122" t="s">
        <v>31</v>
      </c>
      <c r="F142" s="122" t="s">
        <v>32</v>
      </c>
      <c r="G142" s="122" t="s">
        <v>33</v>
      </c>
      <c r="H142" s="122" t="s">
        <v>34</v>
      </c>
      <c r="I142" s="122" t="s">
        <v>2</v>
      </c>
      <c r="J142" s="122" t="s">
        <v>35</v>
      </c>
      <c r="K142" s="122" t="s">
        <v>169</v>
      </c>
      <c r="L142" s="122" t="s">
        <v>37</v>
      </c>
      <c r="M142" s="122" t="s">
        <v>168</v>
      </c>
      <c r="N142" s="122" t="s">
        <v>1338</v>
      </c>
      <c r="O142" s="122" t="s">
        <v>231</v>
      </c>
      <c r="P142" s="122" t="s">
        <v>231</v>
      </c>
      <c r="Q142" s="122" t="s">
        <v>169</v>
      </c>
      <c r="R142" s="123">
        <v>249800000</v>
      </c>
      <c r="S142" s="123">
        <v>0</v>
      </c>
      <c r="T142" s="123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249800000</v>
      </c>
      <c r="Z142" s="123">
        <v>249800000</v>
      </c>
      <c r="AA142" s="123">
        <v>0</v>
      </c>
      <c r="AB142" s="124" t="s">
        <v>40</v>
      </c>
      <c r="AC142" s="125">
        <v>43350</v>
      </c>
      <c r="AD142" s="125">
        <v>52366</v>
      </c>
      <c r="AE142" s="124">
        <v>250000000</v>
      </c>
      <c r="AF142" s="124">
        <v>249800000</v>
      </c>
      <c r="AG142" s="124">
        <v>18.632876712328766</v>
      </c>
      <c r="AH142" s="124">
        <v>24.701369863013699</v>
      </c>
      <c r="AI142" s="127">
        <v>4.5449999999999997E-2</v>
      </c>
      <c r="AJ142" s="127">
        <v>4.5449999999999997E-2</v>
      </c>
      <c r="AK142" s="127">
        <v>0</v>
      </c>
      <c r="AL142" s="127">
        <v>2.5499999999999998E-2</v>
      </c>
      <c r="AM142" s="127" t="s">
        <v>47</v>
      </c>
      <c r="AN142" s="127"/>
      <c r="AO142" s="124">
        <v>4654492602.7397261</v>
      </c>
      <c r="AP142" s="124">
        <v>6170402191.7808218</v>
      </c>
      <c r="AQ142" s="124">
        <v>11353410</v>
      </c>
      <c r="AR142" s="124">
        <v>18.632876712328766</v>
      </c>
      <c r="AS142" s="124">
        <v>24.701369863013699</v>
      </c>
      <c r="AT142" s="127">
        <v>4.5449999999999997E-2</v>
      </c>
      <c r="AU142" s="122" t="s">
        <v>169</v>
      </c>
      <c r="AV142" s="122" t="s">
        <v>169</v>
      </c>
      <c r="AW142" s="137">
        <v>0</v>
      </c>
      <c r="AX142" s="137">
        <v>5802854</v>
      </c>
      <c r="AY142" s="137">
        <v>0</v>
      </c>
      <c r="AZ142" s="137">
        <v>0</v>
      </c>
      <c r="BA142" s="137">
        <v>0</v>
      </c>
      <c r="BB142" s="137">
        <v>0</v>
      </c>
      <c r="BC142" s="137">
        <v>0</v>
      </c>
      <c r="BD142" s="137">
        <v>5708242.25</v>
      </c>
      <c r="BE142" s="137">
        <v>0</v>
      </c>
      <c r="BF142" s="137">
        <v>0</v>
      </c>
      <c r="BG142" s="137">
        <v>0</v>
      </c>
      <c r="BH142" s="137">
        <v>0</v>
      </c>
      <c r="BI142" s="137">
        <v>0</v>
      </c>
      <c r="BJ142" s="137">
        <v>5367639.95</v>
      </c>
      <c r="BK142" s="137">
        <v>0</v>
      </c>
      <c r="BL142" s="40">
        <f t="shared" si="6"/>
        <v>5802854</v>
      </c>
      <c r="BM142" s="40">
        <f t="shared" si="7"/>
        <v>11075882.199999999</v>
      </c>
      <c r="BN142" s="40">
        <f t="shared" si="8"/>
        <v>16878736.199999999</v>
      </c>
    </row>
    <row r="143" spans="1:66" x14ac:dyDescent="0.35">
      <c r="A143" s="122">
        <v>20302000</v>
      </c>
      <c r="B143" s="122">
        <v>1</v>
      </c>
      <c r="C143" s="122">
        <v>1</v>
      </c>
      <c r="D143" s="122">
        <v>1</v>
      </c>
      <c r="E143" s="122" t="s">
        <v>31</v>
      </c>
      <c r="F143" s="122" t="s">
        <v>32</v>
      </c>
      <c r="G143" s="122" t="s">
        <v>33</v>
      </c>
      <c r="H143" s="122" t="s">
        <v>34</v>
      </c>
      <c r="I143" s="122" t="s">
        <v>2</v>
      </c>
      <c r="J143" s="122" t="s">
        <v>35</v>
      </c>
      <c r="K143" s="122" t="s">
        <v>169</v>
      </c>
      <c r="L143" s="122" t="s">
        <v>37</v>
      </c>
      <c r="M143" s="122" t="s">
        <v>168</v>
      </c>
      <c r="N143" s="122" t="s">
        <v>1338</v>
      </c>
      <c r="O143" s="122" t="s">
        <v>232</v>
      </c>
      <c r="P143" s="122" t="s">
        <v>232</v>
      </c>
      <c r="Q143" s="122" t="s">
        <v>169</v>
      </c>
      <c r="R143" s="123">
        <v>267002186.13</v>
      </c>
      <c r="S143" s="123">
        <v>0</v>
      </c>
      <c r="T143" s="123">
        <v>0</v>
      </c>
      <c r="U143" s="123">
        <v>0</v>
      </c>
      <c r="V143" s="123">
        <v>0</v>
      </c>
      <c r="W143" s="123">
        <v>0</v>
      </c>
      <c r="X143" s="123">
        <v>0</v>
      </c>
      <c r="Y143" s="123">
        <v>267002186.13</v>
      </c>
      <c r="Z143" s="123">
        <v>267002186.13</v>
      </c>
      <c r="AA143" s="123">
        <v>0</v>
      </c>
      <c r="AB143" s="124" t="s">
        <v>40</v>
      </c>
      <c r="AC143" s="125">
        <v>41611</v>
      </c>
      <c r="AD143" s="125">
        <v>50724</v>
      </c>
      <c r="AE143" s="124">
        <v>270000000</v>
      </c>
      <c r="AF143" s="124">
        <v>267002186.13</v>
      </c>
      <c r="AG143" s="124">
        <v>14.134246575342466</v>
      </c>
      <c r="AH143" s="124">
        <v>24.967123287671232</v>
      </c>
      <c r="AI143" s="127">
        <v>2.9499999999999998E-2</v>
      </c>
      <c r="AJ143" s="127">
        <v>2.9500000000000002E-2</v>
      </c>
      <c r="AK143" s="127">
        <v>0</v>
      </c>
      <c r="AL143" s="127">
        <v>3.0499999999999999E-2</v>
      </c>
      <c r="AM143" s="127" t="s">
        <v>47</v>
      </c>
      <c r="AN143" s="127"/>
      <c r="AO143" s="124">
        <v>3773874734.916904</v>
      </c>
      <c r="AP143" s="124">
        <v>6666276499.1854515</v>
      </c>
      <c r="AQ143" s="124">
        <v>7876564.4908349998</v>
      </c>
      <c r="AR143" s="124">
        <v>14.134246575342466</v>
      </c>
      <c r="AS143" s="124">
        <v>24.967123287671232</v>
      </c>
      <c r="AT143" s="127">
        <v>2.9499999999999998E-2</v>
      </c>
      <c r="AU143" s="122" t="s">
        <v>169</v>
      </c>
      <c r="AV143" s="122" t="s">
        <v>169</v>
      </c>
      <c r="AW143" s="137">
        <v>0</v>
      </c>
      <c r="AX143" s="137">
        <v>3970651.68</v>
      </c>
      <c r="AY143" s="137">
        <v>0</v>
      </c>
      <c r="AZ143" s="137">
        <v>0</v>
      </c>
      <c r="BA143" s="137">
        <v>0</v>
      </c>
      <c r="BB143" s="137">
        <v>0</v>
      </c>
      <c r="BC143" s="137">
        <v>0</v>
      </c>
      <c r="BD143" s="137">
        <v>3905912.81</v>
      </c>
      <c r="BE143" s="137">
        <v>0</v>
      </c>
      <c r="BF143" s="137">
        <v>0</v>
      </c>
      <c r="BG143" s="137">
        <v>0</v>
      </c>
      <c r="BH143" s="137">
        <v>0</v>
      </c>
      <c r="BI143" s="137">
        <v>0</v>
      </c>
      <c r="BJ143" s="137">
        <v>3970651.68</v>
      </c>
      <c r="BK143" s="137">
        <v>0</v>
      </c>
      <c r="BL143" s="40">
        <f t="shared" si="6"/>
        <v>3970651.68</v>
      </c>
      <c r="BM143" s="40">
        <f t="shared" si="7"/>
        <v>7876564.4900000002</v>
      </c>
      <c r="BN143" s="40">
        <f t="shared" si="8"/>
        <v>11847216.17</v>
      </c>
    </row>
    <row r="144" spans="1:66" x14ac:dyDescent="0.35">
      <c r="A144" s="122">
        <v>20303000</v>
      </c>
      <c r="B144" s="122">
        <v>1</v>
      </c>
      <c r="C144" s="122">
        <v>1</v>
      </c>
      <c r="D144" s="122">
        <v>1</v>
      </c>
      <c r="E144" s="122" t="s">
        <v>31</v>
      </c>
      <c r="F144" s="122" t="s">
        <v>32</v>
      </c>
      <c r="G144" s="122" t="s">
        <v>33</v>
      </c>
      <c r="H144" s="122" t="s">
        <v>34</v>
      </c>
      <c r="I144" s="122" t="s">
        <v>2</v>
      </c>
      <c r="J144" s="122" t="s">
        <v>35</v>
      </c>
      <c r="K144" s="122" t="s">
        <v>169</v>
      </c>
      <c r="L144" s="122" t="s">
        <v>37</v>
      </c>
      <c r="M144" s="122" t="s">
        <v>168</v>
      </c>
      <c r="N144" s="122" t="s">
        <v>1338</v>
      </c>
      <c r="O144" s="122" t="s">
        <v>233</v>
      </c>
      <c r="P144" s="122" t="s">
        <v>233</v>
      </c>
      <c r="Q144" s="122" t="s">
        <v>169</v>
      </c>
      <c r="R144" s="123">
        <v>29950000</v>
      </c>
      <c r="S144" s="123">
        <v>0</v>
      </c>
      <c r="T144" s="123">
        <v>0</v>
      </c>
      <c r="U144" s="123">
        <v>0</v>
      </c>
      <c r="V144" s="123">
        <v>0</v>
      </c>
      <c r="W144" s="123">
        <v>0</v>
      </c>
      <c r="X144" s="123">
        <v>0</v>
      </c>
      <c r="Y144" s="123">
        <v>29950000</v>
      </c>
      <c r="Z144" s="123">
        <v>29950000</v>
      </c>
      <c r="AA144" s="123">
        <v>0</v>
      </c>
      <c r="AB144" s="124" t="s">
        <v>40</v>
      </c>
      <c r="AC144" s="125">
        <v>41726</v>
      </c>
      <c r="AD144" s="125">
        <v>48898</v>
      </c>
      <c r="AE144" s="124">
        <v>30000000</v>
      </c>
      <c r="AF144" s="124">
        <v>29950000</v>
      </c>
      <c r="AG144" s="124">
        <v>9.131506849315068</v>
      </c>
      <c r="AH144" s="124">
        <v>19.649315068493152</v>
      </c>
      <c r="AI144" s="127">
        <v>1.7437000000000001E-2</v>
      </c>
      <c r="AJ144" s="127">
        <v>1.7440000000000001E-2</v>
      </c>
      <c r="AK144" s="127">
        <v>-2.9999999999995308E-6</v>
      </c>
      <c r="AL144" s="127">
        <v>1.8440000000000002E-2</v>
      </c>
      <c r="AM144" s="127" t="s">
        <v>47</v>
      </c>
      <c r="AN144" s="127"/>
      <c r="AO144" s="124">
        <v>273488630.13698626</v>
      </c>
      <c r="AP144" s="124">
        <v>588496986.30136991</v>
      </c>
      <c r="AQ144" s="124">
        <v>522238.15</v>
      </c>
      <c r="AR144" s="124">
        <v>9.1315068493150662</v>
      </c>
      <c r="AS144" s="124">
        <v>19.649315068493152</v>
      </c>
      <c r="AT144" s="127">
        <v>1.7437000000000001E-2</v>
      </c>
      <c r="AU144" s="122" t="s">
        <v>169</v>
      </c>
      <c r="AV144" s="122" t="s">
        <v>169</v>
      </c>
      <c r="AW144" s="137">
        <v>0</v>
      </c>
      <c r="AX144" s="137">
        <v>263265.26</v>
      </c>
      <c r="AY144" s="137">
        <v>0</v>
      </c>
      <c r="AZ144" s="137">
        <v>0</v>
      </c>
      <c r="BA144" s="137">
        <v>0</v>
      </c>
      <c r="BB144" s="137">
        <v>0</v>
      </c>
      <c r="BC144" s="137">
        <v>0</v>
      </c>
      <c r="BD144" s="137">
        <v>204282.81</v>
      </c>
      <c r="BE144" s="137">
        <v>0</v>
      </c>
      <c r="BF144" s="137">
        <v>0</v>
      </c>
      <c r="BG144" s="137">
        <v>0</v>
      </c>
      <c r="BH144" s="137">
        <v>0</v>
      </c>
      <c r="BI144" s="137">
        <v>0</v>
      </c>
      <c r="BJ144" s="137">
        <v>163675.64000000001</v>
      </c>
      <c r="BK144" s="137">
        <v>0</v>
      </c>
      <c r="BL144" s="40">
        <f t="shared" si="6"/>
        <v>263265.26</v>
      </c>
      <c r="BM144" s="40">
        <f t="shared" si="7"/>
        <v>367958.45</v>
      </c>
      <c r="BN144" s="40">
        <f t="shared" si="8"/>
        <v>631223.71</v>
      </c>
    </row>
    <row r="145" spans="1:66" x14ac:dyDescent="0.35">
      <c r="A145" s="122">
        <v>20305000</v>
      </c>
      <c r="B145" s="122">
        <v>1</v>
      </c>
      <c r="C145" s="122">
        <v>1</v>
      </c>
      <c r="D145" s="122">
        <v>1</v>
      </c>
      <c r="E145" s="122" t="s">
        <v>31</v>
      </c>
      <c r="F145" s="122" t="s">
        <v>32</v>
      </c>
      <c r="G145" s="122" t="s">
        <v>33</v>
      </c>
      <c r="H145" s="122" t="s">
        <v>34</v>
      </c>
      <c r="I145" s="122" t="s">
        <v>2</v>
      </c>
      <c r="J145" s="122" t="s">
        <v>35</v>
      </c>
      <c r="K145" s="122" t="s">
        <v>169</v>
      </c>
      <c r="L145" s="122" t="s">
        <v>37</v>
      </c>
      <c r="M145" s="122" t="s">
        <v>168</v>
      </c>
      <c r="N145" s="122" t="s">
        <v>1338</v>
      </c>
      <c r="O145" s="122" t="s">
        <v>234</v>
      </c>
      <c r="P145" s="122" t="s">
        <v>234</v>
      </c>
      <c r="Q145" s="122" t="s">
        <v>169</v>
      </c>
      <c r="R145" s="123">
        <v>10329042.83</v>
      </c>
      <c r="S145" s="123">
        <v>0</v>
      </c>
      <c r="T145" s="123">
        <v>0</v>
      </c>
      <c r="U145" s="123">
        <v>0</v>
      </c>
      <c r="V145" s="123">
        <v>0</v>
      </c>
      <c r="W145" s="123">
        <v>0</v>
      </c>
      <c r="X145" s="123">
        <v>0</v>
      </c>
      <c r="Y145" s="123">
        <v>10329042.83</v>
      </c>
      <c r="Z145" s="123">
        <v>10329042.83</v>
      </c>
      <c r="AA145" s="123">
        <v>0</v>
      </c>
      <c r="AB145" s="124" t="s">
        <v>40</v>
      </c>
      <c r="AC145" s="125">
        <v>41753</v>
      </c>
      <c r="AD145" s="125">
        <v>50785</v>
      </c>
      <c r="AE145" s="124">
        <v>20000000</v>
      </c>
      <c r="AF145" s="124">
        <v>10329042.83</v>
      </c>
      <c r="AG145" s="124">
        <v>14.301369863013699</v>
      </c>
      <c r="AH145" s="124">
        <v>24.745205479452054</v>
      </c>
      <c r="AI145" s="127">
        <v>1.8440000000000002E-2</v>
      </c>
      <c r="AJ145" s="127">
        <v>1.7940000000000001E-2</v>
      </c>
      <c r="AK145" s="127">
        <v>5.0000000000000044E-4</v>
      </c>
      <c r="AL145" s="127">
        <v>1.8939999999999999E-2</v>
      </c>
      <c r="AM145" s="127" t="s">
        <v>47</v>
      </c>
      <c r="AN145" s="127"/>
      <c r="AO145" s="124">
        <v>147719461.84273973</v>
      </c>
      <c r="AP145" s="124">
        <v>255594287.23441094</v>
      </c>
      <c r="AQ145" s="124">
        <v>190467.54978520001</v>
      </c>
      <c r="AR145" s="124">
        <v>14.301369863013699</v>
      </c>
      <c r="AS145" s="124">
        <v>24.745205479452054</v>
      </c>
      <c r="AT145" s="127">
        <v>1.8440000000000002E-2</v>
      </c>
      <c r="AU145" s="122" t="s">
        <v>169</v>
      </c>
      <c r="AV145" s="122" t="s">
        <v>169</v>
      </c>
      <c r="AW145" s="137">
        <v>0</v>
      </c>
      <c r="AX145" s="137">
        <v>0</v>
      </c>
      <c r="AY145" s="137">
        <v>0</v>
      </c>
      <c r="AZ145" s="137">
        <v>93413.03</v>
      </c>
      <c r="BA145" s="137">
        <v>0</v>
      </c>
      <c r="BB145" s="137">
        <v>0</v>
      </c>
      <c r="BC145" s="137">
        <v>0</v>
      </c>
      <c r="BD145" s="137">
        <v>0</v>
      </c>
      <c r="BE145" s="137">
        <v>0</v>
      </c>
      <c r="BF145" s="137">
        <v>91889.99</v>
      </c>
      <c r="BG145" s="137">
        <v>0</v>
      </c>
      <c r="BH145" s="137">
        <v>0</v>
      </c>
      <c r="BI145" s="137">
        <v>0</v>
      </c>
      <c r="BJ145" s="137">
        <v>0</v>
      </c>
      <c r="BK145" s="137">
        <v>0</v>
      </c>
      <c r="BL145" s="40">
        <f t="shared" si="6"/>
        <v>0</v>
      </c>
      <c r="BM145" s="40">
        <f t="shared" si="7"/>
        <v>185303.02000000002</v>
      </c>
      <c r="BN145" s="40">
        <f t="shared" si="8"/>
        <v>185303.02000000002</v>
      </c>
    </row>
    <row r="146" spans="1:66" x14ac:dyDescent="0.35">
      <c r="A146" s="122">
        <v>20304000</v>
      </c>
      <c r="B146" s="122">
        <v>1</v>
      </c>
      <c r="C146" s="122">
        <v>1</v>
      </c>
      <c r="D146" s="122">
        <v>1</v>
      </c>
      <c r="E146" s="122" t="s">
        <v>31</v>
      </c>
      <c r="F146" s="122" t="s">
        <v>32</v>
      </c>
      <c r="G146" s="122" t="s">
        <v>33</v>
      </c>
      <c r="H146" s="122" t="s">
        <v>34</v>
      </c>
      <c r="I146" s="122" t="s">
        <v>2</v>
      </c>
      <c r="J146" s="122" t="s">
        <v>35</v>
      </c>
      <c r="K146" s="122" t="s">
        <v>169</v>
      </c>
      <c r="L146" s="122" t="s">
        <v>37</v>
      </c>
      <c r="M146" s="122" t="s">
        <v>168</v>
      </c>
      <c r="N146" s="122" t="s">
        <v>1338</v>
      </c>
      <c r="O146" s="122" t="s">
        <v>235</v>
      </c>
      <c r="P146" s="122" t="s">
        <v>235</v>
      </c>
      <c r="Q146" s="122" t="s">
        <v>169</v>
      </c>
      <c r="R146" s="123">
        <v>59363606.200000003</v>
      </c>
      <c r="S146" s="123"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59363606.200000003</v>
      </c>
      <c r="Z146" s="123">
        <v>59363606.200000003</v>
      </c>
      <c r="AA146" s="123">
        <v>0</v>
      </c>
      <c r="AB146" s="124" t="s">
        <v>40</v>
      </c>
      <c r="AC146" s="125">
        <v>41726</v>
      </c>
      <c r="AD146" s="125">
        <v>50785</v>
      </c>
      <c r="AE146" s="124">
        <v>60000000</v>
      </c>
      <c r="AF146" s="124">
        <v>59363606.200000003</v>
      </c>
      <c r="AG146" s="124">
        <v>14.301369863013699</v>
      </c>
      <c r="AH146" s="124">
        <v>24.81917808219178</v>
      </c>
      <c r="AI146" s="127">
        <v>4.3900000000000002E-2</v>
      </c>
      <c r="AJ146" s="127">
        <v>4.385E-2</v>
      </c>
      <c r="AK146" s="127">
        <v>5.0000000000001432E-5</v>
      </c>
      <c r="AL146" s="127">
        <v>1.8939999999999999E-2</v>
      </c>
      <c r="AM146" s="127" t="s">
        <v>47</v>
      </c>
      <c r="AN146" s="127"/>
      <c r="AO146" s="124">
        <v>848980888.66849327</v>
      </c>
      <c r="AP146" s="124">
        <v>1473355913.8789041</v>
      </c>
      <c r="AQ146" s="124">
        <v>2606062.3121800004</v>
      </c>
      <c r="AR146" s="124">
        <v>14.301369863013701</v>
      </c>
      <c r="AS146" s="124">
        <v>24.81917808219178</v>
      </c>
      <c r="AT146" s="127">
        <v>4.3900000000000002E-2</v>
      </c>
      <c r="AU146" s="122" t="s">
        <v>169</v>
      </c>
      <c r="AV146" s="122" t="s">
        <v>169</v>
      </c>
      <c r="AW146" s="137">
        <v>0</v>
      </c>
      <c r="AX146" s="137">
        <v>0</v>
      </c>
      <c r="AY146" s="137">
        <v>0</v>
      </c>
      <c r="AZ146" s="137">
        <v>1330561.3500000001</v>
      </c>
      <c r="BA146" s="137">
        <v>0</v>
      </c>
      <c r="BB146" s="137">
        <v>0</v>
      </c>
      <c r="BC146" s="137">
        <v>0</v>
      </c>
      <c r="BD146" s="137">
        <v>0</v>
      </c>
      <c r="BE146" s="137">
        <v>0</v>
      </c>
      <c r="BF146" s="137">
        <v>1308867.42</v>
      </c>
      <c r="BG146" s="137">
        <v>0</v>
      </c>
      <c r="BH146" s="137">
        <v>0</v>
      </c>
      <c r="BI146" s="137">
        <v>0</v>
      </c>
      <c r="BJ146" s="137">
        <v>0</v>
      </c>
      <c r="BK146" s="137">
        <v>0</v>
      </c>
      <c r="BL146" s="40">
        <f t="shared" si="6"/>
        <v>0</v>
      </c>
      <c r="BM146" s="40">
        <f t="shared" si="7"/>
        <v>2639428.77</v>
      </c>
      <c r="BN146" s="40">
        <f t="shared" si="8"/>
        <v>2639428.77</v>
      </c>
    </row>
    <row r="147" spans="1:66" x14ac:dyDescent="0.35">
      <c r="A147" s="122">
        <v>20308000</v>
      </c>
      <c r="B147" s="122">
        <v>1</v>
      </c>
      <c r="C147" s="122">
        <v>1</v>
      </c>
      <c r="D147" s="122">
        <v>1</v>
      </c>
      <c r="E147" s="122" t="s">
        <v>31</v>
      </c>
      <c r="F147" s="122" t="s">
        <v>32</v>
      </c>
      <c r="G147" s="122" t="s">
        <v>33</v>
      </c>
      <c r="H147" s="122" t="s">
        <v>34</v>
      </c>
      <c r="I147" s="122" t="s">
        <v>2</v>
      </c>
      <c r="J147" s="122" t="s">
        <v>35</v>
      </c>
      <c r="K147" s="122" t="s">
        <v>169</v>
      </c>
      <c r="L147" s="122" t="s">
        <v>37</v>
      </c>
      <c r="M147" s="122" t="s">
        <v>168</v>
      </c>
      <c r="N147" s="122" t="s">
        <v>1338</v>
      </c>
      <c r="O147" s="122" t="s">
        <v>236</v>
      </c>
      <c r="P147" s="122" t="s">
        <v>236</v>
      </c>
      <c r="Q147" s="122" t="s">
        <v>169</v>
      </c>
      <c r="R147" s="123">
        <v>150000000</v>
      </c>
      <c r="S147" s="123">
        <v>0</v>
      </c>
      <c r="T147" s="123">
        <v>0</v>
      </c>
      <c r="U147" s="123">
        <v>0</v>
      </c>
      <c r="V147" s="123">
        <v>0</v>
      </c>
      <c r="W147" s="123">
        <v>0</v>
      </c>
      <c r="X147" s="123">
        <v>0</v>
      </c>
      <c r="Y147" s="123">
        <v>150000000</v>
      </c>
      <c r="Z147" s="123">
        <v>150000000</v>
      </c>
      <c r="AA147" s="123">
        <v>0</v>
      </c>
      <c r="AB147" s="124" t="s">
        <v>40</v>
      </c>
      <c r="AC147" s="125">
        <v>41813</v>
      </c>
      <c r="AD147" s="125">
        <v>50905</v>
      </c>
      <c r="AE147" s="124">
        <v>150000000</v>
      </c>
      <c r="AF147" s="124">
        <v>150000000</v>
      </c>
      <c r="AG147" s="124">
        <v>14.63013698630137</v>
      </c>
      <c r="AH147" s="124">
        <v>24.909589041095892</v>
      </c>
      <c r="AI147" s="127">
        <v>4.3860000000000003E-2</v>
      </c>
      <c r="AJ147" s="127">
        <v>4.3860000000000003E-2</v>
      </c>
      <c r="AK147" s="127">
        <v>0</v>
      </c>
      <c r="AL147" s="127">
        <v>3.0800000000000001E-2</v>
      </c>
      <c r="AM147" s="127" t="s">
        <v>47</v>
      </c>
      <c r="AN147" s="127"/>
      <c r="AO147" s="124">
        <v>2194520547.9452057</v>
      </c>
      <c r="AP147" s="124">
        <v>3736438356.1643839</v>
      </c>
      <c r="AQ147" s="124">
        <v>6579000.0000000009</v>
      </c>
      <c r="AR147" s="124">
        <v>14.630136986301371</v>
      </c>
      <c r="AS147" s="124">
        <v>24.909589041095892</v>
      </c>
      <c r="AT147" s="127">
        <v>4.3860000000000003E-2</v>
      </c>
      <c r="AU147" s="122" t="s">
        <v>169</v>
      </c>
      <c r="AV147" s="122" t="s">
        <v>169</v>
      </c>
      <c r="AW147" s="137">
        <v>0</v>
      </c>
      <c r="AX147" s="137">
        <v>3362600</v>
      </c>
      <c r="AY147" s="137">
        <v>0</v>
      </c>
      <c r="AZ147" s="137">
        <v>0</v>
      </c>
      <c r="BA147" s="137">
        <v>0</v>
      </c>
      <c r="BB147" s="137">
        <v>0</v>
      </c>
      <c r="BC147" s="137">
        <v>0</v>
      </c>
      <c r="BD147" s="137">
        <v>3307775</v>
      </c>
      <c r="BE147" s="137">
        <v>0</v>
      </c>
      <c r="BF147" s="137">
        <v>0</v>
      </c>
      <c r="BG147" s="137">
        <v>0</v>
      </c>
      <c r="BH147" s="137">
        <v>0</v>
      </c>
      <c r="BI147" s="137">
        <v>0</v>
      </c>
      <c r="BJ147" s="137">
        <v>3362600</v>
      </c>
      <c r="BK147" s="137">
        <v>0</v>
      </c>
      <c r="BL147" s="40">
        <f t="shared" si="6"/>
        <v>3362600</v>
      </c>
      <c r="BM147" s="40">
        <f t="shared" si="7"/>
        <v>6670375</v>
      </c>
      <c r="BN147" s="40">
        <f t="shared" si="8"/>
        <v>10032975</v>
      </c>
    </row>
    <row r="148" spans="1:66" x14ac:dyDescent="0.35">
      <c r="A148" s="122">
        <v>20306000</v>
      </c>
      <c r="B148" s="122">
        <v>1</v>
      </c>
      <c r="C148" s="122">
        <v>1</v>
      </c>
      <c r="D148" s="122">
        <v>1</v>
      </c>
      <c r="E148" s="122" t="s">
        <v>31</v>
      </c>
      <c r="F148" s="122" t="s">
        <v>32</v>
      </c>
      <c r="G148" s="122" t="s">
        <v>33</v>
      </c>
      <c r="H148" s="122" t="s">
        <v>34</v>
      </c>
      <c r="I148" s="122" t="s">
        <v>2</v>
      </c>
      <c r="J148" s="122" t="s">
        <v>35</v>
      </c>
      <c r="K148" s="122" t="s">
        <v>169</v>
      </c>
      <c r="L148" s="122" t="s">
        <v>37</v>
      </c>
      <c r="M148" s="122" t="s">
        <v>168</v>
      </c>
      <c r="N148" s="122" t="s">
        <v>1338</v>
      </c>
      <c r="O148" s="122" t="s">
        <v>237</v>
      </c>
      <c r="P148" s="122" t="s">
        <v>237</v>
      </c>
      <c r="Q148" s="122" t="s">
        <v>169</v>
      </c>
      <c r="R148" s="123">
        <v>170000000</v>
      </c>
      <c r="S148" s="123">
        <v>0</v>
      </c>
      <c r="T148" s="123">
        <v>0</v>
      </c>
      <c r="U148" s="123">
        <v>0</v>
      </c>
      <c r="V148" s="123">
        <v>0</v>
      </c>
      <c r="W148" s="123">
        <v>0</v>
      </c>
      <c r="X148" s="123">
        <v>0</v>
      </c>
      <c r="Y148" s="123">
        <v>170000000</v>
      </c>
      <c r="Z148" s="123">
        <v>170000000</v>
      </c>
      <c r="AA148" s="123">
        <v>0</v>
      </c>
      <c r="AB148" s="124" t="s">
        <v>40</v>
      </c>
      <c r="AC148" s="125">
        <v>41851</v>
      </c>
      <c r="AD148" s="125">
        <v>50936</v>
      </c>
      <c r="AE148" s="124">
        <v>170000000</v>
      </c>
      <c r="AF148" s="124">
        <v>170000000</v>
      </c>
      <c r="AG148" s="124">
        <v>14.715068493150685</v>
      </c>
      <c r="AH148" s="124">
        <v>24.890410958904109</v>
      </c>
      <c r="AI148" s="127">
        <v>2.9919999999999999E-2</v>
      </c>
      <c r="AJ148" s="127">
        <v>2.9919999999999999E-2</v>
      </c>
      <c r="AK148" s="127">
        <v>0</v>
      </c>
      <c r="AL148" s="127">
        <v>3.092E-2</v>
      </c>
      <c r="AM148" s="127" t="s">
        <v>47</v>
      </c>
      <c r="AN148" s="127"/>
      <c r="AO148" s="124">
        <v>2501561643.8356166</v>
      </c>
      <c r="AP148" s="124">
        <v>4231369863.0136986</v>
      </c>
      <c r="AQ148" s="124">
        <v>5086400</v>
      </c>
      <c r="AR148" s="124">
        <v>14.715068493150685</v>
      </c>
      <c r="AS148" s="124">
        <v>24.890410958904109</v>
      </c>
      <c r="AT148" s="127">
        <v>2.9919999999999999E-2</v>
      </c>
      <c r="AU148" s="122" t="s">
        <v>169</v>
      </c>
      <c r="AV148" s="122" t="s">
        <v>169</v>
      </c>
      <c r="AW148" s="137">
        <v>0</v>
      </c>
      <c r="AX148" s="137">
        <v>0</v>
      </c>
      <c r="AY148" s="137">
        <v>2550167.67</v>
      </c>
      <c r="AZ148" s="137">
        <v>0</v>
      </c>
      <c r="BA148" s="137">
        <v>0</v>
      </c>
      <c r="BB148" s="137">
        <v>0</v>
      </c>
      <c r="BC148" s="137">
        <v>0</v>
      </c>
      <c r="BD148" s="137">
        <v>0</v>
      </c>
      <c r="BE148" s="137">
        <v>2536232.33</v>
      </c>
      <c r="BF148" s="137">
        <v>0</v>
      </c>
      <c r="BG148" s="137">
        <v>0</v>
      </c>
      <c r="BH148" s="137">
        <v>0</v>
      </c>
      <c r="BI148" s="137">
        <v>0</v>
      </c>
      <c r="BJ148" s="137">
        <v>0</v>
      </c>
      <c r="BK148" s="137">
        <v>2550167.67</v>
      </c>
      <c r="BL148" s="40">
        <f t="shared" si="6"/>
        <v>2550167.67</v>
      </c>
      <c r="BM148" s="40">
        <f t="shared" si="7"/>
        <v>5086400</v>
      </c>
      <c r="BN148" s="40">
        <f t="shared" si="8"/>
        <v>7636567.6699999999</v>
      </c>
    </row>
    <row r="149" spans="1:66" x14ac:dyDescent="0.35">
      <c r="A149" s="122">
        <v>20307000</v>
      </c>
      <c r="B149" s="122">
        <v>1</v>
      </c>
      <c r="C149" s="122">
        <v>1</v>
      </c>
      <c r="D149" s="122">
        <v>1</v>
      </c>
      <c r="E149" s="122" t="s">
        <v>31</v>
      </c>
      <c r="F149" s="122" t="s">
        <v>32</v>
      </c>
      <c r="G149" s="122" t="s">
        <v>33</v>
      </c>
      <c r="H149" s="122" t="s">
        <v>34</v>
      </c>
      <c r="I149" s="122" t="s">
        <v>2</v>
      </c>
      <c r="J149" s="122" t="s">
        <v>35</v>
      </c>
      <c r="K149" s="122" t="s">
        <v>169</v>
      </c>
      <c r="L149" s="122" t="s">
        <v>37</v>
      </c>
      <c r="M149" s="122" t="s">
        <v>168</v>
      </c>
      <c r="N149" s="122" t="s">
        <v>1338</v>
      </c>
      <c r="O149" s="122" t="s">
        <v>238</v>
      </c>
      <c r="P149" s="122" t="s">
        <v>238</v>
      </c>
      <c r="Q149" s="122" t="s">
        <v>169</v>
      </c>
      <c r="R149" s="123">
        <v>50000000</v>
      </c>
      <c r="S149" s="123">
        <v>0</v>
      </c>
      <c r="T149" s="123">
        <v>0</v>
      </c>
      <c r="U149" s="123">
        <v>0</v>
      </c>
      <c r="V149" s="123">
        <v>0</v>
      </c>
      <c r="W149" s="123">
        <v>0</v>
      </c>
      <c r="X149" s="123">
        <v>0</v>
      </c>
      <c r="Y149" s="123">
        <v>50000000</v>
      </c>
      <c r="Z149" s="123">
        <v>50000000</v>
      </c>
      <c r="AA149" s="123">
        <v>0</v>
      </c>
      <c r="AB149" s="124" t="s">
        <v>40</v>
      </c>
      <c r="AC149" s="125">
        <v>41851</v>
      </c>
      <c r="AD149" s="125">
        <v>50936</v>
      </c>
      <c r="AE149" s="124">
        <v>50000000</v>
      </c>
      <c r="AF149" s="124">
        <v>50000000</v>
      </c>
      <c r="AG149" s="124">
        <v>14.715068493150685</v>
      </c>
      <c r="AH149" s="124">
        <v>24.890410958904109</v>
      </c>
      <c r="AI149" s="127">
        <v>6.6000500000000004E-2</v>
      </c>
      <c r="AJ149" s="127">
        <v>6.6000000000000003E-2</v>
      </c>
      <c r="AK149" s="127">
        <v>5.0000000000050004E-7</v>
      </c>
      <c r="AL149" s="127">
        <v>2.5399999999999999E-2</v>
      </c>
      <c r="AM149" s="127" t="s">
        <v>2810</v>
      </c>
      <c r="AN149" s="127">
        <v>1.2E-2</v>
      </c>
      <c r="AO149" s="124">
        <v>735753424.65753424</v>
      </c>
      <c r="AP149" s="124">
        <v>1244520547.9452055</v>
      </c>
      <c r="AQ149" s="124">
        <v>3300025</v>
      </c>
      <c r="AR149" s="124">
        <v>14.715068493150685</v>
      </c>
      <c r="AS149" s="124">
        <v>24.890410958904109</v>
      </c>
      <c r="AT149" s="127">
        <v>6.6000500000000004E-2</v>
      </c>
      <c r="AU149" s="122" t="s">
        <v>169</v>
      </c>
      <c r="AV149" s="122" t="s">
        <v>169</v>
      </c>
      <c r="AW149" s="137">
        <v>0</v>
      </c>
      <c r="AX149" s="137">
        <v>0</v>
      </c>
      <c r="AY149" s="137">
        <v>1677512.71</v>
      </c>
      <c r="AZ149" s="137">
        <v>0</v>
      </c>
      <c r="BA149" s="137">
        <v>0</v>
      </c>
      <c r="BB149" s="137">
        <v>0</v>
      </c>
      <c r="BC149" s="137">
        <v>0</v>
      </c>
      <c r="BD149" s="137">
        <v>0</v>
      </c>
      <c r="BE149" s="137">
        <v>1668345.97</v>
      </c>
      <c r="BF149" s="137">
        <v>0</v>
      </c>
      <c r="BG149" s="137">
        <v>0</v>
      </c>
      <c r="BH149" s="137">
        <v>0</v>
      </c>
      <c r="BI149" s="137">
        <v>0</v>
      </c>
      <c r="BJ149" s="137">
        <v>0</v>
      </c>
      <c r="BK149" s="137">
        <v>1677512.71</v>
      </c>
      <c r="BL149" s="40">
        <f t="shared" si="6"/>
        <v>1677512.71</v>
      </c>
      <c r="BM149" s="40">
        <f t="shared" si="7"/>
        <v>3345858.6799999997</v>
      </c>
      <c r="BN149" s="40">
        <f t="shared" si="8"/>
        <v>5023371.3899999997</v>
      </c>
    </row>
    <row r="150" spans="1:66" x14ac:dyDescent="0.35">
      <c r="A150" s="122">
        <v>20309000</v>
      </c>
      <c r="B150" s="122">
        <v>1</v>
      </c>
      <c r="C150" s="122">
        <v>1</v>
      </c>
      <c r="D150" s="122">
        <v>1</v>
      </c>
      <c r="E150" s="122" t="s">
        <v>31</v>
      </c>
      <c r="F150" s="122" t="s">
        <v>32</v>
      </c>
      <c r="G150" s="122" t="s">
        <v>33</v>
      </c>
      <c r="H150" s="122" t="s">
        <v>34</v>
      </c>
      <c r="I150" s="122" t="s">
        <v>2</v>
      </c>
      <c r="J150" s="122" t="s">
        <v>35</v>
      </c>
      <c r="K150" s="122" t="s">
        <v>169</v>
      </c>
      <c r="L150" s="122" t="s">
        <v>37</v>
      </c>
      <c r="M150" s="122" t="s">
        <v>168</v>
      </c>
      <c r="N150" s="122" t="s">
        <v>1338</v>
      </c>
      <c r="O150" s="122" t="s">
        <v>239</v>
      </c>
      <c r="P150" s="122" t="s">
        <v>239</v>
      </c>
      <c r="Q150" s="122" t="s">
        <v>169</v>
      </c>
      <c r="R150" s="123">
        <v>116669044.58</v>
      </c>
      <c r="S150" s="123">
        <v>0</v>
      </c>
      <c r="T150" s="123">
        <v>0</v>
      </c>
      <c r="U150" s="123">
        <v>0</v>
      </c>
      <c r="V150" s="123">
        <v>0</v>
      </c>
      <c r="W150" s="123">
        <v>0</v>
      </c>
      <c r="X150" s="123">
        <v>0</v>
      </c>
      <c r="Y150" s="123">
        <v>116669044.58</v>
      </c>
      <c r="Z150" s="123">
        <v>116669044.58</v>
      </c>
      <c r="AA150" s="123">
        <v>0</v>
      </c>
      <c r="AB150" s="124" t="s">
        <v>40</v>
      </c>
      <c r="AC150" s="125">
        <v>41957</v>
      </c>
      <c r="AD150" s="125">
        <v>50997</v>
      </c>
      <c r="AE150" s="124">
        <v>120000000</v>
      </c>
      <c r="AF150" s="124">
        <v>118012000</v>
      </c>
      <c r="AG150" s="124">
        <v>14.882191780821918</v>
      </c>
      <c r="AH150" s="124">
        <v>24.767123287671232</v>
      </c>
      <c r="AI150" s="127">
        <v>2.9960000000000001E-2</v>
      </c>
      <c r="AJ150" s="127">
        <v>2.9960000000000001E-2</v>
      </c>
      <c r="AK150" s="127">
        <v>0</v>
      </c>
      <c r="AL150" s="127">
        <v>3.0960000000000001E-2</v>
      </c>
      <c r="AM150" s="127" t="s">
        <v>47</v>
      </c>
      <c r="AN150" s="127"/>
      <c r="AO150" s="124">
        <v>1736291096.3248219</v>
      </c>
      <c r="AP150" s="124">
        <v>2889556610.9676709</v>
      </c>
      <c r="AQ150" s="124">
        <v>3495404.5756168002</v>
      </c>
      <c r="AR150" s="124">
        <v>14.882191780821918</v>
      </c>
      <c r="AS150" s="124">
        <v>24.767123287671229</v>
      </c>
      <c r="AT150" s="127">
        <v>2.9960000000000004E-2</v>
      </c>
      <c r="AU150" s="122" t="s">
        <v>169</v>
      </c>
      <c r="AV150" s="122" t="s">
        <v>169</v>
      </c>
      <c r="AW150" s="137">
        <v>0</v>
      </c>
      <c r="AX150" s="137">
        <v>0</v>
      </c>
      <c r="AY150" s="137">
        <v>0</v>
      </c>
      <c r="AZ150" s="137">
        <v>0</v>
      </c>
      <c r="BA150" s="137">
        <v>1762066.96</v>
      </c>
      <c r="BB150" s="137">
        <v>0</v>
      </c>
      <c r="BC150" s="137">
        <v>0</v>
      </c>
      <c r="BD150" s="137">
        <v>0</v>
      </c>
      <c r="BE150" s="137">
        <v>0</v>
      </c>
      <c r="BF150" s="137">
        <v>0</v>
      </c>
      <c r="BG150" s="137">
        <v>1733337.61</v>
      </c>
      <c r="BH150" s="137">
        <v>0</v>
      </c>
      <c r="BI150" s="137">
        <v>0</v>
      </c>
      <c r="BJ150" s="137">
        <v>0</v>
      </c>
      <c r="BK150" s="137">
        <v>0</v>
      </c>
      <c r="BL150" s="40">
        <f t="shared" si="6"/>
        <v>0</v>
      </c>
      <c r="BM150" s="40">
        <f t="shared" si="7"/>
        <v>3495404.5700000003</v>
      </c>
      <c r="BN150" s="40">
        <f t="shared" si="8"/>
        <v>3495404.5700000003</v>
      </c>
    </row>
    <row r="151" spans="1:66" x14ac:dyDescent="0.35">
      <c r="A151" s="122">
        <v>20310000</v>
      </c>
      <c r="B151" s="122">
        <v>1</v>
      </c>
      <c r="C151" s="122">
        <v>1</v>
      </c>
      <c r="D151" s="122">
        <v>1</v>
      </c>
      <c r="E151" s="122" t="s">
        <v>31</v>
      </c>
      <c r="F151" s="122" t="s">
        <v>32</v>
      </c>
      <c r="G151" s="122" t="s">
        <v>33</v>
      </c>
      <c r="H151" s="122" t="s">
        <v>34</v>
      </c>
      <c r="I151" s="122" t="s">
        <v>2</v>
      </c>
      <c r="J151" s="122" t="s">
        <v>35</v>
      </c>
      <c r="K151" s="122" t="s">
        <v>169</v>
      </c>
      <c r="L151" s="122" t="s">
        <v>37</v>
      </c>
      <c r="M151" s="122" t="s">
        <v>168</v>
      </c>
      <c r="N151" s="122" t="s">
        <v>1338</v>
      </c>
      <c r="O151" s="122" t="s">
        <v>240</v>
      </c>
      <c r="P151" s="122" t="s">
        <v>240</v>
      </c>
      <c r="Q151" s="122" t="s">
        <v>169</v>
      </c>
      <c r="R151" s="123">
        <v>28257846.84</v>
      </c>
      <c r="S151" s="123">
        <v>0</v>
      </c>
      <c r="T151" s="123">
        <v>0</v>
      </c>
      <c r="U151" s="123">
        <v>0</v>
      </c>
      <c r="V151" s="123">
        <v>0</v>
      </c>
      <c r="W151" s="123">
        <v>0</v>
      </c>
      <c r="X151" s="123">
        <v>0</v>
      </c>
      <c r="Y151" s="123">
        <v>28257846.84</v>
      </c>
      <c r="Z151" s="123">
        <v>28257846.84</v>
      </c>
      <c r="AA151" s="123">
        <v>0</v>
      </c>
      <c r="AB151" s="124" t="s">
        <v>40</v>
      </c>
      <c r="AC151" s="125">
        <v>41957</v>
      </c>
      <c r="AD151" s="125">
        <v>50997</v>
      </c>
      <c r="AE151" s="124">
        <v>30000000</v>
      </c>
      <c r="AF151" s="124">
        <v>30000000</v>
      </c>
      <c r="AG151" s="124">
        <v>14.882191780821918</v>
      </c>
      <c r="AH151" s="124">
        <v>24.767123287671232</v>
      </c>
      <c r="AI151" s="127">
        <v>6.6534999999999997E-2</v>
      </c>
      <c r="AJ151" s="127">
        <v>6.6540000000000002E-2</v>
      </c>
      <c r="AK151" s="127">
        <v>-5.0000000000050004E-6</v>
      </c>
      <c r="AL151" s="127">
        <v>2.5399999999999999E-2</v>
      </c>
      <c r="AM151" s="127" t="s">
        <v>2810</v>
      </c>
      <c r="AN151" s="127">
        <v>1.2E-2</v>
      </c>
      <c r="AO151" s="124">
        <v>420538695.98597258</v>
      </c>
      <c r="AP151" s="124">
        <v>699865576.53041089</v>
      </c>
      <c r="AQ151" s="124">
        <v>1880135.8394994</v>
      </c>
      <c r="AR151" s="124">
        <v>14.882191780821918</v>
      </c>
      <c r="AS151" s="124">
        <v>24.767123287671229</v>
      </c>
      <c r="AT151" s="127">
        <v>6.6534999999999997E-2</v>
      </c>
      <c r="AU151" s="122" t="s">
        <v>169</v>
      </c>
      <c r="AV151" s="122" t="s">
        <v>169</v>
      </c>
      <c r="AW151" s="137">
        <v>0</v>
      </c>
      <c r="AX151" s="137">
        <v>0</v>
      </c>
      <c r="AY151" s="137">
        <v>0</v>
      </c>
      <c r="AZ151" s="137">
        <v>0</v>
      </c>
      <c r="BA151" s="137">
        <v>960958.32</v>
      </c>
      <c r="BB151" s="137">
        <v>0</v>
      </c>
      <c r="BC151" s="137">
        <v>0</v>
      </c>
      <c r="BD151" s="137">
        <v>0</v>
      </c>
      <c r="BE151" s="137">
        <v>0</v>
      </c>
      <c r="BF151" s="137">
        <v>0</v>
      </c>
      <c r="BG151" s="137">
        <v>945290.52</v>
      </c>
      <c r="BH151" s="137">
        <v>0</v>
      </c>
      <c r="BI151" s="137">
        <v>0</v>
      </c>
      <c r="BJ151" s="137">
        <v>0</v>
      </c>
      <c r="BK151" s="137">
        <v>0</v>
      </c>
      <c r="BL151" s="40">
        <f t="shared" si="6"/>
        <v>0</v>
      </c>
      <c r="BM151" s="40">
        <f t="shared" si="7"/>
        <v>1906248.8399999999</v>
      </c>
      <c r="BN151" s="40">
        <f t="shared" si="8"/>
        <v>1906248.8399999999</v>
      </c>
    </row>
    <row r="152" spans="1:66" x14ac:dyDescent="0.35">
      <c r="A152" s="122">
        <v>20314000</v>
      </c>
      <c r="B152" s="122">
        <v>1</v>
      </c>
      <c r="C152" s="122">
        <v>1</v>
      </c>
      <c r="D152" s="122">
        <v>1</v>
      </c>
      <c r="E152" s="122" t="s">
        <v>31</v>
      </c>
      <c r="F152" s="122" t="s">
        <v>32</v>
      </c>
      <c r="G152" s="122" t="s">
        <v>33</v>
      </c>
      <c r="H152" s="122" t="s">
        <v>34</v>
      </c>
      <c r="I152" s="122" t="s">
        <v>2</v>
      </c>
      <c r="J152" s="122" t="s">
        <v>35</v>
      </c>
      <c r="K152" s="122" t="s">
        <v>169</v>
      </c>
      <c r="L152" s="122" t="s">
        <v>37</v>
      </c>
      <c r="M152" s="122" t="s">
        <v>168</v>
      </c>
      <c r="N152" s="122" t="s">
        <v>1338</v>
      </c>
      <c r="O152" s="122" t="s">
        <v>241</v>
      </c>
      <c r="P152" s="122" t="s">
        <v>241</v>
      </c>
      <c r="Q152" s="122" t="s">
        <v>169</v>
      </c>
      <c r="R152" s="123">
        <v>14004240.310000001</v>
      </c>
      <c r="S152" s="123">
        <v>0</v>
      </c>
      <c r="T152" s="123">
        <v>0</v>
      </c>
      <c r="U152" s="123">
        <v>0</v>
      </c>
      <c r="V152" s="123">
        <v>0</v>
      </c>
      <c r="W152" s="123">
        <v>0</v>
      </c>
      <c r="X152" s="123">
        <v>0</v>
      </c>
      <c r="Y152" s="123">
        <v>14004240.310000001</v>
      </c>
      <c r="Z152" s="123">
        <v>14004240.310000001</v>
      </c>
      <c r="AA152" s="123">
        <v>0</v>
      </c>
      <c r="AB152" s="124" t="s">
        <v>40</v>
      </c>
      <c r="AC152" s="125">
        <v>42040</v>
      </c>
      <c r="AD152" s="125">
        <v>51119</v>
      </c>
      <c r="AE152" s="124">
        <v>30000000</v>
      </c>
      <c r="AF152" s="124">
        <v>14400000</v>
      </c>
      <c r="AG152" s="124">
        <v>15.216438356164383</v>
      </c>
      <c r="AH152" s="124">
        <v>24.873972602739727</v>
      </c>
      <c r="AI152" s="127">
        <v>1.8204999999999999E-2</v>
      </c>
      <c r="AJ152" s="127">
        <v>1.821E-2</v>
      </c>
      <c r="AK152" s="127">
        <v>-5.000000000001531E-6</v>
      </c>
      <c r="AL152" s="127">
        <v>1.9210000000000001E-2</v>
      </c>
      <c r="AM152" s="127" t="s">
        <v>47</v>
      </c>
      <c r="AN152" s="127"/>
      <c r="AO152" s="124">
        <v>213094659.4020274</v>
      </c>
      <c r="AP152" s="124">
        <v>348341089.7931233</v>
      </c>
      <c r="AQ152" s="124">
        <v>254947.19484355001</v>
      </c>
      <c r="AR152" s="124">
        <v>15.216438356164383</v>
      </c>
      <c r="AS152" s="124">
        <v>24.873972602739727</v>
      </c>
      <c r="AT152" s="127">
        <v>1.8204999999999999E-2</v>
      </c>
      <c r="AU152" s="122" t="s">
        <v>169</v>
      </c>
      <c r="AV152" s="122" t="s">
        <v>169</v>
      </c>
      <c r="AW152" s="137">
        <v>0</v>
      </c>
      <c r="AX152" s="137">
        <v>0</v>
      </c>
      <c r="AY152" s="137">
        <v>129598.16</v>
      </c>
      <c r="AZ152" s="137">
        <v>0</v>
      </c>
      <c r="BA152" s="137">
        <v>0</v>
      </c>
      <c r="BB152" s="137">
        <v>0</v>
      </c>
      <c r="BC152" s="137">
        <v>0</v>
      </c>
      <c r="BD152" s="137">
        <v>0</v>
      </c>
      <c r="BE152" s="137">
        <v>128889.97</v>
      </c>
      <c r="BF152" s="137">
        <v>0</v>
      </c>
      <c r="BG152" s="137">
        <v>0</v>
      </c>
      <c r="BH152" s="137">
        <v>0</v>
      </c>
      <c r="BI152" s="137">
        <v>0</v>
      </c>
      <c r="BJ152" s="137">
        <v>0</v>
      </c>
      <c r="BK152" s="137">
        <v>129598.16</v>
      </c>
      <c r="BL152" s="40">
        <f t="shared" si="6"/>
        <v>129598.16</v>
      </c>
      <c r="BM152" s="40">
        <f t="shared" si="7"/>
        <v>258488.13</v>
      </c>
      <c r="BN152" s="40">
        <f t="shared" si="8"/>
        <v>388086.29000000004</v>
      </c>
    </row>
    <row r="153" spans="1:66" x14ac:dyDescent="0.35">
      <c r="A153" s="122">
        <v>20313000</v>
      </c>
      <c r="B153" s="122">
        <v>1</v>
      </c>
      <c r="C153" s="122">
        <v>1</v>
      </c>
      <c r="D153" s="122">
        <v>1</v>
      </c>
      <c r="E153" s="122" t="s">
        <v>31</v>
      </c>
      <c r="F153" s="122" t="s">
        <v>32</v>
      </c>
      <c r="G153" s="122" t="s">
        <v>33</v>
      </c>
      <c r="H153" s="122" t="s">
        <v>34</v>
      </c>
      <c r="I153" s="122" t="s">
        <v>2</v>
      </c>
      <c r="J153" s="122" t="s">
        <v>35</v>
      </c>
      <c r="K153" s="122" t="s">
        <v>169</v>
      </c>
      <c r="L153" s="122" t="s">
        <v>37</v>
      </c>
      <c r="M153" s="122" t="s">
        <v>168</v>
      </c>
      <c r="N153" s="122" t="s">
        <v>1338</v>
      </c>
      <c r="O153" s="122" t="s">
        <v>242</v>
      </c>
      <c r="P153" s="122" t="s">
        <v>242</v>
      </c>
      <c r="Q153" s="122" t="s">
        <v>169</v>
      </c>
      <c r="R153" s="123">
        <v>68695814.290000007</v>
      </c>
      <c r="S153" s="123">
        <v>0</v>
      </c>
      <c r="T153" s="123">
        <v>0</v>
      </c>
      <c r="U153" s="123">
        <v>0</v>
      </c>
      <c r="V153" s="123">
        <v>0</v>
      </c>
      <c r="W153" s="123">
        <v>0</v>
      </c>
      <c r="X153" s="123">
        <v>0</v>
      </c>
      <c r="Y153" s="123">
        <v>68695814.290000007</v>
      </c>
      <c r="Z153" s="123">
        <v>68695814.290000007</v>
      </c>
      <c r="AA153" s="123">
        <v>0</v>
      </c>
      <c r="AB153" s="124" t="s">
        <v>40</v>
      </c>
      <c r="AC153" s="125">
        <v>42040</v>
      </c>
      <c r="AD153" s="125">
        <v>51119</v>
      </c>
      <c r="AE153" s="124">
        <v>80000000</v>
      </c>
      <c r="AF153" s="124">
        <v>73162121.799999997</v>
      </c>
      <c r="AG153" s="124">
        <v>15.216438356164383</v>
      </c>
      <c r="AH153" s="124">
        <v>24.873972602739727</v>
      </c>
      <c r="AI153" s="127">
        <v>1.831E-2</v>
      </c>
      <c r="AJ153" s="127">
        <v>1.831E-2</v>
      </c>
      <c r="AK153" s="127">
        <v>0</v>
      </c>
      <c r="AL153" s="127">
        <v>1.9310000000000001E-2</v>
      </c>
      <c r="AM153" s="127" t="s">
        <v>47</v>
      </c>
      <c r="AN153" s="127"/>
      <c r="AO153" s="124">
        <v>1045305623.4703015</v>
      </c>
      <c r="AP153" s="124">
        <v>1708737802.5723565</v>
      </c>
      <c r="AQ153" s="124">
        <v>1257820.3596499001</v>
      </c>
      <c r="AR153" s="124">
        <v>15.216438356164383</v>
      </c>
      <c r="AS153" s="124">
        <v>24.873972602739727</v>
      </c>
      <c r="AT153" s="127">
        <v>1.831E-2</v>
      </c>
      <c r="AU153" s="122" t="s">
        <v>169</v>
      </c>
      <c r="AV153" s="122" t="s">
        <v>169</v>
      </c>
      <c r="AW153" s="137">
        <v>0</v>
      </c>
      <c r="AX153" s="137">
        <v>0</v>
      </c>
      <c r="AY153" s="137">
        <v>630633.22</v>
      </c>
      <c r="AZ153" s="137">
        <v>0</v>
      </c>
      <c r="BA153" s="137">
        <v>0</v>
      </c>
      <c r="BB153" s="137">
        <v>0</v>
      </c>
      <c r="BC153" s="137">
        <v>0</v>
      </c>
      <c r="BD153" s="137">
        <v>0</v>
      </c>
      <c r="BE153" s="137">
        <v>627187.14</v>
      </c>
      <c r="BF153" s="137">
        <v>0</v>
      </c>
      <c r="BG153" s="137">
        <v>0</v>
      </c>
      <c r="BH153" s="137">
        <v>0</v>
      </c>
      <c r="BI153" s="137">
        <v>0</v>
      </c>
      <c r="BJ153" s="137">
        <v>0</v>
      </c>
      <c r="BK153" s="137">
        <v>630633.22</v>
      </c>
      <c r="BL153" s="40">
        <f t="shared" si="6"/>
        <v>630633.22</v>
      </c>
      <c r="BM153" s="40">
        <f t="shared" si="7"/>
        <v>1257820.3599999999</v>
      </c>
      <c r="BN153" s="40">
        <f t="shared" si="8"/>
        <v>1888453.5799999998</v>
      </c>
    </row>
    <row r="154" spans="1:66" x14ac:dyDescent="0.35">
      <c r="A154" s="122">
        <v>20311000</v>
      </c>
      <c r="B154" s="122">
        <v>1</v>
      </c>
      <c r="C154" s="122">
        <v>1</v>
      </c>
      <c r="D154" s="122">
        <v>1</v>
      </c>
      <c r="E154" s="122" t="s">
        <v>31</v>
      </c>
      <c r="F154" s="122" t="s">
        <v>32</v>
      </c>
      <c r="G154" s="122" t="s">
        <v>33</v>
      </c>
      <c r="H154" s="122" t="s">
        <v>34</v>
      </c>
      <c r="I154" s="122" t="s">
        <v>2</v>
      </c>
      <c r="J154" s="122" t="s">
        <v>35</v>
      </c>
      <c r="K154" s="122" t="s">
        <v>169</v>
      </c>
      <c r="L154" s="122" t="s">
        <v>37</v>
      </c>
      <c r="M154" s="122" t="s">
        <v>168</v>
      </c>
      <c r="N154" s="122" t="s">
        <v>1338</v>
      </c>
      <c r="O154" s="122" t="s">
        <v>243</v>
      </c>
      <c r="P154" s="122" t="s">
        <v>243</v>
      </c>
      <c r="Q154" s="122" t="s">
        <v>169</v>
      </c>
      <c r="R154" s="123">
        <v>500000000</v>
      </c>
      <c r="S154" s="123">
        <v>0</v>
      </c>
      <c r="T154" s="123">
        <v>0</v>
      </c>
      <c r="U154" s="123">
        <v>0</v>
      </c>
      <c r="V154" s="123">
        <v>0</v>
      </c>
      <c r="W154" s="123">
        <v>0</v>
      </c>
      <c r="X154" s="123">
        <v>0</v>
      </c>
      <c r="Y154" s="123">
        <v>500000000</v>
      </c>
      <c r="Z154" s="123">
        <v>500000000</v>
      </c>
      <c r="AA154" s="123">
        <v>0</v>
      </c>
      <c r="AB154" s="124" t="s">
        <v>40</v>
      </c>
      <c r="AC154" s="125">
        <v>42040</v>
      </c>
      <c r="AD154" s="125">
        <v>49324</v>
      </c>
      <c r="AE154" s="124">
        <v>500000000</v>
      </c>
      <c r="AF154" s="124">
        <v>500000000</v>
      </c>
      <c r="AG154" s="124">
        <v>10.298630136986301</v>
      </c>
      <c r="AH154" s="124">
        <v>19.956164383561642</v>
      </c>
      <c r="AI154" s="129">
        <v>2.878E-2</v>
      </c>
      <c r="AJ154" s="127">
        <v>2.878E-2</v>
      </c>
      <c r="AK154" s="127">
        <v>0</v>
      </c>
      <c r="AL154" s="127">
        <v>2.9780000000000001E-2</v>
      </c>
      <c r="AM154" s="127" t="s">
        <v>47</v>
      </c>
      <c r="AN154" s="127"/>
      <c r="AO154" s="124">
        <v>5149315068.4931507</v>
      </c>
      <c r="AP154" s="124">
        <v>9978082191.7808208</v>
      </c>
      <c r="AQ154" s="124">
        <v>14390000</v>
      </c>
      <c r="AR154" s="124">
        <v>10.298630136986301</v>
      </c>
      <c r="AS154" s="124">
        <v>19.956164383561642</v>
      </c>
      <c r="AT154" s="127">
        <v>2.878E-2</v>
      </c>
      <c r="AU154" s="122" t="s">
        <v>169</v>
      </c>
      <c r="AV154" s="122" t="s">
        <v>169</v>
      </c>
      <c r="AW154" s="137">
        <v>0</v>
      </c>
      <c r="AX154" s="137">
        <v>0</v>
      </c>
      <c r="AY154" s="137">
        <v>0</v>
      </c>
      <c r="AZ154" s="137">
        <v>7254136.9900000002</v>
      </c>
      <c r="BA154" s="137">
        <v>0</v>
      </c>
      <c r="BB154" s="137">
        <v>0</v>
      </c>
      <c r="BC154" s="137">
        <v>0</v>
      </c>
      <c r="BD154" s="137">
        <v>0</v>
      </c>
      <c r="BE154" s="137">
        <v>0</v>
      </c>
      <c r="BF154" s="137">
        <v>7135863.0099999998</v>
      </c>
      <c r="BG154" s="137">
        <v>0</v>
      </c>
      <c r="BH154" s="137">
        <v>0</v>
      </c>
      <c r="BI154" s="137">
        <v>0</v>
      </c>
      <c r="BJ154" s="137">
        <v>0</v>
      </c>
      <c r="BK154" s="137">
        <v>0</v>
      </c>
      <c r="BL154" s="40">
        <f t="shared" si="6"/>
        <v>0</v>
      </c>
      <c r="BM154" s="40">
        <f t="shared" si="7"/>
        <v>14390000</v>
      </c>
      <c r="BN154" s="40">
        <f t="shared" si="8"/>
        <v>14390000</v>
      </c>
    </row>
    <row r="155" spans="1:66" x14ac:dyDescent="0.35">
      <c r="A155" s="122">
        <v>20318000</v>
      </c>
      <c r="B155" s="122">
        <v>1</v>
      </c>
      <c r="C155" s="122">
        <v>1</v>
      </c>
      <c r="D155" s="122">
        <v>1</v>
      </c>
      <c r="E155" s="122" t="s">
        <v>31</v>
      </c>
      <c r="F155" s="122" t="s">
        <v>32</v>
      </c>
      <c r="G155" s="122" t="s">
        <v>33</v>
      </c>
      <c r="H155" s="122" t="s">
        <v>34</v>
      </c>
      <c r="I155" s="122" t="s">
        <v>2</v>
      </c>
      <c r="J155" s="122" t="s">
        <v>35</v>
      </c>
      <c r="K155" s="122" t="s">
        <v>169</v>
      </c>
      <c r="L155" s="122" t="s">
        <v>37</v>
      </c>
      <c r="M155" s="122" t="s">
        <v>168</v>
      </c>
      <c r="N155" s="122" t="s">
        <v>1338</v>
      </c>
      <c r="O155" s="122" t="s">
        <v>244</v>
      </c>
      <c r="P155" s="122" t="s">
        <v>244</v>
      </c>
      <c r="Q155" s="122" t="s">
        <v>169</v>
      </c>
      <c r="R155" s="123">
        <v>21000000</v>
      </c>
      <c r="S155" s="123">
        <v>0</v>
      </c>
      <c r="T155" s="123">
        <v>0</v>
      </c>
      <c r="U155" s="123">
        <v>0</v>
      </c>
      <c r="V155" s="123">
        <v>0</v>
      </c>
      <c r="W155" s="123">
        <v>0</v>
      </c>
      <c r="X155" s="123">
        <v>0</v>
      </c>
      <c r="Y155" s="123">
        <v>21000000</v>
      </c>
      <c r="Z155" s="123">
        <v>21000000</v>
      </c>
      <c r="AA155" s="123">
        <v>0</v>
      </c>
      <c r="AB155" s="124" t="s">
        <v>40</v>
      </c>
      <c r="AC155" s="125">
        <v>42277</v>
      </c>
      <c r="AD155" s="125">
        <v>51271</v>
      </c>
      <c r="AE155" s="124">
        <v>30000000</v>
      </c>
      <c r="AF155" s="124">
        <v>30000000</v>
      </c>
      <c r="AG155" s="124">
        <v>15.632876712328768</v>
      </c>
      <c r="AH155" s="124">
        <v>24.641095890410959</v>
      </c>
      <c r="AI155" s="127">
        <v>6.6068799999999997E-2</v>
      </c>
      <c r="AJ155" s="127">
        <v>6.6070000000000004E-2</v>
      </c>
      <c r="AK155" s="127">
        <v>-1.2000000000067512E-6</v>
      </c>
      <c r="AL155" s="127">
        <v>2.5499999999999998E-2</v>
      </c>
      <c r="AM155" s="127" t="s">
        <v>2810</v>
      </c>
      <c r="AN155" s="127">
        <v>1.2E-2</v>
      </c>
      <c r="AO155" s="124">
        <v>328290410.95890415</v>
      </c>
      <c r="AP155" s="124">
        <v>517463013.69863015</v>
      </c>
      <c r="AQ155" s="124">
        <v>1387444.8</v>
      </c>
      <c r="AR155" s="124">
        <v>15.63287671232877</v>
      </c>
      <c r="AS155" s="124">
        <v>24.641095890410959</v>
      </c>
      <c r="AT155" s="127">
        <v>6.6068799999999997E-2</v>
      </c>
      <c r="AU155" s="122" t="s">
        <v>169</v>
      </c>
      <c r="AV155" s="122" t="s">
        <v>169</v>
      </c>
      <c r="AW155" s="137">
        <v>0</v>
      </c>
      <c r="AX155" s="137">
        <v>709138.45</v>
      </c>
      <c r="AY155" s="137">
        <v>0</v>
      </c>
      <c r="AZ155" s="137">
        <v>0</v>
      </c>
      <c r="BA155" s="137">
        <v>0</v>
      </c>
      <c r="BB155" s="137">
        <v>0</v>
      </c>
      <c r="BC155" s="137">
        <v>0</v>
      </c>
      <c r="BD155" s="137">
        <v>697576.41</v>
      </c>
      <c r="BE155" s="137">
        <v>0</v>
      </c>
      <c r="BF155" s="137">
        <v>0</v>
      </c>
      <c r="BG155" s="137">
        <v>0</v>
      </c>
      <c r="BH155" s="137">
        <v>0</v>
      </c>
      <c r="BI155" s="137">
        <v>0</v>
      </c>
      <c r="BJ155" s="137">
        <v>680772.92</v>
      </c>
      <c r="BK155" s="137">
        <v>0</v>
      </c>
      <c r="BL155" s="40">
        <f t="shared" si="6"/>
        <v>709138.45</v>
      </c>
      <c r="BM155" s="40">
        <f t="shared" si="7"/>
        <v>1378349.33</v>
      </c>
      <c r="BN155" s="40">
        <f t="shared" si="8"/>
        <v>2087487.78</v>
      </c>
    </row>
    <row r="156" spans="1:66" x14ac:dyDescent="0.35">
      <c r="A156" s="122">
        <v>20317000</v>
      </c>
      <c r="B156" s="122">
        <v>1</v>
      </c>
      <c r="C156" s="122">
        <v>1</v>
      </c>
      <c r="D156" s="122">
        <v>1</v>
      </c>
      <c r="E156" s="122" t="s">
        <v>31</v>
      </c>
      <c r="F156" s="122" t="s">
        <v>32</v>
      </c>
      <c r="G156" s="122" t="s">
        <v>33</v>
      </c>
      <c r="H156" s="122" t="s">
        <v>34</v>
      </c>
      <c r="I156" s="122" t="s">
        <v>2</v>
      </c>
      <c r="J156" s="122" t="s">
        <v>35</v>
      </c>
      <c r="K156" s="122" t="s">
        <v>169</v>
      </c>
      <c r="L156" s="122" t="s">
        <v>37</v>
      </c>
      <c r="M156" s="122" t="s">
        <v>168</v>
      </c>
      <c r="N156" s="122" t="s">
        <v>1338</v>
      </c>
      <c r="O156" s="122" t="s">
        <v>245</v>
      </c>
      <c r="P156" s="122" t="s">
        <v>245</v>
      </c>
      <c r="Q156" s="122" t="s">
        <v>169</v>
      </c>
      <c r="R156" s="123">
        <v>34758060.700000003</v>
      </c>
      <c r="S156" s="123">
        <v>0</v>
      </c>
      <c r="T156" s="123">
        <v>0</v>
      </c>
      <c r="U156" s="123">
        <v>0</v>
      </c>
      <c r="V156" s="123">
        <v>0</v>
      </c>
      <c r="W156" s="123">
        <v>0</v>
      </c>
      <c r="X156" s="123">
        <v>0</v>
      </c>
      <c r="Y156" s="123">
        <v>34758060.700000003</v>
      </c>
      <c r="Z156" s="123">
        <v>34758060.700000003</v>
      </c>
      <c r="AA156" s="123">
        <v>0</v>
      </c>
      <c r="AB156" s="124" t="s">
        <v>40</v>
      </c>
      <c r="AC156" s="125">
        <v>42277</v>
      </c>
      <c r="AD156" s="125">
        <v>51271</v>
      </c>
      <c r="AE156" s="124">
        <v>50000000</v>
      </c>
      <c r="AF156" s="124">
        <v>50000000</v>
      </c>
      <c r="AG156" s="124">
        <v>15.632876712328768</v>
      </c>
      <c r="AH156" s="124">
        <v>24.641095890410959</v>
      </c>
      <c r="AI156" s="127">
        <v>1.831E-2</v>
      </c>
      <c r="AJ156" s="127">
        <v>1.831E-2</v>
      </c>
      <c r="AK156" s="127">
        <v>0</v>
      </c>
      <c r="AL156" s="127">
        <v>1.9310000000000001E-2</v>
      </c>
      <c r="AM156" s="127" t="s">
        <v>47</v>
      </c>
      <c r="AN156" s="127"/>
      <c r="AO156" s="124">
        <v>543368477.68273985</v>
      </c>
      <c r="AP156" s="124">
        <v>856476706.67342472</v>
      </c>
      <c r="AQ156" s="124">
        <v>636420.09141700005</v>
      </c>
      <c r="AR156" s="124">
        <v>15.63287671232877</v>
      </c>
      <c r="AS156" s="124">
        <v>24.641095890410959</v>
      </c>
      <c r="AT156" s="127">
        <v>1.831E-2</v>
      </c>
      <c r="AU156" s="122" t="s">
        <v>169</v>
      </c>
      <c r="AV156" s="122" t="s">
        <v>169</v>
      </c>
      <c r="AW156" s="137">
        <v>0</v>
      </c>
      <c r="AX156" s="137">
        <v>320825.46999999997</v>
      </c>
      <c r="AY156" s="137">
        <v>0</v>
      </c>
      <c r="AZ156" s="137">
        <v>0</v>
      </c>
      <c r="BA156" s="137">
        <v>0</v>
      </c>
      <c r="BB156" s="137">
        <v>0</v>
      </c>
      <c r="BC156" s="137">
        <v>0</v>
      </c>
      <c r="BD156" s="137">
        <v>315594.62</v>
      </c>
      <c r="BE156" s="137">
        <v>0</v>
      </c>
      <c r="BF156" s="137">
        <v>0</v>
      </c>
      <c r="BG156" s="137">
        <v>0</v>
      </c>
      <c r="BH156" s="137">
        <v>0</v>
      </c>
      <c r="BI156" s="137">
        <v>0</v>
      </c>
      <c r="BJ156" s="137">
        <v>307992.45</v>
      </c>
      <c r="BK156" s="137">
        <v>0</v>
      </c>
      <c r="BL156" s="40">
        <f t="shared" si="6"/>
        <v>320825.46999999997</v>
      </c>
      <c r="BM156" s="40">
        <f t="shared" si="7"/>
        <v>623587.07000000007</v>
      </c>
      <c r="BN156" s="40">
        <f t="shared" si="8"/>
        <v>944412.54</v>
      </c>
    </row>
    <row r="157" spans="1:66" x14ac:dyDescent="0.35">
      <c r="A157" s="122">
        <v>20316000</v>
      </c>
      <c r="B157" s="122">
        <v>1</v>
      </c>
      <c r="C157" s="122">
        <v>1</v>
      </c>
      <c r="D157" s="122">
        <v>1</v>
      </c>
      <c r="E157" s="122" t="s">
        <v>31</v>
      </c>
      <c r="F157" s="122" t="s">
        <v>32</v>
      </c>
      <c r="G157" s="122" t="s">
        <v>33</v>
      </c>
      <c r="H157" s="122" t="s">
        <v>34</v>
      </c>
      <c r="I157" s="122" t="s">
        <v>2</v>
      </c>
      <c r="J157" s="122" t="s">
        <v>35</v>
      </c>
      <c r="K157" s="122" t="s">
        <v>169</v>
      </c>
      <c r="L157" s="122" t="s">
        <v>37</v>
      </c>
      <c r="M157" s="122" t="s">
        <v>168</v>
      </c>
      <c r="N157" s="122" t="s">
        <v>1338</v>
      </c>
      <c r="O157" s="122" t="s">
        <v>246</v>
      </c>
      <c r="P157" s="122" t="s">
        <v>246</v>
      </c>
      <c r="Q157" s="122" t="s">
        <v>169</v>
      </c>
      <c r="R157" s="123">
        <v>136000000</v>
      </c>
      <c r="S157" s="123">
        <v>0</v>
      </c>
      <c r="T157" s="123">
        <v>0</v>
      </c>
      <c r="U157" s="123">
        <v>0</v>
      </c>
      <c r="V157" s="123">
        <v>0</v>
      </c>
      <c r="W157" s="123">
        <v>0</v>
      </c>
      <c r="X157" s="123">
        <v>0</v>
      </c>
      <c r="Y157" s="123">
        <v>136000000</v>
      </c>
      <c r="Z157" s="123">
        <v>136000000</v>
      </c>
      <c r="AA157" s="123">
        <v>0</v>
      </c>
      <c r="AB157" s="124" t="s">
        <v>40</v>
      </c>
      <c r="AC157" s="125">
        <v>42171</v>
      </c>
      <c r="AD157" s="125">
        <v>51606</v>
      </c>
      <c r="AE157" s="124">
        <v>300000000</v>
      </c>
      <c r="AF157" s="124">
        <v>160000000</v>
      </c>
      <c r="AG157" s="124">
        <v>16.550684931506851</v>
      </c>
      <c r="AH157" s="124">
        <v>25.849315068493151</v>
      </c>
      <c r="AI157" s="127">
        <v>3.1460000000000002E-2</v>
      </c>
      <c r="AJ157" s="127">
        <v>3.1460000000000002E-2</v>
      </c>
      <c r="AK157" s="127">
        <v>0</v>
      </c>
      <c r="AL157" s="127">
        <v>3.2460000000000003E-2</v>
      </c>
      <c r="AM157" s="127" t="s">
        <v>47</v>
      </c>
      <c r="AN157" s="127"/>
      <c r="AO157" s="124">
        <v>2250893150.6849318</v>
      </c>
      <c r="AP157" s="124">
        <v>3515506849.3150687</v>
      </c>
      <c r="AQ157" s="124">
        <v>4278560</v>
      </c>
      <c r="AR157" s="124">
        <v>16.550684931506851</v>
      </c>
      <c r="AS157" s="124">
        <v>25.849315068493151</v>
      </c>
      <c r="AT157" s="127">
        <v>3.1460000000000002E-2</v>
      </c>
      <c r="AU157" s="122" t="s">
        <v>169</v>
      </c>
      <c r="AV157" s="122" t="s">
        <v>169</v>
      </c>
      <c r="AW157" s="137">
        <v>2145141.04</v>
      </c>
      <c r="AX157" s="137">
        <v>0</v>
      </c>
      <c r="AY157" s="137">
        <v>0</v>
      </c>
      <c r="AZ157" s="137">
        <v>0</v>
      </c>
      <c r="BA157" s="137">
        <v>0</v>
      </c>
      <c r="BB157" s="137">
        <v>0</v>
      </c>
      <c r="BC157" s="137">
        <v>2070671.34</v>
      </c>
      <c r="BD157" s="137">
        <v>0</v>
      </c>
      <c r="BE157" s="137">
        <v>0</v>
      </c>
      <c r="BF157" s="137">
        <v>0</v>
      </c>
      <c r="BG157" s="137">
        <v>0</v>
      </c>
      <c r="BH157" s="137">
        <v>0</v>
      </c>
      <c r="BI157" s="137">
        <v>2018956.27</v>
      </c>
      <c r="BJ157" s="137">
        <v>0</v>
      </c>
      <c r="BK157" s="137">
        <v>0</v>
      </c>
      <c r="BL157" s="40">
        <f t="shared" si="6"/>
        <v>2145141.04</v>
      </c>
      <c r="BM157" s="40">
        <f t="shared" si="7"/>
        <v>4089627.6100000003</v>
      </c>
      <c r="BN157" s="40">
        <f t="shared" si="8"/>
        <v>6234768.6500000004</v>
      </c>
    </row>
    <row r="158" spans="1:66" x14ac:dyDescent="0.35">
      <c r="A158" s="122">
        <v>20320000</v>
      </c>
      <c r="B158" s="122">
        <v>1</v>
      </c>
      <c r="C158" s="122">
        <v>1</v>
      </c>
      <c r="D158" s="122">
        <v>1</v>
      </c>
      <c r="E158" s="122" t="s">
        <v>31</v>
      </c>
      <c r="F158" s="122" t="s">
        <v>32</v>
      </c>
      <c r="G158" s="122" t="s">
        <v>33</v>
      </c>
      <c r="H158" s="122" t="s">
        <v>34</v>
      </c>
      <c r="I158" s="122" t="s">
        <v>2</v>
      </c>
      <c r="J158" s="122" t="s">
        <v>35</v>
      </c>
      <c r="K158" s="122" t="s">
        <v>169</v>
      </c>
      <c r="L158" s="122" t="s">
        <v>37</v>
      </c>
      <c r="M158" s="122" t="s">
        <v>168</v>
      </c>
      <c r="N158" s="122" t="s">
        <v>1338</v>
      </c>
      <c r="O158" s="122" t="s">
        <v>247</v>
      </c>
      <c r="P158" s="122" t="s">
        <v>247</v>
      </c>
      <c r="Q158" s="122" t="s">
        <v>169</v>
      </c>
      <c r="R158" s="123">
        <v>92427664.859999999</v>
      </c>
      <c r="S158" s="123">
        <v>0</v>
      </c>
      <c r="T158" s="123">
        <v>0</v>
      </c>
      <c r="U158" s="123">
        <v>0</v>
      </c>
      <c r="V158" s="123">
        <v>0</v>
      </c>
      <c r="W158" s="123">
        <v>0</v>
      </c>
      <c r="X158" s="123">
        <v>0</v>
      </c>
      <c r="Y158" s="123">
        <v>92427664.859999999</v>
      </c>
      <c r="Z158" s="123">
        <v>92427664.859999999</v>
      </c>
      <c r="AA158" s="123">
        <v>0</v>
      </c>
      <c r="AB158" s="124" t="s">
        <v>40</v>
      </c>
      <c r="AC158" s="125">
        <v>42674</v>
      </c>
      <c r="AD158" s="125">
        <v>51728</v>
      </c>
      <c r="AE158" s="124">
        <v>118000000</v>
      </c>
      <c r="AF158" s="124">
        <v>118000000</v>
      </c>
      <c r="AG158" s="124">
        <v>16.884931506849316</v>
      </c>
      <c r="AH158" s="124">
        <v>24.805479452054794</v>
      </c>
      <c r="AI158" s="127">
        <v>4.5100000000000001E-2</v>
      </c>
      <c r="AJ158" s="127">
        <v>4.514E-2</v>
      </c>
      <c r="AK158" s="127">
        <v>-3.999999999999837E-5</v>
      </c>
      <c r="AL158" s="127">
        <v>2.5399999999999999E-2</v>
      </c>
      <c r="AM158" s="127" t="s">
        <v>47</v>
      </c>
      <c r="AN158" s="127"/>
      <c r="AO158" s="124">
        <v>1560634790.4991233</v>
      </c>
      <c r="AP158" s="124">
        <v>2292712541.4861369</v>
      </c>
      <c r="AQ158" s="124">
        <v>4168487.6851860001</v>
      </c>
      <c r="AR158" s="124">
        <v>16.884931506849316</v>
      </c>
      <c r="AS158" s="124">
        <v>24.805479452054794</v>
      </c>
      <c r="AT158" s="127">
        <v>4.5100000000000001E-2</v>
      </c>
      <c r="AU158" s="122" t="s">
        <v>169</v>
      </c>
      <c r="AV158" s="122" t="s">
        <v>169</v>
      </c>
      <c r="AW158" s="137">
        <v>0</v>
      </c>
      <c r="AX158" s="137">
        <v>0</v>
      </c>
      <c r="AY158" s="137">
        <v>0</v>
      </c>
      <c r="AZ158" s="137">
        <v>0</v>
      </c>
      <c r="BA158" s="137">
        <v>2086092.39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2011587.94</v>
      </c>
      <c r="BH158" s="137">
        <v>0</v>
      </c>
      <c r="BI158" s="137">
        <v>0</v>
      </c>
      <c r="BJ158" s="137">
        <v>0</v>
      </c>
      <c r="BK158" s="137">
        <v>0</v>
      </c>
      <c r="BL158" s="40">
        <f t="shared" si="6"/>
        <v>0</v>
      </c>
      <c r="BM158" s="40">
        <f t="shared" si="7"/>
        <v>4097680.33</v>
      </c>
      <c r="BN158" s="40">
        <f t="shared" si="8"/>
        <v>4097680.33</v>
      </c>
    </row>
    <row r="159" spans="1:66" x14ac:dyDescent="0.35">
      <c r="A159" s="122">
        <v>20321000</v>
      </c>
      <c r="B159" s="122">
        <v>1</v>
      </c>
      <c r="C159" s="122">
        <v>1</v>
      </c>
      <c r="D159" s="122">
        <v>1</v>
      </c>
      <c r="E159" s="122" t="s">
        <v>31</v>
      </c>
      <c r="F159" s="122" t="s">
        <v>32</v>
      </c>
      <c r="G159" s="122" t="s">
        <v>33</v>
      </c>
      <c r="H159" s="122" t="s">
        <v>34</v>
      </c>
      <c r="I159" s="122" t="s">
        <v>2</v>
      </c>
      <c r="J159" s="122" t="s">
        <v>35</v>
      </c>
      <c r="K159" s="122" t="s">
        <v>169</v>
      </c>
      <c r="L159" s="122" t="s">
        <v>37</v>
      </c>
      <c r="M159" s="122" t="s">
        <v>168</v>
      </c>
      <c r="N159" s="122" t="s">
        <v>1338</v>
      </c>
      <c r="O159" s="122" t="s">
        <v>248</v>
      </c>
      <c r="P159" s="122" t="s">
        <v>248</v>
      </c>
      <c r="Q159" s="122" t="s">
        <v>169</v>
      </c>
      <c r="R159" s="123">
        <v>23116900</v>
      </c>
      <c r="S159" s="123">
        <v>0</v>
      </c>
      <c r="T159" s="123">
        <v>0</v>
      </c>
      <c r="U159" s="123">
        <v>0</v>
      </c>
      <c r="V159" s="123">
        <v>0</v>
      </c>
      <c r="W159" s="123">
        <v>0</v>
      </c>
      <c r="X159" s="123">
        <v>0</v>
      </c>
      <c r="Y159" s="123">
        <v>23116900</v>
      </c>
      <c r="Z159" s="123">
        <v>23116900</v>
      </c>
      <c r="AA159" s="123">
        <v>0</v>
      </c>
      <c r="AB159" s="124" t="s">
        <v>40</v>
      </c>
      <c r="AC159" s="125">
        <v>42674</v>
      </c>
      <c r="AD159" s="125">
        <v>51728</v>
      </c>
      <c r="AE159" s="124">
        <v>25000000</v>
      </c>
      <c r="AF159" s="124">
        <v>25000000</v>
      </c>
      <c r="AG159" s="124">
        <v>16.884931506849316</v>
      </c>
      <c r="AH159" s="124">
        <v>24.805479452054794</v>
      </c>
      <c r="AI159" s="127">
        <v>2.5000000000000001E-2</v>
      </c>
      <c r="AJ159" s="127">
        <v>2.5000000000000001E-2</v>
      </c>
      <c r="AK159" s="127">
        <v>0</v>
      </c>
      <c r="AL159" s="127">
        <v>2.5000000000000001E-2</v>
      </c>
      <c r="AM159" s="127" t="s">
        <v>47</v>
      </c>
      <c r="AN159" s="127"/>
      <c r="AO159" s="124">
        <v>390327273.15068495</v>
      </c>
      <c r="AP159" s="124">
        <v>573425787.94520545</v>
      </c>
      <c r="AQ159" s="124">
        <v>577922.5</v>
      </c>
      <c r="AR159" s="124">
        <v>16.884931506849316</v>
      </c>
      <c r="AS159" s="124">
        <v>24.805479452054794</v>
      </c>
      <c r="AT159" s="127">
        <v>2.5000000000000001E-2</v>
      </c>
      <c r="AU159" s="122" t="s">
        <v>169</v>
      </c>
      <c r="AV159" s="122" t="s">
        <v>169</v>
      </c>
      <c r="AW159" s="137">
        <v>0</v>
      </c>
      <c r="AX159" s="137">
        <v>0</v>
      </c>
      <c r="AY159" s="137">
        <v>0</v>
      </c>
      <c r="AZ159" s="137">
        <v>0</v>
      </c>
      <c r="BA159" s="137">
        <v>291336.27</v>
      </c>
      <c r="BB159" s="137">
        <v>0</v>
      </c>
      <c r="BC159" s="137">
        <v>0</v>
      </c>
      <c r="BD159" s="137">
        <v>0</v>
      </c>
      <c r="BE159" s="137">
        <v>0</v>
      </c>
      <c r="BF159" s="137">
        <v>0</v>
      </c>
      <c r="BG159" s="137">
        <v>263240.95</v>
      </c>
      <c r="BH159" s="137">
        <v>0</v>
      </c>
      <c r="BI159" s="137">
        <v>0</v>
      </c>
      <c r="BJ159" s="137">
        <v>0</v>
      </c>
      <c r="BK159" s="137">
        <v>0</v>
      </c>
      <c r="BL159" s="40">
        <f t="shared" si="6"/>
        <v>0</v>
      </c>
      <c r="BM159" s="40">
        <f t="shared" si="7"/>
        <v>554577.22</v>
      </c>
      <c r="BN159" s="40">
        <f t="shared" si="8"/>
        <v>554577.22</v>
      </c>
    </row>
    <row r="160" spans="1:66" x14ac:dyDescent="0.35">
      <c r="A160" s="122">
        <v>20322000</v>
      </c>
      <c r="B160" s="122">
        <v>1</v>
      </c>
      <c r="C160" s="122">
        <v>1</v>
      </c>
      <c r="D160" s="122">
        <v>1</v>
      </c>
      <c r="E160" s="122" t="s">
        <v>31</v>
      </c>
      <c r="F160" s="122" t="s">
        <v>32</v>
      </c>
      <c r="G160" s="122" t="s">
        <v>33</v>
      </c>
      <c r="H160" s="122" t="s">
        <v>34</v>
      </c>
      <c r="I160" s="122" t="s">
        <v>2</v>
      </c>
      <c r="J160" s="122" t="s">
        <v>35</v>
      </c>
      <c r="K160" s="122" t="s">
        <v>169</v>
      </c>
      <c r="L160" s="122" t="s">
        <v>37</v>
      </c>
      <c r="M160" s="122" t="s">
        <v>168</v>
      </c>
      <c r="N160" s="122" t="s">
        <v>1338</v>
      </c>
      <c r="O160" s="122" t="s">
        <v>249</v>
      </c>
      <c r="P160" s="122" t="s">
        <v>249</v>
      </c>
      <c r="Q160" s="122" t="s">
        <v>169</v>
      </c>
      <c r="R160" s="123">
        <v>124956837.61000001</v>
      </c>
      <c r="S160" s="123">
        <v>0</v>
      </c>
      <c r="T160" s="123">
        <v>0</v>
      </c>
      <c r="U160" s="123">
        <v>0</v>
      </c>
      <c r="V160" s="123">
        <v>0</v>
      </c>
      <c r="W160" s="123">
        <v>0</v>
      </c>
      <c r="X160" s="123">
        <v>0</v>
      </c>
      <c r="Y160" s="123">
        <v>124956837.61000001</v>
      </c>
      <c r="Z160" s="123">
        <v>124956837.61</v>
      </c>
      <c r="AA160" s="123">
        <v>-1.4901161193847656E-8</v>
      </c>
      <c r="AB160" s="124" t="s">
        <v>40</v>
      </c>
      <c r="AC160" s="125">
        <v>42674</v>
      </c>
      <c r="AD160" s="125">
        <v>51728</v>
      </c>
      <c r="AE160" s="124">
        <v>160000000</v>
      </c>
      <c r="AF160" s="124">
        <v>159513936.72</v>
      </c>
      <c r="AG160" s="124">
        <v>16.884931506849316</v>
      </c>
      <c r="AH160" s="124">
        <v>24.805479452054794</v>
      </c>
      <c r="AI160" s="127">
        <v>4.514E-2</v>
      </c>
      <c r="AJ160" s="127">
        <v>4.514E-2</v>
      </c>
      <c r="AK160" s="127">
        <v>0</v>
      </c>
      <c r="AL160" s="127">
        <v>3.286E-2</v>
      </c>
      <c r="AM160" s="127" t="s">
        <v>47</v>
      </c>
      <c r="AN160" s="127"/>
      <c r="AO160" s="124">
        <v>2109887644.357343</v>
      </c>
      <c r="AP160" s="124">
        <v>3099614267.7286029</v>
      </c>
      <c r="AQ160" s="124">
        <v>5640551.6497154003</v>
      </c>
      <c r="AR160" s="124">
        <v>16.884931506849316</v>
      </c>
      <c r="AS160" s="124">
        <v>24.805479452054794</v>
      </c>
      <c r="AT160" s="127">
        <v>4.514E-2</v>
      </c>
      <c r="AU160" s="122" t="s">
        <v>169</v>
      </c>
      <c r="AV160" s="122" t="s">
        <v>169</v>
      </c>
      <c r="AW160" s="137">
        <v>0</v>
      </c>
      <c r="AX160" s="137">
        <v>0</v>
      </c>
      <c r="AY160" s="137">
        <v>0</v>
      </c>
      <c r="AZ160" s="137">
        <v>0</v>
      </c>
      <c r="BA160" s="137">
        <v>2820275.82</v>
      </c>
      <c r="BB160" s="137">
        <v>0</v>
      </c>
      <c r="BC160" s="137">
        <v>0</v>
      </c>
      <c r="BD160" s="137">
        <v>0</v>
      </c>
      <c r="BE160" s="137">
        <v>0</v>
      </c>
      <c r="BF160" s="137">
        <v>0</v>
      </c>
      <c r="BG160" s="137">
        <v>2719552.2</v>
      </c>
      <c r="BH160" s="137">
        <v>0</v>
      </c>
      <c r="BI160" s="137">
        <v>0</v>
      </c>
      <c r="BJ160" s="137">
        <v>0</v>
      </c>
      <c r="BK160" s="137">
        <v>0</v>
      </c>
      <c r="BL160" s="40">
        <f t="shared" si="6"/>
        <v>0</v>
      </c>
      <c r="BM160" s="40">
        <f t="shared" si="7"/>
        <v>5539828.0199999996</v>
      </c>
      <c r="BN160" s="40">
        <f t="shared" si="8"/>
        <v>5539828.0199999996</v>
      </c>
    </row>
    <row r="161" spans="1:66" x14ac:dyDescent="0.35">
      <c r="A161" s="122">
        <v>20323000</v>
      </c>
      <c r="B161" s="122">
        <v>1</v>
      </c>
      <c r="C161" s="122">
        <v>1</v>
      </c>
      <c r="D161" s="122">
        <v>1</v>
      </c>
      <c r="E161" s="122" t="s">
        <v>31</v>
      </c>
      <c r="F161" s="122" t="s">
        <v>32</v>
      </c>
      <c r="G161" s="122" t="s">
        <v>33</v>
      </c>
      <c r="H161" s="122" t="s">
        <v>34</v>
      </c>
      <c r="I161" s="122" t="s">
        <v>2</v>
      </c>
      <c r="J161" s="122" t="s">
        <v>35</v>
      </c>
      <c r="K161" s="122" t="s">
        <v>169</v>
      </c>
      <c r="L161" s="122" t="s">
        <v>37</v>
      </c>
      <c r="M161" s="122" t="s">
        <v>168</v>
      </c>
      <c r="N161" s="122" t="s">
        <v>1338</v>
      </c>
      <c r="O161" s="122" t="s">
        <v>250</v>
      </c>
      <c r="P161" s="122" t="s">
        <v>250</v>
      </c>
      <c r="Q161" s="122" t="s">
        <v>169</v>
      </c>
      <c r="R161" s="123">
        <v>15708039.650000002</v>
      </c>
      <c r="S161" s="123">
        <v>0</v>
      </c>
      <c r="T161" s="123">
        <v>0</v>
      </c>
      <c r="U161" s="123">
        <v>0</v>
      </c>
      <c r="V161" s="123">
        <v>0</v>
      </c>
      <c r="W161" s="123">
        <v>0</v>
      </c>
      <c r="X161" s="123">
        <v>0</v>
      </c>
      <c r="Y161" s="123">
        <v>15708039.650000002</v>
      </c>
      <c r="Z161" s="123">
        <v>15708039.65</v>
      </c>
      <c r="AA161" s="123">
        <v>-1.862645149230957E-9</v>
      </c>
      <c r="AB161" s="124" t="s">
        <v>40</v>
      </c>
      <c r="AC161" s="125">
        <v>42703</v>
      </c>
      <c r="AD161" s="125">
        <v>51789</v>
      </c>
      <c r="AE161" s="124">
        <v>19720000</v>
      </c>
      <c r="AF161" s="124">
        <v>19019299.73</v>
      </c>
      <c r="AG161" s="124">
        <v>17.052054794520547</v>
      </c>
      <c r="AH161" s="124">
        <v>24.893150684931506</v>
      </c>
      <c r="AI161" s="127">
        <v>1.8394000000000001E-2</v>
      </c>
      <c r="AJ161" s="127">
        <v>1.839E-2</v>
      </c>
      <c r="AK161" s="127">
        <v>4.0000000000005309E-6</v>
      </c>
      <c r="AL161" s="127">
        <v>1.9390000000000001E-2</v>
      </c>
      <c r="AM161" s="127" t="s">
        <v>47</v>
      </c>
      <c r="AN161" s="127"/>
      <c r="AO161" s="124">
        <v>267854352.8263014</v>
      </c>
      <c r="AP161" s="124">
        <v>391022597.97232878</v>
      </c>
      <c r="AQ161" s="124">
        <v>288933.68132210005</v>
      </c>
      <c r="AR161" s="124">
        <v>17.052054794520547</v>
      </c>
      <c r="AS161" s="124">
        <v>24.893150684931506</v>
      </c>
      <c r="AT161" s="127">
        <v>1.8394000000000001E-2</v>
      </c>
      <c r="AU161" s="122" t="s">
        <v>169</v>
      </c>
      <c r="AV161" s="122" t="s">
        <v>169</v>
      </c>
      <c r="AW161" s="137">
        <v>144862.64000000001</v>
      </c>
      <c r="AX161" s="137">
        <v>0</v>
      </c>
      <c r="AY161" s="137">
        <v>0</v>
      </c>
      <c r="AZ161" s="137">
        <v>0</v>
      </c>
      <c r="BA161" s="137">
        <v>0</v>
      </c>
      <c r="BB161" s="137">
        <v>0</v>
      </c>
      <c r="BC161" s="137">
        <v>144071.04000000001</v>
      </c>
      <c r="BD161" s="137">
        <v>0</v>
      </c>
      <c r="BE161" s="137">
        <v>0</v>
      </c>
      <c r="BF161" s="137">
        <v>0</v>
      </c>
      <c r="BG161" s="137">
        <v>0</v>
      </c>
      <c r="BH161" s="137">
        <v>0</v>
      </c>
      <c r="BI161" s="137">
        <v>137228.37</v>
      </c>
      <c r="BJ161" s="137">
        <v>0</v>
      </c>
      <c r="BK161" s="137">
        <v>0</v>
      </c>
      <c r="BL161" s="40">
        <f t="shared" si="6"/>
        <v>144862.64000000001</v>
      </c>
      <c r="BM161" s="40">
        <f t="shared" si="7"/>
        <v>281299.41000000003</v>
      </c>
      <c r="BN161" s="40">
        <f t="shared" si="8"/>
        <v>426162.05000000005</v>
      </c>
    </row>
    <row r="162" spans="1:66" x14ac:dyDescent="0.35">
      <c r="A162" s="122">
        <v>20324000</v>
      </c>
      <c r="B162" s="122">
        <v>1</v>
      </c>
      <c r="C162" s="122">
        <v>1</v>
      </c>
      <c r="D162" s="122">
        <v>1</v>
      </c>
      <c r="E162" s="122" t="s">
        <v>31</v>
      </c>
      <c r="F162" s="122" t="s">
        <v>32</v>
      </c>
      <c r="G162" s="122" t="s">
        <v>33</v>
      </c>
      <c r="H162" s="122" t="s">
        <v>34</v>
      </c>
      <c r="I162" s="122" t="s">
        <v>2</v>
      </c>
      <c r="J162" s="122" t="s">
        <v>35</v>
      </c>
      <c r="K162" s="122" t="s">
        <v>169</v>
      </c>
      <c r="L162" s="122" t="s">
        <v>37</v>
      </c>
      <c r="M162" s="122" t="s">
        <v>168</v>
      </c>
      <c r="N162" s="122" t="s">
        <v>1338</v>
      </c>
      <c r="O162" s="122" t="s">
        <v>251</v>
      </c>
      <c r="P162" s="122" t="s">
        <v>251</v>
      </c>
      <c r="Q162" s="122" t="s">
        <v>169</v>
      </c>
      <c r="R162" s="123">
        <v>52975416.329999998</v>
      </c>
      <c r="S162" s="123">
        <v>0</v>
      </c>
      <c r="T162" s="123">
        <v>0</v>
      </c>
      <c r="U162" s="123">
        <v>0</v>
      </c>
      <c r="V162" s="123">
        <v>0</v>
      </c>
      <c r="W162" s="123">
        <v>0</v>
      </c>
      <c r="X162" s="123">
        <v>0</v>
      </c>
      <c r="Y162" s="123">
        <v>52975416.329999998</v>
      </c>
      <c r="Z162" s="123">
        <v>52975416.329999998</v>
      </c>
      <c r="AA162" s="123">
        <v>0</v>
      </c>
      <c r="AB162" s="124" t="s">
        <v>40</v>
      </c>
      <c r="AC162" s="125">
        <v>42843</v>
      </c>
      <c r="AD162" s="125">
        <v>51881</v>
      </c>
      <c r="AE162" s="124">
        <v>60000000</v>
      </c>
      <c r="AF162" s="124">
        <v>60000000</v>
      </c>
      <c r="AG162" s="124">
        <v>17.304109589041097</v>
      </c>
      <c r="AH162" s="124">
        <v>24.761643835616439</v>
      </c>
      <c r="AI162" s="127">
        <v>4.5100000000000001E-2</v>
      </c>
      <c r="AJ162" s="127">
        <v>4.5110000000000004E-2</v>
      </c>
      <c r="AK162" s="127">
        <v>-1.0000000000003062E-5</v>
      </c>
      <c r="AL162" s="127">
        <v>2.5399999999999999E-2</v>
      </c>
      <c r="AM162" s="127" t="s">
        <v>47</v>
      </c>
      <c r="AN162" s="127"/>
      <c r="AO162" s="124">
        <v>916692409.69939733</v>
      </c>
      <c r="AP162" s="124">
        <v>1311758391.206959</v>
      </c>
      <c r="AQ162" s="124">
        <v>2389191.2764829998</v>
      </c>
      <c r="AR162" s="124">
        <v>17.304109589041097</v>
      </c>
      <c r="AS162" s="124">
        <v>24.761643835616439</v>
      </c>
      <c r="AT162" s="127">
        <v>4.5099999999999994E-2</v>
      </c>
      <c r="AU162" s="122" t="s">
        <v>169</v>
      </c>
      <c r="AV162" s="122" t="s">
        <v>169</v>
      </c>
      <c r="AW162" s="137">
        <v>0</v>
      </c>
      <c r="AX162" s="137">
        <v>0</v>
      </c>
      <c r="AY162" s="137">
        <v>0</v>
      </c>
      <c r="AZ162" s="137">
        <v>1221277.5900000001</v>
      </c>
      <c r="BA162" s="137">
        <v>0</v>
      </c>
      <c r="BB162" s="137">
        <v>0</v>
      </c>
      <c r="BC162" s="137">
        <v>0</v>
      </c>
      <c r="BD162" s="137">
        <v>0</v>
      </c>
      <c r="BE162" s="137">
        <v>0</v>
      </c>
      <c r="BF162" s="137">
        <v>1125700.95</v>
      </c>
      <c r="BG162" s="137">
        <v>0</v>
      </c>
      <c r="BH162" s="137">
        <v>0</v>
      </c>
      <c r="BI162" s="137">
        <v>0</v>
      </c>
      <c r="BJ162" s="137">
        <v>0</v>
      </c>
      <c r="BK162" s="137">
        <v>0</v>
      </c>
      <c r="BL162" s="40">
        <f t="shared" si="6"/>
        <v>0</v>
      </c>
      <c r="BM162" s="40">
        <f t="shared" si="7"/>
        <v>2346978.54</v>
      </c>
      <c r="BN162" s="40">
        <f t="shared" si="8"/>
        <v>2346978.54</v>
      </c>
    </row>
    <row r="163" spans="1:66" x14ac:dyDescent="0.35">
      <c r="A163" s="122">
        <v>20325000</v>
      </c>
      <c r="B163" s="122">
        <v>1</v>
      </c>
      <c r="C163" s="122">
        <v>1</v>
      </c>
      <c r="D163" s="122">
        <v>1</v>
      </c>
      <c r="E163" s="122" t="s">
        <v>31</v>
      </c>
      <c r="F163" s="122" t="s">
        <v>32</v>
      </c>
      <c r="G163" s="122" t="s">
        <v>33</v>
      </c>
      <c r="H163" s="122" t="s">
        <v>34</v>
      </c>
      <c r="I163" s="122" t="s">
        <v>2</v>
      </c>
      <c r="J163" s="122" t="s">
        <v>35</v>
      </c>
      <c r="K163" s="122" t="s">
        <v>169</v>
      </c>
      <c r="L163" s="122" t="s">
        <v>37</v>
      </c>
      <c r="M163" s="122" t="s">
        <v>168</v>
      </c>
      <c r="N163" s="122" t="s">
        <v>1338</v>
      </c>
      <c r="O163" s="122" t="s">
        <v>252</v>
      </c>
      <c r="P163" s="122" t="s">
        <v>252</v>
      </c>
      <c r="Q163" s="122" t="s">
        <v>169</v>
      </c>
      <c r="R163" s="123">
        <v>8940278.3399999999</v>
      </c>
      <c r="S163" s="123">
        <v>0</v>
      </c>
      <c r="T163" s="123">
        <v>0</v>
      </c>
      <c r="U163" s="123">
        <v>0</v>
      </c>
      <c r="V163" s="123">
        <v>0</v>
      </c>
      <c r="W163" s="123">
        <v>0</v>
      </c>
      <c r="X163" s="123">
        <v>0</v>
      </c>
      <c r="Y163" s="123">
        <v>8940278.3399999999</v>
      </c>
      <c r="Z163" s="123">
        <v>8940278.3399999999</v>
      </c>
      <c r="AA163" s="123">
        <v>0</v>
      </c>
      <c r="AB163" s="124" t="s">
        <v>40</v>
      </c>
      <c r="AC163" s="125">
        <v>42881</v>
      </c>
      <c r="AD163" s="125">
        <v>51912</v>
      </c>
      <c r="AE163" s="124">
        <v>12447779</v>
      </c>
      <c r="AF163" s="124">
        <v>12447779</v>
      </c>
      <c r="AG163" s="124">
        <v>17.389041095890413</v>
      </c>
      <c r="AH163" s="124">
        <v>24.742465753424657</v>
      </c>
      <c r="AI163" s="127">
        <v>4.5100000000000001E-2</v>
      </c>
      <c r="AJ163" s="127">
        <v>4.5100000000000001E-2</v>
      </c>
      <c r="AK163" s="127">
        <v>0</v>
      </c>
      <c r="AL163" s="127">
        <v>2.5399999999999999E-2</v>
      </c>
      <c r="AM163" s="127" t="s">
        <v>47</v>
      </c>
      <c r="AN163" s="127"/>
      <c r="AO163" s="124">
        <v>155462867.4629589</v>
      </c>
      <c r="AP163" s="124">
        <v>221204530.65353423</v>
      </c>
      <c r="AQ163" s="124">
        <v>403206.55313399999</v>
      </c>
      <c r="AR163" s="124">
        <v>17.389041095890413</v>
      </c>
      <c r="AS163" s="124">
        <v>24.742465753424657</v>
      </c>
      <c r="AT163" s="127">
        <v>4.5100000000000001E-2</v>
      </c>
      <c r="AU163" s="122" t="s">
        <v>169</v>
      </c>
      <c r="AV163" s="122" t="s">
        <v>169</v>
      </c>
      <c r="AW163" s="137">
        <v>0</v>
      </c>
      <c r="AX163" s="137">
        <v>0</v>
      </c>
      <c r="AY163" s="137">
        <v>0</v>
      </c>
      <c r="AZ163" s="137">
        <v>0</v>
      </c>
      <c r="BA163" s="137">
        <v>203260.29</v>
      </c>
      <c r="BB163" s="137">
        <v>0</v>
      </c>
      <c r="BC163" s="137">
        <v>0</v>
      </c>
      <c r="BD163" s="137">
        <v>0</v>
      </c>
      <c r="BE163" s="137">
        <v>0</v>
      </c>
      <c r="BF163" s="137">
        <v>0</v>
      </c>
      <c r="BG163" s="137">
        <v>187340.84</v>
      </c>
      <c r="BH163" s="137">
        <v>0</v>
      </c>
      <c r="BI163" s="137">
        <v>0</v>
      </c>
      <c r="BJ163" s="137">
        <v>0</v>
      </c>
      <c r="BK163" s="137">
        <v>0</v>
      </c>
      <c r="BL163" s="40">
        <f t="shared" si="6"/>
        <v>0</v>
      </c>
      <c r="BM163" s="40">
        <f t="shared" si="7"/>
        <v>390601.13</v>
      </c>
      <c r="BN163" s="40">
        <f t="shared" si="8"/>
        <v>390601.13</v>
      </c>
    </row>
    <row r="164" spans="1:66" x14ac:dyDescent="0.35">
      <c r="A164" s="122">
        <v>20333000</v>
      </c>
      <c r="B164" s="122">
        <v>1</v>
      </c>
      <c r="C164" s="122">
        <v>1</v>
      </c>
      <c r="D164" s="122">
        <v>1</v>
      </c>
      <c r="E164" s="122" t="s">
        <v>31</v>
      </c>
      <c r="F164" s="122" t="s">
        <v>32</v>
      </c>
      <c r="G164" s="122" t="s">
        <v>33</v>
      </c>
      <c r="H164" s="122" t="s">
        <v>34</v>
      </c>
      <c r="I164" s="122" t="s">
        <v>2</v>
      </c>
      <c r="J164" s="122" t="s">
        <v>35</v>
      </c>
      <c r="K164" s="122" t="s">
        <v>169</v>
      </c>
      <c r="L164" s="122" t="s">
        <v>37</v>
      </c>
      <c r="M164" s="122" t="s">
        <v>168</v>
      </c>
      <c r="N164" s="122" t="s">
        <v>1338</v>
      </c>
      <c r="O164" s="122" t="s">
        <v>253</v>
      </c>
      <c r="P164" s="122" t="s">
        <v>253</v>
      </c>
      <c r="Q164" s="122" t="s">
        <v>169</v>
      </c>
      <c r="R164" s="123">
        <v>130812509.2900006</v>
      </c>
      <c r="S164" s="123">
        <v>0</v>
      </c>
      <c r="T164" s="123">
        <v>0</v>
      </c>
      <c r="U164" s="123">
        <v>0</v>
      </c>
      <c r="V164" s="123">
        <v>0</v>
      </c>
      <c r="W164" s="123">
        <v>2.9802322387695313E-8</v>
      </c>
      <c r="X164" s="123">
        <v>0</v>
      </c>
      <c r="Y164" s="123">
        <v>130812509.29000063</v>
      </c>
      <c r="Z164" s="123">
        <v>130812509.29000001</v>
      </c>
      <c r="AA164" s="123">
        <v>-6.2584877014160156E-7</v>
      </c>
      <c r="AB164" s="124" t="s">
        <v>40</v>
      </c>
      <c r="AC164" s="125">
        <v>43649</v>
      </c>
      <c r="AD164" s="125">
        <v>52185</v>
      </c>
      <c r="AE164" s="124">
        <v>150000000</v>
      </c>
      <c r="AF164" s="124">
        <v>150000000</v>
      </c>
      <c r="AG164" s="124">
        <v>18.136986301369863</v>
      </c>
      <c r="AH164" s="124">
        <v>23.386301369863013</v>
      </c>
      <c r="AI164" s="127">
        <v>4.5249999999999999E-2</v>
      </c>
      <c r="AJ164" s="127">
        <v>4.5250000000000005E-2</v>
      </c>
      <c r="AK164" s="127">
        <v>0</v>
      </c>
      <c r="AL164" s="127">
        <v>2.5600000000000001E-2</v>
      </c>
      <c r="AM164" s="127" t="s">
        <v>47</v>
      </c>
      <c r="AN164" s="127"/>
      <c r="AO164" s="124">
        <v>2372544689.0405593</v>
      </c>
      <c r="AP164" s="124">
        <v>3059220765.2039599</v>
      </c>
      <c r="AQ164" s="124">
        <v>5919266.045372528</v>
      </c>
      <c r="AR164" s="124">
        <v>18.136986301369863</v>
      </c>
      <c r="AS164" s="124">
        <v>23.386301369863013</v>
      </c>
      <c r="AT164" s="127">
        <v>4.5249999999999999E-2</v>
      </c>
      <c r="AU164" s="122" t="s">
        <v>169</v>
      </c>
      <c r="AV164" s="122" t="s">
        <v>169</v>
      </c>
      <c r="AW164" s="137">
        <v>0</v>
      </c>
      <c r="AX164" s="137">
        <v>3040921.6310000001</v>
      </c>
      <c r="AY164" s="137">
        <v>0</v>
      </c>
      <c r="AZ164" s="137">
        <v>0</v>
      </c>
      <c r="BA164" s="137">
        <v>0</v>
      </c>
      <c r="BB164" s="137">
        <v>0</v>
      </c>
      <c r="BC164" s="137">
        <v>0</v>
      </c>
      <c r="BD164" s="137">
        <v>2976075.43</v>
      </c>
      <c r="BE164" s="137">
        <v>0</v>
      </c>
      <c r="BF164" s="137">
        <v>0</v>
      </c>
      <c r="BG164" s="137">
        <v>0</v>
      </c>
      <c r="BH164" s="137">
        <v>0</v>
      </c>
      <c r="BI164" s="137">
        <v>0</v>
      </c>
      <c r="BJ164" s="137">
        <v>2768243.42</v>
      </c>
      <c r="BK164" s="137">
        <v>0</v>
      </c>
      <c r="BL164" s="40">
        <f t="shared" si="6"/>
        <v>3040921.6310000001</v>
      </c>
      <c r="BM164" s="40">
        <f t="shared" si="7"/>
        <v>5744318.8499999996</v>
      </c>
      <c r="BN164" s="40">
        <f t="shared" si="8"/>
        <v>8785240.4809999987</v>
      </c>
    </row>
    <row r="165" spans="1:66" x14ac:dyDescent="0.35">
      <c r="A165" s="122">
        <v>20326000</v>
      </c>
      <c r="B165" s="122">
        <v>1</v>
      </c>
      <c r="C165" s="122">
        <v>1</v>
      </c>
      <c r="D165" s="122">
        <v>1</v>
      </c>
      <c r="E165" s="122" t="s">
        <v>31</v>
      </c>
      <c r="F165" s="122" t="s">
        <v>32</v>
      </c>
      <c r="G165" s="122" t="s">
        <v>33</v>
      </c>
      <c r="H165" s="122" t="s">
        <v>34</v>
      </c>
      <c r="I165" s="122" t="s">
        <v>2</v>
      </c>
      <c r="J165" s="122" t="s">
        <v>35</v>
      </c>
      <c r="K165" s="122" t="s">
        <v>169</v>
      </c>
      <c r="L165" s="122" t="s">
        <v>37</v>
      </c>
      <c r="M165" s="122" t="s">
        <v>168</v>
      </c>
      <c r="N165" s="122" t="s">
        <v>1338</v>
      </c>
      <c r="O165" s="122" t="s">
        <v>254</v>
      </c>
      <c r="P165" s="122" t="s">
        <v>254</v>
      </c>
      <c r="Q165" s="122" t="s">
        <v>169</v>
      </c>
      <c r="R165" s="123">
        <v>226454067.62</v>
      </c>
      <c r="S165" s="123">
        <v>0</v>
      </c>
      <c r="T165" s="123">
        <v>0</v>
      </c>
      <c r="U165" s="123">
        <v>0</v>
      </c>
      <c r="V165" s="123">
        <v>0</v>
      </c>
      <c r="W165" s="123">
        <v>0</v>
      </c>
      <c r="X165" s="123">
        <v>0</v>
      </c>
      <c r="Y165" s="123">
        <v>226454067.62</v>
      </c>
      <c r="Z165" s="123">
        <v>226454067.62</v>
      </c>
      <c r="AA165" s="123">
        <v>0</v>
      </c>
      <c r="AB165" s="124" t="s">
        <v>40</v>
      </c>
      <c r="AC165" s="125">
        <v>43350</v>
      </c>
      <c r="AD165" s="125">
        <v>52215</v>
      </c>
      <c r="AE165" s="124">
        <v>237600000</v>
      </c>
      <c r="AF165" s="124">
        <v>237600000</v>
      </c>
      <c r="AG165" s="124">
        <v>18.219178082191782</v>
      </c>
      <c r="AH165" s="124">
        <v>24.287671232876711</v>
      </c>
      <c r="AI165" s="127">
        <v>4.5242999999999998E-2</v>
      </c>
      <c r="AJ165" s="127">
        <v>4.5240000000000002E-2</v>
      </c>
      <c r="AK165" s="127">
        <v>2.9999999999960614E-6</v>
      </c>
      <c r="AL165" s="127">
        <v>2.5399999999999999E-2</v>
      </c>
      <c r="AM165" s="127" t="s">
        <v>47</v>
      </c>
      <c r="AN165" s="127"/>
      <c r="AO165" s="124">
        <v>4125806985.4054799</v>
      </c>
      <c r="AP165" s="124">
        <v>5500041943.7021914</v>
      </c>
      <c r="AQ165" s="124">
        <v>10245461.38133166</v>
      </c>
      <c r="AR165" s="124">
        <v>18.219178082191782</v>
      </c>
      <c r="AS165" s="124">
        <v>24.287671232876711</v>
      </c>
      <c r="AT165" s="127">
        <v>4.5242999999999998E-2</v>
      </c>
      <c r="AU165" s="122" t="s">
        <v>169</v>
      </c>
      <c r="AV165" s="122" t="s">
        <v>169</v>
      </c>
      <c r="AW165" s="137">
        <v>0</v>
      </c>
      <c r="AX165" s="137">
        <v>0</v>
      </c>
      <c r="AY165" s="137">
        <v>5207258.9400000004</v>
      </c>
      <c r="AZ165" s="137">
        <v>0</v>
      </c>
      <c r="BA165" s="137">
        <v>0</v>
      </c>
      <c r="BB165" s="137">
        <v>0</v>
      </c>
      <c r="BC165" s="137">
        <v>0</v>
      </c>
      <c r="BD165" s="137">
        <v>0</v>
      </c>
      <c r="BE165" s="137">
        <v>5179649.92</v>
      </c>
      <c r="BF165" s="137">
        <v>0</v>
      </c>
      <c r="BG165" s="137">
        <v>0</v>
      </c>
      <c r="BH165" s="137">
        <v>0</v>
      </c>
      <c r="BI165" s="137">
        <v>0</v>
      </c>
      <c r="BJ165" s="137">
        <v>0</v>
      </c>
      <c r="BK165" s="137">
        <v>4765420.22</v>
      </c>
      <c r="BL165" s="40">
        <f t="shared" si="6"/>
        <v>5207258.9400000004</v>
      </c>
      <c r="BM165" s="40">
        <f t="shared" si="7"/>
        <v>9945070.1400000006</v>
      </c>
      <c r="BN165" s="40">
        <f t="shared" si="8"/>
        <v>15152329.080000002</v>
      </c>
    </row>
    <row r="166" spans="1:66" x14ac:dyDescent="0.35">
      <c r="A166" s="122">
        <v>20337000</v>
      </c>
      <c r="B166" s="122">
        <v>1</v>
      </c>
      <c r="C166" s="122">
        <v>1</v>
      </c>
      <c r="D166" s="122">
        <v>1</v>
      </c>
      <c r="E166" s="122" t="s">
        <v>31</v>
      </c>
      <c r="F166" s="122" t="s">
        <v>32</v>
      </c>
      <c r="G166" s="122" t="s">
        <v>33</v>
      </c>
      <c r="H166" s="122" t="s">
        <v>34</v>
      </c>
      <c r="I166" s="122" t="s">
        <v>2</v>
      </c>
      <c r="J166" s="122" t="s">
        <v>35</v>
      </c>
      <c r="K166" s="122" t="s">
        <v>169</v>
      </c>
      <c r="L166" s="122" t="s">
        <v>37</v>
      </c>
      <c r="M166" s="122" t="s">
        <v>168</v>
      </c>
      <c r="N166" s="122" t="s">
        <v>1338</v>
      </c>
      <c r="O166" s="122" t="s">
        <v>255</v>
      </c>
      <c r="P166" s="122" t="s">
        <v>255</v>
      </c>
      <c r="Q166" s="122" t="s">
        <v>169</v>
      </c>
      <c r="R166" s="123">
        <v>88596870</v>
      </c>
      <c r="S166" s="123">
        <v>0</v>
      </c>
      <c r="T166" s="123">
        <v>0</v>
      </c>
      <c r="U166" s="123">
        <v>0</v>
      </c>
      <c r="V166" s="123">
        <v>0</v>
      </c>
      <c r="W166" s="123">
        <v>0</v>
      </c>
      <c r="X166" s="123">
        <v>0</v>
      </c>
      <c r="Y166" s="123">
        <v>88596870</v>
      </c>
      <c r="Z166" s="123">
        <v>88596870</v>
      </c>
      <c r="AA166" s="123">
        <v>0</v>
      </c>
      <c r="AB166" s="124" t="s">
        <v>40</v>
      </c>
      <c r="AC166" s="125">
        <v>43712</v>
      </c>
      <c r="AD166" s="125">
        <v>52519</v>
      </c>
      <c r="AE166" s="124">
        <v>100000000</v>
      </c>
      <c r="AF166" s="124">
        <v>100000000</v>
      </c>
      <c r="AG166" s="124">
        <v>19.052054794520547</v>
      </c>
      <c r="AH166" s="124">
        <v>24.12876712328767</v>
      </c>
      <c r="AI166" s="127">
        <v>4.5440000000000001E-2</v>
      </c>
      <c r="AJ166" s="127">
        <v>4.5439999999999994E-2</v>
      </c>
      <c r="AK166" s="127">
        <v>0</v>
      </c>
      <c r="AL166" s="127">
        <v>2.5600000000000001E-2</v>
      </c>
      <c r="AM166" s="127" t="s">
        <v>47</v>
      </c>
      <c r="AN166" s="127"/>
      <c r="AO166" s="124">
        <v>1687952421.8630137</v>
      </c>
      <c r="AP166" s="124">
        <v>2137733244.0821917</v>
      </c>
      <c r="AQ166" s="124">
        <v>4025841.7727999999</v>
      </c>
      <c r="AR166" s="124">
        <v>19.052054794520547</v>
      </c>
      <c r="AS166" s="124">
        <v>24.12876712328767</v>
      </c>
      <c r="AT166" s="127">
        <v>4.5440000000000001E-2</v>
      </c>
      <c r="AU166" s="122" t="s">
        <v>169</v>
      </c>
      <c r="AV166" s="122" t="s">
        <v>169</v>
      </c>
      <c r="AW166" s="137">
        <v>1774041.62</v>
      </c>
      <c r="AX166" s="137">
        <v>0</v>
      </c>
      <c r="AY166" s="137">
        <v>0</v>
      </c>
      <c r="AZ166" s="137">
        <v>0</v>
      </c>
      <c r="BA166" s="137">
        <v>0</v>
      </c>
      <c r="BB166" s="137">
        <v>0</v>
      </c>
      <c r="BC166" s="137">
        <v>2035286.67</v>
      </c>
      <c r="BD166" s="137">
        <v>0</v>
      </c>
      <c r="BE166" s="137">
        <v>0</v>
      </c>
      <c r="BF166" s="137">
        <v>0</v>
      </c>
      <c r="BG166" s="137">
        <v>0</v>
      </c>
      <c r="BH166" s="137">
        <v>0</v>
      </c>
      <c r="BI166" s="137">
        <v>1892984.35</v>
      </c>
      <c r="BJ166" s="137">
        <v>0</v>
      </c>
      <c r="BK166" s="137">
        <v>0</v>
      </c>
      <c r="BL166" s="40">
        <f t="shared" si="6"/>
        <v>1774041.62</v>
      </c>
      <c r="BM166" s="40">
        <f t="shared" si="7"/>
        <v>3928271.02</v>
      </c>
      <c r="BN166" s="40">
        <f t="shared" si="8"/>
        <v>5702312.6400000006</v>
      </c>
    </row>
    <row r="167" spans="1:66" x14ac:dyDescent="0.35">
      <c r="A167" s="122">
        <v>20329000</v>
      </c>
      <c r="B167" s="122">
        <v>1</v>
      </c>
      <c r="C167" s="122">
        <v>1</v>
      </c>
      <c r="D167" s="122">
        <v>1</v>
      </c>
      <c r="E167" s="122" t="s">
        <v>31</v>
      </c>
      <c r="F167" s="122" t="s">
        <v>32</v>
      </c>
      <c r="G167" s="122" t="s">
        <v>33</v>
      </c>
      <c r="H167" s="122" t="s">
        <v>34</v>
      </c>
      <c r="I167" s="122" t="s">
        <v>2</v>
      </c>
      <c r="J167" s="122" t="s">
        <v>35</v>
      </c>
      <c r="K167" s="122" t="s">
        <v>169</v>
      </c>
      <c r="L167" s="122" t="s">
        <v>37</v>
      </c>
      <c r="M167" s="122" t="s">
        <v>168</v>
      </c>
      <c r="N167" s="122" t="s">
        <v>1338</v>
      </c>
      <c r="O167" s="122" t="s">
        <v>256</v>
      </c>
      <c r="P167" s="122" t="s">
        <v>256</v>
      </c>
      <c r="Q167" s="122" t="s">
        <v>169</v>
      </c>
      <c r="R167" s="123">
        <v>12195590.02</v>
      </c>
      <c r="S167" s="123">
        <v>0</v>
      </c>
      <c r="T167" s="123">
        <v>0</v>
      </c>
      <c r="U167" s="123">
        <v>0</v>
      </c>
      <c r="V167" s="123">
        <v>0</v>
      </c>
      <c r="W167" s="123">
        <v>0</v>
      </c>
      <c r="X167" s="123">
        <v>0</v>
      </c>
      <c r="Y167" s="123">
        <v>12195590.02</v>
      </c>
      <c r="Z167" s="123">
        <v>12195590.02</v>
      </c>
      <c r="AA167" s="123">
        <v>0</v>
      </c>
      <c r="AB167" s="124" t="s">
        <v>40</v>
      </c>
      <c r="AC167" s="125">
        <v>43536</v>
      </c>
      <c r="AD167" s="125">
        <v>52550</v>
      </c>
      <c r="AE167" s="124">
        <v>50000000</v>
      </c>
      <c r="AF167" s="124">
        <v>41841940</v>
      </c>
      <c r="AG167" s="124">
        <v>19.136986301369863</v>
      </c>
      <c r="AH167" s="124">
        <v>24.695890410958903</v>
      </c>
      <c r="AI167" s="127">
        <v>4.5429999999999998E-2</v>
      </c>
      <c r="AJ167" s="127">
        <v>4.5429999999999998E-2</v>
      </c>
      <c r="AK167" s="127">
        <v>0</v>
      </c>
      <c r="AL167" s="127">
        <v>2.5600000000000001E-2</v>
      </c>
      <c r="AM167" s="127" t="s">
        <v>47</v>
      </c>
      <c r="AN167" s="127"/>
      <c r="AO167" s="124">
        <v>233386839.149863</v>
      </c>
      <c r="AP167" s="124">
        <v>301180954.63090408</v>
      </c>
      <c r="AQ167" s="124">
        <v>554045.65460859996</v>
      </c>
      <c r="AR167" s="124">
        <v>19.136986301369863</v>
      </c>
      <c r="AS167" s="124">
        <v>24.695890410958903</v>
      </c>
      <c r="AT167" s="127">
        <v>4.5429999999999998E-2</v>
      </c>
      <c r="AU167" s="122" t="s">
        <v>169</v>
      </c>
      <c r="AV167" s="122" t="s">
        <v>169</v>
      </c>
      <c r="AW167" s="137">
        <v>0</v>
      </c>
      <c r="AX167" s="137">
        <v>283178.89</v>
      </c>
      <c r="AY167" s="137">
        <v>0</v>
      </c>
      <c r="AZ167" s="137">
        <v>0</v>
      </c>
      <c r="BA167" s="137">
        <v>0</v>
      </c>
      <c r="BB167" s="137">
        <v>0</v>
      </c>
      <c r="BC167" s="137">
        <v>0</v>
      </c>
      <c r="BD167" s="137">
        <v>278561.84000000003</v>
      </c>
      <c r="BE167" s="137">
        <v>0</v>
      </c>
      <c r="BF167" s="137">
        <v>0</v>
      </c>
      <c r="BG167" s="137">
        <v>0</v>
      </c>
      <c r="BH167" s="137">
        <v>0</v>
      </c>
      <c r="BI167" s="137">
        <v>0</v>
      </c>
      <c r="BJ167" s="137">
        <v>261940.47</v>
      </c>
      <c r="BK167" s="137">
        <v>0</v>
      </c>
      <c r="BL167" s="40">
        <f t="shared" si="6"/>
        <v>283178.89</v>
      </c>
      <c r="BM167" s="40">
        <f t="shared" si="7"/>
        <v>540502.31000000006</v>
      </c>
      <c r="BN167" s="40">
        <f t="shared" si="8"/>
        <v>823681.20000000007</v>
      </c>
    </row>
    <row r="168" spans="1:66" x14ac:dyDescent="0.35">
      <c r="A168" s="122">
        <v>20328000</v>
      </c>
      <c r="B168" s="122">
        <v>1</v>
      </c>
      <c r="C168" s="122">
        <v>1</v>
      </c>
      <c r="D168" s="122">
        <v>1</v>
      </c>
      <c r="E168" s="122" t="s">
        <v>31</v>
      </c>
      <c r="F168" s="122" t="s">
        <v>32</v>
      </c>
      <c r="G168" s="122" t="s">
        <v>33</v>
      </c>
      <c r="H168" s="122" t="s">
        <v>34</v>
      </c>
      <c r="I168" s="122" t="s">
        <v>2</v>
      </c>
      <c r="J168" s="122" t="s">
        <v>35</v>
      </c>
      <c r="K168" s="122" t="s">
        <v>169</v>
      </c>
      <c r="L168" s="122" t="s">
        <v>37</v>
      </c>
      <c r="M168" s="122" t="s">
        <v>168</v>
      </c>
      <c r="N168" s="122" t="s">
        <v>1338</v>
      </c>
      <c r="O168" s="122" t="s">
        <v>257</v>
      </c>
      <c r="P168" s="122" t="s">
        <v>257</v>
      </c>
      <c r="Q168" s="122" t="s">
        <v>169</v>
      </c>
      <c r="R168" s="123">
        <v>100000000</v>
      </c>
      <c r="S168" s="123">
        <v>0</v>
      </c>
      <c r="T168" s="123">
        <v>0</v>
      </c>
      <c r="U168" s="123">
        <v>0</v>
      </c>
      <c r="V168" s="123">
        <v>0</v>
      </c>
      <c r="W168" s="123">
        <v>0</v>
      </c>
      <c r="X168" s="123">
        <v>0</v>
      </c>
      <c r="Y168" s="123">
        <v>100000000</v>
      </c>
      <c r="Z168" s="123">
        <v>100000000</v>
      </c>
      <c r="AA168" s="123">
        <v>0</v>
      </c>
      <c r="AB168" s="124" t="s">
        <v>40</v>
      </c>
      <c r="AC168" s="125">
        <v>43445</v>
      </c>
      <c r="AD168" s="125">
        <v>50693</v>
      </c>
      <c r="AE168" s="124">
        <v>100000000</v>
      </c>
      <c r="AF168" s="124">
        <v>100000000</v>
      </c>
      <c r="AG168" s="124">
        <v>14.049315068493151</v>
      </c>
      <c r="AH168" s="124">
        <v>19.857534246575341</v>
      </c>
      <c r="AI168" s="127">
        <v>1.84E-2</v>
      </c>
      <c r="AJ168" s="127">
        <v>1.84E-2</v>
      </c>
      <c r="AK168" s="127">
        <v>0</v>
      </c>
      <c r="AL168" s="127">
        <v>1.9400000000000001E-2</v>
      </c>
      <c r="AM168" s="127" t="s">
        <v>47</v>
      </c>
      <c r="AN168" s="127"/>
      <c r="AO168" s="124">
        <v>1404931506.8493152</v>
      </c>
      <c r="AP168" s="124">
        <v>1985753424.6575341</v>
      </c>
      <c r="AQ168" s="124">
        <v>1840000</v>
      </c>
      <c r="AR168" s="124">
        <v>14.049315068493152</v>
      </c>
      <c r="AS168" s="124">
        <v>19.857534246575341</v>
      </c>
      <c r="AT168" s="127">
        <v>1.84E-2</v>
      </c>
      <c r="AU168" s="122" t="s">
        <v>169</v>
      </c>
      <c r="AV168" s="122" t="s">
        <v>169</v>
      </c>
      <c r="AW168" s="137">
        <v>922520.55</v>
      </c>
      <c r="AX168" s="137">
        <v>0</v>
      </c>
      <c r="AY168" s="137">
        <v>0</v>
      </c>
      <c r="AZ168" s="137">
        <v>0</v>
      </c>
      <c r="BA168" s="137">
        <v>0</v>
      </c>
      <c r="BB168" s="137">
        <v>0</v>
      </c>
      <c r="BC168" s="137">
        <v>917479.45</v>
      </c>
      <c r="BD168" s="137">
        <v>0</v>
      </c>
      <c r="BE168" s="137">
        <v>0</v>
      </c>
      <c r="BF168" s="137">
        <v>0</v>
      </c>
      <c r="BG168" s="137">
        <v>0</v>
      </c>
      <c r="BH168" s="137">
        <v>0</v>
      </c>
      <c r="BI168" s="137">
        <v>853331.51</v>
      </c>
      <c r="BJ168" s="137">
        <v>0</v>
      </c>
      <c r="BK168" s="137">
        <v>0</v>
      </c>
      <c r="BL168" s="40">
        <f t="shared" si="6"/>
        <v>922520.55</v>
      </c>
      <c r="BM168" s="40">
        <f t="shared" si="7"/>
        <v>1770810.96</v>
      </c>
      <c r="BN168" s="40">
        <f t="shared" si="8"/>
        <v>2693331.51</v>
      </c>
    </row>
    <row r="169" spans="1:66" x14ac:dyDescent="0.35">
      <c r="A169" s="122">
        <v>20338000</v>
      </c>
      <c r="B169" s="122">
        <v>1</v>
      </c>
      <c r="C169" s="122">
        <v>1</v>
      </c>
      <c r="D169" s="122">
        <v>1</v>
      </c>
      <c r="E169" s="122" t="s">
        <v>31</v>
      </c>
      <c r="F169" s="122" t="s">
        <v>32</v>
      </c>
      <c r="G169" s="122" t="s">
        <v>33</v>
      </c>
      <c r="H169" s="122" t="s">
        <v>34</v>
      </c>
      <c r="I169" s="122" t="s">
        <v>2</v>
      </c>
      <c r="J169" s="122" t="s">
        <v>35</v>
      </c>
      <c r="K169" s="122" t="s">
        <v>169</v>
      </c>
      <c r="L169" s="122" t="s">
        <v>37</v>
      </c>
      <c r="M169" s="122" t="s">
        <v>168</v>
      </c>
      <c r="N169" s="122" t="s">
        <v>1338</v>
      </c>
      <c r="O169" s="122" t="s">
        <v>258</v>
      </c>
      <c r="P169" s="122" t="s">
        <v>258</v>
      </c>
      <c r="Q169" s="122" t="s">
        <v>169</v>
      </c>
      <c r="R169" s="123">
        <v>5675058.6200000001</v>
      </c>
      <c r="S169" s="123">
        <v>0</v>
      </c>
      <c r="T169" s="123">
        <v>0</v>
      </c>
      <c r="U169" s="123">
        <v>0</v>
      </c>
      <c r="V169" s="123">
        <v>0</v>
      </c>
      <c r="W169" s="123">
        <v>0</v>
      </c>
      <c r="X169" s="123">
        <v>0</v>
      </c>
      <c r="Y169" s="123">
        <v>5675058.6200000001</v>
      </c>
      <c r="Z169" s="123">
        <v>5675058.6200000001</v>
      </c>
      <c r="AA169" s="123">
        <v>0</v>
      </c>
      <c r="AB169" s="124" t="s">
        <v>40</v>
      </c>
      <c r="AC169" s="125">
        <v>43717</v>
      </c>
      <c r="AD169" s="125">
        <v>52580</v>
      </c>
      <c r="AE169" s="124">
        <v>40081242</v>
      </c>
      <c r="AF169" s="124">
        <v>40081242</v>
      </c>
      <c r="AG169" s="124">
        <v>19.219178082191782</v>
      </c>
      <c r="AH169" s="124">
        <v>24.282191780821918</v>
      </c>
      <c r="AI169" s="127">
        <v>6.5565100000000001E-2</v>
      </c>
      <c r="AJ169" s="127">
        <v>6.5570000000000003E-2</v>
      </c>
      <c r="AK169" s="127">
        <v>-4.9000000000021249E-6</v>
      </c>
      <c r="AL169" s="127">
        <v>2.5399999999999999E-2</v>
      </c>
      <c r="AM169" s="127" t="s">
        <v>2810</v>
      </c>
      <c r="AN169" s="127">
        <v>1.2E-2</v>
      </c>
      <c r="AO169" s="124">
        <v>109069962.24465755</v>
      </c>
      <c r="AP169" s="124">
        <v>137802861.77824658</v>
      </c>
      <c r="AQ169" s="124">
        <v>372085.78592616203</v>
      </c>
      <c r="AR169" s="124">
        <v>19.219178082191782</v>
      </c>
      <c r="AS169" s="124">
        <v>24.282191780821918</v>
      </c>
      <c r="AT169" s="127">
        <v>6.5565100000000001E-2</v>
      </c>
      <c r="AU169" s="122" t="s">
        <v>169</v>
      </c>
      <c r="AV169" s="122" t="s">
        <v>169</v>
      </c>
      <c r="AW169" s="137">
        <v>0</v>
      </c>
      <c r="AX169" s="137">
        <v>0</v>
      </c>
      <c r="AY169" s="137">
        <v>229676.92199999999</v>
      </c>
      <c r="AZ169" s="137">
        <v>0</v>
      </c>
      <c r="BA169" s="137">
        <v>0</v>
      </c>
      <c r="BB169" s="137">
        <v>0</v>
      </c>
      <c r="BC169" s="137">
        <v>0</v>
      </c>
      <c r="BD169" s="137">
        <v>0</v>
      </c>
      <c r="BE169" s="137">
        <v>188110.04</v>
      </c>
      <c r="BF169" s="137">
        <v>0</v>
      </c>
      <c r="BG169" s="137">
        <v>0</v>
      </c>
      <c r="BH169" s="137">
        <v>0</v>
      </c>
      <c r="BI169" s="137">
        <v>0</v>
      </c>
      <c r="BJ169" s="137">
        <v>0</v>
      </c>
      <c r="BK169" s="137">
        <v>174957.84</v>
      </c>
      <c r="BL169" s="40">
        <f t="shared" si="6"/>
        <v>229676.92199999999</v>
      </c>
      <c r="BM169" s="40">
        <f t="shared" si="7"/>
        <v>363067.88</v>
      </c>
      <c r="BN169" s="40">
        <f t="shared" si="8"/>
        <v>592744.80200000003</v>
      </c>
    </row>
    <row r="170" spans="1:66" x14ac:dyDescent="0.35">
      <c r="A170" s="122">
        <v>20330000</v>
      </c>
      <c r="B170" s="122">
        <v>1</v>
      </c>
      <c r="C170" s="122">
        <v>1</v>
      </c>
      <c r="D170" s="122">
        <v>1</v>
      </c>
      <c r="E170" s="122" t="s">
        <v>31</v>
      </c>
      <c r="F170" s="122" t="s">
        <v>32</v>
      </c>
      <c r="G170" s="122" t="s">
        <v>33</v>
      </c>
      <c r="H170" s="122" t="s">
        <v>34</v>
      </c>
      <c r="I170" s="122" t="s">
        <v>2</v>
      </c>
      <c r="J170" s="122" t="s">
        <v>35</v>
      </c>
      <c r="K170" s="122" t="s">
        <v>169</v>
      </c>
      <c r="L170" s="122" t="s">
        <v>37</v>
      </c>
      <c r="M170" s="122" t="s">
        <v>168</v>
      </c>
      <c r="N170" s="122" t="s">
        <v>1338</v>
      </c>
      <c r="O170" s="122" t="s">
        <v>259</v>
      </c>
      <c r="P170" s="122" t="s">
        <v>259</v>
      </c>
      <c r="Q170" s="122" t="s">
        <v>169</v>
      </c>
      <c r="R170" s="123">
        <v>4638410.1900000004</v>
      </c>
      <c r="S170" s="123">
        <v>0</v>
      </c>
      <c r="T170" s="123">
        <v>0</v>
      </c>
      <c r="U170" s="123">
        <v>0</v>
      </c>
      <c r="V170" s="123">
        <v>0</v>
      </c>
      <c r="W170" s="123">
        <v>0</v>
      </c>
      <c r="X170" s="123">
        <v>0</v>
      </c>
      <c r="Y170" s="123">
        <v>4638410.1900000004</v>
      </c>
      <c r="Z170" s="123">
        <v>4638410.1900000004</v>
      </c>
      <c r="AA170" s="123">
        <v>0</v>
      </c>
      <c r="AB170" s="124" t="s">
        <v>40</v>
      </c>
      <c r="AC170" s="125">
        <v>43565</v>
      </c>
      <c r="AD170" s="125">
        <v>52550</v>
      </c>
      <c r="AE170" s="124">
        <v>50000000</v>
      </c>
      <c r="AF170" s="124">
        <v>50000000</v>
      </c>
      <c r="AG170" s="124">
        <v>19.136986301369863</v>
      </c>
      <c r="AH170" s="124">
        <v>24.616438356164384</v>
      </c>
      <c r="AI170" s="127">
        <v>6.6070599999999993E-2</v>
      </c>
      <c r="AJ170" s="127">
        <v>6.6070000000000004E-2</v>
      </c>
      <c r="AK170" s="127">
        <v>5.9999999998949782E-7</v>
      </c>
      <c r="AL170" s="127">
        <v>2.5600000000000001E-2</v>
      </c>
      <c r="AM170" s="127" t="s">
        <v>2810</v>
      </c>
      <c r="AN170" s="127">
        <v>1.2E-2</v>
      </c>
      <c r="AO170" s="124">
        <v>88765192.266164392</v>
      </c>
      <c r="AP170" s="124">
        <v>114181138.51273973</v>
      </c>
      <c r="AQ170" s="124">
        <v>306462.54429941397</v>
      </c>
      <c r="AR170" s="124">
        <v>19.136986301369863</v>
      </c>
      <c r="AS170" s="124">
        <v>24.616438356164384</v>
      </c>
      <c r="AT170" s="127">
        <v>6.6070599999999993E-2</v>
      </c>
      <c r="AU170" s="122" t="s">
        <v>169</v>
      </c>
      <c r="AV170" s="122" t="s">
        <v>169</v>
      </c>
      <c r="AW170" s="137">
        <v>0</v>
      </c>
      <c r="AX170" s="137">
        <v>156632.14000000001</v>
      </c>
      <c r="AY170" s="137">
        <v>0</v>
      </c>
      <c r="AZ170" s="137">
        <v>0</v>
      </c>
      <c r="BA170" s="137">
        <v>0</v>
      </c>
      <c r="BB170" s="137">
        <v>0</v>
      </c>
      <c r="BC170" s="137">
        <v>0</v>
      </c>
      <c r="BD170" s="137">
        <v>154078.35999999999</v>
      </c>
      <c r="BE170" s="137">
        <v>0</v>
      </c>
      <c r="BF170" s="137">
        <v>0</v>
      </c>
      <c r="BG170" s="137">
        <v>0</v>
      </c>
      <c r="BH170" s="137">
        <v>0</v>
      </c>
      <c r="BI170" s="137">
        <v>0</v>
      </c>
      <c r="BJ170" s="137">
        <v>145667.89000000001</v>
      </c>
      <c r="BK170" s="137">
        <v>0</v>
      </c>
      <c r="BL170" s="40">
        <f t="shared" si="6"/>
        <v>156632.14000000001</v>
      </c>
      <c r="BM170" s="40">
        <f t="shared" si="7"/>
        <v>299746.25</v>
      </c>
      <c r="BN170" s="40">
        <f t="shared" si="8"/>
        <v>456378.39</v>
      </c>
    </row>
    <row r="171" spans="1:66" x14ac:dyDescent="0.35">
      <c r="A171" s="122">
        <v>20336000</v>
      </c>
      <c r="B171" s="122">
        <v>1</v>
      </c>
      <c r="C171" s="122">
        <v>1</v>
      </c>
      <c r="D171" s="122">
        <v>1</v>
      </c>
      <c r="E171" s="122" t="s">
        <v>31</v>
      </c>
      <c r="F171" s="122" t="s">
        <v>32</v>
      </c>
      <c r="G171" s="122" t="s">
        <v>33</v>
      </c>
      <c r="H171" s="122" t="s">
        <v>34</v>
      </c>
      <c r="I171" s="122" t="s">
        <v>2</v>
      </c>
      <c r="J171" s="122" t="s">
        <v>35</v>
      </c>
      <c r="K171" s="122" t="s">
        <v>169</v>
      </c>
      <c r="L171" s="122" t="s">
        <v>37</v>
      </c>
      <c r="M171" s="122" t="s">
        <v>168</v>
      </c>
      <c r="N171" s="122" t="s">
        <v>1338</v>
      </c>
      <c r="O171" s="122" t="s">
        <v>260</v>
      </c>
      <c r="P171" s="122" t="s">
        <v>260</v>
      </c>
      <c r="Q171" s="122" t="s">
        <v>169</v>
      </c>
      <c r="R171" s="123">
        <v>2528591.5</v>
      </c>
      <c r="S171" s="123">
        <v>0</v>
      </c>
      <c r="T171" s="123">
        <v>0</v>
      </c>
      <c r="U171" s="123">
        <v>0</v>
      </c>
      <c r="V171" s="123">
        <v>0</v>
      </c>
      <c r="W171" s="123">
        <v>0</v>
      </c>
      <c r="X171" s="123">
        <v>0</v>
      </c>
      <c r="Y171" s="123">
        <v>2528591.5</v>
      </c>
      <c r="Z171" s="123">
        <v>2528591.5</v>
      </c>
      <c r="AA171" s="123">
        <v>0</v>
      </c>
      <c r="AB171" s="124" t="s">
        <v>40</v>
      </c>
      <c r="AC171" s="125">
        <v>43705</v>
      </c>
      <c r="AD171" s="125">
        <v>52732</v>
      </c>
      <c r="AE171" s="124">
        <v>12000000</v>
      </c>
      <c r="AF171" s="124">
        <v>12000000</v>
      </c>
      <c r="AG171" s="124">
        <v>19.635616438356163</v>
      </c>
      <c r="AH171" s="124">
        <v>24.731506849315068</v>
      </c>
      <c r="AI171" s="127">
        <v>6.6068799999999997E-2</v>
      </c>
      <c r="AJ171" s="127">
        <v>6.6070000000000004E-2</v>
      </c>
      <c r="AK171" s="127">
        <v>-1.2000000000067512E-6</v>
      </c>
      <c r="AL171" s="127">
        <v>2.5600000000000001E-2</v>
      </c>
      <c r="AM171" s="127" t="s">
        <v>2810</v>
      </c>
      <c r="AN171" s="127">
        <v>1.2E-2</v>
      </c>
      <c r="AO171" s="124">
        <v>49650452.823287666</v>
      </c>
      <c r="AP171" s="124">
        <v>62535878.001369864</v>
      </c>
      <c r="AQ171" s="124">
        <v>167061.00609519999</v>
      </c>
      <c r="AR171" s="124">
        <v>19.635616438356163</v>
      </c>
      <c r="AS171" s="124">
        <v>24.731506849315068</v>
      </c>
      <c r="AT171" s="127">
        <v>6.6068799999999997E-2</v>
      </c>
      <c r="AU171" s="122" t="s">
        <v>169</v>
      </c>
      <c r="AV171" s="122" t="s">
        <v>169</v>
      </c>
      <c r="AW171" s="137">
        <v>0</v>
      </c>
      <c r="AX171" s="137">
        <v>106664.52500000001</v>
      </c>
      <c r="AY171" s="137">
        <v>0</v>
      </c>
      <c r="AZ171" s="137">
        <v>0</v>
      </c>
      <c r="BA171" s="137">
        <v>0</v>
      </c>
      <c r="BB171" s="137">
        <v>0</v>
      </c>
      <c r="BC171" s="137">
        <v>0</v>
      </c>
      <c r="BD171" s="137">
        <v>83994.559999999998</v>
      </c>
      <c r="BE171" s="137">
        <v>0</v>
      </c>
      <c r="BF171" s="137">
        <v>0</v>
      </c>
      <c r="BG171" s="137">
        <v>0</v>
      </c>
      <c r="BH171" s="137">
        <v>0</v>
      </c>
      <c r="BI171" s="137">
        <v>0</v>
      </c>
      <c r="BJ171" s="137">
        <v>80263.53</v>
      </c>
      <c r="BK171" s="137">
        <v>0</v>
      </c>
      <c r="BL171" s="40">
        <f t="shared" si="6"/>
        <v>106664.52500000001</v>
      </c>
      <c r="BM171" s="40">
        <f t="shared" si="7"/>
        <v>164258.09</v>
      </c>
      <c r="BN171" s="40">
        <f t="shared" si="8"/>
        <v>270922.61499999999</v>
      </c>
    </row>
    <row r="172" spans="1:66" x14ac:dyDescent="0.35">
      <c r="A172" s="122">
        <v>20331000</v>
      </c>
      <c r="B172" s="122">
        <v>1</v>
      </c>
      <c r="C172" s="122">
        <v>1</v>
      </c>
      <c r="D172" s="122">
        <v>1</v>
      </c>
      <c r="E172" s="122" t="s">
        <v>31</v>
      </c>
      <c r="F172" s="122" t="s">
        <v>32</v>
      </c>
      <c r="G172" s="122" t="s">
        <v>33</v>
      </c>
      <c r="H172" s="122" t="s">
        <v>34</v>
      </c>
      <c r="I172" s="122" t="s">
        <v>2</v>
      </c>
      <c r="J172" s="122" t="s">
        <v>35</v>
      </c>
      <c r="K172" s="122" t="s">
        <v>169</v>
      </c>
      <c r="L172" s="122" t="s">
        <v>37</v>
      </c>
      <c r="M172" s="122" t="s">
        <v>168</v>
      </c>
      <c r="N172" s="122" t="s">
        <v>1338</v>
      </c>
      <c r="O172" s="122" t="s">
        <v>261</v>
      </c>
      <c r="P172" s="122" t="s">
        <v>261</v>
      </c>
      <c r="Q172" s="122" t="s">
        <v>169</v>
      </c>
      <c r="R172" s="123">
        <v>222222222.19999999</v>
      </c>
      <c r="S172" s="123">
        <v>0</v>
      </c>
      <c r="T172" s="123">
        <v>0</v>
      </c>
      <c r="U172" s="123">
        <v>0</v>
      </c>
      <c r="V172" s="123">
        <v>0</v>
      </c>
      <c r="W172" s="123">
        <v>0</v>
      </c>
      <c r="X172" s="123">
        <v>0</v>
      </c>
      <c r="Y172" s="123">
        <v>222222222.19999999</v>
      </c>
      <c r="Z172" s="123">
        <v>222222222.19999999</v>
      </c>
      <c r="AA172" s="123">
        <v>0</v>
      </c>
      <c r="AB172" s="124" t="s">
        <v>40</v>
      </c>
      <c r="AC172" s="125">
        <v>43609</v>
      </c>
      <c r="AD172" s="125">
        <v>46157</v>
      </c>
      <c r="AE172" s="124">
        <v>500000000</v>
      </c>
      <c r="AF172" s="124">
        <v>500000000</v>
      </c>
      <c r="AG172" s="124">
        <v>1.6219178082191781</v>
      </c>
      <c r="AH172" s="124">
        <v>6.9808219178082194</v>
      </c>
      <c r="AI172" s="127">
        <v>3.8969999999999998E-2</v>
      </c>
      <c r="AJ172" s="127">
        <v>3.8969999999999998E-2</v>
      </c>
      <c r="AK172" s="127">
        <v>0</v>
      </c>
      <c r="AL172" s="127">
        <v>3.9969999999999999E-2</v>
      </c>
      <c r="AM172" s="127" t="s">
        <v>47</v>
      </c>
      <c r="AN172" s="127"/>
      <c r="AO172" s="124">
        <v>360426179.56821918</v>
      </c>
      <c r="AP172" s="124">
        <v>1551293759.3578081</v>
      </c>
      <c r="AQ172" s="124">
        <v>8659999.9991339985</v>
      </c>
      <c r="AR172" s="124">
        <v>1.6219178082191783</v>
      </c>
      <c r="AS172" s="124">
        <v>6.9808219178082194</v>
      </c>
      <c r="AT172" s="127">
        <v>3.8969999999999998E-2</v>
      </c>
      <c r="AU172" s="122" t="s">
        <v>169</v>
      </c>
      <c r="AV172" s="122" t="s">
        <v>169</v>
      </c>
      <c r="AW172" s="137">
        <v>4341863.01</v>
      </c>
      <c r="AX172" s="137">
        <v>0</v>
      </c>
      <c r="AY172" s="137">
        <v>0</v>
      </c>
      <c r="AZ172" s="137">
        <v>0</v>
      </c>
      <c r="BA172" s="137">
        <v>0</v>
      </c>
      <c r="BB172" s="137">
        <v>0</v>
      </c>
      <c r="BC172" s="137">
        <v>3238602.74</v>
      </c>
      <c r="BD172" s="137">
        <v>0</v>
      </c>
      <c r="BE172" s="137">
        <v>0</v>
      </c>
      <c r="BF172" s="137">
        <v>0</v>
      </c>
      <c r="BG172" s="137">
        <v>0</v>
      </c>
      <c r="BH172" s="137">
        <v>0</v>
      </c>
      <c r="BI172" s="137">
        <v>2170931.5099999998</v>
      </c>
      <c r="BJ172" s="137">
        <v>0</v>
      </c>
      <c r="BK172" s="137">
        <v>0</v>
      </c>
      <c r="BL172" s="40">
        <f t="shared" si="6"/>
        <v>4341863.01</v>
      </c>
      <c r="BM172" s="40">
        <f t="shared" si="7"/>
        <v>5409534.25</v>
      </c>
      <c r="BN172" s="40">
        <f t="shared" si="8"/>
        <v>9751397.2599999998</v>
      </c>
    </row>
    <row r="173" spans="1:66" x14ac:dyDescent="0.35">
      <c r="A173" s="122">
        <v>20332000</v>
      </c>
      <c r="B173" s="122">
        <v>1</v>
      </c>
      <c r="C173" s="122">
        <v>1</v>
      </c>
      <c r="D173" s="122">
        <v>1</v>
      </c>
      <c r="E173" s="122" t="s">
        <v>31</v>
      </c>
      <c r="F173" s="122" t="s">
        <v>32</v>
      </c>
      <c r="G173" s="122" t="s">
        <v>33</v>
      </c>
      <c r="H173" s="122" t="s">
        <v>34</v>
      </c>
      <c r="I173" s="122" t="s">
        <v>2</v>
      </c>
      <c r="J173" s="122" t="s">
        <v>35</v>
      </c>
      <c r="K173" s="122" t="s">
        <v>169</v>
      </c>
      <c r="L173" s="122" t="s">
        <v>37</v>
      </c>
      <c r="M173" s="122" t="s">
        <v>168</v>
      </c>
      <c r="N173" s="122" t="s">
        <v>1338</v>
      </c>
      <c r="O173" s="122" t="s">
        <v>262</v>
      </c>
      <c r="P173" s="122" t="s">
        <v>262</v>
      </c>
      <c r="Q173" s="122" t="s">
        <v>169</v>
      </c>
      <c r="R173" s="123">
        <v>77565029</v>
      </c>
      <c r="S173" s="123">
        <v>0</v>
      </c>
      <c r="T173" s="123">
        <v>0</v>
      </c>
      <c r="U173" s="123">
        <v>0</v>
      </c>
      <c r="V173" s="123">
        <v>0</v>
      </c>
      <c r="W173" s="123">
        <v>0</v>
      </c>
      <c r="X173" s="123">
        <v>0</v>
      </c>
      <c r="Y173" s="123">
        <v>77565029</v>
      </c>
      <c r="Z173" s="123">
        <v>77565029</v>
      </c>
      <c r="AA173" s="123">
        <v>0</v>
      </c>
      <c r="AB173" s="124" t="s">
        <v>40</v>
      </c>
      <c r="AC173" s="125">
        <v>43658</v>
      </c>
      <c r="AD173" s="125">
        <v>52763</v>
      </c>
      <c r="AE173" s="124">
        <v>93900000</v>
      </c>
      <c r="AF173" s="124">
        <v>93900000</v>
      </c>
      <c r="AG173" s="124">
        <v>19.720547945205478</v>
      </c>
      <c r="AH173" s="124">
        <v>24.945205479452056</v>
      </c>
      <c r="AI173" s="127">
        <v>4.5447000000000001E-2</v>
      </c>
      <c r="AJ173" s="127">
        <v>4.5449999999999997E-2</v>
      </c>
      <c r="AK173" s="127">
        <v>-2.9999999999960614E-6</v>
      </c>
      <c r="AL173" s="127">
        <v>2.5399999999999999E-2</v>
      </c>
      <c r="AM173" s="127" t="s">
        <v>47</v>
      </c>
      <c r="AN173" s="127"/>
      <c r="AO173" s="124">
        <v>1529624873.2657533</v>
      </c>
      <c r="AP173" s="124">
        <v>1934875586.4246576</v>
      </c>
      <c r="AQ173" s="124">
        <v>3525097.8729630001</v>
      </c>
      <c r="AR173" s="124">
        <v>19.720547945205478</v>
      </c>
      <c r="AS173" s="124">
        <v>24.945205479452056</v>
      </c>
      <c r="AT173" s="127">
        <v>4.5447000000000001E-2</v>
      </c>
      <c r="AU173" s="122" t="s">
        <v>169</v>
      </c>
      <c r="AV173" s="122" t="s">
        <v>169</v>
      </c>
      <c r="AW173" s="137">
        <v>0</v>
      </c>
      <c r="AX173" s="137">
        <v>0</v>
      </c>
      <c r="AY173" s="137">
        <v>1879641.307</v>
      </c>
      <c r="AZ173" s="137">
        <v>0</v>
      </c>
      <c r="BA173" s="137">
        <v>0</v>
      </c>
      <c r="BB173" s="137">
        <v>0</v>
      </c>
      <c r="BC173" s="137">
        <v>0</v>
      </c>
      <c r="BD173" s="137">
        <v>0</v>
      </c>
      <c r="BE173" s="137">
        <v>1782132.81</v>
      </c>
      <c r="BF173" s="137">
        <v>0</v>
      </c>
      <c r="BG173" s="137">
        <v>0</v>
      </c>
      <c r="BH173" s="137">
        <v>0</v>
      </c>
      <c r="BI173" s="137">
        <v>0</v>
      </c>
      <c r="BJ173" s="137">
        <v>0</v>
      </c>
      <c r="BK173" s="137">
        <v>1684409.27</v>
      </c>
      <c r="BL173" s="40">
        <f t="shared" si="6"/>
        <v>1879641.307</v>
      </c>
      <c r="BM173" s="40">
        <f t="shared" si="7"/>
        <v>3466542.08</v>
      </c>
      <c r="BN173" s="40">
        <f t="shared" si="8"/>
        <v>5346183.3870000001</v>
      </c>
    </row>
    <row r="174" spans="1:66" x14ac:dyDescent="0.35">
      <c r="A174" s="122">
        <v>20334000</v>
      </c>
      <c r="B174" s="122">
        <v>1</v>
      </c>
      <c r="C174" s="122">
        <v>1</v>
      </c>
      <c r="D174" s="122">
        <v>0</v>
      </c>
      <c r="E174" s="122" t="s">
        <v>31</v>
      </c>
      <c r="F174" s="122" t="s">
        <v>32</v>
      </c>
      <c r="G174" s="122" t="s">
        <v>44</v>
      </c>
      <c r="H174" s="122" t="s">
        <v>44</v>
      </c>
      <c r="I174" s="122" t="s">
        <v>44</v>
      </c>
      <c r="J174" s="122" t="s">
        <v>35</v>
      </c>
      <c r="K174" s="122" t="s">
        <v>169</v>
      </c>
      <c r="L174" s="122" t="s">
        <v>180</v>
      </c>
      <c r="M174" s="122" t="s">
        <v>168</v>
      </c>
      <c r="N174" s="122" t="s">
        <v>1338</v>
      </c>
      <c r="O174" s="122" t="s">
        <v>263</v>
      </c>
      <c r="P174" s="122" t="s">
        <v>263</v>
      </c>
      <c r="Q174" s="122" t="s">
        <v>169</v>
      </c>
      <c r="R174" s="123">
        <v>39194185.920000002</v>
      </c>
      <c r="S174" s="123">
        <v>0</v>
      </c>
      <c r="T174" s="123">
        <v>0</v>
      </c>
      <c r="U174" s="123">
        <v>0</v>
      </c>
      <c r="V174" s="123">
        <v>0</v>
      </c>
      <c r="W174" s="123">
        <v>0</v>
      </c>
      <c r="X174" s="123">
        <v>0</v>
      </c>
      <c r="Y174" s="123">
        <v>39194185.920000002</v>
      </c>
      <c r="Z174" s="123">
        <v>39194185.920000002</v>
      </c>
      <c r="AA174" s="123">
        <v>0</v>
      </c>
      <c r="AB174" s="124" t="s">
        <v>40</v>
      </c>
      <c r="AC174" s="125">
        <v>43669</v>
      </c>
      <c r="AD174" s="125">
        <v>52427</v>
      </c>
      <c r="AE174" s="124">
        <v>87100000</v>
      </c>
      <c r="AF174" s="124">
        <v>87100000</v>
      </c>
      <c r="AG174" s="124">
        <v>18.8</v>
      </c>
      <c r="AH174" s="124">
        <v>23.994520547945207</v>
      </c>
      <c r="AI174" s="127">
        <v>6.5799999999999997E-2</v>
      </c>
      <c r="AJ174" s="127">
        <v>7.7800000000000008E-2</v>
      </c>
      <c r="AK174" s="127">
        <v>-1.2000000000000011E-2</v>
      </c>
      <c r="AL174" s="127">
        <v>1.2E-2</v>
      </c>
      <c r="AM174" s="127" t="s">
        <v>2810</v>
      </c>
      <c r="AN174" s="127">
        <v>1.2E-2</v>
      </c>
      <c r="AO174" s="124">
        <v>736850695.296</v>
      </c>
      <c r="AP174" s="124">
        <v>940445699.4174248</v>
      </c>
      <c r="AQ174" s="124">
        <v>2578977.4335360001</v>
      </c>
      <c r="AR174" s="124">
        <v>18.8</v>
      </c>
      <c r="AS174" s="124">
        <v>23.994520547945207</v>
      </c>
      <c r="AT174" s="127">
        <v>6.5799999999999997E-2</v>
      </c>
      <c r="AU174" s="122" t="s">
        <v>169</v>
      </c>
      <c r="AV174" s="122" t="s">
        <v>169</v>
      </c>
      <c r="AW174" s="137">
        <v>0</v>
      </c>
      <c r="AX174" s="137">
        <v>0</v>
      </c>
      <c r="AY174" s="137">
        <v>0</v>
      </c>
      <c r="AZ174" s="137">
        <v>1612211.733</v>
      </c>
      <c r="BA174" s="137">
        <v>0</v>
      </c>
      <c r="BB174" s="137">
        <v>0</v>
      </c>
      <c r="BC174" s="137">
        <v>0</v>
      </c>
      <c r="BD174" s="137">
        <v>0</v>
      </c>
      <c r="BE174" s="137">
        <v>0</v>
      </c>
      <c r="BF174" s="137">
        <v>1582926.6409999998</v>
      </c>
      <c r="BG174" s="137">
        <v>0</v>
      </c>
      <c r="BH174" s="137">
        <v>0</v>
      </c>
      <c r="BI174" s="137">
        <v>0</v>
      </c>
      <c r="BJ174" s="137">
        <v>0</v>
      </c>
      <c r="BK174" s="137">
        <v>0</v>
      </c>
      <c r="BL174" s="40">
        <f t="shared" si="6"/>
        <v>0</v>
      </c>
      <c r="BM174" s="40">
        <f t="shared" si="7"/>
        <v>3195138.3739999998</v>
      </c>
      <c r="BN174" s="40">
        <f t="shared" si="8"/>
        <v>3195138.3739999998</v>
      </c>
    </row>
    <row r="175" spans="1:66" x14ac:dyDescent="0.35">
      <c r="A175" s="122">
        <v>20339000</v>
      </c>
      <c r="B175" s="122">
        <v>1</v>
      </c>
      <c r="C175" s="122">
        <v>1</v>
      </c>
      <c r="D175" s="122">
        <v>1</v>
      </c>
      <c r="E175" s="122" t="s">
        <v>31</v>
      </c>
      <c r="F175" s="122" t="s">
        <v>32</v>
      </c>
      <c r="G175" s="122" t="s">
        <v>33</v>
      </c>
      <c r="H175" s="122" t="s">
        <v>34</v>
      </c>
      <c r="I175" s="122" t="s">
        <v>2</v>
      </c>
      <c r="J175" s="122" t="s">
        <v>35</v>
      </c>
      <c r="K175" s="122" t="s">
        <v>169</v>
      </c>
      <c r="L175" s="122" t="s">
        <v>37</v>
      </c>
      <c r="M175" s="122" t="s">
        <v>168</v>
      </c>
      <c r="N175" s="122" t="s">
        <v>1338</v>
      </c>
      <c r="O175" s="122" t="s">
        <v>264</v>
      </c>
      <c r="P175" s="122" t="s">
        <v>264</v>
      </c>
      <c r="Q175" s="122" t="s">
        <v>169</v>
      </c>
      <c r="R175" s="123">
        <v>13062479</v>
      </c>
      <c r="S175" s="123">
        <v>0</v>
      </c>
      <c r="T175" s="123">
        <v>0</v>
      </c>
      <c r="U175" s="123">
        <v>0</v>
      </c>
      <c r="V175" s="123">
        <v>0</v>
      </c>
      <c r="W175" s="123">
        <v>0</v>
      </c>
      <c r="X175" s="123">
        <v>0</v>
      </c>
      <c r="Y175" s="123">
        <v>13062479</v>
      </c>
      <c r="Z175" s="123">
        <v>13062479</v>
      </c>
      <c r="AA175" s="123">
        <v>0</v>
      </c>
      <c r="AB175" s="124" t="s">
        <v>40</v>
      </c>
      <c r="AC175" s="125">
        <v>43742</v>
      </c>
      <c r="AD175" s="125">
        <v>52793</v>
      </c>
      <c r="AE175" s="124">
        <v>43000000</v>
      </c>
      <c r="AF175" s="124">
        <v>43000000</v>
      </c>
      <c r="AG175" s="124">
        <v>19.802739726027397</v>
      </c>
      <c r="AH175" s="124">
        <v>24.797260273972604</v>
      </c>
      <c r="AI175" s="127">
        <v>4.5444999999999999E-2</v>
      </c>
      <c r="AJ175" s="127">
        <v>4.5449999999999997E-2</v>
      </c>
      <c r="AK175" s="127">
        <v>-4.9999999999980616E-6</v>
      </c>
      <c r="AL175" s="127">
        <v>2.5399999999999999E-2</v>
      </c>
      <c r="AM175" s="127" t="s">
        <v>47</v>
      </c>
      <c r="AN175" s="127"/>
      <c r="AO175" s="124">
        <v>258672871.81369862</v>
      </c>
      <c r="AP175" s="124">
        <v>323913691.58630139</v>
      </c>
      <c r="AQ175" s="124">
        <v>593624.35815500002</v>
      </c>
      <c r="AR175" s="124">
        <v>19.802739726027397</v>
      </c>
      <c r="AS175" s="124">
        <v>24.797260273972604</v>
      </c>
      <c r="AT175" s="127">
        <v>4.5444999999999999E-2</v>
      </c>
      <c r="AU175" s="122" t="s">
        <v>169</v>
      </c>
      <c r="AV175" s="122" t="s">
        <v>169</v>
      </c>
      <c r="AW175" s="137">
        <v>0</v>
      </c>
      <c r="AX175" s="137">
        <v>0</v>
      </c>
      <c r="AY175" s="137">
        <v>0</v>
      </c>
      <c r="AZ175" s="137">
        <v>303408.01</v>
      </c>
      <c r="BA175" s="137">
        <v>0</v>
      </c>
      <c r="BB175" s="137">
        <v>0</v>
      </c>
      <c r="BC175" s="137">
        <v>0</v>
      </c>
      <c r="BD175" s="137">
        <v>0</v>
      </c>
      <c r="BE175" s="137">
        <v>0</v>
      </c>
      <c r="BF175" s="137">
        <v>280553.46999999997</v>
      </c>
      <c r="BG175" s="137">
        <v>0</v>
      </c>
      <c r="BH175" s="137">
        <v>0</v>
      </c>
      <c r="BI175" s="137">
        <v>0</v>
      </c>
      <c r="BJ175" s="137">
        <v>0</v>
      </c>
      <c r="BK175" s="137">
        <v>0</v>
      </c>
      <c r="BL175" s="40">
        <f t="shared" si="6"/>
        <v>0</v>
      </c>
      <c r="BM175" s="40">
        <f t="shared" si="7"/>
        <v>583961.48</v>
      </c>
      <c r="BN175" s="40">
        <f t="shared" si="8"/>
        <v>583961.48</v>
      </c>
    </row>
    <row r="176" spans="1:66" x14ac:dyDescent="0.35">
      <c r="A176" s="122">
        <v>20335000</v>
      </c>
      <c r="B176" s="122">
        <v>1</v>
      </c>
      <c r="C176" s="122">
        <v>1</v>
      </c>
      <c r="D176" s="122">
        <v>1</v>
      </c>
      <c r="E176" s="122" t="s">
        <v>31</v>
      </c>
      <c r="F176" s="122" t="s">
        <v>32</v>
      </c>
      <c r="G176" s="122" t="s">
        <v>33</v>
      </c>
      <c r="H176" s="122" t="s">
        <v>34</v>
      </c>
      <c r="I176" s="122" t="s">
        <v>2</v>
      </c>
      <c r="J176" s="122" t="s">
        <v>35</v>
      </c>
      <c r="K176" s="122" t="s">
        <v>169</v>
      </c>
      <c r="L176" s="122" t="s">
        <v>37</v>
      </c>
      <c r="M176" s="122" t="s">
        <v>168</v>
      </c>
      <c r="N176" s="122" t="s">
        <v>1338</v>
      </c>
      <c r="O176" s="122" t="s">
        <v>265</v>
      </c>
      <c r="P176" s="122" t="s">
        <v>265</v>
      </c>
      <c r="Q176" s="122" t="s">
        <v>169</v>
      </c>
      <c r="R176" s="123">
        <v>300000000</v>
      </c>
      <c r="S176" s="123">
        <v>0</v>
      </c>
      <c r="T176" s="123">
        <v>0</v>
      </c>
      <c r="U176" s="123">
        <v>0</v>
      </c>
      <c r="V176" s="123">
        <v>0</v>
      </c>
      <c r="W176" s="123">
        <v>0</v>
      </c>
      <c r="X176" s="123">
        <v>0</v>
      </c>
      <c r="Y176" s="123">
        <v>300000000</v>
      </c>
      <c r="Z176" s="123">
        <v>300000000</v>
      </c>
      <c r="AA176" s="123">
        <v>0</v>
      </c>
      <c r="AB176" s="124" t="s">
        <v>40</v>
      </c>
      <c r="AC176" s="125">
        <v>43669</v>
      </c>
      <c r="AD176" s="125">
        <v>50875</v>
      </c>
      <c r="AE176" s="124">
        <v>300000000</v>
      </c>
      <c r="AF176" s="124">
        <v>300000000</v>
      </c>
      <c r="AG176" s="124">
        <v>14.547945205479452</v>
      </c>
      <c r="AH176" s="124">
        <v>19.742465753424657</v>
      </c>
      <c r="AI176" s="127">
        <v>4.4872000000000002E-2</v>
      </c>
      <c r="AJ176" s="127">
        <v>4.487E-2</v>
      </c>
      <c r="AK176" s="127">
        <v>2.0000000000020002E-6</v>
      </c>
      <c r="AL176" s="127">
        <v>2.5600000000000001E-2</v>
      </c>
      <c r="AM176" s="127" t="s">
        <v>47</v>
      </c>
      <c r="AN176" s="127"/>
      <c r="AO176" s="124">
        <v>4364383561.643836</v>
      </c>
      <c r="AP176" s="124">
        <v>5922739726.0273972</v>
      </c>
      <c r="AQ176" s="124">
        <v>13461600</v>
      </c>
      <c r="AR176" s="124">
        <v>14.547945205479454</v>
      </c>
      <c r="AS176" s="124">
        <v>19.742465753424657</v>
      </c>
      <c r="AT176" s="127">
        <v>4.4872000000000002E-2</v>
      </c>
      <c r="AU176" s="122" t="s">
        <v>169</v>
      </c>
      <c r="AV176" s="122" t="s">
        <v>169</v>
      </c>
      <c r="AW176" s="137">
        <v>6842980</v>
      </c>
      <c r="AX176" s="137">
        <v>0</v>
      </c>
      <c r="AY176" s="137">
        <v>0</v>
      </c>
      <c r="AZ176" s="137">
        <v>0</v>
      </c>
      <c r="BA176" s="137">
        <v>0</v>
      </c>
      <c r="BB176" s="137">
        <v>0</v>
      </c>
      <c r="BC176" s="137">
        <v>6805586.6699999999</v>
      </c>
      <c r="BD176" s="137">
        <v>0</v>
      </c>
      <c r="BE176" s="137">
        <v>0</v>
      </c>
      <c r="BF176" s="137">
        <v>0</v>
      </c>
      <c r="BG176" s="137">
        <v>0</v>
      </c>
      <c r="BH176" s="137">
        <v>0</v>
      </c>
      <c r="BI176" s="137">
        <v>6329756.5</v>
      </c>
      <c r="BJ176" s="137">
        <v>0</v>
      </c>
      <c r="BK176" s="137">
        <v>0</v>
      </c>
      <c r="BL176" s="40">
        <f t="shared" si="6"/>
        <v>6842980</v>
      </c>
      <c r="BM176" s="40">
        <f t="shared" si="7"/>
        <v>13135343.17</v>
      </c>
      <c r="BN176" s="40">
        <f t="shared" si="8"/>
        <v>19978323.170000002</v>
      </c>
    </row>
    <row r="177" spans="1:66" x14ac:dyDescent="0.35">
      <c r="A177" s="122">
        <v>20340000</v>
      </c>
      <c r="B177" s="122">
        <v>1</v>
      </c>
      <c r="C177" s="122">
        <v>1</v>
      </c>
      <c r="D177" s="122">
        <v>1</v>
      </c>
      <c r="E177" s="122" t="s">
        <v>31</v>
      </c>
      <c r="F177" s="122" t="s">
        <v>32</v>
      </c>
      <c r="G177" s="122" t="s">
        <v>33</v>
      </c>
      <c r="H177" s="122" t="s">
        <v>34</v>
      </c>
      <c r="I177" s="122" t="s">
        <v>2</v>
      </c>
      <c r="J177" s="122" t="s">
        <v>35</v>
      </c>
      <c r="K177" s="122" t="s">
        <v>169</v>
      </c>
      <c r="L177" s="122" t="s">
        <v>37</v>
      </c>
      <c r="M177" s="122" t="s">
        <v>168</v>
      </c>
      <c r="N177" s="122" t="s">
        <v>1338</v>
      </c>
      <c r="O177" s="122" t="s">
        <v>266</v>
      </c>
      <c r="P177" s="122" t="s">
        <v>266</v>
      </c>
      <c r="Q177" s="122" t="s">
        <v>169</v>
      </c>
      <c r="R177" s="123">
        <v>5540126.1299999999</v>
      </c>
      <c r="S177" s="123">
        <v>0</v>
      </c>
      <c r="T177" s="123">
        <v>0</v>
      </c>
      <c r="U177" s="123">
        <v>187168.53</v>
      </c>
      <c r="V177" s="123">
        <v>5238.58</v>
      </c>
      <c r="W177" s="123">
        <v>0</v>
      </c>
      <c r="X177" s="123">
        <v>0</v>
      </c>
      <c r="Y177" s="123">
        <v>5540126.1299999999</v>
      </c>
      <c r="Z177" s="123">
        <v>5540126.1299999999</v>
      </c>
      <c r="AA177" s="123">
        <v>0</v>
      </c>
      <c r="AB177" s="124" t="s">
        <v>40</v>
      </c>
      <c r="AC177" s="125">
        <v>43787</v>
      </c>
      <c r="AD177" s="125">
        <v>52855</v>
      </c>
      <c r="AE177" s="124">
        <v>75000000</v>
      </c>
      <c r="AF177" s="124">
        <v>75000000</v>
      </c>
      <c r="AG177" s="124">
        <v>19.972602739726028</v>
      </c>
      <c r="AH177" s="124">
        <v>24.843835616438355</v>
      </c>
      <c r="AI177" s="127">
        <v>6.6100599999999995E-2</v>
      </c>
      <c r="AJ177" s="127">
        <v>2.4300000000000002E-2</v>
      </c>
      <c r="AK177" s="127">
        <v>4.1800599999999993E-2</v>
      </c>
      <c r="AL177" s="127">
        <v>2.5600000000000001E-2</v>
      </c>
      <c r="AM177" s="127" t="s">
        <v>2810</v>
      </c>
      <c r="AN177" s="127">
        <v>1.2E-2</v>
      </c>
      <c r="AO177" s="124">
        <v>110650738.32246576</v>
      </c>
      <c r="AP177" s="124">
        <v>137637982.86805478</v>
      </c>
      <c r="AQ177" s="124">
        <v>366205.66126867797</v>
      </c>
      <c r="AR177" s="124">
        <v>19.972602739726028</v>
      </c>
      <c r="AS177" s="124">
        <v>24.843835616438355</v>
      </c>
      <c r="AT177" s="127">
        <v>6.6100599999999995E-2</v>
      </c>
      <c r="AU177" s="122" t="s">
        <v>169</v>
      </c>
      <c r="AV177" s="122" t="s">
        <v>169</v>
      </c>
      <c r="AW177" s="137">
        <v>0</v>
      </c>
      <c r="AX177" s="137">
        <v>0</v>
      </c>
      <c r="AY177" s="137">
        <v>0</v>
      </c>
      <c r="AZ177" s="137">
        <v>0</v>
      </c>
      <c r="BA177" s="137">
        <v>0</v>
      </c>
      <c r="BB177" s="137">
        <v>184389.14</v>
      </c>
      <c r="BC177" s="137">
        <v>0</v>
      </c>
      <c r="BD177" s="137">
        <v>0</v>
      </c>
      <c r="BE177" s="137">
        <v>0</v>
      </c>
      <c r="BF177" s="137">
        <v>0</v>
      </c>
      <c r="BG177" s="137">
        <v>0</v>
      </c>
      <c r="BH177" s="137">
        <v>176198.6</v>
      </c>
      <c r="BI177" s="137">
        <v>0</v>
      </c>
      <c r="BJ177" s="137">
        <v>0</v>
      </c>
      <c r="BK177" s="137">
        <v>0</v>
      </c>
      <c r="BL177" s="40">
        <f t="shared" si="6"/>
        <v>0</v>
      </c>
      <c r="BM177" s="40">
        <f t="shared" si="7"/>
        <v>360587.74</v>
      </c>
      <c r="BN177" s="40">
        <f t="shared" si="8"/>
        <v>360587.74</v>
      </c>
    </row>
    <row r="178" spans="1:66" x14ac:dyDescent="0.35">
      <c r="A178" s="122">
        <v>20343000</v>
      </c>
      <c r="B178" s="122">
        <v>1</v>
      </c>
      <c r="C178" s="122">
        <v>1</v>
      </c>
      <c r="D178" s="122">
        <v>1</v>
      </c>
      <c r="E178" s="122" t="s">
        <v>31</v>
      </c>
      <c r="F178" s="122" t="s">
        <v>32</v>
      </c>
      <c r="G178" s="122" t="s">
        <v>33</v>
      </c>
      <c r="H178" s="122" t="s">
        <v>34</v>
      </c>
      <c r="I178" s="122" t="s">
        <v>2</v>
      </c>
      <c r="J178" s="122" t="s">
        <v>35</v>
      </c>
      <c r="K178" s="122" t="s">
        <v>169</v>
      </c>
      <c r="L178" s="122" t="s">
        <v>37</v>
      </c>
      <c r="M178" s="122" t="s">
        <v>168</v>
      </c>
      <c r="N178" s="122" t="s">
        <v>1338</v>
      </c>
      <c r="O178" s="122" t="s">
        <v>267</v>
      </c>
      <c r="P178" s="122" t="s">
        <v>267</v>
      </c>
      <c r="Q178" s="122" t="s">
        <v>169</v>
      </c>
      <c r="R178" s="123">
        <v>224140869.62999997</v>
      </c>
      <c r="S178" s="123">
        <v>0</v>
      </c>
      <c r="T178" s="123">
        <v>0</v>
      </c>
      <c r="U178" s="123">
        <v>0</v>
      </c>
      <c r="V178" s="123">
        <v>0</v>
      </c>
      <c r="W178" s="123">
        <v>0</v>
      </c>
      <c r="X178" s="123">
        <v>0</v>
      </c>
      <c r="Y178" s="123">
        <v>224140869.62999997</v>
      </c>
      <c r="Z178" s="123">
        <v>224140869.63</v>
      </c>
      <c r="AA178" s="123">
        <v>2.9802322387695313E-8</v>
      </c>
      <c r="AB178" s="124" t="s">
        <v>40</v>
      </c>
      <c r="AC178" s="125">
        <v>43987</v>
      </c>
      <c r="AD178" s="125">
        <v>53097</v>
      </c>
      <c r="AE178" s="124">
        <v>250000000</v>
      </c>
      <c r="AF178" s="124">
        <v>250000000</v>
      </c>
      <c r="AG178" s="124">
        <v>20.635616438356163</v>
      </c>
      <c r="AH178" s="124">
        <v>24.958904109589042</v>
      </c>
      <c r="AI178" s="127">
        <v>4.5516000000000001E-2</v>
      </c>
      <c r="AJ178" s="127">
        <v>4.5519999999999998E-2</v>
      </c>
      <c r="AK178" s="127">
        <v>-3.9999999999970615E-6</v>
      </c>
      <c r="AL178" s="127">
        <v>2.5600000000000001E-2</v>
      </c>
      <c r="AM178" s="127" t="s">
        <v>47</v>
      </c>
      <c r="AN178" s="127"/>
      <c r="AO178" s="124">
        <v>4625285013.8442726</v>
      </c>
      <c r="AP178" s="124">
        <v>5594310472.1350679</v>
      </c>
      <c r="AQ178" s="124">
        <v>10201995.822079079</v>
      </c>
      <c r="AR178" s="124">
        <v>20.635616438356163</v>
      </c>
      <c r="AS178" s="124">
        <v>24.958904109589042</v>
      </c>
      <c r="AT178" s="127">
        <v>4.5516000000000001E-2</v>
      </c>
      <c r="AU178" s="122" t="s">
        <v>169</v>
      </c>
      <c r="AV178" s="122" t="s">
        <v>169</v>
      </c>
      <c r="AW178" s="137">
        <v>0</v>
      </c>
      <c r="AX178" s="137">
        <v>5222088.3099999996</v>
      </c>
      <c r="AY178" s="137">
        <v>0</v>
      </c>
      <c r="AZ178" s="137">
        <v>0</v>
      </c>
      <c r="BA178" s="137">
        <v>0</v>
      </c>
      <c r="BB178" s="137">
        <v>0</v>
      </c>
      <c r="BC178" s="137">
        <v>0</v>
      </c>
      <c r="BD178" s="137">
        <v>5129336.79</v>
      </c>
      <c r="BE178" s="137">
        <v>0</v>
      </c>
      <c r="BF178" s="137">
        <v>0</v>
      </c>
      <c r="BG178" s="137">
        <v>0</v>
      </c>
      <c r="BH178" s="137">
        <v>0</v>
      </c>
      <c r="BI178" s="137">
        <v>0</v>
      </c>
      <c r="BJ178" s="137">
        <v>5214353.42</v>
      </c>
      <c r="BK178" s="137">
        <v>0</v>
      </c>
      <c r="BL178" s="40">
        <f t="shared" si="6"/>
        <v>5222088.3099999996</v>
      </c>
      <c r="BM178" s="40">
        <f t="shared" si="7"/>
        <v>10343690.210000001</v>
      </c>
      <c r="BN178" s="40">
        <f t="shared" si="8"/>
        <v>15565778.52</v>
      </c>
    </row>
    <row r="179" spans="1:66" x14ac:dyDescent="0.35">
      <c r="A179" s="122">
        <v>20344000</v>
      </c>
      <c r="B179" s="122">
        <v>1</v>
      </c>
      <c r="C179" s="122">
        <v>1</v>
      </c>
      <c r="D179" s="122">
        <v>1</v>
      </c>
      <c r="E179" s="122" t="s">
        <v>31</v>
      </c>
      <c r="F179" s="122" t="s">
        <v>32</v>
      </c>
      <c r="G179" s="122" t="s">
        <v>33</v>
      </c>
      <c r="H179" s="122" t="s">
        <v>34</v>
      </c>
      <c r="I179" s="122" t="s">
        <v>2</v>
      </c>
      <c r="J179" s="122" t="s">
        <v>35</v>
      </c>
      <c r="K179" s="122" t="s">
        <v>169</v>
      </c>
      <c r="L179" s="122" t="s">
        <v>37</v>
      </c>
      <c r="M179" s="122" t="s">
        <v>168</v>
      </c>
      <c r="N179" s="122" t="s">
        <v>1338</v>
      </c>
      <c r="O179" s="122" t="s">
        <v>268</v>
      </c>
      <c r="P179" s="122" t="s">
        <v>268</v>
      </c>
      <c r="Q179" s="122" t="s">
        <v>169</v>
      </c>
      <c r="R179" s="123">
        <v>280000000</v>
      </c>
      <c r="S179" s="123">
        <v>0</v>
      </c>
      <c r="T179" s="123">
        <v>0</v>
      </c>
      <c r="U179" s="123">
        <v>0</v>
      </c>
      <c r="V179" s="123">
        <v>0</v>
      </c>
      <c r="W179" s="123">
        <v>0</v>
      </c>
      <c r="X179" s="123">
        <v>0</v>
      </c>
      <c r="Y179" s="123">
        <v>280000000</v>
      </c>
      <c r="Z179" s="123">
        <v>280000000</v>
      </c>
      <c r="AA179" s="123">
        <v>0</v>
      </c>
      <c r="AB179" s="124" t="s">
        <v>40</v>
      </c>
      <c r="AC179" s="125">
        <v>43999</v>
      </c>
      <c r="AD179" s="125">
        <v>51271</v>
      </c>
      <c r="AE179" s="124">
        <v>280000000</v>
      </c>
      <c r="AF179" s="124">
        <v>280000000</v>
      </c>
      <c r="AG179" s="124">
        <v>15.632876712328768</v>
      </c>
      <c r="AH179" s="124">
        <v>19.923287671232877</v>
      </c>
      <c r="AI179" s="127">
        <v>4.4935999999999997E-2</v>
      </c>
      <c r="AJ179" s="127">
        <v>4.4940000000000001E-2</v>
      </c>
      <c r="AK179" s="127">
        <v>-4.0000000000040004E-6</v>
      </c>
      <c r="AL179" s="127">
        <v>2.5600000000000001E-2</v>
      </c>
      <c r="AM179" s="127" t="s">
        <v>47</v>
      </c>
      <c r="AN179" s="127"/>
      <c r="AO179" s="124">
        <v>4377205479.452055</v>
      </c>
      <c r="AP179" s="124">
        <v>5578520547.9452057</v>
      </c>
      <c r="AQ179" s="124">
        <v>12582080</v>
      </c>
      <c r="AR179" s="124">
        <v>15.632876712328768</v>
      </c>
      <c r="AS179" s="124">
        <v>19.923287671232877</v>
      </c>
      <c r="AT179" s="127">
        <v>4.4935999999999997E-2</v>
      </c>
      <c r="AU179" s="122" t="s">
        <v>169</v>
      </c>
      <c r="AV179" s="122" t="s">
        <v>169</v>
      </c>
      <c r="AW179" s="137">
        <v>0</v>
      </c>
      <c r="AX179" s="137">
        <v>6430840.8899999997</v>
      </c>
      <c r="AY179" s="137">
        <v>0</v>
      </c>
      <c r="AZ179" s="137">
        <v>0</v>
      </c>
      <c r="BA179" s="137">
        <v>0</v>
      </c>
      <c r="BB179" s="137">
        <v>0</v>
      </c>
      <c r="BC179" s="137">
        <v>0</v>
      </c>
      <c r="BD179" s="137">
        <v>6325990.2199999997</v>
      </c>
      <c r="BE179" s="137">
        <v>0</v>
      </c>
      <c r="BF179" s="137">
        <v>0</v>
      </c>
      <c r="BG179" s="137">
        <v>0</v>
      </c>
      <c r="BH179" s="137">
        <v>0</v>
      </c>
      <c r="BI179" s="137">
        <v>0</v>
      </c>
      <c r="BJ179" s="137">
        <v>6430840.8899999997</v>
      </c>
      <c r="BK179" s="137">
        <v>0</v>
      </c>
      <c r="BL179" s="40">
        <f t="shared" si="6"/>
        <v>6430840.8899999997</v>
      </c>
      <c r="BM179" s="40">
        <f t="shared" si="7"/>
        <v>12756831.109999999</v>
      </c>
      <c r="BN179" s="40">
        <f t="shared" si="8"/>
        <v>19187672</v>
      </c>
    </row>
    <row r="180" spans="1:66" x14ac:dyDescent="0.35">
      <c r="A180" s="122">
        <v>20342000</v>
      </c>
      <c r="B180" s="122">
        <v>1</v>
      </c>
      <c r="C180" s="122">
        <v>1</v>
      </c>
      <c r="D180" s="122">
        <v>1</v>
      </c>
      <c r="E180" s="122" t="s">
        <v>31</v>
      </c>
      <c r="F180" s="122" t="s">
        <v>32</v>
      </c>
      <c r="G180" s="122" t="s">
        <v>33</v>
      </c>
      <c r="H180" s="122" t="s">
        <v>34</v>
      </c>
      <c r="I180" s="122" t="s">
        <v>2</v>
      </c>
      <c r="J180" s="122" t="s">
        <v>35</v>
      </c>
      <c r="K180" s="122" t="s">
        <v>169</v>
      </c>
      <c r="L180" s="122" t="s">
        <v>37</v>
      </c>
      <c r="M180" s="122" t="s">
        <v>168</v>
      </c>
      <c r="N180" s="122" t="s">
        <v>1338</v>
      </c>
      <c r="O180" s="122" t="s">
        <v>269</v>
      </c>
      <c r="P180" s="122" t="s">
        <v>269</v>
      </c>
      <c r="Q180" s="122" t="s">
        <v>169</v>
      </c>
      <c r="R180" s="123">
        <v>90000000</v>
      </c>
      <c r="S180" s="123">
        <v>0</v>
      </c>
      <c r="T180" s="123">
        <v>0</v>
      </c>
      <c r="U180" s="123">
        <v>0</v>
      </c>
      <c r="V180" s="123">
        <v>0</v>
      </c>
      <c r="W180" s="123">
        <v>0</v>
      </c>
      <c r="X180" s="123">
        <v>0</v>
      </c>
      <c r="Y180" s="123">
        <v>90000000</v>
      </c>
      <c r="Z180" s="123">
        <v>90000000</v>
      </c>
      <c r="AA180" s="123">
        <v>0</v>
      </c>
      <c r="AB180" s="124" t="s">
        <v>40</v>
      </c>
      <c r="AC180" s="125">
        <v>43924</v>
      </c>
      <c r="AD180" s="125">
        <v>53250</v>
      </c>
      <c r="AE180" s="124">
        <v>90000000</v>
      </c>
      <c r="AF180" s="124">
        <v>90000000</v>
      </c>
      <c r="AG180" s="124">
        <v>21.054794520547944</v>
      </c>
      <c r="AH180" s="124">
        <v>25.550684931506851</v>
      </c>
      <c r="AI180" s="127">
        <v>4.5516000000000001E-2</v>
      </c>
      <c r="AJ180" s="127">
        <v>4.5519999999999998E-2</v>
      </c>
      <c r="AK180" s="127">
        <v>-3.9999999999970615E-6</v>
      </c>
      <c r="AL180" s="127">
        <v>2.5600000000000001E-2</v>
      </c>
      <c r="AM180" s="127" t="s">
        <v>47</v>
      </c>
      <c r="AN180" s="127"/>
      <c r="AO180" s="124">
        <v>1894931506.8493149</v>
      </c>
      <c r="AP180" s="124">
        <v>2299561643.8356166</v>
      </c>
      <c r="AQ180" s="124">
        <v>4096440</v>
      </c>
      <c r="AR180" s="124">
        <v>21.054794520547944</v>
      </c>
      <c r="AS180" s="124">
        <v>25.550684931506851</v>
      </c>
      <c r="AT180" s="127">
        <v>4.5516000000000001E-2</v>
      </c>
      <c r="AU180" s="122" t="s">
        <v>169</v>
      </c>
      <c r="AV180" s="122" t="s">
        <v>169</v>
      </c>
      <c r="AW180" s="137">
        <v>2082357</v>
      </c>
      <c r="AX180" s="137">
        <v>0</v>
      </c>
      <c r="AY180" s="137">
        <v>0</v>
      </c>
      <c r="AZ180" s="137">
        <v>0</v>
      </c>
      <c r="BA180" s="137">
        <v>0</v>
      </c>
      <c r="BB180" s="137">
        <v>0</v>
      </c>
      <c r="BC180" s="137">
        <v>2070978</v>
      </c>
      <c r="BD180" s="137">
        <v>0</v>
      </c>
      <c r="BE180" s="137">
        <v>0</v>
      </c>
      <c r="BF180" s="137">
        <v>0</v>
      </c>
      <c r="BG180" s="137">
        <v>0</v>
      </c>
      <c r="BH180" s="137">
        <v>0</v>
      </c>
      <c r="BI180" s="137">
        <v>2082357</v>
      </c>
      <c r="BJ180" s="137">
        <v>0</v>
      </c>
      <c r="BK180" s="137">
        <v>0</v>
      </c>
      <c r="BL180" s="40">
        <f t="shared" si="6"/>
        <v>2082357</v>
      </c>
      <c r="BM180" s="40">
        <f t="shared" si="7"/>
        <v>4153335</v>
      </c>
      <c r="BN180" s="40">
        <f t="shared" si="8"/>
        <v>6235692</v>
      </c>
    </row>
    <row r="181" spans="1:66" x14ac:dyDescent="0.35">
      <c r="A181" s="122">
        <v>20348000</v>
      </c>
      <c r="B181" s="122">
        <v>1</v>
      </c>
      <c r="C181" s="122">
        <v>1</v>
      </c>
      <c r="D181" s="122">
        <v>1</v>
      </c>
      <c r="E181" s="122" t="s">
        <v>31</v>
      </c>
      <c r="F181" s="122" t="s">
        <v>32</v>
      </c>
      <c r="G181" s="122" t="s">
        <v>33</v>
      </c>
      <c r="H181" s="122" t="s">
        <v>34</v>
      </c>
      <c r="I181" s="122" t="s">
        <v>2</v>
      </c>
      <c r="J181" s="122" t="s">
        <v>35</v>
      </c>
      <c r="K181" s="122" t="s">
        <v>169</v>
      </c>
      <c r="L181" s="122" t="s">
        <v>37</v>
      </c>
      <c r="M181" s="122" t="s">
        <v>168</v>
      </c>
      <c r="N181" s="122" t="s">
        <v>1338</v>
      </c>
      <c r="O181" s="122" t="s">
        <v>270</v>
      </c>
      <c r="P181" s="122" t="s">
        <v>270</v>
      </c>
      <c r="Q181" s="122" t="s">
        <v>169</v>
      </c>
      <c r="R181" s="123">
        <v>200000000</v>
      </c>
      <c r="S181" s="123">
        <v>0</v>
      </c>
      <c r="T181" s="123">
        <v>0</v>
      </c>
      <c r="U181" s="123">
        <v>4589471.1100000003</v>
      </c>
      <c r="V181" s="123" t="s">
        <v>2872</v>
      </c>
      <c r="W181" s="123">
        <v>0</v>
      </c>
      <c r="X181" s="123">
        <v>0</v>
      </c>
      <c r="Y181" s="123">
        <v>200000000</v>
      </c>
      <c r="Z181" s="123">
        <v>200000000</v>
      </c>
      <c r="AA181" s="123">
        <v>0</v>
      </c>
      <c r="AB181" s="124" t="s">
        <v>40</v>
      </c>
      <c r="AC181" s="125">
        <v>44277</v>
      </c>
      <c r="AD181" s="125">
        <v>50844</v>
      </c>
      <c r="AE181" s="124">
        <v>200000000</v>
      </c>
      <c r="AF181" s="124">
        <v>200000000</v>
      </c>
      <c r="AG181" s="124">
        <v>14.463013698630137</v>
      </c>
      <c r="AH181" s="124">
        <v>17.991780821917807</v>
      </c>
      <c r="AI181" s="127">
        <v>4.4896999999999999E-2</v>
      </c>
      <c r="AJ181" s="127">
        <v>4.4900000000000002E-2</v>
      </c>
      <c r="AK181" s="127">
        <v>-3.0000000000030003E-6</v>
      </c>
      <c r="AL181" s="127">
        <v>2.5600000000000001E-2</v>
      </c>
      <c r="AM181" s="127" t="s">
        <v>47</v>
      </c>
      <c r="AN181" s="127"/>
      <c r="AO181" s="124">
        <v>2892602739.7260275</v>
      </c>
      <c r="AP181" s="124">
        <v>3598356164.3835616</v>
      </c>
      <c r="AQ181" s="124">
        <v>8979400</v>
      </c>
      <c r="AR181" s="124">
        <v>14.463013698630137</v>
      </c>
      <c r="AS181" s="124">
        <v>17.991780821917807</v>
      </c>
      <c r="AT181" s="127">
        <v>4.4896999999999999E-2</v>
      </c>
      <c r="AU181" s="122" t="s">
        <v>169</v>
      </c>
      <c r="AV181" s="122" t="s">
        <v>169</v>
      </c>
      <c r="AW181" s="137">
        <v>0</v>
      </c>
      <c r="AX181" s="137">
        <v>0</v>
      </c>
      <c r="AY181" s="137">
        <v>0</v>
      </c>
      <c r="AZ181" s="137">
        <v>0</v>
      </c>
      <c r="BA181" s="137">
        <v>0</v>
      </c>
      <c r="BB181" s="137">
        <v>4514642.78</v>
      </c>
      <c r="BC181" s="137">
        <v>0</v>
      </c>
      <c r="BD181" s="137">
        <v>0</v>
      </c>
      <c r="BE181" s="137">
        <v>0</v>
      </c>
      <c r="BF181" s="137">
        <v>0</v>
      </c>
      <c r="BG181" s="137">
        <v>0</v>
      </c>
      <c r="BH181" s="137">
        <v>4589471.1100000003</v>
      </c>
      <c r="BI181" s="137">
        <v>0</v>
      </c>
      <c r="BJ181" s="137">
        <v>0</v>
      </c>
      <c r="BK181" s="137">
        <v>0</v>
      </c>
      <c r="BL181" s="40">
        <f t="shared" si="6"/>
        <v>0</v>
      </c>
      <c r="BM181" s="40">
        <f t="shared" si="7"/>
        <v>9104113.8900000006</v>
      </c>
      <c r="BN181" s="40">
        <f t="shared" si="8"/>
        <v>9104113.8900000006</v>
      </c>
    </row>
    <row r="182" spans="1:66" x14ac:dyDescent="0.35">
      <c r="A182" s="122">
        <v>20047000</v>
      </c>
      <c r="B182" s="122">
        <v>1</v>
      </c>
      <c r="C182" s="122">
        <v>1</v>
      </c>
      <c r="D182" s="122">
        <v>1</v>
      </c>
      <c r="E182" s="122" t="s">
        <v>31</v>
      </c>
      <c r="F182" s="122" t="s">
        <v>32</v>
      </c>
      <c r="G182" s="122" t="s">
        <v>33</v>
      </c>
      <c r="H182" s="122" t="s">
        <v>34</v>
      </c>
      <c r="I182" s="122" t="s">
        <v>2</v>
      </c>
      <c r="J182" s="122" t="s">
        <v>35</v>
      </c>
      <c r="K182" s="122" t="s">
        <v>169</v>
      </c>
      <c r="L182" s="122" t="s">
        <v>37</v>
      </c>
      <c r="M182" s="122" t="s">
        <v>168</v>
      </c>
      <c r="N182" s="122" t="s">
        <v>1338</v>
      </c>
      <c r="O182" s="122" t="s">
        <v>271</v>
      </c>
      <c r="P182" s="122" t="s">
        <v>271</v>
      </c>
      <c r="Q182" s="122" t="s">
        <v>169</v>
      </c>
      <c r="R182" s="123">
        <v>-1.1496013030409813E-9</v>
      </c>
      <c r="S182" s="123">
        <v>0</v>
      </c>
      <c r="T182" s="123">
        <v>0</v>
      </c>
      <c r="U182" s="123">
        <v>0</v>
      </c>
      <c r="V182" s="123">
        <v>0</v>
      </c>
      <c r="W182" s="123">
        <v>-5.8207660913467407E-11</v>
      </c>
      <c r="X182" s="123">
        <v>0</v>
      </c>
      <c r="Y182" s="123">
        <v>-1.2078089639544487E-9</v>
      </c>
      <c r="Z182" s="123">
        <v>0</v>
      </c>
      <c r="AA182" s="123">
        <v>1.2078089639544487E-9</v>
      </c>
      <c r="AB182" s="124" t="s">
        <v>40</v>
      </c>
      <c r="AC182" s="125">
        <v>30707</v>
      </c>
      <c r="AD182" s="125">
        <v>45315</v>
      </c>
      <c r="AE182" s="124">
        <v>3100000</v>
      </c>
      <c r="AF182" s="124">
        <v>2254501.2999999998</v>
      </c>
      <c r="AG182" s="124">
        <v>0</v>
      </c>
      <c r="AH182" s="124">
        <v>0</v>
      </c>
      <c r="AI182" s="127">
        <v>0</v>
      </c>
      <c r="AJ182" s="127">
        <v>0</v>
      </c>
      <c r="AK182" s="127">
        <v>0</v>
      </c>
      <c r="AL182" s="127">
        <v>0.02</v>
      </c>
      <c r="AM182" s="127" t="s">
        <v>47</v>
      </c>
      <c r="AN182" s="127"/>
      <c r="AO182" s="124">
        <v>0</v>
      </c>
      <c r="AP182" s="124">
        <v>0</v>
      </c>
      <c r="AQ182" s="124">
        <v>0</v>
      </c>
      <c r="AR182" s="124">
        <v>0</v>
      </c>
      <c r="AS182" s="124">
        <v>0</v>
      </c>
      <c r="AT182" s="127">
        <v>0</v>
      </c>
      <c r="AU182" s="122" t="s">
        <v>169</v>
      </c>
      <c r="AV182" s="122" t="s">
        <v>169</v>
      </c>
      <c r="AW182" s="137">
        <v>0</v>
      </c>
      <c r="AX182" s="137">
        <v>0</v>
      </c>
      <c r="AY182" s="137">
        <v>0</v>
      </c>
      <c r="AZ182" s="137">
        <v>0</v>
      </c>
      <c r="BA182" s="137">
        <v>0</v>
      </c>
      <c r="BB182" s="137">
        <v>0</v>
      </c>
      <c r="BC182" s="137">
        <v>0</v>
      </c>
      <c r="BD182" s="137">
        <v>0</v>
      </c>
      <c r="BE182" s="137">
        <v>0</v>
      </c>
      <c r="BF182" s="137">
        <v>0</v>
      </c>
      <c r="BG182" s="137">
        <v>0</v>
      </c>
      <c r="BH182" s="137">
        <v>0</v>
      </c>
      <c r="BI182" s="137">
        <v>0</v>
      </c>
      <c r="BJ182" s="137">
        <v>0</v>
      </c>
      <c r="BK182" s="137">
        <v>0</v>
      </c>
      <c r="BL182" s="40">
        <f t="shared" si="6"/>
        <v>0</v>
      </c>
      <c r="BM182" s="40">
        <f t="shared" si="7"/>
        <v>0</v>
      </c>
      <c r="BN182" s="40">
        <f t="shared" si="8"/>
        <v>0</v>
      </c>
    </row>
    <row r="183" spans="1:66" x14ac:dyDescent="0.35">
      <c r="A183" s="122">
        <v>20048000</v>
      </c>
      <c r="B183" s="122">
        <v>1</v>
      </c>
      <c r="C183" s="122">
        <v>1</v>
      </c>
      <c r="D183" s="122">
        <v>1</v>
      </c>
      <c r="E183" s="122" t="s">
        <v>31</v>
      </c>
      <c r="F183" s="122" t="s">
        <v>32</v>
      </c>
      <c r="G183" s="122" t="s">
        <v>33</v>
      </c>
      <c r="H183" s="122" t="s">
        <v>34</v>
      </c>
      <c r="I183" s="122" t="s">
        <v>2</v>
      </c>
      <c r="J183" s="122" t="s">
        <v>35</v>
      </c>
      <c r="K183" s="122" t="s">
        <v>169</v>
      </c>
      <c r="L183" s="122" t="s">
        <v>37</v>
      </c>
      <c r="M183" s="122" t="s">
        <v>168</v>
      </c>
      <c r="N183" s="122" t="s">
        <v>1338</v>
      </c>
      <c r="O183" s="122" t="s">
        <v>272</v>
      </c>
      <c r="P183" s="122" t="s">
        <v>272</v>
      </c>
      <c r="Q183" s="122" t="s">
        <v>169</v>
      </c>
      <c r="R183" s="123">
        <v>7.2759576141834259E-12</v>
      </c>
      <c r="S183" s="123">
        <v>0</v>
      </c>
      <c r="T183" s="123">
        <v>0</v>
      </c>
      <c r="U183" s="123">
        <v>0</v>
      </c>
      <c r="V183" s="123">
        <v>0</v>
      </c>
      <c r="W183" s="123">
        <v>0</v>
      </c>
      <c r="X183" s="123">
        <v>0</v>
      </c>
      <c r="Y183" s="123">
        <v>7.2759576141834259E-12</v>
      </c>
      <c r="Z183" s="123">
        <v>0</v>
      </c>
      <c r="AA183" s="123">
        <v>-7.2759576141834259E-12</v>
      </c>
      <c r="AB183" s="124" t="s">
        <v>40</v>
      </c>
      <c r="AC183" s="125">
        <v>30743</v>
      </c>
      <c r="AD183" s="125">
        <v>45357</v>
      </c>
      <c r="AE183" s="124">
        <v>1800000</v>
      </c>
      <c r="AF183" s="124">
        <v>1290715.3500000001</v>
      </c>
      <c r="AG183" s="124">
        <v>0</v>
      </c>
      <c r="AH183" s="124">
        <v>0</v>
      </c>
      <c r="AI183" s="127">
        <v>0</v>
      </c>
      <c r="AJ183" s="127">
        <v>0</v>
      </c>
      <c r="AK183" s="127">
        <v>0</v>
      </c>
      <c r="AL183" s="127">
        <v>0.02</v>
      </c>
      <c r="AM183" s="127" t="s">
        <v>47</v>
      </c>
      <c r="AN183" s="127"/>
      <c r="AO183" s="124">
        <v>0</v>
      </c>
      <c r="AP183" s="124">
        <v>0</v>
      </c>
      <c r="AQ183" s="124">
        <v>0</v>
      </c>
      <c r="AR183" s="124">
        <v>0</v>
      </c>
      <c r="AS183" s="124">
        <v>0</v>
      </c>
      <c r="AT183" s="127">
        <v>0</v>
      </c>
      <c r="AU183" s="122" t="s">
        <v>169</v>
      </c>
      <c r="AV183" s="122" t="s">
        <v>169</v>
      </c>
      <c r="AW183" s="137">
        <v>0</v>
      </c>
      <c r="AX183" s="137">
        <v>0</v>
      </c>
      <c r="AY183" s="137">
        <v>0</v>
      </c>
      <c r="AZ183" s="137">
        <v>0</v>
      </c>
      <c r="BA183" s="137">
        <v>0</v>
      </c>
      <c r="BB183" s="137">
        <v>0</v>
      </c>
      <c r="BC183" s="137">
        <v>0</v>
      </c>
      <c r="BD183" s="137">
        <v>0</v>
      </c>
      <c r="BE183" s="137">
        <v>0</v>
      </c>
      <c r="BF183" s="137">
        <v>0</v>
      </c>
      <c r="BG183" s="137">
        <v>0</v>
      </c>
      <c r="BH183" s="137">
        <v>0</v>
      </c>
      <c r="BI183" s="137">
        <v>0</v>
      </c>
      <c r="BJ183" s="137">
        <v>0</v>
      </c>
      <c r="BK183" s="137">
        <v>0</v>
      </c>
      <c r="BL183" s="40">
        <f t="shared" si="6"/>
        <v>0</v>
      </c>
      <c r="BM183" s="40">
        <f t="shared" si="7"/>
        <v>0</v>
      </c>
      <c r="BN183" s="40">
        <f t="shared" si="8"/>
        <v>0</v>
      </c>
    </row>
    <row r="184" spans="1:66" x14ac:dyDescent="0.35">
      <c r="A184" s="122">
        <v>20049000</v>
      </c>
      <c r="B184" s="122">
        <v>1</v>
      </c>
      <c r="C184" s="122">
        <v>1</v>
      </c>
      <c r="D184" s="122">
        <v>1</v>
      </c>
      <c r="E184" s="122" t="s">
        <v>31</v>
      </c>
      <c r="F184" s="122" t="s">
        <v>32</v>
      </c>
      <c r="G184" s="122" t="s">
        <v>33</v>
      </c>
      <c r="H184" s="122" t="s">
        <v>34</v>
      </c>
      <c r="I184" s="122" t="s">
        <v>2</v>
      </c>
      <c r="J184" s="122" t="s">
        <v>35</v>
      </c>
      <c r="K184" s="122" t="s">
        <v>169</v>
      </c>
      <c r="L184" s="122" t="s">
        <v>37</v>
      </c>
      <c r="M184" s="122" t="s">
        <v>168</v>
      </c>
      <c r="N184" s="122" t="s">
        <v>1338</v>
      </c>
      <c r="O184" s="122" t="s">
        <v>273</v>
      </c>
      <c r="P184" s="122" t="s">
        <v>273</v>
      </c>
      <c r="Q184" s="122" t="s">
        <v>169</v>
      </c>
      <c r="R184" s="123">
        <v>-2.9831426218152046E-10</v>
      </c>
      <c r="S184" s="123">
        <v>0</v>
      </c>
      <c r="T184" s="123">
        <v>0</v>
      </c>
      <c r="U184" s="123">
        <v>0</v>
      </c>
      <c r="V184" s="123">
        <v>0</v>
      </c>
      <c r="W184" s="123">
        <v>-1.4551915228366852E-11</v>
      </c>
      <c r="X184" s="123">
        <v>0</v>
      </c>
      <c r="Y184" s="123">
        <v>-3.1286617740988731E-10</v>
      </c>
      <c r="Z184" s="123">
        <v>0</v>
      </c>
      <c r="AA184" s="123">
        <v>3.1286617740988731E-10</v>
      </c>
      <c r="AB184" s="124" t="s">
        <v>40</v>
      </c>
      <c r="AC184" s="125">
        <v>30993</v>
      </c>
      <c r="AD184" s="125">
        <v>45484</v>
      </c>
      <c r="AE184" s="124">
        <v>1000000</v>
      </c>
      <c r="AF184" s="124">
        <v>981007.14</v>
      </c>
      <c r="AG184" s="124">
        <v>0</v>
      </c>
      <c r="AH184" s="124">
        <v>0</v>
      </c>
      <c r="AI184" s="127">
        <v>0</v>
      </c>
      <c r="AJ184" s="127">
        <v>0</v>
      </c>
      <c r="AK184" s="127">
        <v>0</v>
      </c>
      <c r="AL184" s="127">
        <v>0.02</v>
      </c>
      <c r="AM184" s="127" t="s">
        <v>47</v>
      </c>
      <c r="AN184" s="127"/>
      <c r="AO184" s="124">
        <v>0</v>
      </c>
      <c r="AP184" s="124">
        <v>0</v>
      </c>
      <c r="AQ184" s="124">
        <v>0</v>
      </c>
      <c r="AR184" s="124">
        <v>0</v>
      </c>
      <c r="AS184" s="124">
        <v>0</v>
      </c>
      <c r="AT184" s="127">
        <v>0</v>
      </c>
      <c r="AU184" s="122" t="s">
        <v>169</v>
      </c>
      <c r="AV184" s="122" t="s">
        <v>169</v>
      </c>
      <c r="AW184" s="137">
        <v>0</v>
      </c>
      <c r="AX184" s="137">
        <v>0</v>
      </c>
      <c r="AY184" s="137">
        <v>0</v>
      </c>
      <c r="AZ184" s="137">
        <v>0</v>
      </c>
      <c r="BA184" s="137">
        <v>0</v>
      </c>
      <c r="BB184" s="137">
        <v>0</v>
      </c>
      <c r="BC184" s="137">
        <v>0</v>
      </c>
      <c r="BD184" s="137">
        <v>0</v>
      </c>
      <c r="BE184" s="137">
        <v>0</v>
      </c>
      <c r="BF184" s="137">
        <v>0</v>
      </c>
      <c r="BG184" s="137">
        <v>0</v>
      </c>
      <c r="BH184" s="137">
        <v>0</v>
      </c>
      <c r="BI184" s="137">
        <v>0</v>
      </c>
      <c r="BJ184" s="137">
        <v>0</v>
      </c>
      <c r="BK184" s="137">
        <v>0</v>
      </c>
      <c r="BL184" s="40">
        <f t="shared" si="6"/>
        <v>0</v>
      </c>
      <c r="BM184" s="40">
        <f t="shared" si="7"/>
        <v>0</v>
      </c>
      <c r="BN184" s="40">
        <f t="shared" si="8"/>
        <v>0</v>
      </c>
    </row>
    <row r="185" spans="1:66" x14ac:dyDescent="0.35">
      <c r="A185" s="122">
        <v>30051100</v>
      </c>
      <c r="B185" s="122">
        <v>1</v>
      </c>
      <c r="C185" s="122">
        <v>1</v>
      </c>
      <c r="D185" s="122">
        <v>1</v>
      </c>
      <c r="E185" s="122" t="s">
        <v>31</v>
      </c>
      <c r="F185" s="122" t="s">
        <v>32</v>
      </c>
      <c r="G185" s="122" t="s">
        <v>33</v>
      </c>
      <c r="H185" s="122" t="s">
        <v>34</v>
      </c>
      <c r="I185" s="122" t="s">
        <v>2</v>
      </c>
      <c r="J185" s="122" t="s">
        <v>35</v>
      </c>
      <c r="K185" s="122" t="s">
        <v>169</v>
      </c>
      <c r="L185" s="122" t="s">
        <v>37</v>
      </c>
      <c r="M185" s="122" t="s">
        <v>168</v>
      </c>
      <c r="N185" s="122" t="s">
        <v>1338</v>
      </c>
      <c r="O185" s="122" t="s">
        <v>274</v>
      </c>
      <c r="P185" s="122" t="s">
        <v>274</v>
      </c>
      <c r="Q185" s="122" t="s">
        <v>169</v>
      </c>
      <c r="R185" s="123">
        <v>428093.06000000029</v>
      </c>
      <c r="S185" s="123">
        <v>0</v>
      </c>
      <c r="T185" s="123">
        <v>0</v>
      </c>
      <c r="U185" s="123">
        <v>0</v>
      </c>
      <c r="V185" s="123">
        <v>0</v>
      </c>
      <c r="W185" s="123">
        <v>0</v>
      </c>
      <c r="X185" s="123">
        <v>0</v>
      </c>
      <c r="Y185" s="123">
        <v>428093.06000000029</v>
      </c>
      <c r="Z185" s="123">
        <v>428093.06</v>
      </c>
      <c r="AA185" s="123">
        <v>-2.9103830456733704E-10</v>
      </c>
      <c r="AB185" s="124" t="s">
        <v>40</v>
      </c>
      <c r="AC185" s="125">
        <v>31034</v>
      </c>
      <c r="AD185" s="125">
        <v>45663</v>
      </c>
      <c r="AE185" s="124">
        <v>6421396.8799999999</v>
      </c>
      <c r="AF185" s="124">
        <v>6421396.8799999999</v>
      </c>
      <c r="AG185" s="124">
        <v>0.26849315068493151</v>
      </c>
      <c r="AH185" s="124">
        <v>40.079452054794523</v>
      </c>
      <c r="AI185" s="127">
        <v>0.02</v>
      </c>
      <c r="AJ185" s="127">
        <v>0.02</v>
      </c>
      <c r="AK185" s="127">
        <v>0</v>
      </c>
      <c r="AL185" s="127">
        <v>0.02</v>
      </c>
      <c r="AM185" s="127" t="s">
        <v>47</v>
      </c>
      <c r="AN185" s="127"/>
      <c r="AO185" s="124">
        <v>114940.05446575351</v>
      </c>
      <c r="AP185" s="124">
        <v>17157735.273260288</v>
      </c>
      <c r="AQ185" s="124">
        <v>8561.8612000000066</v>
      </c>
      <c r="AR185" s="124">
        <v>0.26849315068493151</v>
      </c>
      <c r="AS185" s="124">
        <v>40.07945205479453</v>
      </c>
      <c r="AT185" s="127">
        <v>0.02</v>
      </c>
      <c r="AU185" s="122" t="s">
        <v>169</v>
      </c>
      <c r="AV185" s="122" t="s">
        <v>169</v>
      </c>
      <c r="AW185" s="137">
        <v>0</v>
      </c>
      <c r="AX185" s="137">
        <v>0</v>
      </c>
      <c r="AY185" s="137">
        <v>0</v>
      </c>
      <c r="AZ185" s="137">
        <v>4280.93</v>
      </c>
      <c r="BA185" s="137">
        <v>0</v>
      </c>
      <c r="BB185" s="137">
        <v>0</v>
      </c>
      <c r="BC185" s="137">
        <v>0</v>
      </c>
      <c r="BD185" s="137">
        <v>0</v>
      </c>
      <c r="BE185" s="137">
        <v>0</v>
      </c>
      <c r="BF185" s="137">
        <v>0</v>
      </c>
      <c r="BG185" s="137">
        <v>0</v>
      </c>
      <c r="BH185" s="137">
        <v>0</v>
      </c>
      <c r="BI185" s="137">
        <v>0</v>
      </c>
      <c r="BJ185" s="137">
        <v>0</v>
      </c>
      <c r="BK185" s="137">
        <v>0</v>
      </c>
      <c r="BL185" s="40">
        <f t="shared" si="6"/>
        <v>0</v>
      </c>
      <c r="BM185" s="40">
        <f t="shared" si="7"/>
        <v>4280.93</v>
      </c>
      <c r="BN185" s="40">
        <f t="shared" si="8"/>
        <v>4280.93</v>
      </c>
    </row>
    <row r="186" spans="1:66" x14ac:dyDescent="0.35">
      <c r="A186" s="122">
        <v>20052001</v>
      </c>
      <c r="B186" s="122">
        <v>1</v>
      </c>
      <c r="C186" s="122">
        <v>1</v>
      </c>
      <c r="D186" s="122">
        <v>1</v>
      </c>
      <c r="E186" s="122" t="s">
        <v>31</v>
      </c>
      <c r="F186" s="122" t="s">
        <v>32</v>
      </c>
      <c r="G186" s="122" t="s">
        <v>33</v>
      </c>
      <c r="H186" s="122" t="s">
        <v>34</v>
      </c>
      <c r="I186" s="122" t="s">
        <v>2</v>
      </c>
      <c r="J186" s="122" t="s">
        <v>35</v>
      </c>
      <c r="K186" s="122" t="s">
        <v>169</v>
      </c>
      <c r="L186" s="122" t="s">
        <v>37</v>
      </c>
      <c r="M186" s="122" t="s">
        <v>168</v>
      </c>
      <c r="N186" s="122" t="s">
        <v>1338</v>
      </c>
      <c r="O186" s="122" t="s">
        <v>275</v>
      </c>
      <c r="P186" s="122" t="s">
        <v>275</v>
      </c>
      <c r="Q186" s="122" t="s">
        <v>169</v>
      </c>
      <c r="R186" s="123">
        <v>545157.83999999985</v>
      </c>
      <c r="S186" s="123">
        <v>0</v>
      </c>
      <c r="T186" s="123">
        <v>0</v>
      </c>
      <c r="U186" s="123">
        <v>0</v>
      </c>
      <c r="V186" s="123">
        <v>0</v>
      </c>
      <c r="W186" s="123">
        <v>0</v>
      </c>
      <c r="X186" s="123">
        <v>0</v>
      </c>
      <c r="Y186" s="123">
        <v>545157.83999999985</v>
      </c>
      <c r="Z186" s="123">
        <v>545157.84</v>
      </c>
      <c r="AA186" s="123">
        <v>1.1641532182693481E-10</v>
      </c>
      <c r="AB186" s="124" t="s">
        <v>40</v>
      </c>
      <c r="AC186" s="125">
        <v>31426</v>
      </c>
      <c r="AD186" s="125">
        <v>46036</v>
      </c>
      <c r="AE186" s="124">
        <v>13096844.33</v>
      </c>
      <c r="AF186" s="124">
        <v>10903155.66</v>
      </c>
      <c r="AG186" s="124">
        <v>1.2904109589041095</v>
      </c>
      <c r="AH186" s="124">
        <v>40.027397260273972</v>
      </c>
      <c r="AI186" s="127">
        <v>0.02</v>
      </c>
      <c r="AJ186" s="127">
        <v>0.02</v>
      </c>
      <c r="AK186" s="127">
        <v>0</v>
      </c>
      <c r="AL186" s="127">
        <v>0.02</v>
      </c>
      <c r="AM186" s="127" t="s">
        <v>47</v>
      </c>
      <c r="AN186" s="127"/>
      <c r="AO186" s="124">
        <v>703477.65106849291</v>
      </c>
      <c r="AP186" s="124">
        <v>21821249.43123287</v>
      </c>
      <c r="AQ186" s="124">
        <v>10903.156799999997</v>
      </c>
      <c r="AR186" s="124">
        <v>1.2904109589041095</v>
      </c>
      <c r="AS186" s="124">
        <v>40.027397260273972</v>
      </c>
      <c r="AT186" s="127">
        <v>0.02</v>
      </c>
      <c r="AU186" s="122" t="s">
        <v>169</v>
      </c>
      <c r="AV186" s="122" t="s">
        <v>169</v>
      </c>
      <c r="AW186" s="137">
        <v>0</v>
      </c>
      <c r="AX186" s="137">
        <v>0</v>
      </c>
      <c r="AY186" s="137">
        <v>0</v>
      </c>
      <c r="AZ186" s="137">
        <v>5451.58</v>
      </c>
      <c r="BA186" s="137">
        <v>0</v>
      </c>
      <c r="BB186" s="137">
        <v>0</v>
      </c>
      <c r="BC186" s="137">
        <v>0</v>
      </c>
      <c r="BD186" s="137">
        <v>0</v>
      </c>
      <c r="BE186" s="137">
        <v>0</v>
      </c>
      <c r="BF186" s="137">
        <v>3634.39</v>
      </c>
      <c r="BG186" s="137">
        <v>0</v>
      </c>
      <c r="BH186" s="137">
        <v>0</v>
      </c>
      <c r="BI186" s="137">
        <v>0</v>
      </c>
      <c r="BJ186" s="137">
        <v>0</v>
      </c>
      <c r="BK186" s="137">
        <v>0</v>
      </c>
      <c r="BL186" s="40">
        <f t="shared" si="6"/>
        <v>0</v>
      </c>
      <c r="BM186" s="40">
        <f t="shared" si="7"/>
        <v>9085.9699999999993</v>
      </c>
      <c r="BN186" s="40">
        <f t="shared" si="8"/>
        <v>9085.9699999999993</v>
      </c>
    </row>
    <row r="187" spans="1:66" x14ac:dyDescent="0.35">
      <c r="A187" s="122">
        <v>20052100</v>
      </c>
      <c r="B187" s="122">
        <v>1</v>
      </c>
      <c r="C187" s="122">
        <v>1</v>
      </c>
      <c r="D187" s="122">
        <v>1</v>
      </c>
      <c r="E187" s="122" t="s">
        <v>31</v>
      </c>
      <c r="F187" s="122" t="s">
        <v>32</v>
      </c>
      <c r="G187" s="122" t="s">
        <v>33</v>
      </c>
      <c r="H187" s="122" t="s">
        <v>34</v>
      </c>
      <c r="I187" s="122" t="s">
        <v>2</v>
      </c>
      <c r="J187" s="122" t="s">
        <v>35</v>
      </c>
      <c r="K187" s="122" t="s">
        <v>169</v>
      </c>
      <c r="L187" s="122" t="s">
        <v>37</v>
      </c>
      <c r="M187" s="122" t="s">
        <v>168</v>
      </c>
      <c r="N187" s="122" t="s">
        <v>1338</v>
      </c>
      <c r="O187" s="122" t="s">
        <v>276</v>
      </c>
      <c r="P187" s="122" t="s">
        <v>276</v>
      </c>
      <c r="Q187" s="122" t="s">
        <v>169</v>
      </c>
      <c r="R187" s="123">
        <v>545157.84999999986</v>
      </c>
      <c r="S187" s="123">
        <v>0</v>
      </c>
      <c r="T187" s="123">
        <v>0</v>
      </c>
      <c r="U187" s="123">
        <v>0</v>
      </c>
      <c r="V187" s="123">
        <v>0</v>
      </c>
      <c r="W187" s="123">
        <v>0</v>
      </c>
      <c r="X187" s="123">
        <v>0</v>
      </c>
      <c r="Y187" s="123">
        <v>545157.84999999986</v>
      </c>
      <c r="Z187" s="123">
        <v>545157.85</v>
      </c>
      <c r="AA187" s="123">
        <v>1.1641532182693481E-10</v>
      </c>
      <c r="AB187" s="124" t="s">
        <v>40</v>
      </c>
      <c r="AC187" s="125">
        <v>31426</v>
      </c>
      <c r="AD187" s="125">
        <v>46036</v>
      </c>
      <c r="AE187" s="124">
        <v>8177366.7699999996</v>
      </c>
      <c r="AF187" s="124">
        <v>8177366.7699999996</v>
      </c>
      <c r="AG187" s="124">
        <v>1.2904109589041095</v>
      </c>
      <c r="AH187" s="124">
        <v>40.027397260273972</v>
      </c>
      <c r="AI187" s="127">
        <v>0.02</v>
      </c>
      <c r="AJ187" s="127">
        <v>0.02</v>
      </c>
      <c r="AK187" s="127">
        <v>0</v>
      </c>
      <c r="AL187" s="127">
        <v>0.02</v>
      </c>
      <c r="AM187" s="127" t="s">
        <v>47</v>
      </c>
      <c r="AN187" s="127"/>
      <c r="AO187" s="124">
        <v>703477.66397260246</v>
      </c>
      <c r="AP187" s="124">
        <v>21821249.831506845</v>
      </c>
      <c r="AQ187" s="124">
        <v>10903.156999999997</v>
      </c>
      <c r="AR187" s="124">
        <v>1.2904109589041095</v>
      </c>
      <c r="AS187" s="124">
        <v>40.027397260273972</v>
      </c>
      <c r="AT187" s="127">
        <v>0.02</v>
      </c>
      <c r="AU187" s="122" t="s">
        <v>169</v>
      </c>
      <c r="AV187" s="122" t="s">
        <v>169</v>
      </c>
      <c r="AW187" s="137">
        <v>0</v>
      </c>
      <c r="AX187" s="137">
        <v>0</v>
      </c>
      <c r="AY187" s="137">
        <v>0</v>
      </c>
      <c r="AZ187" s="137">
        <v>5451.58</v>
      </c>
      <c r="BA187" s="137">
        <v>0</v>
      </c>
      <c r="BB187" s="137">
        <v>0</v>
      </c>
      <c r="BC187" s="137">
        <v>0</v>
      </c>
      <c r="BD187" s="137">
        <v>0</v>
      </c>
      <c r="BE187" s="137">
        <v>0</v>
      </c>
      <c r="BF187" s="137">
        <v>3634.39</v>
      </c>
      <c r="BG187" s="137">
        <v>0</v>
      </c>
      <c r="BH187" s="137">
        <v>0</v>
      </c>
      <c r="BI187" s="137">
        <v>0</v>
      </c>
      <c r="BJ187" s="137">
        <v>0</v>
      </c>
      <c r="BK187" s="137">
        <v>0</v>
      </c>
      <c r="BL187" s="40">
        <f t="shared" si="6"/>
        <v>0</v>
      </c>
      <c r="BM187" s="40">
        <f t="shared" si="7"/>
        <v>9085.9699999999993</v>
      </c>
      <c r="BN187" s="40">
        <f t="shared" si="8"/>
        <v>9085.9699999999993</v>
      </c>
    </row>
    <row r="188" spans="1:66" x14ac:dyDescent="0.35">
      <c r="A188" s="122">
        <v>20053001</v>
      </c>
      <c r="B188" s="122">
        <v>1</v>
      </c>
      <c r="C188" s="122">
        <v>1</v>
      </c>
      <c r="D188" s="122">
        <v>1</v>
      </c>
      <c r="E188" s="122" t="s">
        <v>31</v>
      </c>
      <c r="F188" s="122" t="s">
        <v>32</v>
      </c>
      <c r="G188" s="122" t="s">
        <v>33</v>
      </c>
      <c r="H188" s="122" t="s">
        <v>34</v>
      </c>
      <c r="I188" s="122" t="s">
        <v>2</v>
      </c>
      <c r="J188" s="122" t="s">
        <v>35</v>
      </c>
      <c r="K188" s="122" t="s">
        <v>169</v>
      </c>
      <c r="L188" s="122" t="s">
        <v>37</v>
      </c>
      <c r="M188" s="122" t="s">
        <v>168</v>
      </c>
      <c r="N188" s="122" t="s">
        <v>1338</v>
      </c>
      <c r="O188" s="122" t="s">
        <v>277</v>
      </c>
      <c r="P188" s="122" t="s">
        <v>277</v>
      </c>
      <c r="Q188" s="122" t="s">
        <v>169</v>
      </c>
      <c r="R188" s="123">
        <v>191431.85999999996</v>
      </c>
      <c r="S188" s="123">
        <v>0</v>
      </c>
      <c r="T188" s="123">
        <v>0</v>
      </c>
      <c r="U188" s="123">
        <v>0</v>
      </c>
      <c r="V188" s="123">
        <v>0</v>
      </c>
      <c r="W188" s="123">
        <v>0</v>
      </c>
      <c r="X188" s="123">
        <v>0</v>
      </c>
      <c r="Y188" s="123">
        <v>191431.85999999996</v>
      </c>
      <c r="Z188" s="123">
        <v>191431.86</v>
      </c>
      <c r="AA188" s="123">
        <v>2.9103830456733704E-11</v>
      </c>
      <c r="AB188" s="124" t="s">
        <v>40</v>
      </c>
      <c r="AC188" s="125">
        <v>31426</v>
      </c>
      <c r="AD188" s="125">
        <v>46036</v>
      </c>
      <c r="AE188" s="124">
        <v>2361000.79</v>
      </c>
      <c r="AF188" s="124">
        <v>2361000.79</v>
      </c>
      <c r="AG188" s="124">
        <v>1.2904109589041095</v>
      </c>
      <c r="AH188" s="124">
        <v>40.027397260273972</v>
      </c>
      <c r="AI188" s="127">
        <v>0.02</v>
      </c>
      <c r="AJ188" s="127">
        <v>0.02</v>
      </c>
      <c r="AK188" s="127">
        <v>0</v>
      </c>
      <c r="AL188" s="127">
        <v>0.02</v>
      </c>
      <c r="AM188" s="127" t="s">
        <v>47</v>
      </c>
      <c r="AN188" s="127"/>
      <c r="AO188" s="124">
        <v>247025.7700273972</v>
      </c>
      <c r="AP188" s="124">
        <v>7662519.1084931483</v>
      </c>
      <c r="AQ188" s="124">
        <v>3828.6371999999992</v>
      </c>
      <c r="AR188" s="124">
        <v>1.2904109589041095</v>
      </c>
      <c r="AS188" s="124">
        <v>40.027397260273972</v>
      </c>
      <c r="AT188" s="127">
        <v>0.02</v>
      </c>
      <c r="AU188" s="122" t="s">
        <v>169</v>
      </c>
      <c r="AV188" s="122" t="s">
        <v>169</v>
      </c>
      <c r="AW188" s="137">
        <v>0</v>
      </c>
      <c r="AX188" s="137">
        <v>0</v>
      </c>
      <c r="AY188" s="137">
        <v>0</v>
      </c>
      <c r="AZ188" s="137">
        <v>1914.32</v>
      </c>
      <c r="BA188" s="137">
        <v>0</v>
      </c>
      <c r="BB188" s="137">
        <v>0</v>
      </c>
      <c r="BC188" s="137">
        <v>0</v>
      </c>
      <c r="BD188" s="137">
        <v>0</v>
      </c>
      <c r="BE188" s="137">
        <v>0</v>
      </c>
      <c r="BF188" s="137">
        <v>1276.21</v>
      </c>
      <c r="BG188" s="137">
        <v>0</v>
      </c>
      <c r="BH188" s="137">
        <v>0</v>
      </c>
      <c r="BI188" s="137">
        <v>0</v>
      </c>
      <c r="BJ188" s="137">
        <v>0</v>
      </c>
      <c r="BK188" s="137">
        <v>0</v>
      </c>
      <c r="BL188" s="40">
        <f t="shared" si="6"/>
        <v>0</v>
      </c>
      <c r="BM188" s="40">
        <f t="shared" si="7"/>
        <v>3190.5299999999997</v>
      </c>
      <c r="BN188" s="40">
        <f t="shared" si="8"/>
        <v>3190.5299999999997</v>
      </c>
    </row>
    <row r="189" spans="1:66" x14ac:dyDescent="0.35">
      <c r="A189" s="122">
        <v>30054000</v>
      </c>
      <c r="B189" s="122">
        <v>1</v>
      </c>
      <c r="C189" s="122">
        <v>1</v>
      </c>
      <c r="D189" s="122">
        <v>1</v>
      </c>
      <c r="E189" s="122" t="s">
        <v>31</v>
      </c>
      <c r="F189" s="122" t="s">
        <v>32</v>
      </c>
      <c r="G189" s="122" t="s">
        <v>33</v>
      </c>
      <c r="H189" s="122" t="s">
        <v>34</v>
      </c>
      <c r="I189" s="122" t="s">
        <v>2</v>
      </c>
      <c r="J189" s="122" t="s">
        <v>35</v>
      </c>
      <c r="K189" s="122" t="s">
        <v>169</v>
      </c>
      <c r="L189" s="122" t="s">
        <v>37</v>
      </c>
      <c r="M189" s="122" t="s">
        <v>168</v>
      </c>
      <c r="N189" s="122" t="s">
        <v>1338</v>
      </c>
      <c r="O189" s="122" t="s">
        <v>278</v>
      </c>
      <c r="P189" s="122" t="s">
        <v>278</v>
      </c>
      <c r="Q189" s="122" t="s">
        <v>169</v>
      </c>
      <c r="R189" s="123">
        <v>3426011.83</v>
      </c>
      <c r="S189" s="123">
        <v>0</v>
      </c>
      <c r="T189" s="123">
        <v>0</v>
      </c>
      <c r="U189" s="123">
        <v>0</v>
      </c>
      <c r="V189" s="123">
        <v>0</v>
      </c>
      <c r="W189" s="123">
        <v>0</v>
      </c>
      <c r="X189" s="123">
        <v>0</v>
      </c>
      <c r="Y189" s="123">
        <v>3426011.83</v>
      </c>
      <c r="Z189" s="123">
        <v>3426011.83</v>
      </c>
      <c r="AA189" s="123">
        <v>0</v>
      </c>
      <c r="AB189" s="124" t="s">
        <v>40</v>
      </c>
      <c r="AC189" s="125">
        <v>31757</v>
      </c>
      <c r="AD189" s="125">
        <v>46350</v>
      </c>
      <c r="AE189" s="124">
        <v>13018844.73</v>
      </c>
      <c r="AF189" s="124">
        <v>13018844.73</v>
      </c>
      <c r="AG189" s="124">
        <v>2.1506849315068495</v>
      </c>
      <c r="AH189" s="124">
        <v>39.980821917808221</v>
      </c>
      <c r="AI189" s="127">
        <v>0.02</v>
      </c>
      <c r="AJ189" s="127">
        <v>0.02</v>
      </c>
      <c r="AK189" s="127">
        <v>0</v>
      </c>
      <c r="AL189" s="127">
        <v>0.02</v>
      </c>
      <c r="AM189" s="127" t="s">
        <v>47</v>
      </c>
      <c r="AN189" s="127"/>
      <c r="AO189" s="124">
        <v>7368272.0179452058</v>
      </c>
      <c r="AP189" s="124">
        <v>136974768.86353424</v>
      </c>
      <c r="AQ189" s="124">
        <v>68520.236600000004</v>
      </c>
      <c r="AR189" s="124">
        <v>2.1506849315068495</v>
      </c>
      <c r="AS189" s="124">
        <v>39.980821917808214</v>
      </c>
      <c r="AT189" s="127">
        <v>0.02</v>
      </c>
      <c r="AU189" s="122" t="s">
        <v>169</v>
      </c>
      <c r="AV189" s="122" t="s">
        <v>169</v>
      </c>
      <c r="AW189" s="137">
        <v>0</v>
      </c>
      <c r="AX189" s="137">
        <v>34260.120000000003</v>
      </c>
      <c r="AY189" s="137">
        <v>0</v>
      </c>
      <c r="AZ189" s="137">
        <v>0</v>
      </c>
      <c r="BA189" s="137">
        <v>0</v>
      </c>
      <c r="BB189" s="137">
        <v>0</v>
      </c>
      <c r="BC189" s="137">
        <v>0</v>
      </c>
      <c r="BD189" s="137">
        <v>27408.09</v>
      </c>
      <c r="BE189" s="137">
        <v>0</v>
      </c>
      <c r="BF189" s="137">
        <v>0</v>
      </c>
      <c r="BG189" s="137">
        <v>0</v>
      </c>
      <c r="BH189" s="137">
        <v>0</v>
      </c>
      <c r="BI189" s="137">
        <v>0</v>
      </c>
      <c r="BJ189" s="137">
        <v>20556.07</v>
      </c>
      <c r="BK189" s="137">
        <v>0</v>
      </c>
      <c r="BL189" s="40">
        <f t="shared" si="6"/>
        <v>34260.120000000003</v>
      </c>
      <c r="BM189" s="40">
        <f t="shared" si="7"/>
        <v>47964.160000000003</v>
      </c>
      <c r="BN189" s="40">
        <f t="shared" si="8"/>
        <v>82224.28</v>
      </c>
    </row>
    <row r="190" spans="1:66" x14ac:dyDescent="0.35">
      <c r="A190" s="122">
        <v>30055101</v>
      </c>
      <c r="B190" s="122">
        <v>1</v>
      </c>
      <c r="C190" s="122">
        <v>1</v>
      </c>
      <c r="D190" s="122">
        <v>1</v>
      </c>
      <c r="E190" s="122" t="s">
        <v>31</v>
      </c>
      <c r="F190" s="122" t="s">
        <v>32</v>
      </c>
      <c r="G190" s="122" t="s">
        <v>33</v>
      </c>
      <c r="H190" s="122" t="s">
        <v>34</v>
      </c>
      <c r="I190" s="122" t="s">
        <v>2</v>
      </c>
      <c r="J190" s="122" t="s">
        <v>35</v>
      </c>
      <c r="K190" s="122" t="s">
        <v>169</v>
      </c>
      <c r="L190" s="122" t="s">
        <v>37</v>
      </c>
      <c r="M190" s="122" t="s">
        <v>168</v>
      </c>
      <c r="N190" s="122" t="s">
        <v>1338</v>
      </c>
      <c r="O190" s="122" t="s">
        <v>279</v>
      </c>
      <c r="P190" s="122" t="s">
        <v>279</v>
      </c>
      <c r="Q190" s="122" t="s">
        <v>169</v>
      </c>
      <c r="R190" s="123">
        <v>2877132.7799999625</v>
      </c>
      <c r="S190" s="123">
        <v>0</v>
      </c>
      <c r="T190" s="123">
        <v>479521.89</v>
      </c>
      <c r="U190" s="123">
        <v>28718.05</v>
      </c>
      <c r="V190" s="123" t="s">
        <v>2872</v>
      </c>
      <c r="W190" s="123">
        <v>-1.862645149230957E-9</v>
      </c>
      <c r="X190" s="123">
        <v>0</v>
      </c>
      <c r="Y190" s="123">
        <v>2397610.8899999605</v>
      </c>
      <c r="Z190" s="123">
        <v>2397610.89</v>
      </c>
      <c r="AA190" s="123">
        <v>3.9581209421157837E-8</v>
      </c>
      <c r="AB190" s="124" t="s">
        <v>40</v>
      </c>
      <c r="AC190" s="125">
        <v>31861</v>
      </c>
      <c r="AD190" s="125">
        <v>46470</v>
      </c>
      <c r="AE190" s="124">
        <v>9110915.9499999993</v>
      </c>
      <c r="AF190" s="124">
        <v>9110915.9499999993</v>
      </c>
      <c r="AG190" s="124">
        <v>2.4794520547945207</v>
      </c>
      <c r="AH190" s="124">
        <v>40.024657534246572</v>
      </c>
      <c r="AI190" s="127">
        <v>0.02</v>
      </c>
      <c r="AJ190" s="127">
        <v>0.02</v>
      </c>
      <c r="AK190" s="127">
        <v>0</v>
      </c>
      <c r="AL190" s="127">
        <v>0.02</v>
      </c>
      <c r="AM190" s="127" t="s">
        <v>47</v>
      </c>
      <c r="AN190" s="127"/>
      <c r="AO190" s="124">
        <v>5944761.2478081221</v>
      </c>
      <c r="AP190" s="124">
        <v>95963554.772628546</v>
      </c>
      <c r="AQ190" s="124">
        <v>47952.217799999213</v>
      </c>
      <c r="AR190" s="124">
        <v>2.4794520547945207</v>
      </c>
      <c r="AS190" s="124">
        <v>40.024657534246572</v>
      </c>
      <c r="AT190" s="127">
        <v>0.02</v>
      </c>
      <c r="AU190" s="122" t="s">
        <v>169</v>
      </c>
      <c r="AV190" s="122" t="s">
        <v>169</v>
      </c>
      <c r="AW190" s="137">
        <v>0</v>
      </c>
      <c r="AX190" s="137">
        <v>0</v>
      </c>
      <c r="AY190" s="137">
        <v>0</v>
      </c>
      <c r="AZ190" s="137">
        <v>0</v>
      </c>
      <c r="BA190" s="137">
        <v>0</v>
      </c>
      <c r="BB190" s="137">
        <v>23779.08</v>
      </c>
      <c r="BC190" s="137">
        <v>0</v>
      </c>
      <c r="BD190" s="137">
        <v>0</v>
      </c>
      <c r="BE190" s="137">
        <v>0</v>
      </c>
      <c r="BF190" s="137">
        <v>0</v>
      </c>
      <c r="BG190" s="137">
        <v>0</v>
      </c>
      <c r="BH190" s="137">
        <v>19338.59</v>
      </c>
      <c r="BI190" s="137">
        <v>0</v>
      </c>
      <c r="BJ190" s="137">
        <v>0</v>
      </c>
      <c r="BK190" s="137">
        <v>0</v>
      </c>
      <c r="BL190" s="40">
        <f t="shared" si="6"/>
        <v>0</v>
      </c>
      <c r="BM190" s="40">
        <f t="shared" si="7"/>
        <v>43117.67</v>
      </c>
      <c r="BN190" s="40">
        <f t="shared" si="8"/>
        <v>43117.67</v>
      </c>
    </row>
    <row r="191" spans="1:66" x14ac:dyDescent="0.35">
      <c r="A191" s="122">
        <v>20056000</v>
      </c>
      <c r="B191" s="122">
        <v>1</v>
      </c>
      <c r="C191" s="122">
        <v>1</v>
      </c>
      <c r="D191" s="122">
        <v>1</v>
      </c>
      <c r="E191" s="122" t="s">
        <v>31</v>
      </c>
      <c r="F191" s="122" t="s">
        <v>32</v>
      </c>
      <c r="G191" s="122" t="s">
        <v>33</v>
      </c>
      <c r="H191" s="122" t="s">
        <v>34</v>
      </c>
      <c r="I191" s="122" t="s">
        <v>2</v>
      </c>
      <c r="J191" s="122" t="s">
        <v>35</v>
      </c>
      <c r="K191" s="122" t="s">
        <v>169</v>
      </c>
      <c r="L191" s="122" t="s">
        <v>37</v>
      </c>
      <c r="M191" s="122" t="s">
        <v>168</v>
      </c>
      <c r="N191" s="122" t="s">
        <v>1338</v>
      </c>
      <c r="O191" s="122" t="s">
        <v>280</v>
      </c>
      <c r="P191" s="122" t="s">
        <v>280</v>
      </c>
      <c r="Q191" s="122" t="s">
        <v>169</v>
      </c>
      <c r="R191" s="123">
        <v>612464.64999999991</v>
      </c>
      <c r="S191" s="123">
        <v>0</v>
      </c>
      <c r="T191" s="123">
        <v>0</v>
      </c>
      <c r="U191" s="123">
        <v>0</v>
      </c>
      <c r="V191" s="123">
        <v>0</v>
      </c>
      <c r="W191" s="123">
        <v>0</v>
      </c>
      <c r="X191" s="123">
        <v>0</v>
      </c>
      <c r="Y191" s="123">
        <v>612464.64999999991</v>
      </c>
      <c r="Z191" s="123">
        <v>612464.65</v>
      </c>
      <c r="AA191" s="123">
        <v>1.1641532182693481E-10</v>
      </c>
      <c r="AB191" s="124" t="s">
        <v>40</v>
      </c>
      <c r="AC191" s="125">
        <v>32497</v>
      </c>
      <c r="AD191" s="125">
        <v>47107</v>
      </c>
      <c r="AE191" s="124">
        <v>6300000</v>
      </c>
      <c r="AF191" s="124">
        <v>4083098.29</v>
      </c>
      <c r="AG191" s="124">
        <v>4.2246575342465755</v>
      </c>
      <c r="AH191" s="124">
        <v>40.027397260273972</v>
      </c>
      <c r="AI191" s="127">
        <v>0.02</v>
      </c>
      <c r="AJ191" s="127">
        <v>0.02</v>
      </c>
      <c r="AK191" s="127">
        <v>0</v>
      </c>
      <c r="AL191" s="127">
        <v>0.02</v>
      </c>
      <c r="AM191" s="127" t="s">
        <v>47</v>
      </c>
      <c r="AN191" s="127"/>
      <c r="AO191" s="124">
        <v>2587453.3980821916</v>
      </c>
      <c r="AP191" s="124">
        <v>24515365.853424653</v>
      </c>
      <c r="AQ191" s="124">
        <v>12249.292999999998</v>
      </c>
      <c r="AR191" s="124">
        <v>4.2246575342465755</v>
      </c>
      <c r="AS191" s="124">
        <v>40.027397260273972</v>
      </c>
      <c r="AT191" s="127">
        <v>0.02</v>
      </c>
      <c r="AU191" s="122" t="s">
        <v>169</v>
      </c>
      <c r="AV191" s="122" t="s">
        <v>169</v>
      </c>
      <c r="AW191" s="137">
        <v>0</v>
      </c>
      <c r="AX191" s="137">
        <v>0</v>
      </c>
      <c r="AY191" s="137">
        <v>6124.65</v>
      </c>
      <c r="AZ191" s="137">
        <v>0</v>
      </c>
      <c r="BA191" s="137">
        <v>0</v>
      </c>
      <c r="BB191" s="137">
        <v>0</v>
      </c>
      <c r="BC191" s="137">
        <v>0</v>
      </c>
      <c r="BD191" s="137">
        <v>0</v>
      </c>
      <c r="BE191" s="137">
        <v>5444.13</v>
      </c>
      <c r="BF191" s="137">
        <v>0</v>
      </c>
      <c r="BG191" s="137">
        <v>0</v>
      </c>
      <c r="BH191" s="137">
        <v>0</v>
      </c>
      <c r="BI191" s="137">
        <v>0</v>
      </c>
      <c r="BJ191" s="137">
        <v>0</v>
      </c>
      <c r="BK191" s="137">
        <v>4763.6099999999997</v>
      </c>
      <c r="BL191" s="40">
        <f t="shared" si="6"/>
        <v>6124.65</v>
      </c>
      <c r="BM191" s="40">
        <f t="shared" si="7"/>
        <v>10207.74</v>
      </c>
      <c r="BN191" s="40">
        <f t="shared" si="8"/>
        <v>16332.39</v>
      </c>
    </row>
    <row r="192" spans="1:66" x14ac:dyDescent="0.35">
      <c r="A192" s="122">
        <v>30057100</v>
      </c>
      <c r="B192" s="122">
        <v>1</v>
      </c>
      <c r="C192" s="122">
        <v>1</v>
      </c>
      <c r="D192" s="122">
        <v>1</v>
      </c>
      <c r="E192" s="122" t="s">
        <v>31</v>
      </c>
      <c r="F192" s="122" t="s">
        <v>32</v>
      </c>
      <c r="G192" s="122" t="s">
        <v>33</v>
      </c>
      <c r="H192" s="122" t="s">
        <v>34</v>
      </c>
      <c r="I192" s="122" t="s">
        <v>2</v>
      </c>
      <c r="J192" s="122" t="s">
        <v>35</v>
      </c>
      <c r="K192" s="122" t="s">
        <v>169</v>
      </c>
      <c r="L192" s="122" t="s">
        <v>37</v>
      </c>
      <c r="M192" s="122" t="s">
        <v>168</v>
      </c>
      <c r="N192" s="122" t="s">
        <v>1338</v>
      </c>
      <c r="O192" s="122" t="s">
        <v>281</v>
      </c>
      <c r="P192" s="122" t="s">
        <v>281</v>
      </c>
      <c r="Q192" s="122" t="s">
        <v>169</v>
      </c>
      <c r="R192" s="123">
        <v>1782791.4600000186</v>
      </c>
      <c r="S192" s="123">
        <v>0</v>
      </c>
      <c r="T192" s="123">
        <v>162071.95000000001</v>
      </c>
      <c r="U192" s="123">
        <v>17809.91</v>
      </c>
      <c r="V192" s="123" t="s">
        <v>2872</v>
      </c>
      <c r="W192" s="123">
        <v>9.3132257461547852E-10</v>
      </c>
      <c r="X192" s="123">
        <v>0</v>
      </c>
      <c r="Y192" s="123">
        <v>1620719.5100000196</v>
      </c>
      <c r="Z192" s="123">
        <v>1620719.51</v>
      </c>
      <c r="AA192" s="123">
        <v>-1.9557774066925049E-8</v>
      </c>
      <c r="AB192" s="124" t="s">
        <v>40</v>
      </c>
      <c r="AC192" s="125">
        <v>32779</v>
      </c>
      <c r="AD192" s="125">
        <v>47385</v>
      </c>
      <c r="AE192" s="124">
        <v>3889726.81</v>
      </c>
      <c r="AF192" s="124">
        <v>3889726.81</v>
      </c>
      <c r="AG192" s="124">
        <v>4.9863013698630141</v>
      </c>
      <c r="AH192" s="124">
        <v>40.016438356164386</v>
      </c>
      <c r="AI192" s="127">
        <v>0.02</v>
      </c>
      <c r="AJ192" s="127">
        <v>0.02</v>
      </c>
      <c r="AK192" s="127">
        <v>0</v>
      </c>
      <c r="AL192" s="127">
        <v>0.02</v>
      </c>
      <c r="AM192" s="127" t="s">
        <v>47</v>
      </c>
      <c r="AN192" s="127"/>
      <c r="AO192" s="124">
        <v>8081395.9128768109</v>
      </c>
      <c r="AP192" s="124">
        <v>64855422.364548735</v>
      </c>
      <c r="AQ192" s="124">
        <v>32414.390200000391</v>
      </c>
      <c r="AR192" s="124">
        <v>4.9863013698630141</v>
      </c>
      <c r="AS192" s="124">
        <v>40.016438356164386</v>
      </c>
      <c r="AT192" s="127">
        <v>0.02</v>
      </c>
      <c r="AU192" s="122" t="s">
        <v>169</v>
      </c>
      <c r="AV192" s="122" t="s">
        <v>169</v>
      </c>
      <c r="AW192" s="137">
        <v>0</v>
      </c>
      <c r="AX192" s="137">
        <v>0</v>
      </c>
      <c r="AY192" s="137">
        <v>0</v>
      </c>
      <c r="AZ192" s="137">
        <v>0</v>
      </c>
      <c r="BA192" s="137">
        <v>0</v>
      </c>
      <c r="BB192" s="137">
        <v>16207.2</v>
      </c>
      <c r="BC192" s="137">
        <v>0</v>
      </c>
      <c r="BD192" s="137">
        <v>0</v>
      </c>
      <c r="BE192" s="137">
        <v>0</v>
      </c>
      <c r="BF192" s="137">
        <v>0</v>
      </c>
      <c r="BG192" s="137">
        <v>0</v>
      </c>
      <c r="BH192" s="137">
        <v>14586.48</v>
      </c>
      <c r="BI192" s="137">
        <v>0</v>
      </c>
      <c r="BJ192" s="137">
        <v>0</v>
      </c>
      <c r="BK192" s="137">
        <v>0</v>
      </c>
      <c r="BL192" s="40">
        <f t="shared" si="6"/>
        <v>0</v>
      </c>
      <c r="BM192" s="40">
        <f t="shared" si="7"/>
        <v>30793.68</v>
      </c>
      <c r="BN192" s="40">
        <f t="shared" si="8"/>
        <v>30793.68</v>
      </c>
    </row>
    <row r="193" spans="1:66" x14ac:dyDescent="0.35">
      <c r="A193" s="122">
        <v>30058100</v>
      </c>
      <c r="B193" s="122">
        <v>1</v>
      </c>
      <c r="C193" s="122">
        <v>1</v>
      </c>
      <c r="D193" s="122">
        <v>1</v>
      </c>
      <c r="E193" s="122" t="s">
        <v>31</v>
      </c>
      <c r="F193" s="122" t="s">
        <v>32</v>
      </c>
      <c r="G193" s="122" t="s">
        <v>33</v>
      </c>
      <c r="H193" s="122" t="s">
        <v>34</v>
      </c>
      <c r="I193" s="122" t="s">
        <v>2</v>
      </c>
      <c r="J193" s="122" t="s">
        <v>35</v>
      </c>
      <c r="K193" s="122" t="s">
        <v>169</v>
      </c>
      <c r="L193" s="122" t="s">
        <v>37</v>
      </c>
      <c r="M193" s="122" t="s">
        <v>168</v>
      </c>
      <c r="N193" s="122" t="s">
        <v>1338</v>
      </c>
      <c r="O193" s="122" t="s">
        <v>282</v>
      </c>
      <c r="P193" s="122" t="s">
        <v>282</v>
      </c>
      <c r="Q193" s="122" t="s">
        <v>169</v>
      </c>
      <c r="R193" s="123">
        <v>8574966.7899999991</v>
      </c>
      <c r="S193" s="123">
        <v>0</v>
      </c>
      <c r="T193" s="123">
        <v>0</v>
      </c>
      <c r="U193" s="123">
        <v>0</v>
      </c>
      <c r="V193" s="123">
        <v>0</v>
      </c>
      <c r="W193" s="123">
        <v>0</v>
      </c>
      <c r="X193" s="123">
        <v>0</v>
      </c>
      <c r="Y193" s="123">
        <v>8574966.7899999991</v>
      </c>
      <c r="Z193" s="123">
        <v>8574966.7899999991</v>
      </c>
      <c r="AA193" s="123">
        <v>0</v>
      </c>
      <c r="AB193" s="124" t="s">
        <v>40</v>
      </c>
      <c r="AC193" s="125">
        <v>32996</v>
      </c>
      <c r="AD193" s="125">
        <v>47609</v>
      </c>
      <c r="AE193" s="124">
        <v>18579094.77</v>
      </c>
      <c r="AF193" s="124">
        <v>18579094.77</v>
      </c>
      <c r="AG193" s="124">
        <v>5.6</v>
      </c>
      <c r="AH193" s="124">
        <v>40.035616438356165</v>
      </c>
      <c r="AI193" s="127">
        <v>0.02</v>
      </c>
      <c r="AJ193" s="127">
        <v>0.02</v>
      </c>
      <c r="AK193" s="127">
        <v>0</v>
      </c>
      <c r="AL193" s="127">
        <v>0.02</v>
      </c>
      <c r="AM193" s="127" t="s">
        <v>47</v>
      </c>
      <c r="AN193" s="127"/>
      <c r="AO193" s="124">
        <v>48019814.023999989</v>
      </c>
      <c r="AP193" s="124">
        <v>343304081.37608218</v>
      </c>
      <c r="AQ193" s="124">
        <v>171499.33579999997</v>
      </c>
      <c r="AR193" s="124">
        <v>5.6</v>
      </c>
      <c r="AS193" s="124">
        <v>40.035616438356165</v>
      </c>
      <c r="AT193" s="127">
        <v>0.02</v>
      </c>
      <c r="AU193" s="122" t="s">
        <v>169</v>
      </c>
      <c r="AV193" s="122" t="s">
        <v>169</v>
      </c>
      <c r="AW193" s="137">
        <v>0</v>
      </c>
      <c r="AX193" s="137">
        <v>85749.67</v>
      </c>
      <c r="AY193" s="137">
        <v>0</v>
      </c>
      <c r="AZ193" s="137">
        <v>0</v>
      </c>
      <c r="BA193" s="137">
        <v>0</v>
      </c>
      <c r="BB193" s="137">
        <v>0</v>
      </c>
      <c r="BC193" s="137">
        <v>0</v>
      </c>
      <c r="BD193" s="137">
        <v>78603.86</v>
      </c>
      <c r="BE193" s="137">
        <v>0</v>
      </c>
      <c r="BF193" s="137">
        <v>0</v>
      </c>
      <c r="BG193" s="137">
        <v>0</v>
      </c>
      <c r="BH193" s="137">
        <v>0</v>
      </c>
      <c r="BI193" s="137">
        <v>0</v>
      </c>
      <c r="BJ193" s="137">
        <v>71458.06</v>
      </c>
      <c r="BK193" s="137">
        <v>0</v>
      </c>
      <c r="BL193" s="40">
        <f t="shared" si="6"/>
        <v>85749.67</v>
      </c>
      <c r="BM193" s="40">
        <f t="shared" si="7"/>
        <v>150061.91999999998</v>
      </c>
      <c r="BN193" s="40">
        <f t="shared" si="8"/>
        <v>235811.58999999997</v>
      </c>
    </row>
    <row r="194" spans="1:66" x14ac:dyDescent="0.35">
      <c r="A194" s="122">
        <v>30059101</v>
      </c>
      <c r="B194" s="122">
        <v>1</v>
      </c>
      <c r="C194" s="122">
        <v>1</v>
      </c>
      <c r="D194" s="122">
        <v>1</v>
      </c>
      <c r="E194" s="122" t="s">
        <v>31</v>
      </c>
      <c r="F194" s="122" t="s">
        <v>32</v>
      </c>
      <c r="G194" s="122" t="s">
        <v>33</v>
      </c>
      <c r="H194" s="122" t="s">
        <v>34</v>
      </c>
      <c r="I194" s="122" t="s">
        <v>2</v>
      </c>
      <c r="J194" s="122" t="s">
        <v>35</v>
      </c>
      <c r="K194" s="122" t="s">
        <v>169</v>
      </c>
      <c r="L194" s="122" t="s">
        <v>37</v>
      </c>
      <c r="M194" s="122" t="s">
        <v>168</v>
      </c>
      <c r="N194" s="122" t="s">
        <v>1338</v>
      </c>
      <c r="O194" s="122" t="s">
        <v>283</v>
      </c>
      <c r="P194" s="122" t="s">
        <v>283</v>
      </c>
      <c r="Q194" s="122" t="s">
        <v>169</v>
      </c>
      <c r="R194" s="123">
        <v>7432273.2599999271</v>
      </c>
      <c r="S194" s="123">
        <v>0</v>
      </c>
      <c r="T194" s="123">
        <v>0</v>
      </c>
      <c r="U194" s="123">
        <v>0</v>
      </c>
      <c r="V194" s="123">
        <v>0</v>
      </c>
      <c r="W194" s="123">
        <v>-3.7252902984619141E-9</v>
      </c>
      <c r="X194" s="123">
        <v>0</v>
      </c>
      <c r="Y194" s="123">
        <v>7432273.2599999234</v>
      </c>
      <c r="Z194" s="123">
        <v>7432273.2599999998</v>
      </c>
      <c r="AA194" s="123">
        <v>7.6368451118469238E-8</v>
      </c>
      <c r="AB194" s="124" t="s">
        <v>40</v>
      </c>
      <c r="AC194" s="125">
        <v>33176</v>
      </c>
      <c r="AD194" s="125">
        <v>47780</v>
      </c>
      <c r="AE194" s="124">
        <v>15436133.039999999</v>
      </c>
      <c r="AF194" s="124">
        <v>15436133.039999999</v>
      </c>
      <c r="AG194" s="124">
        <v>6.0684931506849313</v>
      </c>
      <c r="AH194" s="124">
        <v>40.010958904109586</v>
      </c>
      <c r="AI194" s="127">
        <v>0.02</v>
      </c>
      <c r="AJ194" s="127">
        <v>0.02</v>
      </c>
      <c r="AK194" s="127">
        <v>0</v>
      </c>
      <c r="AL194" s="127">
        <v>0.02</v>
      </c>
      <c r="AM194" s="127" t="s">
        <v>47</v>
      </c>
      <c r="AN194" s="127"/>
      <c r="AO194" s="124">
        <v>45102699.372328304</v>
      </c>
      <c r="AP194" s="124">
        <v>297372379.96996951</v>
      </c>
      <c r="AQ194" s="124">
        <v>148645.46519999846</v>
      </c>
      <c r="AR194" s="124">
        <v>6.0684931506849313</v>
      </c>
      <c r="AS194" s="124">
        <v>40.010958904109586</v>
      </c>
      <c r="AT194" s="127">
        <v>0.02</v>
      </c>
      <c r="AU194" s="122" t="s">
        <v>169</v>
      </c>
      <c r="AV194" s="122" t="s">
        <v>169</v>
      </c>
      <c r="AW194" s="137">
        <v>74322.73</v>
      </c>
      <c r="AX194" s="137">
        <v>0</v>
      </c>
      <c r="AY194" s="137">
        <v>0</v>
      </c>
      <c r="AZ194" s="137">
        <v>0</v>
      </c>
      <c r="BA194" s="137">
        <v>0</v>
      </c>
      <c r="BB194" s="137">
        <v>0</v>
      </c>
      <c r="BC194" s="137">
        <v>68605.69</v>
      </c>
      <c r="BD194" s="137">
        <v>0</v>
      </c>
      <c r="BE194" s="137">
        <v>0</v>
      </c>
      <c r="BF194" s="137">
        <v>0</v>
      </c>
      <c r="BG194" s="137">
        <v>0</v>
      </c>
      <c r="BH194" s="137">
        <v>0</v>
      </c>
      <c r="BI194" s="137">
        <v>62888.65</v>
      </c>
      <c r="BJ194" s="137">
        <v>0</v>
      </c>
      <c r="BK194" s="137">
        <v>0</v>
      </c>
      <c r="BL194" s="40">
        <f t="shared" ref="BL194:BL257" si="9">SUM(AW194:AY194)</f>
        <v>74322.73</v>
      </c>
      <c r="BM194" s="40">
        <f t="shared" si="7"/>
        <v>131494.34</v>
      </c>
      <c r="BN194" s="40">
        <f t="shared" si="8"/>
        <v>205817.07</v>
      </c>
    </row>
    <row r="195" spans="1:66" x14ac:dyDescent="0.35">
      <c r="A195" s="122">
        <v>30060101</v>
      </c>
      <c r="B195" s="122">
        <v>1</v>
      </c>
      <c r="C195" s="122">
        <v>1</v>
      </c>
      <c r="D195" s="122">
        <v>1</v>
      </c>
      <c r="E195" s="122" t="s">
        <v>31</v>
      </c>
      <c r="F195" s="122" t="s">
        <v>32</v>
      </c>
      <c r="G195" s="122" t="s">
        <v>33</v>
      </c>
      <c r="H195" s="122" t="s">
        <v>34</v>
      </c>
      <c r="I195" s="122" t="s">
        <v>2</v>
      </c>
      <c r="J195" s="122" t="s">
        <v>35</v>
      </c>
      <c r="K195" s="122" t="s">
        <v>169</v>
      </c>
      <c r="L195" s="122" t="s">
        <v>37</v>
      </c>
      <c r="M195" s="122" t="s">
        <v>168</v>
      </c>
      <c r="N195" s="122" t="s">
        <v>1338</v>
      </c>
      <c r="O195" s="122" t="s">
        <v>284</v>
      </c>
      <c r="P195" s="122" t="s">
        <v>284</v>
      </c>
      <c r="Q195" s="122" t="s">
        <v>169</v>
      </c>
      <c r="R195" s="123">
        <v>2638099.3200000366</v>
      </c>
      <c r="S195" s="123">
        <v>0</v>
      </c>
      <c r="T195" s="123">
        <v>0</v>
      </c>
      <c r="U195" s="123">
        <v>0</v>
      </c>
      <c r="V195" s="123">
        <v>0</v>
      </c>
      <c r="W195" s="123">
        <v>1.862645149230957E-9</v>
      </c>
      <c r="X195" s="123">
        <v>0</v>
      </c>
      <c r="Y195" s="123">
        <v>2638099.3200000385</v>
      </c>
      <c r="Z195" s="123">
        <v>2638099.3199999998</v>
      </c>
      <c r="AA195" s="123">
        <v>-3.8649886846542358E-8</v>
      </c>
      <c r="AB195" s="124" t="s">
        <v>40</v>
      </c>
      <c r="AC195" s="125">
        <v>33284</v>
      </c>
      <c r="AD195" s="125">
        <v>47894</v>
      </c>
      <c r="AE195" s="124">
        <v>5479129.4000000004</v>
      </c>
      <c r="AF195" s="124">
        <v>5479129.4000000004</v>
      </c>
      <c r="AG195" s="124">
        <v>6.3808219178082188</v>
      </c>
      <c r="AH195" s="124">
        <v>40.027397260273972</v>
      </c>
      <c r="AI195" s="127">
        <v>0.02</v>
      </c>
      <c r="AJ195" s="127">
        <v>0.02</v>
      </c>
      <c r="AK195" s="127">
        <v>0</v>
      </c>
      <c r="AL195" s="127">
        <v>0.02</v>
      </c>
      <c r="AM195" s="127" t="s">
        <v>47</v>
      </c>
      <c r="AN195" s="127"/>
      <c r="AO195" s="124">
        <v>16833241.962411202</v>
      </c>
      <c r="AP195" s="124">
        <v>105596249.49370016</v>
      </c>
      <c r="AQ195" s="124">
        <v>52761.986400000773</v>
      </c>
      <c r="AR195" s="124">
        <v>6.3808219178082188</v>
      </c>
      <c r="AS195" s="124">
        <v>40.027397260273972</v>
      </c>
      <c r="AT195" s="127">
        <v>0.02</v>
      </c>
      <c r="AU195" s="122" t="s">
        <v>169</v>
      </c>
      <c r="AV195" s="122" t="s">
        <v>169</v>
      </c>
      <c r="AW195" s="137">
        <v>0</v>
      </c>
      <c r="AX195" s="137">
        <v>0</v>
      </c>
      <c r="AY195" s="137">
        <v>0</v>
      </c>
      <c r="AZ195" s="137">
        <v>0</v>
      </c>
      <c r="BA195" s="137">
        <v>26380.99</v>
      </c>
      <c r="BB195" s="137">
        <v>0</v>
      </c>
      <c r="BC195" s="137">
        <v>0</v>
      </c>
      <c r="BD195" s="137">
        <v>0</v>
      </c>
      <c r="BE195" s="137">
        <v>0</v>
      </c>
      <c r="BF195" s="137">
        <v>0</v>
      </c>
      <c r="BG195" s="137">
        <v>24351.69</v>
      </c>
      <c r="BH195" s="137">
        <v>0</v>
      </c>
      <c r="BI195" s="137">
        <v>0</v>
      </c>
      <c r="BJ195" s="137">
        <v>0</v>
      </c>
      <c r="BK195" s="137">
        <v>0</v>
      </c>
      <c r="BL195" s="40">
        <f t="shared" si="9"/>
        <v>0</v>
      </c>
      <c r="BM195" s="40">
        <f t="shared" ref="BM195:BM258" si="10">SUM(AZ195:BK195)</f>
        <v>50732.68</v>
      </c>
      <c r="BN195" s="40">
        <f t="shared" ref="BN195:BN258" si="11">BM195+BL195</f>
        <v>50732.68</v>
      </c>
    </row>
    <row r="196" spans="1:66" x14ac:dyDescent="0.35">
      <c r="A196" s="122">
        <v>30060102</v>
      </c>
      <c r="B196" s="122">
        <v>1</v>
      </c>
      <c r="C196" s="122">
        <v>1</v>
      </c>
      <c r="D196" s="122">
        <v>1</v>
      </c>
      <c r="E196" s="122" t="s">
        <v>31</v>
      </c>
      <c r="F196" s="122" t="s">
        <v>32</v>
      </c>
      <c r="G196" s="122" t="s">
        <v>33</v>
      </c>
      <c r="H196" s="122" t="s">
        <v>34</v>
      </c>
      <c r="I196" s="122" t="s">
        <v>2</v>
      </c>
      <c r="J196" s="122" t="s">
        <v>35</v>
      </c>
      <c r="K196" s="122" t="s">
        <v>169</v>
      </c>
      <c r="L196" s="122" t="s">
        <v>37</v>
      </c>
      <c r="M196" s="122" t="s">
        <v>168</v>
      </c>
      <c r="N196" s="122" t="s">
        <v>1338</v>
      </c>
      <c r="O196" s="122" t="s">
        <v>285</v>
      </c>
      <c r="P196" s="122" t="s">
        <v>285</v>
      </c>
      <c r="Q196" s="122" t="s">
        <v>169</v>
      </c>
      <c r="R196" s="123">
        <v>4481458.3799999636</v>
      </c>
      <c r="S196" s="123">
        <v>0</v>
      </c>
      <c r="T196" s="123">
        <v>0</v>
      </c>
      <c r="U196" s="123">
        <v>0</v>
      </c>
      <c r="V196" s="123">
        <v>0</v>
      </c>
      <c r="W196" s="123">
        <v>-1.862645149230957E-9</v>
      </c>
      <c r="X196" s="123">
        <v>0</v>
      </c>
      <c r="Y196" s="123">
        <v>4481458.3799999617</v>
      </c>
      <c r="Z196" s="123">
        <v>4481458.38</v>
      </c>
      <c r="AA196" s="123">
        <v>3.8184225559234619E-8</v>
      </c>
      <c r="AB196" s="124" t="s">
        <v>40</v>
      </c>
      <c r="AC196" s="125">
        <v>33284</v>
      </c>
      <c r="AD196" s="125">
        <v>47894</v>
      </c>
      <c r="AE196" s="124">
        <v>9307644.1400000006</v>
      </c>
      <c r="AF196" s="124">
        <v>9307644.1400000006</v>
      </c>
      <c r="AG196" s="124">
        <v>6.3808219178082188</v>
      </c>
      <c r="AH196" s="124">
        <v>40.027397260273972</v>
      </c>
      <c r="AI196" s="127">
        <v>0.02</v>
      </c>
      <c r="AJ196" s="127">
        <v>0.02</v>
      </c>
      <c r="AK196" s="127">
        <v>0</v>
      </c>
      <c r="AL196" s="127">
        <v>0.02</v>
      </c>
      <c r="AM196" s="127" t="s">
        <v>47</v>
      </c>
      <c r="AN196" s="127"/>
      <c r="AO196" s="124">
        <v>28595387.85484907</v>
      </c>
      <c r="AP196" s="124">
        <v>179381114.88164231</v>
      </c>
      <c r="AQ196" s="124">
        <v>89629.167599999229</v>
      </c>
      <c r="AR196" s="124">
        <v>6.3808219178082188</v>
      </c>
      <c r="AS196" s="124">
        <v>40.027397260273972</v>
      </c>
      <c r="AT196" s="127">
        <v>0.02</v>
      </c>
      <c r="AU196" s="122" t="s">
        <v>169</v>
      </c>
      <c r="AV196" s="122" t="s">
        <v>169</v>
      </c>
      <c r="AW196" s="137">
        <v>0</v>
      </c>
      <c r="AX196" s="137">
        <v>0</v>
      </c>
      <c r="AY196" s="137">
        <v>0</v>
      </c>
      <c r="AZ196" s="137">
        <v>0</v>
      </c>
      <c r="BA196" s="137">
        <v>45810.46</v>
      </c>
      <c r="BB196" s="137">
        <v>0</v>
      </c>
      <c r="BC196" s="137">
        <v>0</v>
      </c>
      <c r="BD196" s="137">
        <v>0</v>
      </c>
      <c r="BE196" s="137">
        <v>0</v>
      </c>
      <c r="BF196" s="137">
        <v>0</v>
      </c>
      <c r="BG196" s="137">
        <v>41597.129999999997</v>
      </c>
      <c r="BH196" s="137">
        <v>0</v>
      </c>
      <c r="BI196" s="137">
        <v>0</v>
      </c>
      <c r="BJ196" s="137">
        <v>0</v>
      </c>
      <c r="BK196" s="137">
        <v>0</v>
      </c>
      <c r="BL196" s="40">
        <f t="shared" si="9"/>
        <v>0</v>
      </c>
      <c r="BM196" s="40">
        <f t="shared" si="10"/>
        <v>87407.59</v>
      </c>
      <c r="BN196" s="40">
        <f t="shared" si="11"/>
        <v>87407.59</v>
      </c>
    </row>
    <row r="197" spans="1:66" x14ac:dyDescent="0.35">
      <c r="A197" s="122">
        <v>20061001</v>
      </c>
      <c r="B197" s="122">
        <v>1</v>
      </c>
      <c r="C197" s="122">
        <v>1</v>
      </c>
      <c r="D197" s="122">
        <v>1</v>
      </c>
      <c r="E197" s="122" t="s">
        <v>31</v>
      </c>
      <c r="F197" s="122" t="s">
        <v>32</v>
      </c>
      <c r="G197" s="122" t="s">
        <v>33</v>
      </c>
      <c r="H197" s="122" t="s">
        <v>34</v>
      </c>
      <c r="I197" s="122" t="s">
        <v>2</v>
      </c>
      <c r="J197" s="122" t="s">
        <v>35</v>
      </c>
      <c r="K197" s="122" t="s">
        <v>169</v>
      </c>
      <c r="L197" s="122" t="s">
        <v>37</v>
      </c>
      <c r="M197" s="122" t="s">
        <v>168</v>
      </c>
      <c r="N197" s="122" t="s">
        <v>1338</v>
      </c>
      <c r="O197" s="122" t="s">
        <v>286</v>
      </c>
      <c r="P197" s="122" t="s">
        <v>286</v>
      </c>
      <c r="Q197" s="122" t="s">
        <v>169</v>
      </c>
      <c r="R197" s="123">
        <v>3559446.7799999625</v>
      </c>
      <c r="S197" s="123">
        <v>0</v>
      </c>
      <c r="T197" s="123">
        <v>0</v>
      </c>
      <c r="U197" s="123">
        <v>0</v>
      </c>
      <c r="V197" s="123">
        <v>0</v>
      </c>
      <c r="W197" s="123">
        <v>-1.862645149230957E-9</v>
      </c>
      <c r="X197" s="123">
        <v>0</v>
      </c>
      <c r="Y197" s="123">
        <v>3559446.7799999607</v>
      </c>
      <c r="Z197" s="123">
        <v>3559446.78</v>
      </c>
      <c r="AA197" s="123">
        <v>3.9115548133850098E-8</v>
      </c>
      <c r="AB197" s="124" t="s">
        <v>40</v>
      </c>
      <c r="AC197" s="125">
        <v>33408</v>
      </c>
      <c r="AD197" s="125">
        <v>48035</v>
      </c>
      <c r="AE197" s="124">
        <v>12203816.9</v>
      </c>
      <c r="AF197" s="124">
        <v>12203816.9</v>
      </c>
      <c r="AG197" s="124">
        <v>6.7671232876712333</v>
      </c>
      <c r="AH197" s="124">
        <v>40.073972602739723</v>
      </c>
      <c r="AI197" s="127">
        <v>0.02</v>
      </c>
      <c r="AJ197" s="127">
        <v>0.02</v>
      </c>
      <c r="AK197" s="127">
        <v>0</v>
      </c>
      <c r="AL197" s="127">
        <v>0.02</v>
      </c>
      <c r="AM197" s="127" t="s">
        <v>47</v>
      </c>
      <c r="AN197" s="127"/>
      <c r="AO197" s="124">
        <v>24087215.19616412</v>
      </c>
      <c r="AP197" s="124">
        <v>142641172.74262854</v>
      </c>
      <c r="AQ197" s="124">
        <v>71188.935599999211</v>
      </c>
      <c r="AR197" s="124">
        <v>6.7671232876712333</v>
      </c>
      <c r="AS197" s="124">
        <v>40.073972602739723</v>
      </c>
      <c r="AT197" s="127">
        <v>0.02</v>
      </c>
      <c r="AU197" s="122" t="s">
        <v>169</v>
      </c>
      <c r="AV197" s="122" t="s">
        <v>169</v>
      </c>
      <c r="AW197" s="137">
        <v>0</v>
      </c>
      <c r="AX197" s="137">
        <v>0</v>
      </c>
      <c r="AY197" s="137">
        <v>0</v>
      </c>
      <c r="AZ197" s="137">
        <v>35594.47</v>
      </c>
      <c r="BA197" s="137">
        <v>0</v>
      </c>
      <c r="BB197" s="137">
        <v>0</v>
      </c>
      <c r="BC197" s="137">
        <v>0</v>
      </c>
      <c r="BD197" s="137">
        <v>0</v>
      </c>
      <c r="BE197" s="137">
        <v>0</v>
      </c>
      <c r="BF197" s="137">
        <v>33052.01</v>
      </c>
      <c r="BG197" s="137">
        <v>0</v>
      </c>
      <c r="BH197" s="137">
        <v>0</v>
      </c>
      <c r="BI197" s="137">
        <v>0</v>
      </c>
      <c r="BJ197" s="137">
        <v>0</v>
      </c>
      <c r="BK197" s="137">
        <v>0</v>
      </c>
      <c r="BL197" s="40">
        <f t="shared" si="9"/>
        <v>0</v>
      </c>
      <c r="BM197" s="40">
        <f t="shared" si="10"/>
        <v>68646.48000000001</v>
      </c>
      <c r="BN197" s="40">
        <f t="shared" si="11"/>
        <v>68646.48000000001</v>
      </c>
    </row>
    <row r="198" spans="1:66" x14ac:dyDescent="0.35">
      <c r="A198" s="122">
        <v>30063000</v>
      </c>
      <c r="B198" s="122">
        <v>1</v>
      </c>
      <c r="C198" s="122">
        <v>1</v>
      </c>
      <c r="D198" s="122">
        <v>1</v>
      </c>
      <c r="E198" s="122" t="s">
        <v>31</v>
      </c>
      <c r="F198" s="122" t="s">
        <v>32</v>
      </c>
      <c r="G198" s="122" t="s">
        <v>33</v>
      </c>
      <c r="H198" s="122" t="s">
        <v>34</v>
      </c>
      <c r="I198" s="122" t="s">
        <v>2</v>
      </c>
      <c r="J198" s="122" t="s">
        <v>35</v>
      </c>
      <c r="K198" s="122" t="s">
        <v>169</v>
      </c>
      <c r="L198" s="122" t="s">
        <v>37</v>
      </c>
      <c r="M198" s="122" t="s">
        <v>168</v>
      </c>
      <c r="N198" s="122" t="s">
        <v>1338</v>
      </c>
      <c r="O198" s="122" t="s">
        <v>287</v>
      </c>
      <c r="P198" s="122" t="s">
        <v>287</v>
      </c>
      <c r="Q198" s="122" t="s">
        <v>169</v>
      </c>
      <c r="R198" s="123">
        <v>620274.12</v>
      </c>
      <c r="S198" s="123">
        <v>0</v>
      </c>
      <c r="T198" s="123">
        <v>0</v>
      </c>
      <c r="U198" s="123">
        <v>0</v>
      </c>
      <c r="V198" s="123">
        <v>0</v>
      </c>
      <c r="W198" s="123">
        <v>0</v>
      </c>
      <c r="X198" s="123">
        <v>0</v>
      </c>
      <c r="Y198" s="123">
        <v>620274.12</v>
      </c>
      <c r="Z198" s="123">
        <v>620274.12</v>
      </c>
      <c r="AA198" s="123">
        <v>0</v>
      </c>
      <c r="AB198" s="124" t="s">
        <v>40</v>
      </c>
      <c r="AC198" s="125">
        <v>34361</v>
      </c>
      <c r="AD198" s="125">
        <v>48971</v>
      </c>
      <c r="AE198" s="124">
        <v>1077318.3500000001</v>
      </c>
      <c r="AF198" s="124">
        <v>1077318.3500000001</v>
      </c>
      <c r="AG198" s="124">
        <v>9.331506849315069</v>
      </c>
      <c r="AH198" s="124">
        <v>40.027397260273972</v>
      </c>
      <c r="AI198" s="127">
        <v>0.02</v>
      </c>
      <c r="AJ198" s="127">
        <v>0.02</v>
      </c>
      <c r="AK198" s="127">
        <v>0</v>
      </c>
      <c r="AL198" s="127">
        <v>0.02</v>
      </c>
      <c r="AM198" s="127" t="s">
        <v>47</v>
      </c>
      <c r="AN198" s="127"/>
      <c r="AO198" s="124">
        <v>5788092.1992328772</v>
      </c>
      <c r="AP198" s="124">
        <v>24827958.61150685</v>
      </c>
      <c r="AQ198" s="124">
        <v>12405.482400000001</v>
      </c>
      <c r="AR198" s="124">
        <v>9.331506849315069</v>
      </c>
      <c r="AS198" s="124">
        <v>40.027397260273972</v>
      </c>
      <c r="AT198" s="127">
        <v>0.02</v>
      </c>
      <c r="AU198" s="122" t="s">
        <v>169</v>
      </c>
      <c r="AV198" s="122" t="s">
        <v>169</v>
      </c>
      <c r="AW198" s="137">
        <v>0</v>
      </c>
      <c r="AX198" s="137">
        <v>0</v>
      </c>
      <c r="AY198" s="137">
        <v>0</v>
      </c>
      <c r="AZ198" s="137">
        <v>6253.72</v>
      </c>
      <c r="BA198" s="137">
        <v>0</v>
      </c>
      <c r="BB198" s="137">
        <v>0</v>
      </c>
      <c r="BC198" s="137">
        <v>0</v>
      </c>
      <c r="BD198" s="137">
        <v>0</v>
      </c>
      <c r="BE198" s="137">
        <v>0</v>
      </c>
      <c r="BF198" s="137">
        <v>5827.98</v>
      </c>
      <c r="BG198" s="137">
        <v>0</v>
      </c>
      <c r="BH198" s="137">
        <v>0</v>
      </c>
      <c r="BI198" s="137">
        <v>0</v>
      </c>
      <c r="BJ198" s="137">
        <v>0</v>
      </c>
      <c r="BK198" s="137">
        <v>0</v>
      </c>
      <c r="BL198" s="40">
        <f t="shared" si="9"/>
        <v>0</v>
      </c>
      <c r="BM198" s="40">
        <f t="shared" si="10"/>
        <v>12081.7</v>
      </c>
      <c r="BN198" s="40">
        <f t="shared" si="11"/>
        <v>12081.7</v>
      </c>
    </row>
    <row r="199" spans="1:66" x14ac:dyDescent="0.35">
      <c r="A199" s="122">
        <v>30064100</v>
      </c>
      <c r="B199" s="122">
        <v>1</v>
      </c>
      <c r="C199" s="122">
        <v>1</v>
      </c>
      <c r="D199" s="122">
        <v>1</v>
      </c>
      <c r="E199" s="122" t="s">
        <v>31</v>
      </c>
      <c r="F199" s="122" t="s">
        <v>32</v>
      </c>
      <c r="G199" s="122" t="s">
        <v>33</v>
      </c>
      <c r="H199" s="122" t="s">
        <v>34</v>
      </c>
      <c r="I199" s="122" t="s">
        <v>2</v>
      </c>
      <c r="J199" s="122" t="s">
        <v>35</v>
      </c>
      <c r="K199" s="122" t="s">
        <v>169</v>
      </c>
      <c r="L199" s="122" t="s">
        <v>37</v>
      </c>
      <c r="M199" s="122" t="s">
        <v>168</v>
      </c>
      <c r="N199" s="122" t="s">
        <v>1338</v>
      </c>
      <c r="O199" s="122" t="s">
        <v>288</v>
      </c>
      <c r="P199" s="122" t="s">
        <v>288</v>
      </c>
      <c r="Q199" s="122" t="s">
        <v>169</v>
      </c>
      <c r="R199" s="123">
        <v>1083981.4900000005</v>
      </c>
      <c r="S199" s="123">
        <v>0</v>
      </c>
      <c r="T199" s="123">
        <v>0</v>
      </c>
      <c r="U199" s="123">
        <v>0</v>
      </c>
      <c r="V199" s="123">
        <v>0</v>
      </c>
      <c r="W199" s="123">
        <v>0</v>
      </c>
      <c r="X199" s="123">
        <v>0</v>
      </c>
      <c r="Y199" s="123">
        <v>1083981.4900000005</v>
      </c>
      <c r="Z199" s="123">
        <v>1083981.49</v>
      </c>
      <c r="AA199" s="123">
        <v>-4.6566128730773926E-10</v>
      </c>
      <c r="AB199" s="124" t="s">
        <v>40</v>
      </c>
      <c r="AC199" s="125">
        <v>34361</v>
      </c>
      <c r="AD199" s="125">
        <v>48971</v>
      </c>
      <c r="AE199" s="124">
        <v>1882704.59</v>
      </c>
      <c r="AF199" s="124">
        <v>1882704.59</v>
      </c>
      <c r="AG199" s="124">
        <v>9.331506849315069</v>
      </c>
      <c r="AH199" s="124">
        <v>40.027397260273972</v>
      </c>
      <c r="AI199" s="127">
        <v>0.02</v>
      </c>
      <c r="AJ199" s="127">
        <v>0.02</v>
      </c>
      <c r="AK199" s="127">
        <v>0</v>
      </c>
      <c r="AL199" s="127">
        <v>0.02</v>
      </c>
      <c r="AM199" s="127" t="s">
        <v>47</v>
      </c>
      <c r="AN199" s="127"/>
      <c r="AO199" s="124">
        <v>10115180.698465759</v>
      </c>
      <c r="AP199" s="124">
        <v>43388957.723013714</v>
      </c>
      <c r="AQ199" s="124">
        <v>21679.62980000001</v>
      </c>
      <c r="AR199" s="124">
        <v>9.331506849315069</v>
      </c>
      <c r="AS199" s="124">
        <v>40.027397260273972</v>
      </c>
      <c r="AT199" s="127">
        <v>0.02</v>
      </c>
      <c r="AU199" s="122" t="s">
        <v>169</v>
      </c>
      <c r="AV199" s="122" t="s">
        <v>169</v>
      </c>
      <c r="AW199" s="137">
        <v>0</v>
      </c>
      <c r="AX199" s="137">
        <v>0</v>
      </c>
      <c r="AY199" s="137">
        <v>0</v>
      </c>
      <c r="AZ199" s="137">
        <v>10928.91</v>
      </c>
      <c r="BA199" s="137">
        <v>0</v>
      </c>
      <c r="BB199" s="137">
        <v>0</v>
      </c>
      <c r="BC199" s="137">
        <v>0</v>
      </c>
      <c r="BD199" s="137">
        <v>0</v>
      </c>
      <c r="BE199" s="137">
        <v>0</v>
      </c>
      <c r="BF199" s="137">
        <v>10184.89</v>
      </c>
      <c r="BG199" s="137">
        <v>0</v>
      </c>
      <c r="BH199" s="137">
        <v>0</v>
      </c>
      <c r="BI199" s="137">
        <v>0</v>
      </c>
      <c r="BJ199" s="137">
        <v>0</v>
      </c>
      <c r="BK199" s="137">
        <v>0</v>
      </c>
      <c r="BL199" s="40">
        <f t="shared" si="9"/>
        <v>0</v>
      </c>
      <c r="BM199" s="40">
        <f t="shared" si="10"/>
        <v>21113.8</v>
      </c>
      <c r="BN199" s="40">
        <f t="shared" si="11"/>
        <v>21113.8</v>
      </c>
    </row>
    <row r="200" spans="1:66" x14ac:dyDescent="0.35">
      <c r="A200" s="122">
        <v>30065100</v>
      </c>
      <c r="B200" s="122">
        <v>1</v>
      </c>
      <c r="C200" s="122">
        <v>1</v>
      </c>
      <c r="D200" s="122">
        <v>1</v>
      </c>
      <c r="E200" s="122" t="s">
        <v>31</v>
      </c>
      <c r="F200" s="122" t="s">
        <v>32</v>
      </c>
      <c r="G200" s="122" t="s">
        <v>33</v>
      </c>
      <c r="H200" s="122" t="s">
        <v>34</v>
      </c>
      <c r="I200" s="122" t="s">
        <v>2</v>
      </c>
      <c r="J200" s="122" t="s">
        <v>35</v>
      </c>
      <c r="K200" s="122" t="s">
        <v>169</v>
      </c>
      <c r="L200" s="122" t="s">
        <v>37</v>
      </c>
      <c r="M200" s="122" t="s">
        <v>168</v>
      </c>
      <c r="N200" s="122" t="s">
        <v>1338</v>
      </c>
      <c r="O200" s="122" t="s">
        <v>289</v>
      </c>
      <c r="P200" s="122" t="s">
        <v>289</v>
      </c>
      <c r="Q200" s="122" t="s">
        <v>169</v>
      </c>
      <c r="R200" s="123">
        <v>4752923.7400000356</v>
      </c>
      <c r="S200" s="123">
        <v>0</v>
      </c>
      <c r="T200" s="123">
        <v>0</v>
      </c>
      <c r="U200" s="123">
        <v>0</v>
      </c>
      <c r="V200" s="123">
        <v>0</v>
      </c>
      <c r="W200" s="123">
        <v>1.862645149230957E-9</v>
      </c>
      <c r="X200" s="123">
        <v>0</v>
      </c>
      <c r="Y200" s="123">
        <v>4752923.7400000375</v>
      </c>
      <c r="Z200" s="123">
        <v>4752923.74</v>
      </c>
      <c r="AA200" s="123">
        <v>-3.7252902984619141E-8</v>
      </c>
      <c r="AB200" s="124" t="s">
        <v>40</v>
      </c>
      <c r="AC200" s="125">
        <v>34433</v>
      </c>
      <c r="AD200" s="125">
        <v>49043</v>
      </c>
      <c r="AE200" s="124">
        <v>8079970.4000000004</v>
      </c>
      <c r="AF200" s="124">
        <v>8079970.4000000004</v>
      </c>
      <c r="AG200" s="124">
        <v>9.5287671232876718</v>
      </c>
      <c r="AH200" s="124">
        <v>40.027397260273972</v>
      </c>
      <c r="AI200" s="127">
        <v>0.02</v>
      </c>
      <c r="AJ200" s="127">
        <v>0.02</v>
      </c>
      <c r="AK200" s="127">
        <v>0</v>
      </c>
      <c r="AL200" s="127">
        <v>0.02</v>
      </c>
      <c r="AM200" s="127" t="s">
        <v>47</v>
      </c>
      <c r="AN200" s="127"/>
      <c r="AO200" s="124">
        <v>45289503.473205842</v>
      </c>
      <c r="AP200" s="124">
        <v>190247166.68876863</v>
      </c>
      <c r="AQ200" s="124">
        <v>95058.474800000753</v>
      </c>
      <c r="AR200" s="124">
        <v>9.5287671232876718</v>
      </c>
      <c r="AS200" s="124">
        <v>40.027397260273972</v>
      </c>
      <c r="AT200" s="127">
        <v>0.02</v>
      </c>
      <c r="AU200" s="122" t="s">
        <v>169</v>
      </c>
      <c r="AV200" s="122" t="s">
        <v>169</v>
      </c>
      <c r="AW200" s="137">
        <v>47659.45</v>
      </c>
      <c r="AX200" s="137">
        <v>0</v>
      </c>
      <c r="AY200" s="137">
        <v>0</v>
      </c>
      <c r="AZ200" s="137">
        <v>0</v>
      </c>
      <c r="BA200" s="137">
        <v>0</v>
      </c>
      <c r="BB200" s="137">
        <v>0</v>
      </c>
      <c r="BC200" s="137">
        <v>45029.07</v>
      </c>
      <c r="BD200" s="137">
        <v>0</v>
      </c>
      <c r="BE200" s="137">
        <v>0</v>
      </c>
      <c r="BF200" s="137">
        <v>0</v>
      </c>
      <c r="BG200" s="137">
        <v>0</v>
      </c>
      <c r="BH200" s="137">
        <v>0</v>
      </c>
      <c r="BI200" s="137">
        <v>42893.51</v>
      </c>
      <c r="BJ200" s="137">
        <v>0</v>
      </c>
      <c r="BK200" s="137">
        <v>0</v>
      </c>
      <c r="BL200" s="40">
        <f t="shared" si="9"/>
        <v>47659.45</v>
      </c>
      <c r="BM200" s="40">
        <f t="shared" si="10"/>
        <v>87922.58</v>
      </c>
      <c r="BN200" s="40">
        <f t="shared" si="11"/>
        <v>135582.03</v>
      </c>
    </row>
    <row r="201" spans="1:66" x14ac:dyDescent="0.35">
      <c r="A201" s="122">
        <v>30067000</v>
      </c>
      <c r="B201" s="122">
        <v>1</v>
      </c>
      <c r="C201" s="122">
        <v>1</v>
      </c>
      <c r="D201" s="122">
        <v>1</v>
      </c>
      <c r="E201" s="122" t="s">
        <v>31</v>
      </c>
      <c r="F201" s="122" t="s">
        <v>32</v>
      </c>
      <c r="G201" s="122" t="s">
        <v>33</v>
      </c>
      <c r="H201" s="122" t="s">
        <v>34</v>
      </c>
      <c r="I201" s="122" t="s">
        <v>2</v>
      </c>
      <c r="J201" s="122" t="s">
        <v>35</v>
      </c>
      <c r="K201" s="122" t="s">
        <v>169</v>
      </c>
      <c r="L201" s="122" t="s">
        <v>37</v>
      </c>
      <c r="M201" s="122" t="s">
        <v>168</v>
      </c>
      <c r="N201" s="122" t="s">
        <v>1338</v>
      </c>
      <c r="O201" s="122" t="s">
        <v>290</v>
      </c>
      <c r="P201" s="122" t="s">
        <v>290</v>
      </c>
      <c r="Q201" s="122" t="s">
        <v>169</v>
      </c>
      <c r="R201" s="123">
        <v>4072406.1499999636</v>
      </c>
      <c r="S201" s="123">
        <v>0</v>
      </c>
      <c r="T201" s="123">
        <v>0</v>
      </c>
      <c r="U201" s="123">
        <v>0</v>
      </c>
      <c r="V201" s="123">
        <v>0</v>
      </c>
      <c r="W201" s="123">
        <v>-1.862645149230957E-9</v>
      </c>
      <c r="X201" s="123">
        <v>0</v>
      </c>
      <c r="Y201" s="123">
        <v>4072406.1499999617</v>
      </c>
      <c r="Z201" s="123">
        <v>4072406.15</v>
      </c>
      <c r="AA201" s="123">
        <v>3.8184225559234619E-8</v>
      </c>
      <c r="AB201" s="124" t="s">
        <v>40</v>
      </c>
      <c r="AC201" s="125">
        <v>34541</v>
      </c>
      <c r="AD201" s="125">
        <v>49151</v>
      </c>
      <c r="AE201" s="124">
        <v>6923090.4900000002</v>
      </c>
      <c r="AF201" s="124">
        <v>6923090.4900000002</v>
      </c>
      <c r="AG201" s="124">
        <v>9.8246575342465761</v>
      </c>
      <c r="AH201" s="124">
        <v>40.027397260273972</v>
      </c>
      <c r="AI201" s="127">
        <v>0.02</v>
      </c>
      <c r="AJ201" s="127">
        <v>0.02</v>
      </c>
      <c r="AK201" s="127">
        <v>0</v>
      </c>
      <c r="AL201" s="127">
        <v>0.02</v>
      </c>
      <c r="AM201" s="127" t="s">
        <v>47</v>
      </c>
      <c r="AN201" s="127"/>
      <c r="AO201" s="124">
        <v>40009995.764109217</v>
      </c>
      <c r="AP201" s="124">
        <v>163007818.77123135</v>
      </c>
      <c r="AQ201" s="124">
        <v>81448.122999999236</v>
      </c>
      <c r="AR201" s="124">
        <v>9.8246575342465761</v>
      </c>
      <c r="AS201" s="124">
        <v>40.027397260273972</v>
      </c>
      <c r="AT201" s="127">
        <v>0.02</v>
      </c>
      <c r="AU201" s="122" t="s">
        <v>169</v>
      </c>
      <c r="AV201" s="122" t="s">
        <v>169</v>
      </c>
      <c r="AW201" s="137">
        <v>0</v>
      </c>
      <c r="AX201" s="137">
        <v>0</v>
      </c>
      <c r="AY201" s="137">
        <v>0</v>
      </c>
      <c r="AZ201" s="137">
        <v>41058.78</v>
      </c>
      <c r="BA201" s="137">
        <v>0</v>
      </c>
      <c r="BB201" s="137">
        <v>0</v>
      </c>
      <c r="BC201" s="137">
        <v>0</v>
      </c>
      <c r="BD201" s="137">
        <v>0</v>
      </c>
      <c r="BE201" s="137">
        <v>0</v>
      </c>
      <c r="BF201" s="137">
        <v>38369.879999999997</v>
      </c>
      <c r="BG201" s="137">
        <v>0</v>
      </c>
      <c r="BH201" s="137">
        <v>0</v>
      </c>
      <c r="BI201" s="137">
        <v>0</v>
      </c>
      <c r="BJ201" s="137">
        <v>0</v>
      </c>
      <c r="BK201" s="137">
        <v>0</v>
      </c>
      <c r="BL201" s="40">
        <f t="shared" si="9"/>
        <v>0</v>
      </c>
      <c r="BM201" s="40">
        <f t="shared" si="10"/>
        <v>79428.66</v>
      </c>
      <c r="BN201" s="40">
        <f t="shared" si="11"/>
        <v>79428.66</v>
      </c>
    </row>
    <row r="202" spans="1:66" x14ac:dyDescent="0.35">
      <c r="A202" s="122">
        <v>30066100</v>
      </c>
      <c r="B202" s="122">
        <v>1</v>
      </c>
      <c r="C202" s="122">
        <v>1</v>
      </c>
      <c r="D202" s="122">
        <v>1</v>
      </c>
      <c r="E202" s="122" t="s">
        <v>31</v>
      </c>
      <c r="F202" s="122" t="s">
        <v>32</v>
      </c>
      <c r="G202" s="122" t="s">
        <v>33</v>
      </c>
      <c r="H202" s="122" t="s">
        <v>34</v>
      </c>
      <c r="I202" s="122" t="s">
        <v>2</v>
      </c>
      <c r="J202" s="122" t="s">
        <v>35</v>
      </c>
      <c r="K202" s="122" t="s">
        <v>169</v>
      </c>
      <c r="L202" s="122" t="s">
        <v>37</v>
      </c>
      <c r="M202" s="122" t="s">
        <v>168</v>
      </c>
      <c r="N202" s="122" t="s">
        <v>1338</v>
      </c>
      <c r="O202" s="122" t="s">
        <v>291</v>
      </c>
      <c r="P202" s="122" t="s">
        <v>291</v>
      </c>
      <c r="Q202" s="122" t="s">
        <v>169</v>
      </c>
      <c r="R202" s="123">
        <v>5067647.51</v>
      </c>
      <c r="S202" s="123">
        <v>0</v>
      </c>
      <c r="T202" s="123">
        <v>0</v>
      </c>
      <c r="U202" s="123">
        <v>0</v>
      </c>
      <c r="V202" s="123">
        <v>0</v>
      </c>
      <c r="W202" s="123">
        <v>0</v>
      </c>
      <c r="X202" s="123">
        <v>0</v>
      </c>
      <c r="Y202" s="123">
        <v>5067647.51</v>
      </c>
      <c r="Z202" s="123">
        <v>5067647.51</v>
      </c>
      <c r="AA202" s="123">
        <v>0</v>
      </c>
      <c r="AB202" s="124" t="s">
        <v>40</v>
      </c>
      <c r="AC202" s="125">
        <v>34620</v>
      </c>
      <c r="AD202" s="125">
        <v>49230</v>
      </c>
      <c r="AE202" s="124">
        <v>8446079.0700000003</v>
      </c>
      <c r="AF202" s="124">
        <v>8446079.0700000003</v>
      </c>
      <c r="AG202" s="124">
        <v>10.04109589041096</v>
      </c>
      <c r="AH202" s="124">
        <v>40.027397260273972</v>
      </c>
      <c r="AI202" s="127">
        <v>0.02</v>
      </c>
      <c r="AJ202" s="127">
        <v>0.02</v>
      </c>
      <c r="AK202" s="127">
        <v>0</v>
      </c>
      <c r="AL202" s="127">
        <v>0.02</v>
      </c>
      <c r="AM202" s="127" t="s">
        <v>47</v>
      </c>
      <c r="AN202" s="127"/>
      <c r="AO202" s="124">
        <v>50884734.586712331</v>
      </c>
      <c r="AP202" s="124">
        <v>202844740.05780822</v>
      </c>
      <c r="AQ202" s="124">
        <v>101352.95019999999</v>
      </c>
      <c r="AR202" s="124">
        <v>10.04109589041096</v>
      </c>
      <c r="AS202" s="124">
        <v>40.027397260273972</v>
      </c>
      <c r="AT202" s="127">
        <v>0.02</v>
      </c>
      <c r="AU202" s="122" t="s">
        <v>169</v>
      </c>
      <c r="AV202" s="122" t="s">
        <v>169</v>
      </c>
      <c r="AW202" s="137">
        <v>50815.31</v>
      </c>
      <c r="AX202" s="137">
        <v>0</v>
      </c>
      <c r="AY202" s="137">
        <v>0</v>
      </c>
      <c r="AZ202" s="137">
        <v>0</v>
      </c>
      <c r="BA202" s="137">
        <v>0</v>
      </c>
      <c r="BB202" s="137">
        <v>0</v>
      </c>
      <c r="BC202" s="137">
        <v>48131.08</v>
      </c>
      <c r="BD202" s="137">
        <v>0</v>
      </c>
      <c r="BE202" s="137">
        <v>0</v>
      </c>
      <c r="BF202" s="137">
        <v>0</v>
      </c>
      <c r="BG202" s="137">
        <v>0</v>
      </c>
      <c r="BH202" s="137">
        <v>0</v>
      </c>
      <c r="BI202" s="137">
        <v>45975.76</v>
      </c>
      <c r="BJ202" s="137">
        <v>0</v>
      </c>
      <c r="BK202" s="137">
        <v>0</v>
      </c>
      <c r="BL202" s="40">
        <f t="shared" si="9"/>
        <v>50815.31</v>
      </c>
      <c r="BM202" s="40">
        <f t="shared" si="10"/>
        <v>94106.84</v>
      </c>
      <c r="BN202" s="40">
        <f t="shared" si="11"/>
        <v>144922.15</v>
      </c>
    </row>
    <row r="203" spans="1:66" x14ac:dyDescent="0.35">
      <c r="A203" s="122">
        <v>20071000</v>
      </c>
      <c r="B203" s="122">
        <v>1</v>
      </c>
      <c r="C203" s="122">
        <v>1</v>
      </c>
      <c r="D203" s="122">
        <v>1</v>
      </c>
      <c r="E203" s="122" t="s">
        <v>31</v>
      </c>
      <c r="F203" s="122" t="s">
        <v>32</v>
      </c>
      <c r="G203" s="122" t="s">
        <v>33</v>
      </c>
      <c r="H203" s="122" t="s">
        <v>34</v>
      </c>
      <c r="I203" s="122" t="s">
        <v>2</v>
      </c>
      <c r="J203" s="122" t="s">
        <v>35</v>
      </c>
      <c r="K203" s="122" t="s">
        <v>169</v>
      </c>
      <c r="L203" s="122" t="s">
        <v>37</v>
      </c>
      <c r="M203" s="122" t="s">
        <v>168</v>
      </c>
      <c r="N203" s="122" t="s">
        <v>1338</v>
      </c>
      <c r="O203" s="122" t="s">
        <v>292</v>
      </c>
      <c r="P203" s="122" t="s">
        <v>292</v>
      </c>
      <c r="Q203" s="122" t="s">
        <v>169</v>
      </c>
      <c r="R203" s="123">
        <v>3770000</v>
      </c>
      <c r="S203" s="123">
        <v>0</v>
      </c>
      <c r="T203" s="123">
        <v>0</v>
      </c>
      <c r="U203" s="123">
        <v>0</v>
      </c>
      <c r="V203" s="123">
        <v>0</v>
      </c>
      <c r="W203" s="123">
        <v>0</v>
      </c>
      <c r="X203" s="123">
        <v>0</v>
      </c>
      <c r="Y203" s="123">
        <v>3770000</v>
      </c>
      <c r="Z203" s="123">
        <v>3770000</v>
      </c>
      <c r="AA203" s="123">
        <v>0</v>
      </c>
      <c r="AB203" s="124" t="s">
        <v>40</v>
      </c>
      <c r="AC203" s="125">
        <v>36087</v>
      </c>
      <c r="AD203" s="125">
        <v>50697</v>
      </c>
      <c r="AE203" s="124">
        <v>7800000</v>
      </c>
      <c r="AF203" s="124">
        <v>7800000</v>
      </c>
      <c r="AG203" s="124">
        <v>14.06027397260274</v>
      </c>
      <c r="AH203" s="124">
        <v>40.027397260273972</v>
      </c>
      <c r="AI203" s="127">
        <v>0.02</v>
      </c>
      <c r="AJ203" s="127">
        <v>0.02</v>
      </c>
      <c r="AK203" s="127">
        <v>0</v>
      </c>
      <c r="AL203" s="127">
        <v>0.02</v>
      </c>
      <c r="AM203" s="127" t="s">
        <v>47</v>
      </c>
      <c r="AN203" s="127"/>
      <c r="AO203" s="124">
        <v>53007232.87671233</v>
      </c>
      <c r="AP203" s="124">
        <v>150903287.67123288</v>
      </c>
      <c r="AQ203" s="124">
        <v>75400</v>
      </c>
      <c r="AR203" s="124">
        <v>14.06027397260274</v>
      </c>
      <c r="AS203" s="124">
        <v>40.027397260273972</v>
      </c>
      <c r="AT203" s="127">
        <v>0.02</v>
      </c>
      <c r="AU203" s="122" t="s">
        <v>169</v>
      </c>
      <c r="AV203" s="122" t="s">
        <v>169</v>
      </c>
      <c r="AW203" s="137">
        <v>37803.29</v>
      </c>
      <c r="AX203" s="137">
        <v>0</v>
      </c>
      <c r="AY203" s="137">
        <v>0</v>
      </c>
      <c r="AZ203" s="137">
        <v>0</v>
      </c>
      <c r="BA203" s="137">
        <v>0</v>
      </c>
      <c r="BB203" s="137">
        <v>0</v>
      </c>
      <c r="BC203" s="137">
        <v>36300.269999999997</v>
      </c>
      <c r="BD203" s="137">
        <v>0</v>
      </c>
      <c r="BE203" s="137">
        <v>0</v>
      </c>
      <c r="BF203" s="137">
        <v>0</v>
      </c>
      <c r="BG203" s="137">
        <v>0</v>
      </c>
      <c r="BH203" s="137">
        <v>0</v>
      </c>
      <c r="BI203" s="137">
        <v>35196.160000000003</v>
      </c>
      <c r="BJ203" s="137">
        <v>0</v>
      </c>
      <c r="BK203" s="137">
        <v>0</v>
      </c>
      <c r="BL203" s="40">
        <f t="shared" si="9"/>
        <v>37803.29</v>
      </c>
      <c r="BM203" s="40">
        <f t="shared" si="10"/>
        <v>71496.429999999993</v>
      </c>
      <c r="BN203" s="40">
        <f t="shared" si="11"/>
        <v>109299.72</v>
      </c>
    </row>
    <row r="204" spans="1:66" x14ac:dyDescent="0.35">
      <c r="A204" s="122">
        <v>20268000</v>
      </c>
      <c r="B204" s="122">
        <v>1</v>
      </c>
      <c r="C204" s="122">
        <v>1</v>
      </c>
      <c r="D204" s="122">
        <v>0</v>
      </c>
      <c r="E204" s="122" t="s">
        <v>31</v>
      </c>
      <c r="F204" s="122" t="s">
        <v>32</v>
      </c>
      <c r="G204" s="122" t="s">
        <v>33</v>
      </c>
      <c r="H204" s="122" t="s">
        <v>52</v>
      </c>
      <c r="I204" s="122" t="s">
        <v>53</v>
      </c>
      <c r="J204" s="122" t="s">
        <v>35</v>
      </c>
      <c r="K204" s="122" t="s">
        <v>169</v>
      </c>
      <c r="L204" s="122" t="s">
        <v>54</v>
      </c>
      <c r="M204" s="122" t="s">
        <v>168</v>
      </c>
      <c r="N204" s="122" t="s">
        <v>1338</v>
      </c>
      <c r="O204" s="122" t="s">
        <v>293</v>
      </c>
      <c r="P204" s="122" t="s">
        <v>293</v>
      </c>
      <c r="Q204" s="122" t="s">
        <v>169</v>
      </c>
      <c r="R204" s="123">
        <v>2077207.0699999905</v>
      </c>
      <c r="S204" s="123">
        <v>0</v>
      </c>
      <c r="T204" s="123">
        <v>0</v>
      </c>
      <c r="U204" s="123">
        <v>0</v>
      </c>
      <c r="V204" s="123">
        <v>0</v>
      </c>
      <c r="W204" s="123">
        <v>-4.6566128730773926E-10</v>
      </c>
      <c r="X204" s="123">
        <v>0</v>
      </c>
      <c r="Y204" s="123">
        <v>2077207.0699999901</v>
      </c>
      <c r="Z204" s="123">
        <v>2077207.07</v>
      </c>
      <c r="AA204" s="123">
        <v>1.0011717677116394E-8</v>
      </c>
      <c r="AB204" s="124" t="s">
        <v>40</v>
      </c>
      <c r="AC204" s="125">
        <v>39058</v>
      </c>
      <c r="AD204" s="125">
        <v>48189</v>
      </c>
      <c r="AE204" s="124">
        <v>6588000</v>
      </c>
      <c r="AF204" s="124">
        <v>6063747.96</v>
      </c>
      <c r="AG204" s="124">
        <v>7.1890410958904107</v>
      </c>
      <c r="AH204" s="124">
        <v>25.016438356164382</v>
      </c>
      <c r="AI204" s="127">
        <v>5.1299999999999998E-2</v>
      </c>
      <c r="AJ204" s="127">
        <v>5.1299999999999998E-2</v>
      </c>
      <c r="AK204" s="127">
        <v>0</v>
      </c>
      <c r="AL204" s="127">
        <v>3.9699999999999999E-2</v>
      </c>
      <c r="AM204" s="127" t="s">
        <v>2811</v>
      </c>
      <c r="AN204" s="127">
        <v>8.0000000000000002E-3</v>
      </c>
      <c r="AO204" s="124">
        <v>14933126.990904037</v>
      </c>
      <c r="AP204" s="124">
        <v>51964322.619643584</v>
      </c>
      <c r="AQ204" s="124">
        <v>106560.72269099949</v>
      </c>
      <c r="AR204" s="124">
        <v>7.1890410958904107</v>
      </c>
      <c r="AS204" s="124">
        <v>25.016438356164382</v>
      </c>
      <c r="AT204" s="127">
        <v>5.1299999999999998E-2</v>
      </c>
      <c r="AU204" s="122" t="s">
        <v>169</v>
      </c>
      <c r="AV204" s="122" t="s">
        <v>169</v>
      </c>
      <c r="AW204" s="137">
        <v>0</v>
      </c>
      <c r="AX204" s="137">
        <v>0</v>
      </c>
      <c r="AY204" s="137">
        <v>53426.33</v>
      </c>
      <c r="AZ204" s="137">
        <v>0</v>
      </c>
      <c r="BA204" s="137">
        <v>0</v>
      </c>
      <c r="BB204" s="137">
        <v>0</v>
      </c>
      <c r="BC204" s="137">
        <v>0</v>
      </c>
      <c r="BD204" s="137">
        <v>0</v>
      </c>
      <c r="BE204" s="137">
        <v>49592.1</v>
      </c>
      <c r="BF204" s="137">
        <v>0</v>
      </c>
      <c r="BG204" s="137">
        <v>0</v>
      </c>
      <c r="BH204" s="137">
        <v>0</v>
      </c>
      <c r="BI204" s="137">
        <v>0</v>
      </c>
      <c r="BJ204" s="137">
        <v>0</v>
      </c>
      <c r="BK204" s="137">
        <v>46302.82</v>
      </c>
      <c r="BL204" s="40">
        <f t="shared" si="9"/>
        <v>53426.33</v>
      </c>
      <c r="BM204" s="40">
        <f t="shared" si="10"/>
        <v>95894.92</v>
      </c>
      <c r="BN204" s="40">
        <f t="shared" si="11"/>
        <v>149321.25</v>
      </c>
    </row>
    <row r="205" spans="1:66" x14ac:dyDescent="0.35">
      <c r="A205" s="122">
        <v>20341000</v>
      </c>
      <c r="B205" s="122">
        <v>1</v>
      </c>
      <c r="C205" s="122">
        <v>1</v>
      </c>
      <c r="D205" s="122">
        <v>0</v>
      </c>
      <c r="E205" s="122" t="s">
        <v>31</v>
      </c>
      <c r="F205" s="122" t="s">
        <v>32</v>
      </c>
      <c r="G205" s="122" t="s">
        <v>33</v>
      </c>
      <c r="H205" s="122" t="s">
        <v>52</v>
      </c>
      <c r="I205" s="122" t="s">
        <v>53</v>
      </c>
      <c r="J205" s="122" t="s">
        <v>35</v>
      </c>
      <c r="K205" s="122" t="s">
        <v>169</v>
      </c>
      <c r="L205" s="122" t="s">
        <v>56</v>
      </c>
      <c r="M205" s="122" t="s">
        <v>168</v>
      </c>
      <c r="N205" s="122" t="s">
        <v>1338</v>
      </c>
      <c r="O205" s="122" t="s">
        <v>294</v>
      </c>
      <c r="P205" s="122" t="s">
        <v>294</v>
      </c>
      <c r="Q205" s="122" t="s">
        <v>169</v>
      </c>
      <c r="R205" s="123">
        <v>19457484.189999998</v>
      </c>
      <c r="S205" s="123">
        <v>0</v>
      </c>
      <c r="T205" s="123">
        <v>0</v>
      </c>
      <c r="U205" s="123">
        <v>0</v>
      </c>
      <c r="V205" s="123">
        <v>0</v>
      </c>
      <c r="W205" s="123">
        <v>0</v>
      </c>
      <c r="X205" s="123">
        <v>0</v>
      </c>
      <c r="Y205" s="123">
        <v>19457484.189999998</v>
      </c>
      <c r="Z205" s="123">
        <v>19457484.190000001</v>
      </c>
      <c r="AA205" s="123">
        <v>3.7252902984619141E-9</v>
      </c>
      <c r="AB205" s="124" t="s">
        <v>40</v>
      </c>
      <c r="AC205" s="125">
        <v>43885</v>
      </c>
      <c r="AD205" s="125">
        <v>53008</v>
      </c>
      <c r="AE205" s="124">
        <v>27500000</v>
      </c>
      <c r="AF205" s="124">
        <v>27500000</v>
      </c>
      <c r="AG205" s="124">
        <v>20.391780821917809</v>
      </c>
      <c r="AH205" s="124">
        <v>24.994520547945207</v>
      </c>
      <c r="AI205" s="127">
        <v>6.5910499999999997E-2</v>
      </c>
      <c r="AJ205" s="127">
        <v>7.7910000000000007E-2</v>
      </c>
      <c r="AK205" s="127">
        <v>-1.199950000000001E-2</v>
      </c>
      <c r="AL205" s="127">
        <v>2.5399999999999999E-2</v>
      </c>
      <c r="AM205" s="127" t="s">
        <v>2810</v>
      </c>
      <c r="AN205" s="127">
        <v>1.2E-2</v>
      </c>
      <c r="AO205" s="124">
        <v>396772752.94841093</v>
      </c>
      <c r="AP205" s="124">
        <v>486330488.39827394</v>
      </c>
      <c r="AQ205" s="124">
        <v>1282452.5117049948</v>
      </c>
      <c r="AR205" s="124">
        <v>20.391780821917809</v>
      </c>
      <c r="AS205" s="124">
        <v>24.994520547945207</v>
      </c>
      <c r="AT205" s="127">
        <v>6.5910499999999997E-2</v>
      </c>
      <c r="AU205" s="122" t="s">
        <v>169</v>
      </c>
      <c r="AV205" s="122" t="s">
        <v>169</v>
      </c>
      <c r="AW205" s="137">
        <v>0</v>
      </c>
      <c r="AX205" s="137">
        <v>0</v>
      </c>
      <c r="AY205" s="137">
        <v>0</v>
      </c>
      <c r="AZ205" s="137">
        <v>0</v>
      </c>
      <c r="BA205" s="137">
        <v>782967.647</v>
      </c>
      <c r="BB205" s="137">
        <v>0</v>
      </c>
      <c r="BC205" s="137">
        <v>0</v>
      </c>
      <c r="BD205" s="137">
        <v>0</v>
      </c>
      <c r="BE205" s="137">
        <v>0</v>
      </c>
      <c r="BF205" s="137">
        <v>0</v>
      </c>
      <c r="BG205" s="137">
        <v>762182.11</v>
      </c>
      <c r="BH205" s="137">
        <v>0</v>
      </c>
      <c r="BI205" s="137">
        <v>0</v>
      </c>
      <c r="BJ205" s="137">
        <v>0</v>
      </c>
      <c r="BK205" s="137">
        <v>0</v>
      </c>
      <c r="BL205" s="40">
        <f t="shared" si="9"/>
        <v>0</v>
      </c>
      <c r="BM205" s="40">
        <f t="shared" si="10"/>
        <v>1545149.757</v>
      </c>
      <c r="BN205" s="40">
        <f t="shared" si="11"/>
        <v>1545149.757</v>
      </c>
    </row>
    <row r="206" spans="1:66" x14ac:dyDescent="0.35">
      <c r="A206" s="122">
        <v>20271000</v>
      </c>
      <c r="B206" s="122">
        <v>1</v>
      </c>
      <c r="C206" s="122">
        <v>1</v>
      </c>
      <c r="D206" s="122">
        <v>0</v>
      </c>
      <c r="E206" s="122" t="s">
        <v>31</v>
      </c>
      <c r="F206" s="122" t="s">
        <v>32</v>
      </c>
      <c r="G206" s="122" t="s">
        <v>44</v>
      </c>
      <c r="H206" s="122" t="s">
        <v>44</v>
      </c>
      <c r="I206" s="122" t="s">
        <v>44</v>
      </c>
      <c r="J206" s="122" t="s">
        <v>35</v>
      </c>
      <c r="K206" s="122" t="s">
        <v>169</v>
      </c>
      <c r="L206" s="122" t="s">
        <v>295</v>
      </c>
      <c r="M206" s="122" t="s">
        <v>168</v>
      </c>
      <c r="N206" s="122" t="s">
        <v>1338</v>
      </c>
      <c r="O206" s="122" t="s">
        <v>296</v>
      </c>
      <c r="P206" s="122" t="s">
        <v>296</v>
      </c>
      <c r="Q206" s="122" t="s">
        <v>169</v>
      </c>
      <c r="R206" s="123">
        <v>11456843.410000114</v>
      </c>
      <c r="S206" s="123">
        <v>0</v>
      </c>
      <c r="T206" s="123">
        <v>0</v>
      </c>
      <c r="U206" s="123">
        <v>0</v>
      </c>
      <c r="V206" s="123">
        <v>0</v>
      </c>
      <c r="W206" s="123">
        <v>5.5879354476928711E-9</v>
      </c>
      <c r="X206" s="123">
        <v>0</v>
      </c>
      <c r="Y206" s="123">
        <v>11456843.410000119</v>
      </c>
      <c r="Z206" s="123">
        <v>11456843.41</v>
      </c>
      <c r="AA206" s="123">
        <v>-1.1920928955078125E-7</v>
      </c>
      <c r="AB206" s="124" t="s">
        <v>40</v>
      </c>
      <c r="AC206" s="125">
        <v>39428</v>
      </c>
      <c r="AD206" s="125">
        <v>46733</v>
      </c>
      <c r="AE206" s="124">
        <v>62250000</v>
      </c>
      <c r="AF206" s="124">
        <v>62188291.189999998</v>
      </c>
      <c r="AG206" s="124">
        <v>3.2</v>
      </c>
      <c r="AH206" s="124">
        <v>20.013698630136986</v>
      </c>
      <c r="AI206" s="127">
        <v>5.3900000000000003E-2</v>
      </c>
      <c r="AJ206" s="127">
        <v>5.3899999999999997E-2</v>
      </c>
      <c r="AK206" s="127">
        <v>0</v>
      </c>
      <c r="AL206" s="127">
        <v>5.4900000000000004E-2</v>
      </c>
      <c r="AM206" s="127" t="s">
        <v>47</v>
      </c>
      <c r="AN206" s="127"/>
      <c r="AO206" s="124">
        <v>36661898.91200038</v>
      </c>
      <c r="AP206" s="124">
        <v>229293811.26041335</v>
      </c>
      <c r="AQ206" s="124">
        <v>617523.85979900649</v>
      </c>
      <c r="AR206" s="124">
        <v>3.1999999999999997</v>
      </c>
      <c r="AS206" s="124">
        <v>20.013698630136986</v>
      </c>
      <c r="AT206" s="127">
        <v>5.3900000000000003E-2</v>
      </c>
      <c r="AU206" s="122" t="s">
        <v>169</v>
      </c>
      <c r="AV206" s="122" t="s">
        <v>169</v>
      </c>
      <c r="AW206" s="137">
        <v>0</v>
      </c>
      <c r="AX206" s="137">
        <v>0</v>
      </c>
      <c r="AY206" s="137">
        <v>309607.84999999998</v>
      </c>
      <c r="AZ206" s="137">
        <v>0</v>
      </c>
      <c r="BA206" s="137">
        <v>0</v>
      </c>
      <c r="BB206" s="137">
        <v>0</v>
      </c>
      <c r="BC206" s="137">
        <v>0</v>
      </c>
      <c r="BD206" s="137">
        <v>0</v>
      </c>
      <c r="BE206" s="137">
        <v>263928.01</v>
      </c>
      <c r="BF206" s="137">
        <v>0</v>
      </c>
      <c r="BG206" s="137">
        <v>0</v>
      </c>
      <c r="BH206" s="137">
        <v>0</v>
      </c>
      <c r="BI206" s="137">
        <v>0</v>
      </c>
      <c r="BJ206" s="137">
        <v>0</v>
      </c>
      <c r="BK206" s="137">
        <v>221148.47</v>
      </c>
      <c r="BL206" s="40">
        <f t="shared" si="9"/>
        <v>309607.84999999998</v>
      </c>
      <c r="BM206" s="40">
        <f t="shared" si="10"/>
        <v>485076.47999999998</v>
      </c>
      <c r="BN206" s="40">
        <f t="shared" si="11"/>
        <v>794684.33</v>
      </c>
    </row>
    <row r="207" spans="1:66" x14ac:dyDescent="0.35">
      <c r="A207" s="122">
        <v>20589000</v>
      </c>
      <c r="B207" s="122">
        <v>1</v>
      </c>
      <c r="C207" s="122">
        <v>0</v>
      </c>
      <c r="D207" s="122">
        <v>0</v>
      </c>
      <c r="E207" s="122" t="s">
        <v>31</v>
      </c>
      <c r="F207" s="122" t="s">
        <v>77</v>
      </c>
      <c r="G207" s="122" t="s">
        <v>77</v>
      </c>
      <c r="H207" s="122" t="s">
        <v>77</v>
      </c>
      <c r="I207" s="122" t="s">
        <v>77</v>
      </c>
      <c r="J207" s="122" t="s">
        <v>35</v>
      </c>
      <c r="K207" s="122" t="s">
        <v>297</v>
      </c>
      <c r="L207" s="122" t="s">
        <v>79</v>
      </c>
      <c r="M207" s="122" t="s">
        <v>168</v>
      </c>
      <c r="N207" s="122" t="s">
        <v>1338</v>
      </c>
      <c r="O207" s="122" t="s">
        <v>298</v>
      </c>
      <c r="P207" s="122" t="s">
        <v>298</v>
      </c>
      <c r="Q207" s="122" t="s">
        <v>297</v>
      </c>
      <c r="R207" s="123">
        <v>235000000</v>
      </c>
      <c r="S207" s="123">
        <v>0</v>
      </c>
      <c r="T207" s="123">
        <v>0</v>
      </c>
      <c r="U207" s="123">
        <v>0</v>
      </c>
      <c r="V207" s="123">
        <v>0</v>
      </c>
      <c r="W207" s="123">
        <v>0</v>
      </c>
      <c r="X207" s="123">
        <v>0</v>
      </c>
      <c r="Y207" s="123">
        <v>235000000</v>
      </c>
      <c r="Z207" s="123">
        <v>235000000</v>
      </c>
      <c r="AA207" s="123">
        <v>0</v>
      </c>
      <c r="AB207" s="124" t="s">
        <v>40</v>
      </c>
      <c r="AC207" s="125">
        <v>44041</v>
      </c>
      <c r="AD207" s="125">
        <v>52642</v>
      </c>
      <c r="AE207" s="124">
        <v>260000000</v>
      </c>
      <c r="AF207" s="124">
        <v>260000000</v>
      </c>
      <c r="AG207" s="124">
        <v>19.389041095890413</v>
      </c>
      <c r="AH207" s="124">
        <v>23.564383561643837</v>
      </c>
      <c r="AI207" s="127">
        <v>6.88E-2</v>
      </c>
      <c r="AJ207" s="127">
        <v>7.0599999999999996E-2</v>
      </c>
      <c r="AK207" s="127">
        <v>-1.799999999999996E-3</v>
      </c>
      <c r="AL207" s="127">
        <v>1.5100000000000001E-2</v>
      </c>
      <c r="AM207" s="127" t="s">
        <v>2812</v>
      </c>
      <c r="AN207" s="127">
        <v>1.7299999999999999E-2</v>
      </c>
      <c r="AO207" s="124">
        <v>4556424657.5342474</v>
      </c>
      <c r="AP207" s="124">
        <v>5537630136.9863014</v>
      </c>
      <c r="AQ207" s="124">
        <v>16168000</v>
      </c>
      <c r="AR207" s="124">
        <v>19.389041095890413</v>
      </c>
      <c r="AS207" s="124">
        <v>23.564383561643837</v>
      </c>
      <c r="AT207" s="127">
        <v>6.88E-2</v>
      </c>
      <c r="AU207" s="122" t="s">
        <v>297</v>
      </c>
      <c r="AV207" s="122" t="s">
        <v>297</v>
      </c>
      <c r="AW207" s="137">
        <v>0</v>
      </c>
      <c r="AX207" s="137">
        <v>0</v>
      </c>
      <c r="AY207" s="137">
        <v>0</v>
      </c>
      <c r="AZ207" s="137">
        <v>0</v>
      </c>
      <c r="BA207" s="137">
        <v>8350506.8490000004</v>
      </c>
      <c r="BB207" s="137">
        <v>0</v>
      </c>
      <c r="BC207" s="137">
        <v>0</v>
      </c>
      <c r="BD207" s="137">
        <v>0</v>
      </c>
      <c r="BE207" s="137">
        <v>0</v>
      </c>
      <c r="BF207" s="137">
        <v>0</v>
      </c>
      <c r="BG207" s="137">
        <v>8343357.8770000003</v>
      </c>
      <c r="BH207" s="137">
        <v>0</v>
      </c>
      <c r="BI207" s="137">
        <v>0</v>
      </c>
      <c r="BJ207" s="137">
        <v>0</v>
      </c>
      <c r="BK207" s="137">
        <v>0</v>
      </c>
      <c r="BL207" s="40">
        <f t="shared" si="9"/>
        <v>0</v>
      </c>
      <c r="BM207" s="40">
        <f t="shared" si="10"/>
        <v>16693864.726</v>
      </c>
      <c r="BN207" s="40">
        <f t="shared" si="11"/>
        <v>16693864.726</v>
      </c>
    </row>
    <row r="208" spans="1:66" x14ac:dyDescent="0.35">
      <c r="A208" s="122">
        <v>20574000</v>
      </c>
      <c r="B208" s="122">
        <v>1</v>
      </c>
      <c r="C208" s="122">
        <v>1</v>
      </c>
      <c r="D208" s="122">
        <v>0</v>
      </c>
      <c r="E208" s="122" t="s">
        <v>31</v>
      </c>
      <c r="F208" s="122" t="s">
        <v>32</v>
      </c>
      <c r="G208" s="122" t="s">
        <v>33</v>
      </c>
      <c r="H208" s="122" t="s">
        <v>52</v>
      </c>
      <c r="I208" s="122" t="s">
        <v>103</v>
      </c>
      <c r="J208" s="122" t="s">
        <v>35</v>
      </c>
      <c r="K208" s="122" t="s">
        <v>297</v>
      </c>
      <c r="L208" s="122" t="s">
        <v>173</v>
      </c>
      <c r="M208" s="122" t="s">
        <v>168</v>
      </c>
      <c r="N208" s="122" t="s">
        <v>1338</v>
      </c>
      <c r="O208" s="122" t="s">
        <v>299</v>
      </c>
      <c r="P208" s="122" t="s">
        <v>299</v>
      </c>
      <c r="Q208" s="122" t="s">
        <v>297</v>
      </c>
      <c r="R208" s="123">
        <v>2570986.7399999993</v>
      </c>
      <c r="S208" s="123">
        <v>0</v>
      </c>
      <c r="T208" s="123">
        <v>0</v>
      </c>
      <c r="U208" s="123">
        <v>0</v>
      </c>
      <c r="V208" s="123">
        <v>0</v>
      </c>
      <c r="W208" s="123">
        <v>0</v>
      </c>
      <c r="X208" s="123">
        <v>0</v>
      </c>
      <c r="Y208" s="123">
        <v>2570986.7399999993</v>
      </c>
      <c r="Z208" s="123">
        <v>2570986.7400000002</v>
      </c>
      <c r="AA208" s="123">
        <v>9.3132257461547852E-10</v>
      </c>
      <c r="AB208" s="124" t="s">
        <v>40</v>
      </c>
      <c r="AC208" s="125">
        <v>39556</v>
      </c>
      <c r="AD208" s="125">
        <v>46371</v>
      </c>
      <c r="AE208" s="124">
        <v>15300000</v>
      </c>
      <c r="AF208" s="124">
        <v>15037954.869999999</v>
      </c>
      <c r="AG208" s="124">
        <v>2.2082191780821918</v>
      </c>
      <c r="AH208" s="124">
        <v>18.671232876712327</v>
      </c>
      <c r="AI208" s="127">
        <v>4.3999999999999997E-2</v>
      </c>
      <c r="AJ208" s="127">
        <v>2.2400000000000003E-2</v>
      </c>
      <c r="AK208" s="127">
        <v>2.1599999999999994E-2</v>
      </c>
      <c r="AL208" s="127">
        <v>2.5099999999999997E-2</v>
      </c>
      <c r="AM208" s="127" t="s">
        <v>47</v>
      </c>
      <c r="AN208" s="127"/>
      <c r="AO208" s="124">
        <v>5677302.2258630125</v>
      </c>
      <c r="AP208" s="124">
        <v>48003492.145479433</v>
      </c>
      <c r="AQ208" s="124">
        <v>113123.41655999997</v>
      </c>
      <c r="AR208" s="124">
        <v>2.2082191780821918</v>
      </c>
      <c r="AS208" s="124">
        <v>18.671232876712327</v>
      </c>
      <c r="AT208" s="127">
        <v>4.3999999999999997E-2</v>
      </c>
      <c r="AU208" s="122" t="s">
        <v>297</v>
      </c>
      <c r="AV208" s="122" t="s">
        <v>297</v>
      </c>
      <c r="AW208" s="137">
        <v>0</v>
      </c>
      <c r="AX208" s="137">
        <v>0</v>
      </c>
      <c r="AY208" s="137">
        <v>33403.949999999997</v>
      </c>
      <c r="AZ208" s="137">
        <v>0</v>
      </c>
      <c r="BA208" s="137">
        <v>0</v>
      </c>
      <c r="BB208" s="137">
        <v>0</v>
      </c>
      <c r="BC208" s="137">
        <v>0</v>
      </c>
      <c r="BD208" s="137">
        <v>0</v>
      </c>
      <c r="BE208" s="137">
        <v>26760.639999999999</v>
      </c>
      <c r="BF208" s="137">
        <v>0</v>
      </c>
      <c r="BG208" s="137">
        <v>0</v>
      </c>
      <c r="BH208" s="137">
        <v>0</v>
      </c>
      <c r="BI208" s="137">
        <v>0</v>
      </c>
      <c r="BJ208" s="137">
        <v>0</v>
      </c>
      <c r="BK208" s="137">
        <v>20117.45</v>
      </c>
      <c r="BL208" s="40">
        <f t="shared" si="9"/>
        <v>33403.949999999997</v>
      </c>
      <c r="BM208" s="40">
        <f t="shared" si="10"/>
        <v>46878.09</v>
      </c>
      <c r="BN208" s="40">
        <f t="shared" si="11"/>
        <v>80282.039999999994</v>
      </c>
    </row>
    <row r="209" spans="1:66" x14ac:dyDescent="0.35">
      <c r="A209" s="122">
        <v>20575000</v>
      </c>
      <c r="B209" s="122">
        <v>1</v>
      </c>
      <c r="C209" s="122">
        <v>1</v>
      </c>
      <c r="D209" s="122">
        <v>0</v>
      </c>
      <c r="E209" s="122" t="s">
        <v>31</v>
      </c>
      <c r="F209" s="122" t="s">
        <v>32</v>
      </c>
      <c r="G209" s="122" t="s">
        <v>33</v>
      </c>
      <c r="H209" s="122" t="s">
        <v>52</v>
      </c>
      <c r="I209" s="122" t="s">
        <v>53</v>
      </c>
      <c r="J209" s="122" t="s">
        <v>35</v>
      </c>
      <c r="K209" s="122" t="s">
        <v>297</v>
      </c>
      <c r="L209" s="122" t="s">
        <v>177</v>
      </c>
      <c r="M209" s="122" t="s">
        <v>168</v>
      </c>
      <c r="N209" s="122" t="s">
        <v>1338</v>
      </c>
      <c r="O209" s="122" t="s">
        <v>300</v>
      </c>
      <c r="P209" s="122" t="s">
        <v>300</v>
      </c>
      <c r="Q209" s="122" t="s">
        <v>297</v>
      </c>
      <c r="R209" s="123">
        <v>204507656.09999999</v>
      </c>
      <c r="S209" s="123">
        <v>0</v>
      </c>
      <c r="T209" s="123">
        <v>0</v>
      </c>
      <c r="U209" s="123">
        <v>0</v>
      </c>
      <c r="V209" s="123">
        <v>0</v>
      </c>
      <c r="W209" s="123">
        <v>0</v>
      </c>
      <c r="X209" s="123">
        <v>0</v>
      </c>
      <c r="Y209" s="123">
        <v>204507656.09999999</v>
      </c>
      <c r="Z209" s="123">
        <v>204507656.09999999</v>
      </c>
      <c r="AA209" s="123">
        <v>0</v>
      </c>
      <c r="AB209" s="124" t="s">
        <v>40</v>
      </c>
      <c r="AC209" s="125">
        <v>41589</v>
      </c>
      <c r="AD209" s="125">
        <v>52277</v>
      </c>
      <c r="AE209" s="124">
        <v>205000000</v>
      </c>
      <c r="AF209" s="124">
        <v>205000000</v>
      </c>
      <c r="AG209" s="124">
        <v>18.389041095890413</v>
      </c>
      <c r="AH209" s="124">
        <v>29.282191780821918</v>
      </c>
      <c r="AI209" s="127">
        <v>6.2899999999999998E-2</v>
      </c>
      <c r="AJ209" s="127">
        <v>6.4899999999999999E-2</v>
      </c>
      <c r="AK209" s="127">
        <v>-2.0000000000000018E-3</v>
      </c>
      <c r="AL209" s="127">
        <v>1.04E-2</v>
      </c>
      <c r="AM209" s="127" t="s">
        <v>2783</v>
      </c>
      <c r="AN209" s="127">
        <v>1.14E-2</v>
      </c>
      <c r="AO209" s="124">
        <v>3760699692.4471235</v>
      </c>
      <c r="AP209" s="124">
        <v>5988432406.5665751</v>
      </c>
      <c r="AQ209" s="124">
        <v>12863531.568689998</v>
      </c>
      <c r="AR209" s="124">
        <v>18.389041095890413</v>
      </c>
      <c r="AS209" s="124">
        <v>29.282191780821918</v>
      </c>
      <c r="AT209" s="127">
        <v>6.2899999999999998E-2</v>
      </c>
      <c r="AU209" s="122" t="s">
        <v>297</v>
      </c>
      <c r="AV209" s="122" t="s">
        <v>297</v>
      </c>
      <c r="AW209" s="137">
        <v>0</v>
      </c>
      <c r="AX209" s="137">
        <v>0</v>
      </c>
      <c r="AY209" s="137">
        <v>0</v>
      </c>
      <c r="AZ209" s="137">
        <v>0</v>
      </c>
      <c r="BA209" s="137">
        <v>6643395.3700000001</v>
      </c>
      <c r="BB209" s="137">
        <v>0</v>
      </c>
      <c r="BC209" s="137">
        <v>0</v>
      </c>
      <c r="BD209" s="137">
        <v>0</v>
      </c>
      <c r="BE209" s="137">
        <v>0</v>
      </c>
      <c r="BF209" s="137">
        <v>0</v>
      </c>
      <c r="BG209" s="137">
        <v>6636273.4400000004</v>
      </c>
      <c r="BH209" s="137">
        <v>0</v>
      </c>
      <c r="BI209" s="137">
        <v>0</v>
      </c>
      <c r="BJ209" s="137">
        <v>0</v>
      </c>
      <c r="BK209" s="137">
        <v>0</v>
      </c>
      <c r="BL209" s="40">
        <f t="shared" si="9"/>
        <v>0</v>
      </c>
      <c r="BM209" s="40">
        <f t="shared" si="10"/>
        <v>13279668.810000001</v>
      </c>
      <c r="BN209" s="40">
        <f t="shared" si="11"/>
        <v>13279668.810000001</v>
      </c>
    </row>
    <row r="210" spans="1:66" x14ac:dyDescent="0.35">
      <c r="A210" s="122">
        <v>20583000</v>
      </c>
      <c r="B210" s="122">
        <v>1</v>
      </c>
      <c r="C210" s="122">
        <v>1</v>
      </c>
      <c r="D210" s="122">
        <v>0</v>
      </c>
      <c r="E210" s="122" t="s">
        <v>31</v>
      </c>
      <c r="F210" s="122" t="s">
        <v>32</v>
      </c>
      <c r="G210" s="122" t="s">
        <v>33</v>
      </c>
      <c r="H210" s="122" t="s">
        <v>52</v>
      </c>
      <c r="I210" s="122" t="s">
        <v>53</v>
      </c>
      <c r="J210" s="122" t="s">
        <v>35</v>
      </c>
      <c r="K210" s="122" t="s">
        <v>297</v>
      </c>
      <c r="L210" s="122" t="s">
        <v>177</v>
      </c>
      <c r="M210" s="122" t="s">
        <v>168</v>
      </c>
      <c r="N210" s="122" t="s">
        <v>1338</v>
      </c>
      <c r="O210" s="122" t="s">
        <v>301</v>
      </c>
      <c r="P210" s="122" t="s">
        <v>301</v>
      </c>
      <c r="Q210" s="122" t="s">
        <v>297</v>
      </c>
      <c r="R210" s="123">
        <v>227458405.81999999</v>
      </c>
      <c r="S210" s="123">
        <v>0</v>
      </c>
      <c r="T210" s="123">
        <v>0</v>
      </c>
      <c r="U210" s="123">
        <v>8155853.1100000003</v>
      </c>
      <c r="V210" s="123">
        <v>3173.92</v>
      </c>
      <c r="W210" s="123">
        <v>0</v>
      </c>
      <c r="X210" s="123">
        <v>0</v>
      </c>
      <c r="Y210" s="123">
        <v>227458405.81999999</v>
      </c>
      <c r="Z210" s="123">
        <v>227458405.81999999</v>
      </c>
      <c r="AA210" s="123">
        <v>0</v>
      </c>
      <c r="AB210" s="124" t="s">
        <v>40</v>
      </c>
      <c r="AC210" s="125">
        <v>43433</v>
      </c>
      <c r="AD210" s="125">
        <v>50479</v>
      </c>
      <c r="AE210" s="124">
        <v>230000000</v>
      </c>
      <c r="AF210" s="124">
        <v>230000000</v>
      </c>
      <c r="AG210" s="124">
        <v>13.463013698630137</v>
      </c>
      <c r="AH210" s="124">
        <v>19.304109589041097</v>
      </c>
      <c r="AI210" s="127">
        <v>6.7799999999999999E-2</v>
      </c>
      <c r="AJ210" s="127">
        <v>6.9800000000000001E-2</v>
      </c>
      <c r="AK210" s="127">
        <v>-2.0000000000000018E-3</v>
      </c>
      <c r="AL210" s="127">
        <v>1.3899999999999999E-2</v>
      </c>
      <c r="AM210" s="127" t="s">
        <v>2812</v>
      </c>
      <c r="AN210" s="127">
        <v>1.6299999999999999E-2</v>
      </c>
      <c r="AO210" s="124">
        <v>3062275633.4232326</v>
      </c>
      <c r="AP210" s="124">
        <v>4390881992.8978634</v>
      </c>
      <c r="AQ210" s="124">
        <v>15421679.914595999</v>
      </c>
      <c r="AR210" s="124">
        <v>13.463013698630135</v>
      </c>
      <c r="AS210" s="124">
        <v>19.304109589041097</v>
      </c>
      <c r="AT210" s="127">
        <v>6.7799999999999999E-2</v>
      </c>
      <c r="AU210" s="122" t="s">
        <v>297</v>
      </c>
      <c r="AV210" s="122" t="s">
        <v>297</v>
      </c>
      <c r="AW210" s="137">
        <v>0</v>
      </c>
      <c r="AX210" s="137">
        <v>0</v>
      </c>
      <c r="AY210" s="137">
        <v>0</v>
      </c>
      <c r="AZ210" s="137">
        <v>0</v>
      </c>
      <c r="BA210" s="137">
        <v>0</v>
      </c>
      <c r="BB210" s="137">
        <v>7873052.0800000001</v>
      </c>
      <c r="BC210" s="137">
        <v>0</v>
      </c>
      <c r="BD210" s="137">
        <v>0</v>
      </c>
      <c r="BE210" s="137">
        <v>0</v>
      </c>
      <c r="BF210" s="137">
        <v>0</v>
      </c>
      <c r="BG210" s="137">
        <v>0</v>
      </c>
      <c r="BH210" s="137">
        <v>8003544.6500000004</v>
      </c>
      <c r="BI210" s="137">
        <v>0</v>
      </c>
      <c r="BJ210" s="137">
        <v>0</v>
      </c>
      <c r="BK210" s="137">
        <v>0</v>
      </c>
      <c r="BL210" s="40">
        <f t="shared" si="9"/>
        <v>0</v>
      </c>
      <c r="BM210" s="40">
        <f t="shared" si="10"/>
        <v>15876596.73</v>
      </c>
      <c r="BN210" s="40">
        <f t="shared" si="11"/>
        <v>15876596.73</v>
      </c>
    </row>
    <row r="211" spans="1:66" x14ac:dyDescent="0.35">
      <c r="A211" s="122">
        <v>20577000</v>
      </c>
      <c r="B211" s="122">
        <v>1</v>
      </c>
      <c r="C211" s="122">
        <v>1</v>
      </c>
      <c r="D211" s="122">
        <v>0</v>
      </c>
      <c r="E211" s="122" t="s">
        <v>31</v>
      </c>
      <c r="F211" s="122" t="s">
        <v>32</v>
      </c>
      <c r="G211" s="122" t="s">
        <v>44</v>
      </c>
      <c r="H211" s="122" t="s">
        <v>44</v>
      </c>
      <c r="I211" s="122" t="s">
        <v>44</v>
      </c>
      <c r="J211" s="122" t="s">
        <v>35</v>
      </c>
      <c r="K211" s="122" t="s">
        <v>297</v>
      </c>
      <c r="L211" s="122" t="s">
        <v>46</v>
      </c>
      <c r="M211" s="122" t="s">
        <v>168</v>
      </c>
      <c r="N211" s="122" t="s">
        <v>1338</v>
      </c>
      <c r="O211" s="122" t="s">
        <v>302</v>
      </c>
      <c r="P211" s="122" t="s">
        <v>302</v>
      </c>
      <c r="Q211" s="122" t="s">
        <v>297</v>
      </c>
      <c r="R211" s="123">
        <v>102500000.0000006</v>
      </c>
      <c r="S211" s="123">
        <v>0</v>
      </c>
      <c r="T211" s="123">
        <v>0</v>
      </c>
      <c r="U211" s="123">
        <v>0</v>
      </c>
      <c r="V211" s="123">
        <v>0</v>
      </c>
      <c r="W211" s="123">
        <v>2.9802322387695313E-8</v>
      </c>
      <c r="X211" s="123">
        <v>0</v>
      </c>
      <c r="Y211" s="123">
        <v>102500000.00000063</v>
      </c>
      <c r="Z211" s="123">
        <v>102500000</v>
      </c>
      <c r="AA211" s="123">
        <v>-6.2584877014160156E-7</v>
      </c>
      <c r="AB211" s="124" t="s">
        <v>40</v>
      </c>
      <c r="AC211" s="125">
        <v>42184</v>
      </c>
      <c r="AD211" s="125">
        <v>54848</v>
      </c>
      <c r="AE211" s="124">
        <v>102500000</v>
      </c>
      <c r="AF211" s="124">
        <v>102500000</v>
      </c>
      <c r="AG211" s="124">
        <v>25.432876712328767</v>
      </c>
      <c r="AH211" s="124">
        <v>34.695890410958903</v>
      </c>
      <c r="AI211" s="127">
        <v>6.59E-2</v>
      </c>
      <c r="AJ211" s="127">
        <v>6.7900000000000002E-2</v>
      </c>
      <c r="AK211" s="127">
        <v>-2.0000000000000018E-3</v>
      </c>
      <c r="AL211" s="127">
        <v>1.2199999999999999E-2</v>
      </c>
      <c r="AM211" s="127" t="s">
        <v>2783</v>
      </c>
      <c r="AN211" s="127">
        <v>1.44E-2</v>
      </c>
      <c r="AO211" s="124">
        <v>2606869863.0137143</v>
      </c>
      <c r="AP211" s="124">
        <v>3556328767.1233091</v>
      </c>
      <c r="AQ211" s="124">
        <v>6754750.000000041</v>
      </c>
      <c r="AR211" s="124">
        <v>25.432876712328763</v>
      </c>
      <c r="AS211" s="124">
        <v>34.695890410958903</v>
      </c>
      <c r="AT211" s="127">
        <v>6.59E-2</v>
      </c>
      <c r="AU211" s="122" t="s">
        <v>297</v>
      </c>
      <c r="AV211" s="122" t="s">
        <v>297</v>
      </c>
      <c r="AW211" s="137">
        <v>0</v>
      </c>
      <c r="AX211" s="137">
        <v>0</v>
      </c>
      <c r="AY211" s="137">
        <v>0</v>
      </c>
      <c r="AZ211" s="137">
        <v>0</v>
      </c>
      <c r="BA211" s="137">
        <v>0</v>
      </c>
      <c r="BB211" s="137">
        <v>3499207.64</v>
      </c>
      <c r="BC211" s="137">
        <v>0</v>
      </c>
      <c r="BD211" s="137">
        <v>0</v>
      </c>
      <c r="BE211" s="137">
        <v>0</v>
      </c>
      <c r="BF211" s="137">
        <v>0</v>
      </c>
      <c r="BG211" s="137">
        <v>0</v>
      </c>
      <c r="BH211" s="137">
        <v>3557205.56</v>
      </c>
      <c r="BI211" s="137">
        <v>0</v>
      </c>
      <c r="BJ211" s="137">
        <v>0</v>
      </c>
      <c r="BK211" s="137">
        <v>0</v>
      </c>
      <c r="BL211" s="40">
        <f t="shared" si="9"/>
        <v>0</v>
      </c>
      <c r="BM211" s="40">
        <f t="shared" si="10"/>
        <v>7056413.2000000002</v>
      </c>
      <c r="BN211" s="40">
        <f t="shared" si="11"/>
        <v>7056413.2000000002</v>
      </c>
    </row>
    <row r="212" spans="1:66" x14ac:dyDescent="0.35">
      <c r="A212" s="122">
        <v>20584000</v>
      </c>
      <c r="B212" s="122">
        <v>1</v>
      </c>
      <c r="C212" s="122">
        <v>1</v>
      </c>
      <c r="D212" s="122">
        <v>0</v>
      </c>
      <c r="E212" s="122" t="s">
        <v>31</v>
      </c>
      <c r="F212" s="122" t="s">
        <v>32</v>
      </c>
      <c r="G212" s="122" t="s">
        <v>44</v>
      </c>
      <c r="H212" s="122" t="s">
        <v>44</v>
      </c>
      <c r="I212" s="122" t="s">
        <v>44</v>
      </c>
      <c r="J212" s="122" t="s">
        <v>35</v>
      </c>
      <c r="K212" s="122" t="s">
        <v>297</v>
      </c>
      <c r="L212" s="122" t="s">
        <v>46</v>
      </c>
      <c r="M212" s="122" t="s">
        <v>168</v>
      </c>
      <c r="N212" s="122" t="s">
        <v>1338</v>
      </c>
      <c r="O212" s="122" t="s">
        <v>303</v>
      </c>
      <c r="P212" s="122" t="s">
        <v>303</v>
      </c>
      <c r="Q212" s="122" t="s">
        <v>297</v>
      </c>
      <c r="R212" s="123">
        <v>117349490.91000001</v>
      </c>
      <c r="S212" s="123">
        <v>3076364.36</v>
      </c>
      <c r="T212" s="123">
        <v>0</v>
      </c>
      <c r="U212" s="123">
        <v>0</v>
      </c>
      <c r="V212" s="123">
        <v>0</v>
      </c>
      <c r="W212" s="123">
        <v>0</v>
      </c>
      <c r="X212" s="123">
        <v>0</v>
      </c>
      <c r="Y212" s="123">
        <v>120425855.27000001</v>
      </c>
      <c r="Z212" s="123">
        <v>120425855.27000001</v>
      </c>
      <c r="AA212" s="123">
        <v>0</v>
      </c>
      <c r="AB212" s="124" t="s">
        <v>40</v>
      </c>
      <c r="AC212" s="125">
        <v>43433</v>
      </c>
      <c r="AD212" s="125">
        <v>55944</v>
      </c>
      <c r="AE212" s="124">
        <v>233600000</v>
      </c>
      <c r="AF212" s="124">
        <v>233600000</v>
      </c>
      <c r="AG212" s="124">
        <v>28.435616438356163</v>
      </c>
      <c r="AH212" s="124">
        <v>34.276712328767125</v>
      </c>
      <c r="AI212" s="127">
        <v>6.59E-2</v>
      </c>
      <c r="AJ212" s="127">
        <v>6.7900000000000002E-2</v>
      </c>
      <c r="AK212" s="127">
        <v>-2.0000000000000018E-3</v>
      </c>
      <c r="AL212" s="127">
        <v>1.2199999999999999E-2</v>
      </c>
      <c r="AM212" s="127" t="s">
        <v>2783</v>
      </c>
      <c r="AN212" s="127">
        <v>1.44E-2</v>
      </c>
      <c r="AO212" s="124">
        <v>3424383429.7187123</v>
      </c>
      <c r="AP212" s="124">
        <v>4127802398.0355349</v>
      </c>
      <c r="AQ212" s="124">
        <v>7936063.8622930003</v>
      </c>
      <c r="AR212" s="124">
        <v>28.435616438356163</v>
      </c>
      <c r="AS212" s="124">
        <v>34.276712328767125</v>
      </c>
      <c r="AT212" s="127">
        <v>6.59E-2</v>
      </c>
      <c r="AU212" s="122" t="s">
        <v>297</v>
      </c>
      <c r="AV212" s="122" t="s">
        <v>297</v>
      </c>
      <c r="AW212" s="137">
        <v>0</v>
      </c>
      <c r="AX212" s="137">
        <v>0</v>
      </c>
      <c r="AY212" s="137">
        <v>0</v>
      </c>
      <c r="AZ212" s="137">
        <v>0</v>
      </c>
      <c r="BA212" s="137">
        <v>0</v>
      </c>
      <c r="BB212" s="137">
        <v>4123004.61</v>
      </c>
      <c r="BC212" s="137">
        <v>0</v>
      </c>
      <c r="BD212" s="137">
        <v>0</v>
      </c>
      <c r="BE212" s="137">
        <v>0</v>
      </c>
      <c r="BF212" s="137">
        <v>0</v>
      </c>
      <c r="BG212" s="137">
        <v>0</v>
      </c>
      <c r="BH212" s="137">
        <v>4154287.5290000001</v>
      </c>
      <c r="BI212" s="137">
        <v>0</v>
      </c>
      <c r="BJ212" s="137">
        <v>0</v>
      </c>
      <c r="BK212" s="137">
        <v>0</v>
      </c>
      <c r="BL212" s="40">
        <f t="shared" si="9"/>
        <v>0</v>
      </c>
      <c r="BM212" s="40">
        <f t="shared" si="10"/>
        <v>8277292.1390000004</v>
      </c>
      <c r="BN212" s="40">
        <f t="shared" si="11"/>
        <v>8277292.1390000004</v>
      </c>
    </row>
    <row r="213" spans="1:66" x14ac:dyDescent="0.35">
      <c r="A213" s="122">
        <v>20585000</v>
      </c>
      <c r="B213" s="122">
        <v>1</v>
      </c>
      <c r="C213" s="122">
        <v>1</v>
      </c>
      <c r="D213" s="122">
        <v>1</v>
      </c>
      <c r="E213" s="122" t="s">
        <v>31</v>
      </c>
      <c r="F213" s="122" t="s">
        <v>32</v>
      </c>
      <c r="G213" s="122" t="s">
        <v>33</v>
      </c>
      <c r="H213" s="122" t="s">
        <v>34</v>
      </c>
      <c r="I213" s="122" t="s">
        <v>2</v>
      </c>
      <c r="J213" s="122" t="s">
        <v>35</v>
      </c>
      <c r="K213" s="122" t="s">
        <v>297</v>
      </c>
      <c r="L213" s="122" t="s">
        <v>37</v>
      </c>
      <c r="M213" s="122" t="s">
        <v>168</v>
      </c>
      <c r="N213" s="122" t="s">
        <v>1338</v>
      </c>
      <c r="O213" s="122" t="s">
        <v>304</v>
      </c>
      <c r="P213" s="122" t="s">
        <v>304</v>
      </c>
      <c r="Q213" s="122" t="s">
        <v>297</v>
      </c>
      <c r="R213" s="123">
        <v>345131302.13999999</v>
      </c>
      <c r="S213" s="123">
        <v>0</v>
      </c>
      <c r="T213" s="123">
        <v>0</v>
      </c>
      <c r="U213" s="123">
        <v>12647935.25</v>
      </c>
      <c r="V213" s="123">
        <v>20259.34</v>
      </c>
      <c r="W213" s="123">
        <v>0</v>
      </c>
      <c r="X213" s="123">
        <v>0</v>
      </c>
      <c r="Y213" s="123">
        <v>345131302.13999999</v>
      </c>
      <c r="Z213" s="123">
        <v>345131302.13999999</v>
      </c>
      <c r="AA213" s="123">
        <v>0</v>
      </c>
      <c r="AB213" s="124" t="s">
        <v>40</v>
      </c>
      <c r="AC213" s="125">
        <v>43668</v>
      </c>
      <c r="AD213" s="125">
        <v>54497</v>
      </c>
      <c r="AE213" s="124">
        <v>350000000</v>
      </c>
      <c r="AF213" s="124">
        <v>350000000</v>
      </c>
      <c r="AG213" s="124">
        <v>24.471232876712328</v>
      </c>
      <c r="AH213" s="124">
        <v>29.668493150684931</v>
      </c>
      <c r="AI213" s="127">
        <v>7.1800000000000003E-2</v>
      </c>
      <c r="AJ213" s="127">
        <v>7.3700000000000002E-2</v>
      </c>
      <c r="AK213" s="127">
        <v>-1.8999999999999989E-3</v>
      </c>
      <c r="AL213" s="127">
        <v>1.8799999999999997E-2</v>
      </c>
      <c r="AM213" s="127" t="s">
        <v>2812</v>
      </c>
      <c r="AN213" s="127">
        <v>2.0299999999999999E-2</v>
      </c>
      <c r="AO213" s="124">
        <v>8445788467.7109032</v>
      </c>
      <c r="AP213" s="124">
        <v>10239525673.627562</v>
      </c>
      <c r="AQ213" s="124">
        <v>24780427.493652001</v>
      </c>
      <c r="AR213" s="124">
        <v>24.471232876712328</v>
      </c>
      <c r="AS213" s="124">
        <v>29.668493150684931</v>
      </c>
      <c r="AT213" s="127">
        <v>7.1800000000000003E-2</v>
      </c>
      <c r="AU213" s="122" t="s">
        <v>297</v>
      </c>
      <c r="AV213" s="122" t="s">
        <v>297</v>
      </c>
      <c r="AW213" s="137">
        <v>0</v>
      </c>
      <c r="AX213" s="137">
        <v>0</v>
      </c>
      <c r="AY213" s="137">
        <v>0</v>
      </c>
      <c r="AZ213" s="137">
        <v>0</v>
      </c>
      <c r="BA213" s="137">
        <v>0</v>
      </c>
      <c r="BB213" s="137">
        <v>12613556.25</v>
      </c>
      <c r="BC213" s="137">
        <v>0</v>
      </c>
      <c r="BD213" s="137">
        <v>0</v>
      </c>
      <c r="BE213" s="137">
        <v>0</v>
      </c>
      <c r="BF213" s="137">
        <v>0</v>
      </c>
      <c r="BG213" s="137">
        <v>0</v>
      </c>
      <c r="BH213" s="137">
        <v>12822620.720000001</v>
      </c>
      <c r="BI213" s="137">
        <v>0</v>
      </c>
      <c r="BJ213" s="137">
        <v>0</v>
      </c>
      <c r="BK213" s="137">
        <v>0</v>
      </c>
      <c r="BL213" s="40">
        <f t="shared" si="9"/>
        <v>0</v>
      </c>
      <c r="BM213" s="40">
        <f t="shared" si="10"/>
        <v>25436176.969999999</v>
      </c>
      <c r="BN213" s="40">
        <f t="shared" si="11"/>
        <v>25436176.969999999</v>
      </c>
    </row>
    <row r="214" spans="1:66" x14ac:dyDescent="0.35">
      <c r="A214" s="122">
        <v>20566000</v>
      </c>
      <c r="B214" s="122">
        <v>1</v>
      </c>
      <c r="C214" s="122">
        <v>1</v>
      </c>
      <c r="D214" s="122">
        <v>1</v>
      </c>
      <c r="E214" s="122" t="s">
        <v>31</v>
      </c>
      <c r="F214" s="122" t="s">
        <v>32</v>
      </c>
      <c r="G214" s="122" t="s">
        <v>33</v>
      </c>
      <c r="H214" s="122" t="s">
        <v>34</v>
      </c>
      <c r="I214" s="122" t="s">
        <v>2</v>
      </c>
      <c r="J214" s="122" t="s">
        <v>35</v>
      </c>
      <c r="K214" s="122" t="s">
        <v>297</v>
      </c>
      <c r="L214" s="122" t="s">
        <v>37</v>
      </c>
      <c r="M214" s="122" t="s">
        <v>168</v>
      </c>
      <c r="N214" s="122" t="s">
        <v>1338</v>
      </c>
      <c r="O214" s="122" t="s">
        <v>305</v>
      </c>
      <c r="P214" s="122" t="s">
        <v>305</v>
      </c>
      <c r="Q214" s="122" t="s">
        <v>297</v>
      </c>
      <c r="R214" s="123">
        <v>3050000</v>
      </c>
      <c r="S214" s="123">
        <v>0</v>
      </c>
      <c r="T214" s="123">
        <v>0</v>
      </c>
      <c r="U214" s="123">
        <v>0</v>
      </c>
      <c r="V214" s="123">
        <v>0</v>
      </c>
      <c r="W214" s="123">
        <v>0</v>
      </c>
      <c r="X214" s="123">
        <v>0</v>
      </c>
      <c r="Y214" s="123">
        <v>3050000</v>
      </c>
      <c r="Z214" s="123">
        <v>3050000</v>
      </c>
      <c r="AA214" s="123">
        <v>0</v>
      </c>
      <c r="AB214" s="124" t="s">
        <v>40</v>
      </c>
      <c r="AC214" s="125">
        <v>37860</v>
      </c>
      <c r="AD214" s="125">
        <v>45762</v>
      </c>
      <c r="AE214" s="124">
        <v>50000000</v>
      </c>
      <c r="AF214" s="124">
        <v>50000000</v>
      </c>
      <c r="AG214" s="124">
        <v>0.53972602739726028</v>
      </c>
      <c r="AH214" s="124">
        <v>21.649315068493152</v>
      </c>
      <c r="AI214" s="127">
        <v>4.6199999999999998E-2</v>
      </c>
      <c r="AJ214" s="127">
        <v>4.87E-2</v>
      </c>
      <c r="AK214" s="127">
        <v>-2.5000000000000022E-3</v>
      </c>
      <c r="AL214" s="127">
        <v>4.87E-2</v>
      </c>
      <c r="AM214" s="127" t="s">
        <v>47</v>
      </c>
      <c r="AN214" s="127"/>
      <c r="AO214" s="124">
        <v>1646164.3835616438</v>
      </c>
      <c r="AP214" s="124">
        <v>66030410.958904117</v>
      </c>
      <c r="AQ214" s="124">
        <v>140910</v>
      </c>
      <c r="AR214" s="124">
        <v>0.53972602739726028</v>
      </c>
      <c r="AS214" s="124">
        <v>21.649315068493152</v>
      </c>
      <c r="AT214" s="127">
        <v>4.6199999999999998E-2</v>
      </c>
      <c r="AU214" s="122" t="s">
        <v>297</v>
      </c>
      <c r="AV214" s="122" t="s">
        <v>297</v>
      </c>
      <c r="AW214" s="137">
        <v>74267.5</v>
      </c>
      <c r="AX214" s="137">
        <v>0</v>
      </c>
      <c r="AY214" s="137">
        <v>0</v>
      </c>
      <c r="AZ214" s="137">
        <v>0</v>
      </c>
      <c r="BA214" s="137">
        <v>0</v>
      </c>
      <c r="BB214" s="137">
        <v>0</v>
      </c>
      <c r="BC214" s="137">
        <v>36159.75</v>
      </c>
      <c r="BD214" s="137">
        <v>0</v>
      </c>
      <c r="BE214" s="137">
        <v>0</v>
      </c>
      <c r="BF214" s="137">
        <v>0</v>
      </c>
      <c r="BG214" s="137">
        <v>0</v>
      </c>
      <c r="BH214" s="137">
        <v>0</v>
      </c>
      <c r="BI214" s="137">
        <v>0</v>
      </c>
      <c r="BJ214" s="137">
        <v>0</v>
      </c>
      <c r="BK214" s="137">
        <v>0</v>
      </c>
      <c r="BL214" s="40">
        <f t="shared" si="9"/>
        <v>74267.5</v>
      </c>
      <c r="BM214" s="40">
        <f t="shared" si="10"/>
        <v>36159.75</v>
      </c>
      <c r="BN214" s="40">
        <f t="shared" si="11"/>
        <v>110427.25</v>
      </c>
    </row>
    <row r="215" spans="1:66" x14ac:dyDescent="0.35">
      <c r="A215" s="122">
        <v>20565000</v>
      </c>
      <c r="B215" s="122">
        <v>1</v>
      </c>
      <c r="C215" s="122">
        <v>1</v>
      </c>
      <c r="D215" s="122">
        <v>1</v>
      </c>
      <c r="E215" s="122" t="s">
        <v>31</v>
      </c>
      <c r="F215" s="122" t="s">
        <v>32</v>
      </c>
      <c r="G215" s="122" t="s">
        <v>33</v>
      </c>
      <c r="H215" s="122" t="s">
        <v>34</v>
      </c>
      <c r="I215" s="122" t="s">
        <v>2</v>
      </c>
      <c r="J215" s="122" t="s">
        <v>35</v>
      </c>
      <c r="K215" s="122" t="s">
        <v>297</v>
      </c>
      <c r="L215" s="122" t="s">
        <v>37</v>
      </c>
      <c r="M215" s="122" t="s">
        <v>168</v>
      </c>
      <c r="N215" s="122" t="s">
        <v>1338</v>
      </c>
      <c r="O215" s="122" t="s">
        <v>306</v>
      </c>
      <c r="P215" s="122" t="s">
        <v>306</v>
      </c>
      <c r="Q215" s="122" t="s">
        <v>297</v>
      </c>
      <c r="R215" s="123">
        <v>3050000</v>
      </c>
      <c r="S215" s="123">
        <v>0</v>
      </c>
      <c r="T215" s="123">
        <v>0</v>
      </c>
      <c r="U215" s="123">
        <v>0</v>
      </c>
      <c r="V215" s="123">
        <v>0</v>
      </c>
      <c r="W215" s="123">
        <v>0</v>
      </c>
      <c r="X215" s="123">
        <v>0</v>
      </c>
      <c r="Y215" s="123">
        <v>3050000</v>
      </c>
      <c r="Z215" s="123">
        <v>3050000</v>
      </c>
      <c r="AA215" s="123">
        <v>0</v>
      </c>
      <c r="AB215" s="124" t="s">
        <v>40</v>
      </c>
      <c r="AC215" s="125">
        <v>37860</v>
      </c>
      <c r="AD215" s="125">
        <v>45762</v>
      </c>
      <c r="AE215" s="124">
        <v>50000000</v>
      </c>
      <c r="AF215" s="124">
        <v>50000000</v>
      </c>
      <c r="AG215" s="124">
        <v>0.53972602739726028</v>
      </c>
      <c r="AH215" s="124">
        <v>21.649315068493152</v>
      </c>
      <c r="AI215" s="127">
        <v>4.6199999999999998E-2</v>
      </c>
      <c r="AJ215" s="127">
        <v>4.87E-2</v>
      </c>
      <c r="AK215" s="127">
        <v>-2.5000000000000022E-3</v>
      </c>
      <c r="AL215" s="127">
        <v>4.87E-2</v>
      </c>
      <c r="AM215" s="127" t="s">
        <v>47</v>
      </c>
      <c r="AN215" s="127"/>
      <c r="AO215" s="124">
        <v>1646164.3835616438</v>
      </c>
      <c r="AP215" s="124">
        <v>66030410.958904117</v>
      </c>
      <c r="AQ215" s="124">
        <v>140910</v>
      </c>
      <c r="AR215" s="124">
        <v>0.53972602739726028</v>
      </c>
      <c r="AS215" s="124">
        <v>21.649315068493152</v>
      </c>
      <c r="AT215" s="127">
        <v>4.6199999999999998E-2</v>
      </c>
      <c r="AU215" s="122" t="s">
        <v>297</v>
      </c>
      <c r="AV215" s="122" t="s">
        <v>297</v>
      </c>
      <c r="AW215" s="137">
        <v>74267.5</v>
      </c>
      <c r="AX215" s="137">
        <v>0</v>
      </c>
      <c r="AY215" s="137">
        <v>0</v>
      </c>
      <c r="AZ215" s="137">
        <v>0</v>
      </c>
      <c r="BA215" s="137">
        <v>0</v>
      </c>
      <c r="BB215" s="137">
        <v>0</v>
      </c>
      <c r="BC215" s="137">
        <v>36159.75</v>
      </c>
      <c r="BD215" s="137">
        <v>0</v>
      </c>
      <c r="BE215" s="137">
        <v>0</v>
      </c>
      <c r="BF215" s="137">
        <v>0</v>
      </c>
      <c r="BG215" s="137">
        <v>0</v>
      </c>
      <c r="BH215" s="137">
        <v>0</v>
      </c>
      <c r="BI215" s="137">
        <v>0</v>
      </c>
      <c r="BJ215" s="137">
        <v>0</v>
      </c>
      <c r="BK215" s="137">
        <v>0</v>
      </c>
      <c r="BL215" s="40">
        <f t="shared" si="9"/>
        <v>74267.5</v>
      </c>
      <c r="BM215" s="40">
        <f t="shared" si="10"/>
        <v>36159.75</v>
      </c>
      <c r="BN215" s="40">
        <f t="shared" si="11"/>
        <v>110427.25</v>
      </c>
    </row>
    <row r="216" spans="1:66" x14ac:dyDescent="0.35">
      <c r="A216" s="122">
        <v>20578000</v>
      </c>
      <c r="B216" s="122">
        <v>1</v>
      </c>
      <c r="C216" s="122">
        <v>1</v>
      </c>
      <c r="D216" s="122">
        <v>1</v>
      </c>
      <c r="E216" s="122" t="s">
        <v>31</v>
      </c>
      <c r="F216" s="122" t="s">
        <v>32</v>
      </c>
      <c r="G216" s="122" t="s">
        <v>33</v>
      </c>
      <c r="H216" s="122" t="s">
        <v>34</v>
      </c>
      <c r="I216" s="122" t="s">
        <v>2</v>
      </c>
      <c r="J216" s="122" t="s">
        <v>35</v>
      </c>
      <c r="K216" s="122" t="s">
        <v>297</v>
      </c>
      <c r="L216" s="122" t="s">
        <v>37</v>
      </c>
      <c r="M216" s="122" t="s">
        <v>168</v>
      </c>
      <c r="N216" s="122" t="s">
        <v>1338</v>
      </c>
      <c r="O216" s="122" t="s">
        <v>307</v>
      </c>
      <c r="P216" s="122" t="s">
        <v>307</v>
      </c>
      <c r="Q216" s="122" t="s">
        <v>297</v>
      </c>
      <c r="R216" s="123">
        <v>34906196.180000149</v>
      </c>
      <c r="S216" s="123">
        <v>0</v>
      </c>
      <c r="T216" s="123">
        <v>0</v>
      </c>
      <c r="U216" s="123">
        <v>0</v>
      </c>
      <c r="V216" s="123">
        <v>0</v>
      </c>
      <c r="W216" s="123">
        <v>7.4505805969238281E-9</v>
      </c>
      <c r="X216" s="123">
        <v>0</v>
      </c>
      <c r="Y216" s="123">
        <v>34906196.180000156</v>
      </c>
      <c r="Z216" s="123">
        <v>34906196.18</v>
      </c>
      <c r="AA216" s="123">
        <v>-1.5646219253540039E-7</v>
      </c>
      <c r="AB216" s="124" t="s">
        <v>40</v>
      </c>
      <c r="AC216" s="125">
        <v>42286</v>
      </c>
      <c r="AD216" s="125">
        <v>54954</v>
      </c>
      <c r="AE216" s="124">
        <v>80000000</v>
      </c>
      <c r="AF216" s="124">
        <v>37854311.770000003</v>
      </c>
      <c r="AG216" s="124">
        <v>25.723287671232878</v>
      </c>
      <c r="AH216" s="124">
        <v>34.706849315068496</v>
      </c>
      <c r="AI216" s="127">
        <v>6.9800000000000001E-2</v>
      </c>
      <c r="AJ216" s="127">
        <v>2.8199999999999999E-2</v>
      </c>
      <c r="AK216" s="127">
        <v>4.1599999999999998E-2</v>
      </c>
      <c r="AL216" s="127">
        <v>2.8199999999999999E-2</v>
      </c>
      <c r="AM216" s="127" t="s">
        <v>2812</v>
      </c>
      <c r="AN216" s="127">
        <v>1.83E-2</v>
      </c>
      <c r="AO216" s="124">
        <v>897902125.84663415</v>
      </c>
      <c r="AP216" s="124">
        <v>1211484090.9814849</v>
      </c>
      <c r="AQ216" s="124">
        <v>2436452.4933640109</v>
      </c>
      <c r="AR216" s="124">
        <v>25.723287671232878</v>
      </c>
      <c r="AS216" s="124">
        <v>34.706849315068496</v>
      </c>
      <c r="AT216" s="127">
        <v>6.9800000000000001E-2</v>
      </c>
      <c r="AU216" s="122" t="s">
        <v>297</v>
      </c>
      <c r="AV216" s="122" t="s">
        <v>297</v>
      </c>
      <c r="AW216" s="137">
        <v>0</v>
      </c>
      <c r="AX216" s="137">
        <v>0</v>
      </c>
      <c r="AY216" s="137">
        <v>500380.32</v>
      </c>
      <c r="AZ216" s="137">
        <v>0</v>
      </c>
      <c r="BA216" s="137">
        <v>0</v>
      </c>
      <c r="BB216" s="137">
        <v>0</v>
      </c>
      <c r="BC216" s="137">
        <v>0</v>
      </c>
      <c r="BD216" s="137">
        <v>0</v>
      </c>
      <c r="BE216" s="137">
        <v>497646</v>
      </c>
      <c r="BF216" s="137">
        <v>0</v>
      </c>
      <c r="BG216" s="137">
        <v>0</v>
      </c>
      <c r="BH216" s="137">
        <v>0</v>
      </c>
      <c r="BI216" s="137">
        <v>0</v>
      </c>
      <c r="BJ216" s="137">
        <v>0</v>
      </c>
      <c r="BK216" s="137">
        <v>500380.32</v>
      </c>
      <c r="BL216" s="40">
        <f t="shared" si="9"/>
        <v>500380.32</v>
      </c>
      <c r="BM216" s="40">
        <f t="shared" si="10"/>
        <v>998026.32000000007</v>
      </c>
      <c r="BN216" s="40">
        <f t="shared" si="11"/>
        <v>1498406.6400000001</v>
      </c>
    </row>
    <row r="217" spans="1:66" x14ac:dyDescent="0.35">
      <c r="A217" s="122">
        <v>20579000</v>
      </c>
      <c r="B217" s="122">
        <v>1</v>
      </c>
      <c r="C217" s="122">
        <v>1</v>
      </c>
      <c r="D217" s="122">
        <v>1</v>
      </c>
      <c r="E217" s="122" t="s">
        <v>31</v>
      </c>
      <c r="F217" s="122" t="s">
        <v>32</v>
      </c>
      <c r="G217" s="122" t="s">
        <v>33</v>
      </c>
      <c r="H217" s="122" t="s">
        <v>34</v>
      </c>
      <c r="I217" s="122" t="s">
        <v>2</v>
      </c>
      <c r="J217" s="122" t="s">
        <v>35</v>
      </c>
      <c r="K217" s="122" t="s">
        <v>297</v>
      </c>
      <c r="L217" s="122" t="s">
        <v>37</v>
      </c>
      <c r="M217" s="122" t="s">
        <v>168</v>
      </c>
      <c r="N217" s="122" t="s">
        <v>1338</v>
      </c>
      <c r="O217" s="122" t="s">
        <v>308</v>
      </c>
      <c r="P217" s="122" t="s">
        <v>308</v>
      </c>
      <c r="Q217" s="122" t="s">
        <v>297</v>
      </c>
      <c r="R217" s="123">
        <v>116014616.15000001</v>
      </c>
      <c r="S217" s="123">
        <v>0</v>
      </c>
      <c r="T217" s="123">
        <v>0</v>
      </c>
      <c r="U217" s="123">
        <v>0</v>
      </c>
      <c r="V217" s="123">
        <v>0</v>
      </c>
      <c r="W217" s="123">
        <v>0</v>
      </c>
      <c r="X217" s="123">
        <v>0</v>
      </c>
      <c r="Y217" s="123">
        <v>116014616.15000001</v>
      </c>
      <c r="Z217" s="123">
        <v>116014616.15000001</v>
      </c>
      <c r="AA217" s="123">
        <v>0</v>
      </c>
      <c r="AB217" s="124" t="s">
        <v>40</v>
      </c>
      <c r="AC217" s="125">
        <v>42397</v>
      </c>
      <c r="AD217" s="125">
        <v>53250</v>
      </c>
      <c r="AE217" s="124">
        <v>178000000</v>
      </c>
      <c r="AF217" s="124">
        <v>125300000</v>
      </c>
      <c r="AG217" s="124">
        <v>21.054794520547944</v>
      </c>
      <c r="AH217" s="124">
        <v>29.734246575342464</v>
      </c>
      <c r="AI217" s="127">
        <v>7.1300000000000002E-2</v>
      </c>
      <c r="AJ217" s="127">
        <v>7.3300000000000004E-2</v>
      </c>
      <c r="AK217" s="127">
        <v>-2.0000000000000018E-3</v>
      </c>
      <c r="AL217" s="127">
        <v>1.8000000000000002E-2</v>
      </c>
      <c r="AM217" s="127" t="s">
        <v>2812</v>
      </c>
      <c r="AN217" s="127">
        <v>1.9800000000000002E-2</v>
      </c>
      <c r="AO217" s="124">
        <v>2442663904.4184933</v>
      </c>
      <c r="AP217" s="124">
        <v>3449607202.9478083</v>
      </c>
      <c r="AQ217" s="124">
        <v>8271842.1314950008</v>
      </c>
      <c r="AR217" s="124">
        <v>21.054794520547944</v>
      </c>
      <c r="AS217" s="124">
        <v>29.734246575342464</v>
      </c>
      <c r="AT217" s="127">
        <v>7.1300000000000002E-2</v>
      </c>
      <c r="AU217" s="122" t="s">
        <v>297</v>
      </c>
      <c r="AV217" s="122" t="s">
        <v>297</v>
      </c>
      <c r="AW217" s="137">
        <v>4311006.46</v>
      </c>
      <c r="AX217" s="137">
        <v>0</v>
      </c>
      <c r="AY217" s="137">
        <v>0</v>
      </c>
      <c r="AZ217" s="137">
        <v>0</v>
      </c>
      <c r="BA217" s="137">
        <v>0</v>
      </c>
      <c r="BB217" s="137">
        <v>0</v>
      </c>
      <c r="BC217" s="137">
        <v>4287449.04</v>
      </c>
      <c r="BD217" s="137">
        <v>0</v>
      </c>
      <c r="BE217" s="137">
        <v>0</v>
      </c>
      <c r="BF217" s="137">
        <v>0</v>
      </c>
      <c r="BG217" s="137">
        <v>0</v>
      </c>
      <c r="BH217" s="137">
        <v>0</v>
      </c>
      <c r="BI217" s="137">
        <v>4311006.46</v>
      </c>
      <c r="BJ217" s="137">
        <v>0</v>
      </c>
      <c r="BK217" s="137">
        <v>0</v>
      </c>
      <c r="BL217" s="40">
        <f t="shared" si="9"/>
        <v>4311006.46</v>
      </c>
      <c r="BM217" s="40">
        <f t="shared" si="10"/>
        <v>8598455.5</v>
      </c>
      <c r="BN217" s="40">
        <f t="shared" si="11"/>
        <v>12909461.960000001</v>
      </c>
    </row>
    <row r="218" spans="1:66" x14ac:dyDescent="0.35">
      <c r="A218" s="122">
        <v>20580000</v>
      </c>
      <c r="B218" s="122">
        <v>1</v>
      </c>
      <c r="C218" s="122">
        <v>1</v>
      </c>
      <c r="D218" s="122">
        <v>1</v>
      </c>
      <c r="E218" s="122" t="s">
        <v>31</v>
      </c>
      <c r="F218" s="122" t="s">
        <v>32</v>
      </c>
      <c r="G218" s="122" t="s">
        <v>33</v>
      </c>
      <c r="H218" s="122" t="s">
        <v>34</v>
      </c>
      <c r="I218" s="122" t="s">
        <v>2</v>
      </c>
      <c r="J218" s="122" t="s">
        <v>35</v>
      </c>
      <c r="K218" s="122" t="s">
        <v>297</v>
      </c>
      <c r="L218" s="122" t="s">
        <v>37</v>
      </c>
      <c r="M218" s="122" t="s">
        <v>168</v>
      </c>
      <c r="N218" s="122" t="s">
        <v>1338</v>
      </c>
      <c r="O218" s="122" t="s">
        <v>309</v>
      </c>
      <c r="P218" s="122" t="s">
        <v>309</v>
      </c>
      <c r="Q218" s="122" t="s">
        <v>297</v>
      </c>
      <c r="R218" s="123">
        <v>52831235.759999998</v>
      </c>
      <c r="S218" s="123">
        <v>0</v>
      </c>
      <c r="T218" s="123">
        <v>0</v>
      </c>
      <c r="U218" s="123">
        <v>0</v>
      </c>
      <c r="V218" s="123">
        <v>0</v>
      </c>
      <c r="W218" s="123">
        <v>0</v>
      </c>
      <c r="X218" s="123">
        <v>0</v>
      </c>
      <c r="Y218" s="123">
        <v>52831235.759999998</v>
      </c>
      <c r="Z218" s="123">
        <v>52831235.759999998</v>
      </c>
      <c r="AA218" s="123">
        <v>0</v>
      </c>
      <c r="AB218" s="124" t="s">
        <v>40</v>
      </c>
      <c r="AC218" s="125">
        <v>42482</v>
      </c>
      <c r="AD218" s="125">
        <v>55199</v>
      </c>
      <c r="AE218" s="124">
        <v>150000000</v>
      </c>
      <c r="AF218" s="124">
        <v>59585551.590000004</v>
      </c>
      <c r="AG218" s="124">
        <v>26.394520547945206</v>
      </c>
      <c r="AH218" s="124">
        <v>34.841095890410962</v>
      </c>
      <c r="AI218" s="127">
        <v>7.2300000000000003E-2</v>
      </c>
      <c r="AJ218" s="127">
        <v>7.4299999999999991E-2</v>
      </c>
      <c r="AK218" s="127">
        <v>-1.9999999999999879E-3</v>
      </c>
      <c r="AL218" s="127">
        <v>1.8600000000000002E-2</v>
      </c>
      <c r="AM218" s="127" t="s">
        <v>2812</v>
      </c>
      <c r="AN218" s="127">
        <v>2.0799999999999999E-2</v>
      </c>
      <c r="AO218" s="124">
        <v>1394455137.8406575</v>
      </c>
      <c r="AP218" s="124">
        <v>1840698151.1230686</v>
      </c>
      <c r="AQ218" s="124">
        <v>3819698.3454479999</v>
      </c>
      <c r="AR218" s="124">
        <v>26.394520547945206</v>
      </c>
      <c r="AS218" s="124">
        <v>34.841095890410962</v>
      </c>
      <c r="AT218" s="127">
        <v>7.2300000000000003E-2</v>
      </c>
      <c r="AU218" s="122" t="s">
        <v>297</v>
      </c>
      <c r="AV218" s="122" t="s">
        <v>297</v>
      </c>
      <c r="AW218" s="137">
        <v>0</v>
      </c>
      <c r="AX218" s="137">
        <v>0</v>
      </c>
      <c r="AY218" s="137">
        <v>0</v>
      </c>
      <c r="AZ218" s="137">
        <v>0</v>
      </c>
      <c r="BA218" s="137">
        <v>2006295.53</v>
      </c>
      <c r="BB218" s="137">
        <v>0</v>
      </c>
      <c r="BC218" s="137">
        <v>0</v>
      </c>
      <c r="BD218" s="137">
        <v>0</v>
      </c>
      <c r="BE218" s="137">
        <v>0</v>
      </c>
      <c r="BF218" s="137">
        <v>0</v>
      </c>
      <c r="BG218" s="137">
        <v>1973584.19</v>
      </c>
      <c r="BH218" s="137">
        <v>0</v>
      </c>
      <c r="BI218" s="137">
        <v>0</v>
      </c>
      <c r="BJ218" s="137">
        <v>0</v>
      </c>
      <c r="BK218" s="137">
        <v>0</v>
      </c>
      <c r="BL218" s="40">
        <f t="shared" si="9"/>
        <v>0</v>
      </c>
      <c r="BM218" s="40">
        <f t="shared" si="10"/>
        <v>3979879.7199999997</v>
      </c>
      <c r="BN218" s="40">
        <f t="shared" si="11"/>
        <v>3979879.7199999997</v>
      </c>
    </row>
    <row r="219" spans="1:66" x14ac:dyDescent="0.35">
      <c r="A219" s="122">
        <v>20582000</v>
      </c>
      <c r="B219" s="122">
        <v>1</v>
      </c>
      <c r="C219" s="122">
        <v>1</v>
      </c>
      <c r="D219" s="122">
        <v>1</v>
      </c>
      <c r="E219" s="122" t="s">
        <v>31</v>
      </c>
      <c r="F219" s="122" t="s">
        <v>32</v>
      </c>
      <c r="G219" s="122" t="s">
        <v>33</v>
      </c>
      <c r="H219" s="122" t="s">
        <v>34</v>
      </c>
      <c r="I219" s="122" t="s">
        <v>2</v>
      </c>
      <c r="J219" s="122" t="s">
        <v>35</v>
      </c>
      <c r="K219" s="122" t="s">
        <v>297</v>
      </c>
      <c r="L219" s="122" t="s">
        <v>37</v>
      </c>
      <c r="M219" s="122" t="s">
        <v>168</v>
      </c>
      <c r="N219" s="122" t="s">
        <v>1338</v>
      </c>
      <c r="O219" s="122" t="s">
        <v>310</v>
      </c>
      <c r="P219" s="122" t="s">
        <v>310</v>
      </c>
      <c r="Q219" s="122" t="s">
        <v>297</v>
      </c>
      <c r="R219" s="123">
        <v>48397045.140000001</v>
      </c>
      <c r="S219" s="123">
        <v>0</v>
      </c>
      <c r="T219" s="123">
        <v>0</v>
      </c>
      <c r="U219" s="123">
        <v>0</v>
      </c>
      <c r="V219" s="123">
        <v>0</v>
      </c>
      <c r="W219" s="123">
        <v>0</v>
      </c>
      <c r="X219" s="123">
        <v>0</v>
      </c>
      <c r="Y219" s="123">
        <v>48397045.140000001</v>
      </c>
      <c r="Z219" s="123">
        <v>48397045.140000001</v>
      </c>
      <c r="AA219" s="123">
        <v>0</v>
      </c>
      <c r="AB219" s="124" t="s">
        <v>40</v>
      </c>
      <c r="AC219" s="125">
        <v>42726</v>
      </c>
      <c r="AD219" s="125">
        <v>55472</v>
      </c>
      <c r="AE219" s="124">
        <v>90500000</v>
      </c>
      <c r="AF219" s="124">
        <v>52100000</v>
      </c>
      <c r="AG219" s="124">
        <v>27.142465753424659</v>
      </c>
      <c r="AH219" s="124">
        <v>34.920547945205477</v>
      </c>
      <c r="AI219" s="127">
        <v>7.2300000000000003E-2</v>
      </c>
      <c r="AJ219" s="127">
        <v>7.4299999999999991E-2</v>
      </c>
      <c r="AK219" s="127">
        <v>-1.9999999999999879E-3</v>
      </c>
      <c r="AL219" s="127">
        <v>4.9000000000000002E-2</v>
      </c>
      <c r="AM219" s="127" t="s">
        <v>2812</v>
      </c>
      <c r="AN219" s="127">
        <v>2.0799999999999999E-2</v>
      </c>
      <c r="AO219" s="124">
        <v>1313615140.2793972</v>
      </c>
      <c r="AP219" s="124">
        <v>1690051335.2176437</v>
      </c>
      <c r="AQ219" s="124">
        <v>3499106.363622</v>
      </c>
      <c r="AR219" s="124">
        <v>27.142465753424656</v>
      </c>
      <c r="AS219" s="124">
        <v>34.920547945205477</v>
      </c>
      <c r="AT219" s="127">
        <v>7.2300000000000003E-2</v>
      </c>
      <c r="AU219" s="122" t="s">
        <v>297</v>
      </c>
      <c r="AV219" s="122" t="s">
        <v>297</v>
      </c>
      <c r="AW219" s="137">
        <v>0</v>
      </c>
      <c r="AX219" s="137">
        <v>1828397.34</v>
      </c>
      <c r="AY219" s="137">
        <v>0</v>
      </c>
      <c r="AZ219" s="137">
        <v>0</v>
      </c>
      <c r="BA219" s="137">
        <v>0</v>
      </c>
      <c r="BB219" s="137">
        <v>0</v>
      </c>
      <c r="BC219" s="137">
        <v>0</v>
      </c>
      <c r="BD219" s="137">
        <v>1803072.25</v>
      </c>
      <c r="BE219" s="137">
        <v>0</v>
      </c>
      <c r="BF219" s="137">
        <v>0</v>
      </c>
      <c r="BG219" s="137">
        <v>0</v>
      </c>
      <c r="BH219" s="137">
        <v>0</v>
      </c>
      <c r="BI219" s="137">
        <v>0</v>
      </c>
      <c r="BJ219" s="137">
        <v>1832957.42</v>
      </c>
      <c r="BK219" s="137">
        <v>0</v>
      </c>
      <c r="BL219" s="40">
        <f t="shared" si="9"/>
        <v>1828397.34</v>
      </c>
      <c r="BM219" s="40">
        <f t="shared" si="10"/>
        <v>3636029.67</v>
      </c>
      <c r="BN219" s="40">
        <f t="shared" si="11"/>
        <v>5464427.0099999998</v>
      </c>
    </row>
    <row r="220" spans="1:66" x14ac:dyDescent="0.35">
      <c r="A220" s="122">
        <v>20586000</v>
      </c>
      <c r="B220" s="122">
        <v>1</v>
      </c>
      <c r="C220" s="122">
        <v>1</v>
      </c>
      <c r="D220" s="122">
        <v>1</v>
      </c>
      <c r="E220" s="122" t="s">
        <v>31</v>
      </c>
      <c r="F220" s="122" t="s">
        <v>32</v>
      </c>
      <c r="G220" s="122" t="s">
        <v>33</v>
      </c>
      <c r="H220" s="122" t="s">
        <v>34</v>
      </c>
      <c r="I220" s="122" t="s">
        <v>2</v>
      </c>
      <c r="J220" s="122" t="s">
        <v>35</v>
      </c>
      <c r="K220" s="122" t="s">
        <v>297</v>
      </c>
      <c r="L220" s="122" t="s">
        <v>37</v>
      </c>
      <c r="M220" s="122" t="s">
        <v>168</v>
      </c>
      <c r="N220" s="122" t="s">
        <v>1338</v>
      </c>
      <c r="O220" s="122" t="s">
        <v>311</v>
      </c>
      <c r="P220" s="122" t="s">
        <v>311</v>
      </c>
      <c r="Q220" s="122" t="s">
        <v>297</v>
      </c>
      <c r="R220" s="123">
        <v>500000000</v>
      </c>
      <c r="S220" s="123">
        <v>0</v>
      </c>
      <c r="T220" s="123">
        <v>0</v>
      </c>
      <c r="U220" s="123">
        <v>0</v>
      </c>
      <c r="V220" s="123">
        <v>0</v>
      </c>
      <c r="W220" s="123">
        <v>0</v>
      </c>
      <c r="X220" s="123">
        <v>0</v>
      </c>
      <c r="Y220" s="123">
        <v>500000000</v>
      </c>
      <c r="Z220" s="123">
        <v>500000000</v>
      </c>
      <c r="AA220" s="123">
        <v>0</v>
      </c>
      <c r="AB220" s="124" t="s">
        <v>40</v>
      </c>
      <c r="AC220" s="125">
        <v>43633</v>
      </c>
      <c r="AD220" s="125">
        <v>54575</v>
      </c>
      <c r="AE220" s="124">
        <v>500000000</v>
      </c>
      <c r="AF220" s="124">
        <v>500000000</v>
      </c>
      <c r="AG220" s="124">
        <v>24.684931506849313</v>
      </c>
      <c r="AH220" s="124">
        <v>29.978082191780821</v>
      </c>
      <c r="AI220" s="127">
        <v>7.1800000000000003E-2</v>
      </c>
      <c r="AJ220" s="127">
        <v>7.3800000000000004E-2</v>
      </c>
      <c r="AK220" s="127">
        <v>-2.0000000000000018E-3</v>
      </c>
      <c r="AL220" s="127">
        <v>1.8600000000000002E-2</v>
      </c>
      <c r="AM220" s="127" t="s">
        <v>2812</v>
      </c>
      <c r="AN220" s="127">
        <v>2.0299999999999999E-2</v>
      </c>
      <c r="AO220" s="124">
        <v>12342465753.424656</v>
      </c>
      <c r="AP220" s="124">
        <v>14989041095.890411</v>
      </c>
      <c r="AQ220" s="124">
        <v>35900000</v>
      </c>
      <c r="AR220" s="124">
        <v>24.684931506849313</v>
      </c>
      <c r="AS220" s="124">
        <v>29.978082191780821</v>
      </c>
      <c r="AT220" s="127">
        <v>7.1800000000000003E-2</v>
      </c>
      <c r="AU220" s="122" t="s">
        <v>297</v>
      </c>
      <c r="AV220" s="122" t="s">
        <v>297</v>
      </c>
      <c r="AW220" s="137">
        <v>0</v>
      </c>
      <c r="AX220" s="137">
        <v>0</v>
      </c>
      <c r="AY220" s="137">
        <v>18706666.670000002</v>
      </c>
      <c r="AZ220" s="137">
        <v>0</v>
      </c>
      <c r="BA220" s="137">
        <v>0</v>
      </c>
      <c r="BB220" s="137">
        <v>0</v>
      </c>
      <c r="BC220" s="137">
        <v>0</v>
      </c>
      <c r="BD220" s="137">
        <v>0</v>
      </c>
      <c r="BE220" s="137">
        <v>18604444.440000001</v>
      </c>
      <c r="BF220" s="137">
        <v>0</v>
      </c>
      <c r="BG220" s="137">
        <v>0</v>
      </c>
      <c r="BH220" s="137">
        <v>0</v>
      </c>
      <c r="BI220" s="137">
        <v>0</v>
      </c>
      <c r="BJ220" s="137">
        <v>0</v>
      </c>
      <c r="BK220" s="137">
        <v>18706666.670000002</v>
      </c>
      <c r="BL220" s="40">
        <f t="shared" si="9"/>
        <v>18706666.670000002</v>
      </c>
      <c r="BM220" s="40">
        <f t="shared" si="10"/>
        <v>37311111.109999999</v>
      </c>
      <c r="BN220" s="40">
        <f t="shared" si="11"/>
        <v>56017777.780000001</v>
      </c>
    </row>
    <row r="221" spans="1:66" x14ac:dyDescent="0.35">
      <c r="A221" s="122">
        <v>20587000</v>
      </c>
      <c r="B221" s="122">
        <v>1</v>
      </c>
      <c r="C221" s="122">
        <v>1</v>
      </c>
      <c r="D221" s="122">
        <v>1</v>
      </c>
      <c r="E221" s="122" t="s">
        <v>31</v>
      </c>
      <c r="F221" s="122" t="s">
        <v>32</v>
      </c>
      <c r="G221" s="122" t="s">
        <v>33</v>
      </c>
      <c r="H221" s="122" t="s">
        <v>34</v>
      </c>
      <c r="I221" s="122" t="s">
        <v>2</v>
      </c>
      <c r="J221" s="122" t="s">
        <v>35</v>
      </c>
      <c r="K221" s="122" t="s">
        <v>297</v>
      </c>
      <c r="L221" s="122" t="s">
        <v>37</v>
      </c>
      <c r="M221" s="122" t="s">
        <v>168</v>
      </c>
      <c r="N221" s="122" t="s">
        <v>1338</v>
      </c>
      <c r="O221" s="122" t="s">
        <v>312</v>
      </c>
      <c r="P221" s="122" t="s">
        <v>312</v>
      </c>
      <c r="Q221" s="122" t="s">
        <v>297</v>
      </c>
      <c r="R221" s="123">
        <v>17423688</v>
      </c>
      <c r="S221" s="123">
        <v>0</v>
      </c>
      <c r="T221" s="123">
        <v>0</v>
      </c>
      <c r="U221" s="123">
        <v>276636.92</v>
      </c>
      <c r="V221" s="123">
        <v>3237.98</v>
      </c>
      <c r="W221" s="123">
        <v>0</v>
      </c>
      <c r="X221" s="123">
        <v>0</v>
      </c>
      <c r="Y221" s="123">
        <v>17423688</v>
      </c>
      <c r="Z221" s="123">
        <v>17423688</v>
      </c>
      <c r="AA221" s="123">
        <v>0</v>
      </c>
      <c r="AB221" s="124" t="s">
        <v>40</v>
      </c>
      <c r="AC221" s="125">
        <v>43925</v>
      </c>
      <c r="AD221" s="125">
        <v>54132</v>
      </c>
      <c r="AE221" s="124">
        <v>20000000</v>
      </c>
      <c r="AF221" s="124">
        <v>20000000</v>
      </c>
      <c r="AG221" s="124">
        <v>23.471232876712328</v>
      </c>
      <c r="AH221" s="124">
        <v>27.964383561643835</v>
      </c>
      <c r="AI221" s="127">
        <v>2.7799999999999998E-2</v>
      </c>
      <c r="AJ221" s="127">
        <v>7.3700000000000002E-2</v>
      </c>
      <c r="AK221" s="127">
        <v>-4.5900000000000003E-2</v>
      </c>
      <c r="AL221" s="127">
        <v>2.7799999999999998E-2</v>
      </c>
      <c r="AM221" s="127" t="s">
        <v>47</v>
      </c>
      <c r="AN221" s="127"/>
      <c r="AO221" s="124">
        <v>408955438.61917806</v>
      </c>
      <c r="AP221" s="124">
        <v>487242694.29041094</v>
      </c>
      <c r="AQ221" s="124">
        <v>484378.52639999997</v>
      </c>
      <c r="AR221" s="124">
        <v>23.471232876712328</v>
      </c>
      <c r="AS221" s="124">
        <v>27.964383561643835</v>
      </c>
      <c r="AT221" s="127">
        <v>2.7799999999999998E-2</v>
      </c>
      <c r="AU221" s="122" t="s">
        <v>297</v>
      </c>
      <c r="AV221" s="122" t="s">
        <v>297</v>
      </c>
      <c r="AW221" s="137">
        <v>0</v>
      </c>
      <c r="AX221" s="137">
        <v>0</v>
      </c>
      <c r="AY221" s="137">
        <v>0</v>
      </c>
      <c r="AZ221" s="137">
        <v>0</v>
      </c>
      <c r="BA221" s="137">
        <v>0</v>
      </c>
      <c r="BB221" s="137">
        <v>278173.78999999998</v>
      </c>
      <c r="BC221" s="137">
        <v>0</v>
      </c>
      <c r="BD221" s="137">
        <v>0</v>
      </c>
      <c r="BE221" s="137">
        <v>0</v>
      </c>
      <c r="BF221" s="137">
        <v>0</v>
      </c>
      <c r="BG221" s="137">
        <v>0</v>
      </c>
      <c r="BH221" s="137">
        <v>282784.40999999997</v>
      </c>
      <c r="BI221" s="137">
        <v>0</v>
      </c>
      <c r="BJ221" s="137">
        <v>0</v>
      </c>
      <c r="BK221" s="137">
        <v>0</v>
      </c>
      <c r="BL221" s="40">
        <f t="shared" si="9"/>
        <v>0</v>
      </c>
      <c r="BM221" s="40">
        <f t="shared" si="10"/>
        <v>560958.19999999995</v>
      </c>
      <c r="BN221" s="40">
        <f t="shared" si="11"/>
        <v>560958.19999999995</v>
      </c>
    </row>
    <row r="222" spans="1:66" x14ac:dyDescent="0.35">
      <c r="A222" s="122">
        <v>20588000</v>
      </c>
      <c r="B222" s="122">
        <v>1</v>
      </c>
      <c r="C222" s="122">
        <v>1</v>
      </c>
      <c r="D222" s="122">
        <v>1</v>
      </c>
      <c r="E222" s="122" t="s">
        <v>31</v>
      </c>
      <c r="F222" s="122" t="s">
        <v>32</v>
      </c>
      <c r="G222" s="122" t="s">
        <v>33</v>
      </c>
      <c r="H222" s="122" t="s">
        <v>34</v>
      </c>
      <c r="I222" s="122" t="s">
        <v>2</v>
      </c>
      <c r="J222" s="122" t="s">
        <v>35</v>
      </c>
      <c r="K222" s="122" t="s">
        <v>297</v>
      </c>
      <c r="L222" s="122" t="s">
        <v>37</v>
      </c>
      <c r="M222" s="122" t="s">
        <v>168</v>
      </c>
      <c r="N222" s="122" t="s">
        <v>1338</v>
      </c>
      <c r="O222" s="122" t="s">
        <v>313</v>
      </c>
      <c r="P222" s="122" t="s">
        <v>313</v>
      </c>
      <c r="Q222" s="122" t="s">
        <v>297</v>
      </c>
      <c r="R222" s="123">
        <v>500000000</v>
      </c>
      <c r="S222" s="123">
        <v>0</v>
      </c>
      <c r="T222" s="123">
        <v>0</v>
      </c>
      <c r="U222" s="123">
        <v>0</v>
      </c>
      <c r="V222" s="123">
        <v>0</v>
      </c>
      <c r="W222" s="123">
        <v>0</v>
      </c>
      <c r="X222" s="123">
        <v>0</v>
      </c>
      <c r="Y222" s="123">
        <v>500000000</v>
      </c>
      <c r="Z222" s="123">
        <v>500000000</v>
      </c>
      <c r="AA222" s="123">
        <v>0</v>
      </c>
      <c r="AB222" s="124" t="s">
        <v>40</v>
      </c>
      <c r="AC222" s="125">
        <v>43959</v>
      </c>
      <c r="AD222" s="125">
        <v>54179</v>
      </c>
      <c r="AE222" s="124">
        <v>500000000</v>
      </c>
      <c r="AF222" s="124">
        <v>500000000</v>
      </c>
      <c r="AG222" s="124">
        <v>23.6</v>
      </c>
      <c r="AH222" s="124">
        <v>28</v>
      </c>
      <c r="AI222" s="127">
        <v>2.7E-2</v>
      </c>
      <c r="AJ222" s="127">
        <v>2.7000000000000003E-2</v>
      </c>
      <c r="AK222" s="127">
        <v>0</v>
      </c>
      <c r="AL222" s="127">
        <v>2.7000000000000003E-2</v>
      </c>
      <c r="AM222" s="127" t="s">
        <v>47</v>
      </c>
      <c r="AN222" s="127"/>
      <c r="AO222" s="124">
        <v>11800000000</v>
      </c>
      <c r="AP222" s="124">
        <v>14000000000</v>
      </c>
      <c r="AQ222" s="124">
        <v>13500000</v>
      </c>
      <c r="AR222" s="124">
        <v>23.6</v>
      </c>
      <c r="AS222" s="124">
        <v>28</v>
      </c>
      <c r="AT222" s="127">
        <v>2.7E-2</v>
      </c>
      <c r="AU222" s="122" t="s">
        <v>297</v>
      </c>
      <c r="AV222" s="122" t="s">
        <v>297</v>
      </c>
      <c r="AW222" s="137">
        <v>0</v>
      </c>
      <c r="AX222" s="137">
        <v>6900000</v>
      </c>
      <c r="AY222" s="137">
        <v>0</v>
      </c>
      <c r="AZ222" s="137">
        <v>0</v>
      </c>
      <c r="BA222" s="137">
        <v>0</v>
      </c>
      <c r="BB222" s="137">
        <v>0</v>
      </c>
      <c r="BC222" s="137">
        <v>0</v>
      </c>
      <c r="BD222" s="137">
        <v>6787500</v>
      </c>
      <c r="BE222" s="137">
        <v>0</v>
      </c>
      <c r="BF222" s="137">
        <v>0</v>
      </c>
      <c r="BG222" s="137">
        <v>0</v>
      </c>
      <c r="BH222" s="137">
        <v>0</v>
      </c>
      <c r="BI222" s="137">
        <v>0</v>
      </c>
      <c r="BJ222" s="137">
        <v>6900000</v>
      </c>
      <c r="BK222" s="137">
        <v>0</v>
      </c>
      <c r="BL222" s="40">
        <f t="shared" si="9"/>
        <v>6900000</v>
      </c>
      <c r="BM222" s="40">
        <f t="shared" si="10"/>
        <v>13687500</v>
      </c>
      <c r="BN222" s="40">
        <f t="shared" si="11"/>
        <v>20587500</v>
      </c>
    </row>
    <row r="223" spans="1:66" x14ac:dyDescent="0.35">
      <c r="A223" s="122">
        <v>20590000</v>
      </c>
      <c r="B223" s="122">
        <v>1</v>
      </c>
      <c r="C223" s="122">
        <v>1</v>
      </c>
      <c r="D223" s="122">
        <v>1</v>
      </c>
      <c r="E223" s="122" t="s">
        <v>31</v>
      </c>
      <c r="F223" s="122" t="s">
        <v>32</v>
      </c>
      <c r="G223" s="122" t="s">
        <v>33</v>
      </c>
      <c r="H223" s="122" t="s">
        <v>34</v>
      </c>
      <c r="I223" s="122" t="s">
        <v>2</v>
      </c>
      <c r="J223" s="122" t="s">
        <v>35</v>
      </c>
      <c r="K223" s="122" t="s">
        <v>297</v>
      </c>
      <c r="L223" s="122" t="s">
        <v>37</v>
      </c>
      <c r="M223" s="122" t="s">
        <v>168</v>
      </c>
      <c r="N223" s="122" t="s">
        <v>1338</v>
      </c>
      <c r="O223" s="122" t="s">
        <v>314</v>
      </c>
      <c r="P223" s="122" t="s">
        <v>314</v>
      </c>
      <c r="Q223" s="122" t="s">
        <v>297</v>
      </c>
      <c r="R223" s="123">
        <v>500000000</v>
      </c>
      <c r="S223" s="123">
        <v>0</v>
      </c>
      <c r="T223" s="123">
        <v>0</v>
      </c>
      <c r="U223" s="123">
        <v>0</v>
      </c>
      <c r="V223" s="123">
        <v>0</v>
      </c>
      <c r="W223" s="123">
        <v>0</v>
      </c>
      <c r="X223" s="123">
        <v>0</v>
      </c>
      <c r="Y223" s="123">
        <v>500000000</v>
      </c>
      <c r="Z223" s="123">
        <v>500000000</v>
      </c>
      <c r="AA223" s="123">
        <v>0</v>
      </c>
      <c r="AB223" s="124" t="s">
        <v>40</v>
      </c>
      <c r="AC223" s="125">
        <v>44161</v>
      </c>
      <c r="AD223" s="125">
        <v>48167</v>
      </c>
      <c r="AE223" s="124">
        <v>500000000</v>
      </c>
      <c r="AF223" s="124">
        <v>500000000</v>
      </c>
      <c r="AG223" s="124">
        <v>7.1287671232876715</v>
      </c>
      <c r="AH223" s="124">
        <v>10.975342465753425</v>
      </c>
      <c r="AI223" s="127">
        <v>1.7600000000000001E-2</v>
      </c>
      <c r="AJ223" s="127">
        <v>1.7600000000000001E-2</v>
      </c>
      <c r="AK223" s="127">
        <v>0</v>
      </c>
      <c r="AL223" s="127">
        <v>0.01</v>
      </c>
      <c r="AM223" s="127" t="s">
        <v>47</v>
      </c>
      <c r="AN223" s="127"/>
      <c r="AO223" s="124">
        <v>3564383561.6438355</v>
      </c>
      <c r="AP223" s="124">
        <v>5487671232.8767128</v>
      </c>
      <c r="AQ223" s="124">
        <v>8800000</v>
      </c>
      <c r="AR223" s="124">
        <v>7.1287671232876715</v>
      </c>
      <c r="AS223" s="124">
        <v>10.975342465753426</v>
      </c>
      <c r="AT223" s="127">
        <v>1.7600000000000001E-2</v>
      </c>
      <c r="AU223" s="122" t="s">
        <v>297</v>
      </c>
      <c r="AV223" s="122" t="s">
        <v>297</v>
      </c>
      <c r="AW223" s="137">
        <v>0</v>
      </c>
      <c r="AX223" s="137">
        <v>4424043.72</v>
      </c>
      <c r="AY223" s="137">
        <v>0</v>
      </c>
      <c r="AZ223" s="137">
        <v>0</v>
      </c>
      <c r="BA223" s="137">
        <v>0</v>
      </c>
      <c r="BB223" s="137">
        <v>0</v>
      </c>
      <c r="BC223" s="137">
        <v>0</v>
      </c>
      <c r="BD223" s="137">
        <v>4360805.45</v>
      </c>
      <c r="BE223" s="137">
        <v>0</v>
      </c>
      <c r="BF223" s="137">
        <v>0</v>
      </c>
      <c r="BG223" s="137">
        <v>0</v>
      </c>
      <c r="BH223" s="137">
        <v>0</v>
      </c>
      <c r="BI223" s="137">
        <v>0</v>
      </c>
      <c r="BJ223" s="137">
        <v>4119422.25</v>
      </c>
      <c r="BK223" s="137">
        <v>0</v>
      </c>
      <c r="BL223" s="40">
        <f t="shared" si="9"/>
        <v>4424043.72</v>
      </c>
      <c r="BM223" s="40">
        <f t="shared" si="10"/>
        <v>8480227.6999999993</v>
      </c>
      <c r="BN223" s="40">
        <f t="shared" si="11"/>
        <v>12904271.419999998</v>
      </c>
    </row>
    <row r="224" spans="1:66" x14ac:dyDescent="0.35">
      <c r="A224" s="122">
        <v>20592000</v>
      </c>
      <c r="B224" s="122">
        <v>1</v>
      </c>
      <c r="C224" s="122">
        <v>1</v>
      </c>
      <c r="D224" s="122">
        <v>1</v>
      </c>
      <c r="E224" s="122" t="s">
        <v>31</v>
      </c>
      <c r="F224" s="122" t="s">
        <v>32</v>
      </c>
      <c r="G224" s="122" t="s">
        <v>33</v>
      </c>
      <c r="H224" s="122" t="s">
        <v>34</v>
      </c>
      <c r="I224" s="122" t="s">
        <v>2</v>
      </c>
      <c r="J224" s="122" t="s">
        <v>35</v>
      </c>
      <c r="K224" s="122" t="s">
        <v>297</v>
      </c>
      <c r="L224" s="122" t="s">
        <v>37</v>
      </c>
      <c r="M224" s="122" t="s">
        <v>168</v>
      </c>
      <c r="N224" s="122" t="s">
        <v>1338</v>
      </c>
      <c r="O224" s="122" t="s">
        <v>315</v>
      </c>
      <c r="P224" s="122" t="s">
        <v>315</v>
      </c>
      <c r="Q224" s="122" t="s">
        <v>297</v>
      </c>
      <c r="R224" s="123">
        <v>147142638.61999881</v>
      </c>
      <c r="S224" s="123">
        <v>0</v>
      </c>
      <c r="T224" s="123">
        <v>0</v>
      </c>
      <c r="U224" s="123">
        <v>4946115.22</v>
      </c>
      <c r="V224" s="123">
        <v>3591.2</v>
      </c>
      <c r="W224" s="123">
        <v>-5.9604644775390625E-8</v>
      </c>
      <c r="X224" s="123">
        <v>0</v>
      </c>
      <c r="Y224" s="123">
        <v>147142638.61999875</v>
      </c>
      <c r="Z224" s="123">
        <v>147142638.62</v>
      </c>
      <c r="AA224" s="123">
        <v>1.2516975402832031E-6</v>
      </c>
      <c r="AB224" s="124" t="s">
        <v>40</v>
      </c>
      <c r="AC224" s="125">
        <v>44312</v>
      </c>
      <c r="AD224" s="125">
        <v>50844</v>
      </c>
      <c r="AE224" s="124">
        <v>150000000</v>
      </c>
      <c r="AF224" s="124">
        <v>150000000</v>
      </c>
      <c r="AG224" s="124">
        <v>14.463013698630137</v>
      </c>
      <c r="AH224" s="124">
        <v>17.895890410958906</v>
      </c>
      <c r="AI224" s="127">
        <v>6.3399999999999998E-2</v>
      </c>
      <c r="AJ224" s="127">
        <v>6.5299999999999997E-2</v>
      </c>
      <c r="AK224" s="127">
        <v>-1.8999999999999989E-3</v>
      </c>
      <c r="AL224" s="127">
        <v>0.01</v>
      </c>
      <c r="AM224" s="127" t="s">
        <v>2783</v>
      </c>
      <c r="AN224" s="127">
        <v>1.1900000000000001E-2</v>
      </c>
      <c r="AO224" s="124">
        <v>2128125998.0136259</v>
      </c>
      <c r="AP224" s="124">
        <v>2633248535.5228271</v>
      </c>
      <c r="AQ224" s="124">
        <v>9328843.2885079198</v>
      </c>
      <c r="AR224" s="124">
        <v>14.463013698630137</v>
      </c>
      <c r="AS224" s="124">
        <v>17.895890410958906</v>
      </c>
      <c r="AT224" s="127">
        <v>6.3399999999999998E-2</v>
      </c>
      <c r="AU224" s="122" t="s">
        <v>297</v>
      </c>
      <c r="AV224" s="122" t="s">
        <v>297</v>
      </c>
      <c r="AW224" s="137">
        <v>0</v>
      </c>
      <c r="AX224" s="137">
        <v>0</v>
      </c>
      <c r="AY224" s="137">
        <v>0</v>
      </c>
      <c r="AZ224" s="137">
        <v>0</v>
      </c>
      <c r="BA224" s="137">
        <v>0</v>
      </c>
      <c r="BB224" s="137">
        <v>4838295.2</v>
      </c>
      <c r="BC224" s="137">
        <v>0</v>
      </c>
      <c r="BD224" s="137">
        <v>0</v>
      </c>
      <c r="BE224" s="137">
        <v>0</v>
      </c>
      <c r="BF224" s="137">
        <v>0</v>
      </c>
      <c r="BG224" s="137">
        <v>0</v>
      </c>
      <c r="BH224" s="137">
        <v>4918487.93</v>
      </c>
      <c r="BI224" s="137">
        <v>0</v>
      </c>
      <c r="BJ224" s="137">
        <v>0</v>
      </c>
      <c r="BK224" s="137">
        <v>0</v>
      </c>
      <c r="BL224" s="40">
        <f t="shared" si="9"/>
        <v>0</v>
      </c>
      <c r="BM224" s="40">
        <f t="shared" si="10"/>
        <v>9756783.129999999</v>
      </c>
      <c r="BN224" s="40">
        <f t="shared" si="11"/>
        <v>9756783.129999999</v>
      </c>
    </row>
    <row r="225" spans="1:66" x14ac:dyDescent="0.35">
      <c r="A225" s="122">
        <v>20581000</v>
      </c>
      <c r="B225" s="122">
        <v>1</v>
      </c>
      <c r="C225" s="122">
        <v>1</v>
      </c>
      <c r="D225" s="122">
        <v>0</v>
      </c>
      <c r="E225" s="122" t="s">
        <v>31</v>
      </c>
      <c r="F225" s="122" t="s">
        <v>32</v>
      </c>
      <c r="G225" s="122" t="s">
        <v>33</v>
      </c>
      <c r="H225" s="122" t="s">
        <v>52</v>
      </c>
      <c r="I225" s="122" t="s">
        <v>53</v>
      </c>
      <c r="J225" s="122" t="s">
        <v>35</v>
      </c>
      <c r="K225" s="122" t="s">
        <v>297</v>
      </c>
      <c r="L225" s="122" t="s">
        <v>316</v>
      </c>
      <c r="M225" s="122" t="s">
        <v>168</v>
      </c>
      <c r="N225" s="122" t="s">
        <v>1338</v>
      </c>
      <c r="O225" s="122" t="s">
        <v>317</v>
      </c>
      <c r="P225" s="122" t="s">
        <v>317</v>
      </c>
      <c r="Q225" s="122" t="s">
        <v>297</v>
      </c>
      <c r="R225" s="123">
        <v>26037677.279999945</v>
      </c>
      <c r="S225" s="123">
        <v>0</v>
      </c>
      <c r="T225" s="123">
        <v>0</v>
      </c>
      <c r="U225" s="123">
        <v>0</v>
      </c>
      <c r="V225" s="123">
        <v>0</v>
      </c>
      <c r="W225" s="123">
        <v>0</v>
      </c>
      <c r="X225" s="123">
        <v>0</v>
      </c>
      <c r="Y225" s="123">
        <v>26037677.279999945</v>
      </c>
      <c r="Z225" s="123">
        <v>26037677.280000001</v>
      </c>
      <c r="AA225" s="123">
        <v>5.5879354476928711E-8</v>
      </c>
      <c r="AB225" s="124" t="s">
        <v>40</v>
      </c>
      <c r="AC225" s="125">
        <v>42726</v>
      </c>
      <c r="AD225" s="125">
        <v>51363</v>
      </c>
      <c r="AE225" s="124">
        <v>52500000</v>
      </c>
      <c r="AF225" s="124">
        <v>52500000</v>
      </c>
      <c r="AG225" s="124">
        <v>15.884931506849314</v>
      </c>
      <c r="AH225" s="124">
        <v>23.663013698630138</v>
      </c>
      <c r="AI225" s="127">
        <v>6.88E-2</v>
      </c>
      <c r="AJ225" s="127">
        <v>7.0800000000000002E-2</v>
      </c>
      <c r="AK225" s="127">
        <v>-2.0000000000000018E-3</v>
      </c>
      <c r="AL225" s="127">
        <v>1.5100000000000001E-2</v>
      </c>
      <c r="AM225" s="127" t="s">
        <v>2812</v>
      </c>
      <c r="AN225" s="127">
        <v>1.7299999999999999E-2</v>
      </c>
      <c r="AO225" s="124">
        <v>413606720.19024569</v>
      </c>
      <c r="AP225" s="124">
        <v>616129914.15714943</v>
      </c>
      <c r="AQ225" s="124">
        <v>1791392.1968639963</v>
      </c>
      <c r="AR225" s="124">
        <v>15.884931506849314</v>
      </c>
      <c r="AS225" s="124">
        <v>23.663013698630138</v>
      </c>
      <c r="AT225" s="127">
        <v>6.88E-2</v>
      </c>
      <c r="AU225" s="122" t="s">
        <v>297</v>
      </c>
      <c r="AV225" s="122" t="s">
        <v>297</v>
      </c>
      <c r="AW225" s="137">
        <v>0</v>
      </c>
      <c r="AX225" s="137">
        <v>0</v>
      </c>
      <c r="AY225" s="137">
        <v>0</v>
      </c>
      <c r="AZ225" s="137">
        <v>0</v>
      </c>
      <c r="BA225" s="137">
        <v>942216.75</v>
      </c>
      <c r="BB225" s="137">
        <v>0</v>
      </c>
      <c r="BC225" s="137">
        <v>0</v>
      </c>
      <c r="BD225" s="137">
        <v>0</v>
      </c>
      <c r="BE225" s="137">
        <v>0</v>
      </c>
      <c r="BF225" s="137">
        <v>0</v>
      </c>
      <c r="BG225" s="137">
        <v>897909.99</v>
      </c>
      <c r="BH225" s="137">
        <v>0</v>
      </c>
      <c r="BI225" s="137">
        <v>0</v>
      </c>
      <c r="BJ225" s="137">
        <v>0</v>
      </c>
      <c r="BK225" s="137">
        <v>0</v>
      </c>
      <c r="BL225" s="40">
        <f t="shared" si="9"/>
        <v>0</v>
      </c>
      <c r="BM225" s="40">
        <f t="shared" si="10"/>
        <v>1840126.74</v>
      </c>
      <c r="BN225" s="40">
        <f t="shared" si="11"/>
        <v>1840126.74</v>
      </c>
    </row>
    <row r="226" spans="1:66" x14ac:dyDescent="0.35">
      <c r="A226" s="122">
        <v>20576000</v>
      </c>
      <c r="B226" s="122">
        <v>1</v>
      </c>
      <c r="C226" s="122">
        <v>1</v>
      </c>
      <c r="D226" s="122">
        <v>0</v>
      </c>
      <c r="E226" s="122" t="s">
        <v>31</v>
      </c>
      <c r="F226" s="122" t="s">
        <v>32</v>
      </c>
      <c r="G226" s="122" t="s">
        <v>33</v>
      </c>
      <c r="H226" s="122" t="s">
        <v>52</v>
      </c>
      <c r="I226" s="122" t="s">
        <v>53</v>
      </c>
      <c r="J226" s="122" t="s">
        <v>35</v>
      </c>
      <c r="K226" s="122" t="s">
        <v>297</v>
      </c>
      <c r="L226" s="122" t="s">
        <v>318</v>
      </c>
      <c r="M226" s="122" t="s">
        <v>168</v>
      </c>
      <c r="N226" s="122" t="s">
        <v>1338</v>
      </c>
      <c r="O226" s="122" t="s">
        <v>319</v>
      </c>
      <c r="P226" s="122" t="s">
        <v>319</v>
      </c>
      <c r="Q226" s="122" t="s">
        <v>297</v>
      </c>
      <c r="R226" s="123">
        <v>80295236.959999427</v>
      </c>
      <c r="S226" s="123">
        <v>0</v>
      </c>
      <c r="T226" s="123">
        <v>1777781.46</v>
      </c>
      <c r="U226" s="123">
        <v>1456154.3800000001</v>
      </c>
      <c r="V226" s="123" t="s">
        <v>2872</v>
      </c>
      <c r="W226" s="123">
        <v>-2.9802322387695313E-8</v>
      </c>
      <c r="X226" s="123">
        <v>0</v>
      </c>
      <c r="Y226" s="123">
        <v>78517455.499999404</v>
      </c>
      <c r="Z226" s="123">
        <v>78517455.5</v>
      </c>
      <c r="AA226" s="123">
        <v>5.9604644775390625E-7</v>
      </c>
      <c r="AB226" s="124" t="s">
        <v>40</v>
      </c>
      <c r="AC226" s="125">
        <v>41598</v>
      </c>
      <c r="AD226" s="125">
        <v>52277</v>
      </c>
      <c r="AE226" s="124">
        <v>100000000</v>
      </c>
      <c r="AF226" s="124">
        <v>100000000</v>
      </c>
      <c r="AG226" s="124">
        <v>18.389041095890413</v>
      </c>
      <c r="AH226" s="124">
        <v>29.257534246575343</v>
      </c>
      <c r="AI226" s="127">
        <v>3.5299999999999998E-2</v>
      </c>
      <c r="AJ226" s="127">
        <v>2.58E-2</v>
      </c>
      <c r="AK226" s="127">
        <v>9.499999999999998E-3</v>
      </c>
      <c r="AL226" s="127">
        <v>2.8399999999999998E-2</v>
      </c>
      <c r="AM226" s="127" t="s">
        <v>47</v>
      </c>
      <c r="AN226" s="127"/>
      <c r="AO226" s="124">
        <v>1443860715.9342358</v>
      </c>
      <c r="AP226" s="124">
        <v>2297227143.2451882</v>
      </c>
      <c r="AQ226" s="124">
        <v>2771666.1791499788</v>
      </c>
      <c r="AR226" s="124">
        <v>18.389041095890413</v>
      </c>
      <c r="AS226" s="124">
        <v>29.257534246575347</v>
      </c>
      <c r="AT226" s="127">
        <v>3.5299999999999998E-2</v>
      </c>
      <c r="AU226" s="122" t="s">
        <v>297</v>
      </c>
      <c r="AV226" s="122" t="s">
        <v>297</v>
      </c>
      <c r="AW226" s="137">
        <v>0</v>
      </c>
      <c r="AX226" s="137">
        <v>0</v>
      </c>
      <c r="AY226" s="137">
        <v>0</v>
      </c>
      <c r="AZ226" s="137">
        <v>0</v>
      </c>
      <c r="BA226" s="137">
        <v>1444322.17</v>
      </c>
      <c r="BB226" s="137">
        <v>0</v>
      </c>
      <c r="BC226" s="137">
        <v>0</v>
      </c>
      <c r="BD226" s="137">
        <v>0</v>
      </c>
      <c r="BE226" s="137">
        <v>0</v>
      </c>
      <c r="BF226" s="137">
        <v>0</v>
      </c>
      <c r="BG226" s="137">
        <v>1388603.23</v>
      </c>
      <c r="BH226" s="137">
        <v>0</v>
      </c>
      <c r="BI226" s="137">
        <v>0</v>
      </c>
      <c r="BJ226" s="137">
        <v>0</v>
      </c>
      <c r="BK226" s="137">
        <v>0</v>
      </c>
      <c r="BL226" s="40">
        <f t="shared" si="9"/>
        <v>0</v>
      </c>
      <c r="BM226" s="40">
        <f t="shared" si="10"/>
        <v>2832925.4</v>
      </c>
      <c r="BN226" s="40">
        <f t="shared" si="11"/>
        <v>2832925.4</v>
      </c>
    </row>
    <row r="227" spans="1:66" x14ac:dyDescent="0.35">
      <c r="A227" s="122">
        <v>20844000</v>
      </c>
      <c r="B227" s="122">
        <v>1</v>
      </c>
      <c r="C227" s="122">
        <v>0</v>
      </c>
      <c r="D227" s="122">
        <v>0</v>
      </c>
      <c r="E227" s="122" t="s">
        <v>31</v>
      </c>
      <c r="F227" s="122" t="s">
        <v>77</v>
      </c>
      <c r="G227" s="122" t="s">
        <v>77</v>
      </c>
      <c r="H227" s="122" t="s">
        <v>77</v>
      </c>
      <c r="I227" s="122" t="s">
        <v>77</v>
      </c>
      <c r="J227" s="122" t="s">
        <v>35</v>
      </c>
      <c r="K227" s="122" t="s">
        <v>320</v>
      </c>
      <c r="L227" s="122" t="s">
        <v>321</v>
      </c>
      <c r="M227" s="122" t="s">
        <v>168</v>
      </c>
      <c r="N227" s="122" t="s">
        <v>1338</v>
      </c>
      <c r="O227" s="122" t="s">
        <v>322</v>
      </c>
      <c r="P227" s="122" t="s">
        <v>322</v>
      </c>
      <c r="Q227" s="122" t="s">
        <v>320</v>
      </c>
      <c r="R227" s="123">
        <v>30000000</v>
      </c>
      <c r="S227" s="123">
        <v>0</v>
      </c>
      <c r="T227" s="123">
        <v>0</v>
      </c>
      <c r="U227" s="123">
        <v>0</v>
      </c>
      <c r="V227" s="123">
        <v>0</v>
      </c>
      <c r="W227" s="123">
        <v>0</v>
      </c>
      <c r="X227" s="123">
        <v>0</v>
      </c>
      <c r="Y227" s="123">
        <v>30000000</v>
      </c>
      <c r="Z227" s="123">
        <v>30000000</v>
      </c>
      <c r="AA227" s="123">
        <v>0</v>
      </c>
      <c r="AB227" s="124" t="s">
        <v>40</v>
      </c>
      <c r="AC227" s="125">
        <v>43798</v>
      </c>
      <c r="AD227" s="125">
        <v>49277</v>
      </c>
      <c r="AE227" s="124">
        <v>40000000</v>
      </c>
      <c r="AF227" s="124">
        <v>30000000</v>
      </c>
      <c r="AG227" s="124">
        <v>10.169863013698631</v>
      </c>
      <c r="AH227" s="124">
        <v>15.010958904109589</v>
      </c>
      <c r="AI227" s="127">
        <v>7.6291999999999999E-2</v>
      </c>
      <c r="AJ227" s="127">
        <v>7.6289999999999997E-2</v>
      </c>
      <c r="AK227" s="127">
        <v>2.0000000000020002E-6</v>
      </c>
      <c r="AL227" s="127">
        <v>2.06E-2</v>
      </c>
      <c r="AM227" s="127" t="s">
        <v>3253</v>
      </c>
      <c r="AN227" s="130">
        <v>2.2283000000000001E-2</v>
      </c>
      <c r="AO227" s="124">
        <v>305095890.41095895</v>
      </c>
      <c r="AP227" s="124">
        <v>450328767.12328768</v>
      </c>
      <c r="AQ227" s="124">
        <v>2288760</v>
      </c>
      <c r="AR227" s="124">
        <v>10.169863013698631</v>
      </c>
      <c r="AS227" s="124">
        <v>15.010958904109589</v>
      </c>
      <c r="AT227" s="127">
        <v>7.6291999999999999E-2</v>
      </c>
      <c r="AU227" s="122" t="s">
        <v>320</v>
      </c>
      <c r="AV227" s="122" t="s">
        <v>320</v>
      </c>
      <c r="AW227" s="137">
        <v>0</v>
      </c>
      <c r="AX227" s="137">
        <v>1169810.67</v>
      </c>
      <c r="AY227" s="137">
        <v>0</v>
      </c>
      <c r="AZ227" s="137">
        <v>0</v>
      </c>
      <c r="BA227" s="137">
        <v>0</v>
      </c>
      <c r="BB227" s="137">
        <v>0</v>
      </c>
      <c r="BC227" s="137">
        <v>0</v>
      </c>
      <c r="BD227" s="137">
        <v>1095940.6299999999</v>
      </c>
      <c r="BE227" s="137">
        <v>0</v>
      </c>
      <c r="BF227" s="137">
        <v>0</v>
      </c>
      <c r="BG227" s="137">
        <v>0</v>
      </c>
      <c r="BH227" s="137">
        <v>0</v>
      </c>
      <c r="BI227" s="137">
        <v>0</v>
      </c>
      <c r="BJ227" s="137">
        <v>1058400.1299999999</v>
      </c>
      <c r="BK227" s="137">
        <v>0</v>
      </c>
      <c r="BL227" s="40">
        <f t="shared" si="9"/>
        <v>1169810.67</v>
      </c>
      <c r="BM227" s="40">
        <f t="shared" si="10"/>
        <v>2154340.7599999998</v>
      </c>
      <c r="BN227" s="40">
        <f t="shared" si="11"/>
        <v>3324151.4299999997</v>
      </c>
    </row>
    <row r="228" spans="1:66" x14ac:dyDescent="0.35">
      <c r="A228" s="122">
        <v>20842000</v>
      </c>
      <c r="B228" s="122">
        <v>1</v>
      </c>
      <c r="C228" s="122">
        <v>0</v>
      </c>
      <c r="D228" s="122">
        <v>0</v>
      </c>
      <c r="E228" s="122" t="s">
        <v>31</v>
      </c>
      <c r="F228" s="122" t="s">
        <v>77</v>
      </c>
      <c r="G228" s="122" t="s">
        <v>77</v>
      </c>
      <c r="H228" s="122" t="s">
        <v>77</v>
      </c>
      <c r="I228" s="122" t="s">
        <v>77</v>
      </c>
      <c r="J228" s="122" t="s">
        <v>35</v>
      </c>
      <c r="K228" s="122" t="s">
        <v>320</v>
      </c>
      <c r="L228" s="122" t="s">
        <v>79</v>
      </c>
      <c r="M228" s="122" t="s">
        <v>168</v>
      </c>
      <c r="N228" s="122" t="s">
        <v>1338</v>
      </c>
      <c r="O228" s="122" t="s">
        <v>323</v>
      </c>
      <c r="P228" s="122" t="s">
        <v>323</v>
      </c>
      <c r="Q228" s="122" t="s">
        <v>320</v>
      </c>
      <c r="R228" s="123">
        <v>40000000</v>
      </c>
      <c r="S228" s="123">
        <v>0</v>
      </c>
      <c r="T228" s="123">
        <v>0</v>
      </c>
      <c r="U228" s="123">
        <v>0</v>
      </c>
      <c r="V228" s="123">
        <v>0</v>
      </c>
      <c r="W228" s="123">
        <v>0</v>
      </c>
      <c r="X228" s="123">
        <v>0</v>
      </c>
      <c r="Y228" s="123">
        <v>40000000</v>
      </c>
      <c r="Z228" s="123">
        <v>40000000</v>
      </c>
      <c r="AA228" s="123">
        <v>0</v>
      </c>
      <c r="AB228" s="124" t="s">
        <v>40</v>
      </c>
      <c r="AC228" s="125">
        <v>43690</v>
      </c>
      <c r="AD228" s="125">
        <v>49169</v>
      </c>
      <c r="AE228" s="124">
        <v>50000000</v>
      </c>
      <c r="AF228" s="124">
        <v>50000000</v>
      </c>
      <c r="AG228" s="124">
        <v>9.8739726027397268</v>
      </c>
      <c r="AH228" s="124">
        <v>15.010958904109589</v>
      </c>
      <c r="AI228" s="130">
        <v>7.417E-2</v>
      </c>
      <c r="AJ228" s="127">
        <v>7.417E-2</v>
      </c>
      <c r="AK228" s="127">
        <v>0</v>
      </c>
      <c r="AL228" s="127">
        <v>2.0080000000000001E-2</v>
      </c>
      <c r="AM228" s="127" t="s">
        <v>3253</v>
      </c>
      <c r="AN228" s="130">
        <v>2.2282999999999997E-2</v>
      </c>
      <c r="AO228" s="124">
        <v>394958904.1095891</v>
      </c>
      <c r="AP228" s="124">
        <v>600438356.16438353</v>
      </c>
      <c r="AQ228" s="124">
        <v>2966800</v>
      </c>
      <c r="AR228" s="124">
        <v>9.8739726027397268</v>
      </c>
      <c r="AS228" s="124">
        <v>15.010958904109588</v>
      </c>
      <c r="AT228" s="127">
        <v>7.417E-2</v>
      </c>
      <c r="AU228" s="122" t="s">
        <v>320</v>
      </c>
      <c r="AV228" s="122" t="s">
        <v>320</v>
      </c>
      <c r="AW228" s="137">
        <v>0</v>
      </c>
      <c r="AX228" s="137">
        <v>0</v>
      </c>
      <c r="AY228" s="137">
        <v>0</v>
      </c>
      <c r="AZ228" s="137">
        <v>0</v>
      </c>
      <c r="BA228" s="137">
        <v>1516364.44</v>
      </c>
      <c r="BB228" s="137">
        <v>0</v>
      </c>
      <c r="BC228" s="137">
        <v>0</v>
      </c>
      <c r="BD228" s="137">
        <v>0</v>
      </c>
      <c r="BE228" s="137">
        <v>0</v>
      </c>
      <c r="BF228" s="137">
        <v>0</v>
      </c>
      <c r="BG228" s="137">
        <v>1417059.06</v>
      </c>
      <c r="BH228" s="137">
        <v>0</v>
      </c>
      <c r="BI228" s="137">
        <v>0</v>
      </c>
      <c r="BJ228" s="137">
        <v>0</v>
      </c>
      <c r="BK228" s="137">
        <v>0</v>
      </c>
      <c r="BL228" s="40">
        <f t="shared" si="9"/>
        <v>0</v>
      </c>
      <c r="BM228" s="40">
        <f t="shared" si="10"/>
        <v>2933423.5</v>
      </c>
      <c r="BN228" s="40">
        <f t="shared" si="11"/>
        <v>2933423.5</v>
      </c>
    </row>
    <row r="229" spans="1:66" x14ac:dyDescent="0.35">
      <c r="A229" s="122">
        <v>20820000</v>
      </c>
      <c r="B229" s="122">
        <v>1</v>
      </c>
      <c r="C229" s="122">
        <v>1</v>
      </c>
      <c r="D229" s="122">
        <v>0</v>
      </c>
      <c r="E229" s="122" t="s">
        <v>31</v>
      </c>
      <c r="F229" s="122" t="s">
        <v>32</v>
      </c>
      <c r="G229" s="122" t="s">
        <v>33</v>
      </c>
      <c r="H229" s="122" t="s">
        <v>52</v>
      </c>
      <c r="I229" s="122" t="s">
        <v>103</v>
      </c>
      <c r="J229" s="122" t="s">
        <v>35</v>
      </c>
      <c r="K229" s="122" t="s">
        <v>320</v>
      </c>
      <c r="L229" s="122" t="s">
        <v>104</v>
      </c>
      <c r="M229" s="122" t="s">
        <v>168</v>
      </c>
      <c r="N229" s="122" t="s">
        <v>1338</v>
      </c>
      <c r="O229" s="122" t="s">
        <v>324</v>
      </c>
      <c r="P229" s="122" t="s">
        <v>324</v>
      </c>
      <c r="Q229" s="122" t="s">
        <v>320</v>
      </c>
      <c r="R229" s="123">
        <v>8132641.9799999623</v>
      </c>
      <c r="S229" s="123">
        <v>0</v>
      </c>
      <c r="T229" s="123">
        <v>0</v>
      </c>
      <c r="U229" s="123">
        <v>0</v>
      </c>
      <c r="V229" s="123">
        <v>0</v>
      </c>
      <c r="W229" s="123">
        <v>-1.862645149230957E-9</v>
      </c>
      <c r="X229" s="123">
        <v>0</v>
      </c>
      <c r="Y229" s="123">
        <v>8132641.9799999604</v>
      </c>
      <c r="Z229" s="123">
        <v>8132641.9800000004</v>
      </c>
      <c r="AA229" s="123">
        <v>4.0046870708465576E-8</v>
      </c>
      <c r="AB229" s="124" t="s">
        <v>40</v>
      </c>
      <c r="AC229" s="125">
        <v>40721</v>
      </c>
      <c r="AD229" s="125">
        <v>46201</v>
      </c>
      <c r="AE229" s="124">
        <v>48200000</v>
      </c>
      <c r="AF229" s="124">
        <v>48200000</v>
      </c>
      <c r="AG229" s="124">
        <v>1.7424657534246575</v>
      </c>
      <c r="AH229" s="124">
        <v>15.013698630136986</v>
      </c>
      <c r="AI229" s="130">
        <v>7.9549999999999996E-2</v>
      </c>
      <c r="AJ229" s="127">
        <v>7.9549999999999996E-2</v>
      </c>
      <c r="AK229" s="127">
        <v>0</v>
      </c>
      <c r="AL229" s="127">
        <v>2.614E-2</v>
      </c>
      <c r="AM229" s="127" t="s">
        <v>3253</v>
      </c>
      <c r="AN229" s="130">
        <v>2.7782999999999999E-2</v>
      </c>
      <c r="AO229" s="124">
        <v>14170850.135013629</v>
      </c>
      <c r="AP229" s="124">
        <v>122101035.75451995</v>
      </c>
      <c r="AQ229" s="124">
        <v>646951.66950899677</v>
      </c>
      <c r="AR229" s="124">
        <v>1.7424657534246575</v>
      </c>
      <c r="AS229" s="124">
        <v>15.013698630136986</v>
      </c>
      <c r="AT229" s="127">
        <v>7.9549999999999996E-2</v>
      </c>
      <c r="AU229" s="122" t="s">
        <v>320</v>
      </c>
      <c r="AV229" s="122" t="s">
        <v>320</v>
      </c>
      <c r="AW229" s="137">
        <v>0</v>
      </c>
      <c r="AX229" s="137">
        <v>0</v>
      </c>
      <c r="AY229" s="137">
        <v>328867.09999999998</v>
      </c>
      <c r="AZ229" s="137">
        <v>0</v>
      </c>
      <c r="BA229" s="137">
        <v>0</v>
      </c>
      <c r="BB229" s="137">
        <v>0</v>
      </c>
      <c r="BC229" s="137">
        <v>0</v>
      </c>
      <c r="BD229" s="137">
        <v>0</v>
      </c>
      <c r="BE229" s="137">
        <v>245302.51</v>
      </c>
      <c r="BF229" s="137">
        <v>0</v>
      </c>
      <c r="BG229" s="137">
        <v>0</v>
      </c>
      <c r="BH229" s="137">
        <v>0</v>
      </c>
      <c r="BI229" s="137">
        <v>0</v>
      </c>
      <c r="BJ229" s="137">
        <v>0</v>
      </c>
      <c r="BK229" s="137">
        <v>164433.54999999999</v>
      </c>
      <c r="BL229" s="40">
        <f t="shared" si="9"/>
        <v>328867.09999999998</v>
      </c>
      <c r="BM229" s="40">
        <f t="shared" si="10"/>
        <v>409736.06</v>
      </c>
      <c r="BN229" s="40">
        <f t="shared" si="11"/>
        <v>738603.15999999992</v>
      </c>
    </row>
    <row r="230" spans="1:66" x14ac:dyDescent="0.35">
      <c r="A230" s="122">
        <v>20818000</v>
      </c>
      <c r="B230" s="122">
        <v>1</v>
      </c>
      <c r="C230" s="122">
        <v>1</v>
      </c>
      <c r="D230" s="122">
        <v>0</v>
      </c>
      <c r="E230" s="122" t="s">
        <v>31</v>
      </c>
      <c r="F230" s="122" t="s">
        <v>32</v>
      </c>
      <c r="G230" s="122" t="s">
        <v>33</v>
      </c>
      <c r="H230" s="122" t="s">
        <v>52</v>
      </c>
      <c r="I230" s="122" t="s">
        <v>103</v>
      </c>
      <c r="J230" s="122" t="s">
        <v>35</v>
      </c>
      <c r="K230" s="122" t="s">
        <v>320</v>
      </c>
      <c r="L230" s="122" t="s">
        <v>104</v>
      </c>
      <c r="M230" s="122" t="s">
        <v>168</v>
      </c>
      <c r="N230" s="122" t="s">
        <v>1338</v>
      </c>
      <c r="O230" s="122" t="s">
        <v>325</v>
      </c>
      <c r="P230" s="122" t="s">
        <v>325</v>
      </c>
      <c r="Q230" s="122" t="s">
        <v>320</v>
      </c>
      <c r="R230" s="123">
        <v>13031653.719999854</v>
      </c>
      <c r="S230" s="123">
        <v>0</v>
      </c>
      <c r="T230" s="123">
        <v>1303165.3799999999</v>
      </c>
      <c r="U230" s="123">
        <v>551839.28</v>
      </c>
      <c r="V230" s="123" t="s">
        <v>2872</v>
      </c>
      <c r="W230" s="123">
        <v>-7.4505805969238281E-9</v>
      </c>
      <c r="X230" s="123">
        <v>0</v>
      </c>
      <c r="Y230" s="123">
        <v>11728488.339999847</v>
      </c>
      <c r="Z230" s="123">
        <v>11728488.34</v>
      </c>
      <c r="AA230" s="123">
        <v>1.5273690223693848E-7</v>
      </c>
      <c r="AB230" s="124" t="s">
        <v>40</v>
      </c>
      <c r="AC230" s="125">
        <v>41716</v>
      </c>
      <c r="AD230" s="125">
        <v>47195</v>
      </c>
      <c r="AE230" s="124">
        <v>26000000</v>
      </c>
      <c r="AF230" s="124">
        <v>26000000</v>
      </c>
      <c r="AG230" s="124">
        <v>4.4657534246575343</v>
      </c>
      <c r="AH230" s="124">
        <v>15.010958904109589</v>
      </c>
      <c r="AI230" s="130">
        <v>8.2850999999999994E-2</v>
      </c>
      <c r="AJ230" s="127">
        <v>8.2850000000000007E-2</v>
      </c>
      <c r="AK230" s="127">
        <v>9.999999999871223E-7</v>
      </c>
      <c r="AL230" s="127">
        <v>2.8580000000000001E-2</v>
      </c>
      <c r="AM230" s="127" t="s">
        <v>3253</v>
      </c>
      <c r="AN230" s="130">
        <v>3.0282999999999997E-2</v>
      </c>
      <c r="AO230" s="124">
        <v>52376536.97041028</v>
      </c>
      <c r="AP230" s="124">
        <v>176055856.47906619</v>
      </c>
      <c r="AQ230" s="124">
        <v>971716.98745732731</v>
      </c>
      <c r="AR230" s="124">
        <v>4.4657534246575343</v>
      </c>
      <c r="AS230" s="124">
        <v>15.010958904109589</v>
      </c>
      <c r="AT230" s="127">
        <v>8.2850999999999994E-2</v>
      </c>
      <c r="AU230" s="122" t="s">
        <v>320</v>
      </c>
      <c r="AV230" s="122" t="s">
        <v>320</v>
      </c>
      <c r="AW230" s="137">
        <v>0</v>
      </c>
      <c r="AX230" s="137">
        <v>0</v>
      </c>
      <c r="AY230" s="137">
        <v>0</v>
      </c>
      <c r="AZ230" s="137">
        <v>0</v>
      </c>
      <c r="BA230" s="137">
        <v>0</v>
      </c>
      <c r="BB230" s="137">
        <v>488557.71</v>
      </c>
      <c r="BC230" s="137">
        <v>0</v>
      </c>
      <c r="BD230" s="137">
        <v>0</v>
      </c>
      <c r="BE230" s="137">
        <v>0</v>
      </c>
      <c r="BF230" s="137">
        <v>0</v>
      </c>
      <c r="BG230" s="137">
        <v>0</v>
      </c>
      <c r="BH230" s="137">
        <v>441471.42</v>
      </c>
      <c r="BI230" s="137">
        <v>0</v>
      </c>
      <c r="BJ230" s="137">
        <v>0</v>
      </c>
      <c r="BK230" s="137">
        <v>0</v>
      </c>
      <c r="BL230" s="40">
        <f t="shared" si="9"/>
        <v>0</v>
      </c>
      <c r="BM230" s="40">
        <f t="shared" si="10"/>
        <v>930029.13</v>
      </c>
      <c r="BN230" s="40">
        <f t="shared" si="11"/>
        <v>930029.13</v>
      </c>
    </row>
    <row r="231" spans="1:66" x14ac:dyDescent="0.35">
      <c r="A231" s="122">
        <v>20835000</v>
      </c>
      <c r="B231" s="122">
        <v>1</v>
      </c>
      <c r="C231" s="122">
        <v>1</v>
      </c>
      <c r="D231" s="122">
        <v>0</v>
      </c>
      <c r="E231" s="122" t="s">
        <v>31</v>
      </c>
      <c r="F231" s="122" t="s">
        <v>32</v>
      </c>
      <c r="G231" s="122" t="s">
        <v>33</v>
      </c>
      <c r="H231" s="122" t="s">
        <v>52</v>
      </c>
      <c r="I231" s="122" t="s">
        <v>53</v>
      </c>
      <c r="J231" s="122" t="s">
        <v>35</v>
      </c>
      <c r="K231" s="122" t="s">
        <v>320</v>
      </c>
      <c r="L231" s="122" t="s">
        <v>177</v>
      </c>
      <c r="M231" s="122" t="s">
        <v>168</v>
      </c>
      <c r="N231" s="122" t="s">
        <v>1338</v>
      </c>
      <c r="O231" s="122" t="s">
        <v>326</v>
      </c>
      <c r="P231" s="122" t="s">
        <v>326</v>
      </c>
      <c r="Q231" s="122" t="s">
        <v>320</v>
      </c>
      <c r="R231" s="123">
        <v>78840542.620000005</v>
      </c>
      <c r="S231" s="123">
        <v>0</v>
      </c>
      <c r="T231" s="123">
        <v>0</v>
      </c>
      <c r="U231" s="123">
        <v>0</v>
      </c>
      <c r="V231" s="123">
        <v>0</v>
      </c>
      <c r="W231" s="123">
        <v>0</v>
      </c>
      <c r="X231" s="123">
        <v>0</v>
      </c>
      <c r="Y231" s="123">
        <v>78840542.620000005</v>
      </c>
      <c r="Z231" s="123">
        <v>78840542.620000005</v>
      </c>
      <c r="AA231" s="123">
        <v>0</v>
      </c>
      <c r="AB231" s="124" t="s">
        <v>40</v>
      </c>
      <c r="AC231" s="125">
        <v>43432</v>
      </c>
      <c r="AD231" s="125">
        <v>50007</v>
      </c>
      <c r="AE231" s="124">
        <v>122200000</v>
      </c>
      <c r="AF231" s="124">
        <v>102200000</v>
      </c>
      <c r="AG231" s="124">
        <v>12.169863013698631</v>
      </c>
      <c r="AH231" s="124">
        <v>18.013698630136986</v>
      </c>
      <c r="AI231" s="130">
        <v>7.5790999999999997E-2</v>
      </c>
      <c r="AJ231" s="127">
        <v>7.5789999999999996E-2</v>
      </c>
      <c r="AK231" s="127">
        <v>1.0000000000010001E-6</v>
      </c>
      <c r="AL231" s="127">
        <v>2.1059999999999999E-2</v>
      </c>
      <c r="AM231" s="127" t="s">
        <v>3253</v>
      </c>
      <c r="AN231" s="130">
        <v>2.2783000000000001E-2</v>
      </c>
      <c r="AO231" s="124">
        <v>959478603.61106861</v>
      </c>
      <c r="AP231" s="124">
        <v>1420209774.5931509</v>
      </c>
      <c r="AQ231" s="124">
        <v>5975403.5657124203</v>
      </c>
      <c r="AR231" s="124">
        <v>12.169863013698631</v>
      </c>
      <c r="AS231" s="124">
        <v>18.013698630136986</v>
      </c>
      <c r="AT231" s="127">
        <v>7.5790999999999997E-2</v>
      </c>
      <c r="AU231" s="122" t="s">
        <v>320</v>
      </c>
      <c r="AV231" s="122" t="s">
        <v>320</v>
      </c>
      <c r="AW231" s="137">
        <v>0</v>
      </c>
      <c r="AX231" s="137">
        <v>3054095.16</v>
      </c>
      <c r="AY231" s="137">
        <v>0</v>
      </c>
      <c r="AZ231" s="137">
        <v>0</v>
      </c>
      <c r="BA231" s="137">
        <v>0</v>
      </c>
      <c r="BB231" s="137">
        <v>0</v>
      </c>
      <c r="BC231" s="137">
        <v>0</v>
      </c>
      <c r="BD231" s="137">
        <v>2884128.12</v>
      </c>
      <c r="BE231" s="137">
        <v>0</v>
      </c>
      <c r="BF231" s="137">
        <v>0</v>
      </c>
      <c r="BG231" s="137">
        <v>0</v>
      </c>
      <c r="BH231" s="137">
        <v>0</v>
      </c>
      <c r="BI231" s="137">
        <v>0</v>
      </c>
      <c r="BJ231" s="137">
        <v>2809767.54</v>
      </c>
      <c r="BK231" s="137">
        <v>0</v>
      </c>
      <c r="BL231" s="40">
        <f t="shared" si="9"/>
        <v>3054095.16</v>
      </c>
      <c r="BM231" s="40">
        <f t="shared" si="10"/>
        <v>5693895.6600000001</v>
      </c>
      <c r="BN231" s="40">
        <f t="shared" si="11"/>
        <v>8747990.8200000003</v>
      </c>
    </row>
    <row r="232" spans="1:66" x14ac:dyDescent="0.35">
      <c r="A232" s="122">
        <v>20837000</v>
      </c>
      <c r="B232" s="122">
        <v>1</v>
      </c>
      <c r="C232" s="122">
        <v>1</v>
      </c>
      <c r="D232" s="122">
        <v>0</v>
      </c>
      <c r="E232" s="122" t="s">
        <v>31</v>
      </c>
      <c r="F232" s="122" t="s">
        <v>32</v>
      </c>
      <c r="G232" s="122" t="s">
        <v>33</v>
      </c>
      <c r="H232" s="122" t="s">
        <v>52</v>
      </c>
      <c r="I232" s="122" t="s">
        <v>53</v>
      </c>
      <c r="J232" s="122" t="s">
        <v>35</v>
      </c>
      <c r="K232" s="122" t="s">
        <v>320</v>
      </c>
      <c r="L232" s="122" t="s">
        <v>177</v>
      </c>
      <c r="M232" s="122" t="s">
        <v>168</v>
      </c>
      <c r="N232" s="122" t="s">
        <v>1338</v>
      </c>
      <c r="O232" s="122" t="s">
        <v>327</v>
      </c>
      <c r="P232" s="122" t="s">
        <v>327</v>
      </c>
      <c r="Q232" s="122" t="s">
        <v>320</v>
      </c>
      <c r="R232" s="123">
        <v>38367546.469999999</v>
      </c>
      <c r="S232" s="123">
        <v>0</v>
      </c>
      <c r="T232" s="123">
        <v>0</v>
      </c>
      <c r="U232" s="123">
        <v>0</v>
      </c>
      <c r="V232" s="123">
        <v>0</v>
      </c>
      <c r="W232" s="123">
        <v>0</v>
      </c>
      <c r="X232" s="123">
        <v>0</v>
      </c>
      <c r="Y232" s="123">
        <v>38367546.469999999</v>
      </c>
      <c r="Z232" s="123">
        <v>38367546.469999999</v>
      </c>
      <c r="AA232" s="123">
        <v>0</v>
      </c>
      <c r="AB232" s="124" t="s">
        <v>40</v>
      </c>
      <c r="AC232" s="125">
        <v>43432</v>
      </c>
      <c r="AD232" s="125">
        <v>50007</v>
      </c>
      <c r="AE232" s="124">
        <v>50000000</v>
      </c>
      <c r="AF232" s="124">
        <v>50000000</v>
      </c>
      <c r="AG232" s="124">
        <v>12.169863013698631</v>
      </c>
      <c r="AH232" s="124">
        <v>18.013698630136986</v>
      </c>
      <c r="AI232" s="130">
        <v>7.5790999999999997E-2</v>
      </c>
      <c r="AJ232" s="130">
        <v>7.6698000000000002E-2</v>
      </c>
      <c r="AK232" s="127">
        <v>-9.0700000000000502E-4</v>
      </c>
      <c r="AL232" s="127">
        <v>1.61E-2</v>
      </c>
      <c r="AM232" s="127" t="s">
        <v>3253</v>
      </c>
      <c r="AN232" s="130">
        <v>2.2783000000000001E-2</v>
      </c>
      <c r="AO232" s="124">
        <v>466927784.71161646</v>
      </c>
      <c r="AP232" s="124">
        <v>691141419.28835618</v>
      </c>
      <c r="AQ232" s="124">
        <v>2907914.7145077698</v>
      </c>
      <c r="AR232" s="124">
        <v>12.169863013698631</v>
      </c>
      <c r="AS232" s="124">
        <v>18.013698630136986</v>
      </c>
      <c r="AT232" s="127">
        <v>7.5790999999999997E-2</v>
      </c>
      <c r="AU232" s="122" t="s">
        <v>320</v>
      </c>
      <c r="AV232" s="122" t="s">
        <v>320</v>
      </c>
      <c r="AW232" s="137">
        <v>0</v>
      </c>
      <c r="AX232" s="137">
        <v>1453910.89</v>
      </c>
      <c r="AY232" s="137">
        <v>0</v>
      </c>
      <c r="AZ232" s="137">
        <v>0</v>
      </c>
      <c r="BA232" s="137">
        <v>0</v>
      </c>
      <c r="BB232" s="137">
        <v>0</v>
      </c>
      <c r="BC232" s="137">
        <v>0</v>
      </c>
      <c r="BD232" s="137">
        <v>1372997.59</v>
      </c>
      <c r="BE232" s="137">
        <v>0</v>
      </c>
      <c r="BF232" s="137">
        <v>0</v>
      </c>
      <c r="BG232" s="137">
        <v>0</v>
      </c>
      <c r="BH232" s="137">
        <v>0</v>
      </c>
      <c r="BI232" s="137">
        <v>0</v>
      </c>
      <c r="BJ232" s="137">
        <v>1337598.02</v>
      </c>
      <c r="BK232" s="137">
        <v>0</v>
      </c>
      <c r="BL232" s="40">
        <f t="shared" si="9"/>
        <v>1453910.89</v>
      </c>
      <c r="BM232" s="40">
        <f t="shared" si="10"/>
        <v>2710595.6100000003</v>
      </c>
      <c r="BN232" s="40">
        <f t="shared" si="11"/>
        <v>4164506.5</v>
      </c>
    </row>
    <row r="233" spans="1:66" x14ac:dyDescent="0.35">
      <c r="A233" s="122">
        <v>20840000</v>
      </c>
      <c r="B233" s="122">
        <v>1</v>
      </c>
      <c r="C233" s="122">
        <v>1</v>
      </c>
      <c r="D233" s="122">
        <v>0</v>
      </c>
      <c r="E233" s="122" t="s">
        <v>31</v>
      </c>
      <c r="F233" s="122" t="s">
        <v>32</v>
      </c>
      <c r="G233" s="122" t="s">
        <v>33</v>
      </c>
      <c r="H233" s="122" t="s">
        <v>52</v>
      </c>
      <c r="I233" s="122" t="s">
        <v>53</v>
      </c>
      <c r="J233" s="122" t="s">
        <v>35</v>
      </c>
      <c r="K233" s="122" t="s">
        <v>320</v>
      </c>
      <c r="L233" s="122" t="s">
        <v>177</v>
      </c>
      <c r="M233" s="122" t="s">
        <v>168</v>
      </c>
      <c r="N233" s="122" t="s">
        <v>1338</v>
      </c>
      <c r="O233" s="122" t="s">
        <v>328</v>
      </c>
      <c r="P233" s="122" t="s">
        <v>328</v>
      </c>
      <c r="Q233" s="122" t="s">
        <v>320</v>
      </c>
      <c r="R233" s="123">
        <v>0</v>
      </c>
      <c r="S233" s="123">
        <v>0</v>
      </c>
      <c r="T233" s="123">
        <v>0</v>
      </c>
      <c r="U233" s="123">
        <v>0</v>
      </c>
      <c r="V233" s="123">
        <v>0</v>
      </c>
      <c r="W233" s="123">
        <v>0</v>
      </c>
      <c r="X233" s="123">
        <v>0</v>
      </c>
      <c r="Y233" s="123">
        <v>0</v>
      </c>
      <c r="Z233" s="123">
        <v>0</v>
      </c>
      <c r="AA233" s="123">
        <v>0</v>
      </c>
      <c r="AB233" s="124" t="s">
        <v>40</v>
      </c>
      <c r="AC233" s="125">
        <v>40946</v>
      </c>
      <c r="AD233" s="125">
        <v>45329</v>
      </c>
      <c r="AE233" s="124">
        <v>51449652</v>
      </c>
      <c r="AF233" s="124">
        <v>51449652</v>
      </c>
      <c r="AG233" s="124">
        <v>0</v>
      </c>
      <c r="AH233" s="124">
        <v>0</v>
      </c>
      <c r="AI233" s="127">
        <v>0</v>
      </c>
      <c r="AJ233" s="127">
        <v>0</v>
      </c>
      <c r="AK233" s="127">
        <v>0</v>
      </c>
      <c r="AL233" s="127">
        <v>2.7730000000000001E-2</v>
      </c>
      <c r="AM233" s="127" t="s">
        <v>2812</v>
      </c>
      <c r="AN233" s="130">
        <v>0</v>
      </c>
      <c r="AO233" s="124">
        <v>0</v>
      </c>
      <c r="AP233" s="124">
        <v>0</v>
      </c>
      <c r="AQ233" s="124">
        <v>0</v>
      </c>
      <c r="AR233" s="124">
        <v>0</v>
      </c>
      <c r="AS233" s="124">
        <v>0</v>
      </c>
      <c r="AT233" s="127">
        <v>0</v>
      </c>
      <c r="AU233" s="122" t="s">
        <v>320</v>
      </c>
      <c r="AV233" s="122" t="s">
        <v>320</v>
      </c>
      <c r="AW233" s="137">
        <v>0</v>
      </c>
      <c r="AX233" s="137">
        <v>0</v>
      </c>
      <c r="AY233" s="137">
        <v>0</v>
      </c>
      <c r="AZ233" s="137">
        <v>0</v>
      </c>
      <c r="BA233" s="137">
        <v>0</v>
      </c>
      <c r="BB233" s="137">
        <v>0</v>
      </c>
      <c r="BC233" s="137">
        <v>0</v>
      </c>
      <c r="BD233" s="137">
        <v>0</v>
      </c>
      <c r="BE233" s="137">
        <v>0</v>
      </c>
      <c r="BF233" s="137">
        <v>0</v>
      </c>
      <c r="BG233" s="137">
        <v>0</v>
      </c>
      <c r="BH233" s="137">
        <v>0</v>
      </c>
      <c r="BI233" s="137">
        <v>0</v>
      </c>
      <c r="BJ233" s="137">
        <v>0</v>
      </c>
      <c r="BK233" s="137">
        <v>0</v>
      </c>
      <c r="BL233" s="40">
        <f t="shared" si="9"/>
        <v>0</v>
      </c>
      <c r="BM233" s="40">
        <f t="shared" si="10"/>
        <v>0</v>
      </c>
      <c r="BN233" s="40">
        <f t="shared" si="11"/>
        <v>0</v>
      </c>
    </row>
    <row r="234" spans="1:66" x14ac:dyDescent="0.35">
      <c r="A234" s="122">
        <v>20813000</v>
      </c>
      <c r="B234" s="122">
        <v>1</v>
      </c>
      <c r="C234" s="122">
        <v>1</v>
      </c>
      <c r="D234" s="122">
        <v>0</v>
      </c>
      <c r="E234" s="122" t="s">
        <v>31</v>
      </c>
      <c r="F234" s="122" t="s">
        <v>32</v>
      </c>
      <c r="G234" s="122" t="s">
        <v>33</v>
      </c>
      <c r="H234" s="122" t="s">
        <v>52</v>
      </c>
      <c r="I234" s="122" t="s">
        <v>53</v>
      </c>
      <c r="J234" s="122" t="s">
        <v>35</v>
      </c>
      <c r="K234" s="122" t="s">
        <v>320</v>
      </c>
      <c r="L234" s="122" t="s">
        <v>177</v>
      </c>
      <c r="M234" s="122" t="s">
        <v>168</v>
      </c>
      <c r="N234" s="122" t="s">
        <v>1338</v>
      </c>
      <c r="O234" s="122" t="s">
        <v>329</v>
      </c>
      <c r="P234" s="122" t="s">
        <v>329</v>
      </c>
      <c r="Q234" s="122" t="s">
        <v>320</v>
      </c>
      <c r="R234" s="123">
        <v>24999307.5</v>
      </c>
      <c r="S234" s="123">
        <v>0</v>
      </c>
      <c r="T234" s="123">
        <v>0</v>
      </c>
      <c r="U234" s="123">
        <v>0</v>
      </c>
      <c r="V234" s="123">
        <v>0</v>
      </c>
      <c r="W234" s="123">
        <v>0</v>
      </c>
      <c r="X234" s="123">
        <v>0</v>
      </c>
      <c r="Y234" s="123">
        <v>24999307.5</v>
      </c>
      <c r="Z234" s="123">
        <v>24999307.5</v>
      </c>
      <c r="AA234" s="123">
        <v>0</v>
      </c>
      <c r="AB234" s="124" t="s">
        <v>40</v>
      </c>
      <c r="AC234" s="125">
        <v>41093</v>
      </c>
      <c r="AD234" s="125">
        <v>46571</v>
      </c>
      <c r="AE234" s="124">
        <v>99997230</v>
      </c>
      <c r="AF234" s="124">
        <v>99997230</v>
      </c>
      <c r="AG234" s="124">
        <v>2.7561643835616438</v>
      </c>
      <c r="AH234" s="124">
        <v>15.008219178082191</v>
      </c>
      <c r="AI234" s="130">
        <v>8.1860000000000002E-2</v>
      </c>
      <c r="AJ234" s="127">
        <v>8.1860000000000002E-2</v>
      </c>
      <c r="AK234" s="127">
        <v>0</v>
      </c>
      <c r="AL234" s="127">
        <v>2.86E-2</v>
      </c>
      <c r="AM234" s="127" t="s">
        <v>3253</v>
      </c>
      <c r="AN234" s="130">
        <v>3.0283000000000001E-2</v>
      </c>
      <c r="AO234" s="124">
        <v>68902200.94520548</v>
      </c>
      <c r="AP234" s="124">
        <v>375195086.26027393</v>
      </c>
      <c r="AQ234" s="124">
        <v>2046443.31195</v>
      </c>
      <c r="AR234" s="124">
        <v>2.7561643835616438</v>
      </c>
      <c r="AS234" s="124">
        <v>15.008219178082189</v>
      </c>
      <c r="AT234" s="127">
        <v>8.1860000000000002E-2</v>
      </c>
      <c r="AU234" s="122" t="s">
        <v>320</v>
      </c>
      <c r="AV234" s="122" t="s">
        <v>320</v>
      </c>
      <c r="AW234" s="137">
        <v>0</v>
      </c>
      <c r="AX234" s="137">
        <v>0</v>
      </c>
      <c r="AY234" s="137">
        <v>0</v>
      </c>
      <c r="AZ234" s="137">
        <v>1045959.91</v>
      </c>
      <c r="BA234" s="137">
        <v>0</v>
      </c>
      <c r="BB234" s="137">
        <v>0</v>
      </c>
      <c r="BC234" s="137">
        <v>0</v>
      </c>
      <c r="BD234" s="137">
        <v>0</v>
      </c>
      <c r="BE234" s="137">
        <v>0</v>
      </c>
      <c r="BF234" s="137">
        <v>857421.85</v>
      </c>
      <c r="BG234" s="137">
        <v>0</v>
      </c>
      <c r="BH234" s="137">
        <v>0</v>
      </c>
      <c r="BI234" s="137">
        <v>0</v>
      </c>
      <c r="BJ234" s="137">
        <v>0</v>
      </c>
      <c r="BK234" s="137">
        <v>0</v>
      </c>
      <c r="BL234" s="40">
        <f t="shared" si="9"/>
        <v>0</v>
      </c>
      <c r="BM234" s="40">
        <f t="shared" si="10"/>
        <v>1903381.76</v>
      </c>
      <c r="BN234" s="40">
        <f t="shared" si="11"/>
        <v>1903381.76</v>
      </c>
    </row>
    <row r="235" spans="1:66" x14ac:dyDescent="0.35">
      <c r="A235" s="122">
        <v>20821000</v>
      </c>
      <c r="B235" s="122">
        <v>1</v>
      </c>
      <c r="C235" s="122">
        <v>1</v>
      </c>
      <c r="D235" s="122">
        <v>0</v>
      </c>
      <c r="E235" s="122" t="s">
        <v>31</v>
      </c>
      <c r="F235" s="122" t="s">
        <v>32</v>
      </c>
      <c r="G235" s="122" t="s">
        <v>33</v>
      </c>
      <c r="H235" s="122" t="s">
        <v>52</v>
      </c>
      <c r="I235" s="122" t="s">
        <v>53</v>
      </c>
      <c r="J235" s="122" t="s">
        <v>35</v>
      </c>
      <c r="K235" s="122" t="s">
        <v>320</v>
      </c>
      <c r="L235" s="122" t="s">
        <v>177</v>
      </c>
      <c r="M235" s="122" t="s">
        <v>168</v>
      </c>
      <c r="N235" s="122" t="s">
        <v>1338</v>
      </c>
      <c r="O235" s="122" t="s">
        <v>330</v>
      </c>
      <c r="P235" s="122" t="s">
        <v>330</v>
      </c>
      <c r="Q235" s="122" t="s">
        <v>320</v>
      </c>
      <c r="R235" s="123">
        <v>5305142.4300000835</v>
      </c>
      <c r="S235" s="123">
        <v>0</v>
      </c>
      <c r="T235" s="123">
        <v>0</v>
      </c>
      <c r="U235" s="123">
        <v>0</v>
      </c>
      <c r="V235" s="123">
        <v>0</v>
      </c>
      <c r="W235" s="123">
        <v>3.0000042170286179E-3</v>
      </c>
      <c r="X235" s="123">
        <v>0</v>
      </c>
      <c r="Y235" s="123">
        <v>5305142.4330000877</v>
      </c>
      <c r="Z235" s="123">
        <v>5305142.3669999996</v>
      </c>
      <c r="AA235" s="123">
        <v>-6.600008811801672E-2</v>
      </c>
      <c r="AB235" s="124" t="s">
        <v>40</v>
      </c>
      <c r="AC235" s="125">
        <v>41968</v>
      </c>
      <c r="AD235" s="125">
        <v>46351</v>
      </c>
      <c r="AE235" s="124">
        <v>26715200</v>
      </c>
      <c r="AF235" s="124">
        <v>24837786.09</v>
      </c>
      <c r="AG235" s="124">
        <v>2.1534246575342464</v>
      </c>
      <c r="AH235" s="124">
        <v>12.008219178082191</v>
      </c>
      <c r="AI235" s="130">
        <v>7.7790999999999999E-2</v>
      </c>
      <c r="AJ235" s="127">
        <v>7.7789999999999998E-2</v>
      </c>
      <c r="AK235" s="127">
        <v>1.0000000000010001E-6</v>
      </c>
      <c r="AL235" s="127">
        <v>2.3039999999999998E-2</v>
      </c>
      <c r="AM235" s="127" t="s">
        <v>3253</v>
      </c>
      <c r="AN235" s="127">
        <v>2.4782999999999999E-2</v>
      </c>
      <c r="AO235" s="124">
        <v>11424224.526953613</v>
      </c>
      <c r="AP235" s="124">
        <v>63705313.106409267</v>
      </c>
      <c r="AQ235" s="124">
        <v>412692.33500550984</v>
      </c>
      <c r="AR235" s="124">
        <v>2.1534246575342464</v>
      </c>
      <c r="AS235" s="124">
        <v>12.008219178082191</v>
      </c>
      <c r="AT235" s="127">
        <v>7.7790999999999999E-2</v>
      </c>
      <c r="AU235" s="122" t="s">
        <v>320</v>
      </c>
      <c r="AV235" s="122" t="s">
        <v>320</v>
      </c>
      <c r="AW235" s="137">
        <v>0</v>
      </c>
      <c r="AX235" s="137">
        <v>224611.24</v>
      </c>
      <c r="AY235" s="137">
        <v>0</v>
      </c>
      <c r="AZ235" s="137">
        <v>0</v>
      </c>
      <c r="BA235" s="137">
        <v>0</v>
      </c>
      <c r="BB235" s="137">
        <v>0</v>
      </c>
      <c r="BC235" s="137">
        <v>0</v>
      </c>
      <c r="BD235" s="137">
        <v>151308.29999999999</v>
      </c>
      <c r="BE235" s="137">
        <v>0</v>
      </c>
      <c r="BF235" s="137">
        <v>0</v>
      </c>
      <c r="BG235" s="137">
        <v>0</v>
      </c>
      <c r="BH235" s="137">
        <v>0</v>
      </c>
      <c r="BI235" s="137">
        <v>0</v>
      </c>
      <c r="BJ235" s="137">
        <v>96700.71</v>
      </c>
      <c r="BK235" s="137">
        <v>0</v>
      </c>
      <c r="BL235" s="40">
        <f t="shared" si="9"/>
        <v>224611.24</v>
      </c>
      <c r="BM235" s="40">
        <f t="shared" si="10"/>
        <v>248009.01</v>
      </c>
      <c r="BN235" s="40">
        <f t="shared" si="11"/>
        <v>472620.25</v>
      </c>
    </row>
    <row r="236" spans="1:66" x14ac:dyDescent="0.35">
      <c r="A236" s="122">
        <v>20845000</v>
      </c>
      <c r="B236" s="122">
        <v>1</v>
      </c>
      <c r="C236" s="122">
        <v>1</v>
      </c>
      <c r="D236" s="122">
        <v>0</v>
      </c>
      <c r="E236" s="122" t="s">
        <v>31</v>
      </c>
      <c r="F236" s="122" t="s">
        <v>32</v>
      </c>
      <c r="G236" s="122" t="s">
        <v>44</v>
      </c>
      <c r="H236" s="122" t="s">
        <v>44</v>
      </c>
      <c r="I236" s="122" t="s">
        <v>44</v>
      </c>
      <c r="J236" s="122" t="s">
        <v>35</v>
      </c>
      <c r="K236" s="122" t="s">
        <v>320</v>
      </c>
      <c r="L236" s="122" t="s">
        <v>185</v>
      </c>
      <c r="M236" s="122" t="s">
        <v>168</v>
      </c>
      <c r="N236" s="122" t="s">
        <v>1338</v>
      </c>
      <c r="O236" s="122" t="s">
        <v>331</v>
      </c>
      <c r="P236" s="122" t="s">
        <v>331</v>
      </c>
      <c r="Q236" s="122" t="s">
        <v>320</v>
      </c>
      <c r="R236" s="123">
        <v>427929.02</v>
      </c>
      <c r="S236" s="123">
        <v>0</v>
      </c>
      <c r="T236" s="123">
        <v>0</v>
      </c>
      <c r="U236" s="123">
        <v>0</v>
      </c>
      <c r="V236" s="123">
        <v>0</v>
      </c>
      <c r="W236" s="123">
        <v>0</v>
      </c>
      <c r="X236" s="123">
        <v>0</v>
      </c>
      <c r="Y236" s="123">
        <v>427929.02</v>
      </c>
      <c r="Z236" s="123">
        <v>427929.02</v>
      </c>
      <c r="AA236" s="123">
        <v>0</v>
      </c>
      <c r="AB236" s="124" t="s">
        <v>40</v>
      </c>
      <c r="AC236" s="125">
        <v>43819</v>
      </c>
      <c r="AD236" s="125">
        <v>50394</v>
      </c>
      <c r="AE236" s="124">
        <v>34122000</v>
      </c>
      <c r="AF236" s="124">
        <v>34122000</v>
      </c>
      <c r="AG236" s="124">
        <v>13.230136986301369</v>
      </c>
      <c r="AH236" s="124">
        <v>18.013698630136986</v>
      </c>
      <c r="AI236" s="130">
        <v>7.4796000000000001E-2</v>
      </c>
      <c r="AJ236" s="127">
        <v>7.4800000000000005E-2</v>
      </c>
      <c r="AK236" s="127">
        <v>-4.0000000000040004E-6</v>
      </c>
      <c r="AL236" s="127">
        <v>2.06E-2</v>
      </c>
      <c r="AM236" s="127" t="s">
        <v>3253</v>
      </c>
      <c r="AN236" s="130">
        <v>2.2283000000000001E-2</v>
      </c>
      <c r="AO236" s="124">
        <v>5661559.5550136985</v>
      </c>
      <c r="AP236" s="124">
        <v>7708584.4013698632</v>
      </c>
      <c r="AQ236" s="124">
        <v>32007.378979920002</v>
      </c>
      <c r="AR236" s="124">
        <v>13.230136986301369</v>
      </c>
      <c r="AS236" s="124">
        <v>18.013698630136986</v>
      </c>
      <c r="AT236" s="127">
        <v>7.4796000000000001E-2</v>
      </c>
      <c r="AU236" s="122" t="s">
        <v>320</v>
      </c>
      <c r="AV236" s="122" t="s">
        <v>320</v>
      </c>
      <c r="AW236" s="137">
        <v>0</v>
      </c>
      <c r="AX236" s="137">
        <v>0</v>
      </c>
      <c r="AY236" s="137">
        <v>16270.42</v>
      </c>
      <c r="AZ236" s="137">
        <v>0</v>
      </c>
      <c r="BA236" s="137">
        <v>0</v>
      </c>
      <c r="BB236" s="137">
        <v>0</v>
      </c>
      <c r="BC236" s="137">
        <v>0</v>
      </c>
      <c r="BD236" s="137">
        <v>0</v>
      </c>
      <c r="BE236" s="137">
        <v>15582.19</v>
      </c>
      <c r="BF236" s="137">
        <v>0</v>
      </c>
      <c r="BG236" s="137">
        <v>0</v>
      </c>
      <c r="BH236" s="137">
        <v>0</v>
      </c>
      <c r="BI236" s="137">
        <v>0</v>
      </c>
      <c r="BJ236" s="137">
        <v>0</v>
      </c>
      <c r="BK236" s="137">
        <v>15065.2</v>
      </c>
      <c r="BL236" s="40">
        <f t="shared" si="9"/>
        <v>16270.42</v>
      </c>
      <c r="BM236" s="40">
        <f t="shared" si="10"/>
        <v>30647.39</v>
      </c>
      <c r="BN236" s="40">
        <f t="shared" si="11"/>
        <v>46917.81</v>
      </c>
    </row>
    <row r="237" spans="1:66" x14ac:dyDescent="0.35">
      <c r="A237" s="122">
        <v>20836000</v>
      </c>
      <c r="B237" s="122">
        <v>1</v>
      </c>
      <c r="C237" s="122">
        <v>1</v>
      </c>
      <c r="D237" s="122">
        <v>1</v>
      </c>
      <c r="E237" s="122" t="s">
        <v>31</v>
      </c>
      <c r="F237" s="122" t="s">
        <v>32</v>
      </c>
      <c r="G237" s="122" t="s">
        <v>33</v>
      </c>
      <c r="H237" s="122" t="s">
        <v>34</v>
      </c>
      <c r="I237" s="122" t="s">
        <v>2</v>
      </c>
      <c r="J237" s="122" t="s">
        <v>35</v>
      </c>
      <c r="K237" s="122" t="s">
        <v>320</v>
      </c>
      <c r="L237" s="122" t="s">
        <v>37</v>
      </c>
      <c r="M237" s="122" t="s">
        <v>168</v>
      </c>
      <c r="N237" s="122" t="s">
        <v>1338</v>
      </c>
      <c r="O237" s="122" t="s">
        <v>332</v>
      </c>
      <c r="P237" s="122" t="s">
        <v>332</v>
      </c>
      <c r="Q237" s="122" t="s">
        <v>320</v>
      </c>
      <c r="R237" s="123">
        <v>166250000</v>
      </c>
      <c r="S237" s="123">
        <v>0</v>
      </c>
      <c r="T237" s="123">
        <v>0</v>
      </c>
      <c r="U237" s="123">
        <v>0</v>
      </c>
      <c r="V237" s="123">
        <v>0</v>
      </c>
      <c r="W237" s="123">
        <v>0</v>
      </c>
      <c r="X237" s="123">
        <v>0</v>
      </c>
      <c r="Y237" s="123">
        <v>166250000</v>
      </c>
      <c r="Z237" s="123">
        <v>166250000</v>
      </c>
      <c r="AA237" s="123">
        <v>0</v>
      </c>
      <c r="AB237" s="124" t="s">
        <v>40</v>
      </c>
      <c r="AC237" s="125">
        <v>43446</v>
      </c>
      <c r="AD237" s="125">
        <v>48925</v>
      </c>
      <c r="AE237" s="124">
        <v>210000000</v>
      </c>
      <c r="AF237" s="124">
        <v>210000000</v>
      </c>
      <c r="AG237" s="124">
        <v>9.205479452054794</v>
      </c>
      <c r="AH237" s="124">
        <v>15.010958904109589</v>
      </c>
      <c r="AI237" s="130">
        <v>7.5203999999999993E-2</v>
      </c>
      <c r="AJ237" s="127">
        <v>7.5199999999999989E-2</v>
      </c>
      <c r="AK237" s="127">
        <v>4.0000000000040004E-6</v>
      </c>
      <c r="AL237" s="127">
        <v>2.0449999999999999E-2</v>
      </c>
      <c r="AM237" s="127" t="s">
        <v>3253</v>
      </c>
      <c r="AN237" s="130">
        <v>2.2283000000000001E-2</v>
      </c>
      <c r="AO237" s="124">
        <v>1530410958.9041095</v>
      </c>
      <c r="AP237" s="124">
        <v>2495571917.8082194</v>
      </c>
      <c r="AQ237" s="124">
        <v>12502664.999999998</v>
      </c>
      <c r="AR237" s="124">
        <v>9.205479452054794</v>
      </c>
      <c r="AS237" s="124">
        <v>15.010958904109591</v>
      </c>
      <c r="AT237" s="127">
        <v>7.5203999999999993E-2</v>
      </c>
      <c r="AU237" s="122" t="s">
        <v>320</v>
      </c>
      <c r="AV237" s="122" t="s">
        <v>320</v>
      </c>
      <c r="AW237" s="137">
        <v>0</v>
      </c>
      <c r="AX237" s="137">
        <v>0</v>
      </c>
      <c r="AY237" s="137">
        <v>6355521.3700000001</v>
      </c>
      <c r="AZ237" s="137">
        <v>0</v>
      </c>
      <c r="BA237" s="137">
        <v>0</v>
      </c>
      <c r="BB237" s="137">
        <v>0</v>
      </c>
      <c r="BC237" s="137">
        <v>0</v>
      </c>
      <c r="BD237" s="137">
        <v>0</v>
      </c>
      <c r="BE237" s="137">
        <v>5988118.5</v>
      </c>
      <c r="BF237" s="137">
        <v>0</v>
      </c>
      <c r="BG237" s="137">
        <v>0</v>
      </c>
      <c r="BH237" s="137">
        <v>0</v>
      </c>
      <c r="BI237" s="137">
        <v>0</v>
      </c>
      <c r="BJ237" s="137">
        <v>0</v>
      </c>
      <c r="BK237" s="137">
        <v>5686519.1200000001</v>
      </c>
      <c r="BL237" s="40">
        <f t="shared" si="9"/>
        <v>6355521.3700000001</v>
      </c>
      <c r="BM237" s="40">
        <f t="shared" si="10"/>
        <v>11674637.620000001</v>
      </c>
      <c r="BN237" s="40">
        <f t="shared" si="11"/>
        <v>18030158.990000002</v>
      </c>
    </row>
    <row r="238" spans="1:66" x14ac:dyDescent="0.35">
      <c r="A238" s="122">
        <v>20833000</v>
      </c>
      <c r="B238" s="122">
        <v>1</v>
      </c>
      <c r="C238" s="122">
        <v>1</v>
      </c>
      <c r="D238" s="122">
        <v>1</v>
      </c>
      <c r="E238" s="122" t="s">
        <v>31</v>
      </c>
      <c r="F238" s="122" t="s">
        <v>32</v>
      </c>
      <c r="G238" s="122" t="s">
        <v>33</v>
      </c>
      <c r="H238" s="122" t="s">
        <v>34</v>
      </c>
      <c r="I238" s="122" t="s">
        <v>2</v>
      </c>
      <c r="J238" s="122" t="s">
        <v>35</v>
      </c>
      <c r="K238" s="122" t="s">
        <v>320</v>
      </c>
      <c r="L238" s="122" t="s">
        <v>37</v>
      </c>
      <c r="M238" s="122" t="s">
        <v>168</v>
      </c>
      <c r="N238" s="122" t="s">
        <v>1338</v>
      </c>
      <c r="O238" s="122" t="s">
        <v>333</v>
      </c>
      <c r="P238" s="122" t="s">
        <v>333</v>
      </c>
      <c r="Q238" s="122" t="s">
        <v>320</v>
      </c>
      <c r="R238" s="123">
        <v>97500000</v>
      </c>
      <c r="S238" s="123">
        <v>0</v>
      </c>
      <c r="T238" s="123">
        <v>7500000</v>
      </c>
      <c r="U238" s="123">
        <v>3683218.5</v>
      </c>
      <c r="V238" s="123" t="s">
        <v>2872</v>
      </c>
      <c r="W238" s="123">
        <v>0</v>
      </c>
      <c r="X238" s="123">
        <v>0</v>
      </c>
      <c r="Y238" s="123">
        <v>90000000</v>
      </c>
      <c r="Z238" s="123">
        <v>90000000</v>
      </c>
      <c r="AA238" s="123">
        <v>0</v>
      </c>
      <c r="AB238" s="124" t="s">
        <v>40</v>
      </c>
      <c r="AC238" s="125">
        <v>43357</v>
      </c>
      <c r="AD238" s="125">
        <v>47740</v>
      </c>
      <c r="AE238" s="124">
        <v>150000000</v>
      </c>
      <c r="AF238" s="124">
        <v>150000000</v>
      </c>
      <c r="AG238" s="124">
        <v>5.9589041095890414</v>
      </c>
      <c r="AH238" s="124">
        <v>12.008219178082191</v>
      </c>
      <c r="AI238" s="130">
        <v>7.4116000000000001E-2</v>
      </c>
      <c r="AJ238" s="127">
        <v>7.4120000000000005E-2</v>
      </c>
      <c r="AK238" s="127">
        <v>-4.0000000000040004E-6</v>
      </c>
      <c r="AL238" s="127">
        <v>1.9429999999999999E-2</v>
      </c>
      <c r="AM238" s="127" t="s">
        <v>3253</v>
      </c>
      <c r="AN238" s="130">
        <v>2.2783000000000001E-2</v>
      </c>
      <c r="AO238" s="124">
        <v>536301369.86301374</v>
      </c>
      <c r="AP238" s="124">
        <v>1080739726.0273972</v>
      </c>
      <c r="AQ238" s="124">
        <v>6670440</v>
      </c>
      <c r="AR238" s="124">
        <v>5.9589041095890414</v>
      </c>
      <c r="AS238" s="124">
        <v>12.008219178082191</v>
      </c>
      <c r="AT238" s="127">
        <v>7.4116000000000001E-2</v>
      </c>
      <c r="AU238" s="122" t="s">
        <v>320</v>
      </c>
      <c r="AV238" s="122" t="s">
        <v>320</v>
      </c>
      <c r="AW238" s="137">
        <v>0</v>
      </c>
      <c r="AX238" s="137">
        <v>0</v>
      </c>
      <c r="AY238" s="137">
        <v>0</v>
      </c>
      <c r="AZ238" s="137">
        <v>0</v>
      </c>
      <c r="BA238" s="137">
        <v>0</v>
      </c>
      <c r="BB238" s="137">
        <v>3353749</v>
      </c>
      <c r="BC238" s="137">
        <v>0</v>
      </c>
      <c r="BD238" s="137">
        <v>0</v>
      </c>
      <c r="BE238" s="137">
        <v>0</v>
      </c>
      <c r="BF238" s="137">
        <v>0</v>
      </c>
      <c r="BG238" s="137">
        <v>0</v>
      </c>
      <c r="BH238" s="137">
        <v>3125224.67</v>
      </c>
      <c r="BI238" s="137">
        <v>0</v>
      </c>
      <c r="BJ238" s="137">
        <v>0</v>
      </c>
      <c r="BK238" s="137">
        <v>0</v>
      </c>
      <c r="BL238" s="40">
        <f t="shared" si="9"/>
        <v>0</v>
      </c>
      <c r="BM238" s="40">
        <f t="shared" si="10"/>
        <v>6478973.6699999999</v>
      </c>
      <c r="BN238" s="40">
        <f t="shared" si="11"/>
        <v>6478973.6699999999</v>
      </c>
    </row>
    <row r="239" spans="1:66" x14ac:dyDescent="0.35">
      <c r="A239" s="122">
        <v>20838000</v>
      </c>
      <c r="B239" s="122">
        <v>1</v>
      </c>
      <c r="C239" s="122">
        <v>1</v>
      </c>
      <c r="D239" s="122">
        <v>1</v>
      </c>
      <c r="E239" s="122" t="s">
        <v>31</v>
      </c>
      <c r="F239" s="122" t="s">
        <v>32</v>
      </c>
      <c r="G239" s="122" t="s">
        <v>33</v>
      </c>
      <c r="H239" s="122" t="s">
        <v>34</v>
      </c>
      <c r="I239" s="122" t="s">
        <v>2</v>
      </c>
      <c r="J239" s="122" t="s">
        <v>35</v>
      </c>
      <c r="K239" s="122" t="s">
        <v>320</v>
      </c>
      <c r="L239" s="122" t="s">
        <v>37</v>
      </c>
      <c r="M239" s="122" t="s">
        <v>168</v>
      </c>
      <c r="N239" s="122" t="s">
        <v>1338</v>
      </c>
      <c r="O239" s="122" t="s">
        <v>334</v>
      </c>
      <c r="P239" s="122" t="s">
        <v>334</v>
      </c>
      <c r="Q239" s="122" t="s">
        <v>320</v>
      </c>
      <c r="R239" s="123">
        <v>99911569.069999993</v>
      </c>
      <c r="S239" s="123">
        <v>0</v>
      </c>
      <c r="T239" s="123">
        <v>3842752.66</v>
      </c>
      <c r="U239" s="123">
        <v>3759508.32</v>
      </c>
      <c r="V239" s="123">
        <v>163840.67000000001</v>
      </c>
      <c r="W239" s="123">
        <v>0</v>
      </c>
      <c r="X239" s="123">
        <v>0</v>
      </c>
      <c r="Y239" s="123">
        <v>96068816.409999996</v>
      </c>
      <c r="Z239" s="123">
        <v>96068816.409999996</v>
      </c>
      <c r="AA239" s="123">
        <v>0</v>
      </c>
      <c r="AB239" s="124" t="s">
        <v>40</v>
      </c>
      <c r="AC239" s="125">
        <v>43553</v>
      </c>
      <c r="AD239" s="125">
        <v>50131</v>
      </c>
      <c r="AE239" s="124">
        <v>192000000</v>
      </c>
      <c r="AF239" s="124">
        <v>192000000</v>
      </c>
      <c r="AG239" s="124">
        <v>12.509589041095891</v>
      </c>
      <c r="AH239" s="124">
        <v>18.021917808219179</v>
      </c>
      <c r="AI239" s="130">
        <v>7.5023000000000006E-2</v>
      </c>
      <c r="AJ239" s="127">
        <v>2.4849999999999997E-2</v>
      </c>
      <c r="AK239" s="127">
        <v>5.0173000000000009E-2</v>
      </c>
      <c r="AL239" s="127">
        <v>2.0569999999999998E-2</v>
      </c>
      <c r="AM239" s="127" t="s">
        <v>3253</v>
      </c>
      <c r="AN239" s="130">
        <v>2.2783000000000001E-2</v>
      </c>
      <c r="AO239" s="124">
        <v>1201781412.953589</v>
      </c>
      <c r="AP239" s="124">
        <v>1731344313.2739179</v>
      </c>
      <c r="AQ239" s="124">
        <v>7207370.8135274304</v>
      </c>
      <c r="AR239" s="124">
        <v>12.509589041095889</v>
      </c>
      <c r="AS239" s="124">
        <v>18.021917808219179</v>
      </c>
      <c r="AT239" s="127">
        <v>7.5023000000000006E-2</v>
      </c>
      <c r="AU239" s="122" t="s">
        <v>320</v>
      </c>
      <c r="AV239" s="122" t="s">
        <v>320</v>
      </c>
      <c r="AW239" s="137">
        <v>3974137.37</v>
      </c>
      <c r="AX239" s="137">
        <v>0</v>
      </c>
      <c r="AY239" s="137">
        <v>0</v>
      </c>
      <c r="AZ239" s="137">
        <v>0</v>
      </c>
      <c r="BA239" s="137">
        <v>0</v>
      </c>
      <c r="BB239" s="137">
        <v>0</v>
      </c>
      <c r="BC239" s="137">
        <v>3643726.36</v>
      </c>
      <c r="BD239" s="137">
        <v>0</v>
      </c>
      <c r="BE239" s="137">
        <v>0</v>
      </c>
      <c r="BF239" s="137">
        <v>0</v>
      </c>
      <c r="BG239" s="137">
        <v>0</v>
      </c>
      <c r="BH239" s="137">
        <v>0</v>
      </c>
      <c r="BI239" s="137">
        <v>3517196.96</v>
      </c>
      <c r="BJ239" s="137">
        <v>0</v>
      </c>
      <c r="BK239" s="137">
        <v>0</v>
      </c>
      <c r="BL239" s="40">
        <f t="shared" si="9"/>
        <v>3974137.37</v>
      </c>
      <c r="BM239" s="40">
        <f t="shared" si="10"/>
        <v>7160923.3200000003</v>
      </c>
      <c r="BN239" s="40">
        <f t="shared" si="11"/>
        <v>11135060.690000001</v>
      </c>
    </row>
    <row r="240" spans="1:66" x14ac:dyDescent="0.35">
      <c r="A240" s="122">
        <v>20839000</v>
      </c>
      <c r="B240" s="122">
        <v>1</v>
      </c>
      <c r="C240" s="122">
        <v>1</v>
      </c>
      <c r="D240" s="122">
        <v>1</v>
      </c>
      <c r="E240" s="122" t="s">
        <v>31</v>
      </c>
      <c r="F240" s="122" t="s">
        <v>32</v>
      </c>
      <c r="G240" s="122" t="s">
        <v>33</v>
      </c>
      <c r="H240" s="122" t="s">
        <v>34</v>
      </c>
      <c r="I240" s="122" t="s">
        <v>2</v>
      </c>
      <c r="J240" s="122" t="s">
        <v>35</v>
      </c>
      <c r="K240" s="122" t="s">
        <v>320</v>
      </c>
      <c r="L240" s="122" t="s">
        <v>37</v>
      </c>
      <c r="M240" s="122" t="s">
        <v>168</v>
      </c>
      <c r="N240" s="122" t="s">
        <v>1338</v>
      </c>
      <c r="O240" s="122" t="s">
        <v>335</v>
      </c>
      <c r="P240" s="122" t="s">
        <v>335</v>
      </c>
      <c r="Q240" s="122" t="s">
        <v>320</v>
      </c>
      <c r="R240" s="123">
        <v>250000000</v>
      </c>
      <c r="S240" s="123">
        <v>0</v>
      </c>
      <c r="T240" s="123">
        <v>0</v>
      </c>
      <c r="U240" s="123">
        <v>0</v>
      </c>
      <c r="V240" s="123">
        <v>0</v>
      </c>
      <c r="W240" s="123">
        <v>0</v>
      </c>
      <c r="X240" s="123">
        <v>0</v>
      </c>
      <c r="Y240" s="123">
        <v>250000000</v>
      </c>
      <c r="Z240" s="123">
        <v>250000000</v>
      </c>
      <c r="AA240" s="123">
        <v>0</v>
      </c>
      <c r="AB240" s="124" t="s">
        <v>40</v>
      </c>
      <c r="AC240" s="125">
        <v>43609</v>
      </c>
      <c r="AD240" s="125">
        <v>49088</v>
      </c>
      <c r="AE240" s="124">
        <v>300000000</v>
      </c>
      <c r="AF240" s="124">
        <v>300000000</v>
      </c>
      <c r="AG240" s="124">
        <v>9.6520547945205486</v>
      </c>
      <c r="AH240" s="124">
        <v>15.010958904109589</v>
      </c>
      <c r="AI240" s="130">
        <v>7.6085E-2</v>
      </c>
      <c r="AJ240" s="127">
        <v>7.6090000000000005E-2</v>
      </c>
      <c r="AK240" s="127">
        <v>-5.0000000000050004E-6</v>
      </c>
      <c r="AL240" s="127">
        <v>2.0489999999999998E-2</v>
      </c>
      <c r="AM240" s="127" t="s">
        <v>3253</v>
      </c>
      <c r="AN240" s="130">
        <v>2.2282999999999997E-2</v>
      </c>
      <c r="AO240" s="124">
        <v>2413013698.630137</v>
      </c>
      <c r="AP240" s="124">
        <v>3752739726.0273972</v>
      </c>
      <c r="AQ240" s="124">
        <v>19021250</v>
      </c>
      <c r="AR240" s="124">
        <v>9.6520547945205486</v>
      </c>
      <c r="AS240" s="124">
        <v>15.010958904109589</v>
      </c>
      <c r="AT240" s="127">
        <v>7.6085E-2</v>
      </c>
      <c r="AU240" s="122" t="s">
        <v>320</v>
      </c>
      <c r="AV240" s="122" t="s">
        <v>320</v>
      </c>
      <c r="AW240" s="137">
        <v>0</v>
      </c>
      <c r="AX240" s="137">
        <v>9721972.2200000007</v>
      </c>
      <c r="AY240" s="137">
        <v>0</v>
      </c>
      <c r="AZ240" s="137">
        <v>0</v>
      </c>
      <c r="BA240" s="137">
        <v>0</v>
      </c>
      <c r="BB240" s="137">
        <v>0</v>
      </c>
      <c r="BC240" s="137">
        <v>0</v>
      </c>
      <c r="BD240" s="137">
        <v>9085288.7200000007</v>
      </c>
      <c r="BE240" s="137">
        <v>0</v>
      </c>
      <c r="BF240" s="137">
        <v>0</v>
      </c>
      <c r="BG240" s="137">
        <v>0</v>
      </c>
      <c r="BH240" s="137">
        <v>0</v>
      </c>
      <c r="BI240" s="137">
        <v>0</v>
      </c>
      <c r="BJ240" s="137">
        <v>8749775</v>
      </c>
      <c r="BK240" s="137">
        <v>0</v>
      </c>
      <c r="BL240" s="40">
        <f t="shared" si="9"/>
        <v>9721972.2200000007</v>
      </c>
      <c r="BM240" s="40">
        <f t="shared" si="10"/>
        <v>17835063.719999999</v>
      </c>
      <c r="BN240" s="40">
        <f t="shared" si="11"/>
        <v>27557035.939999998</v>
      </c>
    </row>
    <row r="241" spans="1:66" x14ac:dyDescent="0.35">
      <c r="A241" s="122">
        <v>20843000</v>
      </c>
      <c r="B241" s="122">
        <v>1</v>
      </c>
      <c r="C241" s="122">
        <v>1</v>
      </c>
      <c r="D241" s="122">
        <v>1</v>
      </c>
      <c r="E241" s="122" t="s">
        <v>31</v>
      </c>
      <c r="F241" s="122" t="s">
        <v>32</v>
      </c>
      <c r="G241" s="122" t="s">
        <v>33</v>
      </c>
      <c r="H241" s="122" t="s">
        <v>34</v>
      </c>
      <c r="I241" s="122" t="s">
        <v>2</v>
      </c>
      <c r="J241" s="122" t="s">
        <v>35</v>
      </c>
      <c r="K241" s="122" t="s">
        <v>320</v>
      </c>
      <c r="L241" s="122" t="s">
        <v>37</v>
      </c>
      <c r="M241" s="122" t="s">
        <v>168</v>
      </c>
      <c r="N241" s="122" t="s">
        <v>1338</v>
      </c>
      <c r="O241" s="122" t="s">
        <v>336</v>
      </c>
      <c r="P241" s="122" t="s">
        <v>336</v>
      </c>
      <c r="Q241" s="122" t="s">
        <v>320</v>
      </c>
      <c r="R241" s="123">
        <v>71117330.339999393</v>
      </c>
      <c r="S241" s="123">
        <v>0</v>
      </c>
      <c r="T241" s="123">
        <v>0</v>
      </c>
      <c r="U241" s="123">
        <v>0</v>
      </c>
      <c r="V241" s="123">
        <v>0</v>
      </c>
      <c r="W241" s="123">
        <v>-2.9802322387695313E-8</v>
      </c>
      <c r="X241" s="123">
        <v>0</v>
      </c>
      <c r="Y241" s="123">
        <v>71117330.339999363</v>
      </c>
      <c r="Z241" s="123">
        <v>71117330.340000004</v>
      </c>
      <c r="AA241" s="123">
        <v>6.4074993133544922E-7</v>
      </c>
      <c r="AB241" s="124" t="s">
        <v>40</v>
      </c>
      <c r="AC241" s="125">
        <v>43787</v>
      </c>
      <c r="AD241" s="125">
        <v>49266</v>
      </c>
      <c r="AE241" s="124">
        <v>203000000</v>
      </c>
      <c r="AF241" s="124">
        <v>203000000</v>
      </c>
      <c r="AG241" s="124">
        <v>10.139726027397261</v>
      </c>
      <c r="AH241" s="124">
        <v>15.010958904109589</v>
      </c>
      <c r="AI241" s="130">
        <v>7.6674000000000006E-2</v>
      </c>
      <c r="AJ241" s="127">
        <v>7.6670000000000002E-2</v>
      </c>
      <c r="AK241" s="127">
        <v>4.0000000000040004E-6</v>
      </c>
      <c r="AL241" s="127">
        <v>2.0560000000000002E-2</v>
      </c>
      <c r="AM241" s="127" t="s">
        <v>3253</v>
      </c>
      <c r="AN241" s="130">
        <v>2.2283000000000001E-2</v>
      </c>
      <c r="AO241" s="124">
        <v>721110245.44750047</v>
      </c>
      <c r="AP241" s="124">
        <v>1067539323.1037165</v>
      </c>
      <c r="AQ241" s="124">
        <v>5452850.1864891117</v>
      </c>
      <c r="AR241" s="124">
        <v>10.139726027397261</v>
      </c>
      <c r="AS241" s="124">
        <v>15.010958904109589</v>
      </c>
      <c r="AT241" s="127">
        <v>7.6674000000000006E-2</v>
      </c>
      <c r="AU241" s="122" t="s">
        <v>320</v>
      </c>
      <c r="AV241" s="122" t="s">
        <v>320</v>
      </c>
      <c r="AW241" s="137">
        <v>0</v>
      </c>
      <c r="AX241" s="137">
        <v>2909925.0269999998</v>
      </c>
      <c r="AY241" s="137">
        <v>0</v>
      </c>
      <c r="AZ241" s="137">
        <v>0</v>
      </c>
      <c r="BA241" s="137">
        <v>0</v>
      </c>
      <c r="BB241" s="137">
        <v>0</v>
      </c>
      <c r="BC241" s="137">
        <v>0</v>
      </c>
      <c r="BD241" s="137">
        <v>2741571.9</v>
      </c>
      <c r="BE241" s="137">
        <v>0</v>
      </c>
      <c r="BF241" s="137">
        <v>0</v>
      </c>
      <c r="BG241" s="137">
        <v>0</v>
      </c>
      <c r="BH241" s="137">
        <v>0</v>
      </c>
      <c r="BI241" s="137">
        <v>0</v>
      </c>
      <c r="BJ241" s="137">
        <v>2647661.7000000002</v>
      </c>
      <c r="BK241" s="137">
        <v>0</v>
      </c>
      <c r="BL241" s="40">
        <f t="shared" si="9"/>
        <v>2909925.0269999998</v>
      </c>
      <c r="BM241" s="40">
        <f t="shared" si="10"/>
        <v>5389233.5999999996</v>
      </c>
      <c r="BN241" s="40">
        <f t="shared" si="11"/>
        <v>8299158.6269999994</v>
      </c>
    </row>
    <row r="242" spans="1:66" x14ac:dyDescent="0.35">
      <c r="A242" s="122">
        <v>20841001</v>
      </c>
      <c r="B242" s="122">
        <v>1</v>
      </c>
      <c r="C242" s="122">
        <v>1</v>
      </c>
      <c r="D242" s="122">
        <v>1</v>
      </c>
      <c r="E242" s="122" t="s">
        <v>31</v>
      </c>
      <c r="F242" s="122" t="s">
        <v>32</v>
      </c>
      <c r="G242" s="122" t="s">
        <v>33</v>
      </c>
      <c r="H242" s="122" t="s">
        <v>34</v>
      </c>
      <c r="I242" s="122" t="s">
        <v>2</v>
      </c>
      <c r="J242" s="122" t="s">
        <v>35</v>
      </c>
      <c r="K242" s="122" t="s">
        <v>320</v>
      </c>
      <c r="L242" s="122" t="s">
        <v>37</v>
      </c>
      <c r="M242" s="122" t="s">
        <v>168</v>
      </c>
      <c r="N242" s="122" t="s">
        <v>1338</v>
      </c>
      <c r="O242" s="122" t="s">
        <v>337</v>
      </c>
      <c r="P242" s="122" t="s">
        <v>337</v>
      </c>
      <c r="Q242" s="122" t="s">
        <v>320</v>
      </c>
      <c r="R242" s="123">
        <v>11865967.42</v>
      </c>
      <c r="S242" s="123">
        <v>0</v>
      </c>
      <c r="T242" s="123">
        <v>0</v>
      </c>
      <c r="U242" s="123">
        <v>0</v>
      </c>
      <c r="V242" s="123">
        <v>0</v>
      </c>
      <c r="W242" s="123">
        <v>0</v>
      </c>
      <c r="X242" s="123">
        <v>0</v>
      </c>
      <c r="Y242" s="123">
        <v>11865967.42</v>
      </c>
      <c r="Z242" s="123">
        <v>11865967.42</v>
      </c>
      <c r="AA242" s="123">
        <v>0</v>
      </c>
      <c r="AB242" s="124" t="s">
        <v>40</v>
      </c>
      <c r="AC242" s="125">
        <v>43613</v>
      </c>
      <c r="AD242" s="125">
        <v>49457</v>
      </c>
      <c r="AE242" s="123">
        <v>100000000</v>
      </c>
      <c r="AF242" s="124">
        <v>11865967.42</v>
      </c>
      <c r="AG242" s="124">
        <v>10.663013698630136</v>
      </c>
      <c r="AH242" s="124">
        <v>16.010958904109589</v>
      </c>
      <c r="AI242" s="130">
        <v>7.6198000000000002E-2</v>
      </c>
      <c r="AJ242" s="127">
        <v>7.6200000000000004E-2</v>
      </c>
      <c r="AK242" s="127">
        <v>-2.0000000000020002E-6</v>
      </c>
      <c r="AL242" s="127">
        <v>1.1599999999999999E-2</v>
      </c>
      <c r="AM242" s="127" t="s">
        <v>3253</v>
      </c>
      <c r="AN242" s="130">
        <v>1.3283E-2</v>
      </c>
      <c r="AO242" s="124">
        <v>126526973.14695889</v>
      </c>
      <c r="AP242" s="124">
        <v>189985516.7191233</v>
      </c>
      <c r="AQ242" s="124">
        <v>904162.98546916002</v>
      </c>
      <c r="AR242" s="124">
        <v>10.663013698630136</v>
      </c>
      <c r="AS242" s="124">
        <v>16.010958904109589</v>
      </c>
      <c r="AT242" s="127">
        <v>7.6198000000000002E-2</v>
      </c>
      <c r="AU242" s="122" t="s">
        <v>320</v>
      </c>
      <c r="AV242" s="122" t="s">
        <v>320</v>
      </c>
      <c r="AW242" s="137">
        <v>0</v>
      </c>
      <c r="AX242" s="137">
        <v>462127.75</v>
      </c>
      <c r="AY242" s="137">
        <v>0</v>
      </c>
      <c r="AZ242" s="137">
        <v>0</v>
      </c>
      <c r="BA242" s="137">
        <v>0</v>
      </c>
      <c r="BB242" s="137">
        <v>0</v>
      </c>
      <c r="BC242" s="137">
        <v>0</v>
      </c>
      <c r="BD242" s="137">
        <v>433929.74</v>
      </c>
      <c r="BE242" s="137">
        <v>0</v>
      </c>
      <c r="BF242" s="137">
        <v>0</v>
      </c>
      <c r="BG242" s="137">
        <v>0</v>
      </c>
      <c r="BH242" s="137">
        <v>0</v>
      </c>
      <c r="BI242" s="137">
        <v>0</v>
      </c>
      <c r="BJ242" s="137">
        <v>420116.13</v>
      </c>
      <c r="BK242" s="137">
        <v>0</v>
      </c>
      <c r="BL242" s="40">
        <f t="shared" si="9"/>
        <v>462127.75</v>
      </c>
      <c r="BM242" s="40">
        <f t="shared" si="10"/>
        <v>854045.87</v>
      </c>
      <c r="BN242" s="40">
        <f t="shared" si="11"/>
        <v>1316173.6200000001</v>
      </c>
    </row>
    <row r="243" spans="1:66" x14ac:dyDescent="0.35">
      <c r="A243" s="122">
        <v>20846000</v>
      </c>
      <c r="B243" s="122">
        <v>1</v>
      </c>
      <c r="C243" s="122">
        <v>1</v>
      </c>
      <c r="D243" s="122">
        <v>1</v>
      </c>
      <c r="E243" s="122" t="s">
        <v>31</v>
      </c>
      <c r="F243" s="122" t="s">
        <v>32</v>
      </c>
      <c r="G243" s="122" t="s">
        <v>33</v>
      </c>
      <c r="H243" s="122" t="s">
        <v>34</v>
      </c>
      <c r="I243" s="122" t="s">
        <v>2</v>
      </c>
      <c r="J243" s="122" t="s">
        <v>35</v>
      </c>
      <c r="K243" s="122" t="s">
        <v>320</v>
      </c>
      <c r="L243" s="122" t="s">
        <v>37</v>
      </c>
      <c r="M243" s="122" t="s">
        <v>168</v>
      </c>
      <c r="N243" s="122" t="s">
        <v>1338</v>
      </c>
      <c r="O243" s="122" t="s">
        <v>338</v>
      </c>
      <c r="P243" s="122" t="s">
        <v>338</v>
      </c>
      <c r="Q243" s="122" t="s">
        <v>320</v>
      </c>
      <c r="R243" s="123">
        <v>3133824.669999999</v>
      </c>
      <c r="S243" s="123">
        <v>0</v>
      </c>
      <c r="T243" s="123">
        <v>0</v>
      </c>
      <c r="U243" s="123">
        <v>0</v>
      </c>
      <c r="V243" s="123">
        <v>0</v>
      </c>
      <c r="W243" s="123">
        <v>0</v>
      </c>
      <c r="X243" s="123">
        <v>0</v>
      </c>
      <c r="Y243" s="123">
        <v>3133824.669999999</v>
      </c>
      <c r="Z243" s="123">
        <v>3133824.67</v>
      </c>
      <c r="AA243" s="123">
        <v>9.3132257461547852E-10</v>
      </c>
      <c r="AB243" s="124" t="s">
        <v>40</v>
      </c>
      <c r="AC243" s="125">
        <v>43938</v>
      </c>
      <c r="AD243" s="125">
        <v>48323</v>
      </c>
      <c r="AE243" s="124">
        <v>50000000</v>
      </c>
      <c r="AF243" s="124">
        <v>8323671.1900000004</v>
      </c>
      <c r="AG243" s="124">
        <v>7.5561643835616437</v>
      </c>
      <c r="AH243" s="124">
        <v>12.013698630136986</v>
      </c>
      <c r="AI243" s="130">
        <v>7.6424000000000006E-2</v>
      </c>
      <c r="AJ243" s="127">
        <v>7.6420000000000002E-2</v>
      </c>
      <c r="AK243" s="127">
        <v>4.0000000000040004E-6</v>
      </c>
      <c r="AL243" s="127">
        <v>2.017E-2</v>
      </c>
      <c r="AM243" s="127" t="s">
        <v>3253</v>
      </c>
      <c r="AN243" s="130">
        <v>2.1783E-2</v>
      </c>
      <c r="AO243" s="124">
        <v>23679694.355780814</v>
      </c>
      <c r="AP243" s="124">
        <v>37648825.145068482</v>
      </c>
      <c r="AQ243" s="124">
        <v>239499.41658007994</v>
      </c>
      <c r="AR243" s="124">
        <v>7.5561643835616437</v>
      </c>
      <c r="AS243" s="124">
        <v>12.013698630136986</v>
      </c>
      <c r="AT243" s="127">
        <v>7.6424000000000006E-2</v>
      </c>
      <c r="AU243" s="122" t="s">
        <v>320</v>
      </c>
      <c r="AV243" s="122" t="s">
        <v>320</v>
      </c>
      <c r="AW243" s="137">
        <v>121745.54</v>
      </c>
      <c r="AX243" s="137">
        <v>0</v>
      </c>
      <c r="AY243" s="137">
        <v>0</v>
      </c>
      <c r="AZ243" s="137">
        <v>0</v>
      </c>
      <c r="BA243" s="137">
        <v>0</v>
      </c>
      <c r="BB243" s="137">
        <v>0</v>
      </c>
      <c r="BC243" s="137">
        <v>113512.74</v>
      </c>
      <c r="BD243" s="137">
        <v>0</v>
      </c>
      <c r="BE243" s="137">
        <v>0</v>
      </c>
      <c r="BF243" s="137">
        <v>0</v>
      </c>
      <c r="BG243" s="137">
        <v>0</v>
      </c>
      <c r="BH243" s="137">
        <v>0</v>
      </c>
      <c r="BI243" s="137">
        <v>106527.34</v>
      </c>
      <c r="BJ243" s="137">
        <v>0</v>
      </c>
      <c r="BK243" s="137">
        <v>0</v>
      </c>
      <c r="BL243" s="40">
        <f t="shared" si="9"/>
        <v>121745.54</v>
      </c>
      <c r="BM243" s="40">
        <f t="shared" si="10"/>
        <v>220040.08000000002</v>
      </c>
      <c r="BN243" s="40">
        <f t="shared" si="11"/>
        <v>341785.62</v>
      </c>
    </row>
    <row r="244" spans="1:66" x14ac:dyDescent="0.35">
      <c r="A244" s="122">
        <v>20847000</v>
      </c>
      <c r="B244" s="122">
        <v>1</v>
      </c>
      <c r="C244" s="122">
        <v>1</v>
      </c>
      <c r="D244" s="122">
        <v>1</v>
      </c>
      <c r="E244" s="122" t="s">
        <v>31</v>
      </c>
      <c r="F244" s="122" t="s">
        <v>32</v>
      </c>
      <c r="G244" s="122" t="s">
        <v>33</v>
      </c>
      <c r="H244" s="122" t="s">
        <v>34</v>
      </c>
      <c r="I244" s="122" t="s">
        <v>2</v>
      </c>
      <c r="J244" s="122" t="s">
        <v>35</v>
      </c>
      <c r="K244" s="122" t="s">
        <v>320</v>
      </c>
      <c r="L244" s="122" t="s">
        <v>37</v>
      </c>
      <c r="M244" s="122" t="s">
        <v>168</v>
      </c>
      <c r="N244" s="122" t="s">
        <v>1338</v>
      </c>
      <c r="O244" s="122" t="s">
        <v>339</v>
      </c>
      <c r="P244" s="122" t="s">
        <v>339</v>
      </c>
      <c r="Q244" s="122" t="s">
        <v>320</v>
      </c>
      <c r="R244" s="123">
        <v>350000000</v>
      </c>
      <c r="S244" s="123">
        <v>0</v>
      </c>
      <c r="T244" s="123">
        <v>0</v>
      </c>
      <c r="U244" s="123">
        <v>0</v>
      </c>
      <c r="V244" s="123">
        <v>0</v>
      </c>
      <c r="W244" s="123">
        <v>0</v>
      </c>
      <c r="X244" s="123">
        <v>0</v>
      </c>
      <c r="Y244" s="123">
        <v>350000000</v>
      </c>
      <c r="Z244" s="123">
        <v>350000000</v>
      </c>
      <c r="AA244" s="123">
        <v>0</v>
      </c>
      <c r="AB244" s="124" t="s">
        <v>40</v>
      </c>
      <c r="AC244" s="125">
        <v>43956</v>
      </c>
      <c r="AD244" s="125">
        <v>51261</v>
      </c>
      <c r="AE244" s="124">
        <v>350000000</v>
      </c>
      <c r="AF244" s="124">
        <v>350000000</v>
      </c>
      <c r="AG244" s="124">
        <v>15.605479452054794</v>
      </c>
      <c r="AH244" s="124">
        <v>20.013698630136986</v>
      </c>
      <c r="AI244" s="130">
        <v>7.6731999999999995E-2</v>
      </c>
      <c r="AJ244" s="127">
        <v>7.6730000000000007E-2</v>
      </c>
      <c r="AK244" s="127">
        <v>1.9999999999881224E-6</v>
      </c>
      <c r="AL244" s="127">
        <v>2.06E-2</v>
      </c>
      <c r="AM244" s="127" t="s">
        <v>3253</v>
      </c>
      <c r="AN244" s="130">
        <v>2.2282999999999997E-2</v>
      </c>
      <c r="AO244" s="124">
        <v>5461917808.2191782</v>
      </c>
      <c r="AP244" s="124">
        <v>7004794520.547945</v>
      </c>
      <c r="AQ244" s="124">
        <v>26856199.999999996</v>
      </c>
      <c r="AR244" s="124">
        <v>15.605479452054794</v>
      </c>
      <c r="AS244" s="124">
        <v>20.013698630136986</v>
      </c>
      <c r="AT244" s="127">
        <v>7.6731999999999995E-2</v>
      </c>
      <c r="AU244" s="122" t="s">
        <v>320</v>
      </c>
      <c r="AV244" s="122" t="s">
        <v>320</v>
      </c>
      <c r="AW244" s="137">
        <v>0</v>
      </c>
      <c r="AX244" s="137">
        <v>13428100</v>
      </c>
      <c r="AY244" s="137">
        <v>0</v>
      </c>
      <c r="AZ244" s="137">
        <v>0</v>
      </c>
      <c r="BA244" s="137">
        <v>0</v>
      </c>
      <c r="BB244" s="137">
        <v>0</v>
      </c>
      <c r="BC244" s="137">
        <v>0</v>
      </c>
      <c r="BD244" s="137">
        <v>13428100</v>
      </c>
      <c r="BE244" s="137">
        <v>0</v>
      </c>
      <c r="BF244" s="137">
        <v>0</v>
      </c>
      <c r="BG244" s="137">
        <v>0</v>
      </c>
      <c r="BH244" s="137">
        <v>0</v>
      </c>
      <c r="BI244" s="137">
        <v>0</v>
      </c>
      <c r="BJ244" s="137">
        <v>13428100</v>
      </c>
      <c r="BK244" s="137">
        <v>0</v>
      </c>
      <c r="BL244" s="40">
        <f t="shared" si="9"/>
        <v>13428100</v>
      </c>
      <c r="BM244" s="40">
        <f t="shared" si="10"/>
        <v>26856200</v>
      </c>
      <c r="BN244" s="40">
        <f t="shared" si="11"/>
        <v>40284300</v>
      </c>
    </row>
    <row r="245" spans="1:66" x14ac:dyDescent="0.35">
      <c r="A245" s="122">
        <v>20848000</v>
      </c>
      <c r="B245" s="122">
        <v>1</v>
      </c>
      <c r="C245" s="122">
        <v>1</v>
      </c>
      <c r="D245" s="122">
        <v>1</v>
      </c>
      <c r="E245" s="122" t="s">
        <v>31</v>
      </c>
      <c r="F245" s="122" t="s">
        <v>32</v>
      </c>
      <c r="G245" s="122" t="s">
        <v>33</v>
      </c>
      <c r="H245" s="122" t="s">
        <v>34</v>
      </c>
      <c r="I245" s="122" t="s">
        <v>2</v>
      </c>
      <c r="J245" s="122" t="s">
        <v>35</v>
      </c>
      <c r="K245" s="122" t="s">
        <v>320</v>
      </c>
      <c r="L245" s="122" t="s">
        <v>37</v>
      </c>
      <c r="M245" s="122" t="s">
        <v>168</v>
      </c>
      <c r="N245" s="122" t="s">
        <v>1338</v>
      </c>
      <c r="O245" s="122" t="s">
        <v>340</v>
      </c>
      <c r="P245" s="122" t="s">
        <v>340</v>
      </c>
      <c r="Q245" s="122" t="s">
        <v>320</v>
      </c>
      <c r="R245" s="123">
        <v>122222222.24999999</v>
      </c>
      <c r="S245" s="123">
        <v>0</v>
      </c>
      <c r="T245" s="123">
        <v>0</v>
      </c>
      <c r="U245" s="123">
        <v>0</v>
      </c>
      <c r="V245" s="123">
        <v>0</v>
      </c>
      <c r="W245" s="123">
        <v>0</v>
      </c>
      <c r="X245" s="123">
        <v>0</v>
      </c>
      <c r="Y245" s="123">
        <v>122222222.24999999</v>
      </c>
      <c r="Z245" s="123">
        <v>122222222.25</v>
      </c>
      <c r="AA245" s="123">
        <v>1.4901161193847656E-8</v>
      </c>
      <c r="AB245" s="124" t="s">
        <v>40</v>
      </c>
      <c r="AC245" s="125">
        <v>44035</v>
      </c>
      <c r="AD245" s="125">
        <v>49513</v>
      </c>
      <c r="AE245" s="124">
        <v>150000000</v>
      </c>
      <c r="AF245" s="124">
        <v>150000000</v>
      </c>
      <c r="AG245" s="124">
        <v>10.816438356164383</v>
      </c>
      <c r="AH245" s="124">
        <v>15.008219178082191</v>
      </c>
      <c r="AI245" s="130">
        <v>7.3875999999999997E-2</v>
      </c>
      <c r="AJ245" s="127">
        <v>7.3880000000000001E-2</v>
      </c>
      <c r="AK245" s="127">
        <v>-4.0000000000040004E-6</v>
      </c>
      <c r="AL245" s="127">
        <v>2.035E-2</v>
      </c>
      <c r="AM245" s="127" t="s">
        <v>3253</v>
      </c>
      <c r="AN245" s="130">
        <v>2.2283000000000001E-2</v>
      </c>
      <c r="AO245" s="124">
        <v>1322009132.7205477</v>
      </c>
      <c r="AP245" s="124">
        <v>1834337899.9602737</v>
      </c>
      <c r="AQ245" s="124">
        <v>9029288.8909409977</v>
      </c>
      <c r="AR245" s="124">
        <v>10.816438356164383</v>
      </c>
      <c r="AS245" s="124">
        <v>15.008219178082191</v>
      </c>
      <c r="AT245" s="127">
        <v>7.3875999999999997E-2</v>
      </c>
      <c r="AU245" s="122" t="s">
        <v>320</v>
      </c>
      <c r="AV245" s="122" t="s">
        <v>320</v>
      </c>
      <c r="AW245" s="137">
        <v>0</v>
      </c>
      <c r="AX245" s="137">
        <v>0</v>
      </c>
      <c r="AY245" s="137">
        <v>0</v>
      </c>
      <c r="AZ245" s="137">
        <v>4602476.05</v>
      </c>
      <c r="BA245" s="137">
        <v>0</v>
      </c>
      <c r="BB245" s="137">
        <v>0</v>
      </c>
      <c r="BC245" s="137">
        <v>0</v>
      </c>
      <c r="BD245" s="137">
        <v>0</v>
      </c>
      <c r="BE245" s="137">
        <v>0</v>
      </c>
      <c r="BF245" s="137">
        <v>4321643.1500000004</v>
      </c>
      <c r="BG245" s="137">
        <v>0</v>
      </c>
      <c r="BH245" s="137">
        <v>0</v>
      </c>
      <c r="BI245" s="137">
        <v>0</v>
      </c>
      <c r="BJ245" s="137">
        <v>0</v>
      </c>
      <c r="BK245" s="137">
        <v>0</v>
      </c>
      <c r="BL245" s="40">
        <f t="shared" si="9"/>
        <v>0</v>
      </c>
      <c r="BM245" s="40">
        <f t="shared" si="10"/>
        <v>8924119.1999999993</v>
      </c>
      <c r="BN245" s="40">
        <f t="shared" si="11"/>
        <v>8924119.1999999993</v>
      </c>
    </row>
    <row r="246" spans="1:66" x14ac:dyDescent="0.35">
      <c r="A246" s="122">
        <v>20849000</v>
      </c>
      <c r="B246" s="122">
        <v>1</v>
      </c>
      <c r="C246" s="122">
        <v>1</v>
      </c>
      <c r="D246" s="122">
        <v>1</v>
      </c>
      <c r="E246" s="122" t="s">
        <v>31</v>
      </c>
      <c r="F246" s="122" t="s">
        <v>32</v>
      </c>
      <c r="G246" s="122" t="s">
        <v>33</v>
      </c>
      <c r="H246" s="122" t="s">
        <v>34</v>
      </c>
      <c r="I246" s="122" t="s">
        <v>2</v>
      </c>
      <c r="J246" s="122" t="s">
        <v>35</v>
      </c>
      <c r="K246" s="122" t="s">
        <v>320</v>
      </c>
      <c r="L246" s="122" t="s">
        <v>37</v>
      </c>
      <c r="M246" s="122" t="s">
        <v>168</v>
      </c>
      <c r="N246" s="122" t="s">
        <v>1338</v>
      </c>
      <c r="O246" s="122" t="s">
        <v>341</v>
      </c>
      <c r="P246" s="122" t="s">
        <v>341</v>
      </c>
      <c r="Q246" s="122" t="s">
        <v>320</v>
      </c>
      <c r="R246" s="123">
        <v>117769540.75999999</v>
      </c>
      <c r="S246" s="123">
        <v>0</v>
      </c>
      <c r="T246" s="123">
        <v>0</v>
      </c>
      <c r="U246" s="123">
        <v>0</v>
      </c>
      <c r="V246" s="123">
        <v>0</v>
      </c>
      <c r="W246" s="123">
        <v>0</v>
      </c>
      <c r="X246" s="123">
        <v>0</v>
      </c>
      <c r="Y246" s="123">
        <v>117769540.75999999</v>
      </c>
      <c r="Z246" s="123">
        <v>117769540.76000001</v>
      </c>
      <c r="AA246" s="123">
        <v>1.4901161193847656E-8</v>
      </c>
      <c r="AB246" s="124" t="s">
        <v>40</v>
      </c>
      <c r="AC246" s="125">
        <v>44169</v>
      </c>
      <c r="AD246" s="125">
        <v>49647</v>
      </c>
      <c r="AE246" s="124">
        <v>138251200</v>
      </c>
      <c r="AF246" s="124">
        <v>138251200</v>
      </c>
      <c r="AG246" s="124">
        <v>11.183561643835617</v>
      </c>
      <c r="AH246" s="124">
        <v>15.008219178082191</v>
      </c>
      <c r="AI246" s="130">
        <v>7.5616000000000003E-2</v>
      </c>
      <c r="AJ246" s="127">
        <v>7.5620000000000007E-2</v>
      </c>
      <c r="AK246" s="127">
        <v>-4.0000000000040004E-6</v>
      </c>
      <c r="AL246" s="127">
        <v>2.06E-2</v>
      </c>
      <c r="AM246" s="127" t="s">
        <v>3253</v>
      </c>
      <c r="AN246" s="130">
        <v>2.2283000000000001E-2</v>
      </c>
      <c r="AO246" s="124">
        <v>1317082918.8556712</v>
      </c>
      <c r="AP246" s="124">
        <v>1767511080.2281642</v>
      </c>
      <c r="AQ246" s="124">
        <v>8905261.5941081587</v>
      </c>
      <c r="AR246" s="124">
        <v>11.183561643835617</v>
      </c>
      <c r="AS246" s="124">
        <v>15.008219178082191</v>
      </c>
      <c r="AT246" s="127">
        <v>7.5615999999999989E-2</v>
      </c>
      <c r="AU246" s="122" t="s">
        <v>320</v>
      </c>
      <c r="AV246" s="122" t="s">
        <v>320</v>
      </c>
      <c r="AW246" s="137">
        <v>0</v>
      </c>
      <c r="AX246" s="137">
        <v>0</v>
      </c>
      <c r="AY246" s="137">
        <v>4526841.3099999996</v>
      </c>
      <c r="AZ246" s="137">
        <v>0</v>
      </c>
      <c r="BA246" s="137">
        <v>0</v>
      </c>
      <c r="BB246" s="137">
        <v>0</v>
      </c>
      <c r="BC246" s="137">
        <v>0</v>
      </c>
      <c r="BD246" s="137">
        <v>0</v>
      </c>
      <c r="BE246" s="137">
        <v>4306360.8</v>
      </c>
      <c r="BF246" s="137">
        <v>0</v>
      </c>
      <c r="BG246" s="137">
        <v>0</v>
      </c>
      <c r="BH246" s="137">
        <v>0</v>
      </c>
      <c r="BI246" s="137">
        <v>0</v>
      </c>
      <c r="BJ246" s="137">
        <v>0</v>
      </c>
      <c r="BK246" s="137">
        <v>4133202.94</v>
      </c>
      <c r="BL246" s="40">
        <f t="shared" si="9"/>
        <v>4526841.3099999996</v>
      </c>
      <c r="BM246" s="40">
        <f t="shared" si="10"/>
        <v>8439563.7400000002</v>
      </c>
      <c r="BN246" s="40">
        <f t="shared" si="11"/>
        <v>12966405.050000001</v>
      </c>
    </row>
    <row r="247" spans="1:66" x14ac:dyDescent="0.35">
      <c r="A247" s="122">
        <v>20789000</v>
      </c>
      <c r="B247" s="122">
        <v>1</v>
      </c>
      <c r="C247" s="122">
        <v>1</v>
      </c>
      <c r="D247" s="122">
        <v>1</v>
      </c>
      <c r="E247" s="122" t="s">
        <v>31</v>
      </c>
      <c r="F247" s="122" t="s">
        <v>32</v>
      </c>
      <c r="G247" s="122" t="s">
        <v>33</v>
      </c>
      <c r="H247" s="122" t="s">
        <v>34</v>
      </c>
      <c r="I247" s="122" t="s">
        <v>2</v>
      </c>
      <c r="J247" s="122" t="s">
        <v>35</v>
      </c>
      <c r="K247" s="122" t="s">
        <v>320</v>
      </c>
      <c r="L247" s="122" t="s">
        <v>37</v>
      </c>
      <c r="M247" s="122" t="s">
        <v>168</v>
      </c>
      <c r="N247" s="122" t="s">
        <v>1338</v>
      </c>
      <c r="O247" s="122" t="s">
        <v>342</v>
      </c>
      <c r="P247" s="122" t="s">
        <v>342</v>
      </c>
      <c r="Q247" s="122" t="s">
        <v>320</v>
      </c>
      <c r="R247" s="123">
        <v>7142857.2199999997</v>
      </c>
      <c r="S247" s="123">
        <v>0</v>
      </c>
      <c r="T247" s="123">
        <v>0</v>
      </c>
      <c r="U247" s="123">
        <v>0</v>
      </c>
      <c r="V247" s="123">
        <v>0</v>
      </c>
      <c r="W247" s="123">
        <v>0</v>
      </c>
      <c r="X247" s="123">
        <v>0</v>
      </c>
      <c r="Y247" s="123">
        <v>7142857.2199999997</v>
      </c>
      <c r="Z247" s="123">
        <v>7142857.2199999997</v>
      </c>
      <c r="AA247" s="123">
        <v>0</v>
      </c>
      <c r="AB247" s="124" t="s">
        <v>40</v>
      </c>
      <c r="AC247" s="125">
        <v>38995</v>
      </c>
      <c r="AD247" s="125">
        <v>45570</v>
      </c>
      <c r="AE247" s="124">
        <v>200000000</v>
      </c>
      <c r="AF247" s="124">
        <v>200000000</v>
      </c>
      <c r="AG247" s="124">
        <v>1.3698630136986301E-2</v>
      </c>
      <c r="AH247" s="124">
        <v>18.013698630136986</v>
      </c>
      <c r="AI247" s="130">
        <v>7.5639999999999999E-2</v>
      </c>
      <c r="AJ247" s="127">
        <v>7.5639999999999999E-2</v>
      </c>
      <c r="AK247" s="127">
        <v>0</v>
      </c>
      <c r="AL247" s="127">
        <v>1.9E-2</v>
      </c>
      <c r="AM247" s="127" t="s">
        <v>3253</v>
      </c>
      <c r="AN247" s="130">
        <v>2.0782999999999999E-2</v>
      </c>
      <c r="AO247" s="124">
        <v>97847.359178082188</v>
      </c>
      <c r="AP247" s="124">
        <v>128669277.31917807</v>
      </c>
      <c r="AQ247" s="124">
        <v>540285.72012079996</v>
      </c>
      <c r="AR247" s="124">
        <v>1.3698630136986301E-2</v>
      </c>
      <c r="AS247" s="124">
        <v>18.013698630136986</v>
      </c>
      <c r="AT247" s="127">
        <v>7.5639999999999999E-2</v>
      </c>
      <c r="AU247" s="122" t="s">
        <v>320</v>
      </c>
      <c r="AV247" s="122" t="s">
        <v>320</v>
      </c>
      <c r="AW247" s="137">
        <v>274645.24</v>
      </c>
      <c r="AX247" s="137">
        <v>0</v>
      </c>
      <c r="AY247" s="137">
        <v>0</v>
      </c>
      <c r="AZ247" s="137">
        <v>0</v>
      </c>
      <c r="BA247" s="137">
        <v>0</v>
      </c>
      <c r="BB247" s="137">
        <v>0</v>
      </c>
      <c r="BC247" s="137">
        <v>0</v>
      </c>
      <c r="BD247" s="137">
        <v>0</v>
      </c>
      <c r="BE247" s="137">
        <v>0</v>
      </c>
      <c r="BF247" s="137">
        <v>0</v>
      </c>
      <c r="BG247" s="137">
        <v>0</v>
      </c>
      <c r="BH247" s="137">
        <v>0</v>
      </c>
      <c r="BI247" s="137">
        <v>0</v>
      </c>
      <c r="BJ247" s="137">
        <v>0</v>
      </c>
      <c r="BK247" s="137">
        <v>0</v>
      </c>
      <c r="BL247" s="40">
        <f t="shared" si="9"/>
        <v>274645.24</v>
      </c>
      <c r="BM247" s="40">
        <f t="shared" si="10"/>
        <v>0</v>
      </c>
      <c r="BN247" s="40">
        <f t="shared" si="11"/>
        <v>274645.24</v>
      </c>
    </row>
    <row r="248" spans="1:66" x14ac:dyDescent="0.35">
      <c r="A248" s="122">
        <v>20790000</v>
      </c>
      <c r="B248" s="122">
        <v>1</v>
      </c>
      <c r="C248" s="122">
        <v>1</v>
      </c>
      <c r="D248" s="122">
        <v>1</v>
      </c>
      <c r="E248" s="122" t="s">
        <v>31</v>
      </c>
      <c r="F248" s="122" t="s">
        <v>32</v>
      </c>
      <c r="G248" s="122" t="s">
        <v>33</v>
      </c>
      <c r="H248" s="122" t="s">
        <v>34</v>
      </c>
      <c r="I248" s="122" t="s">
        <v>2</v>
      </c>
      <c r="J248" s="122" t="s">
        <v>35</v>
      </c>
      <c r="K248" s="122" t="s">
        <v>320</v>
      </c>
      <c r="L248" s="122" t="s">
        <v>37</v>
      </c>
      <c r="M248" s="122" t="s">
        <v>168</v>
      </c>
      <c r="N248" s="122" t="s">
        <v>1338</v>
      </c>
      <c r="O248" s="122" t="s">
        <v>343</v>
      </c>
      <c r="P248" s="122" t="s">
        <v>343</v>
      </c>
      <c r="Q248" s="122" t="s">
        <v>320</v>
      </c>
      <c r="R248" s="123">
        <v>6496607.2199999997</v>
      </c>
      <c r="S248" s="123">
        <v>0</v>
      </c>
      <c r="T248" s="123">
        <v>0</v>
      </c>
      <c r="U248" s="123">
        <v>0</v>
      </c>
      <c r="V248" s="123">
        <v>0</v>
      </c>
      <c r="W248" s="123">
        <v>0</v>
      </c>
      <c r="X248" s="123">
        <v>0</v>
      </c>
      <c r="Y248" s="123">
        <v>6496607.2199999997</v>
      </c>
      <c r="Z248" s="123">
        <v>6496607.2199999997</v>
      </c>
      <c r="AA248" s="123">
        <v>0</v>
      </c>
      <c r="AB248" s="124" t="s">
        <v>40</v>
      </c>
      <c r="AC248" s="125">
        <v>38995</v>
      </c>
      <c r="AD248" s="125">
        <v>45580</v>
      </c>
      <c r="AE248" s="124">
        <v>250000000</v>
      </c>
      <c r="AF248" s="124">
        <v>181905000</v>
      </c>
      <c r="AG248" s="124">
        <v>4.1095890410958902E-2</v>
      </c>
      <c r="AH248" s="124">
        <v>18.041095890410958</v>
      </c>
      <c r="AI248" s="127">
        <v>7.5181999999999999E-2</v>
      </c>
      <c r="AJ248" s="127">
        <v>7.5179999999999997E-2</v>
      </c>
      <c r="AK248" s="127">
        <v>2.0000000000020002E-6</v>
      </c>
      <c r="AL248" s="127">
        <v>1.9630000000000002E-2</v>
      </c>
      <c r="AM248" s="127" t="s">
        <v>3253</v>
      </c>
      <c r="AN248" s="130">
        <v>2.0782999999999999E-2</v>
      </c>
      <c r="AO248" s="124">
        <v>266983.85835616436</v>
      </c>
      <c r="AP248" s="124">
        <v>117205913.81835616</v>
      </c>
      <c r="AQ248" s="124">
        <v>488427.92401403998</v>
      </c>
      <c r="AR248" s="124">
        <v>4.1095890410958902E-2</v>
      </c>
      <c r="AS248" s="124">
        <v>18.041095890410958</v>
      </c>
      <c r="AT248" s="127">
        <v>7.5181999999999999E-2</v>
      </c>
      <c r="AU248" s="122" t="s">
        <v>320</v>
      </c>
      <c r="AV248" s="122" t="s">
        <v>320</v>
      </c>
      <c r="AW248" s="137">
        <v>248284.19</v>
      </c>
      <c r="AX248" s="137">
        <v>0</v>
      </c>
      <c r="AY248" s="137">
        <v>0</v>
      </c>
      <c r="AZ248" s="137">
        <v>0</v>
      </c>
      <c r="BA248" s="137">
        <v>0</v>
      </c>
      <c r="BB248" s="137">
        <v>0</v>
      </c>
      <c r="BC248" s="137">
        <v>0</v>
      </c>
      <c r="BD248" s="137">
        <v>0</v>
      </c>
      <c r="BE248" s="137">
        <v>0</v>
      </c>
      <c r="BF248" s="137">
        <v>0</v>
      </c>
      <c r="BG248" s="137">
        <v>0</v>
      </c>
      <c r="BH248" s="137">
        <v>0</v>
      </c>
      <c r="BI248" s="137">
        <v>0</v>
      </c>
      <c r="BJ248" s="137">
        <v>0</v>
      </c>
      <c r="BK248" s="137">
        <v>0</v>
      </c>
      <c r="BL248" s="40">
        <f t="shared" si="9"/>
        <v>248284.19</v>
      </c>
      <c r="BM248" s="40">
        <f t="shared" si="10"/>
        <v>0</v>
      </c>
      <c r="BN248" s="40">
        <f t="shared" si="11"/>
        <v>248284.19</v>
      </c>
    </row>
    <row r="249" spans="1:66" x14ac:dyDescent="0.35">
      <c r="A249" s="122">
        <v>20794000</v>
      </c>
      <c r="B249" s="122">
        <v>1</v>
      </c>
      <c r="C249" s="122">
        <v>1</v>
      </c>
      <c r="D249" s="122">
        <v>1</v>
      </c>
      <c r="E249" s="122" t="s">
        <v>31</v>
      </c>
      <c r="F249" s="122" t="s">
        <v>32</v>
      </c>
      <c r="G249" s="122" t="s">
        <v>33</v>
      </c>
      <c r="H249" s="122" t="s">
        <v>34</v>
      </c>
      <c r="I249" s="122" t="s">
        <v>2</v>
      </c>
      <c r="J249" s="122" t="s">
        <v>35</v>
      </c>
      <c r="K249" s="122" t="s">
        <v>320</v>
      </c>
      <c r="L249" s="122" t="s">
        <v>37</v>
      </c>
      <c r="M249" s="122" t="s">
        <v>168</v>
      </c>
      <c r="N249" s="122" t="s">
        <v>1338</v>
      </c>
      <c r="O249" s="122" t="s">
        <v>344</v>
      </c>
      <c r="P249" s="122" t="s">
        <v>344</v>
      </c>
      <c r="Q249" s="122" t="s">
        <v>320</v>
      </c>
      <c r="R249" s="123">
        <v>1450016.0300000366</v>
      </c>
      <c r="S249" s="123">
        <v>0</v>
      </c>
      <c r="T249" s="123">
        <v>0</v>
      </c>
      <c r="U249" s="123">
        <v>0</v>
      </c>
      <c r="V249" s="123">
        <v>0</v>
      </c>
      <c r="W249" s="123">
        <v>1.862645149230957E-9</v>
      </c>
      <c r="X249" s="123">
        <v>0</v>
      </c>
      <c r="Y249" s="123">
        <v>1450016.0300000384</v>
      </c>
      <c r="Z249" s="123">
        <v>1450016.03</v>
      </c>
      <c r="AA249" s="123">
        <v>-3.8417056202888489E-8</v>
      </c>
      <c r="AB249" s="124" t="s">
        <v>40</v>
      </c>
      <c r="AC249" s="125">
        <v>39094</v>
      </c>
      <c r="AD249" s="125">
        <v>45669</v>
      </c>
      <c r="AE249" s="124">
        <v>50000000</v>
      </c>
      <c r="AF249" s="124">
        <v>42614640.289999999</v>
      </c>
      <c r="AG249" s="124">
        <v>0.28493150684931506</v>
      </c>
      <c r="AH249" s="124">
        <v>18.013698630136986</v>
      </c>
      <c r="AI249" s="130">
        <v>7.0129999999999998E-2</v>
      </c>
      <c r="AJ249" s="127">
        <v>7.0129999999999998E-2</v>
      </c>
      <c r="AK249" s="127">
        <v>0</v>
      </c>
      <c r="AL249" s="127">
        <v>1.6500000000000001E-2</v>
      </c>
      <c r="AM249" s="127" t="s">
        <v>3253</v>
      </c>
      <c r="AN249" s="130">
        <v>1.8283000000000001E-2</v>
      </c>
      <c r="AO249" s="124">
        <v>413155.25238357257</v>
      </c>
      <c r="AP249" s="124">
        <v>26120151.773288362</v>
      </c>
      <c r="AQ249" s="124">
        <v>101689.62418390269</v>
      </c>
      <c r="AR249" s="124">
        <v>0.28493150684931506</v>
      </c>
      <c r="AS249" s="124">
        <v>18.013698630136986</v>
      </c>
      <c r="AT249" s="127">
        <v>7.0129999999999998E-2</v>
      </c>
      <c r="AU249" s="122" t="s">
        <v>320</v>
      </c>
      <c r="AV249" s="122" t="s">
        <v>320</v>
      </c>
      <c r="AW249" s="137">
        <v>0</v>
      </c>
      <c r="AX249" s="137">
        <v>0</v>
      </c>
      <c r="AY249" s="137">
        <v>0</v>
      </c>
      <c r="AZ249" s="137">
        <v>51974.7</v>
      </c>
      <c r="BA249" s="137">
        <v>0</v>
      </c>
      <c r="BB249" s="137">
        <v>0</v>
      </c>
      <c r="BC249" s="137">
        <v>0</v>
      </c>
      <c r="BD249" s="137">
        <v>0</v>
      </c>
      <c r="BE249" s="137">
        <v>0</v>
      </c>
      <c r="BF249" s="137">
        <v>0</v>
      </c>
      <c r="BG249" s="137">
        <v>0</v>
      </c>
      <c r="BH249" s="137">
        <v>0</v>
      </c>
      <c r="BI249" s="137">
        <v>0</v>
      </c>
      <c r="BJ249" s="137">
        <v>0</v>
      </c>
      <c r="BK249" s="137">
        <v>0</v>
      </c>
      <c r="BL249" s="40">
        <f t="shared" si="9"/>
        <v>0</v>
      </c>
      <c r="BM249" s="40">
        <f t="shared" si="10"/>
        <v>51974.7</v>
      </c>
      <c r="BN249" s="40">
        <f t="shared" si="11"/>
        <v>51974.7</v>
      </c>
    </row>
    <row r="250" spans="1:66" x14ac:dyDescent="0.35">
      <c r="A250" s="122">
        <v>20793000</v>
      </c>
      <c r="B250" s="122">
        <v>1</v>
      </c>
      <c r="C250" s="122">
        <v>1</v>
      </c>
      <c r="D250" s="122">
        <v>1</v>
      </c>
      <c r="E250" s="122" t="s">
        <v>31</v>
      </c>
      <c r="F250" s="122" t="s">
        <v>32</v>
      </c>
      <c r="G250" s="122" t="s">
        <v>33</v>
      </c>
      <c r="H250" s="122" t="s">
        <v>34</v>
      </c>
      <c r="I250" s="122" t="s">
        <v>2</v>
      </c>
      <c r="J250" s="122" t="s">
        <v>35</v>
      </c>
      <c r="K250" s="122" t="s">
        <v>320</v>
      </c>
      <c r="L250" s="122" t="s">
        <v>37</v>
      </c>
      <c r="M250" s="122" t="s">
        <v>168</v>
      </c>
      <c r="N250" s="122" t="s">
        <v>1338</v>
      </c>
      <c r="O250" s="122" t="s">
        <v>345</v>
      </c>
      <c r="P250" s="122" t="s">
        <v>345</v>
      </c>
      <c r="Q250" s="122" t="s">
        <v>320</v>
      </c>
      <c r="R250" s="123">
        <v>9821428.6099999994</v>
      </c>
      <c r="S250" s="123">
        <v>0</v>
      </c>
      <c r="T250" s="123">
        <v>0</v>
      </c>
      <c r="U250" s="123">
        <v>0</v>
      </c>
      <c r="V250" s="123">
        <v>0</v>
      </c>
      <c r="W250" s="123">
        <v>0</v>
      </c>
      <c r="X250" s="123">
        <v>0</v>
      </c>
      <c r="Y250" s="123">
        <v>9821428.6099999994</v>
      </c>
      <c r="Z250" s="123">
        <v>9821428.6099999994</v>
      </c>
      <c r="AA250" s="123">
        <v>0</v>
      </c>
      <c r="AB250" s="124" t="s">
        <v>40</v>
      </c>
      <c r="AC250" s="125">
        <v>39020</v>
      </c>
      <c r="AD250" s="125">
        <v>45596</v>
      </c>
      <c r="AE250" s="124">
        <v>275000000</v>
      </c>
      <c r="AF250" s="124">
        <v>275000000</v>
      </c>
      <c r="AG250" s="124">
        <v>8.4931506849315067E-2</v>
      </c>
      <c r="AH250" s="124">
        <v>18.016438356164382</v>
      </c>
      <c r="AI250" s="130">
        <v>6.7920999999999995E-2</v>
      </c>
      <c r="AJ250" s="127">
        <v>1.9879999999999998E-2</v>
      </c>
      <c r="AK250" s="127">
        <v>4.8041E-2</v>
      </c>
      <c r="AL250" s="127">
        <v>1.9879999999999998E-2</v>
      </c>
      <c r="AM250" s="127" t="s">
        <v>3253</v>
      </c>
      <c r="AN250" s="130">
        <v>1.4783000000000001E-2</v>
      </c>
      <c r="AO250" s="124">
        <v>834148.73126027395</v>
      </c>
      <c r="AP250" s="124">
        <v>176947163.12153423</v>
      </c>
      <c r="AQ250" s="124">
        <v>667081.25261980994</v>
      </c>
      <c r="AR250" s="124">
        <v>8.4931506849315067E-2</v>
      </c>
      <c r="AS250" s="124">
        <v>18.016438356164382</v>
      </c>
      <c r="AT250" s="127">
        <v>6.7920999999999995E-2</v>
      </c>
      <c r="AU250" s="122" t="s">
        <v>320</v>
      </c>
      <c r="AV250" s="122" t="s">
        <v>320</v>
      </c>
      <c r="AW250" s="137">
        <v>99769.35</v>
      </c>
      <c r="AX250" s="137">
        <v>0</v>
      </c>
      <c r="AY250" s="137">
        <v>0</v>
      </c>
      <c r="AZ250" s="137">
        <v>0</v>
      </c>
      <c r="BA250" s="137">
        <v>0</v>
      </c>
      <c r="BB250" s="137">
        <v>0</v>
      </c>
      <c r="BC250" s="137">
        <v>0</v>
      </c>
      <c r="BD250" s="137">
        <v>0</v>
      </c>
      <c r="BE250" s="137">
        <v>0</v>
      </c>
      <c r="BF250" s="137">
        <v>0</v>
      </c>
      <c r="BG250" s="137">
        <v>0</v>
      </c>
      <c r="BH250" s="137">
        <v>0</v>
      </c>
      <c r="BI250" s="137">
        <v>0</v>
      </c>
      <c r="BJ250" s="137">
        <v>0</v>
      </c>
      <c r="BK250" s="137">
        <v>0</v>
      </c>
      <c r="BL250" s="40">
        <f t="shared" si="9"/>
        <v>99769.35</v>
      </c>
      <c r="BM250" s="40">
        <f t="shared" si="10"/>
        <v>0</v>
      </c>
      <c r="BN250" s="40">
        <f t="shared" si="11"/>
        <v>99769.35</v>
      </c>
    </row>
    <row r="251" spans="1:66" x14ac:dyDescent="0.35">
      <c r="A251" s="122">
        <v>20798000</v>
      </c>
      <c r="B251" s="122">
        <v>1</v>
      </c>
      <c r="C251" s="122">
        <v>1</v>
      </c>
      <c r="D251" s="122">
        <v>1</v>
      </c>
      <c r="E251" s="122" t="s">
        <v>31</v>
      </c>
      <c r="F251" s="122" t="s">
        <v>32</v>
      </c>
      <c r="G251" s="122" t="s">
        <v>33</v>
      </c>
      <c r="H251" s="122" t="s">
        <v>34</v>
      </c>
      <c r="I251" s="122" t="s">
        <v>2</v>
      </c>
      <c r="J251" s="122" t="s">
        <v>35</v>
      </c>
      <c r="K251" s="122" t="s">
        <v>320</v>
      </c>
      <c r="L251" s="122" t="s">
        <v>37</v>
      </c>
      <c r="M251" s="122" t="s">
        <v>168</v>
      </c>
      <c r="N251" s="122" t="s">
        <v>1338</v>
      </c>
      <c r="O251" s="122" t="s">
        <v>346</v>
      </c>
      <c r="P251" s="122" t="s">
        <v>346</v>
      </c>
      <c r="Q251" s="122" t="s">
        <v>320</v>
      </c>
      <c r="R251" s="123">
        <v>19285714.25</v>
      </c>
      <c r="S251" s="123">
        <v>0</v>
      </c>
      <c r="T251" s="123">
        <v>0</v>
      </c>
      <c r="U251" s="123">
        <v>0</v>
      </c>
      <c r="V251" s="123">
        <v>0</v>
      </c>
      <c r="W251" s="123">
        <v>0</v>
      </c>
      <c r="X251" s="123">
        <v>0</v>
      </c>
      <c r="Y251" s="123">
        <v>19285714.25</v>
      </c>
      <c r="Z251" s="123">
        <v>19285714.25</v>
      </c>
      <c r="AA251" s="123">
        <v>0</v>
      </c>
      <c r="AB251" s="124" t="s">
        <v>40</v>
      </c>
      <c r="AC251" s="125">
        <v>39423</v>
      </c>
      <c r="AD251" s="125">
        <v>46000</v>
      </c>
      <c r="AE251" s="124">
        <v>180000000</v>
      </c>
      <c r="AF251" s="124">
        <v>180000000</v>
      </c>
      <c r="AG251" s="124">
        <v>1.1917808219178083</v>
      </c>
      <c r="AH251" s="124">
        <v>18.019178082191782</v>
      </c>
      <c r="AI251" s="130">
        <v>6.7798999999999998E-2</v>
      </c>
      <c r="AJ251" s="127">
        <v>6.7799999999999999E-2</v>
      </c>
      <c r="AK251" s="127">
        <v>-1.0000000000010001E-6</v>
      </c>
      <c r="AL251" s="127">
        <v>1.363E-2</v>
      </c>
      <c r="AM251" s="127" t="s">
        <v>3253</v>
      </c>
      <c r="AN251" s="130">
        <v>1.4782999999999999E-2</v>
      </c>
      <c r="AO251" s="124">
        <v>22984344.380136989</v>
      </c>
      <c r="AP251" s="124">
        <v>347512719.51301372</v>
      </c>
      <c r="AQ251" s="124">
        <v>1307552.1404357499</v>
      </c>
      <c r="AR251" s="124">
        <v>1.1917808219178083</v>
      </c>
      <c r="AS251" s="124">
        <v>18.019178082191782</v>
      </c>
      <c r="AT251" s="127">
        <v>6.7798999999999998E-2</v>
      </c>
      <c r="AU251" s="122" t="s">
        <v>320</v>
      </c>
      <c r="AV251" s="122" t="s">
        <v>320</v>
      </c>
      <c r="AW251" s="137">
        <v>0</v>
      </c>
      <c r="AX251" s="137">
        <v>0</v>
      </c>
      <c r="AY251" s="137">
        <v>664672.34</v>
      </c>
      <c r="AZ251" s="137">
        <v>0</v>
      </c>
      <c r="BA251" s="137">
        <v>0</v>
      </c>
      <c r="BB251" s="137">
        <v>0</v>
      </c>
      <c r="BC251" s="137">
        <v>0</v>
      </c>
      <c r="BD251" s="137">
        <v>0</v>
      </c>
      <c r="BE251" s="137">
        <v>440693.5</v>
      </c>
      <c r="BF251" s="137">
        <v>0</v>
      </c>
      <c r="BG251" s="137">
        <v>0</v>
      </c>
      <c r="BH251" s="137">
        <v>0</v>
      </c>
      <c r="BI251" s="137">
        <v>0</v>
      </c>
      <c r="BJ251" s="137">
        <v>0</v>
      </c>
      <c r="BK251" s="137">
        <v>221557.45</v>
      </c>
      <c r="BL251" s="40">
        <f t="shared" si="9"/>
        <v>664672.34</v>
      </c>
      <c r="BM251" s="40">
        <f t="shared" si="10"/>
        <v>662250.94999999995</v>
      </c>
      <c r="BN251" s="40">
        <f t="shared" si="11"/>
        <v>1326923.29</v>
      </c>
    </row>
    <row r="252" spans="1:66" x14ac:dyDescent="0.35">
      <c r="A252" s="122">
        <v>20799000</v>
      </c>
      <c r="B252" s="122">
        <v>1</v>
      </c>
      <c r="C252" s="122">
        <v>1</v>
      </c>
      <c r="D252" s="122">
        <v>1</v>
      </c>
      <c r="E252" s="122" t="s">
        <v>31</v>
      </c>
      <c r="F252" s="122" t="s">
        <v>32</v>
      </c>
      <c r="G252" s="122" t="s">
        <v>33</v>
      </c>
      <c r="H252" s="122" t="s">
        <v>34</v>
      </c>
      <c r="I252" s="122" t="s">
        <v>2</v>
      </c>
      <c r="J252" s="122" t="s">
        <v>35</v>
      </c>
      <c r="K252" s="122" t="s">
        <v>320</v>
      </c>
      <c r="L252" s="122" t="s">
        <v>37</v>
      </c>
      <c r="M252" s="122" t="s">
        <v>168</v>
      </c>
      <c r="N252" s="122" t="s">
        <v>1338</v>
      </c>
      <c r="O252" s="122" t="s">
        <v>347</v>
      </c>
      <c r="P252" s="122" t="s">
        <v>347</v>
      </c>
      <c r="Q252" s="122" t="s">
        <v>320</v>
      </c>
      <c r="R252" s="123">
        <v>26785714.249999702</v>
      </c>
      <c r="S252" s="123">
        <v>0</v>
      </c>
      <c r="T252" s="123">
        <v>0</v>
      </c>
      <c r="U252" s="123">
        <v>0</v>
      </c>
      <c r="V252" s="123">
        <v>0</v>
      </c>
      <c r="W252" s="123">
        <v>-1.4901161193847656E-8</v>
      </c>
      <c r="X252" s="123">
        <v>0</v>
      </c>
      <c r="Y252" s="123">
        <v>26785714.249999687</v>
      </c>
      <c r="Z252" s="123">
        <v>26785714.25</v>
      </c>
      <c r="AA252" s="123">
        <v>3.1292438507080078E-7</v>
      </c>
      <c r="AB252" s="124" t="s">
        <v>40</v>
      </c>
      <c r="AC252" s="125">
        <v>39425</v>
      </c>
      <c r="AD252" s="125">
        <v>46000</v>
      </c>
      <c r="AE252" s="124">
        <v>250000000</v>
      </c>
      <c r="AF252" s="124">
        <v>250000000</v>
      </c>
      <c r="AG252" s="124">
        <v>1.1917808219178083</v>
      </c>
      <c r="AH252" s="124">
        <v>18.013698630136986</v>
      </c>
      <c r="AI252" s="130">
        <v>6.7798999999999998E-2</v>
      </c>
      <c r="AJ252" s="127">
        <v>6.7799999999999999E-2</v>
      </c>
      <c r="AK252" s="127">
        <v>-1.0000000000010001E-6</v>
      </c>
      <c r="AL252" s="127">
        <v>1.303E-2</v>
      </c>
      <c r="AM252" s="127" t="s">
        <v>3253</v>
      </c>
      <c r="AN252" s="130">
        <v>1.4782999999999999E-2</v>
      </c>
      <c r="AO252" s="124">
        <v>31922700.544520177</v>
      </c>
      <c r="AP252" s="124">
        <v>482509784.0924601</v>
      </c>
      <c r="AQ252" s="124">
        <v>1816044.6404357287</v>
      </c>
      <c r="AR252" s="124">
        <v>1.1917808219178083</v>
      </c>
      <c r="AS252" s="124">
        <v>18.013698630136986</v>
      </c>
      <c r="AT252" s="127">
        <v>6.7798999999999998E-2</v>
      </c>
      <c r="AU252" s="122" t="s">
        <v>320</v>
      </c>
      <c r="AV252" s="122" t="s">
        <v>320</v>
      </c>
      <c r="AW252" s="137">
        <v>0</v>
      </c>
      <c r="AX252" s="137">
        <v>0</v>
      </c>
      <c r="AY252" s="137">
        <v>923156.03</v>
      </c>
      <c r="AZ252" s="137">
        <v>0</v>
      </c>
      <c r="BA252" s="137">
        <v>0</v>
      </c>
      <c r="BB252" s="137">
        <v>0</v>
      </c>
      <c r="BC252" s="137">
        <v>0</v>
      </c>
      <c r="BD252" s="137">
        <v>0</v>
      </c>
      <c r="BE252" s="137">
        <v>612074.30000000005</v>
      </c>
      <c r="BF252" s="137">
        <v>0</v>
      </c>
      <c r="BG252" s="137">
        <v>0</v>
      </c>
      <c r="BH252" s="137">
        <v>0</v>
      </c>
      <c r="BI252" s="137">
        <v>0</v>
      </c>
      <c r="BJ252" s="137">
        <v>0</v>
      </c>
      <c r="BK252" s="137">
        <v>307718.67</v>
      </c>
      <c r="BL252" s="40">
        <f t="shared" si="9"/>
        <v>923156.03</v>
      </c>
      <c r="BM252" s="40">
        <f t="shared" si="10"/>
        <v>919792.97</v>
      </c>
      <c r="BN252" s="40">
        <f t="shared" si="11"/>
        <v>1842949</v>
      </c>
    </row>
    <row r="253" spans="1:66" x14ac:dyDescent="0.35">
      <c r="A253" s="122">
        <v>20797000</v>
      </c>
      <c r="B253" s="122">
        <v>1</v>
      </c>
      <c r="C253" s="122">
        <v>1</v>
      </c>
      <c r="D253" s="122">
        <v>1</v>
      </c>
      <c r="E253" s="122" t="s">
        <v>31</v>
      </c>
      <c r="F253" s="122" t="s">
        <v>32</v>
      </c>
      <c r="G253" s="122" t="s">
        <v>33</v>
      </c>
      <c r="H253" s="122" t="s">
        <v>34</v>
      </c>
      <c r="I253" s="122" t="s">
        <v>2</v>
      </c>
      <c r="J253" s="122" t="s">
        <v>35</v>
      </c>
      <c r="K253" s="122" t="s">
        <v>320</v>
      </c>
      <c r="L253" s="122" t="s">
        <v>37</v>
      </c>
      <c r="M253" s="122" t="s">
        <v>168</v>
      </c>
      <c r="N253" s="122" t="s">
        <v>1338</v>
      </c>
      <c r="O253" s="122" t="s">
        <v>348</v>
      </c>
      <c r="P253" s="122" t="s">
        <v>348</v>
      </c>
      <c r="Q253" s="122" t="s">
        <v>320</v>
      </c>
      <c r="R253" s="123">
        <v>10860349.040000148</v>
      </c>
      <c r="S253" s="123">
        <v>0</v>
      </c>
      <c r="T253" s="123">
        <v>0</v>
      </c>
      <c r="U253" s="123">
        <v>0</v>
      </c>
      <c r="V253" s="123">
        <v>0</v>
      </c>
      <c r="W253" s="123">
        <v>7.4505805969238281E-9</v>
      </c>
      <c r="X253" s="123">
        <v>0</v>
      </c>
      <c r="Y253" s="123">
        <v>10860349.040000156</v>
      </c>
      <c r="Z253" s="123">
        <v>10860349.039999999</v>
      </c>
      <c r="AA253" s="123">
        <v>-1.5646219253540039E-7</v>
      </c>
      <c r="AB253" s="124" t="s">
        <v>40</v>
      </c>
      <c r="AC253" s="125">
        <v>39415</v>
      </c>
      <c r="AD253" s="125">
        <v>45990</v>
      </c>
      <c r="AE253" s="124">
        <v>100000000</v>
      </c>
      <c r="AF253" s="124">
        <v>100000000</v>
      </c>
      <c r="AG253" s="124">
        <v>1.1643835616438356</v>
      </c>
      <c r="AH253" s="124">
        <v>18.013698630136986</v>
      </c>
      <c r="AI253" s="130">
        <v>6.8792000000000006E-2</v>
      </c>
      <c r="AJ253" s="127">
        <v>6.878999999999999E-2</v>
      </c>
      <c r="AK253" s="127">
        <v>2.000000000015878E-6</v>
      </c>
      <c r="AL253" s="127">
        <v>1.363E-2</v>
      </c>
      <c r="AM253" s="127" t="s">
        <v>3253</v>
      </c>
      <c r="AN253" s="130">
        <v>1.4782999999999999E-2</v>
      </c>
      <c r="AO253" s="124">
        <v>12645611.895890592</v>
      </c>
      <c r="AP253" s="124">
        <v>195635054.62466034</v>
      </c>
      <c r="AQ253" s="124">
        <v>747105.13115969079</v>
      </c>
      <c r="AR253" s="124">
        <v>1.1643835616438356</v>
      </c>
      <c r="AS253" s="124">
        <v>18.013698630136986</v>
      </c>
      <c r="AT253" s="127">
        <v>6.8792000000000006E-2</v>
      </c>
      <c r="AU253" s="122" t="s">
        <v>320</v>
      </c>
      <c r="AV253" s="122" t="s">
        <v>320</v>
      </c>
      <c r="AW253" s="137">
        <v>0</v>
      </c>
      <c r="AX253" s="137">
        <v>381853.73</v>
      </c>
      <c r="AY253" s="137">
        <v>0</v>
      </c>
      <c r="AZ253" s="137">
        <v>0</v>
      </c>
      <c r="BA253" s="137">
        <v>0</v>
      </c>
      <c r="BB253" s="137">
        <v>0</v>
      </c>
      <c r="BC253" s="137">
        <v>0</v>
      </c>
      <c r="BD253" s="137">
        <v>250418.57</v>
      </c>
      <c r="BE253" s="137">
        <v>0</v>
      </c>
      <c r="BF253" s="137">
        <v>0</v>
      </c>
      <c r="BG253" s="137">
        <v>0</v>
      </c>
      <c r="BH253" s="137">
        <v>0</v>
      </c>
      <c r="BI253" s="137">
        <v>0</v>
      </c>
      <c r="BJ253" s="137">
        <v>127284.58</v>
      </c>
      <c r="BK253" s="137">
        <v>0</v>
      </c>
      <c r="BL253" s="40">
        <f t="shared" si="9"/>
        <v>381853.73</v>
      </c>
      <c r="BM253" s="40">
        <f t="shared" si="10"/>
        <v>377703.15</v>
      </c>
      <c r="BN253" s="40">
        <f t="shared" si="11"/>
        <v>759556.88</v>
      </c>
    </row>
    <row r="254" spans="1:66" x14ac:dyDescent="0.35">
      <c r="A254" s="122">
        <v>20801000</v>
      </c>
      <c r="B254" s="122">
        <v>1</v>
      </c>
      <c r="C254" s="122">
        <v>1</v>
      </c>
      <c r="D254" s="122">
        <v>1</v>
      </c>
      <c r="E254" s="122" t="s">
        <v>31</v>
      </c>
      <c r="F254" s="122" t="s">
        <v>32</v>
      </c>
      <c r="G254" s="122" t="s">
        <v>33</v>
      </c>
      <c r="H254" s="122" t="s">
        <v>34</v>
      </c>
      <c r="I254" s="122" t="s">
        <v>2</v>
      </c>
      <c r="J254" s="122" t="s">
        <v>35</v>
      </c>
      <c r="K254" s="122" t="s">
        <v>320</v>
      </c>
      <c r="L254" s="122" t="s">
        <v>37</v>
      </c>
      <c r="M254" s="122" t="s">
        <v>168</v>
      </c>
      <c r="N254" s="122" t="s">
        <v>1338</v>
      </c>
      <c r="O254" s="122" t="s">
        <v>349</v>
      </c>
      <c r="P254" s="122" t="s">
        <v>349</v>
      </c>
      <c r="Q254" s="122" t="s">
        <v>320</v>
      </c>
      <c r="R254" s="123">
        <v>9864387.880000148</v>
      </c>
      <c r="S254" s="123">
        <v>0</v>
      </c>
      <c r="T254" s="123">
        <v>0</v>
      </c>
      <c r="U254" s="123">
        <v>0</v>
      </c>
      <c r="V254" s="123">
        <v>0</v>
      </c>
      <c r="W254" s="123">
        <v>7.4505805969238281E-9</v>
      </c>
      <c r="X254" s="123">
        <v>0</v>
      </c>
      <c r="Y254" s="123">
        <v>9864387.8800001554</v>
      </c>
      <c r="Z254" s="123">
        <v>9864387.8800000008</v>
      </c>
      <c r="AA254" s="123">
        <v>-1.5459954738616943E-7</v>
      </c>
      <c r="AB254" s="124" t="s">
        <v>40</v>
      </c>
      <c r="AC254" s="125">
        <v>40218</v>
      </c>
      <c r="AD254" s="125">
        <v>45990</v>
      </c>
      <c r="AE254" s="124">
        <v>100000000</v>
      </c>
      <c r="AF254" s="124">
        <v>100000000</v>
      </c>
      <c r="AG254" s="124">
        <v>1.1643835616438356</v>
      </c>
      <c r="AH254" s="124">
        <v>15.813698630136987</v>
      </c>
      <c r="AI254" s="130">
        <v>8.0216999999999997E-2</v>
      </c>
      <c r="AJ254" s="127">
        <v>8.022E-2</v>
      </c>
      <c r="AK254" s="127">
        <v>-3.0000000000030003E-6</v>
      </c>
      <c r="AL254" s="127">
        <v>2.6070000000000003E-2</v>
      </c>
      <c r="AM254" s="127" t="s">
        <v>3253</v>
      </c>
      <c r="AN254" s="130">
        <v>2.8282999999999999E-2</v>
      </c>
      <c r="AO254" s="124">
        <v>11485931.093150865</v>
      </c>
      <c r="AP254" s="124">
        <v>155992457.10509834</v>
      </c>
      <c r="AQ254" s="124">
        <v>791291.6025699724</v>
      </c>
      <c r="AR254" s="124">
        <v>1.1643835616438356</v>
      </c>
      <c r="AS254" s="124">
        <v>15.813698630136985</v>
      </c>
      <c r="AT254" s="127">
        <v>8.0216999999999997E-2</v>
      </c>
      <c r="AU254" s="122" t="s">
        <v>320</v>
      </c>
      <c r="AV254" s="122" t="s">
        <v>320</v>
      </c>
      <c r="AW254" s="137">
        <v>0</v>
      </c>
      <c r="AX254" s="137">
        <v>0</v>
      </c>
      <c r="AY254" s="137">
        <v>0</v>
      </c>
      <c r="AZ254" s="137">
        <v>0</v>
      </c>
      <c r="BA254" s="137">
        <v>404437.93</v>
      </c>
      <c r="BB254" s="137">
        <v>0</v>
      </c>
      <c r="BC254" s="137">
        <v>0</v>
      </c>
      <c r="BD254" s="137">
        <v>0</v>
      </c>
      <c r="BE254" s="137">
        <v>0</v>
      </c>
      <c r="BF254" s="137">
        <v>0</v>
      </c>
      <c r="BG254" s="137">
        <v>229796.65</v>
      </c>
      <c r="BH254" s="137">
        <v>0</v>
      </c>
      <c r="BI254" s="137">
        <v>0</v>
      </c>
      <c r="BJ254" s="137">
        <v>38209.61</v>
      </c>
      <c r="BK254" s="137">
        <v>0</v>
      </c>
      <c r="BL254" s="40">
        <f t="shared" si="9"/>
        <v>0</v>
      </c>
      <c r="BM254" s="40">
        <f t="shared" si="10"/>
        <v>672444.19</v>
      </c>
      <c r="BN254" s="40">
        <f t="shared" si="11"/>
        <v>672444.19</v>
      </c>
    </row>
    <row r="255" spans="1:66" x14ac:dyDescent="0.35">
      <c r="A255" s="122">
        <v>20805000</v>
      </c>
      <c r="B255" s="122">
        <v>1</v>
      </c>
      <c r="C255" s="122">
        <v>1</v>
      </c>
      <c r="D255" s="122">
        <v>1</v>
      </c>
      <c r="E255" s="122" t="s">
        <v>31</v>
      </c>
      <c r="F255" s="122" t="s">
        <v>32</v>
      </c>
      <c r="G255" s="122" t="s">
        <v>33</v>
      </c>
      <c r="H255" s="122" t="s">
        <v>34</v>
      </c>
      <c r="I255" s="122" t="s">
        <v>2</v>
      </c>
      <c r="J255" s="122" t="s">
        <v>35</v>
      </c>
      <c r="K255" s="122" t="s">
        <v>320</v>
      </c>
      <c r="L255" s="122" t="s">
        <v>37</v>
      </c>
      <c r="M255" s="122" t="s">
        <v>168</v>
      </c>
      <c r="N255" s="122" t="s">
        <v>1338</v>
      </c>
      <c r="O255" s="122" t="s">
        <v>350</v>
      </c>
      <c r="P255" s="122" t="s">
        <v>350</v>
      </c>
      <c r="Q255" s="122" t="s">
        <v>320</v>
      </c>
      <c r="R255" s="123">
        <v>42121554.559999704</v>
      </c>
      <c r="S255" s="123">
        <v>0</v>
      </c>
      <c r="T255" s="123">
        <v>5265194.32</v>
      </c>
      <c r="U255" s="123">
        <v>1719362.31</v>
      </c>
      <c r="V255" s="123" t="s">
        <v>2872</v>
      </c>
      <c r="W255" s="123">
        <v>-1.4901161193847656E-8</v>
      </c>
      <c r="X255" s="123">
        <v>0</v>
      </c>
      <c r="Y255" s="123">
        <v>36856360.239999689</v>
      </c>
      <c r="Z255" s="123">
        <v>36856360.240000002</v>
      </c>
      <c r="AA255" s="123">
        <v>3.1292438507080078E-7</v>
      </c>
      <c r="AB255" s="124" t="s">
        <v>40</v>
      </c>
      <c r="AC255" s="125">
        <v>40260</v>
      </c>
      <c r="AD255" s="125">
        <v>46835</v>
      </c>
      <c r="AE255" s="124">
        <v>255303921.38</v>
      </c>
      <c r="AF255" s="124">
        <v>146467528.34999999</v>
      </c>
      <c r="AG255" s="124">
        <v>3.4794520547945207</v>
      </c>
      <c r="AH255" s="124">
        <v>18.013698630136986</v>
      </c>
      <c r="AI255" s="130">
        <v>8.0740999999999993E-2</v>
      </c>
      <c r="AJ255" s="127">
        <v>8.0739999999999992E-2</v>
      </c>
      <c r="AK255" s="127">
        <v>1.0000000000010001E-6</v>
      </c>
      <c r="AL255" s="127">
        <v>2.6019999999999998E-2</v>
      </c>
      <c r="AM255" s="127" t="s">
        <v>3253</v>
      </c>
      <c r="AN255" s="130">
        <v>2.8282999999999999E-2</v>
      </c>
      <c r="AO255" s="124">
        <v>128239938.36931399</v>
      </c>
      <c r="AP255" s="124">
        <v>663919365.96711767</v>
      </c>
      <c r="AQ255" s="124">
        <v>2975819.3821378145</v>
      </c>
      <c r="AR255" s="124">
        <v>3.4794520547945207</v>
      </c>
      <c r="AS255" s="124">
        <v>18.013698630136986</v>
      </c>
      <c r="AT255" s="127">
        <v>8.0740999999999993E-2</v>
      </c>
      <c r="AU255" s="122" t="s">
        <v>320</v>
      </c>
      <c r="AV255" s="122" t="s">
        <v>320</v>
      </c>
      <c r="AW255" s="137">
        <v>0</v>
      </c>
      <c r="AX255" s="137">
        <v>0</v>
      </c>
      <c r="AY255" s="137">
        <v>0</v>
      </c>
      <c r="AZ255" s="137">
        <v>0</v>
      </c>
      <c r="BA255" s="137">
        <v>0</v>
      </c>
      <c r="BB255" s="137">
        <v>1496175.85</v>
      </c>
      <c r="BC255" s="137">
        <v>0</v>
      </c>
      <c r="BD255" s="137">
        <v>0</v>
      </c>
      <c r="BE255" s="137">
        <v>0</v>
      </c>
      <c r="BF255" s="137">
        <v>0</v>
      </c>
      <c r="BG255" s="137">
        <v>0</v>
      </c>
      <c r="BH255" s="137">
        <v>1303692.3</v>
      </c>
      <c r="BI255" s="137">
        <v>0</v>
      </c>
      <c r="BJ255" s="137">
        <v>0</v>
      </c>
      <c r="BK255" s="137">
        <v>0</v>
      </c>
      <c r="BL255" s="40">
        <f t="shared" si="9"/>
        <v>0</v>
      </c>
      <c r="BM255" s="40">
        <f t="shared" si="10"/>
        <v>2799868.1500000004</v>
      </c>
      <c r="BN255" s="40">
        <f t="shared" si="11"/>
        <v>2799868.1500000004</v>
      </c>
    </row>
    <row r="256" spans="1:66" x14ac:dyDescent="0.35">
      <c r="A256" s="122">
        <v>20808000</v>
      </c>
      <c r="B256" s="122">
        <v>1</v>
      </c>
      <c r="C256" s="122">
        <v>1</v>
      </c>
      <c r="D256" s="122">
        <v>1</v>
      </c>
      <c r="E256" s="122" t="s">
        <v>31</v>
      </c>
      <c r="F256" s="122" t="s">
        <v>32</v>
      </c>
      <c r="G256" s="122" t="s">
        <v>33</v>
      </c>
      <c r="H256" s="122" t="s">
        <v>34</v>
      </c>
      <c r="I256" s="122" t="s">
        <v>2</v>
      </c>
      <c r="J256" s="122" t="s">
        <v>35</v>
      </c>
      <c r="K256" s="122" t="s">
        <v>320</v>
      </c>
      <c r="L256" s="122" t="s">
        <v>37</v>
      </c>
      <c r="M256" s="122" t="s">
        <v>168</v>
      </c>
      <c r="N256" s="122" t="s">
        <v>1338</v>
      </c>
      <c r="O256" s="122" t="s">
        <v>351</v>
      </c>
      <c r="P256" s="122" t="s">
        <v>351</v>
      </c>
      <c r="Q256" s="122" t="s">
        <v>320</v>
      </c>
      <c r="R256" s="123">
        <v>98957669.600001171</v>
      </c>
      <c r="S256" s="123">
        <v>0</v>
      </c>
      <c r="T256" s="123">
        <v>0</v>
      </c>
      <c r="U256" s="123">
        <v>0</v>
      </c>
      <c r="V256" s="123">
        <v>0</v>
      </c>
      <c r="W256" s="123">
        <v>5.9604644775390625E-8</v>
      </c>
      <c r="X256" s="123">
        <v>0</v>
      </c>
      <c r="Y256" s="123">
        <v>98957669.600001231</v>
      </c>
      <c r="Z256" s="123">
        <v>98957669.599999994</v>
      </c>
      <c r="AA256" s="123">
        <v>-1.2367963790893555E-6</v>
      </c>
      <c r="AB256" s="124" t="s">
        <v>40</v>
      </c>
      <c r="AC256" s="125">
        <v>40512</v>
      </c>
      <c r="AD256" s="125">
        <v>47087</v>
      </c>
      <c r="AE256" s="124">
        <v>300000000</v>
      </c>
      <c r="AF256" s="124">
        <v>300000000</v>
      </c>
      <c r="AG256" s="124">
        <v>4.1698630136986301</v>
      </c>
      <c r="AH256" s="124">
        <v>18.013698630136986</v>
      </c>
      <c r="AI256" s="130">
        <v>8.2226999999999995E-2</v>
      </c>
      <c r="AJ256" s="127">
        <v>8.2230000000000011E-2</v>
      </c>
      <c r="AK256" s="127">
        <v>-3.0000000000168781E-6</v>
      </c>
      <c r="AL256" s="127">
        <v>2.6600000000000002E-2</v>
      </c>
      <c r="AM256" s="127" t="s">
        <v>3253</v>
      </c>
      <c r="AN256" s="130">
        <v>2.8282999999999999E-2</v>
      </c>
      <c r="AO256" s="124">
        <v>412639926.38685447</v>
      </c>
      <c r="AP256" s="124">
        <v>1782593637.3150907</v>
      </c>
      <c r="AQ256" s="124">
        <v>8136992.2981993007</v>
      </c>
      <c r="AR256" s="124">
        <v>4.1698630136986301</v>
      </c>
      <c r="AS256" s="124">
        <v>18.013698630136986</v>
      </c>
      <c r="AT256" s="127">
        <v>8.2226999999999995E-2</v>
      </c>
      <c r="AU256" s="122" t="s">
        <v>320</v>
      </c>
      <c r="AV256" s="122" t="s">
        <v>320</v>
      </c>
      <c r="AW256" s="137">
        <v>0</v>
      </c>
      <c r="AX256" s="137">
        <v>4136304.42</v>
      </c>
      <c r="AY256" s="137">
        <v>0</v>
      </c>
      <c r="AZ256" s="137">
        <v>0</v>
      </c>
      <c r="BA256" s="137">
        <v>0</v>
      </c>
      <c r="BB256" s="137">
        <v>0</v>
      </c>
      <c r="BC256" s="137">
        <v>0</v>
      </c>
      <c r="BD256" s="137">
        <v>3656623.7</v>
      </c>
      <c r="BE256" s="137">
        <v>0</v>
      </c>
      <c r="BF256" s="137">
        <v>0</v>
      </c>
      <c r="BG256" s="137">
        <v>0</v>
      </c>
      <c r="BH256" s="137">
        <v>0</v>
      </c>
      <c r="BI256" s="137">
        <v>0</v>
      </c>
      <c r="BJ256" s="137">
        <v>3217125.66</v>
      </c>
      <c r="BK256" s="137">
        <v>0</v>
      </c>
      <c r="BL256" s="40">
        <f t="shared" si="9"/>
        <v>4136304.42</v>
      </c>
      <c r="BM256" s="40">
        <f t="shared" si="10"/>
        <v>6873749.3600000003</v>
      </c>
      <c r="BN256" s="40">
        <f t="shared" si="11"/>
        <v>11010053.780000001</v>
      </c>
    </row>
    <row r="257" spans="1:66" x14ac:dyDescent="0.35">
      <c r="A257" s="122">
        <v>20809000</v>
      </c>
      <c r="B257" s="122">
        <v>1</v>
      </c>
      <c r="C257" s="122">
        <v>1</v>
      </c>
      <c r="D257" s="122">
        <v>1</v>
      </c>
      <c r="E257" s="122" t="s">
        <v>31</v>
      </c>
      <c r="F257" s="122" t="s">
        <v>32</v>
      </c>
      <c r="G257" s="122" t="s">
        <v>33</v>
      </c>
      <c r="H257" s="122" t="s">
        <v>34</v>
      </c>
      <c r="I257" s="122" t="s">
        <v>2</v>
      </c>
      <c r="J257" s="122" t="s">
        <v>35</v>
      </c>
      <c r="K257" s="122" t="s">
        <v>320</v>
      </c>
      <c r="L257" s="122" t="s">
        <v>37</v>
      </c>
      <c r="M257" s="122" t="s">
        <v>168</v>
      </c>
      <c r="N257" s="122" t="s">
        <v>1338</v>
      </c>
      <c r="O257" s="122" t="s">
        <v>352</v>
      </c>
      <c r="P257" s="122" t="s">
        <v>352</v>
      </c>
      <c r="Q257" s="122" t="s">
        <v>320</v>
      </c>
      <c r="R257" s="123">
        <v>6802236.3700000001</v>
      </c>
      <c r="S257" s="123">
        <v>0</v>
      </c>
      <c r="T257" s="123">
        <v>0</v>
      </c>
      <c r="U257" s="123">
        <v>0</v>
      </c>
      <c r="V257" s="123">
        <v>0</v>
      </c>
      <c r="W257" s="123">
        <v>0</v>
      </c>
      <c r="X257" s="123">
        <v>0</v>
      </c>
      <c r="Y257" s="123">
        <v>6802236.3700000001</v>
      </c>
      <c r="Z257" s="123">
        <v>6802236.3700000001</v>
      </c>
      <c r="AA257" s="123">
        <v>0</v>
      </c>
      <c r="AB257" s="124" t="s">
        <v>40</v>
      </c>
      <c r="AC257" s="125">
        <v>40720</v>
      </c>
      <c r="AD257" s="125">
        <v>47297</v>
      </c>
      <c r="AE257" s="124">
        <v>66726740.520000003</v>
      </c>
      <c r="AF257" s="124">
        <v>18557373</v>
      </c>
      <c r="AG257" s="124">
        <v>4.7452054794520544</v>
      </c>
      <c r="AH257" s="124">
        <v>18.019178082191782</v>
      </c>
      <c r="AI257" s="130">
        <v>8.0049999999999996E-2</v>
      </c>
      <c r="AJ257" s="127">
        <v>8.005000000000001E-2</v>
      </c>
      <c r="AK257" s="127">
        <v>0</v>
      </c>
      <c r="AL257" s="127">
        <v>2.664E-2</v>
      </c>
      <c r="AM257" s="127" t="s">
        <v>3253</v>
      </c>
      <c r="AN257" s="130">
        <v>2.8282999999999999E-2</v>
      </c>
      <c r="AO257" s="124">
        <v>32278009.295452051</v>
      </c>
      <c r="AP257" s="124">
        <v>122570708.50819179</v>
      </c>
      <c r="AQ257" s="124">
        <v>544519.02141849999</v>
      </c>
      <c r="AR257" s="124">
        <v>4.7452054794520544</v>
      </c>
      <c r="AS257" s="124">
        <v>18.019178082191782</v>
      </c>
      <c r="AT257" s="127">
        <v>8.0049999999999996E-2</v>
      </c>
      <c r="AU257" s="122" t="s">
        <v>320</v>
      </c>
      <c r="AV257" s="122" t="s">
        <v>320</v>
      </c>
      <c r="AW257" s="137">
        <v>0</v>
      </c>
      <c r="AX257" s="137">
        <v>0</v>
      </c>
      <c r="AY257" s="137">
        <v>276797.17</v>
      </c>
      <c r="AZ257" s="137">
        <v>0</v>
      </c>
      <c r="BA257" s="137">
        <v>0</v>
      </c>
      <c r="BB257" s="137">
        <v>0</v>
      </c>
      <c r="BC257" s="137">
        <v>0</v>
      </c>
      <c r="BD257" s="137">
        <v>0</v>
      </c>
      <c r="BE257" s="137">
        <v>247756.15</v>
      </c>
      <c r="BF257" s="137">
        <v>0</v>
      </c>
      <c r="BG257" s="137">
        <v>0</v>
      </c>
      <c r="BH257" s="137">
        <v>0</v>
      </c>
      <c r="BI257" s="137">
        <v>0</v>
      </c>
      <c r="BJ257" s="137">
        <v>0</v>
      </c>
      <c r="BK257" s="137">
        <v>221437.74</v>
      </c>
      <c r="BL257" s="40">
        <f t="shared" si="9"/>
        <v>276797.17</v>
      </c>
      <c r="BM257" s="40">
        <f t="shared" si="10"/>
        <v>469193.89</v>
      </c>
      <c r="BN257" s="40">
        <f t="shared" si="11"/>
        <v>745991.06</v>
      </c>
    </row>
    <row r="258" spans="1:66" x14ac:dyDescent="0.35">
      <c r="A258" s="122">
        <v>20811000</v>
      </c>
      <c r="B258" s="122">
        <v>1</v>
      </c>
      <c r="C258" s="122">
        <v>1</v>
      </c>
      <c r="D258" s="122">
        <v>1</v>
      </c>
      <c r="E258" s="122" t="s">
        <v>31</v>
      </c>
      <c r="F258" s="122" t="s">
        <v>32</v>
      </c>
      <c r="G258" s="122" t="s">
        <v>33</v>
      </c>
      <c r="H258" s="122" t="s">
        <v>34</v>
      </c>
      <c r="I258" s="122" t="s">
        <v>2</v>
      </c>
      <c r="J258" s="122" t="s">
        <v>35</v>
      </c>
      <c r="K258" s="122" t="s">
        <v>320</v>
      </c>
      <c r="L258" s="122" t="s">
        <v>37</v>
      </c>
      <c r="M258" s="122" t="s">
        <v>168</v>
      </c>
      <c r="N258" s="122" t="s">
        <v>1338</v>
      </c>
      <c r="O258" s="122" t="s">
        <v>353</v>
      </c>
      <c r="P258" s="122" t="s">
        <v>353</v>
      </c>
      <c r="Q258" s="122" t="s">
        <v>320</v>
      </c>
      <c r="R258" s="123">
        <v>20894304.230000004</v>
      </c>
      <c r="S258" s="123">
        <v>0</v>
      </c>
      <c r="T258" s="123">
        <v>0</v>
      </c>
      <c r="U258" s="123">
        <v>0</v>
      </c>
      <c r="V258" s="123">
        <v>0</v>
      </c>
      <c r="W258" s="123">
        <v>0</v>
      </c>
      <c r="X258" s="123">
        <v>0</v>
      </c>
      <c r="Y258" s="123">
        <v>20894304.230000004</v>
      </c>
      <c r="Z258" s="123">
        <v>20894304.23</v>
      </c>
      <c r="AA258" s="123">
        <v>-3.7252902984619141E-9</v>
      </c>
      <c r="AB258" s="124" t="s">
        <v>40</v>
      </c>
      <c r="AC258" s="125">
        <v>41085</v>
      </c>
      <c r="AD258" s="125">
        <v>46563</v>
      </c>
      <c r="AE258" s="124">
        <v>84000000</v>
      </c>
      <c r="AF258" s="124">
        <v>83263495.359999999</v>
      </c>
      <c r="AG258" s="124">
        <v>2.7342465753424658</v>
      </c>
      <c r="AH258" s="124">
        <v>15.008219178082191</v>
      </c>
      <c r="AI258" s="130">
        <v>7.9920000000000005E-2</v>
      </c>
      <c r="AJ258" s="127">
        <v>7.9920000000000005E-2</v>
      </c>
      <c r="AK258" s="127">
        <v>0</v>
      </c>
      <c r="AL258" s="127">
        <v>2.614E-2</v>
      </c>
      <c r="AM258" s="127" t="s">
        <v>3253</v>
      </c>
      <c r="AN258" s="130">
        <v>2.7782999999999999E-2</v>
      </c>
      <c r="AO258" s="124">
        <v>57130179.785041109</v>
      </c>
      <c r="AP258" s="124">
        <v>313586297.45736992</v>
      </c>
      <c r="AQ258" s="124">
        <v>1669872.7940616005</v>
      </c>
      <c r="AR258" s="124">
        <v>2.7342465753424658</v>
      </c>
      <c r="AS258" s="124">
        <v>15.008219178082191</v>
      </c>
      <c r="AT258" s="127">
        <v>7.9920000000000005E-2</v>
      </c>
      <c r="AU258" s="122" t="s">
        <v>320</v>
      </c>
      <c r="AV258" s="122" t="s">
        <v>320</v>
      </c>
      <c r="AW258" s="137">
        <v>0</v>
      </c>
      <c r="AX258" s="137">
        <v>0</v>
      </c>
      <c r="AY258" s="137">
        <v>848852</v>
      </c>
      <c r="AZ258" s="137">
        <v>0</v>
      </c>
      <c r="BA258" s="137">
        <v>0</v>
      </c>
      <c r="BB258" s="137">
        <v>0</v>
      </c>
      <c r="BC258" s="137">
        <v>0</v>
      </c>
      <c r="BD258" s="137">
        <v>0</v>
      </c>
      <c r="BE258" s="137">
        <v>703511.23</v>
      </c>
      <c r="BF258" s="137">
        <v>0</v>
      </c>
      <c r="BG258" s="137">
        <v>0</v>
      </c>
      <c r="BH258" s="137">
        <v>0</v>
      </c>
      <c r="BI258" s="137">
        <v>0</v>
      </c>
      <c r="BJ258" s="137">
        <v>0</v>
      </c>
      <c r="BK258" s="137">
        <v>565901.32999999996</v>
      </c>
      <c r="BL258" s="40">
        <f t="shared" ref="BL258:BL321" si="12">SUM(AW258:AY258)</f>
        <v>848852</v>
      </c>
      <c r="BM258" s="40">
        <f t="shared" si="10"/>
        <v>1269412.56</v>
      </c>
      <c r="BN258" s="40">
        <f t="shared" si="11"/>
        <v>2118264.56</v>
      </c>
    </row>
    <row r="259" spans="1:66" x14ac:dyDescent="0.35">
      <c r="A259" s="122">
        <v>20812000</v>
      </c>
      <c r="B259" s="122">
        <v>1</v>
      </c>
      <c r="C259" s="122">
        <v>1</v>
      </c>
      <c r="D259" s="122">
        <v>1</v>
      </c>
      <c r="E259" s="122" t="s">
        <v>31</v>
      </c>
      <c r="F259" s="122" t="s">
        <v>32</v>
      </c>
      <c r="G259" s="122" t="s">
        <v>33</v>
      </c>
      <c r="H259" s="122" t="s">
        <v>34</v>
      </c>
      <c r="I259" s="122" t="s">
        <v>2</v>
      </c>
      <c r="J259" s="122" t="s">
        <v>35</v>
      </c>
      <c r="K259" s="122" t="s">
        <v>320</v>
      </c>
      <c r="L259" s="122" t="s">
        <v>37</v>
      </c>
      <c r="M259" s="122" t="s">
        <v>168</v>
      </c>
      <c r="N259" s="122" t="s">
        <v>1338</v>
      </c>
      <c r="O259" s="122" t="s">
        <v>354</v>
      </c>
      <c r="P259" s="122" t="s">
        <v>354</v>
      </c>
      <c r="Q259" s="122" t="s">
        <v>320</v>
      </c>
      <c r="R259" s="123">
        <v>2.2700987756252289E-9</v>
      </c>
      <c r="S259" s="123">
        <v>0</v>
      </c>
      <c r="T259" s="123">
        <v>0</v>
      </c>
      <c r="U259" s="123">
        <v>0</v>
      </c>
      <c r="V259" s="123">
        <v>0</v>
      </c>
      <c r="W259" s="123">
        <v>1.1641532182693481E-10</v>
      </c>
      <c r="X259" s="123">
        <v>0</v>
      </c>
      <c r="Y259" s="123">
        <v>2.3865140974521637E-9</v>
      </c>
      <c r="Z259" s="123">
        <v>0</v>
      </c>
      <c r="AA259" s="123">
        <v>-2.3865140974521637E-9</v>
      </c>
      <c r="AB259" s="124" t="s">
        <v>40</v>
      </c>
      <c r="AC259" s="125">
        <v>41085</v>
      </c>
      <c r="AD259" s="125">
        <v>45468</v>
      </c>
      <c r="AE259" s="124">
        <v>5500000</v>
      </c>
      <c r="AF259" s="124">
        <v>5500000</v>
      </c>
      <c r="AG259" s="124">
        <v>0</v>
      </c>
      <c r="AH259" s="124">
        <v>0</v>
      </c>
      <c r="AI259" s="127">
        <v>0</v>
      </c>
      <c r="AJ259" s="127">
        <v>0</v>
      </c>
      <c r="AK259" s="127">
        <v>0</v>
      </c>
      <c r="AL259" s="127">
        <v>2.75E-2</v>
      </c>
      <c r="AM259" s="127" t="s">
        <v>3253</v>
      </c>
      <c r="AN259" s="131">
        <v>0</v>
      </c>
      <c r="AO259" s="124">
        <v>0</v>
      </c>
      <c r="AP259" s="124">
        <v>0</v>
      </c>
      <c r="AQ259" s="124">
        <v>0</v>
      </c>
      <c r="AR259" s="124">
        <v>0</v>
      </c>
      <c r="AS259" s="124">
        <v>0</v>
      </c>
      <c r="AT259" s="127">
        <v>0</v>
      </c>
      <c r="AU259" s="122" t="s">
        <v>320</v>
      </c>
      <c r="AV259" s="122" t="s">
        <v>320</v>
      </c>
      <c r="AW259" s="137">
        <v>0</v>
      </c>
      <c r="AX259" s="137">
        <v>0</v>
      </c>
      <c r="AY259" s="137">
        <v>0</v>
      </c>
      <c r="AZ259" s="137">
        <v>0</v>
      </c>
      <c r="BA259" s="137">
        <v>0</v>
      </c>
      <c r="BB259" s="137">
        <v>0</v>
      </c>
      <c r="BC259" s="137">
        <v>0</v>
      </c>
      <c r="BD259" s="137">
        <v>0</v>
      </c>
      <c r="BE259" s="137">
        <v>0</v>
      </c>
      <c r="BF259" s="137">
        <v>0</v>
      </c>
      <c r="BG259" s="137">
        <v>0</v>
      </c>
      <c r="BH259" s="137">
        <v>0</v>
      </c>
      <c r="BI259" s="137">
        <v>0</v>
      </c>
      <c r="BJ259" s="137">
        <v>0</v>
      </c>
      <c r="BK259" s="137">
        <v>0</v>
      </c>
      <c r="BL259" s="40">
        <f t="shared" si="12"/>
        <v>0</v>
      </c>
      <c r="BM259" s="40">
        <f t="shared" ref="BM259:BM322" si="13">SUM(AZ259:BK259)</f>
        <v>0</v>
      </c>
      <c r="BN259" s="40">
        <f t="shared" ref="BN259:BN322" si="14">BM259+BL259</f>
        <v>0</v>
      </c>
    </row>
    <row r="260" spans="1:66" x14ac:dyDescent="0.35">
      <c r="A260" s="122">
        <v>20814000</v>
      </c>
      <c r="B260" s="122">
        <v>1</v>
      </c>
      <c r="C260" s="122">
        <v>1</v>
      </c>
      <c r="D260" s="122">
        <v>1</v>
      </c>
      <c r="E260" s="122" t="s">
        <v>31</v>
      </c>
      <c r="F260" s="122" t="s">
        <v>32</v>
      </c>
      <c r="G260" s="122" t="s">
        <v>33</v>
      </c>
      <c r="H260" s="122" t="s">
        <v>34</v>
      </c>
      <c r="I260" s="122" t="s">
        <v>2</v>
      </c>
      <c r="J260" s="122" t="s">
        <v>35</v>
      </c>
      <c r="K260" s="122" t="s">
        <v>320</v>
      </c>
      <c r="L260" s="122" t="s">
        <v>37</v>
      </c>
      <c r="M260" s="122" t="s">
        <v>168</v>
      </c>
      <c r="N260" s="122" t="s">
        <v>1338</v>
      </c>
      <c r="O260" s="122" t="s">
        <v>355</v>
      </c>
      <c r="P260" s="122" t="s">
        <v>355</v>
      </c>
      <c r="Q260" s="122" t="s">
        <v>320</v>
      </c>
      <c r="R260" s="123">
        <v>1557122.0129999281</v>
      </c>
      <c r="S260" s="123">
        <v>0</v>
      </c>
      <c r="T260" s="123">
        <v>0</v>
      </c>
      <c r="U260" s="123">
        <v>0</v>
      </c>
      <c r="V260" s="123">
        <v>0</v>
      </c>
      <c r="W260" s="123">
        <v>9.9999643862247467E-4</v>
      </c>
      <c r="X260" s="123">
        <v>0</v>
      </c>
      <c r="Y260" s="123">
        <v>1557122.0139999245</v>
      </c>
      <c r="Z260" s="123">
        <v>1557121.9920000001</v>
      </c>
      <c r="AA260" s="123">
        <v>-2.1999924443662167E-2</v>
      </c>
      <c r="AB260" s="124" t="s">
        <v>40</v>
      </c>
      <c r="AC260" s="125">
        <v>41187</v>
      </c>
      <c r="AD260" s="125">
        <v>45570</v>
      </c>
      <c r="AE260" s="124">
        <v>31000000</v>
      </c>
      <c r="AF260" s="124">
        <v>31000000</v>
      </c>
      <c r="AG260" s="124">
        <v>1.3698630136986301E-2</v>
      </c>
      <c r="AH260" s="124">
        <v>12.008219178082191</v>
      </c>
      <c r="AI260" s="130">
        <v>8.4640000000000007E-2</v>
      </c>
      <c r="AJ260" s="127">
        <v>8.4640000000000007E-2</v>
      </c>
      <c r="AK260" s="127">
        <v>0</v>
      </c>
      <c r="AL260" s="127">
        <v>2.801E-2</v>
      </c>
      <c r="AM260" s="127" t="s">
        <v>3253</v>
      </c>
      <c r="AN260" s="130">
        <v>2.9783E-2</v>
      </c>
      <c r="AO260" s="124">
        <v>21330.43854794417</v>
      </c>
      <c r="AP260" s="124">
        <v>18698262.431127861</v>
      </c>
      <c r="AQ260" s="124">
        <v>131794.80726495362</v>
      </c>
      <c r="AR260" s="124">
        <v>1.3698630136986301E-2</v>
      </c>
      <c r="AS260" s="124">
        <v>12.008219178082191</v>
      </c>
      <c r="AT260" s="127">
        <v>8.4640000000000007E-2</v>
      </c>
      <c r="AU260" s="122" t="s">
        <v>320</v>
      </c>
      <c r="AV260" s="122" t="s">
        <v>320</v>
      </c>
      <c r="AW260" s="137">
        <v>66352.179999999993</v>
      </c>
      <c r="AX260" s="137">
        <v>0</v>
      </c>
      <c r="AY260" s="137">
        <v>0</v>
      </c>
      <c r="AZ260" s="137">
        <v>0</v>
      </c>
      <c r="BA260" s="137">
        <v>0</v>
      </c>
      <c r="BB260" s="137">
        <v>0</v>
      </c>
      <c r="BC260" s="137">
        <v>0</v>
      </c>
      <c r="BD260" s="137">
        <v>0</v>
      </c>
      <c r="BE260" s="137">
        <v>0</v>
      </c>
      <c r="BF260" s="137">
        <v>0</v>
      </c>
      <c r="BG260" s="137">
        <v>0</v>
      </c>
      <c r="BH260" s="137">
        <v>0</v>
      </c>
      <c r="BI260" s="137">
        <v>0</v>
      </c>
      <c r="BJ260" s="137">
        <v>0</v>
      </c>
      <c r="BK260" s="137">
        <v>0</v>
      </c>
      <c r="BL260" s="40">
        <f t="shared" si="12"/>
        <v>66352.179999999993</v>
      </c>
      <c r="BM260" s="40">
        <f t="shared" si="13"/>
        <v>0</v>
      </c>
      <c r="BN260" s="40">
        <f t="shared" si="14"/>
        <v>66352.179999999993</v>
      </c>
    </row>
    <row r="261" spans="1:66" x14ac:dyDescent="0.35">
      <c r="A261" s="122">
        <v>20815000</v>
      </c>
      <c r="B261" s="122">
        <v>1</v>
      </c>
      <c r="C261" s="122">
        <v>1</v>
      </c>
      <c r="D261" s="122">
        <v>1</v>
      </c>
      <c r="E261" s="122" t="s">
        <v>31</v>
      </c>
      <c r="F261" s="122" t="s">
        <v>32</v>
      </c>
      <c r="G261" s="122" t="s">
        <v>33</v>
      </c>
      <c r="H261" s="122" t="s">
        <v>34</v>
      </c>
      <c r="I261" s="122" t="s">
        <v>2</v>
      </c>
      <c r="J261" s="122" t="s">
        <v>35</v>
      </c>
      <c r="K261" s="122" t="s">
        <v>320</v>
      </c>
      <c r="L261" s="122" t="s">
        <v>37</v>
      </c>
      <c r="M261" s="122" t="s">
        <v>168</v>
      </c>
      <c r="N261" s="122" t="s">
        <v>1338</v>
      </c>
      <c r="O261" s="122" t="s">
        <v>356</v>
      </c>
      <c r="P261" s="122" t="s">
        <v>356</v>
      </c>
      <c r="Q261" s="122" t="s">
        <v>320</v>
      </c>
      <c r="R261" s="123">
        <v>7142857.0969998781</v>
      </c>
      <c r="S261" s="123">
        <v>0</v>
      </c>
      <c r="T261" s="123">
        <v>0</v>
      </c>
      <c r="U261" s="123">
        <v>0</v>
      </c>
      <c r="V261" s="123">
        <v>0</v>
      </c>
      <c r="W261" s="123">
        <v>-3.0000060796737671E-3</v>
      </c>
      <c r="X261" s="123">
        <v>0</v>
      </c>
      <c r="Y261" s="123">
        <v>7142857.093999872</v>
      </c>
      <c r="Z261" s="123">
        <v>7142857.1600000001</v>
      </c>
      <c r="AA261" s="123">
        <v>6.6000128164887428E-2</v>
      </c>
      <c r="AB261" s="124" t="s">
        <v>40</v>
      </c>
      <c r="AC261" s="125">
        <v>41368</v>
      </c>
      <c r="AD261" s="125">
        <v>45751</v>
      </c>
      <c r="AE261" s="124">
        <v>75000000</v>
      </c>
      <c r="AF261" s="124">
        <v>75000000</v>
      </c>
      <c r="AG261" s="124">
        <v>0.50958904109589043</v>
      </c>
      <c r="AH261" s="124">
        <v>12.008219178082191</v>
      </c>
      <c r="AI261" s="127">
        <v>8.4308999999999995E-2</v>
      </c>
      <c r="AJ261" s="127">
        <v>8.4309999999999996E-2</v>
      </c>
      <c r="AK261" s="127">
        <v>-1.0000000000010001E-6</v>
      </c>
      <c r="AL261" s="127">
        <v>3.4549999999999997E-2</v>
      </c>
      <c r="AM261" s="127" t="s">
        <v>3253</v>
      </c>
      <c r="AN261" s="130">
        <v>2.9783E-2</v>
      </c>
      <c r="AO261" s="124">
        <v>3639921.6972163734</v>
      </c>
      <c r="AP261" s="124">
        <v>85772993.542469695</v>
      </c>
      <c r="AQ261" s="124">
        <v>602207.13873803522</v>
      </c>
      <c r="AR261" s="124">
        <v>0.50958904109589043</v>
      </c>
      <c r="AS261" s="124">
        <v>12.008219178082191</v>
      </c>
      <c r="AT261" s="127">
        <v>8.4309000000000009E-2</v>
      </c>
      <c r="AU261" s="122" t="s">
        <v>320</v>
      </c>
      <c r="AV261" s="122" t="s">
        <v>320</v>
      </c>
      <c r="AW261" s="137">
        <v>306121.96000000002</v>
      </c>
      <c r="AX261" s="137">
        <v>0</v>
      </c>
      <c r="AY261" s="137">
        <v>0</v>
      </c>
      <c r="AZ261" s="137">
        <v>0</v>
      </c>
      <c r="BA261" s="137">
        <v>0</v>
      </c>
      <c r="BB261" s="137">
        <v>0</v>
      </c>
      <c r="BC261" s="137">
        <v>152224.57999999999</v>
      </c>
      <c r="BD261" s="137">
        <v>0</v>
      </c>
      <c r="BE261" s="137">
        <v>0</v>
      </c>
      <c r="BF261" s="137">
        <v>0</v>
      </c>
      <c r="BG261" s="137">
        <v>0</v>
      </c>
      <c r="BH261" s="137">
        <v>0</v>
      </c>
      <c r="BI261" s="137">
        <v>0</v>
      </c>
      <c r="BJ261" s="137">
        <v>0</v>
      </c>
      <c r="BK261" s="137">
        <v>0</v>
      </c>
      <c r="BL261" s="40">
        <f t="shared" si="12"/>
        <v>306121.96000000002</v>
      </c>
      <c r="BM261" s="40">
        <f t="shared" si="13"/>
        <v>152224.57999999999</v>
      </c>
      <c r="BN261" s="40">
        <f t="shared" si="14"/>
        <v>458346.54000000004</v>
      </c>
    </row>
    <row r="262" spans="1:66" x14ac:dyDescent="0.35">
      <c r="A262" s="122">
        <v>20817000</v>
      </c>
      <c r="B262" s="122">
        <v>1</v>
      </c>
      <c r="C262" s="122">
        <v>1</v>
      </c>
      <c r="D262" s="122">
        <v>1</v>
      </c>
      <c r="E262" s="122" t="s">
        <v>31</v>
      </c>
      <c r="F262" s="122" t="s">
        <v>32</v>
      </c>
      <c r="G262" s="122" t="s">
        <v>33</v>
      </c>
      <c r="H262" s="122" t="s">
        <v>34</v>
      </c>
      <c r="I262" s="122" t="s">
        <v>2</v>
      </c>
      <c r="J262" s="122" t="s">
        <v>35</v>
      </c>
      <c r="K262" s="122" t="s">
        <v>320</v>
      </c>
      <c r="L262" s="122" t="s">
        <v>37</v>
      </c>
      <c r="M262" s="122" t="s">
        <v>168</v>
      </c>
      <c r="N262" s="122" t="s">
        <v>1338</v>
      </c>
      <c r="O262" s="122" t="s">
        <v>357</v>
      </c>
      <c r="P262" s="122" t="s">
        <v>357</v>
      </c>
      <c r="Q262" s="122" t="s">
        <v>320</v>
      </c>
      <c r="R262" s="123">
        <v>76142077.949999422</v>
      </c>
      <c r="S262" s="123">
        <v>0</v>
      </c>
      <c r="T262" s="123">
        <v>0</v>
      </c>
      <c r="U262" s="123">
        <v>0</v>
      </c>
      <c r="V262" s="123">
        <v>0</v>
      </c>
      <c r="W262" s="123">
        <v>-2.9802322387695313E-8</v>
      </c>
      <c r="X262" s="123">
        <v>0</v>
      </c>
      <c r="Y262" s="123">
        <v>76142077.949999392</v>
      </c>
      <c r="Z262" s="123">
        <v>76142077.950000003</v>
      </c>
      <c r="AA262" s="123">
        <v>6.1094760894775391E-7</v>
      </c>
      <c r="AB262" s="124" t="s">
        <v>40</v>
      </c>
      <c r="AC262" s="125">
        <v>41611</v>
      </c>
      <c r="AD262" s="125">
        <v>47090</v>
      </c>
      <c r="AE262" s="124">
        <v>184093889.5</v>
      </c>
      <c r="AF262" s="124">
        <v>181750869.44</v>
      </c>
      <c r="AG262" s="124">
        <v>4.1780821917808222</v>
      </c>
      <c r="AH262" s="124">
        <v>15.010958904109589</v>
      </c>
      <c r="AI262" s="127">
        <v>8.3615999999999996E-2</v>
      </c>
      <c r="AJ262" s="127">
        <v>8.362E-2</v>
      </c>
      <c r="AK262" s="127">
        <v>-4.0000000000040004E-6</v>
      </c>
      <c r="AL262" s="127">
        <v>2.8590000000000001E-2</v>
      </c>
      <c r="AM262" s="127" t="s">
        <v>3253</v>
      </c>
      <c r="AN262" s="130">
        <v>3.0283000000000001E-2</v>
      </c>
      <c r="AO262" s="124">
        <v>318127859.92807966</v>
      </c>
      <c r="AP262" s="124">
        <v>1142965602.9809499</v>
      </c>
      <c r="AQ262" s="124">
        <v>6366695.9898671489</v>
      </c>
      <c r="AR262" s="124">
        <v>4.1780821917808222</v>
      </c>
      <c r="AS262" s="124">
        <v>15.010958904109591</v>
      </c>
      <c r="AT262" s="127">
        <v>8.3615999999999996E-2</v>
      </c>
      <c r="AU262" s="122" t="s">
        <v>320</v>
      </c>
      <c r="AV262" s="122" t="s">
        <v>320</v>
      </c>
      <c r="AW262" s="137">
        <v>0</v>
      </c>
      <c r="AX262" s="137">
        <v>0</v>
      </c>
      <c r="AY262" s="137">
        <v>3236403.79</v>
      </c>
      <c r="AZ262" s="137">
        <v>0</v>
      </c>
      <c r="BA262" s="137">
        <v>0</v>
      </c>
      <c r="BB262" s="137">
        <v>0</v>
      </c>
      <c r="BC262" s="137">
        <v>0</v>
      </c>
      <c r="BD262" s="137">
        <v>0</v>
      </c>
      <c r="BE262" s="137">
        <v>2861083.14</v>
      </c>
      <c r="BF262" s="137">
        <v>0</v>
      </c>
      <c r="BG262" s="137">
        <v>0</v>
      </c>
      <c r="BH262" s="137">
        <v>0</v>
      </c>
      <c r="BI262" s="137">
        <v>0</v>
      </c>
      <c r="BJ262" s="137">
        <v>0</v>
      </c>
      <c r="BK262" s="137">
        <v>2517202.9500000002</v>
      </c>
      <c r="BL262" s="40">
        <f t="shared" si="12"/>
        <v>3236403.79</v>
      </c>
      <c r="BM262" s="40">
        <f t="shared" si="13"/>
        <v>5378286.0899999999</v>
      </c>
      <c r="BN262" s="40">
        <f t="shared" si="14"/>
        <v>8614689.879999999</v>
      </c>
    </row>
    <row r="263" spans="1:66" x14ac:dyDescent="0.35">
      <c r="A263" s="122">
        <v>20817001</v>
      </c>
      <c r="B263" s="122">
        <v>1</v>
      </c>
      <c r="C263" s="122">
        <v>1</v>
      </c>
      <c r="D263" s="122">
        <v>1</v>
      </c>
      <c r="E263" s="122" t="s">
        <v>31</v>
      </c>
      <c r="F263" s="122" t="s">
        <v>32</v>
      </c>
      <c r="G263" s="122" t="s">
        <v>33</v>
      </c>
      <c r="H263" s="122" t="s">
        <v>34</v>
      </c>
      <c r="I263" s="122" t="s">
        <v>2</v>
      </c>
      <c r="J263" s="122" t="s">
        <v>35</v>
      </c>
      <c r="K263" s="122" t="s">
        <v>320</v>
      </c>
      <c r="L263" s="122" t="s">
        <v>37</v>
      </c>
      <c r="M263" s="122" t="s">
        <v>168</v>
      </c>
      <c r="N263" s="122" t="s">
        <v>1338</v>
      </c>
      <c r="O263" s="122" t="s">
        <v>358</v>
      </c>
      <c r="P263" s="122" t="s">
        <v>358</v>
      </c>
      <c r="Q263" s="122" t="s">
        <v>320</v>
      </c>
      <c r="R263" s="123">
        <v>37599188.999999993</v>
      </c>
      <c r="S263" s="123">
        <v>0</v>
      </c>
      <c r="T263" s="123">
        <v>0</v>
      </c>
      <c r="U263" s="123">
        <v>0</v>
      </c>
      <c r="V263" s="123">
        <v>0</v>
      </c>
      <c r="W263" s="123">
        <v>0</v>
      </c>
      <c r="X263" s="123">
        <v>0</v>
      </c>
      <c r="Y263" s="123">
        <v>37599188.999999993</v>
      </c>
      <c r="Z263" s="123">
        <v>37599189</v>
      </c>
      <c r="AA263" s="123">
        <v>7.4505805969238281E-9</v>
      </c>
      <c r="AB263" s="124" t="s">
        <v>40</v>
      </c>
      <c r="AC263" s="125">
        <v>41611</v>
      </c>
      <c r="AD263" s="125">
        <v>47090</v>
      </c>
      <c r="AE263" s="124">
        <v>90906110.5</v>
      </c>
      <c r="AF263" s="124">
        <v>89749130.560000002</v>
      </c>
      <c r="AG263" s="124">
        <v>4.1780821917808222</v>
      </c>
      <c r="AH263" s="124">
        <v>15.010958904109589</v>
      </c>
      <c r="AI263" s="127">
        <v>8.3615999999999996E-2</v>
      </c>
      <c r="AJ263" s="127">
        <v>8.362E-2</v>
      </c>
      <c r="AK263" s="127">
        <v>-4.0000000000040004E-6</v>
      </c>
      <c r="AL263" s="127">
        <v>2.8590000000000001E-2</v>
      </c>
      <c r="AM263" s="127" t="s">
        <v>3253</v>
      </c>
      <c r="AN263" s="130">
        <v>3.0283000000000001E-2</v>
      </c>
      <c r="AO263" s="124">
        <v>157092501.98630136</v>
      </c>
      <c r="AP263" s="124">
        <v>564399880.90684927</v>
      </c>
      <c r="AQ263" s="124">
        <v>3143893.787423999</v>
      </c>
      <c r="AR263" s="124">
        <v>4.1780821917808222</v>
      </c>
      <c r="AS263" s="124">
        <v>15.010958904109591</v>
      </c>
      <c r="AT263" s="127">
        <v>8.3615999999999996E-2</v>
      </c>
      <c r="AU263" s="122" t="s">
        <v>320</v>
      </c>
      <c r="AV263" s="122" t="s">
        <v>320</v>
      </c>
      <c r="AW263" s="137">
        <v>0</v>
      </c>
      <c r="AX263" s="137">
        <v>0</v>
      </c>
      <c r="AY263" s="137">
        <v>1598146.01</v>
      </c>
      <c r="AZ263" s="137">
        <v>0</v>
      </c>
      <c r="BA263" s="137">
        <v>0</v>
      </c>
      <c r="BB263" s="137">
        <v>0</v>
      </c>
      <c r="BC263" s="137">
        <v>0</v>
      </c>
      <c r="BD263" s="137">
        <v>0</v>
      </c>
      <c r="BE263" s="137">
        <v>1412811.53</v>
      </c>
      <c r="BF263" s="137">
        <v>0</v>
      </c>
      <c r="BG263" s="137">
        <v>0</v>
      </c>
      <c r="BH263" s="137">
        <v>0</v>
      </c>
      <c r="BI263" s="137">
        <v>0</v>
      </c>
      <c r="BJ263" s="137">
        <v>0</v>
      </c>
      <c r="BK263" s="137">
        <v>1243002.45</v>
      </c>
      <c r="BL263" s="40">
        <f t="shared" si="12"/>
        <v>1598146.01</v>
      </c>
      <c r="BM263" s="40">
        <f t="shared" si="13"/>
        <v>2655813.98</v>
      </c>
      <c r="BN263" s="40">
        <f t="shared" si="14"/>
        <v>4253959.99</v>
      </c>
    </row>
    <row r="264" spans="1:66" x14ac:dyDescent="0.35">
      <c r="A264" s="122">
        <v>20819000</v>
      </c>
      <c r="B264" s="122">
        <v>1</v>
      </c>
      <c r="C264" s="122">
        <v>1</v>
      </c>
      <c r="D264" s="122">
        <v>1</v>
      </c>
      <c r="E264" s="122" t="s">
        <v>31</v>
      </c>
      <c r="F264" s="122" t="s">
        <v>32</v>
      </c>
      <c r="G264" s="122" t="s">
        <v>33</v>
      </c>
      <c r="H264" s="122" t="s">
        <v>34</v>
      </c>
      <c r="I264" s="122" t="s">
        <v>2</v>
      </c>
      <c r="J264" s="122" t="s">
        <v>35</v>
      </c>
      <c r="K264" s="122" t="s">
        <v>320</v>
      </c>
      <c r="L264" s="122" t="s">
        <v>37</v>
      </c>
      <c r="M264" s="122" t="s">
        <v>168</v>
      </c>
      <c r="N264" s="122" t="s">
        <v>1338</v>
      </c>
      <c r="O264" s="122" t="s">
        <v>359</v>
      </c>
      <c r="P264" s="122" t="s">
        <v>359</v>
      </c>
      <c r="Q264" s="122" t="s">
        <v>320</v>
      </c>
      <c r="R264" s="123">
        <v>54923297.481999993</v>
      </c>
      <c r="S264" s="123">
        <v>0</v>
      </c>
      <c r="T264" s="123">
        <v>0</v>
      </c>
      <c r="U264" s="123">
        <v>0</v>
      </c>
      <c r="V264" s="123">
        <v>0</v>
      </c>
      <c r="W264" s="123">
        <v>0</v>
      </c>
      <c r="X264" s="123">
        <v>0</v>
      </c>
      <c r="Y264" s="123">
        <v>54923297.481999993</v>
      </c>
      <c r="Z264" s="123">
        <v>54923297.482000001</v>
      </c>
      <c r="AA264" s="123">
        <v>7.4505805969238281E-9</v>
      </c>
      <c r="AB264" s="124" t="s">
        <v>40</v>
      </c>
      <c r="AC264" s="125">
        <v>41961</v>
      </c>
      <c r="AD264" s="125">
        <v>47440</v>
      </c>
      <c r="AE264" s="124">
        <v>120000000</v>
      </c>
      <c r="AF264" s="124">
        <v>119832649.09999999</v>
      </c>
      <c r="AG264" s="124">
        <v>5.1369863013698627</v>
      </c>
      <c r="AH264" s="124">
        <v>15.010958904109589</v>
      </c>
      <c r="AI264" s="130">
        <v>7.9033000000000006E-2</v>
      </c>
      <c r="AJ264" s="127">
        <v>7.9029999999999989E-2</v>
      </c>
      <c r="AK264" s="127">
        <v>3.0000000000168781E-6</v>
      </c>
      <c r="AL264" s="127">
        <v>2.349E-2</v>
      </c>
      <c r="AM264" s="127" t="s">
        <v>3253</v>
      </c>
      <c r="AN264" s="130">
        <v>2.5283E-2</v>
      </c>
      <c r="AO264" s="124">
        <v>282140226.79109585</v>
      </c>
      <c r="AP264" s="124">
        <v>824451361.38048756</v>
      </c>
      <c r="AQ264" s="124">
        <v>4340752.9698949056</v>
      </c>
      <c r="AR264" s="124">
        <v>5.1369863013698627</v>
      </c>
      <c r="AS264" s="124">
        <v>15.010958904109589</v>
      </c>
      <c r="AT264" s="127">
        <v>7.9033000000000006E-2</v>
      </c>
      <c r="AU264" s="122" t="s">
        <v>320</v>
      </c>
      <c r="AV264" s="122" t="s">
        <v>320</v>
      </c>
      <c r="AW264" s="137">
        <v>0</v>
      </c>
      <c r="AX264" s="137">
        <v>2218607.0699999998</v>
      </c>
      <c r="AY264" s="137">
        <v>0</v>
      </c>
      <c r="AZ264" s="137">
        <v>0</v>
      </c>
      <c r="BA264" s="137">
        <v>0</v>
      </c>
      <c r="BB264" s="137">
        <v>0</v>
      </c>
      <c r="BC264" s="137">
        <v>0</v>
      </c>
      <c r="BD264" s="137">
        <v>1984031.03</v>
      </c>
      <c r="BE264" s="137">
        <v>0</v>
      </c>
      <c r="BF264" s="137">
        <v>0</v>
      </c>
      <c r="BG264" s="137">
        <v>0</v>
      </c>
      <c r="BH264" s="137">
        <v>0</v>
      </c>
      <c r="BI264" s="137">
        <v>0</v>
      </c>
      <c r="BJ264" s="137">
        <v>1815223.97</v>
      </c>
      <c r="BK264" s="137">
        <v>0</v>
      </c>
      <c r="BL264" s="40">
        <f t="shared" si="12"/>
        <v>2218607.0699999998</v>
      </c>
      <c r="BM264" s="40">
        <f t="shared" si="13"/>
        <v>3799255</v>
      </c>
      <c r="BN264" s="40">
        <f t="shared" si="14"/>
        <v>6017862.0700000003</v>
      </c>
    </row>
    <row r="265" spans="1:66" x14ac:dyDescent="0.35">
      <c r="A265" s="122">
        <v>20822000</v>
      </c>
      <c r="B265" s="122">
        <v>1</v>
      </c>
      <c r="C265" s="122">
        <v>1</v>
      </c>
      <c r="D265" s="122">
        <v>1</v>
      </c>
      <c r="E265" s="122" t="s">
        <v>31</v>
      </c>
      <c r="F265" s="122" t="s">
        <v>32</v>
      </c>
      <c r="G265" s="122" t="s">
        <v>33</v>
      </c>
      <c r="H265" s="122" t="s">
        <v>34</v>
      </c>
      <c r="I265" s="122" t="s">
        <v>2</v>
      </c>
      <c r="J265" s="122" t="s">
        <v>35</v>
      </c>
      <c r="K265" s="122" t="s">
        <v>320</v>
      </c>
      <c r="L265" s="122" t="s">
        <v>37</v>
      </c>
      <c r="M265" s="122" t="s">
        <v>168</v>
      </c>
      <c r="N265" s="122" t="s">
        <v>1338</v>
      </c>
      <c r="O265" s="122" t="s">
        <v>360</v>
      </c>
      <c r="P265" s="122" t="s">
        <v>360</v>
      </c>
      <c r="Q265" s="122" t="s">
        <v>320</v>
      </c>
      <c r="R265" s="123">
        <v>38766666.710000008</v>
      </c>
      <c r="S265" s="123">
        <v>0</v>
      </c>
      <c r="T265" s="123">
        <v>0</v>
      </c>
      <c r="U265" s="123">
        <v>0</v>
      </c>
      <c r="V265" s="123">
        <v>0</v>
      </c>
      <c r="W265" s="123">
        <v>0</v>
      </c>
      <c r="X265" s="123">
        <v>0</v>
      </c>
      <c r="Y265" s="123">
        <v>38766666.710000008</v>
      </c>
      <c r="Z265" s="123">
        <v>38766666.710000001</v>
      </c>
      <c r="AA265" s="123">
        <v>-7.4505805969238281E-9</v>
      </c>
      <c r="AB265" s="124" t="s">
        <v>40</v>
      </c>
      <c r="AC265" s="125">
        <v>41968</v>
      </c>
      <c r="AD265" s="125">
        <v>46351</v>
      </c>
      <c r="AE265" s="124">
        <v>176000000</v>
      </c>
      <c r="AF265" s="124">
        <v>139560000</v>
      </c>
      <c r="AG265" s="124">
        <v>2.1534246575342464</v>
      </c>
      <c r="AH265" s="124">
        <v>12.008219178082191</v>
      </c>
      <c r="AI265" s="130">
        <v>7.8552999999999998E-2</v>
      </c>
      <c r="AJ265" s="127">
        <v>7.8550000000000009E-2</v>
      </c>
      <c r="AK265" s="127">
        <v>2.9999999999891225E-6</v>
      </c>
      <c r="AL265" s="127">
        <v>2.3039999999999998E-2</v>
      </c>
      <c r="AM265" s="127" t="s">
        <v>3253</v>
      </c>
      <c r="AN265" s="130">
        <v>2.4782999999999999E-2</v>
      </c>
      <c r="AO265" s="124">
        <v>83481095.98372604</v>
      </c>
      <c r="AP265" s="124">
        <v>465518630.65734255</v>
      </c>
      <c r="AQ265" s="124">
        <v>3045237.9700706308</v>
      </c>
      <c r="AR265" s="124">
        <v>2.1534246575342464</v>
      </c>
      <c r="AS265" s="124">
        <v>12.008219178082191</v>
      </c>
      <c r="AT265" s="127">
        <v>7.8552999999999998E-2</v>
      </c>
      <c r="AU265" s="122" t="s">
        <v>320</v>
      </c>
      <c r="AV265" s="122" t="s">
        <v>320</v>
      </c>
      <c r="AW265" s="137">
        <v>0</v>
      </c>
      <c r="AX265" s="137">
        <v>1556454.96</v>
      </c>
      <c r="AY265" s="137">
        <v>0</v>
      </c>
      <c r="AZ265" s="137">
        <v>0</v>
      </c>
      <c r="BA265" s="137">
        <v>0</v>
      </c>
      <c r="BB265" s="137">
        <v>0</v>
      </c>
      <c r="BC265" s="137">
        <v>0</v>
      </c>
      <c r="BD265" s="137">
        <v>1224862.3799999999</v>
      </c>
      <c r="BE265" s="137">
        <v>0</v>
      </c>
      <c r="BF265" s="137">
        <v>0</v>
      </c>
      <c r="BG265" s="137">
        <v>0</v>
      </c>
      <c r="BH265" s="137">
        <v>0</v>
      </c>
      <c r="BI265" s="137">
        <v>0</v>
      </c>
      <c r="BJ265" s="137">
        <v>933872.98</v>
      </c>
      <c r="BK265" s="137">
        <v>0</v>
      </c>
      <c r="BL265" s="40">
        <f t="shared" si="12"/>
        <v>1556454.96</v>
      </c>
      <c r="BM265" s="40">
        <f t="shared" si="13"/>
        <v>2158735.3599999999</v>
      </c>
      <c r="BN265" s="40">
        <f t="shared" si="14"/>
        <v>3715190.32</v>
      </c>
    </row>
    <row r="266" spans="1:66" x14ac:dyDescent="0.35">
      <c r="A266" s="122">
        <v>20823000</v>
      </c>
      <c r="B266" s="122">
        <v>1</v>
      </c>
      <c r="C266" s="122">
        <v>1</v>
      </c>
      <c r="D266" s="122">
        <v>1</v>
      </c>
      <c r="E266" s="122" t="s">
        <v>31</v>
      </c>
      <c r="F266" s="122" t="s">
        <v>32</v>
      </c>
      <c r="G266" s="122" t="s">
        <v>33</v>
      </c>
      <c r="H266" s="122" t="s">
        <v>34</v>
      </c>
      <c r="I266" s="122" t="s">
        <v>2</v>
      </c>
      <c r="J266" s="122" t="s">
        <v>35</v>
      </c>
      <c r="K266" s="122" t="s">
        <v>320</v>
      </c>
      <c r="L266" s="122" t="s">
        <v>37</v>
      </c>
      <c r="M266" s="122" t="s">
        <v>168</v>
      </c>
      <c r="N266" s="122" t="s">
        <v>1338</v>
      </c>
      <c r="O266" s="122" t="s">
        <v>361</v>
      </c>
      <c r="P266" s="122" t="s">
        <v>361</v>
      </c>
      <c r="Q266" s="122" t="s">
        <v>320</v>
      </c>
      <c r="R266" s="123">
        <v>92159937.249999329</v>
      </c>
      <c r="S266" s="123">
        <v>0</v>
      </c>
      <c r="T266" s="123">
        <v>0</v>
      </c>
      <c r="U266" s="123">
        <v>0</v>
      </c>
      <c r="V266" s="123">
        <v>0</v>
      </c>
      <c r="W266" s="123">
        <v>4.9999654293060303E-3</v>
      </c>
      <c r="X266" s="123">
        <v>0</v>
      </c>
      <c r="Y266" s="123">
        <v>92159937.254999295</v>
      </c>
      <c r="Z266" s="123">
        <v>92159937.144999996</v>
      </c>
      <c r="AA266" s="123">
        <v>-0.10999929904937744</v>
      </c>
      <c r="AB266" s="124" t="s">
        <v>40</v>
      </c>
      <c r="AC266" s="125">
        <v>41978</v>
      </c>
      <c r="AD266" s="125">
        <v>47457</v>
      </c>
      <c r="AE266" s="124">
        <v>200725000.00099999</v>
      </c>
      <c r="AF266" s="124">
        <v>200725000.00099999</v>
      </c>
      <c r="AG266" s="124">
        <v>5.183561643835616</v>
      </c>
      <c r="AH266" s="124">
        <v>15.010958904109589</v>
      </c>
      <c r="AI266" s="130">
        <v>7.8691999999999998E-2</v>
      </c>
      <c r="AJ266" s="127">
        <v>7.8689999999999996E-2</v>
      </c>
      <c r="AK266" s="127">
        <v>2.0000000000020002E-6</v>
      </c>
      <c r="AL266" s="127">
        <v>2.3559999999999998E-2</v>
      </c>
      <c r="AM266" s="127" t="s">
        <v>3253</v>
      </c>
      <c r="AN266" s="130">
        <v>2.5283E-2</v>
      </c>
      <c r="AO266" s="124">
        <v>477716715.85331136</v>
      </c>
      <c r="AP266" s="124">
        <v>1383409030.7401128</v>
      </c>
      <c r="AQ266" s="124">
        <v>7252249.7824704042</v>
      </c>
      <c r="AR266" s="124">
        <v>5.183561643835616</v>
      </c>
      <c r="AS266" s="124">
        <v>15.010958904109589</v>
      </c>
      <c r="AT266" s="127">
        <v>7.8691999999999998E-2</v>
      </c>
      <c r="AU266" s="122" t="s">
        <v>320</v>
      </c>
      <c r="AV266" s="122" t="s">
        <v>320</v>
      </c>
      <c r="AW266" s="137">
        <v>0</v>
      </c>
      <c r="AX266" s="137">
        <v>0</v>
      </c>
      <c r="AY266" s="137">
        <v>1184457.18</v>
      </c>
      <c r="AZ266" s="137">
        <v>0</v>
      </c>
      <c r="BA266" s="137">
        <v>0</v>
      </c>
      <c r="BB266" s="137">
        <v>0</v>
      </c>
      <c r="BC266" s="137">
        <v>0</v>
      </c>
      <c r="BD266" s="137">
        <v>0</v>
      </c>
      <c r="BE266" s="137">
        <v>1070895.21</v>
      </c>
      <c r="BF266" s="137">
        <v>0</v>
      </c>
      <c r="BG266" s="137">
        <v>0</v>
      </c>
      <c r="BH266" s="137">
        <v>0</v>
      </c>
      <c r="BI266" s="137">
        <v>0</v>
      </c>
      <c r="BJ266" s="137">
        <v>0</v>
      </c>
      <c r="BK266" s="137">
        <v>969101.33</v>
      </c>
      <c r="BL266" s="40">
        <f t="shared" si="12"/>
        <v>1184457.18</v>
      </c>
      <c r="BM266" s="40">
        <f t="shared" si="13"/>
        <v>2039996.54</v>
      </c>
      <c r="BN266" s="40">
        <f t="shared" si="14"/>
        <v>3224453.7199999997</v>
      </c>
    </row>
    <row r="267" spans="1:66" x14ac:dyDescent="0.35">
      <c r="A267" s="122">
        <v>20825000</v>
      </c>
      <c r="B267" s="122">
        <v>1</v>
      </c>
      <c r="C267" s="122">
        <v>1</v>
      </c>
      <c r="D267" s="122">
        <v>1</v>
      </c>
      <c r="E267" s="122" t="s">
        <v>31</v>
      </c>
      <c r="F267" s="122" t="s">
        <v>32</v>
      </c>
      <c r="G267" s="122" t="s">
        <v>33</v>
      </c>
      <c r="H267" s="122" t="s">
        <v>34</v>
      </c>
      <c r="I267" s="122" t="s">
        <v>2</v>
      </c>
      <c r="J267" s="122" t="s">
        <v>35</v>
      </c>
      <c r="K267" s="122" t="s">
        <v>320</v>
      </c>
      <c r="L267" s="122" t="s">
        <v>37</v>
      </c>
      <c r="M267" s="122" t="s">
        <v>168</v>
      </c>
      <c r="N267" s="122" t="s">
        <v>1338</v>
      </c>
      <c r="O267" s="122" t="s">
        <v>362</v>
      </c>
      <c r="P267" s="122" t="s">
        <v>362</v>
      </c>
      <c r="Q267" s="122" t="s">
        <v>320</v>
      </c>
      <c r="R267" s="123">
        <v>105000000</v>
      </c>
      <c r="S267" s="123">
        <v>0</v>
      </c>
      <c r="T267" s="123">
        <v>0</v>
      </c>
      <c r="U267" s="123">
        <v>0</v>
      </c>
      <c r="V267" s="123">
        <v>0</v>
      </c>
      <c r="W267" s="123">
        <v>0</v>
      </c>
      <c r="X267" s="123">
        <v>0</v>
      </c>
      <c r="Y267" s="123">
        <v>105000000</v>
      </c>
      <c r="Z267" s="123">
        <v>105000000</v>
      </c>
      <c r="AA267" s="123">
        <v>0</v>
      </c>
      <c r="AB267" s="124" t="s">
        <v>40</v>
      </c>
      <c r="AC267" s="125">
        <v>42181</v>
      </c>
      <c r="AD267" s="125">
        <v>47660</v>
      </c>
      <c r="AE267" s="124">
        <v>210000000</v>
      </c>
      <c r="AF267" s="124">
        <v>210000000</v>
      </c>
      <c r="AG267" s="124">
        <v>5.7397260273972606</v>
      </c>
      <c r="AH267" s="124">
        <v>15.010958904109589</v>
      </c>
      <c r="AI267" s="130">
        <v>7.6420000000000002E-2</v>
      </c>
      <c r="AJ267" s="127">
        <v>7.6420000000000002E-2</v>
      </c>
      <c r="AK267" s="127">
        <v>0</v>
      </c>
      <c r="AL267" s="127">
        <v>2.2639999999999997E-2</v>
      </c>
      <c r="AM267" s="127" t="s">
        <v>3253</v>
      </c>
      <c r="AN267" s="130">
        <v>2.4282999999999999E-2</v>
      </c>
      <c r="AO267" s="124">
        <v>602671232.87671232</v>
      </c>
      <c r="AP267" s="124">
        <v>1576150684.9315069</v>
      </c>
      <c r="AQ267" s="124">
        <v>8024100</v>
      </c>
      <c r="AR267" s="124">
        <v>5.7397260273972606</v>
      </c>
      <c r="AS267" s="124">
        <v>15.010958904109589</v>
      </c>
      <c r="AT267" s="127">
        <v>7.6420000000000002E-2</v>
      </c>
      <c r="AU267" s="122" t="s">
        <v>320</v>
      </c>
      <c r="AV267" s="122" t="s">
        <v>320</v>
      </c>
      <c r="AW267" s="137">
        <v>0</v>
      </c>
      <c r="AX267" s="137">
        <v>0</v>
      </c>
      <c r="AY267" s="137">
        <v>4078917.5</v>
      </c>
      <c r="AZ267" s="137">
        <v>0</v>
      </c>
      <c r="BA267" s="137">
        <v>0</v>
      </c>
      <c r="BB267" s="137">
        <v>0</v>
      </c>
      <c r="BC267" s="137">
        <v>0</v>
      </c>
      <c r="BD267" s="137">
        <v>0</v>
      </c>
      <c r="BE267" s="137">
        <v>3718575.97</v>
      </c>
      <c r="BF267" s="137">
        <v>0</v>
      </c>
      <c r="BG267" s="137">
        <v>0</v>
      </c>
      <c r="BH267" s="137">
        <v>0</v>
      </c>
      <c r="BI267" s="137">
        <v>0</v>
      </c>
      <c r="BJ267" s="137">
        <v>0</v>
      </c>
      <c r="BK267" s="137">
        <v>3399097.92</v>
      </c>
      <c r="BL267" s="40">
        <f t="shared" si="12"/>
        <v>4078917.5</v>
      </c>
      <c r="BM267" s="40">
        <f t="shared" si="13"/>
        <v>7117673.8900000006</v>
      </c>
      <c r="BN267" s="40">
        <f t="shared" si="14"/>
        <v>11196591.390000001</v>
      </c>
    </row>
    <row r="268" spans="1:66" x14ac:dyDescent="0.35">
      <c r="A268" s="122">
        <v>20826000</v>
      </c>
      <c r="B268" s="122">
        <v>1</v>
      </c>
      <c r="C268" s="122">
        <v>1</v>
      </c>
      <c r="D268" s="122">
        <v>1</v>
      </c>
      <c r="E268" s="122" t="s">
        <v>31</v>
      </c>
      <c r="F268" s="122" t="s">
        <v>32</v>
      </c>
      <c r="G268" s="122" t="s">
        <v>33</v>
      </c>
      <c r="H268" s="122" t="s">
        <v>34</v>
      </c>
      <c r="I268" s="122" t="s">
        <v>2</v>
      </c>
      <c r="J268" s="122" t="s">
        <v>35</v>
      </c>
      <c r="K268" s="122" t="s">
        <v>320</v>
      </c>
      <c r="L268" s="122" t="s">
        <v>37</v>
      </c>
      <c r="M268" s="122" t="s">
        <v>168</v>
      </c>
      <c r="N268" s="122" t="s">
        <v>1338</v>
      </c>
      <c r="O268" s="122" t="s">
        <v>363</v>
      </c>
      <c r="P268" s="122" t="s">
        <v>363</v>
      </c>
      <c r="Q268" s="122" t="s">
        <v>320</v>
      </c>
      <c r="R268" s="123">
        <v>177777777.82999998</v>
      </c>
      <c r="S268" s="123">
        <v>0</v>
      </c>
      <c r="T268" s="123">
        <v>0</v>
      </c>
      <c r="U268" s="123">
        <v>0</v>
      </c>
      <c r="V268" s="123">
        <v>0</v>
      </c>
      <c r="W268" s="123">
        <v>0</v>
      </c>
      <c r="X268" s="123">
        <v>0</v>
      </c>
      <c r="Y268" s="123">
        <v>177777777.82999998</v>
      </c>
      <c r="Z268" s="123">
        <v>177777777.83000001</v>
      </c>
      <c r="AA268" s="123">
        <v>2.9802322387695313E-8</v>
      </c>
      <c r="AB268" s="124" t="s">
        <v>40</v>
      </c>
      <c r="AC268" s="125">
        <v>42199</v>
      </c>
      <c r="AD268" s="125">
        <v>47678</v>
      </c>
      <c r="AE268" s="124">
        <v>400000000</v>
      </c>
      <c r="AF268" s="124">
        <v>400000000</v>
      </c>
      <c r="AG268" s="124">
        <v>5.7890410958904113</v>
      </c>
      <c r="AH268" s="124">
        <v>15.010958904109589</v>
      </c>
      <c r="AI268" s="130">
        <v>7.5840000000000005E-2</v>
      </c>
      <c r="AJ268" s="127">
        <v>7.5839999999999991E-2</v>
      </c>
      <c r="AK268" s="127">
        <v>0</v>
      </c>
      <c r="AL268" s="127">
        <v>2.2480000000000003E-2</v>
      </c>
      <c r="AM268" s="127" t="s">
        <v>3253</v>
      </c>
      <c r="AN268" s="130">
        <v>2.4282999999999999E-2</v>
      </c>
      <c r="AO268" s="124">
        <v>1029162861.7939452</v>
      </c>
      <c r="AP268" s="124">
        <v>2668614917.0700545</v>
      </c>
      <c r="AQ268" s="124">
        <v>13482666.670627199</v>
      </c>
      <c r="AR268" s="124">
        <v>5.7890410958904113</v>
      </c>
      <c r="AS268" s="124">
        <v>15.010958904109589</v>
      </c>
      <c r="AT268" s="127">
        <v>7.5840000000000005E-2</v>
      </c>
      <c r="AU268" s="122" t="s">
        <v>320</v>
      </c>
      <c r="AV268" s="122" t="s">
        <v>320</v>
      </c>
      <c r="AW268" s="137">
        <v>0</v>
      </c>
      <c r="AX268" s="137">
        <v>0</v>
      </c>
      <c r="AY268" s="137">
        <v>0</v>
      </c>
      <c r="AZ268" s="137">
        <v>6891140.7400000002</v>
      </c>
      <c r="BA268" s="137">
        <v>0</v>
      </c>
      <c r="BB268" s="137">
        <v>0</v>
      </c>
      <c r="BC268" s="137">
        <v>0</v>
      </c>
      <c r="BD268" s="137">
        <v>0</v>
      </c>
      <c r="BE268" s="137">
        <v>0</v>
      </c>
      <c r="BF268" s="137">
        <v>6213886.4199999999</v>
      </c>
      <c r="BG268" s="137">
        <v>0</v>
      </c>
      <c r="BH268" s="137">
        <v>0</v>
      </c>
      <c r="BI268" s="137">
        <v>0</v>
      </c>
      <c r="BJ268" s="137">
        <v>0</v>
      </c>
      <c r="BK268" s="137">
        <v>0</v>
      </c>
      <c r="BL268" s="40">
        <f t="shared" si="12"/>
        <v>0</v>
      </c>
      <c r="BM268" s="40">
        <f t="shared" si="13"/>
        <v>13105027.16</v>
      </c>
      <c r="BN268" s="40">
        <f t="shared" si="14"/>
        <v>13105027.16</v>
      </c>
    </row>
    <row r="269" spans="1:66" x14ac:dyDescent="0.35">
      <c r="A269" s="122">
        <v>20825001</v>
      </c>
      <c r="B269" s="122">
        <v>1</v>
      </c>
      <c r="C269" s="122">
        <v>1</v>
      </c>
      <c r="D269" s="122">
        <v>1</v>
      </c>
      <c r="E269" s="122" t="s">
        <v>31</v>
      </c>
      <c r="F269" s="122" t="s">
        <v>32</v>
      </c>
      <c r="G269" s="122" t="s">
        <v>33</v>
      </c>
      <c r="H269" s="122" t="s">
        <v>34</v>
      </c>
      <c r="I269" s="122" t="s">
        <v>2</v>
      </c>
      <c r="J269" s="122" t="s">
        <v>35</v>
      </c>
      <c r="K269" s="122" t="s">
        <v>320</v>
      </c>
      <c r="L269" s="122" t="s">
        <v>37</v>
      </c>
      <c r="M269" s="122" t="s">
        <v>168</v>
      </c>
      <c r="N269" s="122" t="s">
        <v>1338</v>
      </c>
      <c r="O269" s="122" t="s">
        <v>364</v>
      </c>
      <c r="P269" s="122" t="s">
        <v>364</v>
      </c>
      <c r="Q269" s="122" t="s">
        <v>320</v>
      </c>
      <c r="R269" s="123">
        <v>19999999.959999993</v>
      </c>
      <c r="S269" s="123">
        <v>0</v>
      </c>
      <c r="T269" s="123">
        <v>0</v>
      </c>
      <c r="U269" s="123">
        <v>0</v>
      </c>
      <c r="V269" s="123">
        <v>0</v>
      </c>
      <c r="W269" s="123">
        <v>0</v>
      </c>
      <c r="X269" s="123">
        <v>0</v>
      </c>
      <c r="Y269" s="123">
        <v>19999999.959999993</v>
      </c>
      <c r="Z269" s="123">
        <v>19999999.960000001</v>
      </c>
      <c r="AA269" s="123">
        <v>7.4505805969238281E-9</v>
      </c>
      <c r="AB269" s="124" t="s">
        <v>40</v>
      </c>
      <c r="AC269" s="125">
        <v>42181</v>
      </c>
      <c r="AD269" s="125">
        <v>47660</v>
      </c>
      <c r="AE269" s="124">
        <v>40000000</v>
      </c>
      <c r="AF269" s="124">
        <v>40000000</v>
      </c>
      <c r="AG269" s="124">
        <v>5.7397260273972606</v>
      </c>
      <c r="AH269" s="124">
        <v>15.010958904109589</v>
      </c>
      <c r="AI269" s="130">
        <v>7.6420000000000002E-2</v>
      </c>
      <c r="AJ269" s="127">
        <v>7.6420000000000002E-2</v>
      </c>
      <c r="AK269" s="127">
        <v>0</v>
      </c>
      <c r="AL269" s="127">
        <v>2.2639999999999997E-2</v>
      </c>
      <c r="AM269" s="127" t="s">
        <v>3253</v>
      </c>
      <c r="AN269" s="130">
        <v>2.4282999999999999E-2</v>
      </c>
      <c r="AO269" s="124">
        <v>114794520.31835613</v>
      </c>
      <c r="AP269" s="124">
        <v>300219177.48175335</v>
      </c>
      <c r="AQ269" s="124">
        <v>1528399.9969431995</v>
      </c>
      <c r="AR269" s="124">
        <v>5.7397260273972606</v>
      </c>
      <c r="AS269" s="124">
        <v>15.010958904109589</v>
      </c>
      <c r="AT269" s="127">
        <v>7.6420000000000002E-2</v>
      </c>
      <c r="AU269" s="122" t="s">
        <v>320</v>
      </c>
      <c r="AV269" s="122" t="s">
        <v>320</v>
      </c>
      <c r="AW269" s="137">
        <v>0</v>
      </c>
      <c r="AX269" s="137">
        <v>0</v>
      </c>
      <c r="AY269" s="137">
        <v>776936.67</v>
      </c>
      <c r="AZ269" s="137">
        <v>0</v>
      </c>
      <c r="BA269" s="137">
        <v>0</v>
      </c>
      <c r="BB269" s="137">
        <v>0</v>
      </c>
      <c r="BC269" s="137">
        <v>0</v>
      </c>
      <c r="BD269" s="137">
        <v>0</v>
      </c>
      <c r="BE269" s="137">
        <v>708300.18</v>
      </c>
      <c r="BF269" s="137">
        <v>0</v>
      </c>
      <c r="BG269" s="137">
        <v>0</v>
      </c>
      <c r="BH269" s="137">
        <v>0</v>
      </c>
      <c r="BI269" s="137">
        <v>0</v>
      </c>
      <c r="BJ269" s="137">
        <v>0</v>
      </c>
      <c r="BK269" s="137">
        <v>647447.22</v>
      </c>
      <c r="BL269" s="40">
        <f t="shared" si="12"/>
        <v>776936.67</v>
      </c>
      <c r="BM269" s="40">
        <f t="shared" si="13"/>
        <v>1355747.4</v>
      </c>
      <c r="BN269" s="40">
        <f t="shared" si="14"/>
        <v>2132684.0699999998</v>
      </c>
    </row>
    <row r="270" spans="1:66" x14ac:dyDescent="0.35">
      <c r="A270" s="122">
        <v>20831000</v>
      </c>
      <c r="B270" s="122">
        <v>1</v>
      </c>
      <c r="C270" s="122">
        <v>1</v>
      </c>
      <c r="D270" s="122">
        <v>1</v>
      </c>
      <c r="E270" s="122" t="s">
        <v>31</v>
      </c>
      <c r="F270" s="122" t="s">
        <v>32</v>
      </c>
      <c r="G270" s="122" t="s">
        <v>33</v>
      </c>
      <c r="H270" s="122" t="s">
        <v>34</v>
      </c>
      <c r="I270" s="122" t="s">
        <v>2</v>
      </c>
      <c r="J270" s="122" t="s">
        <v>35</v>
      </c>
      <c r="K270" s="122" t="s">
        <v>320</v>
      </c>
      <c r="L270" s="122" t="s">
        <v>37</v>
      </c>
      <c r="M270" s="122" t="s">
        <v>168</v>
      </c>
      <c r="N270" s="122" t="s">
        <v>1338</v>
      </c>
      <c r="O270" s="122" t="s">
        <v>365</v>
      </c>
      <c r="P270" s="122" t="s">
        <v>365</v>
      </c>
      <c r="Q270" s="122" t="s">
        <v>320</v>
      </c>
      <c r="R270" s="123">
        <v>57711012.700000584</v>
      </c>
      <c r="S270" s="123">
        <v>0</v>
      </c>
      <c r="T270" s="123">
        <v>3847400.84</v>
      </c>
      <c r="U270" s="123">
        <v>2151476.4900000002</v>
      </c>
      <c r="V270" s="123" t="s">
        <v>2872</v>
      </c>
      <c r="W270" s="123">
        <v>2.9802322387695313E-8</v>
      </c>
      <c r="X270" s="123">
        <v>0</v>
      </c>
      <c r="Y270" s="123">
        <v>53863611.86000061</v>
      </c>
      <c r="Z270" s="123">
        <v>53863611.859999999</v>
      </c>
      <c r="AA270" s="123">
        <v>-6.1094760894775391E-7</v>
      </c>
      <c r="AB270" s="124" t="s">
        <v>40</v>
      </c>
      <c r="AC270" s="125">
        <v>42636</v>
      </c>
      <c r="AD270" s="125">
        <v>48114</v>
      </c>
      <c r="AE270" s="124">
        <v>100000000</v>
      </c>
      <c r="AF270" s="124">
        <v>100000000</v>
      </c>
      <c r="AG270" s="124">
        <v>6.9835616438356167</v>
      </c>
      <c r="AH270" s="124">
        <v>15.008219178082191</v>
      </c>
      <c r="AI270" s="130">
        <v>7.6741000000000004E-2</v>
      </c>
      <c r="AJ270" s="127">
        <v>7.6740000000000003E-2</v>
      </c>
      <c r="AK270" s="127">
        <v>1.0000000000010001E-6</v>
      </c>
      <c r="AL270" s="127">
        <v>2.2019999999999998E-2</v>
      </c>
      <c r="AM270" s="127" t="s">
        <v>3253</v>
      </c>
      <c r="AN270" s="130">
        <v>2.4282999999999999E-2</v>
      </c>
      <c r="AO270" s="124">
        <v>376159853.78394949</v>
      </c>
      <c r="AP270" s="124">
        <v>808396892.51803648</v>
      </c>
      <c r="AQ270" s="124">
        <v>4133547.4377483069</v>
      </c>
      <c r="AR270" s="124">
        <v>6.9835616438356167</v>
      </c>
      <c r="AS270" s="124">
        <v>15.008219178082191</v>
      </c>
      <c r="AT270" s="127">
        <v>7.6741000000000004E-2</v>
      </c>
      <c r="AU270" s="122" t="s">
        <v>320</v>
      </c>
      <c r="AV270" s="122" t="s">
        <v>320</v>
      </c>
      <c r="AW270" s="137">
        <v>0</v>
      </c>
      <c r="AX270" s="137">
        <v>0</v>
      </c>
      <c r="AY270" s="137">
        <v>0</v>
      </c>
      <c r="AZ270" s="137">
        <v>0</v>
      </c>
      <c r="BA270" s="137">
        <v>0</v>
      </c>
      <c r="BB270" s="137">
        <v>2078255.8</v>
      </c>
      <c r="BC270" s="137">
        <v>0</v>
      </c>
      <c r="BD270" s="137">
        <v>0</v>
      </c>
      <c r="BE270" s="137">
        <v>0</v>
      </c>
      <c r="BF270" s="137">
        <v>0</v>
      </c>
      <c r="BG270" s="137">
        <v>0</v>
      </c>
      <c r="BH270" s="137">
        <v>1961794.74</v>
      </c>
      <c r="BI270" s="137">
        <v>0</v>
      </c>
      <c r="BJ270" s="137">
        <v>0</v>
      </c>
      <c r="BK270" s="137">
        <v>0</v>
      </c>
      <c r="BL270" s="40">
        <f t="shared" si="12"/>
        <v>0</v>
      </c>
      <c r="BM270" s="40">
        <f t="shared" si="13"/>
        <v>4040050.54</v>
      </c>
      <c r="BN270" s="40">
        <f t="shared" si="14"/>
        <v>4040050.54</v>
      </c>
    </row>
    <row r="271" spans="1:66" x14ac:dyDescent="0.35">
      <c r="A271" s="122">
        <v>20827000</v>
      </c>
      <c r="B271" s="122">
        <v>1</v>
      </c>
      <c r="C271" s="122">
        <v>1</v>
      </c>
      <c r="D271" s="122">
        <v>0</v>
      </c>
      <c r="E271" s="122" t="s">
        <v>31</v>
      </c>
      <c r="F271" s="122" t="s">
        <v>32</v>
      </c>
      <c r="G271" s="122" t="s">
        <v>33</v>
      </c>
      <c r="H271" s="122" t="s">
        <v>52</v>
      </c>
      <c r="I271" s="122" t="s">
        <v>53</v>
      </c>
      <c r="J271" s="122" t="s">
        <v>35</v>
      </c>
      <c r="K271" s="122" t="s">
        <v>320</v>
      </c>
      <c r="L271" s="122" t="s">
        <v>54</v>
      </c>
      <c r="M271" s="122" t="s">
        <v>168</v>
      </c>
      <c r="N271" s="122" t="s">
        <v>1338</v>
      </c>
      <c r="O271" s="122" t="s">
        <v>366</v>
      </c>
      <c r="P271" s="122" t="s">
        <v>366</v>
      </c>
      <c r="Q271" s="122" t="s">
        <v>320</v>
      </c>
      <c r="R271" s="123">
        <v>35454545.42999956</v>
      </c>
      <c r="S271" s="123">
        <v>0</v>
      </c>
      <c r="T271" s="123">
        <v>0</v>
      </c>
      <c r="U271" s="123">
        <v>0</v>
      </c>
      <c r="V271" s="123">
        <v>0</v>
      </c>
      <c r="W271" s="123">
        <v>-2.2351741790771484E-8</v>
      </c>
      <c r="X271" s="123">
        <v>0</v>
      </c>
      <c r="Y271" s="123">
        <v>35454545.429999538</v>
      </c>
      <c r="Z271" s="123">
        <v>35454545.43</v>
      </c>
      <c r="AA271" s="123">
        <v>4.6193599700927734E-7</v>
      </c>
      <c r="AB271" s="124" t="s">
        <v>40</v>
      </c>
      <c r="AC271" s="125">
        <v>42303</v>
      </c>
      <c r="AD271" s="125">
        <v>47782</v>
      </c>
      <c r="AE271" s="124">
        <v>60000000</v>
      </c>
      <c r="AF271" s="124">
        <v>60000000</v>
      </c>
      <c r="AG271" s="124">
        <v>6.0739726027397261</v>
      </c>
      <c r="AH271" s="124">
        <v>15.010958904109589</v>
      </c>
      <c r="AI271" s="130">
        <v>7.8738000000000002E-2</v>
      </c>
      <c r="AJ271" s="127">
        <v>7.8739999999999991E-2</v>
      </c>
      <c r="AK271" s="127">
        <v>-1.9999999999881224E-6</v>
      </c>
      <c r="AL271" s="127">
        <v>2.2460000000000001E-2</v>
      </c>
      <c r="AM271" s="127" t="s">
        <v>3253</v>
      </c>
      <c r="AN271" s="130">
        <v>2.4282999999999999E-2</v>
      </c>
      <c r="AO271" s="124">
        <v>215349937.58440816</v>
      </c>
      <c r="AP271" s="124">
        <v>532206724.4136095</v>
      </c>
      <c r="AQ271" s="124">
        <v>2791619.9980673036</v>
      </c>
      <c r="AR271" s="124">
        <v>6.0739726027397261</v>
      </c>
      <c r="AS271" s="124">
        <v>15.010958904109589</v>
      </c>
      <c r="AT271" s="127">
        <v>7.8738000000000002E-2</v>
      </c>
      <c r="AU271" s="122" t="s">
        <v>320</v>
      </c>
      <c r="AV271" s="122" t="s">
        <v>320</v>
      </c>
      <c r="AW271" s="137">
        <v>1419073.5</v>
      </c>
      <c r="AX271" s="137">
        <v>0</v>
      </c>
      <c r="AY271" s="137">
        <v>0</v>
      </c>
      <c r="AZ271" s="137">
        <v>0</v>
      </c>
      <c r="BA271" s="137">
        <v>0</v>
      </c>
      <c r="BB271" s="137">
        <v>0</v>
      </c>
      <c r="BC271" s="137">
        <v>1302756</v>
      </c>
      <c r="BD271" s="137">
        <v>0</v>
      </c>
      <c r="BE271" s="137">
        <v>0</v>
      </c>
      <c r="BF271" s="137">
        <v>0</v>
      </c>
      <c r="BG271" s="137">
        <v>0</v>
      </c>
      <c r="BH271" s="137">
        <v>0</v>
      </c>
      <c r="BI271" s="137">
        <v>1200754.5</v>
      </c>
      <c r="BJ271" s="137">
        <v>0</v>
      </c>
      <c r="BK271" s="137">
        <v>0</v>
      </c>
      <c r="BL271" s="40">
        <f t="shared" si="12"/>
        <v>1419073.5</v>
      </c>
      <c r="BM271" s="40">
        <f t="shared" si="13"/>
        <v>2503510.5</v>
      </c>
      <c r="BN271" s="40">
        <f t="shared" si="14"/>
        <v>3922584</v>
      </c>
    </row>
    <row r="272" spans="1:66" x14ac:dyDescent="0.35">
      <c r="A272" s="122">
        <v>20834000</v>
      </c>
      <c r="B272" s="122">
        <v>1</v>
      </c>
      <c r="C272" s="122">
        <v>1</v>
      </c>
      <c r="D272" s="122">
        <v>0</v>
      </c>
      <c r="E272" s="122" t="s">
        <v>31</v>
      </c>
      <c r="F272" s="122" t="s">
        <v>32</v>
      </c>
      <c r="G272" s="122" t="s">
        <v>33</v>
      </c>
      <c r="H272" s="122" t="s">
        <v>52</v>
      </c>
      <c r="I272" s="122" t="s">
        <v>53</v>
      </c>
      <c r="J272" s="122" t="s">
        <v>35</v>
      </c>
      <c r="K272" s="122" t="s">
        <v>320</v>
      </c>
      <c r="L272" s="122" t="s">
        <v>92</v>
      </c>
      <c r="M272" s="122" t="s">
        <v>168</v>
      </c>
      <c r="N272" s="122" t="s">
        <v>1338</v>
      </c>
      <c r="O272" s="122" t="s">
        <v>367</v>
      </c>
      <c r="P272" s="122" t="s">
        <v>367</v>
      </c>
      <c r="Q272" s="122" t="s">
        <v>320</v>
      </c>
      <c r="R272" s="123">
        <v>27562500</v>
      </c>
      <c r="S272" s="123">
        <v>0</v>
      </c>
      <c r="T272" s="123">
        <v>3062500</v>
      </c>
      <c r="U272" s="123">
        <v>1026976.91</v>
      </c>
      <c r="V272" s="123" t="s">
        <v>2872</v>
      </c>
      <c r="W272" s="123">
        <v>0</v>
      </c>
      <c r="X272" s="123">
        <v>0</v>
      </c>
      <c r="Y272" s="123">
        <v>24500000</v>
      </c>
      <c r="Z272" s="123">
        <v>24500000</v>
      </c>
      <c r="AA272" s="123">
        <v>0</v>
      </c>
      <c r="AB272" s="124" t="s">
        <v>40</v>
      </c>
      <c r="AC272" s="125">
        <v>43357</v>
      </c>
      <c r="AD272" s="125">
        <v>47010</v>
      </c>
      <c r="AE272" s="124">
        <v>49000000</v>
      </c>
      <c r="AF272" s="124">
        <v>49000000</v>
      </c>
      <c r="AG272" s="124">
        <v>3.9589041095890409</v>
      </c>
      <c r="AH272" s="124">
        <v>10.008219178082191</v>
      </c>
      <c r="AI272" s="130">
        <v>7.4116000000000001E-2</v>
      </c>
      <c r="AJ272" s="127">
        <v>7.4120000000000005E-2</v>
      </c>
      <c r="AK272" s="127">
        <v>-4.0000000000040004E-6</v>
      </c>
      <c r="AL272" s="127">
        <v>1.9429999999999999E-2</v>
      </c>
      <c r="AM272" s="127" t="s">
        <v>3253</v>
      </c>
      <c r="AN272" s="130">
        <v>2.1783E-2</v>
      </c>
      <c r="AO272" s="124">
        <v>96993150.684931502</v>
      </c>
      <c r="AP272" s="124">
        <v>245201369.86301368</v>
      </c>
      <c r="AQ272" s="124">
        <v>1815842</v>
      </c>
      <c r="AR272" s="124">
        <v>3.9589041095890409</v>
      </c>
      <c r="AS272" s="124">
        <v>10.008219178082191</v>
      </c>
      <c r="AT272" s="127">
        <v>7.4116000000000001E-2</v>
      </c>
      <c r="AU272" s="122" t="s">
        <v>320</v>
      </c>
      <c r="AV272" s="122" t="s">
        <v>320</v>
      </c>
      <c r="AW272" s="137">
        <v>0</v>
      </c>
      <c r="AX272" s="137">
        <v>0</v>
      </c>
      <c r="AY272" s="137">
        <v>0</v>
      </c>
      <c r="AZ272" s="137">
        <v>0</v>
      </c>
      <c r="BA272" s="137">
        <v>0</v>
      </c>
      <c r="BB272" s="137">
        <v>912965.01</v>
      </c>
      <c r="BC272" s="137">
        <v>0</v>
      </c>
      <c r="BD272" s="137">
        <v>0</v>
      </c>
      <c r="BE272" s="137">
        <v>0</v>
      </c>
      <c r="BF272" s="137">
        <v>0</v>
      </c>
      <c r="BG272" s="137">
        <v>0</v>
      </c>
      <c r="BH272" s="137">
        <v>812084.89</v>
      </c>
      <c r="BI272" s="137">
        <v>0</v>
      </c>
      <c r="BJ272" s="137">
        <v>0</v>
      </c>
      <c r="BK272" s="137">
        <v>0</v>
      </c>
      <c r="BL272" s="40">
        <f t="shared" si="12"/>
        <v>0</v>
      </c>
      <c r="BM272" s="40">
        <f t="shared" si="13"/>
        <v>1725049.9</v>
      </c>
      <c r="BN272" s="40">
        <f t="shared" si="14"/>
        <v>1725049.9</v>
      </c>
    </row>
    <row r="273" spans="1:66" x14ac:dyDescent="0.35">
      <c r="A273" s="122">
        <v>20851000</v>
      </c>
      <c r="B273" s="122">
        <v>1</v>
      </c>
      <c r="C273" s="122">
        <v>1</v>
      </c>
      <c r="D273" s="122">
        <v>0</v>
      </c>
      <c r="E273" s="122" t="s">
        <v>31</v>
      </c>
      <c r="F273" s="122" t="s">
        <v>32</v>
      </c>
      <c r="G273" s="122" t="s">
        <v>33</v>
      </c>
      <c r="H273" s="122" t="s">
        <v>52</v>
      </c>
      <c r="I273" s="122" t="s">
        <v>53</v>
      </c>
      <c r="J273" s="122" t="s">
        <v>35</v>
      </c>
      <c r="K273" s="122" t="s">
        <v>320</v>
      </c>
      <c r="L273" s="122" t="s">
        <v>92</v>
      </c>
      <c r="M273" s="122" t="s">
        <v>168</v>
      </c>
      <c r="N273" s="122" t="s">
        <v>1338</v>
      </c>
      <c r="O273" s="122" t="s">
        <v>368</v>
      </c>
      <c r="P273" s="122" t="s">
        <v>368</v>
      </c>
      <c r="Q273" s="122" t="s">
        <v>320</v>
      </c>
      <c r="R273" s="123">
        <v>37753947.129999705</v>
      </c>
      <c r="S273" s="123">
        <v>0</v>
      </c>
      <c r="T273" s="123">
        <v>0</v>
      </c>
      <c r="U273" s="123">
        <v>0</v>
      </c>
      <c r="V273" s="123">
        <v>0</v>
      </c>
      <c r="W273" s="123">
        <v>-1.4901161193847656E-8</v>
      </c>
      <c r="X273" s="123">
        <v>0</v>
      </c>
      <c r="Y273" s="123">
        <v>37753947.12999969</v>
      </c>
      <c r="Z273" s="123">
        <v>37753947.130000003</v>
      </c>
      <c r="AA273" s="123">
        <v>3.1292438507080078E-7</v>
      </c>
      <c r="AB273" s="124" t="s">
        <v>40</v>
      </c>
      <c r="AC273" s="125">
        <v>44169</v>
      </c>
      <c r="AD273" s="125">
        <v>47821</v>
      </c>
      <c r="AE273" s="124">
        <v>49000000</v>
      </c>
      <c r="AF273" s="124">
        <v>49000000</v>
      </c>
      <c r="AG273" s="124">
        <v>6.1808219178082195</v>
      </c>
      <c r="AH273" s="124">
        <v>10.005479452054795</v>
      </c>
      <c r="AI273" s="130">
        <v>7.5116000000000002E-2</v>
      </c>
      <c r="AJ273" s="127">
        <v>7.5119999999999992E-2</v>
      </c>
      <c r="AK273" s="127">
        <v>-3.9999999999901226E-6</v>
      </c>
      <c r="AL273" s="127">
        <v>2.0059999999999998E-2</v>
      </c>
      <c r="AM273" s="127" t="s">
        <v>3253</v>
      </c>
      <c r="AN273" s="130">
        <v>2.1783E-2</v>
      </c>
      <c r="AO273" s="124">
        <v>233350423.9048748</v>
      </c>
      <c r="AP273" s="124">
        <v>377746342.24317497</v>
      </c>
      <c r="AQ273" s="124">
        <v>2835925.4926170567</v>
      </c>
      <c r="AR273" s="124">
        <v>6.1808219178082195</v>
      </c>
      <c r="AS273" s="124">
        <v>10.005479452054795</v>
      </c>
      <c r="AT273" s="127">
        <v>7.5116000000000002E-2</v>
      </c>
      <c r="AU273" s="122" t="s">
        <v>320</v>
      </c>
      <c r="AV273" s="122" t="s">
        <v>320</v>
      </c>
      <c r="AW273" s="137">
        <v>0</v>
      </c>
      <c r="AX273" s="137">
        <v>0</v>
      </c>
      <c r="AY273" s="137">
        <v>1441595.46</v>
      </c>
      <c r="AZ273" s="137">
        <v>0</v>
      </c>
      <c r="BA273" s="137">
        <v>0</v>
      </c>
      <c r="BB273" s="137">
        <v>0</v>
      </c>
      <c r="BC273" s="137">
        <v>0</v>
      </c>
      <c r="BD273" s="137">
        <v>0</v>
      </c>
      <c r="BE273" s="137">
        <v>1323431.8999999999</v>
      </c>
      <c r="BF273" s="137">
        <v>0</v>
      </c>
      <c r="BG273" s="137">
        <v>0</v>
      </c>
      <c r="BH273" s="137">
        <v>0</v>
      </c>
      <c r="BI273" s="137">
        <v>0</v>
      </c>
      <c r="BJ273" s="137">
        <v>0</v>
      </c>
      <c r="BK273" s="137">
        <v>1219811.54</v>
      </c>
      <c r="BL273" s="40">
        <f t="shared" si="12"/>
        <v>1441595.46</v>
      </c>
      <c r="BM273" s="40">
        <f t="shared" si="13"/>
        <v>2543243.44</v>
      </c>
      <c r="BN273" s="40">
        <f t="shared" si="14"/>
        <v>3984838.9</v>
      </c>
    </row>
    <row r="274" spans="1:66" x14ac:dyDescent="0.35">
      <c r="A274" s="122">
        <v>20828000</v>
      </c>
      <c r="B274" s="122">
        <v>1</v>
      </c>
      <c r="C274" s="122">
        <v>1</v>
      </c>
      <c r="D274" s="122">
        <v>0</v>
      </c>
      <c r="E274" s="122" t="s">
        <v>31</v>
      </c>
      <c r="F274" s="122" t="s">
        <v>32</v>
      </c>
      <c r="G274" s="122" t="s">
        <v>33</v>
      </c>
      <c r="H274" s="122" t="s">
        <v>52</v>
      </c>
      <c r="I274" s="122" t="s">
        <v>53</v>
      </c>
      <c r="J274" s="122" t="s">
        <v>35</v>
      </c>
      <c r="K274" s="122" t="s">
        <v>320</v>
      </c>
      <c r="L274" s="122" t="s">
        <v>92</v>
      </c>
      <c r="M274" s="122" t="s">
        <v>168</v>
      </c>
      <c r="N274" s="122" t="s">
        <v>1338</v>
      </c>
      <c r="O274" s="122" t="s">
        <v>369</v>
      </c>
      <c r="P274" s="122" t="s">
        <v>369</v>
      </c>
      <c r="Q274" s="122" t="s">
        <v>320</v>
      </c>
      <c r="R274" s="123">
        <v>9343125</v>
      </c>
      <c r="S274" s="123">
        <v>0</v>
      </c>
      <c r="T274" s="123">
        <v>0</v>
      </c>
      <c r="U274" s="123">
        <v>0</v>
      </c>
      <c r="V274" s="123">
        <v>0</v>
      </c>
      <c r="W274" s="123">
        <v>0</v>
      </c>
      <c r="X274" s="123">
        <v>0</v>
      </c>
      <c r="Y274" s="123">
        <v>9343125</v>
      </c>
      <c r="Z274" s="123">
        <v>9343125</v>
      </c>
      <c r="AA274" s="123">
        <v>0</v>
      </c>
      <c r="AB274" s="124" t="s">
        <v>40</v>
      </c>
      <c r="AC274" s="125">
        <v>42334</v>
      </c>
      <c r="AD274" s="125">
        <v>45981</v>
      </c>
      <c r="AE274" s="124">
        <v>49350000</v>
      </c>
      <c r="AF274" s="124">
        <v>49350000</v>
      </c>
      <c r="AG274" s="124">
        <v>1.1397260273972603</v>
      </c>
      <c r="AH274" s="124">
        <v>9.9917808219178088</v>
      </c>
      <c r="AI274" s="127">
        <v>7.7533000000000005E-2</v>
      </c>
      <c r="AJ274" s="127">
        <v>7.7530000000000002E-2</v>
      </c>
      <c r="AK274" s="127">
        <v>3.0000000000030003E-6</v>
      </c>
      <c r="AL274" s="127">
        <v>2.2069999999999999E-2</v>
      </c>
      <c r="AM274" s="127" t="s">
        <v>3253</v>
      </c>
      <c r="AN274" s="130">
        <v>2.3782999999999999E-2</v>
      </c>
      <c r="AO274" s="124">
        <v>10648602.739726027</v>
      </c>
      <c r="AP274" s="124">
        <v>93354457.19178082</v>
      </c>
      <c r="AQ274" s="124">
        <v>724400.510625</v>
      </c>
      <c r="AR274" s="124">
        <v>1.1397260273972603</v>
      </c>
      <c r="AS274" s="124">
        <v>9.9917808219178088</v>
      </c>
      <c r="AT274" s="127">
        <v>7.7533000000000005E-2</v>
      </c>
      <c r="AU274" s="122" t="s">
        <v>320</v>
      </c>
      <c r="AV274" s="122" t="s">
        <v>320</v>
      </c>
      <c r="AW274" s="137">
        <v>0</v>
      </c>
      <c r="AX274" s="137">
        <v>370249.15</v>
      </c>
      <c r="AY274" s="137">
        <v>0</v>
      </c>
      <c r="AZ274" s="137">
        <v>0</v>
      </c>
      <c r="BA274" s="137">
        <v>0</v>
      </c>
      <c r="BB274" s="137">
        <v>0</v>
      </c>
      <c r="BC274" s="137">
        <v>0</v>
      </c>
      <c r="BD274" s="137">
        <v>242808.32000000001</v>
      </c>
      <c r="BE274" s="137">
        <v>0</v>
      </c>
      <c r="BF274" s="137">
        <v>0</v>
      </c>
      <c r="BG274" s="137">
        <v>0</v>
      </c>
      <c r="BH274" s="137">
        <v>0</v>
      </c>
      <c r="BI274" s="137">
        <v>0</v>
      </c>
      <c r="BJ274" s="137">
        <v>123416.38</v>
      </c>
      <c r="BK274" s="137">
        <v>0</v>
      </c>
      <c r="BL274" s="40">
        <f t="shared" si="12"/>
        <v>370249.15</v>
      </c>
      <c r="BM274" s="40">
        <f t="shared" si="13"/>
        <v>366224.7</v>
      </c>
      <c r="BN274" s="40">
        <f t="shared" si="14"/>
        <v>736473.85000000009</v>
      </c>
    </row>
    <row r="275" spans="1:66" x14ac:dyDescent="0.35">
      <c r="A275" s="122">
        <v>20824000</v>
      </c>
      <c r="B275" s="122">
        <v>1</v>
      </c>
      <c r="C275" s="122">
        <v>1</v>
      </c>
      <c r="D275" s="122">
        <v>0</v>
      </c>
      <c r="E275" s="122" t="s">
        <v>31</v>
      </c>
      <c r="F275" s="122" t="s">
        <v>32</v>
      </c>
      <c r="G275" s="122" t="s">
        <v>33</v>
      </c>
      <c r="H275" s="122" t="s">
        <v>52</v>
      </c>
      <c r="I275" s="122" t="s">
        <v>53</v>
      </c>
      <c r="J275" s="122" t="s">
        <v>35</v>
      </c>
      <c r="K275" s="122" t="s">
        <v>320</v>
      </c>
      <c r="L275" s="122" t="s">
        <v>370</v>
      </c>
      <c r="M275" s="122" t="s">
        <v>168</v>
      </c>
      <c r="N275" s="122" t="s">
        <v>1338</v>
      </c>
      <c r="O275" s="122" t="s">
        <v>371</v>
      </c>
      <c r="P275" s="122" t="s">
        <v>371</v>
      </c>
      <c r="Q275" s="122" t="s">
        <v>320</v>
      </c>
      <c r="R275" s="123">
        <v>18347661.130000144</v>
      </c>
      <c r="S275" s="123">
        <v>0</v>
      </c>
      <c r="T275" s="123">
        <v>0</v>
      </c>
      <c r="U275" s="123">
        <v>0</v>
      </c>
      <c r="V275" s="123">
        <v>0</v>
      </c>
      <c r="W275" s="123">
        <v>7.4505805969238281E-9</v>
      </c>
      <c r="X275" s="123">
        <v>0</v>
      </c>
      <c r="Y275" s="123">
        <v>18347661.130000152</v>
      </c>
      <c r="Z275" s="123">
        <v>18347661.129999999</v>
      </c>
      <c r="AA275" s="123">
        <v>-1.5273690223693848E-7</v>
      </c>
      <c r="AB275" s="124" t="s">
        <v>40</v>
      </c>
      <c r="AC275" s="125">
        <v>41933</v>
      </c>
      <c r="AD275" s="125">
        <v>46316</v>
      </c>
      <c r="AE275" s="124">
        <v>56500000</v>
      </c>
      <c r="AF275" s="124">
        <v>56500000</v>
      </c>
      <c r="AG275" s="124">
        <v>2.0575342465753423</v>
      </c>
      <c r="AH275" s="124">
        <v>12.008219178082191</v>
      </c>
      <c r="AI275" s="130">
        <v>8.2178000000000001E-2</v>
      </c>
      <c r="AJ275" s="127">
        <v>8.2180000000000003E-2</v>
      </c>
      <c r="AK275" s="127">
        <v>-2.0000000000020002E-6</v>
      </c>
      <c r="AL275" s="127">
        <v>2.5539999999999997E-2</v>
      </c>
      <c r="AM275" s="127" t="s">
        <v>3253</v>
      </c>
      <c r="AN275" s="130">
        <v>2.7283000000000002E-2</v>
      </c>
      <c r="AO275" s="124">
        <v>37750941.11953456</v>
      </c>
      <c r="AP275" s="124">
        <v>220322736.25422099</v>
      </c>
      <c r="AQ275" s="124">
        <v>1507774.0963411524</v>
      </c>
      <c r="AR275" s="124">
        <v>2.0575342465753423</v>
      </c>
      <c r="AS275" s="124">
        <v>12.008219178082191</v>
      </c>
      <c r="AT275" s="127">
        <v>8.2178000000000001E-2</v>
      </c>
      <c r="AU275" s="122" t="s">
        <v>320</v>
      </c>
      <c r="AV275" s="122" t="s">
        <v>320</v>
      </c>
      <c r="AW275" s="137">
        <v>766451.83</v>
      </c>
      <c r="AX275" s="137">
        <v>0</v>
      </c>
      <c r="AY275" s="137">
        <v>0</v>
      </c>
      <c r="AZ275" s="137">
        <v>0</v>
      </c>
      <c r="BA275" s="137">
        <v>0</v>
      </c>
      <c r="BB275" s="137">
        <v>0</v>
      </c>
      <c r="BC275" s="137">
        <v>609810.86</v>
      </c>
      <c r="BD275" s="137">
        <v>0</v>
      </c>
      <c r="BE275" s="137">
        <v>0</v>
      </c>
      <c r="BF275" s="137">
        <v>0</v>
      </c>
      <c r="BG275" s="137">
        <v>0</v>
      </c>
      <c r="BH275" s="137">
        <v>0</v>
      </c>
      <c r="BI275" s="137">
        <v>459871.1</v>
      </c>
      <c r="BJ275" s="137">
        <v>0</v>
      </c>
      <c r="BK275" s="137">
        <v>0</v>
      </c>
      <c r="BL275" s="40">
        <f t="shared" si="12"/>
        <v>766451.83</v>
      </c>
      <c r="BM275" s="40">
        <f t="shared" si="13"/>
        <v>1069681.96</v>
      </c>
      <c r="BN275" s="40">
        <f t="shared" si="14"/>
        <v>1836133.79</v>
      </c>
    </row>
    <row r="276" spans="1:66" x14ac:dyDescent="0.35">
      <c r="A276" s="122">
        <v>20619000</v>
      </c>
      <c r="B276" s="122">
        <v>1</v>
      </c>
      <c r="C276" s="122">
        <v>1</v>
      </c>
      <c r="D276" s="122">
        <v>1</v>
      </c>
      <c r="E276" s="122" t="s">
        <v>31</v>
      </c>
      <c r="F276" s="122" t="s">
        <v>32</v>
      </c>
      <c r="G276" s="122" t="s">
        <v>33</v>
      </c>
      <c r="H276" s="122" t="s">
        <v>34</v>
      </c>
      <c r="I276" s="122" t="s">
        <v>2</v>
      </c>
      <c r="J276" s="122" t="s">
        <v>35</v>
      </c>
      <c r="K276" s="122" t="s">
        <v>372</v>
      </c>
      <c r="L276" s="122" t="s">
        <v>37</v>
      </c>
      <c r="M276" s="122" t="s">
        <v>168</v>
      </c>
      <c r="N276" s="122" t="s">
        <v>1338</v>
      </c>
      <c r="O276" s="122">
        <v>2000002638</v>
      </c>
      <c r="P276" s="122">
        <v>2000002638</v>
      </c>
      <c r="Q276" s="122" t="s">
        <v>372</v>
      </c>
      <c r="R276" s="123">
        <v>1958156.19</v>
      </c>
      <c r="S276" s="123">
        <v>0</v>
      </c>
      <c r="T276" s="123">
        <v>0</v>
      </c>
      <c r="U276" s="123">
        <v>0</v>
      </c>
      <c r="V276" s="123">
        <v>0</v>
      </c>
      <c r="W276" s="123">
        <v>0</v>
      </c>
      <c r="X276" s="123">
        <v>0</v>
      </c>
      <c r="Y276" s="123">
        <v>1958156.19</v>
      </c>
      <c r="Z276" s="123">
        <v>1958156.19</v>
      </c>
      <c r="AA276" s="123">
        <v>0</v>
      </c>
      <c r="AB276" s="124" t="s">
        <v>40</v>
      </c>
      <c r="AC276" s="125">
        <v>43654</v>
      </c>
      <c r="AD276" s="125">
        <v>50175</v>
      </c>
      <c r="AE276" s="124">
        <v>10000000</v>
      </c>
      <c r="AF276" s="124">
        <v>1958156.19</v>
      </c>
      <c r="AG276" s="124">
        <v>12.63013698630137</v>
      </c>
      <c r="AH276" s="124">
        <v>17.865753424657534</v>
      </c>
      <c r="AI276" s="127">
        <v>1.44E-2</v>
      </c>
      <c r="AJ276" s="127">
        <v>1.44E-2</v>
      </c>
      <c r="AK276" s="127">
        <v>0</v>
      </c>
      <c r="AL276" s="127">
        <v>1.2199999999999999E-2</v>
      </c>
      <c r="AM276" s="127" t="s">
        <v>373</v>
      </c>
      <c r="AN276" s="127"/>
      <c r="AO276" s="124">
        <v>24731780.920273971</v>
      </c>
      <c r="AP276" s="124">
        <v>34983935.657506846</v>
      </c>
      <c r="AQ276" s="124">
        <v>28197.449135999999</v>
      </c>
      <c r="AR276" s="124">
        <v>12.63013698630137</v>
      </c>
      <c r="AS276" s="124">
        <v>17.865753424657534</v>
      </c>
      <c r="AT276" s="127">
        <v>1.44E-2</v>
      </c>
      <c r="AU276" s="122" t="s">
        <v>372</v>
      </c>
      <c r="AV276" s="122" t="s">
        <v>372</v>
      </c>
      <c r="AW276" s="137">
        <v>0</v>
      </c>
      <c r="AX276" s="137">
        <v>14412.03</v>
      </c>
      <c r="AY276" s="137">
        <v>0</v>
      </c>
      <c r="AZ276" s="137">
        <v>0</v>
      </c>
      <c r="BA276" s="137">
        <v>0</v>
      </c>
      <c r="BB276" s="137">
        <v>0</v>
      </c>
      <c r="BC276" s="137">
        <v>0</v>
      </c>
      <c r="BD276" s="137">
        <v>14177.05</v>
      </c>
      <c r="BE276" s="137">
        <v>0</v>
      </c>
      <c r="BF276" s="137">
        <v>0</v>
      </c>
      <c r="BG276" s="137">
        <v>0</v>
      </c>
      <c r="BH276" s="137">
        <v>0</v>
      </c>
      <c r="BI276" s="137">
        <v>0</v>
      </c>
      <c r="BJ276" s="137">
        <v>14412.03</v>
      </c>
      <c r="BK276" s="137">
        <v>0</v>
      </c>
      <c r="BL276" s="40">
        <f t="shared" si="12"/>
        <v>14412.03</v>
      </c>
      <c r="BM276" s="40">
        <f t="shared" si="13"/>
        <v>28589.08</v>
      </c>
      <c r="BN276" s="40">
        <f t="shared" si="14"/>
        <v>43001.11</v>
      </c>
    </row>
    <row r="277" spans="1:66" x14ac:dyDescent="0.35">
      <c r="A277" s="122">
        <v>20614000</v>
      </c>
      <c r="B277" s="122">
        <v>1</v>
      </c>
      <c r="C277" s="122">
        <v>1</v>
      </c>
      <c r="D277" s="122">
        <v>1</v>
      </c>
      <c r="E277" s="122" t="s">
        <v>374</v>
      </c>
      <c r="F277" s="122" t="s">
        <v>32</v>
      </c>
      <c r="G277" s="122" t="s">
        <v>33</v>
      </c>
      <c r="H277" s="122" t="s">
        <v>34</v>
      </c>
      <c r="I277" s="122" t="s">
        <v>2</v>
      </c>
      <c r="J277" s="122" t="s">
        <v>35</v>
      </c>
      <c r="K277" s="122" t="s">
        <v>372</v>
      </c>
      <c r="L277" s="122" t="s">
        <v>37</v>
      </c>
      <c r="M277" s="122" t="s">
        <v>168</v>
      </c>
      <c r="N277" s="122" t="s">
        <v>1338</v>
      </c>
      <c r="O277" s="122" t="s">
        <v>375</v>
      </c>
      <c r="P277" s="122" t="s">
        <v>375</v>
      </c>
      <c r="Q277" s="122" t="s">
        <v>372</v>
      </c>
      <c r="R277" s="123">
        <v>8323431.909</v>
      </c>
      <c r="S277" s="123">
        <v>0</v>
      </c>
      <c r="T277" s="123">
        <v>0</v>
      </c>
      <c r="U277" s="123">
        <v>0</v>
      </c>
      <c r="V277" s="123">
        <v>0</v>
      </c>
      <c r="W277" s="123">
        <v>60326.81799999997</v>
      </c>
      <c r="X277" s="123">
        <v>0</v>
      </c>
      <c r="Y277" s="123">
        <v>8383758.727</v>
      </c>
      <c r="Z277" s="123">
        <v>8383758.727</v>
      </c>
      <c r="AA277" s="123">
        <v>0</v>
      </c>
      <c r="AB277" s="124" t="s">
        <v>60</v>
      </c>
      <c r="AC277" s="125">
        <v>39157</v>
      </c>
      <c r="AD277" s="125">
        <v>52916</v>
      </c>
      <c r="AE277" s="124">
        <v>14144823</v>
      </c>
      <c r="AF277" s="124">
        <v>12962161.161</v>
      </c>
      <c r="AG277" s="124">
        <v>20.139726027397259</v>
      </c>
      <c r="AH277" s="124">
        <v>37.695890410958903</v>
      </c>
      <c r="AI277" s="127">
        <v>7.4999999999999997E-3</v>
      </c>
      <c r="AJ277" s="127">
        <v>7.4999999999999997E-3</v>
      </c>
      <c r="AK277" s="127">
        <v>0</v>
      </c>
      <c r="AL277" s="127">
        <v>7.4999999999999997E-3</v>
      </c>
      <c r="AM277" s="127" t="s">
        <v>2813</v>
      </c>
      <c r="AN277" s="127"/>
      <c r="AO277" s="124">
        <v>168846603.84158081</v>
      </c>
      <c r="AP277" s="124">
        <v>316033250.2049123</v>
      </c>
      <c r="AQ277" s="124">
        <v>62878.190452499999</v>
      </c>
      <c r="AR277" s="124">
        <v>20.139726027397259</v>
      </c>
      <c r="AS277" s="124">
        <v>37.695890410958903</v>
      </c>
      <c r="AT277" s="127">
        <v>7.4999999999999997E-3</v>
      </c>
      <c r="AU277" s="122" t="s">
        <v>372</v>
      </c>
      <c r="AV277" s="122" t="s">
        <v>372</v>
      </c>
      <c r="AW277" s="137">
        <v>0</v>
      </c>
      <c r="AX277" s="137">
        <v>31439.097000000002</v>
      </c>
      <c r="AY277" s="137">
        <v>0</v>
      </c>
      <c r="AZ277" s="137">
        <v>0</v>
      </c>
      <c r="BA277" s="137">
        <v>0</v>
      </c>
      <c r="BB277" s="137">
        <v>0</v>
      </c>
      <c r="BC277" s="137">
        <v>0</v>
      </c>
      <c r="BD277" s="137">
        <v>30672.544000000002</v>
      </c>
      <c r="BE277" s="137">
        <v>0</v>
      </c>
      <c r="BF277" s="137">
        <v>0</v>
      </c>
      <c r="BG277" s="137">
        <v>0</v>
      </c>
      <c r="BH277" s="137">
        <v>0</v>
      </c>
      <c r="BI277" s="137">
        <v>0</v>
      </c>
      <c r="BJ277" s="137">
        <v>29905.991999999998</v>
      </c>
      <c r="BK277" s="137">
        <v>0</v>
      </c>
      <c r="BL277" s="40">
        <f t="shared" si="12"/>
        <v>31439.097000000002</v>
      </c>
      <c r="BM277" s="40">
        <f t="shared" si="13"/>
        <v>60578.536</v>
      </c>
      <c r="BN277" s="40">
        <f t="shared" si="14"/>
        <v>92017.633000000002</v>
      </c>
    </row>
    <row r="278" spans="1:66" x14ac:dyDescent="0.35">
      <c r="A278" s="122">
        <v>20617000</v>
      </c>
      <c r="B278" s="122">
        <v>1</v>
      </c>
      <c r="C278" s="122">
        <v>1</v>
      </c>
      <c r="D278" s="122">
        <v>1</v>
      </c>
      <c r="E278" s="122" t="s">
        <v>68</v>
      </c>
      <c r="F278" s="122" t="s">
        <v>32</v>
      </c>
      <c r="G278" s="122" t="s">
        <v>33</v>
      </c>
      <c r="H278" s="122" t="s">
        <v>34</v>
      </c>
      <c r="I278" s="122" t="s">
        <v>2</v>
      </c>
      <c r="J278" s="122" t="s">
        <v>35</v>
      </c>
      <c r="K278" s="122" t="s">
        <v>372</v>
      </c>
      <c r="L278" s="122" t="s">
        <v>37</v>
      </c>
      <c r="M278" s="122" t="s">
        <v>168</v>
      </c>
      <c r="N278" s="122" t="s">
        <v>1338</v>
      </c>
      <c r="O278" s="122" t="s">
        <v>376</v>
      </c>
      <c r="P278" s="122" t="s">
        <v>376</v>
      </c>
      <c r="Q278" s="122" t="s">
        <v>372</v>
      </c>
      <c r="R278" s="123">
        <v>1725507.3</v>
      </c>
      <c r="S278" s="123">
        <v>0</v>
      </c>
      <c r="T278" s="123">
        <v>0</v>
      </c>
      <c r="U278" s="123">
        <v>0</v>
      </c>
      <c r="V278" s="123">
        <v>0</v>
      </c>
      <c r="W278" s="123">
        <v>13116.385000000009</v>
      </c>
      <c r="X278" s="123">
        <v>0</v>
      </c>
      <c r="Y278" s="123">
        <v>1738623.6850000001</v>
      </c>
      <c r="Z278" s="123">
        <v>1738623.6850000001</v>
      </c>
      <c r="AA278" s="123">
        <v>0</v>
      </c>
      <c r="AB278" s="124" t="s">
        <v>60</v>
      </c>
      <c r="AC278" s="125">
        <v>42983</v>
      </c>
      <c r="AD278" s="125">
        <v>49628</v>
      </c>
      <c r="AE278" s="124">
        <v>16896937.5</v>
      </c>
      <c r="AF278" s="124">
        <v>1942635.13</v>
      </c>
      <c r="AG278" s="124">
        <v>11.131506849315068</v>
      </c>
      <c r="AH278" s="124">
        <v>18.205479452054796</v>
      </c>
      <c r="AI278" s="127">
        <v>4.8300000000000003E-2</v>
      </c>
      <c r="AJ278" s="127">
        <v>4.8300000000000003E-2</v>
      </c>
      <c r="AK278" s="127">
        <v>0</v>
      </c>
      <c r="AL278" s="127">
        <v>1.0200000000000001E-2</v>
      </c>
      <c r="AM278" s="127" t="s">
        <v>373</v>
      </c>
      <c r="AN278" s="127"/>
      <c r="AO278" s="124">
        <v>19353501.457958903</v>
      </c>
      <c r="AP278" s="124">
        <v>31652477.772123292</v>
      </c>
      <c r="AQ278" s="124">
        <v>83975.523985500011</v>
      </c>
      <c r="AR278" s="124">
        <v>11.131506849315068</v>
      </c>
      <c r="AS278" s="124">
        <v>18.205479452054796</v>
      </c>
      <c r="AT278" s="127">
        <v>4.8300000000000003E-2</v>
      </c>
      <c r="AU278" s="122" t="s">
        <v>372</v>
      </c>
      <c r="AV278" s="122" t="s">
        <v>372</v>
      </c>
      <c r="AW278" s="137">
        <v>0</v>
      </c>
      <c r="AX278" s="137">
        <v>42217.203000000001</v>
      </c>
      <c r="AY278" s="137">
        <v>0</v>
      </c>
      <c r="AZ278" s="137">
        <v>0</v>
      </c>
      <c r="BA278" s="137">
        <v>0</v>
      </c>
      <c r="BB278" s="137">
        <v>0</v>
      </c>
      <c r="BC278" s="137">
        <v>0</v>
      </c>
      <c r="BD278" s="137">
        <v>41613.745999999999</v>
      </c>
      <c r="BE278" s="137">
        <v>0</v>
      </c>
      <c r="BF278" s="137">
        <v>0</v>
      </c>
      <c r="BG278" s="137">
        <v>0</v>
      </c>
      <c r="BH278" s="137">
        <v>0</v>
      </c>
      <c r="BI278" s="137">
        <v>0</v>
      </c>
      <c r="BJ278" s="137">
        <v>40568.995999999999</v>
      </c>
      <c r="BK278" s="137">
        <v>0</v>
      </c>
      <c r="BL278" s="40">
        <f t="shared" si="12"/>
        <v>42217.203000000001</v>
      </c>
      <c r="BM278" s="40">
        <f t="shared" si="13"/>
        <v>82182.741999999998</v>
      </c>
      <c r="BN278" s="40">
        <f t="shared" si="14"/>
        <v>124399.94500000001</v>
      </c>
    </row>
    <row r="279" spans="1:66" x14ac:dyDescent="0.35">
      <c r="A279" s="122">
        <v>20615000</v>
      </c>
      <c r="B279" s="122">
        <v>1</v>
      </c>
      <c r="C279" s="122">
        <v>1</v>
      </c>
      <c r="D279" s="122">
        <v>1</v>
      </c>
      <c r="E279" s="122" t="s">
        <v>374</v>
      </c>
      <c r="F279" s="122" t="s">
        <v>32</v>
      </c>
      <c r="G279" s="122" t="s">
        <v>33</v>
      </c>
      <c r="H279" s="122" t="s">
        <v>34</v>
      </c>
      <c r="I279" s="122" t="s">
        <v>2</v>
      </c>
      <c r="J279" s="122" t="s">
        <v>35</v>
      </c>
      <c r="K279" s="122" t="s">
        <v>372</v>
      </c>
      <c r="L279" s="122" t="s">
        <v>37</v>
      </c>
      <c r="M279" s="122" t="s">
        <v>168</v>
      </c>
      <c r="N279" s="122" t="s">
        <v>1338</v>
      </c>
      <c r="O279" s="122" t="s">
        <v>377</v>
      </c>
      <c r="P279" s="122" t="s">
        <v>377</v>
      </c>
      <c r="Q279" s="122" t="s">
        <v>372</v>
      </c>
      <c r="R279" s="123">
        <v>1883515.3230000001</v>
      </c>
      <c r="S279" s="123">
        <v>0</v>
      </c>
      <c r="T279" s="123">
        <v>0</v>
      </c>
      <c r="U279" s="123">
        <v>0</v>
      </c>
      <c r="V279" s="123">
        <v>0</v>
      </c>
      <c r="W279" s="123">
        <v>13651.398999999976</v>
      </c>
      <c r="X279" s="123">
        <v>0</v>
      </c>
      <c r="Y279" s="123">
        <v>1897166.7220000001</v>
      </c>
      <c r="Z279" s="123">
        <v>1897166.7220000001</v>
      </c>
      <c r="AA279" s="123">
        <v>0</v>
      </c>
      <c r="AB279" s="124" t="s">
        <v>60</v>
      </c>
      <c r="AC279" s="125">
        <v>40637</v>
      </c>
      <c r="AD279" s="125">
        <v>47437</v>
      </c>
      <c r="AE279" s="124">
        <v>7929673.5</v>
      </c>
      <c r="AF279" s="124">
        <v>6383973.6626739008</v>
      </c>
      <c r="AG279" s="124">
        <v>5.1287671232876715</v>
      </c>
      <c r="AH279" s="124">
        <v>18.63013698630137</v>
      </c>
      <c r="AI279" s="127">
        <v>5.3699999999999998E-2</v>
      </c>
      <c r="AJ279" s="127">
        <v>5.3699999999999998E-2</v>
      </c>
      <c r="AK279" s="127">
        <v>0</v>
      </c>
      <c r="AL279" s="127">
        <v>1.4199999999999999E-2</v>
      </c>
      <c r="AM279" s="127" t="s">
        <v>373</v>
      </c>
      <c r="AN279" s="127"/>
      <c r="AO279" s="124">
        <v>9730126.3111890424</v>
      </c>
      <c r="AP279" s="124">
        <v>35344475.916712329</v>
      </c>
      <c r="AQ279" s="124">
        <v>101877.8529714</v>
      </c>
      <c r="AR279" s="124">
        <v>5.1287671232876715</v>
      </c>
      <c r="AS279" s="124">
        <v>18.63013698630137</v>
      </c>
      <c r="AT279" s="127">
        <v>5.3699999999999998E-2</v>
      </c>
      <c r="AU279" s="122" t="s">
        <v>372</v>
      </c>
      <c r="AV279" s="122" t="s">
        <v>372</v>
      </c>
      <c r="AW279" s="137">
        <v>0</v>
      </c>
      <c r="AX279" s="137">
        <v>50938.923000000003</v>
      </c>
      <c r="AY279" s="137">
        <v>0</v>
      </c>
      <c r="AZ279" s="137">
        <v>0</v>
      </c>
      <c r="BA279" s="137">
        <v>0</v>
      </c>
      <c r="BB279" s="137">
        <v>0</v>
      </c>
      <c r="BC279" s="137">
        <v>0</v>
      </c>
      <c r="BD279" s="137">
        <v>46472.071000000004</v>
      </c>
      <c r="BE279" s="137">
        <v>0</v>
      </c>
      <c r="BF279" s="137">
        <v>0</v>
      </c>
      <c r="BG279" s="137">
        <v>0</v>
      </c>
      <c r="BH279" s="137">
        <v>0</v>
      </c>
      <c r="BI279" s="137">
        <v>0</v>
      </c>
      <c r="BJ279" s="137">
        <v>42005.218999999997</v>
      </c>
      <c r="BK279" s="137">
        <v>0</v>
      </c>
      <c r="BL279" s="40">
        <f t="shared" si="12"/>
        <v>50938.923000000003</v>
      </c>
      <c r="BM279" s="40">
        <f t="shared" si="13"/>
        <v>88477.290000000008</v>
      </c>
      <c r="BN279" s="40">
        <f t="shared" si="14"/>
        <v>139416.21300000002</v>
      </c>
    </row>
    <row r="280" spans="1:66" x14ac:dyDescent="0.35">
      <c r="A280" s="122">
        <v>20615001</v>
      </c>
      <c r="B280" s="122">
        <v>1</v>
      </c>
      <c r="C280" s="122">
        <v>1</v>
      </c>
      <c r="D280" s="122">
        <v>1</v>
      </c>
      <c r="E280" s="122" t="s">
        <v>374</v>
      </c>
      <c r="F280" s="122" t="s">
        <v>32</v>
      </c>
      <c r="G280" s="122" t="s">
        <v>33</v>
      </c>
      <c r="H280" s="122" t="s">
        <v>34</v>
      </c>
      <c r="I280" s="122" t="s">
        <v>2</v>
      </c>
      <c r="J280" s="122" t="s">
        <v>35</v>
      </c>
      <c r="K280" s="122" t="s">
        <v>372</v>
      </c>
      <c r="L280" s="122" t="s">
        <v>37</v>
      </c>
      <c r="M280" s="122" t="s">
        <v>168</v>
      </c>
      <c r="N280" s="122" t="s">
        <v>1338</v>
      </c>
      <c r="O280" s="122" t="s">
        <v>378</v>
      </c>
      <c r="P280" s="122" t="s">
        <v>378</v>
      </c>
      <c r="Q280" s="122" t="s">
        <v>372</v>
      </c>
      <c r="R280" s="123">
        <v>567250.02800000005</v>
      </c>
      <c r="S280" s="123">
        <v>0</v>
      </c>
      <c r="T280" s="123">
        <v>0</v>
      </c>
      <c r="U280" s="123">
        <v>0</v>
      </c>
      <c r="V280" s="123">
        <v>0</v>
      </c>
      <c r="W280" s="123">
        <v>4111.3319999999367</v>
      </c>
      <c r="X280" s="123">
        <v>0</v>
      </c>
      <c r="Y280" s="123">
        <v>571361.36</v>
      </c>
      <c r="Z280" s="123">
        <v>571361.36</v>
      </c>
      <c r="AA280" s="123">
        <v>0</v>
      </c>
      <c r="AB280" s="124" t="s">
        <v>60</v>
      </c>
      <c r="AC280" s="125">
        <v>40637</v>
      </c>
      <c r="AD280" s="125">
        <v>47437</v>
      </c>
      <c r="AE280" s="124">
        <v>3786240.5</v>
      </c>
      <c r="AF280" s="124">
        <v>2236633.0808244003</v>
      </c>
      <c r="AG280" s="124">
        <v>5.1287671232876715</v>
      </c>
      <c r="AH280" s="124">
        <v>18.63013698630137</v>
      </c>
      <c r="AI280" s="127">
        <v>5.3699999999999998E-2</v>
      </c>
      <c r="AJ280" s="127">
        <v>5.3699999999999998E-2</v>
      </c>
      <c r="AK280" s="127">
        <v>0</v>
      </c>
      <c r="AL280" s="127">
        <v>1.4199999999999999E-2</v>
      </c>
      <c r="AM280" s="127" t="s">
        <v>373</v>
      </c>
      <c r="AN280" s="127"/>
      <c r="AO280" s="124">
        <v>2930379.3586849314</v>
      </c>
      <c r="AP280" s="124">
        <v>10644540.405479452</v>
      </c>
      <c r="AQ280" s="124">
        <v>30682.105031999999</v>
      </c>
      <c r="AR280" s="124">
        <v>5.1287671232876715</v>
      </c>
      <c r="AS280" s="124">
        <v>18.63013698630137</v>
      </c>
      <c r="AT280" s="127">
        <v>5.3699999999999998E-2</v>
      </c>
      <c r="AU280" s="122" t="s">
        <v>372</v>
      </c>
      <c r="AV280" s="122" t="s">
        <v>372</v>
      </c>
      <c r="AW280" s="137">
        <v>0</v>
      </c>
      <c r="AX280" s="137">
        <v>15341.047</v>
      </c>
      <c r="AY280" s="137">
        <v>0</v>
      </c>
      <c r="AZ280" s="137">
        <v>0</v>
      </c>
      <c r="BA280" s="137">
        <v>0</v>
      </c>
      <c r="BB280" s="137">
        <v>0</v>
      </c>
      <c r="BC280" s="137">
        <v>0</v>
      </c>
      <c r="BD280" s="137">
        <v>14017.989</v>
      </c>
      <c r="BE280" s="137">
        <v>0</v>
      </c>
      <c r="BF280" s="137">
        <v>0</v>
      </c>
      <c r="BG280" s="137">
        <v>0</v>
      </c>
      <c r="BH280" s="137">
        <v>0</v>
      </c>
      <c r="BI280" s="137">
        <v>0</v>
      </c>
      <c r="BJ280" s="137">
        <v>12694.931</v>
      </c>
      <c r="BK280" s="137">
        <v>0</v>
      </c>
      <c r="BL280" s="40">
        <f t="shared" si="12"/>
        <v>15341.047</v>
      </c>
      <c r="BM280" s="40">
        <f t="shared" si="13"/>
        <v>26712.92</v>
      </c>
      <c r="BN280" s="40">
        <f t="shared" si="14"/>
        <v>42053.966999999997</v>
      </c>
    </row>
    <row r="281" spans="1:66" x14ac:dyDescent="0.35">
      <c r="A281" s="122">
        <v>20616000</v>
      </c>
      <c r="B281" s="122">
        <v>1</v>
      </c>
      <c r="C281" s="122">
        <v>1</v>
      </c>
      <c r="D281" s="122">
        <v>1</v>
      </c>
      <c r="E281" s="122" t="s">
        <v>374</v>
      </c>
      <c r="F281" s="122" t="s">
        <v>32</v>
      </c>
      <c r="G281" s="122" t="s">
        <v>33</v>
      </c>
      <c r="H281" s="122" t="s">
        <v>34</v>
      </c>
      <c r="I281" s="122" t="s">
        <v>2</v>
      </c>
      <c r="J281" s="122" t="s">
        <v>35</v>
      </c>
      <c r="K281" s="122" t="s">
        <v>372</v>
      </c>
      <c r="L281" s="122" t="s">
        <v>37</v>
      </c>
      <c r="M281" s="122" t="s">
        <v>168</v>
      </c>
      <c r="N281" s="122" t="s">
        <v>1338</v>
      </c>
      <c r="O281" s="122" t="s">
        <v>379</v>
      </c>
      <c r="P281" s="122" t="s">
        <v>379</v>
      </c>
      <c r="Q281" s="122" t="s">
        <v>372</v>
      </c>
      <c r="R281" s="123">
        <v>5959343.1720000003</v>
      </c>
      <c r="S281" s="123">
        <v>0</v>
      </c>
      <c r="T281" s="123">
        <v>0</v>
      </c>
      <c r="U281" s="123">
        <v>0</v>
      </c>
      <c r="V281" s="123">
        <v>0</v>
      </c>
      <c r="W281" s="123">
        <v>43192.304999999702</v>
      </c>
      <c r="X281" s="123">
        <v>0</v>
      </c>
      <c r="Y281" s="123">
        <v>6002535.477</v>
      </c>
      <c r="Z281" s="123">
        <v>6002535.477</v>
      </c>
      <c r="AA281" s="123">
        <v>0</v>
      </c>
      <c r="AB281" s="124" t="s">
        <v>60</v>
      </c>
      <c r="AC281" s="125">
        <v>41059</v>
      </c>
      <c r="AD281" s="125">
        <v>47802</v>
      </c>
      <c r="AE281" s="124">
        <v>15359277.5</v>
      </c>
      <c r="AF281" s="124">
        <v>14100159.532821</v>
      </c>
      <c r="AG281" s="124">
        <v>6.1287671232876715</v>
      </c>
      <c r="AH281" s="124">
        <v>18.473972602739725</v>
      </c>
      <c r="AI281" s="127">
        <v>5.3699999999999998E-2</v>
      </c>
      <c r="AJ281" s="127">
        <v>5.3699999999999998E-2</v>
      </c>
      <c r="AK281" s="127">
        <v>0</v>
      </c>
      <c r="AL281" s="127">
        <v>1.4199999999999999E-2</v>
      </c>
      <c r="AM281" s="127" t="s">
        <v>373</v>
      </c>
      <c r="AN281" s="127"/>
      <c r="AO281" s="124">
        <v>36788142.08780548</v>
      </c>
      <c r="AP281" s="124">
        <v>110890675.94907123</v>
      </c>
      <c r="AQ281" s="124">
        <v>322336.15511489997</v>
      </c>
      <c r="AR281" s="124">
        <v>6.1287671232876715</v>
      </c>
      <c r="AS281" s="124">
        <v>18.473972602739725</v>
      </c>
      <c r="AT281" s="127">
        <v>5.3699999999999998E-2</v>
      </c>
      <c r="AU281" s="122" t="s">
        <v>372</v>
      </c>
      <c r="AV281" s="122" t="s">
        <v>372</v>
      </c>
      <c r="AW281" s="137">
        <v>0</v>
      </c>
      <c r="AX281" s="137">
        <v>161168.07500000001</v>
      </c>
      <c r="AY281" s="137">
        <v>0</v>
      </c>
      <c r="AZ281" s="137">
        <v>0</v>
      </c>
      <c r="BA281" s="137">
        <v>0</v>
      </c>
      <c r="BB281" s="137">
        <v>0</v>
      </c>
      <c r="BC281" s="137">
        <v>0</v>
      </c>
      <c r="BD281" s="137">
        <v>148775.91200000001</v>
      </c>
      <c r="BE281" s="137">
        <v>0</v>
      </c>
      <c r="BF281" s="137">
        <v>0</v>
      </c>
      <c r="BG281" s="137">
        <v>0</v>
      </c>
      <c r="BH281" s="137">
        <v>0</v>
      </c>
      <c r="BI281" s="137">
        <v>0</v>
      </c>
      <c r="BJ281" s="137">
        <v>136383.75</v>
      </c>
      <c r="BK281" s="137">
        <v>0</v>
      </c>
      <c r="BL281" s="40">
        <f t="shared" si="12"/>
        <v>161168.07500000001</v>
      </c>
      <c r="BM281" s="40">
        <f t="shared" si="13"/>
        <v>285159.66200000001</v>
      </c>
      <c r="BN281" s="40">
        <f t="shared" si="14"/>
        <v>446327.73700000002</v>
      </c>
    </row>
    <row r="282" spans="1:66" x14ac:dyDescent="0.35">
      <c r="A282" s="122">
        <v>20616001</v>
      </c>
      <c r="B282" s="122">
        <v>1</v>
      </c>
      <c r="C282" s="122">
        <v>1</v>
      </c>
      <c r="D282" s="122">
        <v>1</v>
      </c>
      <c r="E282" s="122" t="s">
        <v>68</v>
      </c>
      <c r="F282" s="122" t="s">
        <v>32</v>
      </c>
      <c r="G282" s="122" t="s">
        <v>33</v>
      </c>
      <c r="H282" s="122" t="s">
        <v>34</v>
      </c>
      <c r="I282" s="122" t="s">
        <v>2</v>
      </c>
      <c r="J282" s="122" t="s">
        <v>35</v>
      </c>
      <c r="K282" s="122" t="s">
        <v>372</v>
      </c>
      <c r="L282" s="122" t="s">
        <v>37</v>
      </c>
      <c r="M282" s="122" t="s">
        <v>168</v>
      </c>
      <c r="N282" s="122" t="s">
        <v>1338</v>
      </c>
      <c r="O282" s="122" t="s">
        <v>380</v>
      </c>
      <c r="P282" s="122" t="s">
        <v>380</v>
      </c>
      <c r="Q282" s="122" t="s">
        <v>372</v>
      </c>
      <c r="R282" s="123">
        <v>4955537.4759999998</v>
      </c>
      <c r="S282" s="123">
        <v>0</v>
      </c>
      <c r="T282" s="123">
        <v>0</v>
      </c>
      <c r="U282" s="123">
        <v>0</v>
      </c>
      <c r="V282" s="123">
        <v>0</v>
      </c>
      <c r="W282" s="123">
        <v>37669.349000000395</v>
      </c>
      <c r="X282" s="123">
        <v>0</v>
      </c>
      <c r="Y282" s="123">
        <v>4993206.8250000002</v>
      </c>
      <c r="Z282" s="123">
        <v>4993206.8250000002</v>
      </c>
      <c r="AA282" s="123">
        <v>0</v>
      </c>
      <c r="AB282" s="124" t="s">
        <v>60</v>
      </c>
      <c r="AC282" s="125">
        <v>41059</v>
      </c>
      <c r="AD282" s="125">
        <v>47802</v>
      </c>
      <c r="AE282" s="124">
        <v>12699382.5</v>
      </c>
      <c r="AF282" s="124">
        <v>11628528.205839001</v>
      </c>
      <c r="AG282" s="124">
        <v>6.1287671232876715</v>
      </c>
      <c r="AH282" s="124">
        <v>18.473972602739725</v>
      </c>
      <c r="AI282" s="127">
        <v>4.8300000000000003E-2</v>
      </c>
      <c r="AJ282" s="127">
        <v>4.8300000000000003E-2</v>
      </c>
      <c r="AK282" s="127">
        <v>0</v>
      </c>
      <c r="AL282" s="127">
        <v>1.0200000000000001E-2</v>
      </c>
      <c r="AM282" s="127" t="s">
        <v>373</v>
      </c>
      <c r="AN282" s="127"/>
      <c r="AO282" s="124">
        <v>30602201.828835618</v>
      </c>
      <c r="AP282" s="124">
        <v>92244366.084863007</v>
      </c>
      <c r="AQ282" s="124">
        <v>241171.88964750004</v>
      </c>
      <c r="AR282" s="124">
        <v>6.1287671232876715</v>
      </c>
      <c r="AS282" s="124">
        <v>18.473972602739725</v>
      </c>
      <c r="AT282" s="127">
        <v>4.8300000000000003E-2</v>
      </c>
      <c r="AU282" s="122" t="s">
        <v>372</v>
      </c>
      <c r="AV282" s="122" t="s">
        <v>372</v>
      </c>
      <c r="AW282" s="137">
        <v>0</v>
      </c>
      <c r="AX282" s="137">
        <v>120585.94500000001</v>
      </c>
      <c r="AY282" s="137">
        <v>0</v>
      </c>
      <c r="AZ282" s="137">
        <v>0</v>
      </c>
      <c r="BA282" s="137">
        <v>0</v>
      </c>
      <c r="BB282" s="137">
        <v>0</v>
      </c>
      <c r="BC282" s="137">
        <v>0</v>
      </c>
      <c r="BD282" s="137">
        <v>111296.776</v>
      </c>
      <c r="BE282" s="137">
        <v>0</v>
      </c>
      <c r="BF282" s="137">
        <v>0</v>
      </c>
      <c r="BG282" s="137">
        <v>0</v>
      </c>
      <c r="BH282" s="137">
        <v>0</v>
      </c>
      <c r="BI282" s="137">
        <v>0</v>
      </c>
      <c r="BJ282" s="137">
        <v>102007.61900000001</v>
      </c>
      <c r="BK282" s="137">
        <v>0</v>
      </c>
      <c r="BL282" s="40">
        <f t="shared" si="12"/>
        <v>120585.94500000001</v>
      </c>
      <c r="BM282" s="40">
        <f t="shared" si="13"/>
        <v>213304.39500000002</v>
      </c>
      <c r="BN282" s="40">
        <f t="shared" si="14"/>
        <v>333890.34000000003</v>
      </c>
    </row>
    <row r="283" spans="1:66" x14ac:dyDescent="0.35">
      <c r="A283" s="122">
        <v>20980000</v>
      </c>
      <c r="B283" s="122">
        <v>1</v>
      </c>
      <c r="C283" s="122">
        <v>1</v>
      </c>
      <c r="D283" s="122">
        <v>1</v>
      </c>
      <c r="E283" s="122" t="s">
        <v>374</v>
      </c>
      <c r="F283" s="122" t="s">
        <v>32</v>
      </c>
      <c r="G283" s="122" t="s">
        <v>33</v>
      </c>
      <c r="H283" s="122" t="s">
        <v>34</v>
      </c>
      <c r="I283" s="122" t="s">
        <v>2</v>
      </c>
      <c r="J283" s="122" t="s">
        <v>35</v>
      </c>
      <c r="K283" s="122" t="s">
        <v>381</v>
      </c>
      <c r="L283" s="122" t="s">
        <v>37</v>
      </c>
      <c r="M283" s="122" t="s">
        <v>168</v>
      </c>
      <c r="N283" s="122" t="s">
        <v>1339</v>
      </c>
      <c r="O283" s="122" t="s">
        <v>382</v>
      </c>
      <c r="P283" s="122" t="s">
        <v>382</v>
      </c>
      <c r="Q283" s="122" t="s">
        <v>381</v>
      </c>
      <c r="R283" s="123">
        <v>6214605150</v>
      </c>
      <c r="S283" s="123">
        <v>0</v>
      </c>
      <c r="T283" s="123">
        <v>0</v>
      </c>
      <c r="U283" s="123">
        <v>0</v>
      </c>
      <c r="V283" s="123">
        <v>0</v>
      </c>
      <c r="W283" s="123">
        <v>45042400</v>
      </c>
      <c r="X283" s="123">
        <v>0</v>
      </c>
      <c r="Y283" s="123">
        <v>6259647550</v>
      </c>
      <c r="Z283" s="123">
        <v>6259647550</v>
      </c>
      <c r="AA283" s="123">
        <v>0</v>
      </c>
      <c r="AB283" s="124" t="s">
        <v>60</v>
      </c>
      <c r="AC283" s="125">
        <v>44104</v>
      </c>
      <c r="AD283" s="125">
        <v>48610</v>
      </c>
      <c r="AE283" s="124">
        <v>6593773550</v>
      </c>
      <c r="AF283" s="124">
        <v>6593773550</v>
      </c>
      <c r="AG283" s="124">
        <v>8.3424657534246567</v>
      </c>
      <c r="AH283" s="124">
        <v>12.345205479452055</v>
      </c>
      <c r="AI283" s="130">
        <v>4.6934999999999998E-2</v>
      </c>
      <c r="AJ283" s="127">
        <v>4.5309999999999996E-2</v>
      </c>
      <c r="AK283" s="127">
        <v>1.6250000000000014E-3</v>
      </c>
      <c r="AL283" s="127">
        <v>1.0500000000000001E-2</v>
      </c>
      <c r="AM283" s="127" t="s">
        <v>383</v>
      </c>
      <c r="AN283" s="127">
        <v>0</v>
      </c>
      <c r="AO283" s="124">
        <v>52220895314.383553</v>
      </c>
      <c r="AP283" s="124">
        <v>77276635233.698624</v>
      </c>
      <c r="AQ283" s="124">
        <v>293796557.75924999</v>
      </c>
      <c r="AR283" s="124">
        <v>8.3424657534246567</v>
      </c>
      <c r="AS283" s="124">
        <v>12.345205479452053</v>
      </c>
      <c r="AT283" s="127">
        <v>4.6934999999999998E-2</v>
      </c>
      <c r="AU283" s="122" t="s">
        <v>381</v>
      </c>
      <c r="AV283" s="122" t="s">
        <v>381</v>
      </c>
      <c r="AW283" s="137">
        <v>116579899.406</v>
      </c>
      <c r="AX283" s="137">
        <v>0</v>
      </c>
      <c r="AY283" s="137">
        <v>0</v>
      </c>
      <c r="AZ283" s="137">
        <v>122513437.223</v>
      </c>
      <c r="BA283" s="137">
        <v>0</v>
      </c>
      <c r="BB283" s="137">
        <v>0</v>
      </c>
      <c r="BC283" s="137">
        <v>110931259.84999999</v>
      </c>
      <c r="BD283" s="137">
        <v>0</v>
      </c>
      <c r="BE283" s="137">
        <v>0</v>
      </c>
      <c r="BF283" s="137">
        <v>118835767.006</v>
      </c>
      <c r="BG283" s="137">
        <v>0</v>
      </c>
      <c r="BH283" s="137">
        <v>0</v>
      </c>
      <c r="BI283" s="137">
        <v>116749990.008</v>
      </c>
      <c r="BJ283" s="137">
        <v>0</v>
      </c>
      <c r="BK283" s="137">
        <v>0</v>
      </c>
      <c r="BL283" s="40">
        <f t="shared" si="12"/>
        <v>116579899.406</v>
      </c>
      <c r="BM283" s="40">
        <f t="shared" si="13"/>
        <v>469030454.08700001</v>
      </c>
      <c r="BN283" s="40">
        <f t="shared" si="14"/>
        <v>585610353.49300003</v>
      </c>
    </row>
    <row r="284" spans="1:66" x14ac:dyDescent="0.35">
      <c r="A284" s="122">
        <v>20970000</v>
      </c>
      <c r="B284" s="122">
        <v>1</v>
      </c>
      <c r="C284" s="122">
        <v>1</v>
      </c>
      <c r="D284" s="122">
        <v>1</v>
      </c>
      <c r="E284" s="122" t="s">
        <v>374</v>
      </c>
      <c r="F284" s="122" t="s">
        <v>32</v>
      </c>
      <c r="G284" s="122" t="s">
        <v>33</v>
      </c>
      <c r="H284" s="122" t="s">
        <v>34</v>
      </c>
      <c r="I284" s="122" t="s">
        <v>2</v>
      </c>
      <c r="J284" s="122" t="s">
        <v>35</v>
      </c>
      <c r="K284" s="122" t="s">
        <v>381</v>
      </c>
      <c r="L284" s="122" t="s">
        <v>37</v>
      </c>
      <c r="M284" s="122" t="s">
        <v>168</v>
      </c>
      <c r="N284" s="122" t="s">
        <v>1339</v>
      </c>
      <c r="O284" s="122" t="s">
        <v>384</v>
      </c>
      <c r="P284" s="122" t="s">
        <v>384</v>
      </c>
      <c r="Q284" s="122" t="s">
        <v>381</v>
      </c>
      <c r="R284" s="123">
        <v>237188518.875</v>
      </c>
      <c r="S284" s="123">
        <v>0</v>
      </c>
      <c r="T284" s="123">
        <v>0</v>
      </c>
      <c r="U284" s="123">
        <v>0</v>
      </c>
      <c r="V284" s="123">
        <v>0</v>
      </c>
      <c r="W284" s="123">
        <v>1719102</v>
      </c>
      <c r="X284" s="123">
        <v>0</v>
      </c>
      <c r="Y284" s="123">
        <v>238907620.875</v>
      </c>
      <c r="Z284" s="123">
        <v>238907620.875</v>
      </c>
      <c r="AA284" s="123">
        <v>0</v>
      </c>
      <c r="AB284" s="124" t="s">
        <v>60</v>
      </c>
      <c r="AC284" s="125">
        <v>43953</v>
      </c>
      <c r="AD284" s="125">
        <v>45869</v>
      </c>
      <c r="AE284" s="124">
        <v>671093269</v>
      </c>
      <c r="AF284" s="124">
        <v>671093269</v>
      </c>
      <c r="AG284" s="124">
        <v>0.83287671232876714</v>
      </c>
      <c r="AH284" s="124">
        <v>5.2493150684931509</v>
      </c>
      <c r="AI284" s="130">
        <v>4.6934999999999998E-2</v>
      </c>
      <c r="AJ284" s="127">
        <v>4.5309999999999996E-2</v>
      </c>
      <c r="AK284" s="127">
        <v>1.6250000000000014E-3</v>
      </c>
      <c r="AL284" s="127">
        <v>1.0500000000000001E-2</v>
      </c>
      <c r="AM284" s="127" t="s">
        <v>383</v>
      </c>
      <c r="AN284" s="127">
        <v>0</v>
      </c>
      <c r="AO284" s="124">
        <v>198980593.82465753</v>
      </c>
      <c r="AP284" s="124">
        <v>1254101374.2369864</v>
      </c>
      <c r="AQ284" s="124">
        <v>11213129.185768124</v>
      </c>
      <c r="AR284" s="124">
        <v>0.83287671232876714</v>
      </c>
      <c r="AS284" s="124">
        <v>5.2493150684931509</v>
      </c>
      <c r="AT284" s="127">
        <v>4.6934999999999998E-2</v>
      </c>
      <c r="AU284" s="122" t="s">
        <v>381</v>
      </c>
      <c r="AV284" s="122" t="s">
        <v>381</v>
      </c>
      <c r="AW284" s="137">
        <v>6096652.6890000002</v>
      </c>
      <c r="AX284" s="137">
        <v>0</v>
      </c>
      <c r="AY284" s="137">
        <v>0</v>
      </c>
      <c r="AZ284" s="137">
        <v>7493058.5539999995</v>
      </c>
      <c r="BA284" s="137">
        <v>0</v>
      </c>
      <c r="BB284" s="137">
        <v>0</v>
      </c>
      <c r="BC284" s="137">
        <v>6453799.4910000004</v>
      </c>
      <c r="BD284" s="137">
        <v>0</v>
      </c>
      <c r="BE284" s="137">
        <v>0</v>
      </c>
      <c r="BF284" s="137">
        <v>5480177.8449999997</v>
      </c>
      <c r="BG284" s="137">
        <v>0</v>
      </c>
      <c r="BH284" s="137">
        <v>0</v>
      </c>
      <c r="BI284" s="137">
        <v>0</v>
      </c>
      <c r="BJ284" s="137">
        <v>0</v>
      </c>
      <c r="BK284" s="137">
        <v>0</v>
      </c>
      <c r="BL284" s="40">
        <f t="shared" si="12"/>
        <v>6096652.6890000002</v>
      </c>
      <c r="BM284" s="40">
        <f t="shared" si="13"/>
        <v>19427035.890000001</v>
      </c>
      <c r="BN284" s="40">
        <f t="shared" si="14"/>
        <v>25523688.579</v>
      </c>
    </row>
    <row r="285" spans="1:66" x14ac:dyDescent="0.35">
      <c r="A285" s="122">
        <v>20960000</v>
      </c>
      <c r="B285" s="122">
        <v>1</v>
      </c>
      <c r="C285" s="122">
        <v>1</v>
      </c>
      <c r="D285" s="122">
        <v>1</v>
      </c>
      <c r="E285" s="122" t="s">
        <v>374</v>
      </c>
      <c r="F285" s="122" t="s">
        <v>32</v>
      </c>
      <c r="G285" s="122" t="s">
        <v>33</v>
      </c>
      <c r="H285" s="122" t="s">
        <v>34</v>
      </c>
      <c r="I285" s="122" t="s">
        <v>2</v>
      </c>
      <c r="J285" s="122" t="s">
        <v>35</v>
      </c>
      <c r="K285" s="122" t="s">
        <v>381</v>
      </c>
      <c r="L285" s="122" t="s">
        <v>37</v>
      </c>
      <c r="M285" s="122" t="s">
        <v>168</v>
      </c>
      <c r="N285" s="122" t="s">
        <v>1339</v>
      </c>
      <c r="O285" s="122" t="s">
        <v>385</v>
      </c>
      <c r="P285" s="122" t="s">
        <v>385</v>
      </c>
      <c r="Q285" s="122" t="s">
        <v>381</v>
      </c>
      <c r="R285" s="123">
        <v>1175792524.6370001</v>
      </c>
      <c r="S285" s="123">
        <v>0</v>
      </c>
      <c r="T285" s="123">
        <v>52705046.079999998</v>
      </c>
      <c r="U285" s="123" t="s">
        <v>2872</v>
      </c>
      <c r="V285" s="123" t="s">
        <v>2872</v>
      </c>
      <c r="W285" s="123">
        <v>8136407.6819999218</v>
      </c>
      <c r="X285" s="123">
        <v>0</v>
      </c>
      <c r="Y285" s="123">
        <v>1131223886.2390001</v>
      </c>
      <c r="Z285" s="123">
        <v>1131223886.2390001</v>
      </c>
      <c r="AA285" s="123">
        <v>0</v>
      </c>
      <c r="AB285" s="124" t="s">
        <v>60</v>
      </c>
      <c r="AC285" s="125">
        <v>43535</v>
      </c>
      <c r="AD285" s="125">
        <v>47514</v>
      </c>
      <c r="AE285" s="124">
        <v>4336316950</v>
      </c>
      <c r="AF285" s="124">
        <v>1445415170.5</v>
      </c>
      <c r="AG285" s="124">
        <v>5.3397260273972602</v>
      </c>
      <c r="AH285" s="124">
        <v>10.901369863013699</v>
      </c>
      <c r="AI285" s="130">
        <v>4.6934999999999998E-2</v>
      </c>
      <c r="AJ285" s="127">
        <v>4.5309999999999996E-2</v>
      </c>
      <c r="AK285" s="127">
        <v>1.6250000000000014E-3</v>
      </c>
      <c r="AL285" s="127">
        <v>1.0500000000000001E-2</v>
      </c>
      <c r="AM285" s="127" t="s">
        <v>383</v>
      </c>
      <c r="AN285" s="127">
        <v>0</v>
      </c>
      <c r="AO285" s="124">
        <v>6040425628.163866</v>
      </c>
      <c r="AP285" s="124">
        <v>12331889981.767073</v>
      </c>
      <c r="AQ285" s="124">
        <v>53093993.100627467</v>
      </c>
      <c r="AR285" s="124">
        <v>5.3397260273972602</v>
      </c>
      <c r="AS285" s="124">
        <v>10.901369863013699</v>
      </c>
      <c r="AT285" s="127">
        <v>4.6934999999999998E-2</v>
      </c>
      <c r="AU285" s="122" t="s">
        <v>381</v>
      </c>
      <c r="AV285" s="122" t="s">
        <v>381</v>
      </c>
      <c r="AW285" s="137">
        <v>14209724.789000001</v>
      </c>
      <c r="AX285" s="137">
        <v>0</v>
      </c>
      <c r="AY285" s="137">
        <v>0</v>
      </c>
      <c r="AZ285" s="137">
        <v>13400579.092</v>
      </c>
      <c r="BA285" s="137">
        <v>0</v>
      </c>
      <c r="BB285" s="137">
        <v>0</v>
      </c>
      <c r="BC285" s="137">
        <v>12202246.759</v>
      </c>
      <c r="BD285" s="137">
        <v>0</v>
      </c>
      <c r="BE285" s="137">
        <v>0</v>
      </c>
      <c r="BF285" s="137">
        <v>12028499.113</v>
      </c>
      <c r="BG285" s="137">
        <v>0</v>
      </c>
      <c r="BH285" s="137">
        <v>0</v>
      </c>
      <c r="BI285" s="137">
        <v>11243726.896</v>
      </c>
      <c r="BJ285" s="137">
        <v>0</v>
      </c>
      <c r="BK285" s="137">
        <v>0</v>
      </c>
      <c r="BL285" s="40">
        <f t="shared" si="12"/>
        <v>14209724.789000001</v>
      </c>
      <c r="BM285" s="40">
        <f t="shared" si="13"/>
        <v>48875051.859999999</v>
      </c>
      <c r="BN285" s="40">
        <f t="shared" si="14"/>
        <v>63084776.649000004</v>
      </c>
    </row>
    <row r="286" spans="1:66" x14ac:dyDescent="0.35">
      <c r="A286" s="122">
        <v>28006001</v>
      </c>
      <c r="B286" s="122">
        <v>1</v>
      </c>
      <c r="C286" s="122">
        <v>1</v>
      </c>
      <c r="D286" s="122">
        <v>1</v>
      </c>
      <c r="E286" s="122" t="s">
        <v>31</v>
      </c>
      <c r="F286" s="122" t="s">
        <v>32</v>
      </c>
      <c r="G286" s="122" t="s">
        <v>33</v>
      </c>
      <c r="H286" s="122" t="s">
        <v>34</v>
      </c>
      <c r="I286" s="122" t="s">
        <v>2</v>
      </c>
      <c r="J286" s="122" t="s">
        <v>386</v>
      </c>
      <c r="K286" s="122" t="s">
        <v>387</v>
      </c>
      <c r="L286" s="122" t="s">
        <v>37</v>
      </c>
      <c r="M286" s="122" t="s">
        <v>388</v>
      </c>
      <c r="N286" s="122" t="s">
        <v>1340</v>
      </c>
      <c r="O286" s="122" t="s">
        <v>389</v>
      </c>
      <c r="P286" s="122" t="s">
        <v>390</v>
      </c>
      <c r="Q286" s="122" t="s">
        <v>387</v>
      </c>
      <c r="R286" s="123">
        <v>104793920</v>
      </c>
      <c r="S286" s="123">
        <v>0</v>
      </c>
      <c r="T286" s="123">
        <v>0</v>
      </c>
      <c r="U286" s="123">
        <v>0</v>
      </c>
      <c r="V286" s="123">
        <v>0</v>
      </c>
      <c r="W286" s="123">
        <v>0</v>
      </c>
      <c r="X286" s="123">
        <v>36745920</v>
      </c>
      <c r="Y286" s="123">
        <v>104793920</v>
      </c>
      <c r="Z286" s="123">
        <v>1000</v>
      </c>
      <c r="AA286" s="123">
        <v>-104792920</v>
      </c>
      <c r="AB286" s="124" t="s">
        <v>40</v>
      </c>
      <c r="AC286" s="125">
        <v>36761</v>
      </c>
      <c r="AD286" s="125">
        <v>41228</v>
      </c>
      <c r="AE286" s="124">
        <v>1203374000</v>
      </c>
      <c r="AF286" s="124">
        <v>1204878000</v>
      </c>
      <c r="AG286" s="124">
        <v>0</v>
      </c>
      <c r="AH286" s="124">
        <v>0</v>
      </c>
      <c r="AI286" s="127">
        <v>0.12</v>
      </c>
      <c r="AJ286" s="127">
        <v>0.12</v>
      </c>
      <c r="AK286" s="127">
        <v>0</v>
      </c>
      <c r="AL286" s="127">
        <v>0.12</v>
      </c>
      <c r="AM286" s="127" t="s">
        <v>47</v>
      </c>
      <c r="AN286" s="127"/>
      <c r="AO286" s="124">
        <v>0</v>
      </c>
      <c r="AP286" s="124">
        <v>0</v>
      </c>
      <c r="AQ286" s="124">
        <v>0</v>
      </c>
      <c r="AR286" s="124">
        <v>0</v>
      </c>
      <c r="AS286" s="124">
        <v>0</v>
      </c>
      <c r="AT286" s="127">
        <v>0</v>
      </c>
      <c r="AU286" s="122" t="s">
        <v>391</v>
      </c>
      <c r="AV286" s="122" t="s">
        <v>392</v>
      </c>
      <c r="AW286" s="137">
        <v>0</v>
      </c>
      <c r="AX286" s="137">
        <v>0</v>
      </c>
      <c r="AY286" s="137">
        <v>0</v>
      </c>
      <c r="AZ286" s="137">
        <v>0</v>
      </c>
      <c r="BA286" s="137">
        <v>0</v>
      </c>
      <c r="BB286" s="137">
        <v>0</v>
      </c>
      <c r="BC286" s="137">
        <v>0</v>
      </c>
      <c r="BD286" s="137">
        <v>0</v>
      </c>
      <c r="BE286" s="137">
        <v>0</v>
      </c>
      <c r="BF286" s="137">
        <v>0</v>
      </c>
      <c r="BG286" s="137">
        <v>0</v>
      </c>
      <c r="BH286" s="137">
        <v>0</v>
      </c>
      <c r="BI286" s="137">
        <v>0</v>
      </c>
      <c r="BJ286" s="137">
        <v>0</v>
      </c>
      <c r="BK286" s="137">
        <v>0</v>
      </c>
      <c r="BL286" s="40">
        <f t="shared" si="12"/>
        <v>0</v>
      </c>
      <c r="BM286" s="40">
        <f t="shared" si="13"/>
        <v>0</v>
      </c>
      <c r="BN286" s="40">
        <f t="shared" si="14"/>
        <v>0</v>
      </c>
    </row>
    <row r="287" spans="1:66" x14ac:dyDescent="0.35">
      <c r="A287" s="122">
        <v>28005001</v>
      </c>
      <c r="B287" s="122">
        <v>1</v>
      </c>
      <c r="C287" s="122">
        <v>1</v>
      </c>
      <c r="D287" s="122">
        <v>1</v>
      </c>
      <c r="E287" s="122" t="s">
        <v>31</v>
      </c>
      <c r="F287" s="122" t="s">
        <v>32</v>
      </c>
      <c r="G287" s="122" t="s">
        <v>33</v>
      </c>
      <c r="H287" s="122" t="s">
        <v>34</v>
      </c>
      <c r="I287" s="122" t="s">
        <v>2</v>
      </c>
      <c r="J287" s="122" t="s">
        <v>386</v>
      </c>
      <c r="K287" s="122" t="s">
        <v>387</v>
      </c>
      <c r="L287" s="122" t="s">
        <v>37</v>
      </c>
      <c r="M287" s="122" t="s">
        <v>388</v>
      </c>
      <c r="N287" s="122" t="s">
        <v>1340</v>
      </c>
      <c r="O287" s="122" t="s">
        <v>393</v>
      </c>
      <c r="P287" s="122" t="s">
        <v>390</v>
      </c>
      <c r="Q287" s="122" t="s">
        <v>387</v>
      </c>
      <c r="R287" s="123">
        <v>389049468.59999985</v>
      </c>
      <c r="S287" s="123">
        <v>0</v>
      </c>
      <c r="T287" s="123">
        <v>0</v>
      </c>
      <c r="U287" s="123">
        <v>0</v>
      </c>
      <c r="V287" s="123">
        <v>0</v>
      </c>
      <c r="W287" s="123">
        <v>0</v>
      </c>
      <c r="X287" s="123">
        <v>239415057.59999999</v>
      </c>
      <c r="Y287" s="123">
        <v>389049468.59999979</v>
      </c>
      <c r="Z287" s="123">
        <v>17877000</v>
      </c>
      <c r="AA287" s="123">
        <v>-371172468.59999979</v>
      </c>
      <c r="AB287" s="124" t="s">
        <v>40</v>
      </c>
      <c r="AC287" s="125">
        <v>36761</v>
      </c>
      <c r="AD287" s="125">
        <v>47710</v>
      </c>
      <c r="AE287" s="124">
        <v>2560409000</v>
      </c>
      <c r="AF287" s="124">
        <v>2568243000</v>
      </c>
      <c r="AG287" s="124">
        <v>5.8767123287671232</v>
      </c>
      <c r="AH287" s="124">
        <v>29.997260273972604</v>
      </c>
      <c r="AI287" s="127">
        <v>0.1</v>
      </c>
      <c r="AJ287" s="127">
        <v>0.1</v>
      </c>
      <c r="AK287" s="127">
        <v>0</v>
      </c>
      <c r="AL287" s="127">
        <v>0.1</v>
      </c>
      <c r="AM287" s="127" t="s">
        <v>47</v>
      </c>
      <c r="AN287" s="127"/>
      <c r="AO287" s="124">
        <v>0</v>
      </c>
      <c r="AP287" s="124">
        <v>0</v>
      </c>
      <c r="AQ287" s="124">
        <v>0</v>
      </c>
      <c r="AR287" s="124">
        <v>0</v>
      </c>
      <c r="AS287" s="124">
        <v>0</v>
      </c>
      <c r="AT287" s="127">
        <v>0</v>
      </c>
      <c r="AU287" s="122" t="s">
        <v>394</v>
      </c>
      <c r="AV287" s="122" t="s">
        <v>395</v>
      </c>
      <c r="AW287" s="137">
        <v>0</v>
      </c>
      <c r="AX287" s="137">
        <v>0</v>
      </c>
      <c r="AY287" s="137">
        <v>0</v>
      </c>
      <c r="AZ287" s="137">
        <v>0</v>
      </c>
      <c r="BA287" s="137">
        <v>0</v>
      </c>
      <c r="BB287" s="137">
        <v>0</v>
      </c>
      <c r="BC287" s="137">
        <v>0</v>
      </c>
      <c r="BD287" s="137">
        <v>0</v>
      </c>
      <c r="BE287" s="137">
        <v>0</v>
      </c>
      <c r="BF287" s="137">
        <v>0</v>
      </c>
      <c r="BG287" s="137">
        <v>0</v>
      </c>
      <c r="BH287" s="137">
        <v>0</v>
      </c>
      <c r="BI287" s="137">
        <v>0</v>
      </c>
      <c r="BJ287" s="137">
        <v>0</v>
      </c>
      <c r="BK287" s="137">
        <v>0</v>
      </c>
      <c r="BL287" s="40">
        <f t="shared" si="12"/>
        <v>0</v>
      </c>
      <c r="BM287" s="40">
        <f t="shared" si="13"/>
        <v>0</v>
      </c>
      <c r="BN287" s="40">
        <f t="shared" si="14"/>
        <v>0</v>
      </c>
    </row>
    <row r="288" spans="1:66" x14ac:dyDescent="0.35">
      <c r="A288" s="122">
        <v>28027017</v>
      </c>
      <c r="B288" s="122">
        <v>1</v>
      </c>
      <c r="C288" s="122">
        <v>1</v>
      </c>
      <c r="D288" s="122">
        <v>1</v>
      </c>
      <c r="E288" s="122" t="s">
        <v>31</v>
      </c>
      <c r="F288" s="122" t="s">
        <v>32</v>
      </c>
      <c r="G288" s="122" t="s">
        <v>33</v>
      </c>
      <c r="H288" s="122" t="s">
        <v>34</v>
      </c>
      <c r="I288" s="122" t="s">
        <v>2</v>
      </c>
      <c r="J288" s="122" t="s">
        <v>386</v>
      </c>
      <c r="K288" s="122" t="s">
        <v>396</v>
      </c>
      <c r="L288" s="122" t="s">
        <v>37</v>
      </c>
      <c r="M288" s="122" t="s">
        <v>388</v>
      </c>
      <c r="N288" s="122" t="s">
        <v>1340</v>
      </c>
      <c r="O288" s="122" t="s">
        <v>397</v>
      </c>
      <c r="P288" s="122" t="s">
        <v>390</v>
      </c>
      <c r="Q288" s="122" t="s">
        <v>396</v>
      </c>
      <c r="R288" s="123">
        <v>213000000</v>
      </c>
      <c r="S288" s="123">
        <v>0</v>
      </c>
      <c r="T288" s="123">
        <v>0</v>
      </c>
      <c r="U288" s="123">
        <v>0</v>
      </c>
      <c r="V288" s="123">
        <v>0</v>
      </c>
      <c r="W288" s="123">
        <v>0</v>
      </c>
      <c r="X288" s="123">
        <v>0</v>
      </c>
      <c r="Y288" s="123">
        <v>213000000</v>
      </c>
      <c r="Z288" s="123">
        <v>213000000</v>
      </c>
      <c r="AA288" s="123">
        <v>0</v>
      </c>
      <c r="AB288" s="124" t="s">
        <v>40</v>
      </c>
      <c r="AC288" s="125">
        <v>43860</v>
      </c>
      <c r="AD288" s="125">
        <v>49339</v>
      </c>
      <c r="AE288" s="124">
        <v>400000000</v>
      </c>
      <c r="AF288" s="124">
        <v>400000000</v>
      </c>
      <c r="AG288" s="124">
        <v>10.33972602739726</v>
      </c>
      <c r="AH288" s="124">
        <v>15.010958904109589</v>
      </c>
      <c r="AI288" s="127">
        <v>7.2499999999999995E-2</v>
      </c>
      <c r="AJ288" s="127">
        <v>7.2499999999999995E-2</v>
      </c>
      <c r="AK288" s="127">
        <v>0</v>
      </c>
      <c r="AL288" s="127">
        <v>7.2499999999999995E-2</v>
      </c>
      <c r="AM288" s="127" t="s">
        <v>47</v>
      </c>
      <c r="AN288" s="127"/>
      <c r="AO288" s="124">
        <v>2202361643.8356166</v>
      </c>
      <c r="AP288" s="124">
        <v>3197334246.5753427</v>
      </c>
      <c r="AQ288" s="124">
        <v>15442499.999999998</v>
      </c>
      <c r="AR288" s="124">
        <v>10.33972602739726</v>
      </c>
      <c r="AS288" s="124">
        <v>15.010958904109589</v>
      </c>
      <c r="AT288" s="127">
        <v>7.2499999999999995E-2</v>
      </c>
      <c r="AU288" s="122" t="s">
        <v>398</v>
      </c>
      <c r="AV288" s="122" t="s">
        <v>397</v>
      </c>
      <c r="AW288" s="137">
        <v>0</v>
      </c>
      <c r="AX288" s="137">
        <v>0</v>
      </c>
      <c r="AY288" s="137">
        <v>0</v>
      </c>
      <c r="AZ288" s="137">
        <v>7721250</v>
      </c>
      <c r="BA288" s="137">
        <v>0</v>
      </c>
      <c r="BB288" s="137">
        <v>0</v>
      </c>
      <c r="BC288" s="137">
        <v>0</v>
      </c>
      <c r="BD288" s="137">
        <v>0</v>
      </c>
      <c r="BE288" s="137">
        <v>0</v>
      </c>
      <c r="BF288" s="137">
        <v>7395000</v>
      </c>
      <c r="BG288" s="137">
        <v>0</v>
      </c>
      <c r="BH288" s="137">
        <v>0</v>
      </c>
      <c r="BI288" s="137">
        <v>0</v>
      </c>
      <c r="BJ288" s="137">
        <v>0</v>
      </c>
      <c r="BK288" s="137">
        <v>0</v>
      </c>
      <c r="BL288" s="40">
        <f t="shared" si="12"/>
        <v>0</v>
      </c>
      <c r="BM288" s="40">
        <f t="shared" si="13"/>
        <v>15116250</v>
      </c>
      <c r="BN288" s="40">
        <f t="shared" si="14"/>
        <v>15116250</v>
      </c>
    </row>
    <row r="289" spans="1:66" x14ac:dyDescent="0.35">
      <c r="A289" s="122">
        <v>28001001</v>
      </c>
      <c r="B289" s="122">
        <v>1</v>
      </c>
      <c r="C289" s="122">
        <v>1</v>
      </c>
      <c r="D289" s="122">
        <v>1</v>
      </c>
      <c r="E289" s="122" t="s">
        <v>31</v>
      </c>
      <c r="F289" s="122" t="s">
        <v>32</v>
      </c>
      <c r="G289" s="122" t="s">
        <v>33</v>
      </c>
      <c r="H289" s="122" t="s">
        <v>34</v>
      </c>
      <c r="I289" s="122" t="s">
        <v>2</v>
      </c>
      <c r="J289" s="122" t="s">
        <v>386</v>
      </c>
      <c r="K289" s="122" t="s">
        <v>399</v>
      </c>
      <c r="L289" s="122" t="s">
        <v>37</v>
      </c>
      <c r="M289" s="122" t="s">
        <v>388</v>
      </c>
      <c r="N289" s="122" t="s">
        <v>1340</v>
      </c>
      <c r="O289" s="122" t="s">
        <v>400</v>
      </c>
      <c r="P289" s="122" t="s">
        <v>401</v>
      </c>
      <c r="Q289" s="122" t="s">
        <v>399</v>
      </c>
      <c r="R289" s="123">
        <v>12343000</v>
      </c>
      <c r="S289" s="123">
        <v>0</v>
      </c>
      <c r="T289" s="123">
        <v>0</v>
      </c>
      <c r="U289" s="123">
        <v>0</v>
      </c>
      <c r="V289" s="123">
        <v>0</v>
      </c>
      <c r="W289" s="123">
        <v>0</v>
      </c>
      <c r="X289" s="123">
        <v>0</v>
      </c>
      <c r="Y289" s="123">
        <v>12343000</v>
      </c>
      <c r="Z289" s="123">
        <v>12343000</v>
      </c>
      <c r="AA289" s="123">
        <v>0</v>
      </c>
      <c r="AB289" s="124" t="s">
        <v>40</v>
      </c>
      <c r="AC289" s="125">
        <v>34758</v>
      </c>
      <c r="AD289" s="125">
        <v>45716</v>
      </c>
      <c r="AE289" s="124">
        <v>1434671000</v>
      </c>
      <c r="AF289" s="124">
        <v>1434671000</v>
      </c>
      <c r="AG289" s="124">
        <v>0.41369863013698632</v>
      </c>
      <c r="AH289" s="124">
        <v>30.021917808219179</v>
      </c>
      <c r="AI289" s="127">
        <v>4.5600000000000002E-2</v>
      </c>
      <c r="AJ289" s="127">
        <v>6.6879999999999995E-2</v>
      </c>
      <c r="AK289" s="127">
        <v>-2.1279999999999993E-2</v>
      </c>
      <c r="AL289" s="127">
        <v>4.5629999999999997E-2</v>
      </c>
      <c r="AM289" s="127" t="s">
        <v>3347</v>
      </c>
      <c r="AN289" s="127">
        <v>8.1250000000000003E-3</v>
      </c>
      <c r="AO289" s="124">
        <v>5106282.1917808224</v>
      </c>
      <c r="AP289" s="124">
        <v>370560531.50684935</v>
      </c>
      <c r="AQ289" s="124">
        <v>562840.80000000005</v>
      </c>
      <c r="AR289" s="124">
        <v>0.41369863013698632</v>
      </c>
      <c r="AS289" s="124">
        <v>30.021917808219182</v>
      </c>
      <c r="AT289" s="127">
        <v>4.5600000000000002E-2</v>
      </c>
      <c r="AU289" s="122" t="s">
        <v>402</v>
      </c>
      <c r="AV289" s="122" t="s">
        <v>403</v>
      </c>
      <c r="AW289" s="137">
        <v>0</v>
      </c>
      <c r="AX289" s="137">
        <v>0</v>
      </c>
      <c r="AY289" s="137">
        <v>0</v>
      </c>
      <c r="AZ289" s="137">
        <v>0</v>
      </c>
      <c r="BA289" s="137">
        <v>421890.6</v>
      </c>
      <c r="BB289" s="137">
        <v>0</v>
      </c>
      <c r="BC289" s="137">
        <v>0</v>
      </c>
      <c r="BD289" s="137">
        <v>0</v>
      </c>
      <c r="BE289" s="137">
        <v>0</v>
      </c>
      <c r="BF289" s="137">
        <v>0</v>
      </c>
      <c r="BG289" s="137">
        <v>0</v>
      </c>
      <c r="BH289" s="137">
        <v>0</v>
      </c>
      <c r="BI289" s="137">
        <v>0</v>
      </c>
      <c r="BJ289" s="137">
        <v>0</v>
      </c>
      <c r="BK289" s="137">
        <v>0</v>
      </c>
      <c r="BL289" s="40">
        <f t="shared" si="12"/>
        <v>0</v>
      </c>
      <c r="BM289" s="40">
        <f t="shared" si="13"/>
        <v>421890.6</v>
      </c>
      <c r="BN289" s="40">
        <f t="shared" si="14"/>
        <v>421890.6</v>
      </c>
    </row>
    <row r="290" spans="1:66" x14ac:dyDescent="0.35">
      <c r="A290" s="122">
        <v>28002001</v>
      </c>
      <c r="B290" s="122">
        <v>1</v>
      </c>
      <c r="C290" s="122">
        <v>1</v>
      </c>
      <c r="D290" s="122">
        <v>1</v>
      </c>
      <c r="E290" s="122" t="s">
        <v>31</v>
      </c>
      <c r="F290" s="122" t="s">
        <v>32</v>
      </c>
      <c r="G290" s="122" t="s">
        <v>33</v>
      </c>
      <c r="H290" s="122" t="s">
        <v>34</v>
      </c>
      <c r="I290" s="122" t="s">
        <v>2</v>
      </c>
      <c r="J290" s="122" t="s">
        <v>386</v>
      </c>
      <c r="K290" s="122" t="s">
        <v>399</v>
      </c>
      <c r="L290" s="122" t="s">
        <v>37</v>
      </c>
      <c r="M290" s="122" t="s">
        <v>388</v>
      </c>
      <c r="N290" s="122" t="s">
        <v>1340</v>
      </c>
      <c r="O290" s="122" t="s">
        <v>404</v>
      </c>
      <c r="P290" s="122" t="s">
        <v>401</v>
      </c>
      <c r="Q290" s="122" t="s">
        <v>399</v>
      </c>
      <c r="R290" s="123">
        <v>50183000</v>
      </c>
      <c r="S290" s="123">
        <v>0</v>
      </c>
      <c r="T290" s="123">
        <v>0</v>
      </c>
      <c r="U290" s="123">
        <v>0</v>
      </c>
      <c r="V290" s="123">
        <v>29921</v>
      </c>
      <c r="W290" s="123">
        <v>0</v>
      </c>
      <c r="X290" s="123">
        <v>0</v>
      </c>
      <c r="Y290" s="123">
        <v>50183000</v>
      </c>
      <c r="Z290" s="123">
        <v>50183000</v>
      </c>
      <c r="AA290" s="123">
        <v>0</v>
      </c>
      <c r="AB290" s="124" t="s">
        <v>40</v>
      </c>
      <c r="AC290" s="125">
        <v>34758</v>
      </c>
      <c r="AD290" s="125">
        <v>45716</v>
      </c>
      <c r="AE290" s="124">
        <v>1912895000</v>
      </c>
      <c r="AF290" s="124">
        <v>1912895000</v>
      </c>
      <c r="AG290" s="124">
        <v>0.41369863013698632</v>
      </c>
      <c r="AH290" s="124">
        <v>30.021917808219179</v>
      </c>
      <c r="AI290" s="127">
        <v>0.05</v>
      </c>
      <c r="AJ290" s="127">
        <v>0.05</v>
      </c>
      <c r="AK290" s="127">
        <v>0</v>
      </c>
      <c r="AL290" s="127">
        <v>0.05</v>
      </c>
      <c r="AM290" s="127" t="s">
        <v>47</v>
      </c>
      <c r="AN290" s="127"/>
      <c r="AO290" s="124">
        <v>20760638.356164385</v>
      </c>
      <c r="AP290" s="124">
        <v>1506589901.369863</v>
      </c>
      <c r="AQ290" s="124">
        <v>2509150</v>
      </c>
      <c r="AR290" s="124">
        <v>0.41369863013698632</v>
      </c>
      <c r="AS290" s="124">
        <v>30.021917808219179</v>
      </c>
      <c r="AT290" s="127">
        <v>0.05</v>
      </c>
      <c r="AU290" s="122" t="s">
        <v>405</v>
      </c>
      <c r="AV290" s="122" t="s">
        <v>406</v>
      </c>
      <c r="AW290" s="137">
        <v>0</v>
      </c>
      <c r="AX290" s="137">
        <v>1254575</v>
      </c>
      <c r="AY290" s="137">
        <v>0</v>
      </c>
      <c r="AZ290" s="137">
        <v>0</v>
      </c>
      <c r="BA290" s="137">
        <v>627287.5</v>
      </c>
      <c r="BB290" s="137">
        <v>0</v>
      </c>
      <c r="BC290" s="137">
        <v>0</v>
      </c>
      <c r="BD290" s="137">
        <v>0</v>
      </c>
      <c r="BE290" s="137">
        <v>0</v>
      </c>
      <c r="BF290" s="137">
        <v>0</v>
      </c>
      <c r="BG290" s="137">
        <v>0</v>
      </c>
      <c r="BH290" s="137">
        <v>0</v>
      </c>
      <c r="BI290" s="137">
        <v>0</v>
      </c>
      <c r="BJ290" s="137">
        <v>0</v>
      </c>
      <c r="BK290" s="137">
        <v>0</v>
      </c>
      <c r="BL290" s="40">
        <f t="shared" si="12"/>
        <v>1254575</v>
      </c>
      <c r="BM290" s="40">
        <f t="shared" si="13"/>
        <v>627287.5</v>
      </c>
      <c r="BN290" s="40">
        <f t="shared" si="14"/>
        <v>1881862.5</v>
      </c>
    </row>
    <row r="291" spans="1:66" x14ac:dyDescent="0.35">
      <c r="A291" s="122">
        <v>280270211</v>
      </c>
      <c r="B291" s="122">
        <v>1</v>
      </c>
      <c r="C291" s="122">
        <v>1</v>
      </c>
      <c r="D291" s="122">
        <v>1</v>
      </c>
      <c r="E291" s="122" t="s">
        <v>31</v>
      </c>
      <c r="F291" s="122" t="s">
        <v>32</v>
      </c>
      <c r="G291" s="122" t="s">
        <v>33</v>
      </c>
      <c r="H291" s="122" t="s">
        <v>34</v>
      </c>
      <c r="I291" s="122" t="s">
        <v>2</v>
      </c>
      <c r="J291" s="122" t="s">
        <v>386</v>
      </c>
      <c r="K291" s="122" t="s">
        <v>407</v>
      </c>
      <c r="L291" s="122" t="s">
        <v>37</v>
      </c>
      <c r="M291" s="122" t="s">
        <v>388</v>
      </c>
      <c r="N291" s="122" t="s">
        <v>1340</v>
      </c>
      <c r="O291" s="122" t="s">
        <v>408</v>
      </c>
      <c r="P291" s="122" t="s">
        <v>390</v>
      </c>
      <c r="Q291" s="122" t="s">
        <v>407</v>
      </c>
      <c r="R291" s="123">
        <v>18147628.199999999</v>
      </c>
      <c r="S291" s="123">
        <v>0</v>
      </c>
      <c r="T291" s="123">
        <v>0</v>
      </c>
      <c r="U291" s="123">
        <v>0</v>
      </c>
      <c r="V291" s="123">
        <v>0</v>
      </c>
      <c r="W291" s="123">
        <v>0</v>
      </c>
      <c r="X291" s="123">
        <v>0</v>
      </c>
      <c r="Y291" s="123">
        <v>18147628.199999999</v>
      </c>
      <c r="Z291" s="123">
        <v>18147628.199999999</v>
      </c>
      <c r="AA291" s="123">
        <v>0</v>
      </c>
      <c r="AB291" s="124" t="s">
        <v>40</v>
      </c>
      <c r="AC291" s="125">
        <v>44074</v>
      </c>
      <c r="AD291" s="125">
        <v>51348</v>
      </c>
      <c r="AE291" s="124">
        <v>270412767.80000001</v>
      </c>
      <c r="AF291" s="124">
        <v>18147628.199999999</v>
      </c>
      <c r="AG291" s="124">
        <v>15.843835616438357</v>
      </c>
      <c r="AH291" s="124">
        <v>19.92876712328767</v>
      </c>
      <c r="AI291" s="127">
        <v>4.2999999999999997E-2</v>
      </c>
      <c r="AJ291" s="127">
        <v>6.9000000000000006E-2</v>
      </c>
      <c r="AK291" s="127">
        <v>-2.6000000000000009E-2</v>
      </c>
      <c r="AL291" s="127">
        <v>4.2999999999999997E-2</v>
      </c>
      <c r="AM291" s="127" t="s">
        <v>47</v>
      </c>
      <c r="AN291" s="127"/>
      <c r="AO291" s="124">
        <v>287528038.02904111</v>
      </c>
      <c r="AP291" s="124">
        <v>361659856.23780817</v>
      </c>
      <c r="AQ291" s="124">
        <v>780348.0125999999</v>
      </c>
      <c r="AR291" s="124">
        <v>15.843835616438358</v>
      </c>
      <c r="AS291" s="124">
        <v>19.92876712328767</v>
      </c>
      <c r="AT291" s="127">
        <v>4.2999999999999997E-2</v>
      </c>
      <c r="AU291" s="122" t="s">
        <v>409</v>
      </c>
      <c r="AV291" s="122" t="s">
        <v>410</v>
      </c>
      <c r="AW291" s="137">
        <v>0</v>
      </c>
      <c r="AX291" s="137">
        <v>0</v>
      </c>
      <c r="AY291" s="137">
        <v>0</v>
      </c>
      <c r="AZ291" s="137">
        <v>453690.71</v>
      </c>
      <c r="BA291" s="137">
        <v>0</v>
      </c>
      <c r="BB291" s="137">
        <v>0</v>
      </c>
      <c r="BC291" s="137">
        <v>0</v>
      </c>
      <c r="BD291" s="137">
        <v>0</v>
      </c>
      <c r="BE291" s="137">
        <v>0</v>
      </c>
      <c r="BF291" s="137">
        <v>453690.71</v>
      </c>
      <c r="BG291" s="137">
        <v>0</v>
      </c>
      <c r="BH291" s="137">
        <v>0</v>
      </c>
      <c r="BI291" s="137">
        <v>0</v>
      </c>
      <c r="BJ291" s="137">
        <v>0</v>
      </c>
      <c r="BK291" s="137">
        <v>0</v>
      </c>
      <c r="BL291" s="40">
        <f t="shared" si="12"/>
        <v>0</v>
      </c>
      <c r="BM291" s="40">
        <f t="shared" si="13"/>
        <v>907381.42</v>
      </c>
      <c r="BN291" s="40">
        <f t="shared" si="14"/>
        <v>907381.42</v>
      </c>
    </row>
    <row r="292" spans="1:66" x14ac:dyDescent="0.35">
      <c r="A292" s="122">
        <v>280270212</v>
      </c>
      <c r="B292" s="122">
        <v>1</v>
      </c>
      <c r="C292" s="122">
        <v>1</v>
      </c>
      <c r="D292" s="122">
        <v>1</v>
      </c>
      <c r="E292" s="122" t="s">
        <v>31</v>
      </c>
      <c r="F292" s="122" t="s">
        <v>32</v>
      </c>
      <c r="G292" s="122" t="s">
        <v>33</v>
      </c>
      <c r="H292" s="122" t="s">
        <v>34</v>
      </c>
      <c r="I292" s="122" t="s">
        <v>2</v>
      </c>
      <c r="J292" s="122" t="s">
        <v>386</v>
      </c>
      <c r="K292" s="122" t="s">
        <v>407</v>
      </c>
      <c r="L292" s="122" t="s">
        <v>37</v>
      </c>
      <c r="M292" s="122" t="s">
        <v>388</v>
      </c>
      <c r="N292" s="122" t="s">
        <v>1340</v>
      </c>
      <c r="O292" s="122" t="s">
        <v>411</v>
      </c>
      <c r="P292" s="122" t="s">
        <v>390</v>
      </c>
      <c r="Q292" s="122" t="s">
        <v>407</v>
      </c>
      <c r="R292" s="123">
        <v>18796473.800000001</v>
      </c>
      <c r="S292" s="123">
        <v>0</v>
      </c>
      <c r="T292" s="123">
        <v>0</v>
      </c>
      <c r="U292" s="123">
        <v>0</v>
      </c>
      <c r="V292" s="123">
        <v>0</v>
      </c>
      <c r="W292" s="123">
        <v>0</v>
      </c>
      <c r="X292" s="123">
        <v>0</v>
      </c>
      <c r="Y292" s="123">
        <v>18796473.800000001</v>
      </c>
      <c r="Z292" s="123">
        <v>18796473.800000001</v>
      </c>
      <c r="AA292" s="123">
        <v>0</v>
      </c>
      <c r="AB292" s="124" t="s">
        <v>40</v>
      </c>
      <c r="AC292" s="125">
        <v>44074</v>
      </c>
      <c r="AD292" s="125">
        <v>51348</v>
      </c>
      <c r="AE292" s="124">
        <v>18796473.800000001</v>
      </c>
      <c r="AF292" s="124">
        <v>18796473.800000001</v>
      </c>
      <c r="AG292" s="124">
        <v>15.843835616438357</v>
      </c>
      <c r="AH292" s="124">
        <v>19.92876712328767</v>
      </c>
      <c r="AI292" s="127">
        <v>4.2999999999999997E-2</v>
      </c>
      <c r="AJ292" s="127">
        <v>6.9000000000000006E-2</v>
      </c>
      <c r="AK292" s="127">
        <v>-2.6000000000000009E-2</v>
      </c>
      <c r="AL292" s="127">
        <v>4.2999999999999997E-2</v>
      </c>
      <c r="AM292" s="127" t="s">
        <v>47</v>
      </c>
      <c r="AN292" s="127"/>
      <c r="AO292" s="124">
        <v>297808241.05589044</v>
      </c>
      <c r="AP292" s="124">
        <v>374590549.09917808</v>
      </c>
      <c r="AQ292" s="124">
        <v>808248.37339999992</v>
      </c>
      <c r="AR292" s="124">
        <v>15.843835616438357</v>
      </c>
      <c r="AS292" s="124">
        <v>19.92876712328767</v>
      </c>
      <c r="AT292" s="127">
        <v>4.2999999999999997E-2</v>
      </c>
      <c r="AU292" s="122" t="s">
        <v>412</v>
      </c>
      <c r="AV292" s="122" t="s">
        <v>413</v>
      </c>
      <c r="AW292" s="137">
        <v>0</v>
      </c>
      <c r="AX292" s="137">
        <v>0</v>
      </c>
      <c r="AY292" s="137">
        <v>0</v>
      </c>
      <c r="AZ292" s="137">
        <v>469911.85</v>
      </c>
      <c r="BA292" s="137">
        <v>0</v>
      </c>
      <c r="BB292" s="137">
        <v>0</v>
      </c>
      <c r="BC292" s="137">
        <v>0</v>
      </c>
      <c r="BD292" s="137">
        <v>0</v>
      </c>
      <c r="BE292" s="137">
        <v>0</v>
      </c>
      <c r="BF292" s="137">
        <v>469911.85</v>
      </c>
      <c r="BG292" s="137">
        <v>0</v>
      </c>
      <c r="BH292" s="137">
        <v>0</v>
      </c>
      <c r="BI292" s="137">
        <v>0</v>
      </c>
      <c r="BJ292" s="137">
        <v>0</v>
      </c>
      <c r="BK292" s="137">
        <v>0</v>
      </c>
      <c r="BL292" s="40">
        <f t="shared" si="12"/>
        <v>0</v>
      </c>
      <c r="BM292" s="40">
        <f t="shared" si="13"/>
        <v>939823.7</v>
      </c>
      <c r="BN292" s="40">
        <f t="shared" si="14"/>
        <v>939823.7</v>
      </c>
    </row>
    <row r="293" spans="1:66" x14ac:dyDescent="0.35">
      <c r="A293" s="122">
        <v>280270213</v>
      </c>
      <c r="B293" s="122">
        <v>1</v>
      </c>
      <c r="C293" s="122">
        <v>1</v>
      </c>
      <c r="D293" s="122">
        <v>1</v>
      </c>
      <c r="E293" s="122" t="s">
        <v>31</v>
      </c>
      <c r="F293" s="122" t="s">
        <v>32</v>
      </c>
      <c r="G293" s="122" t="s">
        <v>33</v>
      </c>
      <c r="H293" s="122" t="s">
        <v>34</v>
      </c>
      <c r="I293" s="122" t="s">
        <v>2</v>
      </c>
      <c r="J293" s="122" t="s">
        <v>386</v>
      </c>
      <c r="K293" s="122" t="s">
        <v>407</v>
      </c>
      <c r="L293" s="122" t="s">
        <v>37</v>
      </c>
      <c r="M293" s="122" t="s">
        <v>388</v>
      </c>
      <c r="N293" s="122" t="s">
        <v>1340</v>
      </c>
      <c r="O293" s="122" t="s">
        <v>414</v>
      </c>
      <c r="P293" s="122" t="s">
        <v>390</v>
      </c>
      <c r="Q293" s="122" t="s">
        <v>407</v>
      </c>
      <c r="R293" s="123">
        <v>60204123.200000003</v>
      </c>
      <c r="S293" s="123">
        <v>0</v>
      </c>
      <c r="T293" s="123">
        <v>0</v>
      </c>
      <c r="U293" s="123">
        <v>0</v>
      </c>
      <c r="V293" s="123">
        <v>0</v>
      </c>
      <c r="W293" s="123">
        <v>0</v>
      </c>
      <c r="X293" s="123">
        <v>0</v>
      </c>
      <c r="Y293" s="123">
        <v>60204123.200000003</v>
      </c>
      <c r="Z293" s="123">
        <v>60204123.200000003</v>
      </c>
      <c r="AA293" s="123">
        <v>0</v>
      </c>
      <c r="AB293" s="124" t="s">
        <v>40</v>
      </c>
      <c r="AC293" s="125">
        <v>44074</v>
      </c>
      <c r="AD293" s="125">
        <v>51348</v>
      </c>
      <c r="AE293" s="124">
        <v>60204123.200000003</v>
      </c>
      <c r="AF293" s="124">
        <v>60204123.200000003</v>
      </c>
      <c r="AG293" s="124">
        <v>15.843835616438357</v>
      </c>
      <c r="AH293" s="124">
        <v>19.92876712328767</v>
      </c>
      <c r="AI293" s="127">
        <v>4.2999999999999997E-2</v>
      </c>
      <c r="AJ293" s="127">
        <v>6.9000000000000006E-2</v>
      </c>
      <c r="AK293" s="127">
        <v>-2.6000000000000009E-2</v>
      </c>
      <c r="AL293" s="127">
        <v>4.2999999999999997E-2</v>
      </c>
      <c r="AM293" s="127" t="s">
        <v>47</v>
      </c>
      <c r="AN293" s="127"/>
      <c r="AO293" s="124">
        <v>953864231.41260278</v>
      </c>
      <c r="AP293" s="124">
        <v>1199793951.1145205</v>
      </c>
      <c r="AQ293" s="124">
        <v>2588777.2975999997</v>
      </c>
      <c r="AR293" s="124">
        <v>15.843835616438357</v>
      </c>
      <c r="AS293" s="124">
        <v>19.92876712328767</v>
      </c>
      <c r="AT293" s="127">
        <v>4.299999999999999E-2</v>
      </c>
      <c r="AU293" s="122" t="s">
        <v>415</v>
      </c>
      <c r="AV293" s="122" t="s">
        <v>416</v>
      </c>
      <c r="AW293" s="137">
        <v>0</v>
      </c>
      <c r="AX293" s="137">
        <v>0</v>
      </c>
      <c r="AY293" s="137">
        <v>0</v>
      </c>
      <c r="AZ293" s="137">
        <v>1505103.08</v>
      </c>
      <c r="BA293" s="137">
        <v>0</v>
      </c>
      <c r="BB293" s="137">
        <v>0</v>
      </c>
      <c r="BC293" s="137">
        <v>0</v>
      </c>
      <c r="BD293" s="137">
        <v>0</v>
      </c>
      <c r="BE293" s="137">
        <v>0</v>
      </c>
      <c r="BF293" s="137">
        <v>1505103.08</v>
      </c>
      <c r="BG293" s="137">
        <v>0</v>
      </c>
      <c r="BH293" s="137">
        <v>0</v>
      </c>
      <c r="BI293" s="137">
        <v>0</v>
      </c>
      <c r="BJ293" s="137">
        <v>0</v>
      </c>
      <c r="BK293" s="137">
        <v>0</v>
      </c>
      <c r="BL293" s="40">
        <f t="shared" si="12"/>
        <v>0</v>
      </c>
      <c r="BM293" s="40">
        <f t="shared" si="13"/>
        <v>3010206.16</v>
      </c>
      <c r="BN293" s="40">
        <f t="shared" si="14"/>
        <v>3010206.16</v>
      </c>
    </row>
    <row r="294" spans="1:66" x14ac:dyDescent="0.35">
      <c r="A294" s="122">
        <v>280270214</v>
      </c>
      <c r="B294" s="122">
        <v>1</v>
      </c>
      <c r="C294" s="122">
        <v>1</v>
      </c>
      <c r="D294" s="122">
        <v>1</v>
      </c>
      <c r="E294" s="122" t="s">
        <v>31</v>
      </c>
      <c r="F294" s="122" t="s">
        <v>32</v>
      </c>
      <c r="G294" s="122" t="s">
        <v>33</v>
      </c>
      <c r="H294" s="122" t="s">
        <v>34</v>
      </c>
      <c r="I294" s="122" t="s">
        <v>2</v>
      </c>
      <c r="J294" s="122" t="s">
        <v>386</v>
      </c>
      <c r="K294" s="122" t="s">
        <v>407</v>
      </c>
      <c r="L294" s="122" t="s">
        <v>37</v>
      </c>
      <c r="M294" s="122" t="s">
        <v>388</v>
      </c>
      <c r="N294" s="122" t="s">
        <v>1340</v>
      </c>
      <c r="O294" s="122" t="s">
        <v>417</v>
      </c>
      <c r="P294" s="122" t="s">
        <v>390</v>
      </c>
      <c r="Q294" s="122" t="s">
        <v>407</v>
      </c>
      <c r="R294" s="123">
        <v>9062878.5</v>
      </c>
      <c r="S294" s="123">
        <v>0</v>
      </c>
      <c r="T294" s="123">
        <v>0</v>
      </c>
      <c r="U294" s="123">
        <v>0</v>
      </c>
      <c r="V294" s="123">
        <v>0</v>
      </c>
      <c r="W294" s="123">
        <v>0</v>
      </c>
      <c r="X294" s="123">
        <v>0</v>
      </c>
      <c r="Y294" s="123">
        <v>9062878.5</v>
      </c>
      <c r="Z294" s="123">
        <v>9062878.5</v>
      </c>
      <c r="AA294" s="123">
        <v>0</v>
      </c>
      <c r="AB294" s="124" t="s">
        <v>40</v>
      </c>
      <c r="AC294" s="125">
        <v>44074</v>
      </c>
      <c r="AD294" s="125">
        <v>51348</v>
      </c>
      <c r="AE294" s="124">
        <v>9062878.5</v>
      </c>
      <c r="AF294" s="124">
        <v>9062878.5</v>
      </c>
      <c r="AG294" s="124">
        <v>15.843835616438357</v>
      </c>
      <c r="AH294" s="124">
        <v>19.92876712328767</v>
      </c>
      <c r="AI294" s="127">
        <v>4.2999999999999997E-2</v>
      </c>
      <c r="AJ294" s="127">
        <v>6.9000000000000006E-2</v>
      </c>
      <c r="AK294" s="127">
        <v>-2.6000000000000009E-2</v>
      </c>
      <c r="AL294" s="127">
        <v>4.2999999999999997E-2</v>
      </c>
      <c r="AM294" s="127" t="s">
        <v>47</v>
      </c>
      <c r="AN294" s="127"/>
      <c r="AO294" s="124">
        <v>143590757.16575342</v>
      </c>
      <c r="AP294" s="124">
        <v>180611995.09315068</v>
      </c>
      <c r="AQ294" s="124">
        <v>389703.77549999999</v>
      </c>
      <c r="AR294" s="124">
        <v>15.843835616438357</v>
      </c>
      <c r="AS294" s="124">
        <v>19.92876712328767</v>
      </c>
      <c r="AT294" s="127">
        <v>4.2999999999999997E-2</v>
      </c>
      <c r="AU294" s="122" t="s">
        <v>418</v>
      </c>
      <c r="AV294" s="122" t="s">
        <v>419</v>
      </c>
      <c r="AW294" s="137">
        <v>0</v>
      </c>
      <c r="AX294" s="137">
        <v>0</v>
      </c>
      <c r="AY294" s="137">
        <v>0</v>
      </c>
      <c r="AZ294" s="137">
        <v>226571.96</v>
      </c>
      <c r="BA294" s="137">
        <v>0</v>
      </c>
      <c r="BB294" s="137">
        <v>0</v>
      </c>
      <c r="BC294" s="137">
        <v>0</v>
      </c>
      <c r="BD294" s="137">
        <v>0</v>
      </c>
      <c r="BE294" s="137">
        <v>0</v>
      </c>
      <c r="BF294" s="137">
        <v>226571.96</v>
      </c>
      <c r="BG294" s="137">
        <v>0</v>
      </c>
      <c r="BH294" s="137">
        <v>0</v>
      </c>
      <c r="BI294" s="137">
        <v>0</v>
      </c>
      <c r="BJ294" s="137">
        <v>0</v>
      </c>
      <c r="BK294" s="137">
        <v>0</v>
      </c>
      <c r="BL294" s="40">
        <f t="shared" si="12"/>
        <v>0</v>
      </c>
      <c r="BM294" s="40">
        <f t="shared" si="13"/>
        <v>453143.92</v>
      </c>
      <c r="BN294" s="40">
        <f t="shared" si="14"/>
        <v>453143.92</v>
      </c>
    </row>
    <row r="295" spans="1:66" x14ac:dyDescent="0.35">
      <c r="A295" s="122">
        <v>280270215</v>
      </c>
      <c r="B295" s="122">
        <v>1</v>
      </c>
      <c r="C295" s="122">
        <v>1</v>
      </c>
      <c r="D295" s="122">
        <v>1</v>
      </c>
      <c r="E295" s="122" t="s">
        <v>31</v>
      </c>
      <c r="F295" s="122" t="s">
        <v>32</v>
      </c>
      <c r="G295" s="122" t="s">
        <v>33</v>
      </c>
      <c r="H295" s="122" t="s">
        <v>34</v>
      </c>
      <c r="I295" s="122" t="s">
        <v>2</v>
      </c>
      <c r="J295" s="122" t="s">
        <v>386</v>
      </c>
      <c r="K295" s="122" t="s">
        <v>407</v>
      </c>
      <c r="L295" s="122" t="s">
        <v>37</v>
      </c>
      <c r="M295" s="122" t="s">
        <v>388</v>
      </c>
      <c r="N295" s="122" t="s">
        <v>1340</v>
      </c>
      <c r="O295" s="122" t="s">
        <v>420</v>
      </c>
      <c r="P295" s="122" t="s">
        <v>390</v>
      </c>
      <c r="Q295" s="122" t="s">
        <v>407</v>
      </c>
      <c r="R295" s="123">
        <v>27410992.699999999</v>
      </c>
      <c r="S295" s="123">
        <v>0</v>
      </c>
      <c r="T295" s="123">
        <v>0</v>
      </c>
      <c r="U295" s="123">
        <v>0</v>
      </c>
      <c r="V295" s="123">
        <v>0</v>
      </c>
      <c r="W295" s="123">
        <v>0</v>
      </c>
      <c r="X295" s="123">
        <v>0</v>
      </c>
      <c r="Y295" s="123">
        <v>27410992.699999999</v>
      </c>
      <c r="Z295" s="123">
        <v>27410992.699999999</v>
      </c>
      <c r="AA295" s="123">
        <v>0</v>
      </c>
      <c r="AB295" s="124" t="s">
        <v>40</v>
      </c>
      <c r="AC295" s="125">
        <v>44074</v>
      </c>
      <c r="AD295" s="125">
        <v>51348</v>
      </c>
      <c r="AE295" s="124">
        <v>27410992.699999999</v>
      </c>
      <c r="AF295" s="124">
        <v>27410992.699999999</v>
      </c>
      <c r="AG295" s="124">
        <v>15.843835616438357</v>
      </c>
      <c r="AH295" s="124">
        <v>19.92876712328767</v>
      </c>
      <c r="AI295" s="127">
        <v>4.2999999999999997E-2</v>
      </c>
      <c r="AJ295" s="127">
        <v>6.9000000000000006E-2</v>
      </c>
      <c r="AK295" s="127">
        <v>-2.6000000000000009E-2</v>
      </c>
      <c r="AL295" s="127">
        <v>4.2999999999999997E-2</v>
      </c>
      <c r="AM295" s="127" t="s">
        <v>47</v>
      </c>
      <c r="AN295" s="127"/>
      <c r="AO295" s="124">
        <v>434295262.4221918</v>
      </c>
      <c r="AP295" s="124">
        <v>546267290.13643837</v>
      </c>
      <c r="AQ295" s="124">
        <v>1178672.6860999998</v>
      </c>
      <c r="AR295" s="124">
        <v>15.843835616438357</v>
      </c>
      <c r="AS295" s="124">
        <v>19.928767123287674</v>
      </c>
      <c r="AT295" s="127">
        <v>4.2999999999999997E-2</v>
      </c>
      <c r="AU295" s="122" t="s">
        <v>421</v>
      </c>
      <c r="AV295" s="122" t="s">
        <v>422</v>
      </c>
      <c r="AW295" s="137">
        <v>0</v>
      </c>
      <c r="AX295" s="137">
        <v>0</v>
      </c>
      <c r="AY295" s="137">
        <v>0</v>
      </c>
      <c r="AZ295" s="137">
        <v>685274.82</v>
      </c>
      <c r="BA295" s="137">
        <v>0</v>
      </c>
      <c r="BB295" s="137">
        <v>0</v>
      </c>
      <c r="BC295" s="137">
        <v>0</v>
      </c>
      <c r="BD295" s="137">
        <v>0</v>
      </c>
      <c r="BE295" s="137">
        <v>0</v>
      </c>
      <c r="BF295" s="137">
        <v>685274.82</v>
      </c>
      <c r="BG295" s="137">
        <v>0</v>
      </c>
      <c r="BH295" s="137">
        <v>0</v>
      </c>
      <c r="BI295" s="137">
        <v>0</v>
      </c>
      <c r="BJ295" s="137">
        <v>0</v>
      </c>
      <c r="BK295" s="137">
        <v>0</v>
      </c>
      <c r="BL295" s="40">
        <f t="shared" si="12"/>
        <v>0</v>
      </c>
      <c r="BM295" s="40">
        <f t="shared" si="13"/>
        <v>1370549.64</v>
      </c>
      <c r="BN295" s="40">
        <f t="shared" si="14"/>
        <v>1370549.64</v>
      </c>
    </row>
    <row r="296" spans="1:66" x14ac:dyDescent="0.35">
      <c r="A296" s="122">
        <v>280270216</v>
      </c>
      <c r="B296" s="122">
        <v>1</v>
      </c>
      <c r="C296" s="122">
        <v>1</v>
      </c>
      <c r="D296" s="122">
        <v>1</v>
      </c>
      <c r="E296" s="122" t="s">
        <v>31</v>
      </c>
      <c r="F296" s="122" t="s">
        <v>32</v>
      </c>
      <c r="G296" s="122" t="s">
        <v>33</v>
      </c>
      <c r="H296" s="122" t="s">
        <v>34</v>
      </c>
      <c r="I296" s="122" t="s">
        <v>2</v>
      </c>
      <c r="J296" s="122" t="s">
        <v>386</v>
      </c>
      <c r="K296" s="122" t="s">
        <v>407</v>
      </c>
      <c r="L296" s="122" t="s">
        <v>37</v>
      </c>
      <c r="M296" s="122" t="s">
        <v>388</v>
      </c>
      <c r="N296" s="122" t="s">
        <v>1340</v>
      </c>
      <c r="O296" s="122" t="s">
        <v>423</v>
      </c>
      <c r="P296" s="122" t="s">
        <v>390</v>
      </c>
      <c r="Q296" s="122" t="s">
        <v>407</v>
      </c>
      <c r="R296" s="123">
        <v>14059536.4</v>
      </c>
      <c r="S296" s="123">
        <v>0</v>
      </c>
      <c r="T296" s="123">
        <v>0</v>
      </c>
      <c r="U296" s="123">
        <v>0</v>
      </c>
      <c r="V296" s="123">
        <v>0</v>
      </c>
      <c r="W296" s="123">
        <v>0</v>
      </c>
      <c r="X296" s="123">
        <v>0</v>
      </c>
      <c r="Y296" s="123">
        <v>14059536.4</v>
      </c>
      <c r="Z296" s="123">
        <v>14059536.4</v>
      </c>
      <c r="AA296" s="123">
        <v>0</v>
      </c>
      <c r="AB296" s="124" t="s">
        <v>40</v>
      </c>
      <c r="AC296" s="125">
        <v>44074</v>
      </c>
      <c r="AD296" s="125">
        <v>51348</v>
      </c>
      <c r="AE296" s="124">
        <v>14059536.4</v>
      </c>
      <c r="AF296" s="124">
        <v>14059536.4</v>
      </c>
      <c r="AG296" s="124">
        <v>15.843835616438357</v>
      </c>
      <c r="AH296" s="124">
        <v>19.92876712328767</v>
      </c>
      <c r="AI296" s="127">
        <v>4.2999999999999997E-2</v>
      </c>
      <c r="AJ296" s="127">
        <v>6.9000000000000006E-2</v>
      </c>
      <c r="AK296" s="127">
        <v>-2.6000000000000009E-2</v>
      </c>
      <c r="AL296" s="127">
        <v>4.2999999999999997E-2</v>
      </c>
      <c r="AM296" s="127" t="s">
        <v>47</v>
      </c>
      <c r="AN296" s="127"/>
      <c r="AO296" s="124">
        <v>222756983.56493151</v>
      </c>
      <c r="AP296" s="124">
        <v>280189226.7769863</v>
      </c>
      <c r="AQ296" s="124">
        <v>604560.06519999995</v>
      </c>
      <c r="AR296" s="124">
        <v>15.843835616438357</v>
      </c>
      <c r="AS296" s="124">
        <v>19.92876712328767</v>
      </c>
      <c r="AT296" s="127">
        <v>4.2999999999999997E-2</v>
      </c>
      <c r="AU296" s="122" t="s">
        <v>424</v>
      </c>
      <c r="AV296" s="122" t="s">
        <v>425</v>
      </c>
      <c r="AW296" s="137">
        <v>0</v>
      </c>
      <c r="AX296" s="137">
        <v>0</v>
      </c>
      <c r="AY296" s="137">
        <v>0</v>
      </c>
      <c r="AZ296" s="137">
        <v>351488.41</v>
      </c>
      <c r="BA296" s="137">
        <v>0</v>
      </c>
      <c r="BB296" s="137">
        <v>0</v>
      </c>
      <c r="BC296" s="137">
        <v>0</v>
      </c>
      <c r="BD296" s="137">
        <v>0</v>
      </c>
      <c r="BE296" s="137">
        <v>0</v>
      </c>
      <c r="BF296" s="137">
        <v>351488.41</v>
      </c>
      <c r="BG296" s="137">
        <v>0</v>
      </c>
      <c r="BH296" s="137">
        <v>0</v>
      </c>
      <c r="BI296" s="137">
        <v>0</v>
      </c>
      <c r="BJ296" s="137">
        <v>0</v>
      </c>
      <c r="BK296" s="137">
        <v>0</v>
      </c>
      <c r="BL296" s="40">
        <f t="shared" si="12"/>
        <v>0</v>
      </c>
      <c r="BM296" s="40">
        <f t="shared" si="13"/>
        <v>702976.82</v>
      </c>
      <c r="BN296" s="40">
        <f t="shared" si="14"/>
        <v>702976.82</v>
      </c>
    </row>
    <row r="297" spans="1:66" x14ac:dyDescent="0.35">
      <c r="A297" s="122">
        <v>280270217</v>
      </c>
      <c r="B297" s="122">
        <v>1</v>
      </c>
      <c r="C297" s="122">
        <v>1</v>
      </c>
      <c r="D297" s="122">
        <v>1</v>
      </c>
      <c r="E297" s="122" t="s">
        <v>31</v>
      </c>
      <c r="F297" s="122" t="s">
        <v>32</v>
      </c>
      <c r="G297" s="122" t="s">
        <v>33</v>
      </c>
      <c r="H297" s="122" t="s">
        <v>34</v>
      </c>
      <c r="I297" s="122" t="s">
        <v>2</v>
      </c>
      <c r="J297" s="122" t="s">
        <v>386</v>
      </c>
      <c r="K297" s="122" t="s">
        <v>407</v>
      </c>
      <c r="L297" s="122" t="s">
        <v>37</v>
      </c>
      <c r="M297" s="122" t="s">
        <v>388</v>
      </c>
      <c r="N297" s="122" t="s">
        <v>1340</v>
      </c>
      <c r="O297" s="122" t="s">
        <v>426</v>
      </c>
      <c r="P297" s="122" t="s">
        <v>390</v>
      </c>
      <c r="Q297" s="122" t="s">
        <v>407</v>
      </c>
      <c r="R297" s="123">
        <v>28758805.399999999</v>
      </c>
      <c r="S297" s="123">
        <v>0</v>
      </c>
      <c r="T297" s="123">
        <v>0</v>
      </c>
      <c r="U297" s="123">
        <v>0</v>
      </c>
      <c r="V297" s="123">
        <v>0</v>
      </c>
      <c r="W297" s="123">
        <v>0</v>
      </c>
      <c r="X297" s="123">
        <v>0</v>
      </c>
      <c r="Y297" s="123">
        <v>28758805.399999999</v>
      </c>
      <c r="Z297" s="123">
        <v>28758805.399999999</v>
      </c>
      <c r="AA297" s="123">
        <v>0</v>
      </c>
      <c r="AB297" s="124" t="s">
        <v>40</v>
      </c>
      <c r="AC297" s="125">
        <v>44074</v>
      </c>
      <c r="AD297" s="125">
        <v>51348</v>
      </c>
      <c r="AE297" s="124">
        <v>28758805.399999999</v>
      </c>
      <c r="AF297" s="124">
        <v>28758805.399999999</v>
      </c>
      <c r="AG297" s="124">
        <v>15.843835616438357</v>
      </c>
      <c r="AH297" s="124">
        <v>19.92876712328767</v>
      </c>
      <c r="AI297" s="127">
        <v>4.2999999999999997E-2</v>
      </c>
      <c r="AJ297" s="127">
        <v>6.9000000000000006E-2</v>
      </c>
      <c r="AK297" s="127">
        <v>-2.6000000000000009E-2</v>
      </c>
      <c r="AL297" s="127">
        <v>4.2999999999999997E-2</v>
      </c>
      <c r="AM297" s="127" t="s">
        <v>47</v>
      </c>
      <c r="AN297" s="127"/>
      <c r="AO297" s="124">
        <v>455649785.2827397</v>
      </c>
      <c r="AP297" s="124">
        <v>573127535.56054795</v>
      </c>
      <c r="AQ297" s="124">
        <v>1236628.6321999999</v>
      </c>
      <c r="AR297" s="124">
        <v>15.843835616438357</v>
      </c>
      <c r="AS297" s="124">
        <v>19.928767123287674</v>
      </c>
      <c r="AT297" s="127">
        <v>4.2999999999999997E-2</v>
      </c>
      <c r="AU297" s="122" t="s">
        <v>427</v>
      </c>
      <c r="AV297" s="122" t="s">
        <v>428</v>
      </c>
      <c r="AW297" s="137">
        <v>0</v>
      </c>
      <c r="AX297" s="137">
        <v>0</v>
      </c>
      <c r="AY297" s="137">
        <v>0</v>
      </c>
      <c r="AZ297" s="137">
        <v>718970.14</v>
      </c>
      <c r="BA297" s="137">
        <v>0</v>
      </c>
      <c r="BB297" s="137">
        <v>0</v>
      </c>
      <c r="BC297" s="137">
        <v>0</v>
      </c>
      <c r="BD297" s="137">
        <v>0</v>
      </c>
      <c r="BE297" s="137">
        <v>0</v>
      </c>
      <c r="BF297" s="137">
        <v>718970.14</v>
      </c>
      <c r="BG297" s="137">
        <v>0</v>
      </c>
      <c r="BH297" s="137">
        <v>0</v>
      </c>
      <c r="BI297" s="137">
        <v>0</v>
      </c>
      <c r="BJ297" s="137">
        <v>0</v>
      </c>
      <c r="BK297" s="137">
        <v>0</v>
      </c>
      <c r="BL297" s="40">
        <f t="shared" si="12"/>
        <v>0</v>
      </c>
      <c r="BM297" s="40">
        <f t="shared" si="13"/>
        <v>1437940.28</v>
      </c>
      <c r="BN297" s="40">
        <f t="shared" si="14"/>
        <v>1437940.28</v>
      </c>
    </row>
    <row r="298" spans="1:66" x14ac:dyDescent="0.35">
      <c r="A298" s="122">
        <v>280270218</v>
      </c>
      <c r="B298" s="122">
        <v>1</v>
      </c>
      <c r="C298" s="122">
        <v>1</v>
      </c>
      <c r="D298" s="122">
        <v>1</v>
      </c>
      <c r="E298" s="122" t="s">
        <v>31</v>
      </c>
      <c r="F298" s="122" t="s">
        <v>32</v>
      </c>
      <c r="G298" s="122" t="s">
        <v>33</v>
      </c>
      <c r="H298" s="122" t="s">
        <v>34</v>
      </c>
      <c r="I298" s="122" t="s">
        <v>2</v>
      </c>
      <c r="J298" s="122" t="s">
        <v>386</v>
      </c>
      <c r="K298" s="122" t="s">
        <v>407</v>
      </c>
      <c r="L298" s="122" t="s">
        <v>37</v>
      </c>
      <c r="M298" s="122" t="s">
        <v>388</v>
      </c>
      <c r="N298" s="122" t="s">
        <v>1340</v>
      </c>
      <c r="O298" s="122" t="s">
        <v>429</v>
      </c>
      <c r="P298" s="122" t="s">
        <v>390</v>
      </c>
      <c r="Q298" s="122" t="s">
        <v>407</v>
      </c>
      <c r="R298" s="123">
        <v>50274598.399999999</v>
      </c>
      <c r="S298" s="123">
        <v>0</v>
      </c>
      <c r="T298" s="123">
        <v>0</v>
      </c>
      <c r="U298" s="123">
        <v>0</v>
      </c>
      <c r="V298" s="123">
        <v>2224.4</v>
      </c>
      <c r="W298" s="123">
        <v>0</v>
      </c>
      <c r="X298" s="123">
        <v>0</v>
      </c>
      <c r="Y298" s="123">
        <v>50274598.399999999</v>
      </c>
      <c r="Z298" s="123">
        <v>50274598.399999999</v>
      </c>
      <c r="AA298" s="123">
        <v>0</v>
      </c>
      <c r="AB298" s="124" t="s">
        <v>40</v>
      </c>
      <c r="AC298" s="125">
        <v>44074</v>
      </c>
      <c r="AD298" s="125">
        <v>51348</v>
      </c>
      <c r="AE298" s="124">
        <v>50274598.399999999</v>
      </c>
      <c r="AF298" s="124">
        <v>50274598.399999999</v>
      </c>
      <c r="AG298" s="124">
        <v>15.843835616438357</v>
      </c>
      <c r="AH298" s="124">
        <v>19.92876712328767</v>
      </c>
      <c r="AI298" s="127">
        <v>4.2999999999999997E-2</v>
      </c>
      <c r="AJ298" s="127">
        <v>6.9000000000000006E-2</v>
      </c>
      <c r="AK298" s="127">
        <v>-2.6000000000000009E-2</v>
      </c>
      <c r="AL298" s="127">
        <v>4.2999999999999997E-2</v>
      </c>
      <c r="AM298" s="127" t="s">
        <v>47</v>
      </c>
      <c r="AN298" s="127"/>
      <c r="AO298" s="124">
        <v>796542472.73205483</v>
      </c>
      <c r="AP298" s="124">
        <v>1001910763.7304109</v>
      </c>
      <c r="AQ298" s="124">
        <v>2161807.7311999998</v>
      </c>
      <c r="AR298" s="124">
        <v>15.843835616438357</v>
      </c>
      <c r="AS298" s="124">
        <v>19.92876712328767</v>
      </c>
      <c r="AT298" s="127">
        <v>4.2999999999999997E-2</v>
      </c>
      <c r="AU298" s="122" t="s">
        <v>430</v>
      </c>
      <c r="AV298" s="122" t="s">
        <v>431</v>
      </c>
      <c r="AW298" s="137">
        <v>0</v>
      </c>
      <c r="AX298" s="137">
        <v>0</v>
      </c>
      <c r="AY298" s="137">
        <v>0</v>
      </c>
      <c r="AZ298" s="137">
        <v>1256864.96</v>
      </c>
      <c r="BA298" s="137">
        <v>0</v>
      </c>
      <c r="BB298" s="137">
        <v>0</v>
      </c>
      <c r="BC298" s="137">
        <v>0</v>
      </c>
      <c r="BD298" s="137">
        <v>0</v>
      </c>
      <c r="BE298" s="137">
        <v>0</v>
      </c>
      <c r="BF298" s="137">
        <v>1256864.96</v>
      </c>
      <c r="BG298" s="137">
        <v>0</v>
      </c>
      <c r="BH298" s="137">
        <v>0</v>
      </c>
      <c r="BI298" s="137">
        <v>0</v>
      </c>
      <c r="BJ298" s="137">
        <v>0</v>
      </c>
      <c r="BK298" s="137">
        <v>0</v>
      </c>
      <c r="BL298" s="40">
        <f t="shared" si="12"/>
        <v>0</v>
      </c>
      <c r="BM298" s="40">
        <f t="shared" si="13"/>
        <v>2513729.92</v>
      </c>
      <c r="BN298" s="40">
        <f t="shared" si="14"/>
        <v>2513729.92</v>
      </c>
    </row>
    <row r="299" spans="1:66" x14ac:dyDescent="0.35">
      <c r="A299" s="122">
        <v>280270219</v>
      </c>
      <c r="B299" s="122">
        <v>1</v>
      </c>
      <c r="C299" s="122">
        <v>1</v>
      </c>
      <c r="D299" s="122">
        <v>1</v>
      </c>
      <c r="E299" s="122" t="s">
        <v>31</v>
      </c>
      <c r="F299" s="122" t="s">
        <v>32</v>
      </c>
      <c r="G299" s="122" t="s">
        <v>33</v>
      </c>
      <c r="H299" s="122" t="s">
        <v>34</v>
      </c>
      <c r="I299" s="122" t="s">
        <v>2</v>
      </c>
      <c r="J299" s="122" t="s">
        <v>386</v>
      </c>
      <c r="K299" s="122" t="s">
        <v>407</v>
      </c>
      <c r="L299" s="122" t="s">
        <v>37</v>
      </c>
      <c r="M299" s="122" t="s">
        <v>388</v>
      </c>
      <c r="N299" s="122" t="s">
        <v>1340</v>
      </c>
      <c r="O299" s="122" t="s">
        <v>432</v>
      </c>
      <c r="P299" s="122" t="s">
        <v>390</v>
      </c>
      <c r="Q299" s="122" t="s">
        <v>407</v>
      </c>
      <c r="R299" s="123">
        <v>29438635.199999999</v>
      </c>
      <c r="S299" s="123">
        <v>0</v>
      </c>
      <c r="T299" s="123">
        <v>0</v>
      </c>
      <c r="U299" s="123">
        <v>0</v>
      </c>
      <c r="V299" s="123">
        <v>0</v>
      </c>
      <c r="W299" s="123">
        <v>0</v>
      </c>
      <c r="X299" s="123">
        <v>0</v>
      </c>
      <c r="Y299" s="123">
        <v>29438635.199999999</v>
      </c>
      <c r="Z299" s="123">
        <v>29438635.199999999</v>
      </c>
      <c r="AA299" s="123">
        <v>0</v>
      </c>
      <c r="AB299" s="124" t="s">
        <v>40</v>
      </c>
      <c r="AC299" s="125">
        <v>44074</v>
      </c>
      <c r="AD299" s="125">
        <v>51348</v>
      </c>
      <c r="AE299" s="124">
        <v>29438635.199999999</v>
      </c>
      <c r="AF299" s="124">
        <v>29438635.199999999</v>
      </c>
      <c r="AG299" s="124">
        <v>15.843835616438357</v>
      </c>
      <c r="AH299" s="124">
        <v>19.92876712328767</v>
      </c>
      <c r="AI299" s="127">
        <v>4.2999999999999997E-2</v>
      </c>
      <c r="AJ299" s="127">
        <v>6.9000000000000006E-2</v>
      </c>
      <c r="AK299" s="127">
        <v>-2.6000000000000009E-2</v>
      </c>
      <c r="AL299" s="127">
        <v>6.9000000000000006E-2</v>
      </c>
      <c r="AM299" s="127" t="s">
        <v>47</v>
      </c>
      <c r="AN299" s="127"/>
      <c r="AO299" s="124">
        <v>466420896.88109589</v>
      </c>
      <c r="AP299" s="124">
        <v>586675705.32821918</v>
      </c>
      <c r="AQ299" s="124">
        <v>1265861.3135999998</v>
      </c>
      <c r="AR299" s="124">
        <v>15.843835616438357</v>
      </c>
      <c r="AS299" s="124">
        <v>19.92876712328767</v>
      </c>
      <c r="AT299" s="127">
        <v>4.299999999999999E-2</v>
      </c>
      <c r="AU299" s="122" t="s">
        <v>433</v>
      </c>
      <c r="AV299" s="122" t="s">
        <v>434</v>
      </c>
      <c r="AW299" s="137">
        <v>0</v>
      </c>
      <c r="AX299" s="137">
        <v>0</v>
      </c>
      <c r="AY299" s="137">
        <v>0</v>
      </c>
      <c r="AZ299" s="137">
        <v>735965.88</v>
      </c>
      <c r="BA299" s="137">
        <v>0</v>
      </c>
      <c r="BB299" s="137">
        <v>0</v>
      </c>
      <c r="BC299" s="137">
        <v>0</v>
      </c>
      <c r="BD299" s="137">
        <v>0</v>
      </c>
      <c r="BE299" s="137">
        <v>0</v>
      </c>
      <c r="BF299" s="137">
        <v>735965.88</v>
      </c>
      <c r="BG299" s="137">
        <v>0</v>
      </c>
      <c r="BH299" s="137">
        <v>0</v>
      </c>
      <c r="BI299" s="137">
        <v>0</v>
      </c>
      <c r="BJ299" s="137">
        <v>0</v>
      </c>
      <c r="BK299" s="137">
        <v>0</v>
      </c>
      <c r="BL299" s="40">
        <f t="shared" si="12"/>
        <v>0</v>
      </c>
      <c r="BM299" s="40">
        <f t="shared" si="13"/>
        <v>1471931.76</v>
      </c>
      <c r="BN299" s="40">
        <f t="shared" si="14"/>
        <v>1471931.76</v>
      </c>
    </row>
    <row r="300" spans="1:66" x14ac:dyDescent="0.35">
      <c r="A300" s="122">
        <v>280270220</v>
      </c>
      <c r="B300" s="122">
        <v>1</v>
      </c>
      <c r="C300" s="122">
        <v>1</v>
      </c>
      <c r="D300" s="122">
        <v>1</v>
      </c>
      <c r="E300" s="122" t="s">
        <v>31</v>
      </c>
      <c r="F300" s="122" t="s">
        <v>32</v>
      </c>
      <c r="G300" s="122" t="s">
        <v>33</v>
      </c>
      <c r="H300" s="122" t="s">
        <v>34</v>
      </c>
      <c r="I300" s="122" t="s">
        <v>2</v>
      </c>
      <c r="J300" s="122" t="s">
        <v>386</v>
      </c>
      <c r="K300" s="122" t="s">
        <v>407</v>
      </c>
      <c r="L300" s="122" t="s">
        <v>37</v>
      </c>
      <c r="M300" s="122" t="s">
        <v>388</v>
      </c>
      <c r="N300" s="122" t="s">
        <v>1340</v>
      </c>
      <c r="O300" s="122" t="s">
        <v>435</v>
      </c>
      <c r="P300" s="122" t="s">
        <v>390</v>
      </c>
      <c r="Q300" s="122" t="s">
        <v>407</v>
      </c>
      <c r="R300" s="123">
        <v>14259111.1</v>
      </c>
      <c r="S300" s="123">
        <v>0</v>
      </c>
      <c r="T300" s="123">
        <v>0</v>
      </c>
      <c r="U300" s="123">
        <v>0</v>
      </c>
      <c r="V300" s="123">
        <v>0</v>
      </c>
      <c r="W300" s="123">
        <v>0</v>
      </c>
      <c r="X300" s="123">
        <v>0</v>
      </c>
      <c r="Y300" s="123">
        <v>14259111.1</v>
      </c>
      <c r="Z300" s="123">
        <v>14259111.1</v>
      </c>
      <c r="AA300" s="123">
        <v>0</v>
      </c>
      <c r="AB300" s="124" t="s">
        <v>40</v>
      </c>
      <c r="AC300" s="125">
        <v>44074</v>
      </c>
      <c r="AD300" s="125">
        <v>51348</v>
      </c>
      <c r="AE300" s="124">
        <v>14259111.1</v>
      </c>
      <c r="AF300" s="124">
        <v>14259111.1</v>
      </c>
      <c r="AG300" s="124">
        <v>15.843835616438357</v>
      </c>
      <c r="AH300" s="124">
        <v>19.92876712328767</v>
      </c>
      <c r="AI300" s="127">
        <v>4.2999999999999997E-2</v>
      </c>
      <c r="AJ300" s="127">
        <v>6.9000000000000006E-2</v>
      </c>
      <c r="AK300" s="127">
        <v>-2.6000000000000009E-2</v>
      </c>
      <c r="AL300" s="127">
        <v>4.2999999999999997E-2</v>
      </c>
      <c r="AM300" s="127" t="s">
        <v>47</v>
      </c>
      <c r="AN300" s="127"/>
      <c r="AO300" s="124">
        <v>225919012.30493152</v>
      </c>
      <c r="AP300" s="124">
        <v>284166504.49698627</v>
      </c>
      <c r="AQ300" s="124">
        <v>613141.77729999996</v>
      </c>
      <c r="AR300" s="124">
        <v>15.843835616438358</v>
      </c>
      <c r="AS300" s="124">
        <v>19.92876712328767</v>
      </c>
      <c r="AT300" s="127">
        <v>4.2999999999999997E-2</v>
      </c>
      <c r="AU300" s="122" t="s">
        <v>436</v>
      </c>
      <c r="AV300" s="122" t="s">
        <v>437</v>
      </c>
      <c r="AW300" s="137">
        <v>0</v>
      </c>
      <c r="AX300" s="137">
        <v>0</v>
      </c>
      <c r="AY300" s="137">
        <v>0</v>
      </c>
      <c r="AZ300" s="137">
        <v>356477.78</v>
      </c>
      <c r="BA300" s="137">
        <v>0</v>
      </c>
      <c r="BB300" s="137">
        <v>0</v>
      </c>
      <c r="BC300" s="137">
        <v>0</v>
      </c>
      <c r="BD300" s="137">
        <v>0</v>
      </c>
      <c r="BE300" s="137">
        <v>0</v>
      </c>
      <c r="BF300" s="137">
        <v>356477.78</v>
      </c>
      <c r="BG300" s="137">
        <v>0</v>
      </c>
      <c r="BH300" s="137">
        <v>0</v>
      </c>
      <c r="BI300" s="137">
        <v>0</v>
      </c>
      <c r="BJ300" s="137">
        <v>0</v>
      </c>
      <c r="BK300" s="137">
        <v>0</v>
      </c>
      <c r="BL300" s="40">
        <f t="shared" si="12"/>
        <v>0</v>
      </c>
      <c r="BM300" s="40">
        <f t="shared" si="13"/>
        <v>712955.56</v>
      </c>
      <c r="BN300" s="40">
        <f t="shared" si="14"/>
        <v>712955.56</v>
      </c>
    </row>
    <row r="301" spans="1:66" x14ac:dyDescent="0.35">
      <c r="A301" s="122">
        <v>28027022</v>
      </c>
      <c r="B301" s="122">
        <v>1</v>
      </c>
      <c r="C301" s="122">
        <v>1</v>
      </c>
      <c r="D301" s="122">
        <v>1</v>
      </c>
      <c r="E301" s="122" t="s">
        <v>31</v>
      </c>
      <c r="F301" s="122" t="s">
        <v>32</v>
      </c>
      <c r="G301" s="122" t="s">
        <v>33</v>
      </c>
      <c r="H301" s="122" t="s">
        <v>34</v>
      </c>
      <c r="I301" s="122" t="s">
        <v>2</v>
      </c>
      <c r="J301" s="122" t="s">
        <v>386</v>
      </c>
      <c r="K301" s="122" t="s">
        <v>407</v>
      </c>
      <c r="L301" s="122" t="s">
        <v>37</v>
      </c>
      <c r="M301" s="122" t="s">
        <v>388</v>
      </c>
      <c r="N301" s="122" t="s">
        <v>1340</v>
      </c>
      <c r="O301" s="122" t="s">
        <v>438</v>
      </c>
      <c r="P301" s="122" t="s">
        <v>390</v>
      </c>
      <c r="Q301" s="122" t="s">
        <v>407</v>
      </c>
      <c r="R301" s="123">
        <v>1004941992</v>
      </c>
      <c r="S301" s="123">
        <v>0</v>
      </c>
      <c r="T301" s="123">
        <v>0</v>
      </c>
      <c r="U301" s="123">
        <v>0</v>
      </c>
      <c r="V301" s="123">
        <v>0</v>
      </c>
      <c r="W301" s="123">
        <v>0</v>
      </c>
      <c r="X301" s="123">
        <v>0</v>
      </c>
      <c r="Y301" s="123">
        <v>1004941992</v>
      </c>
      <c r="Z301" s="123">
        <v>1004941992</v>
      </c>
      <c r="AA301" s="123">
        <v>0</v>
      </c>
      <c r="AB301" s="124" t="s">
        <v>40</v>
      </c>
      <c r="AC301" s="125">
        <v>44074</v>
      </c>
      <c r="AD301" s="125">
        <v>47695</v>
      </c>
      <c r="AE301" s="124">
        <v>1004941992</v>
      </c>
      <c r="AF301" s="124">
        <v>1004941992</v>
      </c>
      <c r="AG301" s="124">
        <v>5.8356164383561646</v>
      </c>
      <c r="AH301" s="124">
        <v>9.9205479452054792</v>
      </c>
      <c r="AI301" s="127">
        <v>0</v>
      </c>
      <c r="AJ301" s="127">
        <v>0</v>
      </c>
      <c r="AK301" s="127">
        <v>0</v>
      </c>
      <c r="AL301" s="127">
        <v>0</v>
      </c>
      <c r="AM301" s="127" t="s">
        <v>71</v>
      </c>
      <c r="AN301" s="127"/>
      <c r="AO301" s="124">
        <v>5864456008.1095896</v>
      </c>
      <c r="AP301" s="124">
        <v>9969575213.7863007</v>
      </c>
      <c r="AQ301" s="124">
        <v>0</v>
      </c>
      <c r="AR301" s="124">
        <v>5.8356164383561646</v>
      </c>
      <c r="AS301" s="124">
        <v>9.9205479452054792</v>
      </c>
      <c r="AT301" s="127">
        <v>0</v>
      </c>
      <c r="AU301" s="122" t="s">
        <v>439</v>
      </c>
      <c r="AV301" s="122" t="s">
        <v>438</v>
      </c>
      <c r="AW301" s="137">
        <v>0</v>
      </c>
      <c r="AX301" s="137">
        <v>0</v>
      </c>
      <c r="AY301" s="137">
        <v>0</v>
      </c>
      <c r="AZ301" s="137">
        <v>0</v>
      </c>
      <c r="BA301" s="137">
        <v>0</v>
      </c>
      <c r="BB301" s="137">
        <v>0</v>
      </c>
      <c r="BC301" s="137">
        <v>0</v>
      </c>
      <c r="BD301" s="137">
        <v>0</v>
      </c>
      <c r="BE301" s="137">
        <v>0</v>
      </c>
      <c r="BF301" s="137">
        <v>0</v>
      </c>
      <c r="BG301" s="137">
        <v>0</v>
      </c>
      <c r="BH301" s="137">
        <v>0</v>
      </c>
      <c r="BI301" s="137">
        <v>0</v>
      </c>
      <c r="BJ301" s="137">
        <v>0</v>
      </c>
      <c r="BK301" s="137">
        <v>0</v>
      </c>
      <c r="BL301" s="40">
        <f t="shared" si="12"/>
        <v>0</v>
      </c>
      <c r="BM301" s="40">
        <f t="shared" si="13"/>
        <v>0</v>
      </c>
      <c r="BN301" s="40">
        <f t="shared" si="14"/>
        <v>0</v>
      </c>
    </row>
    <row r="302" spans="1:66" x14ac:dyDescent="0.35">
      <c r="A302" s="122">
        <v>280270201</v>
      </c>
      <c r="B302" s="122">
        <v>1</v>
      </c>
      <c r="C302" s="122">
        <v>1</v>
      </c>
      <c r="D302" s="122">
        <v>1</v>
      </c>
      <c r="E302" s="122" t="s">
        <v>31</v>
      </c>
      <c r="F302" s="122" t="s">
        <v>32</v>
      </c>
      <c r="G302" s="122" t="s">
        <v>33</v>
      </c>
      <c r="H302" s="122" t="s">
        <v>34</v>
      </c>
      <c r="I302" s="122" t="s">
        <v>2</v>
      </c>
      <c r="J302" s="122" t="s">
        <v>386</v>
      </c>
      <c r="K302" s="122" t="s">
        <v>407</v>
      </c>
      <c r="L302" s="122" t="s">
        <v>37</v>
      </c>
      <c r="M302" s="122" t="s">
        <v>388</v>
      </c>
      <c r="N302" s="122" t="s">
        <v>1340</v>
      </c>
      <c r="O302" s="122" t="s">
        <v>440</v>
      </c>
      <c r="P302" s="122" t="s">
        <v>390</v>
      </c>
      <c r="Q302" s="122" t="s">
        <v>407</v>
      </c>
      <c r="R302" s="123">
        <v>2982942422</v>
      </c>
      <c r="S302" s="123">
        <v>0</v>
      </c>
      <c r="T302" s="123">
        <v>0</v>
      </c>
      <c r="U302" s="123">
        <v>0</v>
      </c>
      <c r="V302" s="123">
        <v>0</v>
      </c>
      <c r="W302" s="123">
        <v>0</v>
      </c>
      <c r="X302" s="123">
        <v>0</v>
      </c>
      <c r="Y302" s="123">
        <v>2982942422</v>
      </c>
      <c r="Z302" s="123">
        <v>2982942422</v>
      </c>
      <c r="AA302" s="123">
        <v>0</v>
      </c>
      <c r="AB302" s="124" t="s">
        <v>40</v>
      </c>
      <c r="AC302" s="125">
        <v>44074</v>
      </c>
      <c r="AD302" s="125">
        <v>51348</v>
      </c>
      <c r="AE302" s="124">
        <v>3403135207</v>
      </c>
      <c r="AF302" s="124">
        <v>3403135207</v>
      </c>
      <c r="AG302" s="124">
        <v>15.843835616438357</v>
      </c>
      <c r="AH302" s="124">
        <v>19.92876712328767</v>
      </c>
      <c r="AI302" s="127">
        <v>4.2999999999999997E-2</v>
      </c>
      <c r="AJ302" s="127">
        <v>6.9000000000000006E-2</v>
      </c>
      <c r="AK302" s="127">
        <v>-2.6000000000000009E-2</v>
      </c>
      <c r="AL302" s="127">
        <v>4.2999999999999997E-2</v>
      </c>
      <c r="AM302" s="127" t="s">
        <v>47</v>
      </c>
      <c r="AN302" s="127"/>
      <c r="AO302" s="124">
        <v>47261249387.468498</v>
      </c>
      <c r="AP302" s="124">
        <v>59446364870.213699</v>
      </c>
      <c r="AQ302" s="124">
        <v>128266524.14599998</v>
      </c>
      <c r="AR302" s="124">
        <v>15.843835616438358</v>
      </c>
      <c r="AS302" s="124">
        <v>19.92876712328767</v>
      </c>
      <c r="AT302" s="127">
        <v>4.2999999999999997E-2</v>
      </c>
      <c r="AU302" s="122" t="s">
        <v>441</v>
      </c>
      <c r="AV302" s="122" t="s">
        <v>440</v>
      </c>
      <c r="AW302" s="137">
        <v>0</v>
      </c>
      <c r="AX302" s="137">
        <v>0</v>
      </c>
      <c r="AY302" s="137">
        <v>0</v>
      </c>
      <c r="AZ302" s="137">
        <v>74573560.549999997</v>
      </c>
      <c r="BA302" s="137">
        <v>0</v>
      </c>
      <c r="BB302" s="137">
        <v>0</v>
      </c>
      <c r="BC302" s="137">
        <v>0</v>
      </c>
      <c r="BD302" s="137">
        <v>0</v>
      </c>
      <c r="BE302" s="137">
        <v>0</v>
      </c>
      <c r="BF302" s="137">
        <v>74573560.549999997</v>
      </c>
      <c r="BG302" s="137">
        <v>0</v>
      </c>
      <c r="BH302" s="137">
        <v>0</v>
      </c>
      <c r="BI302" s="137">
        <v>0</v>
      </c>
      <c r="BJ302" s="137">
        <v>0</v>
      </c>
      <c r="BK302" s="137">
        <v>0</v>
      </c>
      <c r="BL302" s="40">
        <f t="shared" si="12"/>
        <v>0</v>
      </c>
      <c r="BM302" s="40">
        <f t="shared" si="13"/>
        <v>149147121.09999999</v>
      </c>
      <c r="BN302" s="40">
        <f t="shared" si="14"/>
        <v>149147121.09999999</v>
      </c>
    </row>
    <row r="303" spans="1:66" x14ac:dyDescent="0.35">
      <c r="A303" s="122">
        <v>280270181</v>
      </c>
      <c r="B303" s="122">
        <v>1</v>
      </c>
      <c r="C303" s="122">
        <v>1</v>
      </c>
      <c r="D303" s="122">
        <v>1</v>
      </c>
      <c r="E303" s="122" t="s">
        <v>31</v>
      </c>
      <c r="F303" s="122" t="s">
        <v>32</v>
      </c>
      <c r="G303" s="122" t="s">
        <v>33</v>
      </c>
      <c r="H303" s="122" t="s">
        <v>34</v>
      </c>
      <c r="I303" s="122" t="s">
        <v>2</v>
      </c>
      <c r="J303" s="122" t="s">
        <v>386</v>
      </c>
      <c r="K303" s="122" t="s">
        <v>407</v>
      </c>
      <c r="L303" s="122" t="s">
        <v>37</v>
      </c>
      <c r="M303" s="122" t="s">
        <v>388</v>
      </c>
      <c r="N303" s="122" t="s">
        <v>1340</v>
      </c>
      <c r="O303" s="122" t="s">
        <v>442</v>
      </c>
      <c r="P303" s="122" t="s">
        <v>390</v>
      </c>
      <c r="Q303" s="122" t="s">
        <v>407</v>
      </c>
      <c r="R303" s="123">
        <v>3499085944</v>
      </c>
      <c r="S303" s="123">
        <v>0</v>
      </c>
      <c r="T303" s="123">
        <v>0</v>
      </c>
      <c r="U303" s="123">
        <v>0</v>
      </c>
      <c r="V303" s="123">
        <v>0</v>
      </c>
      <c r="W303" s="123">
        <v>0</v>
      </c>
      <c r="X303" s="123">
        <v>0</v>
      </c>
      <c r="Y303" s="123">
        <v>3499085944</v>
      </c>
      <c r="Z303" s="123">
        <v>3499085944</v>
      </c>
      <c r="AA303" s="123">
        <v>0</v>
      </c>
      <c r="AB303" s="124" t="s">
        <v>40</v>
      </c>
      <c r="AC303" s="125">
        <v>44074</v>
      </c>
      <c r="AD303" s="125">
        <v>47695</v>
      </c>
      <c r="AE303" s="124">
        <v>3701423865</v>
      </c>
      <c r="AF303" s="124">
        <v>3701423865</v>
      </c>
      <c r="AG303" s="124">
        <v>5.8356164383561646</v>
      </c>
      <c r="AH303" s="124">
        <v>9.9205479452054792</v>
      </c>
      <c r="AI303" s="127">
        <v>4.7800000000000002E-2</v>
      </c>
      <c r="AJ303" s="127">
        <v>6.9000000000000006E-2</v>
      </c>
      <c r="AK303" s="127">
        <v>-2.1200000000000004E-2</v>
      </c>
      <c r="AL303" s="127">
        <v>4.7800000000000002E-2</v>
      </c>
      <c r="AM303" s="127" t="s">
        <v>47</v>
      </c>
      <c r="AN303" s="127"/>
      <c r="AO303" s="124">
        <v>20419323454.027397</v>
      </c>
      <c r="AP303" s="124">
        <v>34712849871.846573</v>
      </c>
      <c r="AQ303" s="124">
        <v>167256308.1232</v>
      </c>
      <c r="AR303" s="124">
        <v>5.8356164383561646</v>
      </c>
      <c r="AS303" s="124">
        <v>9.9205479452054792</v>
      </c>
      <c r="AT303" s="127">
        <v>4.7800000000000002E-2</v>
      </c>
      <c r="AU303" s="122" t="s">
        <v>443</v>
      </c>
      <c r="AV303" s="122" t="s">
        <v>442</v>
      </c>
      <c r="AW303" s="137">
        <v>0</v>
      </c>
      <c r="AX303" s="137">
        <v>0</v>
      </c>
      <c r="AY303" s="137">
        <v>0</v>
      </c>
      <c r="AZ303" s="137">
        <v>120718465.06999999</v>
      </c>
      <c r="BA303" s="137">
        <v>0</v>
      </c>
      <c r="BB303" s="137">
        <v>0</v>
      </c>
      <c r="BC303" s="137">
        <v>0</v>
      </c>
      <c r="BD303" s="137">
        <v>0</v>
      </c>
      <c r="BE303" s="137">
        <v>0</v>
      </c>
      <c r="BF303" s="137">
        <v>120718465.06999999</v>
      </c>
      <c r="BG303" s="137">
        <v>0</v>
      </c>
      <c r="BH303" s="137">
        <v>0</v>
      </c>
      <c r="BI303" s="137">
        <v>0</v>
      </c>
      <c r="BJ303" s="137">
        <v>0</v>
      </c>
      <c r="BK303" s="137">
        <v>0</v>
      </c>
      <c r="BL303" s="40">
        <f t="shared" si="12"/>
        <v>0</v>
      </c>
      <c r="BM303" s="40">
        <f t="shared" si="13"/>
        <v>241436930.13999999</v>
      </c>
      <c r="BN303" s="40">
        <f t="shared" si="14"/>
        <v>241436930.13999999</v>
      </c>
    </row>
    <row r="304" spans="1:66" x14ac:dyDescent="0.35">
      <c r="A304" s="122">
        <v>280270191</v>
      </c>
      <c r="B304" s="122">
        <v>1</v>
      </c>
      <c r="C304" s="122">
        <v>1</v>
      </c>
      <c r="D304" s="122">
        <v>1</v>
      </c>
      <c r="E304" s="122" t="s">
        <v>31</v>
      </c>
      <c r="F304" s="122" t="s">
        <v>32</v>
      </c>
      <c r="G304" s="122" t="s">
        <v>33</v>
      </c>
      <c r="H304" s="122" t="s">
        <v>34</v>
      </c>
      <c r="I304" s="122" t="s">
        <v>2</v>
      </c>
      <c r="J304" s="122" t="s">
        <v>386</v>
      </c>
      <c r="K304" s="122" t="s">
        <v>407</v>
      </c>
      <c r="L304" s="122" t="s">
        <v>37</v>
      </c>
      <c r="M304" s="122" t="s">
        <v>388</v>
      </c>
      <c r="N304" s="122" t="s">
        <v>1340</v>
      </c>
      <c r="O304" s="122" t="s">
        <v>444</v>
      </c>
      <c r="P304" s="122" t="s">
        <v>390</v>
      </c>
      <c r="Q304" s="122" t="s">
        <v>407</v>
      </c>
      <c r="R304" s="123">
        <v>7452636245</v>
      </c>
      <c r="S304" s="123">
        <v>0</v>
      </c>
      <c r="T304" s="123">
        <v>0</v>
      </c>
      <c r="U304" s="123">
        <v>0</v>
      </c>
      <c r="V304" s="123">
        <v>0</v>
      </c>
      <c r="W304" s="123">
        <v>0</v>
      </c>
      <c r="X304" s="123">
        <v>0</v>
      </c>
      <c r="Y304" s="123">
        <v>7452636245</v>
      </c>
      <c r="Z304" s="123">
        <v>7452636245</v>
      </c>
      <c r="AA304" s="123">
        <v>0</v>
      </c>
      <c r="AB304" s="124" t="s">
        <v>40</v>
      </c>
      <c r="AC304" s="125">
        <v>44074</v>
      </c>
      <c r="AD304" s="125">
        <v>49521</v>
      </c>
      <c r="AE304" s="124">
        <v>8458864776</v>
      </c>
      <c r="AF304" s="124">
        <v>8458864776</v>
      </c>
      <c r="AG304" s="124">
        <v>10.838356164383562</v>
      </c>
      <c r="AH304" s="124">
        <v>14.923287671232877</v>
      </c>
      <c r="AI304" s="127">
        <v>3.32E-2</v>
      </c>
      <c r="AJ304" s="127">
        <v>6.9000000000000006E-2</v>
      </c>
      <c r="AK304" s="127">
        <v>-3.5800000000000005E-2</v>
      </c>
      <c r="AL304" s="127">
        <v>3.32E-2</v>
      </c>
      <c r="AM304" s="127" t="s">
        <v>47</v>
      </c>
      <c r="AN304" s="127"/>
      <c r="AO304" s="124">
        <v>80774325986.904114</v>
      </c>
      <c r="AP304" s="124">
        <v>111217834593.19179</v>
      </c>
      <c r="AQ304" s="124">
        <v>247427523.33399999</v>
      </c>
      <c r="AR304" s="124">
        <v>10.838356164383562</v>
      </c>
      <c r="AS304" s="124">
        <v>14.923287671232877</v>
      </c>
      <c r="AT304" s="127">
        <v>3.32E-2</v>
      </c>
      <c r="AU304" s="122" t="s">
        <v>445</v>
      </c>
      <c r="AV304" s="122" t="s">
        <v>444</v>
      </c>
      <c r="AW304" s="137">
        <v>0</v>
      </c>
      <c r="AX304" s="137">
        <v>0</v>
      </c>
      <c r="AY304" s="137">
        <v>0</v>
      </c>
      <c r="AZ304" s="137">
        <v>204947496.74000001</v>
      </c>
      <c r="BA304" s="137">
        <v>0</v>
      </c>
      <c r="BB304" s="137">
        <v>0</v>
      </c>
      <c r="BC304" s="137">
        <v>0</v>
      </c>
      <c r="BD304" s="137">
        <v>0</v>
      </c>
      <c r="BE304" s="137">
        <v>0</v>
      </c>
      <c r="BF304" s="137">
        <v>204947496.74000001</v>
      </c>
      <c r="BG304" s="137">
        <v>0</v>
      </c>
      <c r="BH304" s="137">
        <v>0</v>
      </c>
      <c r="BI304" s="137">
        <v>0</v>
      </c>
      <c r="BJ304" s="137">
        <v>0</v>
      </c>
      <c r="BK304" s="137">
        <v>0</v>
      </c>
      <c r="BL304" s="40">
        <f t="shared" si="12"/>
        <v>0</v>
      </c>
      <c r="BM304" s="40">
        <f t="shared" si="13"/>
        <v>409894993.48000002</v>
      </c>
      <c r="BN304" s="40">
        <f t="shared" si="14"/>
        <v>409894993.48000002</v>
      </c>
    </row>
    <row r="305" spans="1:66" x14ac:dyDescent="0.35">
      <c r="A305" s="122">
        <v>20347000</v>
      </c>
      <c r="B305" s="122">
        <v>1</v>
      </c>
      <c r="C305" s="122">
        <v>1</v>
      </c>
      <c r="D305" s="122">
        <v>1</v>
      </c>
      <c r="E305" s="122" t="s">
        <v>31</v>
      </c>
      <c r="F305" s="122" t="s">
        <v>32</v>
      </c>
      <c r="G305" s="122" t="s">
        <v>33</v>
      </c>
      <c r="H305" s="122" t="s">
        <v>446</v>
      </c>
      <c r="I305" s="122" t="s">
        <v>2</v>
      </c>
      <c r="J305" s="122" t="s">
        <v>35</v>
      </c>
      <c r="K305" s="122" t="s">
        <v>169</v>
      </c>
      <c r="L305" s="122" t="s">
        <v>37</v>
      </c>
      <c r="M305" s="122" t="s">
        <v>168</v>
      </c>
      <c r="N305" s="122" t="s">
        <v>1338</v>
      </c>
      <c r="O305" s="122" t="s">
        <v>447</v>
      </c>
      <c r="P305" s="122" t="s">
        <v>447</v>
      </c>
      <c r="Q305" s="122" t="s">
        <v>169</v>
      </c>
      <c r="R305" s="123">
        <v>11974783.640000001</v>
      </c>
      <c r="S305" s="123">
        <v>0</v>
      </c>
      <c r="T305" s="123">
        <v>0</v>
      </c>
      <c r="U305" s="123">
        <v>0</v>
      </c>
      <c r="V305" s="123">
        <v>0</v>
      </c>
      <c r="W305" s="123">
        <v>0</v>
      </c>
      <c r="X305" s="123">
        <v>0</v>
      </c>
      <c r="Y305" s="123">
        <v>11974783.640000001</v>
      </c>
      <c r="Z305" s="123">
        <v>11974783.640000001</v>
      </c>
      <c r="AA305" s="123">
        <v>0</v>
      </c>
      <c r="AB305" s="124" t="s">
        <v>40</v>
      </c>
      <c r="AC305" s="125">
        <v>44187</v>
      </c>
      <c r="AD305" s="125">
        <v>54779</v>
      </c>
      <c r="AE305" s="124">
        <v>78400000</v>
      </c>
      <c r="AF305" s="124">
        <v>78400000</v>
      </c>
      <c r="AG305" s="124">
        <v>25.243835616438357</v>
      </c>
      <c r="AH305" s="124">
        <v>29.019178082191782</v>
      </c>
      <c r="AI305" s="127">
        <v>6.6068799999999997E-2</v>
      </c>
      <c r="AJ305" s="127">
        <v>6.6070000000000004E-2</v>
      </c>
      <c r="AK305" s="127">
        <v>-1.2000000000067512E-6</v>
      </c>
      <c r="AL305" s="127">
        <v>1.1899999999999999E-2</v>
      </c>
      <c r="AM305" s="127" t="s">
        <v>2810</v>
      </c>
      <c r="AN305" s="127">
        <v>1.2E-2</v>
      </c>
      <c r="AO305" s="124">
        <v>302289469.75057536</v>
      </c>
      <c r="AP305" s="124">
        <v>347498378.94487673</v>
      </c>
      <c r="AQ305" s="124">
        <v>791159.585354432</v>
      </c>
      <c r="AR305" s="124">
        <v>25.243835616438357</v>
      </c>
      <c r="AS305" s="124">
        <v>29.019178082191782</v>
      </c>
      <c r="AT305" s="127">
        <v>6.6068799999999997E-2</v>
      </c>
      <c r="AU305" s="122" t="s">
        <v>169</v>
      </c>
      <c r="AV305" s="122" t="s">
        <v>169</v>
      </c>
      <c r="AW305" s="137">
        <v>0</v>
      </c>
      <c r="AX305" s="137">
        <v>483694.34299999999</v>
      </c>
      <c r="AY305" s="137">
        <v>0</v>
      </c>
      <c r="AZ305" s="137">
        <v>0</v>
      </c>
      <c r="BA305" s="137">
        <v>0</v>
      </c>
      <c r="BB305" s="137">
        <v>0</v>
      </c>
      <c r="BC305" s="137">
        <v>0</v>
      </c>
      <c r="BD305" s="137">
        <v>538331.20900000003</v>
      </c>
      <c r="BE305" s="137">
        <v>0</v>
      </c>
      <c r="BF305" s="137">
        <v>0</v>
      </c>
      <c r="BG305" s="137">
        <v>0</v>
      </c>
      <c r="BH305" s="137">
        <v>0</v>
      </c>
      <c r="BI305" s="137">
        <v>0</v>
      </c>
      <c r="BJ305" s="137">
        <v>472358.32500000001</v>
      </c>
      <c r="BK305" s="137">
        <v>0</v>
      </c>
      <c r="BL305" s="40">
        <f t="shared" si="12"/>
        <v>483694.34299999999</v>
      </c>
      <c r="BM305" s="40">
        <f t="shared" si="13"/>
        <v>1010689.534</v>
      </c>
      <c r="BN305" s="40">
        <f t="shared" si="14"/>
        <v>1494383.8769999999</v>
      </c>
    </row>
    <row r="306" spans="1:66" x14ac:dyDescent="0.35">
      <c r="A306" s="122">
        <v>20853000</v>
      </c>
      <c r="B306" s="122">
        <v>1</v>
      </c>
      <c r="C306" s="122">
        <v>1</v>
      </c>
      <c r="D306" s="122">
        <v>1</v>
      </c>
      <c r="E306" s="122" t="s">
        <v>31</v>
      </c>
      <c r="F306" s="122" t="s">
        <v>32</v>
      </c>
      <c r="G306" s="122" t="s">
        <v>33</v>
      </c>
      <c r="H306" s="122" t="s">
        <v>446</v>
      </c>
      <c r="I306" s="122" t="s">
        <v>2</v>
      </c>
      <c r="J306" s="122" t="s">
        <v>35</v>
      </c>
      <c r="K306" s="122" t="s">
        <v>320</v>
      </c>
      <c r="L306" s="122" t="s">
        <v>37</v>
      </c>
      <c r="M306" s="122" t="s">
        <v>168</v>
      </c>
      <c r="N306" s="122" t="s">
        <v>1338</v>
      </c>
      <c r="O306" s="122" t="s">
        <v>448</v>
      </c>
      <c r="P306" s="122" t="s">
        <v>448</v>
      </c>
      <c r="Q306" s="122" t="s">
        <v>320</v>
      </c>
      <c r="R306" s="123">
        <v>184615384.60000002</v>
      </c>
      <c r="S306" s="123">
        <v>0</v>
      </c>
      <c r="T306" s="123">
        <v>0</v>
      </c>
      <c r="U306" s="123">
        <v>0</v>
      </c>
      <c r="V306" s="123">
        <v>0</v>
      </c>
      <c r="W306" s="123">
        <v>0</v>
      </c>
      <c r="X306" s="123">
        <v>0</v>
      </c>
      <c r="Y306" s="123">
        <v>184615384.60000002</v>
      </c>
      <c r="Z306" s="123">
        <v>184615384.59999999</v>
      </c>
      <c r="AA306" s="123">
        <v>-2.9802322387695313E-8</v>
      </c>
      <c r="AB306" s="124" t="s">
        <v>40</v>
      </c>
      <c r="AC306" s="125">
        <v>44439</v>
      </c>
      <c r="AD306" s="125">
        <v>50648</v>
      </c>
      <c r="AE306" s="124">
        <v>200000000</v>
      </c>
      <c r="AF306" s="124">
        <v>200000000</v>
      </c>
      <c r="AG306" s="124">
        <v>13.926027397260274</v>
      </c>
      <c r="AH306" s="124">
        <v>17.010958904109589</v>
      </c>
      <c r="AI306" s="130">
        <v>7.5151999999999997E-2</v>
      </c>
      <c r="AJ306" s="127">
        <v>7.5149999999999995E-2</v>
      </c>
      <c r="AK306" s="127">
        <v>2.0000000000020002E-6</v>
      </c>
      <c r="AL306" s="127">
        <v>1.9480000000000001E-2</v>
      </c>
      <c r="AM306" s="127" t="s">
        <v>3253</v>
      </c>
      <c r="AN306" s="130">
        <v>2.2283000000000001E-2</v>
      </c>
      <c r="AO306" s="124">
        <v>2570958903.8953428</v>
      </c>
      <c r="AP306" s="124">
        <v>3140484720.4969869</v>
      </c>
      <c r="AQ306" s="124">
        <v>13874215.383459201</v>
      </c>
      <c r="AR306" s="124">
        <v>13.926027397260274</v>
      </c>
      <c r="AS306" s="124">
        <v>17.010958904109589</v>
      </c>
      <c r="AT306" s="127">
        <v>7.5151999999999997E-2</v>
      </c>
      <c r="AU306" s="122" t="s">
        <v>320</v>
      </c>
      <c r="AV306" s="122" t="s">
        <v>320</v>
      </c>
      <c r="AW306" s="137">
        <v>0</v>
      </c>
      <c r="AX306" s="137">
        <v>0</v>
      </c>
      <c r="AY306" s="137">
        <v>0</v>
      </c>
      <c r="AZ306" s="137">
        <v>0</v>
      </c>
      <c r="BA306" s="137">
        <v>0</v>
      </c>
      <c r="BB306" s="137">
        <v>6975647.1799999997</v>
      </c>
      <c r="BC306" s="137">
        <v>0</v>
      </c>
      <c r="BD306" s="137">
        <v>0</v>
      </c>
      <c r="BE306" s="137">
        <v>0</v>
      </c>
      <c r="BF306" s="137">
        <v>0</v>
      </c>
      <c r="BG306" s="137">
        <v>0</v>
      </c>
      <c r="BH306" s="137">
        <v>6795796.2400000002</v>
      </c>
      <c r="BI306" s="137">
        <v>0</v>
      </c>
      <c r="BJ306" s="137">
        <v>0</v>
      </c>
      <c r="BK306" s="137">
        <v>0</v>
      </c>
      <c r="BL306" s="40">
        <f t="shared" si="12"/>
        <v>0</v>
      </c>
      <c r="BM306" s="40">
        <f t="shared" si="13"/>
        <v>13771443.42</v>
      </c>
      <c r="BN306" s="40">
        <f t="shared" si="14"/>
        <v>13771443.42</v>
      </c>
    </row>
    <row r="307" spans="1:66" x14ac:dyDescent="0.35">
      <c r="A307" s="122">
        <v>20349000</v>
      </c>
      <c r="B307" s="122">
        <v>1</v>
      </c>
      <c r="C307" s="122">
        <v>1</v>
      </c>
      <c r="D307" s="122">
        <v>1</v>
      </c>
      <c r="E307" s="122" t="s">
        <v>31</v>
      </c>
      <c r="F307" s="122" t="s">
        <v>32</v>
      </c>
      <c r="G307" s="122" t="s">
        <v>33</v>
      </c>
      <c r="H307" s="122" t="s">
        <v>446</v>
      </c>
      <c r="I307" s="122" t="s">
        <v>2</v>
      </c>
      <c r="J307" s="122" t="s">
        <v>35</v>
      </c>
      <c r="K307" s="122" t="s">
        <v>169</v>
      </c>
      <c r="L307" s="122" t="s">
        <v>37</v>
      </c>
      <c r="M307" s="122" t="s">
        <v>168</v>
      </c>
      <c r="N307" s="122" t="s">
        <v>1338</v>
      </c>
      <c r="O307" s="122" t="s">
        <v>449</v>
      </c>
      <c r="P307" s="122" t="s">
        <v>449</v>
      </c>
      <c r="Q307" s="122" t="s">
        <v>169</v>
      </c>
      <c r="R307" s="123">
        <v>291721110.60000002</v>
      </c>
      <c r="S307" s="123">
        <v>0</v>
      </c>
      <c r="T307" s="123">
        <v>0</v>
      </c>
      <c r="U307" s="123">
        <v>0</v>
      </c>
      <c r="V307" s="123">
        <v>0</v>
      </c>
      <c r="W307" s="123">
        <v>0</v>
      </c>
      <c r="X307" s="123">
        <v>0</v>
      </c>
      <c r="Y307" s="123">
        <v>291721110.60000002</v>
      </c>
      <c r="Z307" s="123">
        <v>291721110.60000002</v>
      </c>
      <c r="AA307" s="123">
        <v>0</v>
      </c>
      <c r="AB307" s="124" t="s">
        <v>40</v>
      </c>
      <c r="AC307" s="125">
        <v>44497</v>
      </c>
      <c r="AD307" s="125">
        <v>52885</v>
      </c>
      <c r="AE307" s="124">
        <v>300000000</v>
      </c>
      <c r="AF307" s="124">
        <v>300000000</v>
      </c>
      <c r="AG307" s="124">
        <v>20.054794520547944</v>
      </c>
      <c r="AH307" s="124">
        <v>22.980821917808218</v>
      </c>
      <c r="AI307" s="127">
        <v>6.6131800000000004E-2</v>
      </c>
      <c r="AJ307" s="127">
        <v>6.6130000000000008E-2</v>
      </c>
      <c r="AK307" s="127">
        <v>1.799999999996249E-6</v>
      </c>
      <c r="AL307" s="127">
        <v>1.06E-2</v>
      </c>
      <c r="AM307" s="127" t="s">
        <v>2969</v>
      </c>
      <c r="AN307" s="127">
        <v>1.2E-2</v>
      </c>
      <c r="AO307" s="124">
        <v>5850406930.3890409</v>
      </c>
      <c r="AP307" s="124">
        <v>6703990892.3638353</v>
      </c>
      <c r="AQ307" s="124">
        <v>19292042.141977083</v>
      </c>
      <c r="AR307" s="124">
        <v>20.054794520547944</v>
      </c>
      <c r="AS307" s="124">
        <v>22.980821917808218</v>
      </c>
      <c r="AT307" s="127">
        <v>6.6131800000000004E-2</v>
      </c>
      <c r="AU307" s="122" t="s">
        <v>169</v>
      </c>
      <c r="AV307" s="122" t="s">
        <v>169</v>
      </c>
      <c r="AW307" s="137">
        <v>10085099.5</v>
      </c>
      <c r="AX307" s="137">
        <v>0</v>
      </c>
      <c r="AY307" s="137">
        <v>0</v>
      </c>
      <c r="AZ307" s="137">
        <v>0</v>
      </c>
      <c r="BA307" s="137">
        <v>0</v>
      </c>
      <c r="BB307" s="137">
        <v>0</v>
      </c>
      <c r="BC307" s="137">
        <v>9753199.0800000001</v>
      </c>
      <c r="BD307" s="137">
        <v>0</v>
      </c>
      <c r="BE307" s="137">
        <v>0</v>
      </c>
      <c r="BF307" s="137">
        <v>0</v>
      </c>
      <c r="BG307" s="137">
        <v>0</v>
      </c>
      <c r="BH307" s="137">
        <v>0</v>
      </c>
      <c r="BI307" s="137">
        <v>9806788.0899999999</v>
      </c>
      <c r="BJ307" s="137">
        <v>0</v>
      </c>
      <c r="BK307" s="137">
        <v>0</v>
      </c>
      <c r="BL307" s="40">
        <f t="shared" si="12"/>
        <v>10085099.5</v>
      </c>
      <c r="BM307" s="40">
        <f t="shared" si="13"/>
        <v>19559987.170000002</v>
      </c>
      <c r="BN307" s="40">
        <f t="shared" si="14"/>
        <v>29645086.670000002</v>
      </c>
    </row>
    <row r="308" spans="1:66" x14ac:dyDescent="0.35">
      <c r="A308" s="122">
        <v>23204000</v>
      </c>
      <c r="B308" s="122">
        <v>1</v>
      </c>
      <c r="C308" s="122">
        <v>1</v>
      </c>
      <c r="D308" s="122">
        <v>1</v>
      </c>
      <c r="E308" s="122" t="s">
        <v>31</v>
      </c>
      <c r="F308" s="122" t="s">
        <v>32</v>
      </c>
      <c r="G308" s="122" t="s">
        <v>33</v>
      </c>
      <c r="H308" s="122" t="s">
        <v>446</v>
      </c>
      <c r="I308" s="122" t="s">
        <v>2</v>
      </c>
      <c r="J308" s="122" t="s">
        <v>35</v>
      </c>
      <c r="K308" s="122" t="s">
        <v>450</v>
      </c>
      <c r="L308" s="122" t="s">
        <v>37</v>
      </c>
      <c r="M308" s="122" t="s">
        <v>74</v>
      </c>
      <c r="N308" s="122" t="s">
        <v>1337</v>
      </c>
      <c r="O308" s="122" t="s">
        <v>451</v>
      </c>
      <c r="P308" s="122" t="s">
        <v>451</v>
      </c>
      <c r="Q308" s="122" t="s">
        <v>450</v>
      </c>
      <c r="R308" s="123">
        <v>54836990</v>
      </c>
      <c r="S308" s="123">
        <v>0</v>
      </c>
      <c r="T308" s="123">
        <v>0</v>
      </c>
      <c r="U308" s="123">
        <v>0</v>
      </c>
      <c r="V308" s="123">
        <v>0</v>
      </c>
      <c r="W308" s="123">
        <v>0</v>
      </c>
      <c r="X308" s="123">
        <v>0</v>
      </c>
      <c r="Y308" s="123">
        <v>54836990</v>
      </c>
      <c r="Z308" s="123">
        <v>54836990</v>
      </c>
      <c r="AA308" s="123">
        <v>0</v>
      </c>
      <c r="AB308" s="124" t="s">
        <v>40</v>
      </c>
      <c r="AC308" s="125">
        <v>43858</v>
      </c>
      <c r="AD308" s="125">
        <v>53237</v>
      </c>
      <c r="AE308" s="124">
        <v>70000000</v>
      </c>
      <c r="AF308" s="124">
        <v>70000000</v>
      </c>
      <c r="AG308" s="124">
        <v>21.019178082191782</v>
      </c>
      <c r="AH308" s="124">
        <v>25.695890410958903</v>
      </c>
      <c r="AI308" s="127">
        <v>6.9089999999999999E-2</v>
      </c>
      <c r="AJ308" s="127">
        <v>6.7430000000000004E-2</v>
      </c>
      <c r="AK308" s="127">
        <v>1.6599999999999948E-3</v>
      </c>
      <c r="AL308" s="127">
        <v>2.9300000000000003E-2</v>
      </c>
      <c r="AM308" s="127" t="s">
        <v>2812</v>
      </c>
      <c r="AN308" s="127">
        <v>1.52826E-2</v>
      </c>
      <c r="AO308" s="124">
        <v>1152628458.3013699</v>
      </c>
      <c r="AP308" s="124">
        <v>1409085285.5068493</v>
      </c>
      <c r="AQ308" s="124">
        <v>3788687.6390999998</v>
      </c>
      <c r="AR308" s="124">
        <v>21.019178082191782</v>
      </c>
      <c r="AS308" s="124">
        <v>25.695890410958903</v>
      </c>
      <c r="AT308" s="127">
        <v>6.9089999999999999E-2</v>
      </c>
      <c r="AU308" s="122" t="s">
        <v>83</v>
      </c>
      <c r="AV308" s="122" t="s">
        <v>450</v>
      </c>
      <c r="AW308" s="137">
        <v>0</v>
      </c>
      <c r="AX308" s="137">
        <v>0</v>
      </c>
      <c r="AY308" s="137">
        <v>0</v>
      </c>
      <c r="AZ308" s="137">
        <v>0</v>
      </c>
      <c r="BA308" s="137">
        <v>1848752.35</v>
      </c>
      <c r="BB308" s="137">
        <v>0</v>
      </c>
      <c r="BC308" s="137">
        <v>0</v>
      </c>
      <c r="BD308" s="137">
        <v>0</v>
      </c>
      <c r="BE308" s="137">
        <v>0</v>
      </c>
      <c r="BF308" s="137">
        <v>0</v>
      </c>
      <c r="BG308" s="137">
        <v>1848752.35</v>
      </c>
      <c r="BH308" s="137">
        <v>0</v>
      </c>
      <c r="BI308" s="137">
        <v>0</v>
      </c>
      <c r="BJ308" s="137">
        <v>0</v>
      </c>
      <c r="BK308" s="137">
        <v>0</v>
      </c>
      <c r="BL308" s="40">
        <f t="shared" si="12"/>
        <v>0</v>
      </c>
      <c r="BM308" s="40">
        <f t="shared" si="13"/>
        <v>3697504.7</v>
      </c>
      <c r="BN308" s="40">
        <f t="shared" si="14"/>
        <v>3697504.7</v>
      </c>
    </row>
    <row r="309" spans="1:66" x14ac:dyDescent="0.35">
      <c r="A309" s="122">
        <v>20856000</v>
      </c>
      <c r="B309" s="122">
        <v>1</v>
      </c>
      <c r="C309" s="122">
        <v>0</v>
      </c>
      <c r="D309" s="122">
        <v>0</v>
      </c>
      <c r="E309" s="122" t="s">
        <v>31</v>
      </c>
      <c r="F309" s="122" t="s">
        <v>77</v>
      </c>
      <c r="G309" s="122" t="s">
        <v>77</v>
      </c>
      <c r="H309" s="122" t="s">
        <v>77</v>
      </c>
      <c r="I309" s="122" t="s">
        <v>77</v>
      </c>
      <c r="J309" s="122" t="s">
        <v>35</v>
      </c>
      <c r="K309" s="122" t="s">
        <v>320</v>
      </c>
      <c r="L309" s="122" t="s">
        <v>175</v>
      </c>
      <c r="M309" s="122" t="s">
        <v>168</v>
      </c>
      <c r="N309" s="122" t="s">
        <v>1338</v>
      </c>
      <c r="O309" s="122" t="s">
        <v>452</v>
      </c>
      <c r="P309" s="122" t="s">
        <v>452</v>
      </c>
      <c r="Q309" s="122" t="s">
        <v>320</v>
      </c>
      <c r="R309" s="123">
        <v>93750000</v>
      </c>
      <c r="S309" s="123">
        <v>0</v>
      </c>
      <c r="T309" s="123">
        <v>0</v>
      </c>
      <c r="U309" s="123">
        <v>0</v>
      </c>
      <c r="V309" s="123">
        <v>0</v>
      </c>
      <c r="W309" s="123">
        <v>0</v>
      </c>
      <c r="X309" s="123">
        <v>0</v>
      </c>
      <c r="Y309" s="123">
        <v>93750000</v>
      </c>
      <c r="Z309" s="123">
        <v>93750000</v>
      </c>
      <c r="AA309" s="123">
        <v>0</v>
      </c>
      <c r="AB309" s="124" t="s">
        <v>40</v>
      </c>
      <c r="AC309" s="125">
        <v>44389</v>
      </c>
      <c r="AD309" s="125">
        <v>48041</v>
      </c>
      <c r="AE309" s="124">
        <v>100000000</v>
      </c>
      <c r="AF309" s="124">
        <v>100000000</v>
      </c>
      <c r="AG309" s="124">
        <v>6.7835616438356166</v>
      </c>
      <c r="AH309" s="124">
        <v>10.005479452054795</v>
      </c>
      <c r="AI309" s="130">
        <v>7.4799000000000004E-2</v>
      </c>
      <c r="AJ309" s="127">
        <v>7.4800000000000005E-2</v>
      </c>
      <c r="AK309" s="127">
        <v>-1.0000000000010001E-6</v>
      </c>
      <c r="AL309" s="127">
        <v>1.7500000000000002E-2</v>
      </c>
      <c r="AM309" s="127" t="s">
        <v>3438</v>
      </c>
      <c r="AN309" s="130">
        <v>2.1783E-2</v>
      </c>
      <c r="AO309" s="124">
        <v>635958904.1095891</v>
      </c>
      <c r="AP309" s="124">
        <v>938013698.63013697</v>
      </c>
      <c r="AQ309" s="124">
        <v>7012406.25</v>
      </c>
      <c r="AR309" s="124">
        <v>6.7835616438356174</v>
      </c>
      <c r="AS309" s="124">
        <v>10.005479452054795</v>
      </c>
      <c r="AT309" s="127">
        <v>7.4799000000000004E-2</v>
      </c>
      <c r="AU309" s="122" t="s">
        <v>320</v>
      </c>
      <c r="AV309" s="122" t="s">
        <v>320</v>
      </c>
      <c r="AW309" s="137">
        <v>0</v>
      </c>
      <c r="AX309" s="137">
        <v>0</v>
      </c>
      <c r="AY309" s="137">
        <v>3564639.84</v>
      </c>
      <c r="AZ309" s="137">
        <v>0</v>
      </c>
      <c r="BA309" s="137">
        <v>0</v>
      </c>
      <c r="BB309" s="137">
        <v>0</v>
      </c>
      <c r="BC309" s="137">
        <v>0</v>
      </c>
      <c r="BD309" s="137">
        <v>0</v>
      </c>
      <c r="BE309" s="137">
        <v>3308816.88</v>
      </c>
      <c r="BF309" s="137">
        <v>0</v>
      </c>
      <c r="BG309" s="137">
        <v>0</v>
      </c>
      <c r="BH309" s="137">
        <v>0</v>
      </c>
      <c r="BI309" s="137">
        <v>0</v>
      </c>
      <c r="BJ309" s="137">
        <v>0</v>
      </c>
      <c r="BK309" s="137">
        <v>3089354.53</v>
      </c>
      <c r="BL309" s="40">
        <f t="shared" si="12"/>
        <v>3564639.84</v>
      </c>
      <c r="BM309" s="40">
        <f t="shared" si="13"/>
        <v>6398171.4100000001</v>
      </c>
      <c r="BN309" s="40">
        <f t="shared" si="14"/>
        <v>9962811.25</v>
      </c>
    </row>
    <row r="310" spans="1:66" x14ac:dyDescent="0.35">
      <c r="A310" s="122">
        <v>20350000</v>
      </c>
      <c r="B310" s="122">
        <v>1</v>
      </c>
      <c r="C310" s="122">
        <v>1</v>
      </c>
      <c r="D310" s="122">
        <v>1</v>
      </c>
      <c r="E310" s="122" t="s">
        <v>31</v>
      </c>
      <c r="F310" s="122" t="s">
        <v>32</v>
      </c>
      <c r="G310" s="122" t="s">
        <v>33</v>
      </c>
      <c r="H310" s="122" t="s">
        <v>446</v>
      </c>
      <c r="I310" s="122" t="s">
        <v>2</v>
      </c>
      <c r="J310" s="122" t="s">
        <v>35</v>
      </c>
      <c r="K310" s="122" t="s">
        <v>169</v>
      </c>
      <c r="L310" s="122" t="s">
        <v>37</v>
      </c>
      <c r="M310" s="122" t="s">
        <v>168</v>
      </c>
      <c r="N310" s="122" t="s">
        <v>1338</v>
      </c>
      <c r="O310" s="122" t="s">
        <v>453</v>
      </c>
      <c r="P310" s="122" t="s">
        <v>453</v>
      </c>
      <c r="Q310" s="122" t="s">
        <v>169</v>
      </c>
      <c r="R310" s="123">
        <v>500000000</v>
      </c>
      <c r="S310" s="123">
        <v>0</v>
      </c>
      <c r="T310" s="123">
        <v>0</v>
      </c>
      <c r="U310" s="123">
        <v>0</v>
      </c>
      <c r="V310" s="123">
        <v>0</v>
      </c>
      <c r="W310" s="123">
        <v>0</v>
      </c>
      <c r="X310" s="123">
        <v>0</v>
      </c>
      <c r="Y310" s="123">
        <v>500000000</v>
      </c>
      <c r="Z310" s="123">
        <v>500000000</v>
      </c>
      <c r="AA310" s="123">
        <v>0</v>
      </c>
      <c r="AB310" s="124" t="s">
        <v>40</v>
      </c>
      <c r="AC310" s="125">
        <v>44359</v>
      </c>
      <c r="AD310" s="125">
        <v>46492</v>
      </c>
      <c r="AE310" s="124">
        <v>500000000</v>
      </c>
      <c r="AF310" s="124">
        <v>500000000</v>
      </c>
      <c r="AG310" s="124">
        <v>2.5397260273972604</v>
      </c>
      <c r="AH310" s="124">
        <v>5.8438356164383558</v>
      </c>
      <c r="AI310" s="127">
        <v>5.4958E-2</v>
      </c>
      <c r="AJ310" s="127">
        <v>5.4960000000000002E-2</v>
      </c>
      <c r="AK310" s="127">
        <v>-2.0000000000020002E-6</v>
      </c>
      <c r="AL310" s="127">
        <v>1.0800000000000001E-2</v>
      </c>
      <c r="AM310" s="127" t="s">
        <v>47</v>
      </c>
      <c r="AN310" s="127"/>
      <c r="AO310" s="124">
        <v>1269863013.6986301</v>
      </c>
      <c r="AP310" s="124">
        <v>2921917808.2191777</v>
      </c>
      <c r="AQ310" s="124">
        <v>27479000</v>
      </c>
      <c r="AR310" s="124">
        <v>2.5397260273972604</v>
      </c>
      <c r="AS310" s="124">
        <v>5.8438356164383558</v>
      </c>
      <c r="AT310" s="127">
        <v>5.4958E-2</v>
      </c>
      <c r="AU310" s="122" t="s">
        <v>169</v>
      </c>
      <c r="AV310" s="122" t="s">
        <v>169</v>
      </c>
      <c r="AW310" s="137">
        <v>0</v>
      </c>
      <c r="AX310" s="137">
        <v>14044822.220000001</v>
      </c>
      <c r="AY310" s="137">
        <v>0</v>
      </c>
      <c r="AZ310" s="137">
        <v>0</v>
      </c>
      <c r="BA310" s="137">
        <v>0</v>
      </c>
      <c r="BB310" s="137">
        <v>0</v>
      </c>
      <c r="BC310" s="137">
        <v>0</v>
      </c>
      <c r="BD310" s="137">
        <v>12280738.27</v>
      </c>
      <c r="BE310" s="137">
        <v>0</v>
      </c>
      <c r="BF310" s="137">
        <v>0</v>
      </c>
      <c r="BG310" s="137">
        <v>0</v>
      </c>
      <c r="BH310" s="137">
        <v>0</v>
      </c>
      <c r="BI310" s="137">
        <v>0</v>
      </c>
      <c r="BJ310" s="137">
        <v>10923750.619999999</v>
      </c>
      <c r="BK310" s="137">
        <v>0</v>
      </c>
      <c r="BL310" s="40">
        <f t="shared" si="12"/>
        <v>14044822.220000001</v>
      </c>
      <c r="BM310" s="40">
        <f t="shared" si="13"/>
        <v>23204488.890000001</v>
      </c>
      <c r="BN310" s="40">
        <f t="shared" si="14"/>
        <v>37249311.109999999</v>
      </c>
    </row>
    <row r="311" spans="1:66" x14ac:dyDescent="0.35">
      <c r="A311" s="122">
        <v>20852000</v>
      </c>
      <c r="B311" s="122">
        <v>1</v>
      </c>
      <c r="C311" s="122">
        <v>1</v>
      </c>
      <c r="D311" s="122">
        <v>0</v>
      </c>
      <c r="E311" s="122" t="s">
        <v>31</v>
      </c>
      <c r="F311" s="122" t="s">
        <v>32</v>
      </c>
      <c r="G311" s="122" t="s">
        <v>33</v>
      </c>
      <c r="H311" s="122" t="s">
        <v>52</v>
      </c>
      <c r="I311" s="122" t="s">
        <v>53</v>
      </c>
      <c r="J311" s="122" t="s">
        <v>35</v>
      </c>
      <c r="K311" s="122" t="s">
        <v>320</v>
      </c>
      <c r="L311" s="122" t="s">
        <v>54</v>
      </c>
      <c r="M311" s="122" t="s">
        <v>168</v>
      </c>
      <c r="N311" s="122" t="s">
        <v>1338</v>
      </c>
      <c r="O311" s="122" t="s">
        <v>454</v>
      </c>
      <c r="P311" s="122" t="s">
        <v>454</v>
      </c>
      <c r="Q311" s="122" t="s">
        <v>320</v>
      </c>
      <c r="R311" s="123">
        <v>19558948.069999978</v>
      </c>
      <c r="S311" s="123">
        <v>0</v>
      </c>
      <c r="T311" s="123">
        <v>0</v>
      </c>
      <c r="U311" s="123">
        <v>0</v>
      </c>
      <c r="V311" s="123">
        <v>0</v>
      </c>
      <c r="W311" s="123">
        <v>-1.862645149230957E-9</v>
      </c>
      <c r="X311" s="123">
        <v>0</v>
      </c>
      <c r="Y311" s="123">
        <v>19558948.069999978</v>
      </c>
      <c r="Z311" s="123">
        <v>19558948.07</v>
      </c>
      <c r="AA311" s="123">
        <v>2.2351741790771484E-8</v>
      </c>
      <c r="AB311" s="124" t="s">
        <v>40</v>
      </c>
      <c r="AC311" s="125">
        <v>44349</v>
      </c>
      <c r="AD311" s="125">
        <v>49828</v>
      </c>
      <c r="AE311" s="124">
        <v>48000000</v>
      </c>
      <c r="AF311" s="124">
        <v>48000000</v>
      </c>
      <c r="AG311" s="124">
        <v>11.67945205479452</v>
      </c>
      <c r="AH311" s="124">
        <v>15.010958904109589</v>
      </c>
      <c r="AI311" s="130">
        <v>7.5616000000000003E-2</v>
      </c>
      <c r="AJ311" s="127">
        <v>7.5620000000000007E-2</v>
      </c>
      <c r="AK311" s="127">
        <v>-4.0000000000040004E-6</v>
      </c>
      <c r="AL311" s="127">
        <v>1.8000000000000002E-2</v>
      </c>
      <c r="AM311" s="127" t="s">
        <v>3253</v>
      </c>
      <c r="AN311" s="130">
        <v>2.2283000000000001E-2</v>
      </c>
      <c r="AO311" s="124">
        <v>228437796.22578058</v>
      </c>
      <c r="AP311" s="124">
        <v>293598565.68638325</v>
      </c>
      <c r="AQ311" s="124">
        <v>1478969.4172611183</v>
      </c>
      <c r="AR311" s="124">
        <v>11.67945205479452</v>
      </c>
      <c r="AS311" s="124">
        <v>15.010958904109589</v>
      </c>
      <c r="AT311" s="127">
        <v>7.5616000000000003E-2</v>
      </c>
      <c r="AU311" s="122" t="s">
        <v>320</v>
      </c>
      <c r="AV311" s="122" t="s">
        <v>320</v>
      </c>
      <c r="AW311" s="137">
        <v>0</v>
      </c>
      <c r="AX311" s="137">
        <v>0</v>
      </c>
      <c r="AY311" s="137">
        <v>771594.08799999999</v>
      </c>
      <c r="AZ311" s="137">
        <v>0</v>
      </c>
      <c r="BA311" s="137">
        <v>0</v>
      </c>
      <c r="BB311" s="137">
        <v>0</v>
      </c>
      <c r="BC311" s="137">
        <v>0</v>
      </c>
      <c r="BD311" s="137">
        <v>0</v>
      </c>
      <c r="BE311" s="137">
        <v>772539.03499999992</v>
      </c>
      <c r="BF311" s="137">
        <v>0</v>
      </c>
      <c r="BG311" s="137">
        <v>0</v>
      </c>
      <c r="BH311" s="137">
        <v>0</v>
      </c>
      <c r="BI311" s="137">
        <v>0</v>
      </c>
      <c r="BJ311" s="137">
        <v>0</v>
      </c>
      <c r="BK311" s="137">
        <v>775135.2209999999</v>
      </c>
      <c r="BL311" s="40">
        <f t="shared" si="12"/>
        <v>771594.08799999999</v>
      </c>
      <c r="BM311" s="40">
        <f t="shared" si="13"/>
        <v>1547674.2559999998</v>
      </c>
      <c r="BN311" s="40">
        <f t="shared" si="14"/>
        <v>2319268.3439999996</v>
      </c>
    </row>
    <row r="312" spans="1:66" x14ac:dyDescent="0.35">
      <c r="A312" s="122">
        <v>20854000</v>
      </c>
      <c r="B312" s="122">
        <v>1</v>
      </c>
      <c r="C312" s="122">
        <v>1</v>
      </c>
      <c r="D312" s="122">
        <v>1</v>
      </c>
      <c r="E312" s="122" t="s">
        <v>31</v>
      </c>
      <c r="F312" s="122" t="s">
        <v>32</v>
      </c>
      <c r="G312" s="122" t="s">
        <v>33</v>
      </c>
      <c r="H312" s="122" t="s">
        <v>446</v>
      </c>
      <c r="I312" s="122" t="s">
        <v>2</v>
      </c>
      <c r="J312" s="122" t="s">
        <v>35</v>
      </c>
      <c r="K312" s="122" t="s">
        <v>320</v>
      </c>
      <c r="L312" s="122" t="s">
        <v>37</v>
      </c>
      <c r="M312" s="122" t="s">
        <v>168</v>
      </c>
      <c r="N312" s="122" t="s">
        <v>1338</v>
      </c>
      <c r="O312" s="122" t="s">
        <v>455</v>
      </c>
      <c r="P312" s="122" t="s">
        <v>455</v>
      </c>
      <c r="Q312" s="122" t="s">
        <v>320</v>
      </c>
      <c r="R312" s="123">
        <v>250000000</v>
      </c>
      <c r="S312" s="123">
        <v>0</v>
      </c>
      <c r="T312" s="123">
        <v>0</v>
      </c>
      <c r="U312" s="123">
        <v>0</v>
      </c>
      <c r="V312" s="123">
        <v>0</v>
      </c>
      <c r="W312" s="123">
        <v>0</v>
      </c>
      <c r="X312" s="123">
        <v>0</v>
      </c>
      <c r="Y312" s="123">
        <v>250000000</v>
      </c>
      <c r="Z312" s="123">
        <v>250000000</v>
      </c>
      <c r="AA312" s="123">
        <v>0</v>
      </c>
      <c r="AB312" s="124" t="s">
        <v>40</v>
      </c>
      <c r="AC312" s="125">
        <v>44389</v>
      </c>
      <c r="AD312" s="125">
        <v>51566</v>
      </c>
      <c r="AE312" s="124">
        <v>250000000</v>
      </c>
      <c r="AF312" s="124">
        <v>250000000</v>
      </c>
      <c r="AG312" s="124">
        <v>16.44109589041096</v>
      </c>
      <c r="AH312" s="124">
        <v>19.663013698630138</v>
      </c>
      <c r="AI312" s="130">
        <v>7.5450000000000003E-2</v>
      </c>
      <c r="AJ312" s="127">
        <v>7.5450000000000003E-2</v>
      </c>
      <c r="AK312" s="127">
        <v>0</v>
      </c>
      <c r="AL312" s="127">
        <v>1.7999999999999999E-2</v>
      </c>
      <c r="AM312" s="127" t="s">
        <v>3253</v>
      </c>
      <c r="AN312" s="130">
        <v>2.2283000000000001E-2</v>
      </c>
      <c r="AO312" s="124">
        <v>4110273972.6027398</v>
      </c>
      <c r="AP312" s="124">
        <v>4915753424.6575346</v>
      </c>
      <c r="AQ312" s="124">
        <v>18862500</v>
      </c>
      <c r="AR312" s="124">
        <v>16.44109589041096</v>
      </c>
      <c r="AS312" s="124">
        <v>19.663013698630138</v>
      </c>
      <c r="AT312" s="127">
        <v>7.5450000000000003E-2</v>
      </c>
      <c r="AU312" s="122" t="s">
        <v>320</v>
      </c>
      <c r="AV312" s="122" t="s">
        <v>320</v>
      </c>
      <c r="AW312" s="137">
        <v>0</v>
      </c>
      <c r="AX312" s="137">
        <v>0</v>
      </c>
      <c r="AY312" s="137">
        <v>9378854.1699999999</v>
      </c>
      <c r="AZ312" s="137">
        <v>0</v>
      </c>
      <c r="BA312" s="137">
        <v>0</v>
      </c>
      <c r="BB312" s="137">
        <v>0</v>
      </c>
      <c r="BC312" s="137">
        <v>0</v>
      </c>
      <c r="BD312" s="137">
        <v>0</v>
      </c>
      <c r="BE312" s="137">
        <v>9536041.6699999999</v>
      </c>
      <c r="BF312" s="137">
        <v>0</v>
      </c>
      <c r="BG312" s="137">
        <v>0</v>
      </c>
      <c r="BH312" s="137">
        <v>0</v>
      </c>
      <c r="BI312" s="137">
        <v>0</v>
      </c>
      <c r="BJ312" s="137">
        <v>0</v>
      </c>
      <c r="BK312" s="137">
        <v>9588437.5</v>
      </c>
      <c r="BL312" s="40">
        <f t="shared" si="12"/>
        <v>9378854.1699999999</v>
      </c>
      <c r="BM312" s="40">
        <f t="shared" si="13"/>
        <v>19124479.170000002</v>
      </c>
      <c r="BN312" s="40">
        <f t="shared" si="14"/>
        <v>28503333.340000004</v>
      </c>
    </row>
    <row r="313" spans="1:66" x14ac:dyDescent="0.35">
      <c r="A313" s="122">
        <v>20855000</v>
      </c>
      <c r="B313" s="122">
        <v>1</v>
      </c>
      <c r="C313" s="122">
        <v>1</v>
      </c>
      <c r="D313" s="122">
        <v>1</v>
      </c>
      <c r="E313" s="122" t="s">
        <v>31</v>
      </c>
      <c r="F313" s="122" t="s">
        <v>32</v>
      </c>
      <c r="G313" s="122" t="s">
        <v>33</v>
      </c>
      <c r="H313" s="122" t="s">
        <v>446</v>
      </c>
      <c r="I313" s="122" t="s">
        <v>2</v>
      </c>
      <c r="J313" s="122" t="s">
        <v>35</v>
      </c>
      <c r="K313" s="122" t="s">
        <v>320</v>
      </c>
      <c r="L313" s="122" t="s">
        <v>37</v>
      </c>
      <c r="M313" s="122" t="s">
        <v>168</v>
      </c>
      <c r="N313" s="122" t="s">
        <v>1338</v>
      </c>
      <c r="O313" s="122" t="s">
        <v>456</v>
      </c>
      <c r="P313" s="122" t="s">
        <v>456</v>
      </c>
      <c r="Q313" s="122" t="s">
        <v>320</v>
      </c>
      <c r="R313" s="123">
        <v>37500000</v>
      </c>
      <c r="S313" s="123">
        <v>0</v>
      </c>
      <c r="T313" s="123">
        <v>0</v>
      </c>
      <c r="U313" s="123">
        <v>0</v>
      </c>
      <c r="V313" s="123">
        <v>0</v>
      </c>
      <c r="W313" s="123">
        <v>0</v>
      </c>
      <c r="X313" s="123">
        <v>0</v>
      </c>
      <c r="Y313" s="123">
        <v>37500000</v>
      </c>
      <c r="Z313" s="123">
        <v>37500000</v>
      </c>
      <c r="AA313" s="123">
        <v>0</v>
      </c>
      <c r="AB313" s="124" t="s">
        <v>40</v>
      </c>
      <c r="AC313" s="125">
        <v>44389</v>
      </c>
      <c r="AD313" s="125">
        <v>51566</v>
      </c>
      <c r="AE313" s="124">
        <v>75000000</v>
      </c>
      <c r="AF313" s="124">
        <v>37500000</v>
      </c>
      <c r="AG313" s="124">
        <v>16.44109589041096</v>
      </c>
      <c r="AH313" s="124">
        <v>19.663013698630138</v>
      </c>
      <c r="AI313" s="130">
        <v>7.5450000000000003E-2</v>
      </c>
      <c r="AJ313" s="127">
        <v>7.5450000000000003E-2</v>
      </c>
      <c r="AK313" s="127">
        <v>0</v>
      </c>
      <c r="AL313" s="127">
        <v>1.7999999999999999E-2</v>
      </c>
      <c r="AM313" s="127" t="s">
        <v>3253</v>
      </c>
      <c r="AN313" s="130">
        <v>2.2283000000000001E-2</v>
      </c>
      <c r="AO313" s="124">
        <v>616541095.89041102</v>
      </c>
      <c r="AP313" s="124">
        <v>737363013.69863021</v>
      </c>
      <c r="AQ313" s="124">
        <v>2829375</v>
      </c>
      <c r="AR313" s="124">
        <v>16.44109589041096</v>
      </c>
      <c r="AS313" s="124">
        <v>19.663013698630138</v>
      </c>
      <c r="AT313" s="127">
        <v>7.5450000000000003E-2</v>
      </c>
      <c r="AU313" s="122" t="s">
        <v>320</v>
      </c>
      <c r="AV313" s="122" t="s">
        <v>320</v>
      </c>
      <c r="AW313" s="137">
        <v>0</v>
      </c>
      <c r="AX313" s="137">
        <v>0</v>
      </c>
      <c r="AY313" s="137">
        <v>1438265.62</v>
      </c>
      <c r="AZ313" s="137">
        <v>0</v>
      </c>
      <c r="BA313" s="137">
        <v>0</v>
      </c>
      <c r="BB313" s="137">
        <v>0</v>
      </c>
      <c r="BC313" s="137">
        <v>0</v>
      </c>
      <c r="BD313" s="137">
        <v>0</v>
      </c>
      <c r="BE313" s="137">
        <v>1389537.5</v>
      </c>
      <c r="BF313" s="137">
        <v>0</v>
      </c>
      <c r="BG313" s="137">
        <v>0</v>
      </c>
      <c r="BH313" s="137">
        <v>0</v>
      </c>
      <c r="BI313" s="137">
        <v>0</v>
      </c>
      <c r="BJ313" s="137">
        <v>0</v>
      </c>
      <c r="BK313" s="137">
        <v>1356079.02</v>
      </c>
      <c r="BL313" s="40">
        <f t="shared" si="12"/>
        <v>1438265.62</v>
      </c>
      <c r="BM313" s="40">
        <f t="shared" si="13"/>
        <v>2745616.52</v>
      </c>
      <c r="BN313" s="40">
        <f t="shared" si="14"/>
        <v>4183882.14</v>
      </c>
    </row>
    <row r="314" spans="1:66" x14ac:dyDescent="0.35">
      <c r="A314" s="122">
        <v>20841000</v>
      </c>
      <c r="B314" s="122">
        <v>1</v>
      </c>
      <c r="C314" s="122">
        <v>1</v>
      </c>
      <c r="D314" s="122">
        <v>1</v>
      </c>
      <c r="E314" s="122" t="s">
        <v>31</v>
      </c>
      <c r="F314" s="122" t="s">
        <v>32</v>
      </c>
      <c r="G314" s="122" t="s">
        <v>33</v>
      </c>
      <c r="H314" s="122" t="s">
        <v>446</v>
      </c>
      <c r="I314" s="122" t="s">
        <v>2</v>
      </c>
      <c r="J314" s="122" t="s">
        <v>35</v>
      </c>
      <c r="K314" s="122" t="s">
        <v>320</v>
      </c>
      <c r="L314" s="122" t="s">
        <v>37</v>
      </c>
      <c r="M314" s="122" t="s">
        <v>168</v>
      </c>
      <c r="N314" s="122" t="s">
        <v>1338</v>
      </c>
      <c r="O314" s="122" t="s">
        <v>457</v>
      </c>
      <c r="P314" s="122" t="s">
        <v>457</v>
      </c>
      <c r="Q314" s="122" t="s">
        <v>320</v>
      </c>
      <c r="R314" s="123">
        <v>12774032.58</v>
      </c>
      <c r="S314" s="123">
        <v>0</v>
      </c>
      <c r="T314" s="123">
        <v>0</v>
      </c>
      <c r="U314" s="123">
        <v>0</v>
      </c>
      <c r="V314" s="123">
        <v>0</v>
      </c>
      <c r="W314" s="123">
        <v>0</v>
      </c>
      <c r="X314" s="123">
        <v>0</v>
      </c>
      <c r="Y314" s="123">
        <v>12774032.58</v>
      </c>
      <c r="Z314" s="123">
        <v>12774032.58</v>
      </c>
      <c r="AA314" s="123">
        <v>0</v>
      </c>
      <c r="AB314" s="124" t="s">
        <v>40</v>
      </c>
      <c r="AC314" s="125">
        <v>43613</v>
      </c>
      <c r="AD314" s="125">
        <v>49457</v>
      </c>
      <c r="AE314" s="124">
        <v>100000000</v>
      </c>
      <c r="AF314" s="124">
        <v>88134032.579999998</v>
      </c>
      <c r="AG314" s="124">
        <v>10.663013698630136</v>
      </c>
      <c r="AH314" s="124">
        <v>16.010958904109589</v>
      </c>
      <c r="AI314" s="130">
        <v>7.6198000000000002E-2</v>
      </c>
      <c r="AJ314" s="127">
        <v>7.6200000000000004E-2</v>
      </c>
      <c r="AK314" s="127">
        <v>-2.0000000000020002E-6</v>
      </c>
      <c r="AL314" s="127">
        <v>2.0499999999999997E-2</v>
      </c>
      <c r="AM314" s="127" t="s">
        <v>3253</v>
      </c>
      <c r="AN314" s="127">
        <v>2.2283000000000001E-2</v>
      </c>
      <c r="AO314" s="124">
        <v>136209684.38728768</v>
      </c>
      <c r="AP314" s="124">
        <v>204524510.678137</v>
      </c>
      <c r="AQ314" s="124">
        <v>973355.73453084007</v>
      </c>
      <c r="AR314" s="124">
        <v>10.663013698630138</v>
      </c>
      <c r="AS314" s="124">
        <v>16.010958904109589</v>
      </c>
      <c r="AT314" s="127">
        <v>7.6198000000000002E-2</v>
      </c>
      <c r="AU314" s="122" t="s">
        <v>320</v>
      </c>
      <c r="AV314" s="122" t="s">
        <v>320</v>
      </c>
      <c r="AW314" s="137">
        <v>0</v>
      </c>
      <c r="AX314" s="137">
        <v>468029.7</v>
      </c>
      <c r="AY314" s="137">
        <v>0</v>
      </c>
      <c r="AZ314" s="137">
        <v>0</v>
      </c>
      <c r="BA314" s="137">
        <v>0</v>
      </c>
      <c r="BB314" s="137">
        <v>0</v>
      </c>
      <c r="BC314" s="137">
        <v>0</v>
      </c>
      <c r="BD314" s="137">
        <v>467137.01</v>
      </c>
      <c r="BE314" s="137">
        <v>0</v>
      </c>
      <c r="BF314" s="137">
        <v>0</v>
      </c>
      <c r="BG314" s="137">
        <v>0</v>
      </c>
      <c r="BH314" s="137">
        <v>0</v>
      </c>
      <c r="BI314" s="137">
        <v>0</v>
      </c>
      <c r="BJ314" s="137">
        <v>452266.3</v>
      </c>
      <c r="BK314" s="137">
        <v>0</v>
      </c>
      <c r="BL314" s="40">
        <f t="shared" si="12"/>
        <v>468029.7</v>
      </c>
      <c r="BM314" s="40">
        <f t="shared" si="13"/>
        <v>919403.31</v>
      </c>
      <c r="BN314" s="40">
        <f t="shared" si="14"/>
        <v>1387433.01</v>
      </c>
    </row>
    <row r="315" spans="1:66" x14ac:dyDescent="0.35">
      <c r="A315" s="122">
        <v>23203000</v>
      </c>
      <c r="B315" s="122">
        <v>1</v>
      </c>
      <c r="C315" s="122">
        <v>1</v>
      </c>
      <c r="D315" s="122">
        <v>0</v>
      </c>
      <c r="E315" s="122" t="s">
        <v>68</v>
      </c>
      <c r="F315" s="122" t="s">
        <v>32</v>
      </c>
      <c r="G315" s="122" t="s">
        <v>33</v>
      </c>
      <c r="H315" s="122" t="s">
        <v>52</v>
      </c>
      <c r="I315" s="122" t="s">
        <v>103</v>
      </c>
      <c r="J315" s="122" t="s">
        <v>35</v>
      </c>
      <c r="K315" s="122" t="s">
        <v>152</v>
      </c>
      <c r="L315" s="122" t="s">
        <v>155</v>
      </c>
      <c r="M315" s="122" t="s">
        <v>74</v>
      </c>
      <c r="N315" s="122" t="s">
        <v>1337</v>
      </c>
      <c r="O315" s="122" t="s">
        <v>458</v>
      </c>
      <c r="P315" s="122" t="s">
        <v>458</v>
      </c>
      <c r="Q315" s="122" t="s">
        <v>152</v>
      </c>
      <c r="R315" s="123">
        <v>4208253.41</v>
      </c>
      <c r="S315" s="123">
        <v>0</v>
      </c>
      <c r="T315" s="123">
        <v>0</v>
      </c>
      <c r="U315" s="123">
        <v>0</v>
      </c>
      <c r="V315" s="123">
        <v>0</v>
      </c>
      <c r="W315" s="123">
        <v>31988.894999999553</v>
      </c>
      <c r="X315" s="123">
        <v>0</v>
      </c>
      <c r="Y315" s="123">
        <v>4240242.3049999997</v>
      </c>
      <c r="Z315" s="123">
        <v>4240242.3049999997</v>
      </c>
      <c r="AA315" s="123">
        <v>0</v>
      </c>
      <c r="AB315" s="124" t="s">
        <v>60</v>
      </c>
      <c r="AC315" s="125">
        <v>43822</v>
      </c>
      <c r="AD315" s="125">
        <v>54788</v>
      </c>
      <c r="AE315" s="124">
        <v>21499450</v>
      </c>
      <c r="AF315" s="124">
        <v>21499450</v>
      </c>
      <c r="AG315" s="124">
        <v>25.268493150684932</v>
      </c>
      <c r="AH315" s="124">
        <v>30.043835616438358</v>
      </c>
      <c r="AI315" s="127">
        <v>0.02</v>
      </c>
      <c r="AJ315" s="127">
        <v>0.02</v>
      </c>
      <c r="AK315" s="127">
        <v>0</v>
      </c>
      <c r="AL315" s="127">
        <v>0.02</v>
      </c>
      <c r="AM315" s="127" t="s">
        <v>47</v>
      </c>
      <c r="AN315" s="127"/>
      <c r="AO315" s="124">
        <v>107144533.64113699</v>
      </c>
      <c r="AP315" s="124">
        <v>127393142.78528766</v>
      </c>
      <c r="AQ315" s="124">
        <v>84804.846099999995</v>
      </c>
      <c r="AR315" s="124">
        <v>25.268493150684932</v>
      </c>
      <c r="AS315" s="124">
        <v>30.043835616438358</v>
      </c>
      <c r="AT315" s="127">
        <v>0.02</v>
      </c>
      <c r="AU315" s="122" t="s">
        <v>83</v>
      </c>
      <c r="AV315" s="122" t="s">
        <v>152</v>
      </c>
      <c r="AW315" s="137">
        <v>0</v>
      </c>
      <c r="AX315" s="137">
        <v>0</v>
      </c>
      <c r="AY315" s="137">
        <v>41386.847000000002</v>
      </c>
      <c r="AZ315" s="137">
        <v>0</v>
      </c>
      <c r="BA315" s="137">
        <v>0</v>
      </c>
      <c r="BB315" s="137">
        <v>0</v>
      </c>
      <c r="BC315" s="137">
        <v>0</v>
      </c>
      <c r="BD315" s="137">
        <v>0</v>
      </c>
      <c r="BE315" s="137">
        <v>42402.425000000003</v>
      </c>
      <c r="BF315" s="137">
        <v>0</v>
      </c>
      <c r="BG315" s="137">
        <v>0</v>
      </c>
      <c r="BH315" s="137">
        <v>0</v>
      </c>
      <c r="BI315" s="137">
        <v>0</v>
      </c>
      <c r="BJ315" s="137">
        <v>0</v>
      </c>
      <c r="BK315" s="137">
        <v>42402.425000000003</v>
      </c>
      <c r="BL315" s="40">
        <f t="shared" si="12"/>
        <v>41386.847000000002</v>
      </c>
      <c r="BM315" s="40">
        <f t="shared" si="13"/>
        <v>84804.85</v>
      </c>
      <c r="BN315" s="40">
        <f t="shared" si="14"/>
        <v>126191.69700000001</v>
      </c>
    </row>
    <row r="316" spans="1:66" x14ac:dyDescent="0.35">
      <c r="A316" s="122">
        <v>20346000</v>
      </c>
      <c r="B316" s="122">
        <v>1</v>
      </c>
      <c r="C316" s="122">
        <v>1</v>
      </c>
      <c r="D316" s="122">
        <v>1</v>
      </c>
      <c r="E316" s="122" t="s">
        <v>31</v>
      </c>
      <c r="F316" s="122" t="s">
        <v>32</v>
      </c>
      <c r="G316" s="122" t="s">
        <v>33</v>
      </c>
      <c r="H316" s="122" t="s">
        <v>446</v>
      </c>
      <c r="I316" s="122" t="s">
        <v>2</v>
      </c>
      <c r="J316" s="122" t="s">
        <v>35</v>
      </c>
      <c r="K316" s="122" t="s">
        <v>169</v>
      </c>
      <c r="L316" s="122" t="s">
        <v>37</v>
      </c>
      <c r="M316" s="122" t="s">
        <v>168</v>
      </c>
      <c r="N316" s="122" t="s">
        <v>1338</v>
      </c>
      <c r="O316" s="122" t="s">
        <v>459</v>
      </c>
      <c r="P316" s="122" t="s">
        <v>459</v>
      </c>
      <c r="Q316" s="122" t="s">
        <v>169</v>
      </c>
      <c r="R316" s="123">
        <v>21870621.75</v>
      </c>
      <c r="S316" s="123">
        <v>0</v>
      </c>
      <c r="T316" s="123">
        <v>0</v>
      </c>
      <c r="U316" s="123">
        <v>0</v>
      </c>
      <c r="V316" s="123">
        <v>0</v>
      </c>
      <c r="W316" s="123">
        <v>0</v>
      </c>
      <c r="X316" s="123">
        <v>0</v>
      </c>
      <c r="Y316" s="123">
        <v>21870621.75</v>
      </c>
      <c r="Z316" s="123">
        <v>21870621.75</v>
      </c>
      <c r="AA316" s="123">
        <v>0</v>
      </c>
      <c r="AB316" s="124" t="s">
        <v>40</v>
      </c>
      <c r="AC316" s="125">
        <v>44090</v>
      </c>
      <c r="AD316" s="125">
        <v>52916</v>
      </c>
      <c r="AE316" s="124">
        <v>50000000</v>
      </c>
      <c r="AF316" s="124">
        <v>50000000</v>
      </c>
      <c r="AG316" s="124">
        <v>20.139726027397259</v>
      </c>
      <c r="AH316" s="124">
        <v>24.18082191780822</v>
      </c>
      <c r="AI316" s="127">
        <v>6.6068799999999997E-2</v>
      </c>
      <c r="AJ316" s="127">
        <v>6.6070000000000004E-2</v>
      </c>
      <c r="AK316" s="127">
        <v>-1.2000000000067512E-6</v>
      </c>
      <c r="AL316" s="127">
        <v>1.1599999999999999E-2</v>
      </c>
      <c r="AM316" s="127" t="s">
        <v>2810</v>
      </c>
      <c r="AN316" s="127">
        <v>1.2E-2</v>
      </c>
      <c r="AO316" s="124">
        <v>440468330.09383559</v>
      </c>
      <c r="AP316" s="124">
        <v>528849609.76849318</v>
      </c>
      <c r="AQ316" s="124">
        <v>1444965.7342763999</v>
      </c>
      <c r="AR316" s="124">
        <v>20.139726027397259</v>
      </c>
      <c r="AS316" s="124">
        <v>24.18082191780822</v>
      </c>
      <c r="AT316" s="127">
        <v>6.6068799999999997E-2</v>
      </c>
      <c r="AU316" s="122" t="s">
        <v>169</v>
      </c>
      <c r="AV316" s="122" t="s">
        <v>169</v>
      </c>
      <c r="AW316" s="137">
        <v>0</v>
      </c>
      <c r="AX316" s="137">
        <v>766864.99600000004</v>
      </c>
      <c r="AY316" s="137">
        <v>0</v>
      </c>
      <c r="AZ316" s="137">
        <v>0</v>
      </c>
      <c r="BA316" s="137">
        <v>0</v>
      </c>
      <c r="BB316" s="137">
        <v>0</v>
      </c>
      <c r="BC316" s="137">
        <v>0</v>
      </c>
      <c r="BD316" s="137">
        <v>767554.05</v>
      </c>
      <c r="BE316" s="137">
        <v>0</v>
      </c>
      <c r="BF316" s="137">
        <v>0</v>
      </c>
      <c r="BG316" s="137">
        <v>0</v>
      </c>
      <c r="BH316" s="137">
        <v>0</v>
      </c>
      <c r="BI316" s="137">
        <v>0</v>
      </c>
      <c r="BJ316" s="137">
        <v>738538.04</v>
      </c>
      <c r="BK316" s="137">
        <v>0</v>
      </c>
      <c r="BL316" s="40">
        <f t="shared" si="12"/>
        <v>766864.99600000004</v>
      </c>
      <c r="BM316" s="40">
        <f t="shared" si="13"/>
        <v>1506092.09</v>
      </c>
      <c r="BN316" s="40">
        <f t="shared" si="14"/>
        <v>2272957.0860000001</v>
      </c>
    </row>
    <row r="317" spans="1:66" x14ac:dyDescent="0.35">
      <c r="A317" s="122">
        <v>20593000</v>
      </c>
      <c r="B317" s="122">
        <v>1</v>
      </c>
      <c r="C317" s="122">
        <v>1</v>
      </c>
      <c r="D317" s="122">
        <v>1</v>
      </c>
      <c r="E317" s="122" t="s">
        <v>31</v>
      </c>
      <c r="F317" s="122" t="s">
        <v>32</v>
      </c>
      <c r="G317" s="122" t="s">
        <v>33</v>
      </c>
      <c r="H317" s="122" t="s">
        <v>446</v>
      </c>
      <c r="I317" s="122" t="s">
        <v>2</v>
      </c>
      <c r="J317" s="122" t="s">
        <v>35</v>
      </c>
      <c r="K317" s="122" t="s">
        <v>297</v>
      </c>
      <c r="L317" s="122" t="s">
        <v>37</v>
      </c>
      <c r="M317" s="122" t="s">
        <v>168</v>
      </c>
      <c r="N317" s="122" t="s">
        <v>1338</v>
      </c>
      <c r="O317" s="122" t="s">
        <v>460</v>
      </c>
      <c r="P317" s="122" t="s">
        <v>460</v>
      </c>
      <c r="Q317" s="122" t="s">
        <v>297</v>
      </c>
      <c r="R317" s="123">
        <v>700000000</v>
      </c>
      <c r="S317" s="123">
        <v>0</v>
      </c>
      <c r="T317" s="123">
        <v>0</v>
      </c>
      <c r="U317" s="123">
        <v>0</v>
      </c>
      <c r="V317" s="123">
        <v>0</v>
      </c>
      <c r="W317" s="123">
        <v>0</v>
      </c>
      <c r="X317" s="123">
        <v>0</v>
      </c>
      <c r="Y317" s="123">
        <v>700000000</v>
      </c>
      <c r="Z317" s="123">
        <v>700000000</v>
      </c>
      <c r="AA317" s="123">
        <v>0</v>
      </c>
      <c r="AB317" s="124" t="s">
        <v>40</v>
      </c>
      <c r="AC317" s="125">
        <v>44616</v>
      </c>
      <c r="AD317" s="125">
        <v>50540</v>
      </c>
      <c r="AE317" s="124">
        <v>700000000</v>
      </c>
      <c r="AF317" s="124">
        <v>700000000</v>
      </c>
      <c r="AG317" s="124">
        <v>13.63013698630137</v>
      </c>
      <c r="AH317" s="124">
        <v>16.230136986301371</v>
      </c>
      <c r="AI317" s="127">
        <v>2.93E-2</v>
      </c>
      <c r="AJ317" s="127">
        <v>2.9300000000000003E-2</v>
      </c>
      <c r="AK317" s="127">
        <v>0</v>
      </c>
      <c r="AL317" s="127">
        <v>8.9999999999999993E-3</v>
      </c>
      <c r="AM317" s="127" t="s">
        <v>47</v>
      </c>
      <c r="AN317" s="127"/>
      <c r="AO317" s="124">
        <v>9541095890.4109592</v>
      </c>
      <c r="AP317" s="124">
        <v>11361095890.410959</v>
      </c>
      <c r="AQ317" s="124">
        <v>20510000</v>
      </c>
      <c r="AR317" s="124">
        <v>13.63013698630137</v>
      </c>
      <c r="AS317" s="124">
        <v>16.230136986301371</v>
      </c>
      <c r="AT317" s="127">
        <v>2.93E-2</v>
      </c>
      <c r="AU317" s="122" t="s">
        <v>297</v>
      </c>
      <c r="AV317" s="122" t="s">
        <v>297</v>
      </c>
      <c r="AW317" s="137">
        <v>0</v>
      </c>
      <c r="AX317" s="137">
        <v>10482888.890000001</v>
      </c>
      <c r="AY317" s="137">
        <v>0</v>
      </c>
      <c r="AZ317" s="137">
        <v>0</v>
      </c>
      <c r="BA317" s="137">
        <v>0</v>
      </c>
      <c r="BB317" s="137">
        <v>0</v>
      </c>
      <c r="BC317" s="137">
        <v>0</v>
      </c>
      <c r="BD317" s="137">
        <v>10311972.220000001</v>
      </c>
      <c r="BE317" s="137">
        <v>0</v>
      </c>
      <c r="BF317" s="137">
        <v>0</v>
      </c>
      <c r="BG317" s="137">
        <v>0</v>
      </c>
      <c r="BH317" s="137">
        <v>0</v>
      </c>
      <c r="BI317" s="137">
        <v>0</v>
      </c>
      <c r="BJ317" s="137">
        <v>10482888.890000001</v>
      </c>
      <c r="BK317" s="137">
        <v>0</v>
      </c>
      <c r="BL317" s="40">
        <f t="shared" si="12"/>
        <v>10482888.890000001</v>
      </c>
      <c r="BM317" s="40">
        <f t="shared" si="13"/>
        <v>20794861.109999999</v>
      </c>
      <c r="BN317" s="40">
        <f t="shared" si="14"/>
        <v>31277750</v>
      </c>
    </row>
    <row r="318" spans="1:66" x14ac:dyDescent="0.35">
      <c r="A318" s="122">
        <v>23205000</v>
      </c>
      <c r="B318" s="122">
        <v>1</v>
      </c>
      <c r="C318" s="122">
        <v>0</v>
      </c>
      <c r="D318" s="122">
        <v>0</v>
      </c>
      <c r="E318" s="122" t="s">
        <v>68</v>
      </c>
      <c r="F318" s="122" t="s">
        <v>77</v>
      </c>
      <c r="G318" s="122" t="s">
        <v>77</v>
      </c>
      <c r="H318" s="122" t="s">
        <v>77</v>
      </c>
      <c r="I318" s="122" t="s">
        <v>77</v>
      </c>
      <c r="J318" s="122" t="s">
        <v>35</v>
      </c>
      <c r="K318" s="122" t="s">
        <v>152</v>
      </c>
      <c r="L318" s="122" t="s">
        <v>79</v>
      </c>
      <c r="M318" s="122" t="s">
        <v>74</v>
      </c>
      <c r="N318" s="122" t="s">
        <v>1337</v>
      </c>
      <c r="O318" s="122" t="s">
        <v>461</v>
      </c>
      <c r="P318" s="122" t="s">
        <v>461</v>
      </c>
      <c r="Q318" s="122" t="s">
        <v>152</v>
      </c>
      <c r="R318" s="123">
        <v>1834585.257</v>
      </c>
      <c r="S318" s="123">
        <v>0</v>
      </c>
      <c r="T318" s="123">
        <v>0</v>
      </c>
      <c r="U318" s="123">
        <v>0</v>
      </c>
      <c r="V318" s="123">
        <v>0</v>
      </c>
      <c r="W318" s="123">
        <v>13945.537999999942</v>
      </c>
      <c r="X318" s="123">
        <v>0</v>
      </c>
      <c r="Y318" s="123">
        <v>1848530.7949999999</v>
      </c>
      <c r="Z318" s="123">
        <v>1848530.7949999999</v>
      </c>
      <c r="AA318" s="123">
        <v>0</v>
      </c>
      <c r="AB318" s="124" t="s">
        <v>60</v>
      </c>
      <c r="AC318" s="125">
        <v>44301</v>
      </c>
      <c r="AD318" s="125">
        <v>55107</v>
      </c>
      <c r="AE318" s="124">
        <v>21687975</v>
      </c>
      <c r="AF318" s="124">
        <v>21687975</v>
      </c>
      <c r="AG318" s="124">
        <v>26.142465753424659</v>
      </c>
      <c r="AH318" s="124">
        <v>29.605479452054794</v>
      </c>
      <c r="AI318" s="127">
        <v>0.02</v>
      </c>
      <c r="AJ318" s="127">
        <v>0.02</v>
      </c>
      <c r="AK318" s="127">
        <v>0</v>
      </c>
      <c r="AL318" s="127">
        <v>0.02</v>
      </c>
      <c r="AM318" s="127" t="s">
        <v>47</v>
      </c>
      <c r="AN318" s="127"/>
      <c r="AO318" s="124">
        <v>48325153.002438359</v>
      </c>
      <c r="AP318" s="124">
        <v>54726640.467863008</v>
      </c>
      <c r="AQ318" s="124">
        <v>36970.615899999997</v>
      </c>
      <c r="AR318" s="124">
        <v>26.142465753424659</v>
      </c>
      <c r="AS318" s="124">
        <v>29.605479452054794</v>
      </c>
      <c r="AT318" s="127">
        <v>0.02</v>
      </c>
      <c r="AU318" s="122" t="s">
        <v>83</v>
      </c>
      <c r="AV318" s="122" t="s">
        <v>152</v>
      </c>
      <c r="AW318" s="137">
        <v>0</v>
      </c>
      <c r="AX318" s="137">
        <v>18485.308000000001</v>
      </c>
      <c r="AY318" s="137">
        <v>0</v>
      </c>
      <c r="AZ318" s="137">
        <v>0</v>
      </c>
      <c r="BA318" s="137">
        <v>0</v>
      </c>
      <c r="BB318" s="137">
        <v>0</v>
      </c>
      <c r="BC318" s="137">
        <v>0</v>
      </c>
      <c r="BD318" s="137">
        <v>18485.308000000001</v>
      </c>
      <c r="BE318" s="137">
        <v>0</v>
      </c>
      <c r="BF318" s="137">
        <v>0</v>
      </c>
      <c r="BG318" s="137">
        <v>0</v>
      </c>
      <c r="BH318" s="137">
        <v>0</v>
      </c>
      <c r="BI318" s="137">
        <v>0</v>
      </c>
      <c r="BJ318" s="137">
        <v>18485.308000000001</v>
      </c>
      <c r="BK318" s="137">
        <v>0</v>
      </c>
      <c r="BL318" s="40">
        <f t="shared" si="12"/>
        <v>18485.308000000001</v>
      </c>
      <c r="BM318" s="40">
        <f t="shared" si="13"/>
        <v>36970.616000000002</v>
      </c>
      <c r="BN318" s="40">
        <f t="shared" si="14"/>
        <v>55455.923999999999</v>
      </c>
    </row>
    <row r="319" spans="1:66" x14ac:dyDescent="0.35">
      <c r="A319" s="122">
        <v>20857000</v>
      </c>
      <c r="B319" s="122">
        <v>1</v>
      </c>
      <c r="C319" s="122">
        <v>1</v>
      </c>
      <c r="D319" s="122">
        <v>1</v>
      </c>
      <c r="E319" s="122" t="s">
        <v>31</v>
      </c>
      <c r="F319" s="122" t="s">
        <v>32</v>
      </c>
      <c r="G319" s="122" t="s">
        <v>33</v>
      </c>
      <c r="H319" s="122" t="s">
        <v>446</v>
      </c>
      <c r="I319" s="122" t="s">
        <v>2</v>
      </c>
      <c r="J319" s="122" t="s">
        <v>35</v>
      </c>
      <c r="K319" s="122" t="s">
        <v>320</v>
      </c>
      <c r="L319" s="122" t="s">
        <v>37</v>
      </c>
      <c r="M319" s="122" t="s">
        <v>168</v>
      </c>
      <c r="N319" s="122" t="s">
        <v>1338</v>
      </c>
      <c r="O319" s="122" t="s">
        <v>462</v>
      </c>
      <c r="P319" s="122" t="s">
        <v>462</v>
      </c>
      <c r="Q319" s="122" t="s">
        <v>320</v>
      </c>
      <c r="R319" s="123">
        <v>75000000</v>
      </c>
      <c r="S319" s="123">
        <v>0</v>
      </c>
      <c r="T319" s="123">
        <v>2884615.38</v>
      </c>
      <c r="U319" s="123">
        <v>2754110.41</v>
      </c>
      <c r="V319" s="123" t="s">
        <v>2872</v>
      </c>
      <c r="W319" s="123">
        <v>0</v>
      </c>
      <c r="X319" s="123">
        <v>0</v>
      </c>
      <c r="Y319" s="123">
        <v>72115384.620000005</v>
      </c>
      <c r="Z319" s="123">
        <v>72115384.620000005</v>
      </c>
      <c r="AA319" s="123">
        <v>0</v>
      </c>
      <c r="AB319" s="124"/>
      <c r="AC319" s="125">
        <v>44628</v>
      </c>
      <c r="AD319" s="125">
        <v>50107</v>
      </c>
      <c r="AE319" s="124">
        <v>75000000</v>
      </c>
      <c r="AF319" s="124">
        <v>75000000</v>
      </c>
      <c r="AG319" s="124">
        <v>12.443835616438356</v>
      </c>
      <c r="AH319" s="124">
        <v>15.010958904109589</v>
      </c>
      <c r="AI319" s="130">
        <v>7.2457999999999995E-2</v>
      </c>
      <c r="AJ319" s="127">
        <v>7.2460000000000011E-2</v>
      </c>
      <c r="AK319" s="127">
        <v>-2.000000000015878E-6</v>
      </c>
      <c r="AL319" s="127">
        <v>0.02</v>
      </c>
      <c r="AM319" s="127" t="s">
        <v>2784</v>
      </c>
      <c r="AN319" s="127">
        <v>0.02</v>
      </c>
      <c r="AO319" s="124">
        <v>897391991.62750697</v>
      </c>
      <c r="AP319" s="124">
        <v>1082521074.8848767</v>
      </c>
      <c r="AQ319" s="124">
        <v>5225336.5387959601</v>
      </c>
      <c r="AR319" s="124">
        <v>12.443835616438356</v>
      </c>
      <c r="AS319" s="124">
        <v>15.010958904109588</v>
      </c>
      <c r="AT319" s="127">
        <v>7.2457999999999995E-2</v>
      </c>
      <c r="AU319" s="122" t="s">
        <v>320</v>
      </c>
      <c r="AV319" s="122" t="s">
        <v>320</v>
      </c>
      <c r="AW319" s="137">
        <v>0</v>
      </c>
      <c r="AX319" s="137">
        <v>0</v>
      </c>
      <c r="AY319" s="137">
        <v>0</v>
      </c>
      <c r="AZ319" s="137">
        <v>0</v>
      </c>
      <c r="BA319" s="137">
        <v>0</v>
      </c>
      <c r="BB319" s="137">
        <v>2627183.09</v>
      </c>
      <c r="BC319" s="137">
        <v>0</v>
      </c>
      <c r="BD319" s="137">
        <v>0</v>
      </c>
      <c r="BE319" s="137">
        <v>0</v>
      </c>
      <c r="BF319" s="137">
        <v>0</v>
      </c>
      <c r="BG319" s="137">
        <v>0</v>
      </c>
      <c r="BH319" s="137">
        <v>2563898.46</v>
      </c>
      <c r="BI319" s="137">
        <v>0</v>
      </c>
      <c r="BJ319" s="137">
        <v>0</v>
      </c>
      <c r="BK319" s="137">
        <v>0</v>
      </c>
      <c r="BL319" s="40">
        <f t="shared" si="12"/>
        <v>0</v>
      </c>
      <c r="BM319" s="40">
        <f t="shared" si="13"/>
        <v>5191081.55</v>
      </c>
      <c r="BN319" s="40">
        <f t="shared" si="14"/>
        <v>5191081.55</v>
      </c>
    </row>
    <row r="320" spans="1:66" x14ac:dyDescent="0.35">
      <c r="A320" s="122">
        <v>20858000</v>
      </c>
      <c r="B320" s="122">
        <v>1</v>
      </c>
      <c r="C320" s="122">
        <v>1</v>
      </c>
      <c r="D320" s="122">
        <v>1</v>
      </c>
      <c r="E320" s="122" t="s">
        <v>31</v>
      </c>
      <c r="F320" s="122" t="s">
        <v>32</v>
      </c>
      <c r="G320" s="122" t="s">
        <v>33</v>
      </c>
      <c r="H320" s="122" t="s">
        <v>446</v>
      </c>
      <c r="I320" s="122" t="s">
        <v>2</v>
      </c>
      <c r="J320" s="122" t="s">
        <v>35</v>
      </c>
      <c r="K320" s="122" t="s">
        <v>320</v>
      </c>
      <c r="L320" s="122" t="s">
        <v>37</v>
      </c>
      <c r="M320" s="122" t="s">
        <v>168</v>
      </c>
      <c r="N320" s="122" t="s">
        <v>1338</v>
      </c>
      <c r="O320" s="122" t="s">
        <v>463</v>
      </c>
      <c r="P320" s="122" t="s">
        <v>463</v>
      </c>
      <c r="Q320" s="122" t="s">
        <v>320</v>
      </c>
      <c r="R320" s="123">
        <v>50000000</v>
      </c>
      <c r="S320" s="123">
        <v>0</v>
      </c>
      <c r="T320" s="123">
        <v>1923076.92</v>
      </c>
      <c r="U320" s="123">
        <v>1836073.62</v>
      </c>
      <c r="V320" s="123" t="s">
        <v>2872</v>
      </c>
      <c r="W320" s="123">
        <v>0</v>
      </c>
      <c r="X320" s="123">
        <v>0</v>
      </c>
      <c r="Y320" s="123">
        <v>48076923.079999998</v>
      </c>
      <c r="Z320" s="123">
        <v>48076923.079999998</v>
      </c>
      <c r="AA320" s="123">
        <v>0</v>
      </c>
      <c r="AB320" s="124"/>
      <c r="AC320" s="125">
        <v>44628</v>
      </c>
      <c r="AD320" s="125">
        <v>50107</v>
      </c>
      <c r="AE320" s="124">
        <v>50000000</v>
      </c>
      <c r="AF320" s="124">
        <v>50000000</v>
      </c>
      <c r="AG320" s="124">
        <v>12.443835616438356</v>
      </c>
      <c r="AH320" s="124">
        <v>15.010958904109589</v>
      </c>
      <c r="AI320" s="130">
        <v>7.2457999999999995E-2</v>
      </c>
      <c r="AJ320" s="127">
        <v>7.2460000000000011E-2</v>
      </c>
      <c r="AK320" s="127">
        <v>-2.000000000015878E-6</v>
      </c>
      <c r="AL320" s="127">
        <v>0.02</v>
      </c>
      <c r="AM320" s="127" t="s">
        <v>2784</v>
      </c>
      <c r="AN320" s="127">
        <v>0.02</v>
      </c>
      <c r="AO320" s="124">
        <v>598261327.7516712</v>
      </c>
      <c r="AP320" s="124">
        <v>721680716.58991778</v>
      </c>
      <c r="AQ320" s="124">
        <v>3483557.6925306395</v>
      </c>
      <c r="AR320" s="124">
        <v>12.443835616438356</v>
      </c>
      <c r="AS320" s="124">
        <v>15.010958904109589</v>
      </c>
      <c r="AT320" s="127">
        <v>7.2457999999999995E-2</v>
      </c>
      <c r="AU320" s="122" t="s">
        <v>320</v>
      </c>
      <c r="AV320" s="122" t="s">
        <v>320</v>
      </c>
      <c r="AW320" s="137">
        <v>0</v>
      </c>
      <c r="AX320" s="137">
        <v>0</v>
      </c>
      <c r="AY320" s="137">
        <v>0</v>
      </c>
      <c r="AZ320" s="137">
        <v>0</v>
      </c>
      <c r="BA320" s="137">
        <v>0</v>
      </c>
      <c r="BB320" s="137">
        <v>1751455.4</v>
      </c>
      <c r="BC320" s="137">
        <v>0</v>
      </c>
      <c r="BD320" s="137">
        <v>0</v>
      </c>
      <c r="BE320" s="137">
        <v>0</v>
      </c>
      <c r="BF320" s="137">
        <v>0</v>
      </c>
      <c r="BG320" s="137">
        <v>0</v>
      </c>
      <c r="BH320" s="137">
        <v>1709265.64</v>
      </c>
      <c r="BI320" s="137">
        <v>0</v>
      </c>
      <c r="BJ320" s="137">
        <v>0</v>
      </c>
      <c r="BK320" s="137">
        <v>0</v>
      </c>
      <c r="BL320" s="40">
        <f t="shared" si="12"/>
        <v>0</v>
      </c>
      <c r="BM320" s="40">
        <f t="shared" si="13"/>
        <v>3460721.04</v>
      </c>
      <c r="BN320" s="40">
        <f t="shared" si="14"/>
        <v>3460721.04</v>
      </c>
    </row>
    <row r="321" spans="1:66" x14ac:dyDescent="0.35">
      <c r="A321" s="122">
        <v>20859000</v>
      </c>
      <c r="B321" s="122">
        <v>1</v>
      </c>
      <c r="C321" s="122">
        <v>1</v>
      </c>
      <c r="D321" s="122">
        <v>1</v>
      </c>
      <c r="E321" s="122" t="s">
        <v>31</v>
      </c>
      <c r="F321" s="122" t="s">
        <v>32</v>
      </c>
      <c r="G321" s="122" t="s">
        <v>33</v>
      </c>
      <c r="H321" s="122" t="s">
        <v>446</v>
      </c>
      <c r="I321" s="122" t="s">
        <v>2</v>
      </c>
      <c r="J321" s="122" t="s">
        <v>35</v>
      </c>
      <c r="K321" s="122" t="s">
        <v>320</v>
      </c>
      <c r="L321" s="122" t="s">
        <v>37</v>
      </c>
      <c r="M321" s="122" t="s">
        <v>168</v>
      </c>
      <c r="N321" s="122" t="s">
        <v>1338</v>
      </c>
      <c r="O321" s="122" t="s">
        <v>464</v>
      </c>
      <c r="P321" s="122" t="s">
        <v>464</v>
      </c>
      <c r="Q321" s="122" t="s">
        <v>320</v>
      </c>
      <c r="R321" s="123">
        <v>50000000</v>
      </c>
      <c r="S321" s="123">
        <v>0</v>
      </c>
      <c r="T321" s="123">
        <v>1923076.92</v>
      </c>
      <c r="U321" s="123">
        <v>1836073.62</v>
      </c>
      <c r="V321" s="123" t="s">
        <v>2872</v>
      </c>
      <c r="W321" s="123">
        <v>0</v>
      </c>
      <c r="X321" s="123">
        <v>0</v>
      </c>
      <c r="Y321" s="123">
        <v>48076923.079999998</v>
      </c>
      <c r="Z321" s="123">
        <v>48076923.079999998</v>
      </c>
      <c r="AA321" s="123">
        <v>0</v>
      </c>
      <c r="AB321" s="124"/>
      <c r="AC321" s="125">
        <v>44628</v>
      </c>
      <c r="AD321" s="125">
        <v>50107</v>
      </c>
      <c r="AE321" s="124">
        <v>50000000</v>
      </c>
      <c r="AF321" s="124">
        <v>50000000</v>
      </c>
      <c r="AG321" s="124">
        <v>12.443835616438356</v>
      </c>
      <c r="AH321" s="124">
        <v>15.010958904109589</v>
      </c>
      <c r="AI321" s="130">
        <v>7.2457999999999995E-2</v>
      </c>
      <c r="AJ321" s="127">
        <v>7.2460000000000011E-2</v>
      </c>
      <c r="AK321" s="127">
        <v>-2.000000000015878E-6</v>
      </c>
      <c r="AL321" s="127">
        <v>0.02</v>
      </c>
      <c r="AM321" s="127" t="s">
        <v>2784</v>
      </c>
      <c r="AN321" s="127">
        <v>0.02</v>
      </c>
      <c r="AO321" s="124">
        <v>598261327.7516712</v>
      </c>
      <c r="AP321" s="124">
        <v>721680716.58991778</v>
      </c>
      <c r="AQ321" s="124">
        <v>3483557.6925306395</v>
      </c>
      <c r="AR321" s="124">
        <v>12.443835616438356</v>
      </c>
      <c r="AS321" s="124">
        <v>15.010958904109589</v>
      </c>
      <c r="AT321" s="127">
        <v>7.2457999999999995E-2</v>
      </c>
      <c r="AU321" s="122" t="s">
        <v>320</v>
      </c>
      <c r="AV321" s="122" t="s">
        <v>320</v>
      </c>
      <c r="AW321" s="137">
        <v>0</v>
      </c>
      <c r="AX321" s="137">
        <v>0</v>
      </c>
      <c r="AY321" s="137">
        <v>0</v>
      </c>
      <c r="AZ321" s="137">
        <v>0</v>
      </c>
      <c r="BA321" s="137">
        <v>0</v>
      </c>
      <c r="BB321" s="137">
        <v>1751455.4</v>
      </c>
      <c r="BC321" s="137">
        <v>0</v>
      </c>
      <c r="BD321" s="137">
        <v>0</v>
      </c>
      <c r="BE321" s="137">
        <v>0</v>
      </c>
      <c r="BF321" s="137">
        <v>0</v>
      </c>
      <c r="BG321" s="137">
        <v>0</v>
      </c>
      <c r="BH321" s="137">
        <v>1709265.64</v>
      </c>
      <c r="BI321" s="137">
        <v>0</v>
      </c>
      <c r="BJ321" s="137">
        <v>0</v>
      </c>
      <c r="BK321" s="137">
        <v>0</v>
      </c>
      <c r="BL321" s="40">
        <f t="shared" si="12"/>
        <v>0</v>
      </c>
      <c r="BM321" s="40">
        <f t="shared" si="13"/>
        <v>3460721.04</v>
      </c>
      <c r="BN321" s="40">
        <f t="shared" si="14"/>
        <v>3460721.04</v>
      </c>
    </row>
    <row r="322" spans="1:66" x14ac:dyDescent="0.35">
      <c r="A322" s="122">
        <v>20591000</v>
      </c>
      <c r="B322" s="122">
        <v>1</v>
      </c>
      <c r="C322" s="122">
        <v>1</v>
      </c>
      <c r="D322" s="122">
        <v>1</v>
      </c>
      <c r="E322" s="122" t="s">
        <v>31</v>
      </c>
      <c r="F322" s="122" t="s">
        <v>32</v>
      </c>
      <c r="G322" s="122" t="s">
        <v>33</v>
      </c>
      <c r="H322" s="122" t="s">
        <v>446</v>
      </c>
      <c r="I322" s="122" t="s">
        <v>2</v>
      </c>
      <c r="J322" s="122" t="s">
        <v>35</v>
      </c>
      <c r="K322" s="122" t="s">
        <v>297</v>
      </c>
      <c r="L322" s="122" t="s">
        <v>37</v>
      </c>
      <c r="M322" s="122" t="s">
        <v>168</v>
      </c>
      <c r="N322" s="122" t="s">
        <v>1338</v>
      </c>
      <c r="O322" s="122" t="s">
        <v>465</v>
      </c>
      <c r="P322" s="122" t="s">
        <v>465</v>
      </c>
      <c r="Q322" s="122" t="s">
        <v>297</v>
      </c>
      <c r="R322" s="123">
        <v>956510.92</v>
      </c>
      <c r="S322" s="123">
        <v>212539.24</v>
      </c>
      <c r="T322" s="123">
        <v>0</v>
      </c>
      <c r="U322" s="123">
        <v>36730.76</v>
      </c>
      <c r="V322" s="123">
        <v>49071.06</v>
      </c>
      <c r="W322" s="123">
        <v>0</v>
      </c>
      <c r="X322" s="123">
        <v>0</v>
      </c>
      <c r="Y322" s="123">
        <v>1169050.1600000001</v>
      </c>
      <c r="Z322" s="123">
        <v>1169050.1599999999</v>
      </c>
      <c r="AA322" s="123">
        <v>-2.3283064365386963E-10</v>
      </c>
      <c r="AB322" s="124"/>
      <c r="AC322" s="125">
        <v>44295</v>
      </c>
      <c r="AD322" s="125">
        <v>54316</v>
      </c>
      <c r="AE322" s="124">
        <v>40000000</v>
      </c>
      <c r="AF322" s="124">
        <v>40000000</v>
      </c>
      <c r="AG322" s="124">
        <v>23.975342465753425</v>
      </c>
      <c r="AH322" s="124">
        <v>27.454794520547946</v>
      </c>
      <c r="AI322" s="127">
        <v>7.2500000000000009E-2</v>
      </c>
      <c r="AJ322" s="127">
        <v>7.4700000000000003E-2</v>
      </c>
      <c r="AK322" s="127">
        <v>-2.1999999999999936E-3</v>
      </c>
      <c r="AL322" s="127">
        <v>1.7000000000000001E-2</v>
      </c>
      <c r="AM322" s="127" t="s">
        <v>2812</v>
      </c>
      <c r="AN322" s="127">
        <v>2.1299999999999999E-2</v>
      </c>
      <c r="AO322" s="124">
        <v>28028377.945643838</v>
      </c>
      <c r="AP322" s="124">
        <v>32096031.927013703</v>
      </c>
      <c r="AQ322" s="124">
        <v>84756.136600000027</v>
      </c>
      <c r="AR322" s="124">
        <v>23.975342465753425</v>
      </c>
      <c r="AS322" s="124">
        <v>27.454794520547946</v>
      </c>
      <c r="AT322" s="127">
        <v>7.2500000000000009E-2</v>
      </c>
      <c r="AU322" s="122" t="s">
        <v>297</v>
      </c>
      <c r="AV322" s="122" t="s">
        <v>297</v>
      </c>
      <c r="AW322" s="137">
        <v>0</v>
      </c>
      <c r="AX322" s="137">
        <v>0</v>
      </c>
      <c r="AY322" s="137">
        <v>0</v>
      </c>
      <c r="AZ322" s="137">
        <v>0</v>
      </c>
      <c r="BA322" s="137">
        <v>0</v>
      </c>
      <c r="BB322" s="137">
        <v>92376.014999999999</v>
      </c>
      <c r="BC322" s="137">
        <v>0</v>
      </c>
      <c r="BD322" s="137">
        <v>0</v>
      </c>
      <c r="BE322" s="137">
        <v>0</v>
      </c>
      <c r="BF322" s="137">
        <v>0</v>
      </c>
      <c r="BG322" s="137">
        <v>0</v>
      </c>
      <c r="BH322" s="137">
        <v>69502.751999999993</v>
      </c>
      <c r="BI322" s="137">
        <v>0</v>
      </c>
      <c r="BJ322" s="137">
        <v>0</v>
      </c>
      <c r="BK322" s="137">
        <v>0</v>
      </c>
      <c r="BL322" s="40">
        <f t="shared" ref="BL322:BL385" si="15">SUM(AW322:AY322)</f>
        <v>0</v>
      </c>
      <c r="BM322" s="40">
        <f t="shared" si="13"/>
        <v>161878.76699999999</v>
      </c>
      <c r="BN322" s="40">
        <f t="shared" si="14"/>
        <v>161878.76699999999</v>
      </c>
    </row>
    <row r="323" spans="1:66" x14ac:dyDescent="0.35">
      <c r="A323" s="122">
        <v>28112000</v>
      </c>
      <c r="B323" s="122">
        <v>1</v>
      </c>
      <c r="C323" s="122">
        <v>0</v>
      </c>
      <c r="D323" s="122">
        <v>0</v>
      </c>
      <c r="E323" s="122" t="s">
        <v>31</v>
      </c>
      <c r="F323" s="122" t="s">
        <v>77</v>
      </c>
      <c r="G323" s="122" t="s">
        <v>77</v>
      </c>
      <c r="H323" s="122" t="s">
        <v>77</v>
      </c>
      <c r="I323" s="122" t="s">
        <v>94</v>
      </c>
      <c r="J323" s="122" t="s">
        <v>35</v>
      </c>
      <c r="K323" s="122" t="s">
        <v>45</v>
      </c>
      <c r="L323" s="122" t="s">
        <v>96</v>
      </c>
      <c r="M323" s="122" t="s">
        <v>38</v>
      </c>
      <c r="N323" s="122" t="s">
        <v>1336</v>
      </c>
      <c r="O323" s="122" t="s">
        <v>1322</v>
      </c>
      <c r="P323" s="122" t="s">
        <v>1322</v>
      </c>
      <c r="Q323" s="122" t="s">
        <v>45</v>
      </c>
      <c r="R323" s="123">
        <v>0</v>
      </c>
      <c r="S323" s="123">
        <v>0</v>
      </c>
      <c r="T323" s="123">
        <v>0</v>
      </c>
      <c r="U323" s="123">
        <v>0</v>
      </c>
      <c r="V323" s="123">
        <v>89444.44</v>
      </c>
      <c r="W323" s="123">
        <v>0</v>
      </c>
      <c r="X323" s="123">
        <v>0</v>
      </c>
      <c r="Y323" s="123">
        <v>0</v>
      </c>
      <c r="Z323" s="123">
        <v>0</v>
      </c>
      <c r="AA323" s="123">
        <v>0</v>
      </c>
      <c r="AB323" s="124"/>
      <c r="AC323" s="125">
        <v>44554</v>
      </c>
      <c r="AD323" s="125">
        <v>51859</v>
      </c>
      <c r="AE323" s="124">
        <v>100000000</v>
      </c>
      <c r="AF323" s="124">
        <v>100000000</v>
      </c>
      <c r="AG323" s="124">
        <v>17.243835616438357</v>
      </c>
      <c r="AH323" s="124">
        <v>20.013698630136986</v>
      </c>
      <c r="AI323" s="127">
        <v>2.35E-2</v>
      </c>
      <c r="AJ323" s="127">
        <v>2.35E-2</v>
      </c>
      <c r="AK323" s="127">
        <v>0</v>
      </c>
      <c r="AL323" s="127">
        <v>2.35E-2</v>
      </c>
      <c r="AM323" s="127" t="s">
        <v>47</v>
      </c>
      <c r="AN323" s="127"/>
      <c r="AO323" s="124">
        <v>0</v>
      </c>
      <c r="AP323" s="124">
        <v>0</v>
      </c>
      <c r="AQ323" s="124">
        <v>0</v>
      </c>
      <c r="AR323" s="124">
        <v>0</v>
      </c>
      <c r="AS323" s="124">
        <v>0</v>
      </c>
      <c r="AT323" s="127">
        <v>0</v>
      </c>
      <c r="AU323" s="122" t="s">
        <v>41</v>
      </c>
      <c r="AV323" s="122" t="s">
        <v>45</v>
      </c>
      <c r="AW323" s="137">
        <v>0</v>
      </c>
      <c r="AX323" s="137">
        <v>0</v>
      </c>
      <c r="AY323" s="137">
        <v>0</v>
      </c>
      <c r="AZ323" s="137">
        <v>0</v>
      </c>
      <c r="BA323" s="137">
        <v>0</v>
      </c>
      <c r="BB323" s="137">
        <v>0</v>
      </c>
      <c r="BC323" s="137">
        <v>0</v>
      </c>
      <c r="BD323" s="137">
        <v>0</v>
      </c>
      <c r="BE323" s="137">
        <v>0</v>
      </c>
      <c r="BF323" s="137">
        <v>0</v>
      </c>
      <c r="BG323" s="137">
        <v>0</v>
      </c>
      <c r="BH323" s="137">
        <v>0</v>
      </c>
      <c r="BI323" s="137">
        <v>0</v>
      </c>
      <c r="BJ323" s="137">
        <v>0</v>
      </c>
      <c r="BK323" s="137">
        <v>0</v>
      </c>
      <c r="BL323" s="40">
        <f t="shared" si="15"/>
        <v>0</v>
      </c>
      <c r="BM323" s="40">
        <f t="shared" ref="BM323:BM355" si="16">SUM(AZ323:BK323)</f>
        <v>0</v>
      </c>
      <c r="BN323" s="40">
        <f t="shared" ref="BN323:BN355" si="17">BM323+BL323</f>
        <v>0</v>
      </c>
    </row>
    <row r="324" spans="1:66" x14ac:dyDescent="0.35">
      <c r="A324" s="122">
        <v>20351000</v>
      </c>
      <c r="B324" s="122">
        <v>1</v>
      </c>
      <c r="C324" s="122">
        <v>1</v>
      </c>
      <c r="D324" s="122">
        <v>1</v>
      </c>
      <c r="E324" s="122" t="s">
        <v>31</v>
      </c>
      <c r="F324" s="122" t="s">
        <v>32</v>
      </c>
      <c r="G324" s="122" t="s">
        <v>33</v>
      </c>
      <c r="H324" s="122" t="s">
        <v>446</v>
      </c>
      <c r="I324" s="122" t="s">
        <v>2</v>
      </c>
      <c r="J324" s="122" t="s">
        <v>35</v>
      </c>
      <c r="K324" s="122" t="s">
        <v>169</v>
      </c>
      <c r="L324" s="122" t="s">
        <v>37</v>
      </c>
      <c r="M324" s="122" t="s">
        <v>168</v>
      </c>
      <c r="N324" s="122" t="s">
        <v>1338</v>
      </c>
      <c r="O324" s="122" t="s">
        <v>1324</v>
      </c>
      <c r="P324" s="122" t="s">
        <v>1324</v>
      </c>
      <c r="Q324" s="122" t="s">
        <v>169</v>
      </c>
      <c r="R324" s="123">
        <v>250000000</v>
      </c>
      <c r="S324" s="123">
        <v>0</v>
      </c>
      <c r="T324" s="123">
        <v>0</v>
      </c>
      <c r="U324" s="123">
        <v>0</v>
      </c>
      <c r="V324" s="123">
        <v>0</v>
      </c>
      <c r="W324" s="123">
        <v>0</v>
      </c>
      <c r="X324" s="123">
        <v>0</v>
      </c>
      <c r="Y324" s="123">
        <v>250000000</v>
      </c>
      <c r="Z324" s="123">
        <v>250000000</v>
      </c>
      <c r="AA324" s="123">
        <v>0</v>
      </c>
      <c r="AB324" s="124"/>
      <c r="AC324" s="125">
        <v>44738</v>
      </c>
      <c r="AD324" s="125">
        <v>51271</v>
      </c>
      <c r="AE324" s="124">
        <v>250000000</v>
      </c>
      <c r="AF324" s="124">
        <v>250000000</v>
      </c>
      <c r="AG324" s="124">
        <v>15.632876712328768</v>
      </c>
      <c r="AH324" s="124">
        <v>17.898630136986302</v>
      </c>
      <c r="AI324" s="127">
        <v>6.6068799999999997E-2</v>
      </c>
      <c r="AJ324" s="127">
        <v>6.6070000000000004E-2</v>
      </c>
      <c r="AK324" s="127">
        <v>-1.2000000000067512E-6</v>
      </c>
      <c r="AL324" s="127">
        <v>3.5099999999999999E-2</v>
      </c>
      <c r="AM324" s="127" t="s">
        <v>2810</v>
      </c>
      <c r="AN324" s="127">
        <v>1.2E-2</v>
      </c>
      <c r="AO324" s="124">
        <v>3908219178.0821919</v>
      </c>
      <c r="AP324" s="124">
        <v>4474657534.2465754</v>
      </c>
      <c r="AQ324" s="124">
        <v>16517200</v>
      </c>
      <c r="AR324" s="124">
        <v>15.632876712328768</v>
      </c>
      <c r="AS324" s="124">
        <v>17.898630136986302</v>
      </c>
      <c r="AT324" s="127">
        <v>6.6068799999999997E-2</v>
      </c>
      <c r="AU324" s="122" t="s">
        <v>169</v>
      </c>
      <c r="AV324" s="122" t="s">
        <v>169</v>
      </c>
      <c r="AW324" s="137">
        <v>0</v>
      </c>
      <c r="AX324" s="137">
        <v>8442124.4399999995</v>
      </c>
      <c r="AY324" s="137">
        <v>0</v>
      </c>
      <c r="AZ324" s="137">
        <v>0</v>
      </c>
      <c r="BA324" s="137">
        <v>0</v>
      </c>
      <c r="BB324" s="137">
        <v>0</v>
      </c>
      <c r="BC324" s="137">
        <v>0</v>
      </c>
      <c r="BD324" s="137">
        <v>8304481.1100000003</v>
      </c>
      <c r="BE324" s="137">
        <v>0</v>
      </c>
      <c r="BF324" s="137">
        <v>0</v>
      </c>
      <c r="BG324" s="137">
        <v>0</v>
      </c>
      <c r="BH324" s="137">
        <v>0</v>
      </c>
      <c r="BI324" s="137">
        <v>0</v>
      </c>
      <c r="BJ324" s="137">
        <v>8442124.4399999995</v>
      </c>
      <c r="BK324" s="137">
        <v>0</v>
      </c>
      <c r="BL324" s="40">
        <f t="shared" si="15"/>
        <v>8442124.4399999995</v>
      </c>
      <c r="BM324" s="40">
        <f t="shared" si="16"/>
        <v>16746605.550000001</v>
      </c>
      <c r="BN324" s="40">
        <f t="shared" si="17"/>
        <v>25188729.990000002</v>
      </c>
    </row>
    <row r="325" spans="1:66" x14ac:dyDescent="0.35">
      <c r="A325" s="122">
        <v>20860000</v>
      </c>
      <c r="B325" s="122">
        <v>1</v>
      </c>
      <c r="C325" s="122">
        <v>1</v>
      </c>
      <c r="D325" s="122">
        <v>0</v>
      </c>
      <c r="E325" s="122" t="s">
        <v>31</v>
      </c>
      <c r="F325" s="122" t="s">
        <v>32</v>
      </c>
      <c r="G325" s="122" t="s">
        <v>33</v>
      </c>
      <c r="H325" s="122" t="s">
        <v>52</v>
      </c>
      <c r="I325" s="122" t="s">
        <v>53</v>
      </c>
      <c r="J325" s="122" t="s">
        <v>35</v>
      </c>
      <c r="K325" s="122" t="s">
        <v>320</v>
      </c>
      <c r="L325" s="122" t="s">
        <v>92</v>
      </c>
      <c r="M325" s="122" t="s">
        <v>168</v>
      </c>
      <c r="N325" s="122" t="s">
        <v>1338</v>
      </c>
      <c r="O325" s="122" t="s">
        <v>1341</v>
      </c>
      <c r="P325" s="122" t="s">
        <v>1341</v>
      </c>
      <c r="Q325" s="122" t="s">
        <v>320</v>
      </c>
      <c r="R325" s="123">
        <v>31147485.289999999</v>
      </c>
      <c r="S325" s="123">
        <v>0</v>
      </c>
      <c r="T325" s="123">
        <v>0</v>
      </c>
      <c r="U325" s="123">
        <v>0</v>
      </c>
      <c r="V325" s="123">
        <v>0</v>
      </c>
      <c r="W325" s="123">
        <v>0</v>
      </c>
      <c r="X325" s="123">
        <v>0</v>
      </c>
      <c r="Y325" s="123">
        <v>31147485.289999999</v>
      </c>
      <c r="Z325" s="123">
        <v>31147485.289999999</v>
      </c>
      <c r="AA325" s="123">
        <v>0</v>
      </c>
      <c r="AB325" s="124"/>
      <c r="AC325" s="125">
        <v>44706</v>
      </c>
      <c r="AD325" s="125">
        <v>48359</v>
      </c>
      <c r="AE325" s="124">
        <v>49000000</v>
      </c>
      <c r="AF325" s="124">
        <v>40966350.619999997</v>
      </c>
      <c r="AG325" s="124">
        <v>7.6547945205479451</v>
      </c>
      <c r="AH325" s="124">
        <v>10.008219178082191</v>
      </c>
      <c r="AI325" s="127">
        <v>7.3431999999999997E-2</v>
      </c>
      <c r="AJ325" s="127">
        <v>7.3429999999999995E-2</v>
      </c>
      <c r="AK325" s="127">
        <v>2.0000000000020002E-6</v>
      </c>
      <c r="AL325" s="127">
        <v>3.5099999999999999E-2</v>
      </c>
      <c r="AM325" s="127" t="s">
        <v>2784</v>
      </c>
      <c r="AN325" s="127">
        <v>1.95E-2</v>
      </c>
      <c r="AO325" s="124">
        <v>238427599.7267397</v>
      </c>
      <c r="AP325" s="124">
        <v>311730859.62841094</v>
      </c>
      <c r="AQ325" s="124">
        <v>2287222.1398152797</v>
      </c>
      <c r="AR325" s="124">
        <v>7.6547945205479451</v>
      </c>
      <c r="AS325" s="124">
        <v>10.008219178082191</v>
      </c>
      <c r="AT325" s="127">
        <v>7.3431999999999997E-2</v>
      </c>
      <c r="AU325" s="122" t="s">
        <v>320</v>
      </c>
      <c r="AV325" s="122" t="s">
        <v>320</v>
      </c>
      <c r="AW325" s="137">
        <v>0</v>
      </c>
      <c r="AX325" s="137">
        <v>1180256.368</v>
      </c>
      <c r="AY325" s="137">
        <v>0</v>
      </c>
      <c r="AZ325" s="137">
        <v>0</v>
      </c>
      <c r="BA325" s="137">
        <v>0</v>
      </c>
      <c r="BB325" s="137">
        <v>0</v>
      </c>
      <c r="BC325" s="137">
        <v>0</v>
      </c>
      <c r="BD325" s="137">
        <v>1084577.71</v>
      </c>
      <c r="BE325" s="137">
        <v>0</v>
      </c>
      <c r="BF325" s="137">
        <v>0</v>
      </c>
      <c r="BG325" s="137">
        <v>0</v>
      </c>
      <c r="BH325" s="137">
        <v>0</v>
      </c>
      <c r="BI325" s="137">
        <v>0</v>
      </c>
      <c r="BJ325" s="137">
        <v>1024314.85</v>
      </c>
      <c r="BK325" s="137">
        <v>0</v>
      </c>
      <c r="BL325" s="40">
        <f t="shared" si="15"/>
        <v>1180256.368</v>
      </c>
      <c r="BM325" s="40">
        <f t="shared" si="16"/>
        <v>2108892.56</v>
      </c>
      <c r="BN325" s="40">
        <f t="shared" si="17"/>
        <v>3289148.9280000003</v>
      </c>
    </row>
    <row r="326" spans="1:66" x14ac:dyDescent="0.35">
      <c r="A326" s="122">
        <v>23207000</v>
      </c>
      <c r="B326" s="122">
        <v>1</v>
      </c>
      <c r="C326" s="122">
        <v>1</v>
      </c>
      <c r="D326" s="122">
        <v>1</v>
      </c>
      <c r="E326" s="122" t="s">
        <v>31</v>
      </c>
      <c r="F326" s="122" t="s">
        <v>32</v>
      </c>
      <c r="G326" s="122" t="s">
        <v>33</v>
      </c>
      <c r="H326" s="122" t="s">
        <v>34</v>
      </c>
      <c r="I326" s="122" t="s">
        <v>2</v>
      </c>
      <c r="J326" s="122" t="s">
        <v>35</v>
      </c>
      <c r="K326" s="122" t="s">
        <v>80</v>
      </c>
      <c r="L326" s="122" t="s">
        <v>37</v>
      </c>
      <c r="M326" s="122" t="s">
        <v>74</v>
      </c>
      <c r="N326" s="122" t="s">
        <v>1337</v>
      </c>
      <c r="O326" s="122" t="s">
        <v>2785</v>
      </c>
      <c r="P326" s="122" t="s">
        <v>2785</v>
      </c>
      <c r="Q326" s="122" t="s">
        <v>80</v>
      </c>
      <c r="R326" s="123">
        <v>50000000</v>
      </c>
      <c r="S326" s="123">
        <v>0</v>
      </c>
      <c r="T326" s="123">
        <v>0</v>
      </c>
      <c r="U326" s="123">
        <v>0</v>
      </c>
      <c r="V326" s="123">
        <v>0</v>
      </c>
      <c r="W326" s="123">
        <v>0</v>
      </c>
      <c r="X326" s="123">
        <v>0</v>
      </c>
      <c r="Y326" s="123">
        <v>50000000</v>
      </c>
      <c r="Z326" s="123">
        <v>50000000</v>
      </c>
      <c r="AA326" s="123">
        <v>0</v>
      </c>
      <c r="AB326" s="124"/>
      <c r="AC326" s="125">
        <v>44890</v>
      </c>
      <c r="AD326" s="125">
        <v>52109</v>
      </c>
      <c r="AE326" s="124">
        <v>50000000</v>
      </c>
      <c r="AF326" s="124">
        <v>50000000</v>
      </c>
      <c r="AG326" s="124">
        <v>17.92876712328767</v>
      </c>
      <c r="AH326" s="124">
        <v>19.778082191780822</v>
      </c>
      <c r="AI326" s="127">
        <v>5.6000000000000001E-2</v>
      </c>
      <c r="AJ326" s="127">
        <v>5.5999999999999994E-2</v>
      </c>
      <c r="AK326" s="127">
        <v>0</v>
      </c>
      <c r="AL326" s="127">
        <v>0</v>
      </c>
      <c r="AM326" s="127" t="s">
        <v>47</v>
      </c>
      <c r="AN326" s="127"/>
      <c r="AO326" s="124">
        <v>896438356.16438353</v>
      </c>
      <c r="AP326" s="124">
        <v>988904109.58904111</v>
      </c>
      <c r="AQ326" s="124">
        <v>2800000</v>
      </c>
      <c r="AR326" s="124">
        <v>17.92876712328767</v>
      </c>
      <c r="AS326" s="124">
        <v>19.778082191780822</v>
      </c>
      <c r="AT326" s="127">
        <v>5.6000000000000001E-2</v>
      </c>
      <c r="AU326" s="122" t="s">
        <v>83</v>
      </c>
      <c r="AV326" s="122" t="s">
        <v>80</v>
      </c>
      <c r="AW326" s="137">
        <v>0</v>
      </c>
      <c r="AX326" s="137">
        <v>0</v>
      </c>
      <c r="AY326" s="137">
        <v>0</v>
      </c>
      <c r="AZ326" s="137">
        <v>1400000</v>
      </c>
      <c r="BA326" s="137">
        <v>0</v>
      </c>
      <c r="BB326" s="137">
        <v>0</v>
      </c>
      <c r="BC326" s="137">
        <v>0</v>
      </c>
      <c r="BD326" s="137">
        <v>0</v>
      </c>
      <c r="BE326" s="137">
        <v>0</v>
      </c>
      <c r="BF326" s="137">
        <v>1400000</v>
      </c>
      <c r="BG326" s="137">
        <v>0</v>
      </c>
      <c r="BH326" s="137">
        <v>0</v>
      </c>
      <c r="BI326" s="137">
        <v>0</v>
      </c>
      <c r="BJ326" s="137">
        <v>0</v>
      </c>
      <c r="BK326" s="137">
        <v>0</v>
      </c>
      <c r="BL326" s="40">
        <f t="shared" si="15"/>
        <v>0</v>
      </c>
      <c r="BM326" s="40">
        <f t="shared" si="16"/>
        <v>2800000</v>
      </c>
      <c r="BN326" s="40">
        <f t="shared" si="17"/>
        <v>2800000</v>
      </c>
    </row>
    <row r="327" spans="1:66" x14ac:dyDescent="0.35">
      <c r="A327" s="122">
        <v>23206000</v>
      </c>
      <c r="B327" s="122">
        <v>1</v>
      </c>
      <c r="C327" s="122">
        <v>1</v>
      </c>
      <c r="D327" s="122">
        <v>1</v>
      </c>
      <c r="E327" s="122" t="s">
        <v>31</v>
      </c>
      <c r="F327" s="122" t="s">
        <v>32</v>
      </c>
      <c r="G327" s="122" t="s">
        <v>33</v>
      </c>
      <c r="H327" s="122" t="s">
        <v>34</v>
      </c>
      <c r="I327" s="122" t="s">
        <v>2</v>
      </c>
      <c r="J327" s="122" t="s">
        <v>35</v>
      </c>
      <c r="K327" s="122" t="s">
        <v>80</v>
      </c>
      <c r="L327" s="122" t="s">
        <v>37</v>
      </c>
      <c r="M327" s="122" t="s">
        <v>74</v>
      </c>
      <c r="N327" s="122" t="s">
        <v>1337</v>
      </c>
      <c r="O327" s="122" t="s">
        <v>2786</v>
      </c>
      <c r="P327" s="122" t="s">
        <v>2786</v>
      </c>
      <c r="Q327" s="122" t="s">
        <v>80</v>
      </c>
      <c r="R327" s="123">
        <v>100000000</v>
      </c>
      <c r="S327" s="123">
        <v>0</v>
      </c>
      <c r="T327" s="123">
        <v>0</v>
      </c>
      <c r="U327" s="123">
        <v>0</v>
      </c>
      <c r="V327" s="123">
        <v>0</v>
      </c>
      <c r="W327" s="123">
        <v>0</v>
      </c>
      <c r="X327" s="123">
        <v>0</v>
      </c>
      <c r="Y327" s="123">
        <v>100000000</v>
      </c>
      <c r="Z327" s="123">
        <v>100000000</v>
      </c>
      <c r="AA327" s="123">
        <v>0</v>
      </c>
      <c r="AB327" s="124"/>
      <c r="AC327" s="125">
        <v>44890</v>
      </c>
      <c r="AD327" s="125">
        <v>52109</v>
      </c>
      <c r="AE327" s="124">
        <v>100000000</v>
      </c>
      <c r="AF327" s="124">
        <v>100000000</v>
      </c>
      <c r="AG327" s="124">
        <v>17.92876712328767</v>
      </c>
      <c r="AH327" s="124">
        <v>19.778082191780822</v>
      </c>
      <c r="AI327" s="127">
        <v>5.3999999999999999E-2</v>
      </c>
      <c r="AJ327" s="127">
        <v>5.4000000000000006E-2</v>
      </c>
      <c r="AK327" s="127">
        <v>0</v>
      </c>
      <c r="AL327" s="127">
        <v>0</v>
      </c>
      <c r="AM327" s="127" t="s">
        <v>47</v>
      </c>
      <c r="AN327" s="127"/>
      <c r="AO327" s="124">
        <v>1792876712.3287671</v>
      </c>
      <c r="AP327" s="124">
        <v>1977808219.1780822</v>
      </c>
      <c r="AQ327" s="124">
        <v>5400000</v>
      </c>
      <c r="AR327" s="124">
        <v>17.92876712328767</v>
      </c>
      <c r="AS327" s="124">
        <v>19.778082191780822</v>
      </c>
      <c r="AT327" s="127">
        <v>5.3999999999999999E-2</v>
      </c>
      <c r="AU327" s="122" t="s">
        <v>83</v>
      </c>
      <c r="AV327" s="122" t="s">
        <v>80</v>
      </c>
      <c r="AW327" s="137">
        <v>0</v>
      </c>
      <c r="AX327" s="137">
        <v>0</v>
      </c>
      <c r="AY327" s="137">
        <v>0</v>
      </c>
      <c r="AZ327" s="137">
        <v>2700000</v>
      </c>
      <c r="BA327" s="137">
        <v>0</v>
      </c>
      <c r="BB327" s="137">
        <v>0</v>
      </c>
      <c r="BC327" s="137">
        <v>0</v>
      </c>
      <c r="BD327" s="137">
        <v>0</v>
      </c>
      <c r="BE327" s="137">
        <v>0</v>
      </c>
      <c r="BF327" s="137">
        <v>2700000</v>
      </c>
      <c r="BG327" s="137">
        <v>0</v>
      </c>
      <c r="BH327" s="137">
        <v>0</v>
      </c>
      <c r="BI327" s="137">
        <v>0</v>
      </c>
      <c r="BJ327" s="137">
        <v>0</v>
      </c>
      <c r="BK327" s="137">
        <v>0</v>
      </c>
      <c r="BL327" s="40">
        <f t="shared" si="15"/>
        <v>0</v>
      </c>
      <c r="BM327" s="40">
        <f t="shared" si="16"/>
        <v>5400000</v>
      </c>
      <c r="BN327" s="40">
        <f t="shared" si="17"/>
        <v>5400000</v>
      </c>
    </row>
    <row r="328" spans="1:66" x14ac:dyDescent="0.35">
      <c r="A328" s="122">
        <v>20352000</v>
      </c>
      <c r="B328" s="122">
        <v>1</v>
      </c>
      <c r="C328" s="122">
        <v>1</v>
      </c>
      <c r="D328" s="122">
        <v>1</v>
      </c>
      <c r="E328" s="122" t="s">
        <v>31</v>
      </c>
      <c r="F328" s="122" t="s">
        <v>32</v>
      </c>
      <c r="G328" s="122" t="s">
        <v>33</v>
      </c>
      <c r="H328" s="122" t="s">
        <v>34</v>
      </c>
      <c r="I328" s="122" t="s">
        <v>2</v>
      </c>
      <c r="J328" s="122" t="s">
        <v>35</v>
      </c>
      <c r="K328" s="122" t="s">
        <v>169</v>
      </c>
      <c r="L328" s="122" t="s">
        <v>37</v>
      </c>
      <c r="M328" s="122" t="s">
        <v>168</v>
      </c>
      <c r="N328" s="122" t="s">
        <v>1338</v>
      </c>
      <c r="O328" s="122" t="s">
        <v>2814</v>
      </c>
      <c r="P328" s="122" t="s">
        <v>2814</v>
      </c>
      <c r="Q328" s="122" t="s">
        <v>169</v>
      </c>
      <c r="R328" s="123">
        <v>400000000</v>
      </c>
      <c r="S328" s="123">
        <v>0</v>
      </c>
      <c r="T328" s="123">
        <v>0</v>
      </c>
      <c r="U328" s="123">
        <v>0</v>
      </c>
      <c r="V328" s="123">
        <v>0</v>
      </c>
      <c r="W328" s="123">
        <v>0</v>
      </c>
      <c r="X328" s="123">
        <v>0</v>
      </c>
      <c r="Y328" s="123">
        <v>400000000</v>
      </c>
      <c r="Z328" s="123">
        <v>400000000</v>
      </c>
      <c r="AA328" s="123">
        <v>0</v>
      </c>
      <c r="AB328" s="124"/>
      <c r="AC328" s="125">
        <v>44908</v>
      </c>
      <c r="AD328" s="125">
        <v>52062</v>
      </c>
      <c r="AE328" s="124">
        <v>400000000</v>
      </c>
      <c r="AF328" s="124">
        <v>400000000</v>
      </c>
      <c r="AG328" s="124">
        <v>17.8</v>
      </c>
      <c r="AH328" s="124">
        <v>19.600000000000001</v>
      </c>
      <c r="AI328" s="127">
        <v>6.5799999999999997E-2</v>
      </c>
      <c r="AJ328" s="127">
        <v>6.5890000000000004E-2</v>
      </c>
      <c r="AK328" s="127">
        <v>-9.0000000000006741E-5</v>
      </c>
      <c r="AL328" s="127"/>
      <c r="AM328" s="127" t="s">
        <v>2810</v>
      </c>
      <c r="AN328" s="127">
        <v>1.2E-2</v>
      </c>
      <c r="AO328" s="124">
        <v>7120000000</v>
      </c>
      <c r="AP328" s="124">
        <v>7840000000.000001</v>
      </c>
      <c r="AQ328" s="124">
        <v>26320000</v>
      </c>
      <c r="AR328" s="124">
        <v>17.8</v>
      </c>
      <c r="AS328" s="124">
        <v>19.600000000000001</v>
      </c>
      <c r="AT328" s="127">
        <v>6.5799999999999997E-2</v>
      </c>
      <c r="AU328" s="122" t="s">
        <v>169</v>
      </c>
      <c r="AV328" s="122" t="s">
        <v>169</v>
      </c>
      <c r="AW328" s="137">
        <v>0</v>
      </c>
      <c r="AX328" s="137">
        <v>0</v>
      </c>
      <c r="AY328" s="137">
        <v>0</v>
      </c>
      <c r="AZ328" s="137">
        <v>13470619.560000001</v>
      </c>
      <c r="BA328" s="137">
        <v>0</v>
      </c>
      <c r="BB328" s="137">
        <v>0</v>
      </c>
      <c r="BC328" s="137">
        <v>0</v>
      </c>
      <c r="BD328" s="137">
        <v>0</v>
      </c>
      <c r="BE328" s="137">
        <v>0</v>
      </c>
      <c r="BF328" s="137">
        <v>13250989.890000001</v>
      </c>
      <c r="BG328" s="137">
        <v>0</v>
      </c>
      <c r="BH328" s="137">
        <v>0</v>
      </c>
      <c r="BI328" s="137">
        <v>0</v>
      </c>
      <c r="BJ328" s="137">
        <v>0</v>
      </c>
      <c r="BK328" s="137">
        <v>0</v>
      </c>
      <c r="BL328" s="40">
        <f t="shared" si="15"/>
        <v>0</v>
      </c>
      <c r="BM328" s="40">
        <f t="shared" si="16"/>
        <v>26721609.450000003</v>
      </c>
      <c r="BN328" s="40">
        <f t="shared" si="17"/>
        <v>26721609.450000003</v>
      </c>
    </row>
    <row r="329" spans="1:66" x14ac:dyDescent="0.35">
      <c r="A329" s="122">
        <v>20594000</v>
      </c>
      <c r="B329" s="122">
        <v>1</v>
      </c>
      <c r="C329" s="122">
        <v>1</v>
      </c>
      <c r="D329" s="122">
        <v>1</v>
      </c>
      <c r="E329" s="122" t="s">
        <v>31</v>
      </c>
      <c r="F329" s="122" t="s">
        <v>32</v>
      </c>
      <c r="G329" s="122" t="s">
        <v>33</v>
      </c>
      <c r="H329" s="122" t="s">
        <v>34</v>
      </c>
      <c r="I329" s="122" t="s">
        <v>2</v>
      </c>
      <c r="J329" s="122" t="s">
        <v>35</v>
      </c>
      <c r="K329" s="122" t="s">
        <v>297</v>
      </c>
      <c r="L329" s="122" t="s">
        <v>37</v>
      </c>
      <c r="M329" s="122" t="s">
        <v>168</v>
      </c>
      <c r="N329" s="122" t="s">
        <v>1338</v>
      </c>
      <c r="O329" s="122" t="s">
        <v>2815</v>
      </c>
      <c r="P329" s="122" t="s">
        <v>2815</v>
      </c>
      <c r="Q329" s="122" t="s">
        <v>297</v>
      </c>
      <c r="R329" s="123">
        <v>43290701.569999993</v>
      </c>
      <c r="S329" s="123">
        <v>7441416.0800000001</v>
      </c>
      <c r="T329" s="123">
        <v>0</v>
      </c>
      <c r="U329" s="123">
        <v>0</v>
      </c>
      <c r="V329" s="123">
        <v>0</v>
      </c>
      <c r="W329" s="123">
        <v>0</v>
      </c>
      <c r="X329" s="123">
        <v>0</v>
      </c>
      <c r="Y329" s="123">
        <v>50732117.649999991</v>
      </c>
      <c r="Z329" s="123">
        <v>50732117.649999999</v>
      </c>
      <c r="AA329" s="123">
        <v>7.4505805969238281E-9</v>
      </c>
      <c r="AB329" s="124"/>
      <c r="AC329" s="125">
        <v>44860</v>
      </c>
      <c r="AD329" s="125">
        <v>50952</v>
      </c>
      <c r="AE329" s="124">
        <v>80000000</v>
      </c>
      <c r="AF329" s="124">
        <v>80000000</v>
      </c>
      <c r="AG329" s="124">
        <v>14.758904109589041</v>
      </c>
      <c r="AH329" s="124">
        <v>16.69041095890411</v>
      </c>
      <c r="AI329" s="127">
        <v>6.0400000000000002E-2</v>
      </c>
      <c r="AJ329" s="127">
        <v>6.54E-2</v>
      </c>
      <c r="AK329" s="127">
        <v>-4.9999999999999975E-3</v>
      </c>
      <c r="AL329" s="127"/>
      <c r="AM329" s="127" t="s">
        <v>2784</v>
      </c>
      <c r="AN329" s="127">
        <v>1.1900000000000001E-2</v>
      </c>
      <c r="AO329" s="124">
        <v>748750459.67273962</v>
      </c>
      <c r="AP329" s="124">
        <v>846739892.39397252</v>
      </c>
      <c r="AQ329" s="124">
        <v>3064219.9060599995</v>
      </c>
      <c r="AR329" s="124">
        <v>14.758904109589041</v>
      </c>
      <c r="AS329" s="124">
        <v>16.69041095890411</v>
      </c>
      <c r="AT329" s="127">
        <v>6.0400000000000002E-2</v>
      </c>
      <c r="AU329" s="122" t="s">
        <v>297</v>
      </c>
      <c r="AV329" s="122" t="s">
        <v>297</v>
      </c>
      <c r="AW329" s="137">
        <v>0</v>
      </c>
      <c r="AX329" s="137">
        <v>0</v>
      </c>
      <c r="AY329" s="137">
        <v>0</v>
      </c>
      <c r="AZ329" s="137">
        <v>1594059.3229999999</v>
      </c>
      <c r="BA329" s="137">
        <v>0</v>
      </c>
      <c r="BB329" s="137">
        <v>0</v>
      </c>
      <c r="BC329" s="137">
        <v>0</v>
      </c>
      <c r="BD329" s="137">
        <v>0</v>
      </c>
      <c r="BE329" s="137">
        <v>0</v>
      </c>
      <c r="BF329" s="137">
        <v>1688614.6310000001</v>
      </c>
      <c r="BG329" s="137">
        <v>0</v>
      </c>
      <c r="BH329" s="137">
        <v>0</v>
      </c>
      <c r="BI329" s="137">
        <v>0</v>
      </c>
      <c r="BJ329" s="137">
        <v>0</v>
      </c>
      <c r="BK329" s="137">
        <v>0</v>
      </c>
      <c r="BL329" s="40">
        <f t="shared" si="15"/>
        <v>0</v>
      </c>
      <c r="BM329" s="40">
        <f t="shared" si="16"/>
        <v>3282673.9539999999</v>
      </c>
      <c r="BN329" s="40">
        <f t="shared" si="17"/>
        <v>3282673.9539999999</v>
      </c>
    </row>
    <row r="330" spans="1:66" x14ac:dyDescent="0.35">
      <c r="A330" s="122">
        <v>20595000</v>
      </c>
      <c r="B330" s="122">
        <v>1</v>
      </c>
      <c r="C330" s="122">
        <v>1</v>
      </c>
      <c r="D330" s="122">
        <v>1</v>
      </c>
      <c r="E330" s="122" t="s">
        <v>31</v>
      </c>
      <c r="F330" s="122" t="s">
        <v>32</v>
      </c>
      <c r="G330" s="122" t="s">
        <v>33</v>
      </c>
      <c r="H330" s="122" t="s">
        <v>34</v>
      </c>
      <c r="I330" s="122" t="s">
        <v>2</v>
      </c>
      <c r="J330" s="122" t="s">
        <v>35</v>
      </c>
      <c r="K330" s="122" t="s">
        <v>297</v>
      </c>
      <c r="L330" s="122" t="s">
        <v>37</v>
      </c>
      <c r="M330" s="122" t="s">
        <v>168</v>
      </c>
      <c r="N330" s="122" t="s">
        <v>1338</v>
      </c>
      <c r="O330" s="122" t="s">
        <v>2816</v>
      </c>
      <c r="P330" s="122" t="s">
        <v>2816</v>
      </c>
      <c r="Q330" s="122" t="s">
        <v>297</v>
      </c>
      <c r="R330" s="123">
        <v>500000000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500000000</v>
      </c>
      <c r="Z330" s="123">
        <v>500000000</v>
      </c>
      <c r="AA330" s="123">
        <v>0</v>
      </c>
      <c r="AB330" s="124"/>
      <c r="AC330" s="125">
        <v>44911</v>
      </c>
      <c r="AD330" s="125">
        <v>51507</v>
      </c>
      <c r="AE330" s="124">
        <v>500000000</v>
      </c>
      <c r="AF330" s="124">
        <v>500000000</v>
      </c>
      <c r="AG330" s="124">
        <v>16.279452054794522</v>
      </c>
      <c r="AH330" s="124">
        <v>18.07123287671233</v>
      </c>
      <c r="AI330" s="127">
        <v>4.5999999999999999E-2</v>
      </c>
      <c r="AJ330" s="127">
        <v>4.5999999999999999E-2</v>
      </c>
      <c r="AK330" s="127">
        <v>0</v>
      </c>
      <c r="AL330" s="127"/>
      <c r="AM330" s="127" t="s">
        <v>47</v>
      </c>
      <c r="AN330" s="127"/>
      <c r="AO330" s="124">
        <v>8139726027.3972607</v>
      </c>
      <c r="AP330" s="124">
        <v>9035616438.3561649</v>
      </c>
      <c r="AQ330" s="124">
        <v>23000000</v>
      </c>
      <c r="AR330" s="124">
        <v>16.279452054794522</v>
      </c>
      <c r="AS330" s="124">
        <v>18.07123287671233</v>
      </c>
      <c r="AT330" s="127">
        <v>4.5999999999999999E-2</v>
      </c>
      <c r="AU330" s="122" t="s">
        <v>297</v>
      </c>
      <c r="AV330" s="122" t="s">
        <v>297</v>
      </c>
      <c r="AW330" s="137">
        <v>0</v>
      </c>
      <c r="AX330" s="137">
        <v>0</v>
      </c>
      <c r="AY330" s="137">
        <v>11691666.67</v>
      </c>
      <c r="AZ330" s="137">
        <v>0</v>
      </c>
      <c r="BA330" s="137">
        <v>0</v>
      </c>
      <c r="BB330" s="137">
        <v>0</v>
      </c>
      <c r="BC330" s="137">
        <v>0</v>
      </c>
      <c r="BD330" s="137">
        <v>0</v>
      </c>
      <c r="BE330" s="137">
        <v>11627777.779999999</v>
      </c>
      <c r="BF330" s="137">
        <v>0</v>
      </c>
      <c r="BG330" s="137">
        <v>0</v>
      </c>
      <c r="BH330" s="137">
        <v>0</v>
      </c>
      <c r="BI330" s="137">
        <v>0</v>
      </c>
      <c r="BJ330" s="137">
        <v>0</v>
      </c>
      <c r="BK330" s="137">
        <v>11691666.67</v>
      </c>
      <c r="BL330" s="40">
        <f t="shared" si="15"/>
        <v>11691666.67</v>
      </c>
      <c r="BM330" s="40">
        <f t="shared" si="16"/>
        <v>23319444.449999999</v>
      </c>
      <c r="BN330" s="40">
        <f t="shared" si="17"/>
        <v>35011111.119999997</v>
      </c>
    </row>
    <row r="331" spans="1:66" x14ac:dyDescent="0.35">
      <c r="A331" s="122">
        <v>20861000</v>
      </c>
      <c r="B331" s="122">
        <v>1</v>
      </c>
      <c r="C331" s="122">
        <v>1</v>
      </c>
      <c r="D331" s="122">
        <v>1</v>
      </c>
      <c r="E331" s="122" t="s">
        <v>31</v>
      </c>
      <c r="F331" s="122" t="s">
        <v>32</v>
      </c>
      <c r="G331" s="122" t="s">
        <v>33</v>
      </c>
      <c r="H331" s="122" t="s">
        <v>34</v>
      </c>
      <c r="I331" s="122" t="s">
        <v>2</v>
      </c>
      <c r="J331" s="122" t="s">
        <v>35</v>
      </c>
      <c r="K331" s="122" t="s">
        <v>320</v>
      </c>
      <c r="L331" s="122" t="s">
        <v>37</v>
      </c>
      <c r="M331" s="122" t="s">
        <v>168</v>
      </c>
      <c r="N331" s="122" t="s">
        <v>1338</v>
      </c>
      <c r="O331" s="122" t="s">
        <v>2817</v>
      </c>
      <c r="P331" s="122" t="s">
        <v>2817</v>
      </c>
      <c r="Q331" s="122" t="s">
        <v>320</v>
      </c>
      <c r="R331" s="123">
        <v>250000000</v>
      </c>
      <c r="S331" s="123">
        <v>0</v>
      </c>
      <c r="T331" s="123">
        <v>0</v>
      </c>
      <c r="U331" s="123">
        <v>0</v>
      </c>
      <c r="V331" s="123">
        <v>0</v>
      </c>
      <c r="W331" s="123">
        <v>0</v>
      </c>
      <c r="X331" s="123">
        <v>0</v>
      </c>
      <c r="Y331" s="123">
        <v>250000000</v>
      </c>
      <c r="Z331" s="123">
        <v>250000000</v>
      </c>
      <c r="AA331" s="123">
        <v>0</v>
      </c>
      <c r="AB331" s="124"/>
      <c r="AC331" s="125">
        <v>44916</v>
      </c>
      <c r="AD331" s="125">
        <v>50395</v>
      </c>
      <c r="AE331" s="124">
        <v>250000000</v>
      </c>
      <c r="AF331" s="124">
        <v>250000000</v>
      </c>
      <c r="AG331" s="124">
        <v>13.232876712328768</v>
      </c>
      <c r="AH331" s="124">
        <v>15.010958904109589</v>
      </c>
      <c r="AI331" s="130">
        <v>7.2538000000000005E-2</v>
      </c>
      <c r="AJ331" s="127">
        <v>7.2539999999999993E-2</v>
      </c>
      <c r="AK331" s="127">
        <v>-1.9999999999881224E-6</v>
      </c>
      <c r="AL331" s="127"/>
      <c r="AM331" s="127" t="s">
        <v>2784</v>
      </c>
      <c r="AN331" s="127">
        <v>0.02</v>
      </c>
      <c r="AO331" s="124">
        <v>3308219178.0821919</v>
      </c>
      <c r="AP331" s="124">
        <v>3752739726.0273972</v>
      </c>
      <c r="AQ331" s="124">
        <v>18134500</v>
      </c>
      <c r="AR331" s="124">
        <v>13.232876712328768</v>
      </c>
      <c r="AS331" s="124">
        <v>15.010958904109589</v>
      </c>
      <c r="AT331" s="127">
        <v>7.2538000000000005E-2</v>
      </c>
      <c r="AU331" s="122" t="s">
        <v>320</v>
      </c>
      <c r="AV331" s="122" t="s">
        <v>320</v>
      </c>
      <c r="AW331" s="137">
        <v>0</v>
      </c>
      <c r="AX331" s="137">
        <v>0</v>
      </c>
      <c r="AY331" s="137">
        <v>9218370.8300000001</v>
      </c>
      <c r="AZ331" s="137">
        <v>0</v>
      </c>
      <c r="BA331" s="137">
        <v>0</v>
      </c>
      <c r="BB331" s="137">
        <v>0</v>
      </c>
      <c r="BC331" s="137">
        <v>0</v>
      </c>
      <c r="BD331" s="137">
        <v>0</v>
      </c>
      <c r="BE331" s="137">
        <v>9167997.2200000007</v>
      </c>
      <c r="BF331" s="137">
        <v>0</v>
      </c>
      <c r="BG331" s="137">
        <v>0</v>
      </c>
      <c r="BH331" s="137">
        <v>0</v>
      </c>
      <c r="BI331" s="137">
        <v>0</v>
      </c>
      <c r="BJ331" s="137">
        <v>0</v>
      </c>
      <c r="BK331" s="137">
        <v>8863818.1099999994</v>
      </c>
      <c r="BL331" s="40">
        <f t="shared" si="15"/>
        <v>9218370.8300000001</v>
      </c>
      <c r="BM331" s="40">
        <f t="shared" si="16"/>
        <v>18031815.329999998</v>
      </c>
      <c r="BN331" s="40">
        <f t="shared" si="17"/>
        <v>27250186.159999996</v>
      </c>
    </row>
    <row r="332" spans="1:66" x14ac:dyDescent="0.35">
      <c r="A332" s="122">
        <v>23209000</v>
      </c>
      <c r="B332" s="122">
        <v>1</v>
      </c>
      <c r="C332" s="122">
        <v>1</v>
      </c>
      <c r="D332" s="122">
        <v>1</v>
      </c>
      <c r="E332" s="122" t="s">
        <v>31</v>
      </c>
      <c r="F332" s="122" t="s">
        <v>32</v>
      </c>
      <c r="G332" s="122" t="s">
        <v>33</v>
      </c>
      <c r="H332" s="122" t="s">
        <v>34</v>
      </c>
      <c r="I332" s="122" t="s">
        <v>2</v>
      </c>
      <c r="J332" s="122" t="s">
        <v>35</v>
      </c>
      <c r="K332" s="122" t="s">
        <v>80</v>
      </c>
      <c r="L332" s="122" t="s">
        <v>37</v>
      </c>
      <c r="M332" s="122" t="s">
        <v>74</v>
      </c>
      <c r="N332" s="122" t="s">
        <v>1337</v>
      </c>
      <c r="O332" s="122" t="s">
        <v>2867</v>
      </c>
      <c r="P332" s="122" t="s">
        <v>2867</v>
      </c>
      <c r="Q332" s="122" t="s">
        <v>80</v>
      </c>
      <c r="R332" s="123">
        <v>10000000</v>
      </c>
      <c r="S332" s="123">
        <v>0</v>
      </c>
      <c r="T332" s="123">
        <v>0</v>
      </c>
      <c r="U332" s="123">
        <v>0</v>
      </c>
      <c r="V332" s="123">
        <v>0</v>
      </c>
      <c r="W332" s="123">
        <v>0</v>
      </c>
      <c r="X332" s="123">
        <v>0</v>
      </c>
      <c r="Y332" s="123">
        <v>10000000</v>
      </c>
      <c r="Z332" s="123">
        <v>10000000</v>
      </c>
      <c r="AA332" s="123">
        <v>0</v>
      </c>
      <c r="AB332" s="124"/>
      <c r="AC332" s="125">
        <v>44936</v>
      </c>
      <c r="AD332" s="125">
        <v>52078</v>
      </c>
      <c r="AE332" s="124">
        <v>30000000</v>
      </c>
      <c r="AF332" s="124">
        <v>30000000</v>
      </c>
      <c r="AG332" s="124">
        <v>17.843835616438355</v>
      </c>
      <c r="AH332" s="124">
        <v>19.567123287671233</v>
      </c>
      <c r="AI332" s="127">
        <v>5.3100000000000001E-2</v>
      </c>
      <c r="AJ332" s="127">
        <v>5.3099999999999994E-2</v>
      </c>
      <c r="AK332" s="127">
        <v>0</v>
      </c>
      <c r="AL332" s="127">
        <v>0</v>
      </c>
      <c r="AM332" s="127" t="s">
        <v>47</v>
      </c>
      <c r="AN332" s="127"/>
      <c r="AO332" s="124">
        <v>178438356.16438356</v>
      </c>
      <c r="AP332" s="124">
        <v>195671232.87671232</v>
      </c>
      <c r="AQ332" s="124">
        <v>531000</v>
      </c>
      <c r="AR332" s="124">
        <v>17.843835616438355</v>
      </c>
      <c r="AS332" s="124">
        <v>19.567123287671233</v>
      </c>
      <c r="AT332" s="127">
        <v>5.3100000000000001E-2</v>
      </c>
      <c r="AU332" s="122" t="s">
        <v>83</v>
      </c>
      <c r="AV332" s="122" t="s">
        <v>80</v>
      </c>
      <c r="AW332" s="137">
        <v>0</v>
      </c>
      <c r="AX332" s="137">
        <v>317060.73300000001</v>
      </c>
      <c r="AY332" s="137">
        <v>0</v>
      </c>
      <c r="AZ332" s="137">
        <v>0</v>
      </c>
      <c r="BA332" s="137">
        <v>0</v>
      </c>
      <c r="BB332" s="137">
        <v>0</v>
      </c>
      <c r="BC332" s="137">
        <v>0</v>
      </c>
      <c r="BD332" s="137">
        <v>305913.30199999997</v>
      </c>
      <c r="BE332" s="137">
        <v>0</v>
      </c>
      <c r="BF332" s="137">
        <v>0</v>
      </c>
      <c r="BG332" s="137">
        <v>0</v>
      </c>
      <c r="BH332" s="137">
        <v>0</v>
      </c>
      <c r="BI332" s="137">
        <v>0</v>
      </c>
      <c r="BJ332" s="137">
        <v>298127.56600000005</v>
      </c>
      <c r="BK332" s="137">
        <v>0</v>
      </c>
      <c r="BL332" s="40">
        <f t="shared" si="15"/>
        <v>317060.73300000001</v>
      </c>
      <c r="BM332" s="40">
        <f t="shared" si="16"/>
        <v>604040.86800000002</v>
      </c>
      <c r="BN332" s="40">
        <f t="shared" si="17"/>
        <v>921101.60100000002</v>
      </c>
    </row>
    <row r="333" spans="1:66" x14ac:dyDescent="0.35">
      <c r="A333" s="122">
        <v>23208000</v>
      </c>
      <c r="B333" s="122">
        <v>1</v>
      </c>
      <c r="C333" s="122">
        <v>1</v>
      </c>
      <c r="D333" s="122">
        <v>1</v>
      </c>
      <c r="E333" s="122" t="s">
        <v>75</v>
      </c>
      <c r="F333" s="122" t="s">
        <v>32</v>
      </c>
      <c r="G333" s="122" t="s">
        <v>33</v>
      </c>
      <c r="H333" s="122" t="s">
        <v>446</v>
      </c>
      <c r="I333" s="122" t="s">
        <v>2</v>
      </c>
      <c r="J333" s="122" t="s">
        <v>35</v>
      </c>
      <c r="K333" s="122" t="s">
        <v>450</v>
      </c>
      <c r="L333" s="122" t="s">
        <v>37</v>
      </c>
      <c r="M333" s="122" t="s">
        <v>74</v>
      </c>
      <c r="N333" s="122" t="s">
        <v>1337</v>
      </c>
      <c r="O333" s="122" t="s">
        <v>2875</v>
      </c>
      <c r="P333" s="122" t="s">
        <v>2875</v>
      </c>
      <c r="Q333" s="122" t="s">
        <v>450</v>
      </c>
      <c r="R333" s="123">
        <v>157377500</v>
      </c>
      <c r="S333" s="123">
        <v>0</v>
      </c>
      <c r="T333" s="123">
        <v>0</v>
      </c>
      <c r="U333" s="123">
        <v>0</v>
      </c>
      <c r="V333" s="123">
        <v>0</v>
      </c>
      <c r="W333" s="123">
        <v>2748500</v>
      </c>
      <c r="X333" s="123">
        <v>0</v>
      </c>
      <c r="Y333" s="123">
        <v>160126000</v>
      </c>
      <c r="Z333" s="123">
        <v>160126000</v>
      </c>
      <c r="AA333" s="123">
        <v>0</v>
      </c>
      <c r="AB333" s="124" t="s">
        <v>60</v>
      </c>
      <c r="AC333" s="125">
        <v>44861</v>
      </c>
      <c r="AD333" s="125">
        <v>50354</v>
      </c>
      <c r="AE333" s="124">
        <v>175720000</v>
      </c>
      <c r="AF333" s="124">
        <v>175720000</v>
      </c>
      <c r="AG333" s="124">
        <v>13.12054794520548</v>
      </c>
      <c r="AH333" s="124">
        <v>15.049315068493151</v>
      </c>
      <c r="AI333" s="127">
        <v>1E-4</v>
      </c>
      <c r="AJ333" s="127">
        <v>1E-4</v>
      </c>
      <c r="AK333" s="127">
        <v>0</v>
      </c>
      <c r="AL333" s="127">
        <v>1E-4</v>
      </c>
      <c r="AM333" s="127" t="s">
        <v>47</v>
      </c>
      <c r="AN333" s="127"/>
      <c r="AO333" s="124">
        <v>2100940860.2739727</v>
      </c>
      <c r="AP333" s="124">
        <v>2409786624.6575341</v>
      </c>
      <c r="AQ333" s="124">
        <v>16012.6</v>
      </c>
      <c r="AR333" s="124">
        <v>13.12054794520548</v>
      </c>
      <c r="AS333" s="124">
        <v>15.049315068493151</v>
      </c>
      <c r="AT333" s="127">
        <v>1E-4</v>
      </c>
      <c r="AU333" s="122" t="s">
        <v>83</v>
      </c>
      <c r="AV333" s="122" t="s">
        <v>450</v>
      </c>
      <c r="AW333" s="137">
        <v>8139.7380000000003</v>
      </c>
      <c r="AX333" s="137">
        <v>0</v>
      </c>
      <c r="AY333" s="137">
        <v>0</v>
      </c>
      <c r="AZ333" s="137">
        <v>0</v>
      </c>
      <c r="BA333" s="137">
        <v>0</v>
      </c>
      <c r="BB333" s="137">
        <v>0</v>
      </c>
      <c r="BC333" s="137">
        <v>8095.259</v>
      </c>
      <c r="BD333" s="137">
        <v>0</v>
      </c>
      <c r="BE333" s="137">
        <v>0</v>
      </c>
      <c r="BF333" s="137">
        <v>0</v>
      </c>
      <c r="BG333" s="137">
        <v>0</v>
      </c>
      <c r="BH333" s="137">
        <v>0</v>
      </c>
      <c r="BI333" s="137">
        <v>8139.7380000000003</v>
      </c>
      <c r="BJ333" s="137">
        <v>0</v>
      </c>
      <c r="BK333" s="137">
        <v>0</v>
      </c>
      <c r="BL333" s="40">
        <f t="shared" si="15"/>
        <v>8139.7380000000003</v>
      </c>
      <c r="BM333" s="40">
        <f t="shared" si="16"/>
        <v>16234.996999999999</v>
      </c>
      <c r="BN333" s="40">
        <f t="shared" si="17"/>
        <v>24374.735000000001</v>
      </c>
    </row>
    <row r="334" spans="1:66" x14ac:dyDescent="0.35">
      <c r="A334" s="122">
        <v>20620000</v>
      </c>
      <c r="B334" s="122">
        <v>1</v>
      </c>
      <c r="C334" s="122">
        <v>1</v>
      </c>
      <c r="D334" s="122">
        <v>1</v>
      </c>
      <c r="E334" s="122" t="s">
        <v>31</v>
      </c>
      <c r="F334" s="122" t="s">
        <v>32</v>
      </c>
      <c r="G334" s="122" t="s">
        <v>33</v>
      </c>
      <c r="H334" s="122" t="s">
        <v>34</v>
      </c>
      <c r="I334" s="122" t="s">
        <v>2</v>
      </c>
      <c r="J334" s="122" t="s">
        <v>35</v>
      </c>
      <c r="K334" s="122" t="s">
        <v>372</v>
      </c>
      <c r="L334" s="122" t="s">
        <v>37</v>
      </c>
      <c r="M334" s="122" t="s">
        <v>168</v>
      </c>
      <c r="N334" s="122" t="s">
        <v>1338</v>
      </c>
      <c r="O334" s="122">
        <v>2000003658</v>
      </c>
      <c r="P334" s="122">
        <v>2000003658</v>
      </c>
      <c r="Q334" s="122" t="s">
        <v>372</v>
      </c>
      <c r="R334" s="123">
        <v>1772053.51</v>
      </c>
      <c r="S334" s="123">
        <v>0</v>
      </c>
      <c r="T334" s="123">
        <v>0</v>
      </c>
      <c r="U334" s="123">
        <v>0</v>
      </c>
      <c r="V334" s="123">
        <v>0</v>
      </c>
      <c r="W334" s="123">
        <v>0</v>
      </c>
      <c r="X334" s="123">
        <v>0</v>
      </c>
      <c r="Y334" s="123">
        <v>1772053.51</v>
      </c>
      <c r="Z334" s="123">
        <v>1772053.51</v>
      </c>
      <c r="AA334" s="123">
        <v>0</v>
      </c>
      <c r="AB334" s="124"/>
      <c r="AC334" s="125">
        <v>44819</v>
      </c>
      <c r="AD334" s="125">
        <v>56203</v>
      </c>
      <c r="AE334" s="124">
        <v>22873341.920000002</v>
      </c>
      <c r="AF334" s="124">
        <v>22873341.920000002</v>
      </c>
      <c r="AG334" s="124">
        <v>29.145205479452056</v>
      </c>
      <c r="AH334" s="124">
        <v>31.18904109589041</v>
      </c>
      <c r="AI334" s="127">
        <v>2.63E-2</v>
      </c>
      <c r="AJ334" s="127">
        <v>2.63E-2</v>
      </c>
      <c r="AK334" s="127">
        <v>0</v>
      </c>
      <c r="AL334" s="127"/>
      <c r="AM334" s="127" t="s">
        <v>373</v>
      </c>
      <c r="AN334" s="127"/>
      <c r="AO334" s="124">
        <v>51646863.669534251</v>
      </c>
      <c r="AP334" s="124">
        <v>55268649.747506849</v>
      </c>
      <c r="AQ334" s="124">
        <v>46605.007313000002</v>
      </c>
      <c r="AR334" s="124">
        <v>29.145205479452056</v>
      </c>
      <c r="AS334" s="124">
        <v>31.18904109589041</v>
      </c>
      <c r="AT334" s="127">
        <v>2.63E-2</v>
      </c>
      <c r="AU334" s="122" t="s">
        <v>372</v>
      </c>
      <c r="AV334" s="122" t="s">
        <v>372</v>
      </c>
      <c r="AW334" s="137">
        <v>0</v>
      </c>
      <c r="AX334" s="137">
        <v>23302.5</v>
      </c>
      <c r="AY334" s="137">
        <v>0</v>
      </c>
      <c r="AZ334" s="137">
        <v>0</v>
      </c>
      <c r="BA334" s="137">
        <v>0</v>
      </c>
      <c r="BB334" s="137">
        <v>0</v>
      </c>
      <c r="BC334" s="137">
        <v>0</v>
      </c>
      <c r="BD334" s="137">
        <v>23302.5</v>
      </c>
      <c r="BE334" s="137">
        <v>0</v>
      </c>
      <c r="BF334" s="137">
        <v>0</v>
      </c>
      <c r="BG334" s="137">
        <v>0</v>
      </c>
      <c r="BH334" s="137">
        <v>0</v>
      </c>
      <c r="BI334" s="137">
        <v>0</v>
      </c>
      <c r="BJ334" s="137">
        <v>23302.5</v>
      </c>
      <c r="BK334" s="137">
        <v>0</v>
      </c>
      <c r="BL334" s="40">
        <f t="shared" si="15"/>
        <v>23302.5</v>
      </c>
      <c r="BM334" s="40">
        <f t="shared" si="16"/>
        <v>46605</v>
      </c>
      <c r="BN334" s="40">
        <f t="shared" si="17"/>
        <v>69907.5</v>
      </c>
    </row>
    <row r="335" spans="1:66" x14ac:dyDescent="0.35">
      <c r="A335" s="122">
        <v>20846001</v>
      </c>
      <c r="B335" s="122">
        <v>1</v>
      </c>
      <c r="C335" s="122">
        <v>1</v>
      </c>
      <c r="D335" s="122">
        <v>1</v>
      </c>
      <c r="E335" s="122" t="s">
        <v>31</v>
      </c>
      <c r="F335" s="122" t="s">
        <v>32</v>
      </c>
      <c r="G335" s="122" t="s">
        <v>33</v>
      </c>
      <c r="H335" s="122" t="s">
        <v>34</v>
      </c>
      <c r="I335" s="122" t="s">
        <v>2</v>
      </c>
      <c r="J335" s="122" t="s">
        <v>35</v>
      </c>
      <c r="K335" s="122" t="s">
        <v>320</v>
      </c>
      <c r="L335" s="122" t="s">
        <v>37</v>
      </c>
      <c r="M335" s="122" t="s">
        <v>168</v>
      </c>
      <c r="N335" s="122" t="s">
        <v>1338</v>
      </c>
      <c r="O335" s="122" t="s">
        <v>2904</v>
      </c>
      <c r="P335" s="122" t="s">
        <v>2904</v>
      </c>
      <c r="Q335" s="122" t="s">
        <v>320</v>
      </c>
      <c r="R335" s="123">
        <v>33684210.520000011</v>
      </c>
      <c r="S335" s="123">
        <v>0</v>
      </c>
      <c r="T335" s="123">
        <v>0</v>
      </c>
      <c r="U335" s="123">
        <v>0</v>
      </c>
      <c r="V335" s="123">
        <v>0</v>
      </c>
      <c r="W335" s="123">
        <v>0</v>
      </c>
      <c r="X335" s="123">
        <v>0</v>
      </c>
      <c r="Y335" s="123">
        <v>33684210.520000011</v>
      </c>
      <c r="Z335" s="123">
        <v>33684210.520000003</v>
      </c>
      <c r="AA335" s="123">
        <v>-7.4505805969238281E-9</v>
      </c>
      <c r="AB335" s="124"/>
      <c r="AC335" s="125">
        <v>43938</v>
      </c>
      <c r="AD335" s="125">
        <v>48323</v>
      </c>
      <c r="AE335" s="124">
        <v>50000000</v>
      </c>
      <c r="AF335" s="124">
        <v>40000000</v>
      </c>
      <c r="AG335" s="124">
        <v>7.5561643835616437</v>
      </c>
      <c r="AH335" s="124">
        <v>12.013698630136986</v>
      </c>
      <c r="AI335" s="130">
        <v>7.6424000000000006E-2</v>
      </c>
      <c r="AJ335" s="127">
        <v>7.6420000000000002E-2</v>
      </c>
      <c r="AK335" s="127">
        <v>4.0000000000040004E-6</v>
      </c>
      <c r="AL335" s="127"/>
      <c r="AM335" s="127" t="s">
        <v>3253</v>
      </c>
      <c r="AN335" s="130">
        <v>1.3583E-2</v>
      </c>
      <c r="AO335" s="124">
        <v>254523431.81961653</v>
      </c>
      <c r="AP335" s="124">
        <v>404671953.78136998</v>
      </c>
      <c r="AQ335" s="124">
        <v>2574282.1047804812</v>
      </c>
      <c r="AR335" s="124">
        <v>7.5561643835616437</v>
      </c>
      <c r="AS335" s="124">
        <v>12.013698630136986</v>
      </c>
      <c r="AT335" s="127">
        <v>7.6424000000000006E-2</v>
      </c>
      <c r="AU335" s="122" t="s">
        <v>320</v>
      </c>
      <c r="AV335" s="122" t="s">
        <v>320</v>
      </c>
      <c r="AW335" s="137">
        <v>1027779.37</v>
      </c>
      <c r="AX335" s="137">
        <v>0</v>
      </c>
      <c r="AY335" s="137">
        <v>0</v>
      </c>
      <c r="AZ335" s="137">
        <v>0</v>
      </c>
      <c r="BA335" s="137">
        <v>0</v>
      </c>
      <c r="BB335" s="137">
        <v>0</v>
      </c>
      <c r="BC335" s="137">
        <v>958277.89</v>
      </c>
      <c r="BD335" s="137">
        <v>0</v>
      </c>
      <c r="BE335" s="137">
        <v>0</v>
      </c>
      <c r="BF335" s="137">
        <v>0</v>
      </c>
      <c r="BG335" s="137">
        <v>0</v>
      </c>
      <c r="BH335" s="137">
        <v>0</v>
      </c>
      <c r="BI335" s="137">
        <v>899306.95</v>
      </c>
      <c r="BJ335" s="137">
        <v>0</v>
      </c>
      <c r="BK335" s="137">
        <v>0</v>
      </c>
      <c r="BL335" s="40">
        <f t="shared" si="15"/>
        <v>1027779.37</v>
      </c>
      <c r="BM335" s="40">
        <f t="shared" si="16"/>
        <v>1857584.8399999999</v>
      </c>
      <c r="BN335" s="40">
        <f t="shared" si="17"/>
        <v>2885364.21</v>
      </c>
    </row>
    <row r="336" spans="1:66" x14ac:dyDescent="0.35">
      <c r="A336" s="122">
        <v>20354000</v>
      </c>
      <c r="B336" s="122">
        <v>1</v>
      </c>
      <c r="C336" s="122">
        <v>1</v>
      </c>
      <c r="D336" s="122">
        <v>1</v>
      </c>
      <c r="E336" s="122" t="s">
        <v>31</v>
      </c>
      <c r="F336" s="122" t="s">
        <v>32</v>
      </c>
      <c r="G336" s="122" t="s">
        <v>33</v>
      </c>
      <c r="H336" s="122" t="s">
        <v>34</v>
      </c>
      <c r="I336" s="122" t="s">
        <v>2</v>
      </c>
      <c r="J336" s="122" t="s">
        <v>35</v>
      </c>
      <c r="K336" s="122" t="s">
        <v>169</v>
      </c>
      <c r="L336" s="122" t="s">
        <v>37</v>
      </c>
      <c r="M336" s="122" t="s">
        <v>168</v>
      </c>
      <c r="N336" s="122" t="s">
        <v>1338</v>
      </c>
      <c r="O336" s="122" t="s">
        <v>2905</v>
      </c>
      <c r="P336" s="122" t="s">
        <v>2905</v>
      </c>
      <c r="Q336" s="122" t="s">
        <v>169</v>
      </c>
      <c r="R336" s="123">
        <v>2073321.1400002532</v>
      </c>
      <c r="S336" s="123">
        <v>0</v>
      </c>
      <c r="T336" s="123">
        <v>0</v>
      </c>
      <c r="U336" s="123">
        <v>0</v>
      </c>
      <c r="V336" s="123">
        <v>0</v>
      </c>
      <c r="W336" s="123">
        <v>1.4901161193847656E-8</v>
      </c>
      <c r="X336" s="123">
        <v>0</v>
      </c>
      <c r="Y336" s="123">
        <v>2073321.1400002681</v>
      </c>
      <c r="Z336" s="123">
        <v>2073321.14</v>
      </c>
      <c r="AA336" s="123">
        <v>-2.6822090148925781E-7</v>
      </c>
      <c r="AB336" s="124"/>
      <c r="AC336" s="125">
        <v>44949</v>
      </c>
      <c r="AD336" s="125">
        <v>54011</v>
      </c>
      <c r="AE336" s="124">
        <v>35000000</v>
      </c>
      <c r="AF336" s="124">
        <v>35000000</v>
      </c>
      <c r="AG336" s="124">
        <v>23.139726027397259</v>
      </c>
      <c r="AH336" s="124">
        <v>24.827397260273973</v>
      </c>
      <c r="AI336" s="127">
        <v>1.2999999999999999E-2</v>
      </c>
      <c r="AJ336" s="127">
        <v>1.3000000000000001E-2</v>
      </c>
      <c r="AK336" s="127">
        <v>0</v>
      </c>
      <c r="AL336" s="127"/>
      <c r="AM336" s="127" t="s">
        <v>47</v>
      </c>
      <c r="AN336" s="127"/>
      <c r="AO336" s="124">
        <v>47976083.146417163</v>
      </c>
      <c r="AP336" s="124">
        <v>51475167.590910763</v>
      </c>
      <c r="AQ336" s="124">
        <v>26953.174820003485</v>
      </c>
      <c r="AR336" s="124">
        <v>23.139726027397259</v>
      </c>
      <c r="AS336" s="124">
        <v>24.827397260273973</v>
      </c>
      <c r="AT336" s="127">
        <v>1.2999999999999999E-2</v>
      </c>
      <c r="AU336" s="122" t="s">
        <v>169</v>
      </c>
      <c r="AV336" s="122" t="s">
        <v>169</v>
      </c>
      <c r="AW336" s="137">
        <v>0</v>
      </c>
      <c r="AX336" s="137">
        <v>0</v>
      </c>
      <c r="AY336" s="137">
        <v>0</v>
      </c>
      <c r="AZ336" s="137">
        <v>13587.35</v>
      </c>
      <c r="BA336" s="137">
        <v>0</v>
      </c>
      <c r="BB336" s="137">
        <v>0</v>
      </c>
      <c r="BC336" s="137">
        <v>0</v>
      </c>
      <c r="BD336" s="137">
        <v>0</v>
      </c>
      <c r="BE336" s="137">
        <v>0</v>
      </c>
      <c r="BF336" s="137">
        <v>13365.82</v>
      </c>
      <c r="BG336" s="137">
        <v>0</v>
      </c>
      <c r="BH336" s="137">
        <v>0</v>
      </c>
      <c r="BI336" s="137">
        <v>0</v>
      </c>
      <c r="BJ336" s="137">
        <v>0</v>
      </c>
      <c r="BK336" s="137">
        <v>0</v>
      </c>
      <c r="BL336" s="40">
        <f t="shared" si="15"/>
        <v>0</v>
      </c>
      <c r="BM336" s="40">
        <f t="shared" si="16"/>
        <v>26953.17</v>
      </c>
      <c r="BN336" s="40">
        <f t="shared" si="17"/>
        <v>26953.17</v>
      </c>
    </row>
    <row r="337" spans="1:66" x14ac:dyDescent="0.35">
      <c r="A337" s="122">
        <v>20596000</v>
      </c>
      <c r="B337" s="122">
        <v>1</v>
      </c>
      <c r="C337" s="122">
        <v>1</v>
      </c>
      <c r="D337" s="122">
        <v>1</v>
      </c>
      <c r="E337" s="122" t="s">
        <v>31</v>
      </c>
      <c r="F337" s="122" t="s">
        <v>32</v>
      </c>
      <c r="G337" s="122" t="s">
        <v>33</v>
      </c>
      <c r="H337" s="122" t="s">
        <v>34</v>
      </c>
      <c r="I337" s="122" t="s">
        <v>2</v>
      </c>
      <c r="J337" s="122" t="s">
        <v>35</v>
      </c>
      <c r="K337" s="122" t="s">
        <v>297</v>
      </c>
      <c r="L337" s="122" t="s">
        <v>37</v>
      </c>
      <c r="M337" s="122" t="s">
        <v>168</v>
      </c>
      <c r="N337" s="122" t="s">
        <v>1338</v>
      </c>
      <c r="O337" s="122" t="s">
        <v>2906</v>
      </c>
      <c r="P337" s="122" t="s">
        <v>2906</v>
      </c>
      <c r="Q337" s="122" t="s">
        <v>297</v>
      </c>
      <c r="R337" s="123">
        <v>80000000.000000253</v>
      </c>
      <c r="S337" s="123">
        <v>0</v>
      </c>
      <c r="T337" s="123">
        <v>0</v>
      </c>
      <c r="U337" s="123">
        <v>0</v>
      </c>
      <c r="V337" s="123">
        <v>0</v>
      </c>
      <c r="W337" s="123">
        <v>1.4901161193847656E-8</v>
      </c>
      <c r="X337" s="123">
        <v>0</v>
      </c>
      <c r="Y337" s="123">
        <v>80000000.000000268</v>
      </c>
      <c r="Z337" s="123">
        <v>80000000</v>
      </c>
      <c r="AA337" s="123">
        <v>-2.6822090148925781E-7</v>
      </c>
      <c r="AB337" s="124"/>
      <c r="AC337" s="125">
        <v>44911</v>
      </c>
      <c r="AD337" s="125">
        <v>48945</v>
      </c>
      <c r="AE337" s="124">
        <v>100000000</v>
      </c>
      <c r="AF337" s="124">
        <v>100000000</v>
      </c>
      <c r="AG337" s="124">
        <v>9.2602739726027394</v>
      </c>
      <c r="AH337" s="124">
        <v>11.052054794520547</v>
      </c>
      <c r="AI337" s="127">
        <v>4.7199999999999999E-2</v>
      </c>
      <c r="AJ337" s="127">
        <v>4.7199999999999999E-2</v>
      </c>
      <c r="AK337" s="127">
        <v>0</v>
      </c>
      <c r="AL337" s="127"/>
      <c r="AM337" s="127" t="s">
        <v>47</v>
      </c>
      <c r="AN337" s="127"/>
      <c r="AO337" s="124">
        <v>740821917.8082217</v>
      </c>
      <c r="AP337" s="124">
        <v>884164383.5616467</v>
      </c>
      <c r="AQ337" s="124">
        <v>3776000.0000000126</v>
      </c>
      <c r="AR337" s="124">
        <v>9.2602739726027394</v>
      </c>
      <c r="AS337" s="124">
        <v>11.052054794520547</v>
      </c>
      <c r="AT337" s="127">
        <v>4.7199999999999999E-2</v>
      </c>
      <c r="AU337" s="122" t="s">
        <v>297</v>
      </c>
      <c r="AV337" s="122" t="s">
        <v>297</v>
      </c>
      <c r="AW337" s="137">
        <v>0</v>
      </c>
      <c r="AX337" s="137">
        <v>0</v>
      </c>
      <c r="AY337" s="137">
        <v>0</v>
      </c>
      <c r="AZ337" s="137">
        <v>1929955.56</v>
      </c>
      <c r="BA337" s="137">
        <v>0</v>
      </c>
      <c r="BB337" s="137">
        <v>0</v>
      </c>
      <c r="BC337" s="137">
        <v>0</v>
      </c>
      <c r="BD337" s="137">
        <v>0</v>
      </c>
      <c r="BE337" s="137">
        <v>0</v>
      </c>
      <c r="BF337" s="137">
        <v>1898488.89</v>
      </c>
      <c r="BG337" s="137">
        <v>0</v>
      </c>
      <c r="BH337" s="137">
        <v>0</v>
      </c>
      <c r="BI337" s="137">
        <v>0</v>
      </c>
      <c r="BJ337" s="137">
        <v>0</v>
      </c>
      <c r="BK337" s="137">
        <v>0</v>
      </c>
      <c r="BL337" s="40">
        <f t="shared" si="15"/>
        <v>0</v>
      </c>
      <c r="BM337" s="40">
        <f t="shared" si="16"/>
        <v>3828444.45</v>
      </c>
      <c r="BN337" s="40">
        <f t="shared" si="17"/>
        <v>3828444.45</v>
      </c>
    </row>
    <row r="338" spans="1:66" x14ac:dyDescent="0.35">
      <c r="A338" s="122">
        <v>31000000</v>
      </c>
      <c r="B338" s="122">
        <v>1</v>
      </c>
      <c r="C338" s="122">
        <v>1</v>
      </c>
      <c r="D338" s="122">
        <v>1</v>
      </c>
      <c r="E338" s="122" t="s">
        <v>31</v>
      </c>
      <c r="F338" s="122" t="s">
        <v>32</v>
      </c>
      <c r="G338" s="122" t="s">
        <v>33</v>
      </c>
      <c r="H338" s="122" t="s">
        <v>34</v>
      </c>
      <c r="I338" s="122" t="s">
        <v>2</v>
      </c>
      <c r="J338" s="122" t="s">
        <v>35</v>
      </c>
      <c r="K338" s="122" t="s">
        <v>2940</v>
      </c>
      <c r="L338" s="122" t="s">
        <v>37</v>
      </c>
      <c r="M338" s="122" t="s">
        <v>2941</v>
      </c>
      <c r="N338" s="122" t="s">
        <v>2942</v>
      </c>
      <c r="O338" s="122" t="s">
        <v>2940</v>
      </c>
      <c r="P338" s="122" t="s">
        <v>2940</v>
      </c>
      <c r="Q338" s="122" t="s">
        <v>2940</v>
      </c>
      <c r="R338" s="123">
        <v>656022000</v>
      </c>
      <c r="S338" s="123">
        <v>0</v>
      </c>
      <c r="T338" s="123">
        <v>0</v>
      </c>
      <c r="U338" s="123">
        <v>0</v>
      </c>
      <c r="V338" s="123">
        <v>0</v>
      </c>
      <c r="W338" s="123">
        <v>1.4901161193847656E-8</v>
      </c>
      <c r="X338" s="123">
        <v>0</v>
      </c>
      <c r="Y338" s="123">
        <v>656022000</v>
      </c>
      <c r="Z338" s="123">
        <v>656022000</v>
      </c>
      <c r="AA338" s="123">
        <v>0</v>
      </c>
      <c r="AB338" s="124"/>
      <c r="AC338" s="125">
        <v>45055</v>
      </c>
      <c r="AD338" s="125">
        <v>51814</v>
      </c>
      <c r="AE338" s="124">
        <v>656022000</v>
      </c>
      <c r="AF338" s="124">
        <v>656022000</v>
      </c>
      <c r="AG338" s="124">
        <v>17.12054794520548</v>
      </c>
      <c r="AH338" s="124">
        <v>18.517808219178082</v>
      </c>
      <c r="AI338" s="127">
        <v>6.9750000000000006E-2</v>
      </c>
      <c r="AJ338" s="127">
        <v>6.9749999999999993E-2</v>
      </c>
      <c r="AK338" s="127">
        <v>0</v>
      </c>
      <c r="AL338" s="127">
        <v>2.2019999999999998E-2</v>
      </c>
      <c r="AM338" s="127" t="s">
        <v>47</v>
      </c>
      <c r="AN338" s="127"/>
      <c r="AO338" s="124">
        <v>11231456104.109591</v>
      </c>
      <c r="AP338" s="124">
        <v>12148089583.561644</v>
      </c>
      <c r="AQ338" s="124">
        <v>45757534.500000007</v>
      </c>
      <c r="AR338" s="124">
        <v>17.12054794520548</v>
      </c>
      <c r="AS338" s="124">
        <v>18.517808219178082</v>
      </c>
      <c r="AT338" s="127">
        <v>6.9750000000000006E-2</v>
      </c>
      <c r="AU338" s="122" t="s">
        <v>2940</v>
      </c>
      <c r="AV338" s="122" t="s">
        <v>2940</v>
      </c>
      <c r="AW338" s="137">
        <v>0</v>
      </c>
      <c r="AX338" s="137">
        <v>15939383.630000001</v>
      </c>
      <c r="AY338" s="137">
        <v>0</v>
      </c>
      <c r="AZ338" s="137">
        <v>0</v>
      </c>
      <c r="BA338" s="137">
        <v>15939383.630000001</v>
      </c>
      <c r="BB338" s="137">
        <v>0</v>
      </c>
      <c r="BC338" s="137">
        <v>0</v>
      </c>
      <c r="BD338" s="137">
        <v>15939383.630000001</v>
      </c>
      <c r="BE338" s="137">
        <v>0</v>
      </c>
      <c r="BF338" s="137">
        <v>0</v>
      </c>
      <c r="BG338" s="137">
        <v>15939383.630000001</v>
      </c>
      <c r="BH338" s="137">
        <v>0</v>
      </c>
      <c r="BI338" s="137">
        <v>0</v>
      </c>
      <c r="BJ338" s="137">
        <v>15939383.630000001</v>
      </c>
      <c r="BK338" s="137">
        <v>0</v>
      </c>
      <c r="BL338" s="40">
        <f t="shared" si="15"/>
        <v>15939383.630000001</v>
      </c>
      <c r="BM338" s="40">
        <f t="shared" si="16"/>
        <v>63757534.520000003</v>
      </c>
      <c r="BN338" s="40">
        <f t="shared" si="17"/>
        <v>79696918.150000006</v>
      </c>
    </row>
    <row r="339" spans="1:66" x14ac:dyDescent="0.35">
      <c r="A339" s="122">
        <v>20862000</v>
      </c>
      <c r="B339" s="122">
        <v>1</v>
      </c>
      <c r="C339" s="122">
        <v>1</v>
      </c>
      <c r="D339" s="122">
        <v>0</v>
      </c>
      <c r="E339" s="122" t="s">
        <v>31</v>
      </c>
      <c r="F339" s="122" t="s">
        <v>32</v>
      </c>
      <c r="G339" s="122" t="s">
        <v>33</v>
      </c>
      <c r="H339" s="122" t="s">
        <v>52</v>
      </c>
      <c r="I339" s="122" t="s">
        <v>53</v>
      </c>
      <c r="J339" s="122" t="s">
        <v>35</v>
      </c>
      <c r="K339" s="122" t="s">
        <v>320</v>
      </c>
      <c r="L339" s="122" t="s">
        <v>2970</v>
      </c>
      <c r="M339" s="122" t="s">
        <v>168</v>
      </c>
      <c r="N339" s="122" t="s">
        <v>1338</v>
      </c>
      <c r="O339" s="122" t="s">
        <v>2971</v>
      </c>
      <c r="P339" s="122" t="s">
        <v>2971</v>
      </c>
      <c r="Q339" s="122" t="s">
        <v>320</v>
      </c>
      <c r="R339" s="123">
        <v>4217292.3200002238</v>
      </c>
      <c r="S339" s="123">
        <v>0</v>
      </c>
      <c r="T339" s="123">
        <v>0</v>
      </c>
      <c r="U339" s="123">
        <v>0</v>
      </c>
      <c r="V339" s="123">
        <v>0</v>
      </c>
      <c r="W339" s="123">
        <v>1.4901161193847656E-8</v>
      </c>
      <c r="X339" s="123">
        <v>0</v>
      </c>
      <c r="Y339" s="123">
        <v>4217292.3200002387</v>
      </c>
      <c r="Z339" s="123">
        <v>4217292.32</v>
      </c>
      <c r="AA339" s="123">
        <v>-2.384185791015625E-7</v>
      </c>
      <c r="AB339" s="124"/>
      <c r="AC339" s="125">
        <v>44918</v>
      </c>
      <c r="AD339" s="125">
        <v>50397</v>
      </c>
      <c r="AE339" s="124">
        <v>26891460</v>
      </c>
      <c r="AF339" s="124">
        <v>26891460</v>
      </c>
      <c r="AG339" s="124">
        <v>13.238356164383562</v>
      </c>
      <c r="AH339" s="124">
        <v>15.010958904109589</v>
      </c>
      <c r="AI339" s="130">
        <v>7.2316000000000005E-2</v>
      </c>
      <c r="AJ339" s="127">
        <v>7.2319999999999995E-2</v>
      </c>
      <c r="AK339" s="127">
        <v>-3.9999999999901226E-6</v>
      </c>
      <c r="AL339" s="127"/>
      <c r="AM339" s="127" t="s">
        <v>2812</v>
      </c>
      <c r="AN339" s="127">
        <v>0.02</v>
      </c>
      <c r="AO339" s="124">
        <v>55830017.781482615</v>
      </c>
      <c r="AP339" s="124">
        <v>63305601.70214057</v>
      </c>
      <c r="AQ339" s="124">
        <v>304977.71141313727</v>
      </c>
      <c r="AR339" s="124">
        <v>13.238356164383562</v>
      </c>
      <c r="AS339" s="124">
        <v>15.010958904109589</v>
      </c>
      <c r="AT339" s="127">
        <v>7.2316000000000005E-2</v>
      </c>
      <c r="AU339" s="122" t="s">
        <v>320</v>
      </c>
      <c r="AV339" s="122" t="s">
        <v>320</v>
      </c>
      <c r="AW339" s="137">
        <v>0</v>
      </c>
      <c r="AX339" s="137">
        <v>0</v>
      </c>
      <c r="AY339" s="137">
        <v>194682.92600000001</v>
      </c>
      <c r="AZ339" s="137">
        <v>0</v>
      </c>
      <c r="BA339" s="137">
        <v>0</v>
      </c>
      <c r="BB339" s="137">
        <v>0</v>
      </c>
      <c r="BC339" s="137">
        <v>0</v>
      </c>
      <c r="BD339" s="137">
        <v>0</v>
      </c>
      <c r="BE339" s="137">
        <v>177974.652</v>
      </c>
      <c r="BF339" s="137">
        <v>0</v>
      </c>
      <c r="BG339" s="137">
        <v>0</v>
      </c>
      <c r="BH339" s="137">
        <v>0</v>
      </c>
      <c r="BI339" s="137">
        <v>0</v>
      </c>
      <c r="BJ339" s="137">
        <v>0</v>
      </c>
      <c r="BK339" s="137">
        <v>178821.81200000001</v>
      </c>
      <c r="BL339" s="40">
        <f t="shared" si="15"/>
        <v>194682.92600000001</v>
      </c>
      <c r="BM339" s="40">
        <f t="shared" si="16"/>
        <v>356796.46400000004</v>
      </c>
      <c r="BN339" s="40">
        <f t="shared" si="17"/>
        <v>551479.39</v>
      </c>
    </row>
    <row r="340" spans="1:66" x14ac:dyDescent="0.35">
      <c r="A340" s="122">
        <v>20863000</v>
      </c>
      <c r="B340" s="122">
        <v>1</v>
      </c>
      <c r="C340" s="122">
        <v>0</v>
      </c>
      <c r="D340" s="122">
        <v>0</v>
      </c>
      <c r="E340" s="122" t="s">
        <v>31</v>
      </c>
      <c r="F340" s="122" t="s">
        <v>77</v>
      </c>
      <c r="G340" s="122" t="s">
        <v>77</v>
      </c>
      <c r="H340" s="122" t="s">
        <v>77</v>
      </c>
      <c r="I340" s="122" t="s">
        <v>77</v>
      </c>
      <c r="J340" s="122" t="s">
        <v>35</v>
      </c>
      <c r="K340" s="122" t="s">
        <v>320</v>
      </c>
      <c r="L340" s="122" t="s">
        <v>175</v>
      </c>
      <c r="M340" s="122" t="s">
        <v>168</v>
      </c>
      <c r="N340" s="122" t="s">
        <v>1338</v>
      </c>
      <c r="O340" s="122" t="s">
        <v>2972</v>
      </c>
      <c r="P340" s="122" t="s">
        <v>2972</v>
      </c>
      <c r="Q340" s="122" t="s">
        <v>320</v>
      </c>
      <c r="R340" s="123">
        <v>75000000.000000224</v>
      </c>
      <c r="S340" s="123">
        <v>0</v>
      </c>
      <c r="T340" s="123">
        <v>0</v>
      </c>
      <c r="U340" s="123">
        <v>0</v>
      </c>
      <c r="V340" s="123">
        <v>0</v>
      </c>
      <c r="W340" s="123">
        <v>1.4901161193847656E-8</v>
      </c>
      <c r="X340" s="123">
        <v>0</v>
      </c>
      <c r="Y340" s="123">
        <v>75000000.000000238</v>
      </c>
      <c r="Z340" s="123">
        <v>75000000</v>
      </c>
      <c r="AA340" s="123">
        <v>-2.384185791015625E-7</v>
      </c>
      <c r="AB340" s="124"/>
      <c r="AC340" s="125">
        <v>45070</v>
      </c>
      <c r="AD340" s="125">
        <v>48723</v>
      </c>
      <c r="AE340" s="124">
        <v>75000000</v>
      </c>
      <c r="AF340" s="124">
        <v>75000000</v>
      </c>
      <c r="AG340" s="124">
        <v>8.6520547945205486</v>
      </c>
      <c r="AH340" s="124">
        <v>10.008219178082191</v>
      </c>
      <c r="AI340" s="130">
        <v>7.3844999999999994E-2</v>
      </c>
      <c r="AJ340" s="127">
        <v>7.3849999999999999E-2</v>
      </c>
      <c r="AK340" s="127">
        <v>-5.0000000000050004E-6</v>
      </c>
      <c r="AL340" s="127"/>
      <c r="AM340" s="127" t="s">
        <v>2812</v>
      </c>
      <c r="AN340" s="127">
        <v>1.95E-2</v>
      </c>
      <c r="AO340" s="124">
        <v>648904109.58904326</v>
      </c>
      <c r="AP340" s="124">
        <v>750616438.35616672</v>
      </c>
      <c r="AQ340" s="124">
        <v>5538375.0000000168</v>
      </c>
      <c r="AR340" s="124">
        <v>8.6520547945205486</v>
      </c>
      <c r="AS340" s="124">
        <v>10.008219178082191</v>
      </c>
      <c r="AT340" s="127">
        <v>7.3844999999999994E-2</v>
      </c>
      <c r="AU340" s="122" t="s">
        <v>320</v>
      </c>
      <c r="AV340" s="122" t="s">
        <v>320</v>
      </c>
      <c r="AW340" s="137">
        <v>0</v>
      </c>
      <c r="AX340" s="137">
        <v>747500</v>
      </c>
      <c r="AY340" s="137">
        <v>0</v>
      </c>
      <c r="AZ340" s="137">
        <v>0</v>
      </c>
      <c r="BA340" s="137">
        <v>0</v>
      </c>
      <c r="BB340" s="137">
        <v>0</v>
      </c>
      <c r="BC340" s="137">
        <v>0</v>
      </c>
      <c r="BD340" s="137">
        <v>735312.5</v>
      </c>
      <c r="BE340" s="137">
        <v>0</v>
      </c>
      <c r="BF340" s="137">
        <v>0</v>
      </c>
      <c r="BG340" s="137">
        <v>0</v>
      </c>
      <c r="BH340" s="137">
        <v>0</v>
      </c>
      <c r="BI340" s="137">
        <v>0</v>
      </c>
      <c r="BJ340" s="137">
        <v>747500</v>
      </c>
      <c r="BK340" s="137">
        <v>0</v>
      </c>
      <c r="BL340" s="40">
        <f t="shared" si="15"/>
        <v>747500</v>
      </c>
      <c r="BM340" s="40">
        <f t="shared" si="16"/>
        <v>1482812.5</v>
      </c>
      <c r="BN340" s="40">
        <f t="shared" si="17"/>
        <v>2230312.5</v>
      </c>
    </row>
    <row r="341" spans="1:66" x14ac:dyDescent="0.35">
      <c r="A341" s="122">
        <v>20855001</v>
      </c>
      <c r="B341" s="122">
        <v>1</v>
      </c>
      <c r="C341" s="122">
        <v>1</v>
      </c>
      <c r="D341" s="122">
        <v>1</v>
      </c>
      <c r="E341" s="122" t="s">
        <v>2973</v>
      </c>
      <c r="F341" s="122" t="s">
        <v>32</v>
      </c>
      <c r="G341" s="122" t="s">
        <v>33</v>
      </c>
      <c r="H341" s="122" t="s">
        <v>446</v>
      </c>
      <c r="I341" s="122" t="s">
        <v>2</v>
      </c>
      <c r="J341" s="122" t="s">
        <v>35</v>
      </c>
      <c r="K341" s="122" t="s">
        <v>320</v>
      </c>
      <c r="L341" s="122" t="s">
        <v>37</v>
      </c>
      <c r="M341" s="122" t="s">
        <v>168</v>
      </c>
      <c r="N341" s="122" t="s">
        <v>1338</v>
      </c>
      <c r="O341" s="122" t="s">
        <v>2974</v>
      </c>
      <c r="P341" s="122" t="s">
        <v>2974</v>
      </c>
      <c r="Q341" s="122" t="s">
        <v>320</v>
      </c>
      <c r="R341" s="123">
        <v>37500000</v>
      </c>
      <c r="S341" s="123">
        <v>0</v>
      </c>
      <c r="T341" s="123">
        <v>0</v>
      </c>
      <c r="U341" s="123">
        <v>0</v>
      </c>
      <c r="V341" s="123">
        <v>0</v>
      </c>
      <c r="W341" s="123">
        <v>0</v>
      </c>
      <c r="X341" s="123">
        <v>0</v>
      </c>
      <c r="Y341" s="123">
        <v>37500000</v>
      </c>
      <c r="Z341" s="123">
        <v>37500000</v>
      </c>
      <c r="AA341" s="123">
        <v>0</v>
      </c>
      <c r="AB341" s="124"/>
      <c r="AC341" s="125">
        <v>44389</v>
      </c>
      <c r="AD341" s="125">
        <v>51566</v>
      </c>
      <c r="AE341" s="124">
        <v>75000000</v>
      </c>
      <c r="AF341" s="124">
        <v>37500000</v>
      </c>
      <c r="AG341" s="124">
        <v>16.44109589041096</v>
      </c>
      <c r="AH341" s="124">
        <v>19.663013698630138</v>
      </c>
      <c r="AI341" s="130">
        <v>7.5450000000000003E-2</v>
      </c>
      <c r="AJ341" s="127">
        <v>7.5450000000000003E-2</v>
      </c>
      <c r="AK341" s="127">
        <v>0</v>
      </c>
      <c r="AL341" s="127"/>
      <c r="AM341" s="127" t="s">
        <v>3253</v>
      </c>
      <c r="AN341" s="127">
        <v>1.5283E-2</v>
      </c>
      <c r="AO341" s="124">
        <v>616541095.89041102</v>
      </c>
      <c r="AP341" s="124">
        <v>737363013.69863021</v>
      </c>
      <c r="AQ341" s="124">
        <v>2829375</v>
      </c>
      <c r="AR341" s="124">
        <v>16.44109589041096</v>
      </c>
      <c r="AS341" s="124">
        <v>19.663013698630138</v>
      </c>
      <c r="AT341" s="127">
        <v>7.5450000000000003E-2</v>
      </c>
      <c r="AU341" s="122" t="s">
        <v>320</v>
      </c>
      <c r="AV341" s="122" t="s">
        <v>320</v>
      </c>
      <c r="AW341" s="137">
        <v>0</v>
      </c>
      <c r="AX341" s="137">
        <v>0</v>
      </c>
      <c r="AY341" s="137">
        <v>1438265.62</v>
      </c>
      <c r="AZ341" s="137">
        <v>0</v>
      </c>
      <c r="BA341" s="137">
        <v>0</v>
      </c>
      <c r="BB341" s="137">
        <v>0</v>
      </c>
      <c r="BC341" s="137">
        <v>0</v>
      </c>
      <c r="BD341" s="137">
        <v>0</v>
      </c>
      <c r="BE341" s="137">
        <v>1389537.5</v>
      </c>
      <c r="BF341" s="137">
        <v>0</v>
      </c>
      <c r="BG341" s="137">
        <v>0</v>
      </c>
      <c r="BH341" s="137">
        <v>0</v>
      </c>
      <c r="BI341" s="137">
        <v>0</v>
      </c>
      <c r="BJ341" s="137">
        <v>0</v>
      </c>
      <c r="BK341" s="137">
        <v>1356079.02</v>
      </c>
      <c r="BL341" s="40">
        <f t="shared" si="15"/>
        <v>1438265.62</v>
      </c>
      <c r="BM341" s="40">
        <f t="shared" si="16"/>
        <v>2745616.52</v>
      </c>
      <c r="BN341" s="40">
        <f t="shared" si="17"/>
        <v>4183882.14</v>
      </c>
    </row>
    <row r="342" spans="1:66" x14ac:dyDescent="0.35">
      <c r="A342" s="122">
        <v>20355000</v>
      </c>
      <c r="B342" s="122">
        <v>1</v>
      </c>
      <c r="C342" s="122">
        <v>0</v>
      </c>
      <c r="D342" s="122">
        <v>0</v>
      </c>
      <c r="E342" s="122" t="s">
        <v>31</v>
      </c>
      <c r="F342" s="122" t="s">
        <v>77</v>
      </c>
      <c r="G342" s="122" t="s">
        <v>77</v>
      </c>
      <c r="H342" s="122" t="s">
        <v>77</v>
      </c>
      <c r="I342" s="122" t="s">
        <v>77</v>
      </c>
      <c r="J342" s="122" t="s">
        <v>35</v>
      </c>
      <c r="K342" s="122" t="s">
        <v>169</v>
      </c>
      <c r="L342" s="122" t="s">
        <v>79</v>
      </c>
      <c r="M342" s="122" t="s">
        <v>168</v>
      </c>
      <c r="N342" s="122" t="s">
        <v>1338</v>
      </c>
      <c r="O342" s="122" t="s">
        <v>2979</v>
      </c>
      <c r="P342" s="122" t="s">
        <v>2979</v>
      </c>
      <c r="Q342" s="122" t="s">
        <v>169</v>
      </c>
      <c r="R342" s="123">
        <v>100000000</v>
      </c>
      <c r="S342" s="123">
        <v>0</v>
      </c>
      <c r="T342" s="123">
        <v>0</v>
      </c>
      <c r="U342" s="123">
        <v>3378416.38</v>
      </c>
      <c r="V342" s="123">
        <v>511111.11</v>
      </c>
      <c r="W342" s="123">
        <v>0</v>
      </c>
      <c r="X342" s="123">
        <v>0</v>
      </c>
      <c r="Y342" s="123">
        <v>100000000</v>
      </c>
      <c r="Z342" s="123">
        <v>100000000</v>
      </c>
      <c r="AA342" s="123">
        <v>0</v>
      </c>
      <c r="AB342" s="124"/>
      <c r="AC342" s="125">
        <v>45030</v>
      </c>
      <c r="AD342" s="125">
        <v>53796</v>
      </c>
      <c r="AE342" s="124">
        <v>300000000</v>
      </c>
      <c r="AF342" s="124">
        <v>300000000</v>
      </c>
      <c r="AG342" s="124">
        <v>22.550684931506851</v>
      </c>
      <c r="AH342" s="124">
        <v>24.016438356164382</v>
      </c>
      <c r="AI342" s="127">
        <v>6.6100599999999995E-2</v>
      </c>
      <c r="AJ342" s="127">
        <v>5.9180000000000003E-2</v>
      </c>
      <c r="AK342" s="127">
        <v>6.920599999999992E-3</v>
      </c>
      <c r="AL342" s="127"/>
      <c r="AM342" s="122" t="s">
        <v>2980</v>
      </c>
      <c r="AN342" s="127">
        <v>1.2E-2</v>
      </c>
      <c r="AO342" s="124">
        <v>2255068493.1506848</v>
      </c>
      <c r="AP342" s="124">
        <v>2401643835.6164384</v>
      </c>
      <c r="AQ342" s="124">
        <v>6610060</v>
      </c>
      <c r="AR342" s="124">
        <v>22.550684931506847</v>
      </c>
      <c r="AS342" s="124">
        <v>24.016438356164382</v>
      </c>
      <c r="AT342" s="127">
        <v>6.6100599999999995E-2</v>
      </c>
      <c r="AU342" s="122" t="s">
        <v>169</v>
      </c>
      <c r="AV342" s="122" t="s">
        <v>169</v>
      </c>
      <c r="AW342" s="137">
        <v>0</v>
      </c>
      <c r="AX342" s="137">
        <v>0</v>
      </c>
      <c r="AY342" s="137">
        <v>0</v>
      </c>
      <c r="AZ342" s="137">
        <v>0</v>
      </c>
      <c r="BA342" s="137">
        <v>0</v>
      </c>
      <c r="BB342" s="137">
        <v>3691025.8879999998</v>
      </c>
      <c r="BC342" s="137">
        <v>0</v>
      </c>
      <c r="BD342" s="137">
        <v>0</v>
      </c>
      <c r="BE342" s="137">
        <v>0</v>
      </c>
      <c r="BF342" s="137">
        <v>0</v>
      </c>
      <c r="BG342" s="137">
        <v>0</v>
      </c>
      <c r="BH342" s="137">
        <v>3701190.2179999999</v>
      </c>
      <c r="BI342" s="137">
        <v>0</v>
      </c>
      <c r="BJ342" s="137">
        <v>0</v>
      </c>
      <c r="BK342" s="137">
        <v>0</v>
      </c>
      <c r="BL342" s="40">
        <f t="shared" si="15"/>
        <v>0</v>
      </c>
      <c r="BM342" s="40">
        <f t="shared" si="16"/>
        <v>7392216.1059999997</v>
      </c>
      <c r="BN342" s="40">
        <f t="shared" si="17"/>
        <v>7392216.1059999997</v>
      </c>
    </row>
    <row r="343" spans="1:66" x14ac:dyDescent="0.35">
      <c r="A343" s="122">
        <v>20353000</v>
      </c>
      <c r="B343" s="122">
        <v>1</v>
      </c>
      <c r="C343" s="122">
        <v>1</v>
      </c>
      <c r="D343" s="122">
        <v>1</v>
      </c>
      <c r="E343" s="122" t="s">
        <v>31</v>
      </c>
      <c r="F343" s="122" t="s">
        <v>32</v>
      </c>
      <c r="G343" s="122" t="s">
        <v>33</v>
      </c>
      <c r="H343" s="122" t="s">
        <v>34</v>
      </c>
      <c r="I343" s="122" t="s">
        <v>2</v>
      </c>
      <c r="J343" s="122" t="s">
        <v>35</v>
      </c>
      <c r="K343" s="122" t="s">
        <v>169</v>
      </c>
      <c r="L343" s="122" t="s">
        <v>37</v>
      </c>
      <c r="M343" s="122" t="s">
        <v>168</v>
      </c>
      <c r="N343" s="122" t="s">
        <v>1338</v>
      </c>
      <c r="O343" s="122" t="s">
        <v>2981</v>
      </c>
      <c r="P343" s="122" t="s">
        <v>2981</v>
      </c>
      <c r="Q343" s="122" t="s">
        <v>169</v>
      </c>
      <c r="R343" s="123">
        <v>4095604.91</v>
      </c>
      <c r="S343" s="123">
        <v>0</v>
      </c>
      <c r="T343" s="123">
        <v>0</v>
      </c>
      <c r="U343" s="123">
        <v>0</v>
      </c>
      <c r="V343" s="123">
        <v>0</v>
      </c>
      <c r="W343" s="123">
        <v>0</v>
      </c>
      <c r="X343" s="123">
        <v>0</v>
      </c>
      <c r="Y343" s="123">
        <v>4095604.91</v>
      </c>
      <c r="Z343" s="123">
        <v>4095604.91</v>
      </c>
      <c r="AA343" s="123">
        <v>0</v>
      </c>
      <c r="AB343" s="124"/>
      <c r="AC343" s="125">
        <v>44949</v>
      </c>
      <c r="AD343" s="125">
        <v>53281</v>
      </c>
      <c r="AE343" s="124">
        <v>49000000</v>
      </c>
      <c r="AF343" s="124">
        <v>49000000</v>
      </c>
      <c r="AG343" s="124">
        <v>21.139726027397259</v>
      </c>
      <c r="AH343" s="124">
        <v>22.827397260273973</v>
      </c>
      <c r="AI343" s="127">
        <v>6.5799999999999997E-2</v>
      </c>
      <c r="AJ343" s="127">
        <v>6.5890000000000004E-2</v>
      </c>
      <c r="AK343" s="127">
        <v>-9.0000000000006741E-5</v>
      </c>
      <c r="AL343" s="127"/>
      <c r="AM343" s="122" t="s">
        <v>2980</v>
      </c>
      <c r="AN343" s="127">
        <v>1.2E-2</v>
      </c>
      <c r="AO343" s="124">
        <v>86579965.713863015</v>
      </c>
      <c r="AP343" s="124">
        <v>93492000.30169864</v>
      </c>
      <c r="AQ343" s="124">
        <v>269490.80307800003</v>
      </c>
      <c r="AR343" s="124">
        <v>21.139726027397259</v>
      </c>
      <c r="AS343" s="124">
        <v>22.827397260273973</v>
      </c>
      <c r="AT343" s="127">
        <v>6.5799999999999997E-2</v>
      </c>
      <c r="AU343" s="122" t="s">
        <v>169</v>
      </c>
      <c r="AV343" s="122" t="s">
        <v>169</v>
      </c>
      <c r="AW343" s="137">
        <v>0</v>
      </c>
      <c r="AX343" s="137">
        <v>0</v>
      </c>
      <c r="AY343" s="137">
        <v>0</v>
      </c>
      <c r="AZ343" s="137">
        <v>466519.63500000001</v>
      </c>
      <c r="BA343" s="137">
        <v>0</v>
      </c>
      <c r="BB343" s="137">
        <v>0</v>
      </c>
      <c r="BC343" s="137">
        <v>0</v>
      </c>
      <c r="BD343" s="137">
        <v>0</v>
      </c>
      <c r="BE343" s="137">
        <v>0</v>
      </c>
      <c r="BF343" s="137">
        <v>235510.68699999998</v>
      </c>
      <c r="BG343" s="137">
        <v>0</v>
      </c>
      <c r="BH343" s="137">
        <v>0</v>
      </c>
      <c r="BI343" s="137">
        <v>0</v>
      </c>
      <c r="BJ343" s="137">
        <v>0</v>
      </c>
      <c r="BK343" s="137">
        <v>0</v>
      </c>
      <c r="BL343" s="40">
        <f t="shared" si="15"/>
        <v>0</v>
      </c>
      <c r="BM343" s="40">
        <f t="shared" si="16"/>
        <v>702030.32199999993</v>
      </c>
      <c r="BN343" s="40">
        <f t="shared" si="17"/>
        <v>702030.32199999993</v>
      </c>
    </row>
    <row r="344" spans="1:66" x14ac:dyDescent="0.35">
      <c r="A344" s="122">
        <v>20356000</v>
      </c>
      <c r="B344" s="122">
        <v>1</v>
      </c>
      <c r="C344" s="122">
        <v>1</v>
      </c>
      <c r="D344" s="122">
        <v>1</v>
      </c>
      <c r="E344" s="122" t="s">
        <v>31</v>
      </c>
      <c r="F344" s="122" t="s">
        <v>32</v>
      </c>
      <c r="G344" s="122" t="s">
        <v>33</v>
      </c>
      <c r="H344" s="122" t="s">
        <v>34</v>
      </c>
      <c r="I344" s="122" t="s">
        <v>2</v>
      </c>
      <c r="J344" s="122" t="s">
        <v>35</v>
      </c>
      <c r="K344" s="122" t="s">
        <v>169</v>
      </c>
      <c r="L344" s="122" t="s">
        <v>37</v>
      </c>
      <c r="M344" s="122" t="s">
        <v>168</v>
      </c>
      <c r="N344" s="122" t="s">
        <v>1338</v>
      </c>
      <c r="O344" s="122" t="s">
        <v>2982</v>
      </c>
      <c r="P344" s="122" t="s">
        <v>2982</v>
      </c>
      <c r="Q344" s="122" t="s">
        <v>169</v>
      </c>
      <c r="R344" s="123">
        <v>2610699.7999999998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2610699.7999999998</v>
      </c>
      <c r="Z344" s="123">
        <v>2610699.7999999998</v>
      </c>
      <c r="AA344" s="123">
        <v>0</v>
      </c>
      <c r="AB344" s="124"/>
      <c r="AC344" s="125">
        <v>45061</v>
      </c>
      <c r="AD344" s="125">
        <v>53888</v>
      </c>
      <c r="AE344" s="124">
        <v>9539946.7300000004</v>
      </c>
      <c r="AF344" s="124">
        <v>9539946.7300000004</v>
      </c>
      <c r="AG344" s="124">
        <v>22.802739726027397</v>
      </c>
      <c r="AH344" s="124">
        <v>24.183561643835617</v>
      </c>
      <c r="AI344" s="127">
        <v>6.5506200000000001E-2</v>
      </c>
      <c r="AJ344" s="127">
        <v>6.5509999999999999E-2</v>
      </c>
      <c r="AK344" s="127">
        <v>-3.7999999999982492E-6</v>
      </c>
      <c r="AL344" s="127"/>
      <c r="AM344" s="122" t="s">
        <v>2980</v>
      </c>
      <c r="AN344" s="127">
        <v>1.2E-2</v>
      </c>
      <c r="AO344" s="124">
        <v>59531108.042191774</v>
      </c>
      <c r="AP344" s="124">
        <v>63136019.54684931</v>
      </c>
      <c r="AQ344" s="124">
        <v>171017.02323875998</v>
      </c>
      <c r="AR344" s="124">
        <v>22.802739726027397</v>
      </c>
      <c r="AS344" s="124">
        <v>24.183561643835617</v>
      </c>
      <c r="AT344" s="127">
        <v>6.5506200000000001E-2</v>
      </c>
      <c r="AU344" s="122" t="s">
        <v>169</v>
      </c>
      <c r="AV344" s="122" t="s">
        <v>169</v>
      </c>
      <c r="AW344" s="137">
        <v>0</v>
      </c>
      <c r="AX344" s="137">
        <v>0</v>
      </c>
      <c r="AY344" s="137">
        <v>0</v>
      </c>
      <c r="AZ344" s="137">
        <v>102350.23699999999</v>
      </c>
      <c r="BA344" s="137">
        <v>0</v>
      </c>
      <c r="BB344" s="137">
        <v>0</v>
      </c>
      <c r="BC344" s="137">
        <v>0</v>
      </c>
      <c r="BD344" s="137">
        <v>0</v>
      </c>
      <c r="BE344" s="137">
        <v>0</v>
      </c>
      <c r="BF344" s="137">
        <v>99829.717000000004</v>
      </c>
      <c r="BG344" s="137">
        <v>0</v>
      </c>
      <c r="BH344" s="137">
        <v>0</v>
      </c>
      <c r="BI344" s="137">
        <v>0</v>
      </c>
      <c r="BJ344" s="137">
        <v>0</v>
      </c>
      <c r="BK344" s="137">
        <v>0</v>
      </c>
      <c r="BL344" s="40">
        <f t="shared" si="15"/>
        <v>0</v>
      </c>
      <c r="BM344" s="40">
        <f t="shared" si="16"/>
        <v>202179.954</v>
      </c>
      <c r="BN344" s="40">
        <f t="shared" si="17"/>
        <v>202179.954</v>
      </c>
    </row>
    <row r="345" spans="1:66" x14ac:dyDescent="0.35">
      <c r="A345" s="122">
        <v>20597000</v>
      </c>
      <c r="B345" s="122">
        <v>1</v>
      </c>
      <c r="C345" s="122">
        <v>1</v>
      </c>
      <c r="D345" s="122">
        <v>1</v>
      </c>
      <c r="E345" s="122" t="s">
        <v>31</v>
      </c>
      <c r="F345" s="122" t="s">
        <v>32</v>
      </c>
      <c r="G345" s="122" t="s">
        <v>33</v>
      </c>
      <c r="H345" s="122" t="s">
        <v>34</v>
      </c>
      <c r="I345" s="122" t="s">
        <v>2</v>
      </c>
      <c r="J345" s="122" t="s">
        <v>35</v>
      </c>
      <c r="K345" s="122" t="s">
        <v>297</v>
      </c>
      <c r="L345" s="122" t="s">
        <v>37</v>
      </c>
      <c r="M345" s="122" t="s">
        <v>168</v>
      </c>
      <c r="N345" s="122" t="s">
        <v>1338</v>
      </c>
      <c r="O345" s="122" t="s">
        <v>2983</v>
      </c>
      <c r="P345" s="122" t="s">
        <v>2983</v>
      </c>
      <c r="Q345" s="122" t="s">
        <v>297</v>
      </c>
      <c r="R345" s="123">
        <v>86319985</v>
      </c>
      <c r="S345" s="123">
        <v>0</v>
      </c>
      <c r="T345" s="123">
        <v>0</v>
      </c>
      <c r="U345" s="123">
        <v>0</v>
      </c>
      <c r="V345" s="123">
        <v>0</v>
      </c>
      <c r="W345" s="123">
        <v>0</v>
      </c>
      <c r="X345" s="123">
        <v>0</v>
      </c>
      <c r="Y345" s="123">
        <v>86319985</v>
      </c>
      <c r="Z345" s="123">
        <v>86319985</v>
      </c>
      <c r="AA345" s="123">
        <v>0</v>
      </c>
      <c r="AB345" s="124"/>
      <c r="AC345" s="125">
        <v>44998</v>
      </c>
      <c r="AD345" s="125">
        <v>51441</v>
      </c>
      <c r="AE345" s="124">
        <v>200000000</v>
      </c>
      <c r="AF345" s="124">
        <v>200000000</v>
      </c>
      <c r="AG345" s="124">
        <v>16.098630136986301</v>
      </c>
      <c r="AH345" s="124">
        <v>17.652054794520549</v>
      </c>
      <c r="AI345" s="127">
        <v>6.3500000000000001E-2</v>
      </c>
      <c r="AJ345" s="127">
        <v>6.5500000000000003E-2</v>
      </c>
      <c r="AK345" s="127">
        <v>-2.0000000000000018E-3</v>
      </c>
      <c r="AL345" s="127"/>
      <c r="AM345" s="127" t="s">
        <v>2783</v>
      </c>
      <c r="AN345" s="127">
        <v>1.2E-2</v>
      </c>
      <c r="AO345" s="124">
        <v>1389633511.9452055</v>
      </c>
      <c r="AP345" s="124">
        <v>1523725105.0821919</v>
      </c>
      <c r="AQ345" s="124">
        <v>5481319.0475000003</v>
      </c>
      <c r="AR345" s="124">
        <v>16.098630136986301</v>
      </c>
      <c r="AS345" s="124">
        <v>17.652054794520549</v>
      </c>
      <c r="AT345" s="127">
        <v>6.3500000000000001E-2</v>
      </c>
      <c r="AU345" s="122" t="s">
        <v>297</v>
      </c>
      <c r="AV345" s="122" t="s">
        <v>297</v>
      </c>
      <c r="AW345" s="137">
        <v>0</v>
      </c>
      <c r="AX345" s="137">
        <v>2968319.7990000001</v>
      </c>
      <c r="AY345" s="137">
        <v>0</v>
      </c>
      <c r="AZ345" s="137">
        <v>0</v>
      </c>
      <c r="BA345" s="137">
        <v>0</v>
      </c>
      <c r="BB345" s="137">
        <v>0</v>
      </c>
      <c r="BC345" s="137">
        <v>0</v>
      </c>
      <c r="BD345" s="137">
        <v>2923606.9560000002</v>
      </c>
      <c r="BE345" s="137">
        <v>0</v>
      </c>
      <c r="BF345" s="137">
        <v>0</v>
      </c>
      <c r="BG345" s="137">
        <v>0</v>
      </c>
      <c r="BH345" s="137">
        <v>0</v>
      </c>
      <c r="BI345" s="137">
        <v>0</v>
      </c>
      <c r="BJ345" s="137">
        <v>2931896.6230000001</v>
      </c>
      <c r="BK345" s="137">
        <v>0</v>
      </c>
      <c r="BL345" s="40">
        <f t="shared" si="15"/>
        <v>2968319.7990000001</v>
      </c>
      <c r="BM345" s="40">
        <f t="shared" si="16"/>
        <v>5855503.5789999999</v>
      </c>
      <c r="BN345" s="40">
        <f t="shared" si="17"/>
        <v>8823823.3780000005</v>
      </c>
    </row>
    <row r="346" spans="1:66" x14ac:dyDescent="0.35">
      <c r="A346" s="122">
        <v>20864000</v>
      </c>
      <c r="B346" s="122">
        <v>1</v>
      </c>
      <c r="C346" s="122">
        <v>1</v>
      </c>
      <c r="D346" s="122">
        <v>0</v>
      </c>
      <c r="E346" s="122" t="s">
        <v>31</v>
      </c>
      <c r="F346" s="122" t="s">
        <v>32</v>
      </c>
      <c r="G346" s="122" t="s">
        <v>33</v>
      </c>
      <c r="H346" s="122" t="s">
        <v>52</v>
      </c>
      <c r="I346" s="122" t="s">
        <v>53</v>
      </c>
      <c r="J346" s="122" t="s">
        <v>35</v>
      </c>
      <c r="K346" s="122" t="s">
        <v>320</v>
      </c>
      <c r="L346" s="122" t="s">
        <v>2984</v>
      </c>
      <c r="M346" s="122" t="s">
        <v>168</v>
      </c>
      <c r="N346" s="122" t="s">
        <v>1338</v>
      </c>
      <c r="O346" s="122" t="s">
        <v>2985</v>
      </c>
      <c r="P346" s="122" t="s">
        <v>2985</v>
      </c>
      <c r="Q346" s="122" t="s">
        <v>320</v>
      </c>
      <c r="R346" s="123">
        <v>660664.19999999995</v>
      </c>
      <c r="S346" s="123">
        <v>0</v>
      </c>
      <c r="T346" s="123">
        <v>0</v>
      </c>
      <c r="U346" s="123">
        <v>0</v>
      </c>
      <c r="V346" s="123">
        <v>0</v>
      </c>
      <c r="W346" s="123">
        <v>0</v>
      </c>
      <c r="X346" s="123">
        <v>0</v>
      </c>
      <c r="Y346" s="123">
        <v>660664.19999999995</v>
      </c>
      <c r="Z346" s="123">
        <v>660664.19999999995</v>
      </c>
      <c r="AA346" s="123">
        <v>0</v>
      </c>
      <c r="AB346" s="124"/>
      <c r="AC346" s="125">
        <v>45113</v>
      </c>
      <c r="AD346" s="125">
        <v>48766</v>
      </c>
      <c r="AE346" s="124">
        <v>26467000</v>
      </c>
      <c r="AF346" s="124">
        <v>26467000</v>
      </c>
      <c r="AG346" s="124">
        <v>8.7698630136986306</v>
      </c>
      <c r="AH346" s="124">
        <v>10.008219178082191</v>
      </c>
      <c r="AI346" s="130">
        <v>7.1280999999999997E-2</v>
      </c>
      <c r="AJ346" s="127">
        <v>7.1279999999999996E-2</v>
      </c>
      <c r="AK346" s="127">
        <v>1.0000000000010001E-6</v>
      </c>
      <c r="AL346" s="127"/>
      <c r="AM346" s="127" t="s">
        <v>2812</v>
      </c>
      <c r="AN346" s="127">
        <v>1.95E-2</v>
      </c>
      <c r="AO346" s="124">
        <v>5793934.532054794</v>
      </c>
      <c r="AP346" s="124">
        <v>6612072.116712328</v>
      </c>
      <c r="AQ346" s="124">
        <v>47092.804840199991</v>
      </c>
      <c r="AR346" s="124">
        <v>8.7698630136986306</v>
      </c>
      <c r="AS346" s="124">
        <v>10.008219178082191</v>
      </c>
      <c r="AT346" s="127">
        <v>7.1280999999999997E-2</v>
      </c>
      <c r="AU346" s="122" t="s">
        <v>320</v>
      </c>
      <c r="AV346" s="122" t="s">
        <v>320</v>
      </c>
      <c r="AW346" s="137">
        <v>0</v>
      </c>
      <c r="AX346" s="137">
        <v>0</v>
      </c>
      <c r="AY346" s="137">
        <v>0</v>
      </c>
      <c r="AZ346" s="137">
        <v>45005.894</v>
      </c>
      <c r="BA346" s="137">
        <v>0</v>
      </c>
      <c r="BB346" s="137">
        <v>0</v>
      </c>
      <c r="BC346" s="137">
        <v>0</v>
      </c>
      <c r="BD346" s="137">
        <v>0</v>
      </c>
      <c r="BE346" s="137">
        <v>0</v>
      </c>
      <c r="BF346" s="137">
        <v>36879.404999999999</v>
      </c>
      <c r="BG346" s="137">
        <v>0</v>
      </c>
      <c r="BH346" s="137">
        <v>0</v>
      </c>
      <c r="BI346" s="137">
        <v>0</v>
      </c>
      <c r="BJ346" s="137">
        <v>0</v>
      </c>
      <c r="BK346" s="137">
        <v>0</v>
      </c>
      <c r="BL346" s="40">
        <f t="shared" si="15"/>
        <v>0</v>
      </c>
      <c r="BM346" s="40">
        <f t="shared" si="16"/>
        <v>81885.298999999999</v>
      </c>
      <c r="BN346" s="40">
        <f t="shared" si="17"/>
        <v>81885.298999999999</v>
      </c>
    </row>
    <row r="347" spans="1:66" x14ac:dyDescent="0.35">
      <c r="A347" s="122">
        <v>20865000</v>
      </c>
      <c r="B347" s="122">
        <v>1</v>
      </c>
      <c r="C347" s="122">
        <v>1</v>
      </c>
      <c r="D347" s="122">
        <v>1</v>
      </c>
      <c r="E347" s="122" t="s">
        <v>2973</v>
      </c>
      <c r="F347" s="122" t="s">
        <v>32</v>
      </c>
      <c r="G347" s="122" t="s">
        <v>33</v>
      </c>
      <c r="H347" s="122" t="s">
        <v>446</v>
      </c>
      <c r="I347" s="122" t="s">
        <v>2</v>
      </c>
      <c r="J347" s="122" t="s">
        <v>35</v>
      </c>
      <c r="K347" s="122" t="s">
        <v>320</v>
      </c>
      <c r="L347" s="122" t="s">
        <v>37</v>
      </c>
      <c r="M347" s="122" t="s">
        <v>168</v>
      </c>
      <c r="N347" s="122" t="s">
        <v>1338</v>
      </c>
      <c r="O347" s="122" t="s">
        <v>2986</v>
      </c>
      <c r="P347" s="122" t="s">
        <v>2986</v>
      </c>
      <c r="Q347" s="122" t="s">
        <v>320</v>
      </c>
      <c r="R347" s="123">
        <v>27754292.41</v>
      </c>
      <c r="S347" s="123">
        <v>0</v>
      </c>
      <c r="T347" s="123">
        <v>0</v>
      </c>
      <c r="U347" s="123">
        <v>0</v>
      </c>
      <c r="V347" s="123">
        <v>0</v>
      </c>
      <c r="W347" s="123">
        <v>0</v>
      </c>
      <c r="X347" s="123">
        <v>0</v>
      </c>
      <c r="Y347" s="123">
        <v>27754292.41</v>
      </c>
      <c r="Z347" s="123">
        <v>27754292.41</v>
      </c>
      <c r="AA347" s="123">
        <v>0</v>
      </c>
      <c r="AB347" s="124"/>
      <c r="AC347" s="125">
        <v>45135</v>
      </c>
      <c r="AD347" s="125">
        <v>52440</v>
      </c>
      <c r="AE347" s="124">
        <v>150000000</v>
      </c>
      <c r="AF347" s="124">
        <v>150000000</v>
      </c>
      <c r="AG347" s="124">
        <v>18.835616438356166</v>
      </c>
      <c r="AH347" s="124">
        <v>20.013698630136986</v>
      </c>
      <c r="AI347" s="130">
        <v>7.2137000000000007E-2</v>
      </c>
      <c r="AJ347" s="127">
        <v>7.214000000000001E-2</v>
      </c>
      <c r="AK347" s="127">
        <v>-3.0000000000030003E-6</v>
      </c>
      <c r="AL347" s="127"/>
      <c r="AM347" s="127" t="s">
        <v>2812</v>
      </c>
      <c r="AN347" s="127">
        <v>0.02</v>
      </c>
      <c r="AO347" s="124">
        <v>522769206.35273975</v>
      </c>
      <c r="AP347" s="124">
        <v>555466043.98643839</v>
      </c>
      <c r="AQ347" s="124">
        <v>2002111.3915801703</v>
      </c>
      <c r="AR347" s="124">
        <v>18.835616438356166</v>
      </c>
      <c r="AS347" s="124">
        <v>20.013698630136986</v>
      </c>
      <c r="AT347" s="127">
        <v>7.2137000000000007E-2</v>
      </c>
      <c r="AU347" s="122" t="s">
        <v>320</v>
      </c>
      <c r="AV347" s="122" t="s">
        <v>320</v>
      </c>
      <c r="AW347" s="137">
        <v>0</v>
      </c>
      <c r="AX347" s="137">
        <v>0</v>
      </c>
      <c r="AY347" s="137">
        <v>0</v>
      </c>
      <c r="AZ347" s="137">
        <v>1227249.5970000001</v>
      </c>
      <c r="BA347" s="137">
        <v>0</v>
      </c>
      <c r="BB347" s="137">
        <v>0</v>
      </c>
      <c r="BC347" s="137">
        <v>0</v>
      </c>
      <c r="BD347" s="137">
        <v>0</v>
      </c>
      <c r="BE347" s="137">
        <v>0</v>
      </c>
      <c r="BF347" s="137">
        <v>1207240.094</v>
      </c>
      <c r="BG347" s="137">
        <v>0</v>
      </c>
      <c r="BH347" s="137">
        <v>0</v>
      </c>
      <c r="BI347" s="137">
        <v>0</v>
      </c>
      <c r="BJ347" s="137">
        <v>0</v>
      </c>
      <c r="BK347" s="137">
        <v>0</v>
      </c>
      <c r="BL347" s="40">
        <f t="shared" si="15"/>
        <v>0</v>
      </c>
      <c r="BM347" s="40">
        <f t="shared" si="16"/>
        <v>2434489.6910000001</v>
      </c>
      <c r="BN347" s="40">
        <f t="shared" si="17"/>
        <v>2434489.6910000001</v>
      </c>
    </row>
    <row r="348" spans="1:66" x14ac:dyDescent="0.35">
      <c r="A348" s="122">
        <v>20866000</v>
      </c>
      <c r="B348" s="122">
        <v>1</v>
      </c>
      <c r="C348" s="122">
        <v>1</v>
      </c>
      <c r="D348" s="122">
        <v>1</v>
      </c>
      <c r="E348" s="122" t="s">
        <v>2973</v>
      </c>
      <c r="F348" s="122" t="s">
        <v>32</v>
      </c>
      <c r="G348" s="122" t="s">
        <v>33</v>
      </c>
      <c r="H348" s="122" t="s">
        <v>446</v>
      </c>
      <c r="I348" s="122" t="s">
        <v>2</v>
      </c>
      <c r="J348" s="122" t="s">
        <v>35</v>
      </c>
      <c r="K348" s="122" t="s">
        <v>320</v>
      </c>
      <c r="L348" s="122" t="s">
        <v>37</v>
      </c>
      <c r="M348" s="122" t="s">
        <v>168</v>
      </c>
      <c r="N348" s="122" t="s">
        <v>1338</v>
      </c>
      <c r="O348" s="122" t="s">
        <v>2987</v>
      </c>
      <c r="P348" s="122" t="s">
        <v>2987</v>
      </c>
      <c r="Q348" s="122" t="s">
        <v>320</v>
      </c>
      <c r="R348" s="123">
        <v>0</v>
      </c>
      <c r="S348" s="123">
        <v>11223481.289999999</v>
      </c>
      <c r="T348" s="123">
        <v>0</v>
      </c>
      <c r="U348" s="123">
        <v>0</v>
      </c>
      <c r="V348" s="123">
        <v>0</v>
      </c>
      <c r="W348" s="123">
        <v>0</v>
      </c>
      <c r="X348" s="123">
        <v>0</v>
      </c>
      <c r="Y348" s="123">
        <v>11223481.289999999</v>
      </c>
      <c r="Z348" s="123">
        <v>11223481.289999999</v>
      </c>
      <c r="AA348" s="123">
        <v>0</v>
      </c>
      <c r="AB348" s="124"/>
      <c r="AC348" s="125">
        <v>45135</v>
      </c>
      <c r="AD348" s="125">
        <v>50614</v>
      </c>
      <c r="AE348" s="124">
        <v>20204813.629999999</v>
      </c>
      <c r="AF348" s="124">
        <v>20204813.629999999</v>
      </c>
      <c r="AG348" s="124">
        <v>13.832876712328767</v>
      </c>
      <c r="AH348" s="124">
        <v>15.010958904109589</v>
      </c>
      <c r="AI348" s="127">
        <v>7.1999999999999995E-2</v>
      </c>
      <c r="AJ348" s="127">
        <v>0.02</v>
      </c>
      <c r="AK348" s="127">
        <v>5.1999999999999991E-2</v>
      </c>
      <c r="AL348" s="127"/>
      <c r="AM348" s="127" t="s">
        <v>2812</v>
      </c>
      <c r="AN348" s="127">
        <v>0.02</v>
      </c>
      <c r="AO348" s="124">
        <v>155253032.96769863</v>
      </c>
      <c r="AP348" s="124">
        <v>168475216.40523288</v>
      </c>
      <c r="AQ348" s="124">
        <v>808090.65287999983</v>
      </c>
      <c r="AR348" s="124">
        <v>13.832876712328769</v>
      </c>
      <c r="AS348" s="124">
        <v>15.010958904109589</v>
      </c>
      <c r="AT348" s="127">
        <v>7.1999999999999995E-2</v>
      </c>
      <c r="AU348" s="122" t="s">
        <v>320</v>
      </c>
      <c r="AV348" s="122" t="s">
        <v>320</v>
      </c>
      <c r="AW348" s="137">
        <v>0</v>
      </c>
      <c r="AX348" s="137">
        <v>0</v>
      </c>
      <c r="AY348" s="137">
        <v>0</v>
      </c>
      <c r="AZ348" s="137">
        <v>103531.81599999999</v>
      </c>
      <c r="BA348" s="137">
        <v>0</v>
      </c>
      <c r="BB348" s="137">
        <v>0</v>
      </c>
      <c r="BC348" s="137">
        <v>0</v>
      </c>
      <c r="BD348" s="137">
        <v>0</v>
      </c>
      <c r="BE348" s="137">
        <v>0</v>
      </c>
      <c r="BF348" s="137">
        <v>128662.98999999999</v>
      </c>
      <c r="BG348" s="137">
        <v>0</v>
      </c>
      <c r="BH348" s="137">
        <v>0</v>
      </c>
      <c r="BI348" s="137">
        <v>0</v>
      </c>
      <c r="BJ348" s="137">
        <v>0</v>
      </c>
      <c r="BK348" s="137">
        <v>0</v>
      </c>
      <c r="BL348" s="40">
        <f t="shared" si="15"/>
        <v>0</v>
      </c>
      <c r="BM348" s="40">
        <f t="shared" si="16"/>
        <v>232194.80599999998</v>
      </c>
      <c r="BN348" s="40">
        <f t="shared" si="17"/>
        <v>232194.80599999998</v>
      </c>
    </row>
    <row r="349" spans="1:66" x14ac:dyDescent="0.35">
      <c r="A349" s="122">
        <v>20358000</v>
      </c>
      <c r="B349" s="122">
        <v>1</v>
      </c>
      <c r="C349" s="122">
        <v>1</v>
      </c>
      <c r="D349" s="122">
        <v>1</v>
      </c>
      <c r="E349" s="122" t="s">
        <v>2973</v>
      </c>
      <c r="F349" s="122" t="s">
        <v>32</v>
      </c>
      <c r="G349" s="122" t="s">
        <v>33</v>
      </c>
      <c r="H349" s="122" t="s">
        <v>446</v>
      </c>
      <c r="I349" s="122" t="s">
        <v>2</v>
      </c>
      <c r="J349" s="122" t="s">
        <v>35</v>
      </c>
      <c r="K349" s="122" t="s">
        <v>169</v>
      </c>
      <c r="L349" s="122" t="s">
        <v>37</v>
      </c>
      <c r="M349" s="122" t="s">
        <v>168</v>
      </c>
      <c r="N349" s="122" t="s">
        <v>1338</v>
      </c>
      <c r="O349" s="122" t="s">
        <v>3022</v>
      </c>
      <c r="P349" s="122" t="s">
        <v>3022</v>
      </c>
      <c r="Q349" s="122" t="s">
        <v>169</v>
      </c>
      <c r="R349" s="123">
        <v>450000000</v>
      </c>
      <c r="S349" s="123">
        <v>0</v>
      </c>
      <c r="T349" s="123">
        <v>0</v>
      </c>
      <c r="U349" s="123">
        <v>0</v>
      </c>
      <c r="V349" s="123">
        <v>0</v>
      </c>
      <c r="W349" s="123">
        <v>0</v>
      </c>
      <c r="X349" s="123">
        <v>0</v>
      </c>
      <c r="Y349" s="123">
        <v>450000000</v>
      </c>
      <c r="Z349" s="123">
        <v>450000000</v>
      </c>
      <c r="AA349" s="123">
        <v>0</v>
      </c>
      <c r="AB349" s="124"/>
      <c r="AC349" s="125">
        <v>45156</v>
      </c>
      <c r="AD349" s="125">
        <v>52062</v>
      </c>
      <c r="AE349" s="124">
        <v>450000000</v>
      </c>
      <c r="AF349" s="124">
        <v>450000000</v>
      </c>
      <c r="AG349" s="124">
        <v>17.8</v>
      </c>
      <c r="AH349" s="124">
        <v>18.920547945205481</v>
      </c>
      <c r="AI349" s="127">
        <v>6.5799999999999997E-2</v>
      </c>
      <c r="AJ349" s="127">
        <v>6.5890000000000004E-2</v>
      </c>
      <c r="AK349" s="127">
        <v>-9.0000000000006741E-5</v>
      </c>
      <c r="AL349" s="127"/>
      <c r="AM349" s="122" t="s">
        <v>2980</v>
      </c>
      <c r="AN349" s="127">
        <v>1.2E-2</v>
      </c>
      <c r="AO349" s="124">
        <v>8010000000</v>
      </c>
      <c r="AP349" s="124">
        <v>8514246575.3424664</v>
      </c>
      <c r="AQ349" s="124">
        <v>29610000</v>
      </c>
      <c r="AR349" s="124">
        <v>17.8</v>
      </c>
      <c r="AS349" s="124">
        <v>18.920547945205481</v>
      </c>
      <c r="AT349" s="127">
        <v>6.5799999999999997E-2</v>
      </c>
      <c r="AU349" s="122" t="s">
        <v>169</v>
      </c>
      <c r="AV349" s="122" t="s">
        <v>169</v>
      </c>
      <c r="AW349" s="137">
        <v>0</v>
      </c>
      <c r="AX349" s="137">
        <v>0</v>
      </c>
      <c r="AY349" s="137">
        <v>0</v>
      </c>
      <c r="AZ349" s="137">
        <v>15154447</v>
      </c>
      <c r="BA349" s="137">
        <v>0</v>
      </c>
      <c r="BB349" s="137">
        <v>0</v>
      </c>
      <c r="BC349" s="137">
        <v>0</v>
      </c>
      <c r="BD349" s="137">
        <v>0</v>
      </c>
      <c r="BE349" s="137">
        <v>0</v>
      </c>
      <c r="BF349" s="137">
        <v>14907363.630000001</v>
      </c>
      <c r="BG349" s="137">
        <v>0</v>
      </c>
      <c r="BH349" s="137">
        <v>0</v>
      </c>
      <c r="BI349" s="137">
        <v>0</v>
      </c>
      <c r="BJ349" s="137">
        <v>0</v>
      </c>
      <c r="BK349" s="137">
        <v>0</v>
      </c>
      <c r="BL349" s="40">
        <f t="shared" si="15"/>
        <v>0</v>
      </c>
      <c r="BM349" s="40">
        <f t="shared" si="16"/>
        <v>30061810.630000003</v>
      </c>
      <c r="BN349" s="40">
        <f t="shared" si="17"/>
        <v>30061810.630000003</v>
      </c>
    </row>
    <row r="350" spans="1:66" x14ac:dyDescent="0.35">
      <c r="A350" s="122">
        <v>20359000</v>
      </c>
      <c r="B350" s="122">
        <v>1</v>
      </c>
      <c r="C350" s="122">
        <v>1</v>
      </c>
      <c r="D350" s="122">
        <v>1</v>
      </c>
      <c r="E350" s="122" t="s">
        <v>2973</v>
      </c>
      <c r="F350" s="122" t="s">
        <v>32</v>
      </c>
      <c r="G350" s="122" t="s">
        <v>33</v>
      </c>
      <c r="H350" s="122" t="s">
        <v>446</v>
      </c>
      <c r="I350" s="122" t="s">
        <v>2</v>
      </c>
      <c r="J350" s="122" t="s">
        <v>35</v>
      </c>
      <c r="K350" s="122" t="s">
        <v>169</v>
      </c>
      <c r="L350" s="122" t="s">
        <v>37</v>
      </c>
      <c r="M350" s="122" t="s">
        <v>168</v>
      </c>
      <c r="N350" s="122" t="s">
        <v>1338</v>
      </c>
      <c r="O350" s="122" t="s">
        <v>3023</v>
      </c>
      <c r="P350" s="122" t="s">
        <v>3023</v>
      </c>
      <c r="Q350" s="122" t="s">
        <v>169</v>
      </c>
      <c r="R350" s="123">
        <v>50000000</v>
      </c>
      <c r="S350" s="123">
        <v>0</v>
      </c>
      <c r="T350" s="123">
        <v>0</v>
      </c>
      <c r="U350" s="123">
        <v>0</v>
      </c>
      <c r="V350" s="123">
        <v>0</v>
      </c>
      <c r="W350" s="123">
        <v>0</v>
      </c>
      <c r="X350" s="123">
        <v>0</v>
      </c>
      <c r="Y350" s="123">
        <v>50000000</v>
      </c>
      <c r="Z350" s="123">
        <v>50000000</v>
      </c>
      <c r="AA350" s="123">
        <v>0</v>
      </c>
      <c r="AB350" s="124"/>
      <c r="AC350" s="125">
        <v>45156</v>
      </c>
      <c r="AD350" s="125">
        <v>50601</v>
      </c>
      <c r="AE350" s="124">
        <v>50000000</v>
      </c>
      <c r="AF350" s="124">
        <v>50000000</v>
      </c>
      <c r="AG350" s="124">
        <v>13.797260273972602</v>
      </c>
      <c r="AH350" s="124">
        <v>14.917808219178083</v>
      </c>
      <c r="AI350" s="127">
        <v>2.5000000000000001E-2</v>
      </c>
      <c r="AJ350" s="127">
        <v>2.5000000000000001E-2</v>
      </c>
      <c r="AK350" s="127">
        <v>0</v>
      </c>
      <c r="AL350" s="127"/>
      <c r="AM350" s="122" t="s">
        <v>3121</v>
      </c>
      <c r="AN350" s="122"/>
      <c r="AO350" s="124">
        <v>689863013.69863009</v>
      </c>
      <c r="AP350" s="124">
        <v>745890410.95890415</v>
      </c>
      <c r="AQ350" s="124">
        <v>1250000</v>
      </c>
      <c r="AR350" s="124">
        <v>13.797260273972602</v>
      </c>
      <c r="AS350" s="124">
        <v>14.917808219178083</v>
      </c>
      <c r="AT350" s="127">
        <v>2.5000000000000001E-2</v>
      </c>
      <c r="AU350" s="122" t="s">
        <v>169</v>
      </c>
      <c r="AV350" s="122" t="s">
        <v>169</v>
      </c>
      <c r="AW350" s="137">
        <v>0</v>
      </c>
      <c r="AX350" s="137">
        <v>0</v>
      </c>
      <c r="AY350" s="137">
        <v>0</v>
      </c>
      <c r="AZ350" s="137">
        <v>0</v>
      </c>
      <c r="BA350" s="137">
        <v>630136.99</v>
      </c>
      <c r="BB350" s="137">
        <v>0</v>
      </c>
      <c r="BC350" s="137">
        <v>0</v>
      </c>
      <c r="BD350" s="137">
        <v>0</v>
      </c>
      <c r="BE350" s="137">
        <v>0</v>
      </c>
      <c r="BF350" s="137">
        <v>0</v>
      </c>
      <c r="BG350" s="137">
        <v>619863.01</v>
      </c>
      <c r="BH350" s="137">
        <v>0</v>
      </c>
      <c r="BI350" s="137">
        <v>0</v>
      </c>
      <c r="BJ350" s="137">
        <v>0</v>
      </c>
      <c r="BK350" s="137">
        <v>0</v>
      </c>
      <c r="BL350" s="40">
        <f t="shared" si="15"/>
        <v>0</v>
      </c>
      <c r="BM350" s="40">
        <f t="shared" si="16"/>
        <v>1250000</v>
      </c>
      <c r="BN350" s="40">
        <f t="shared" si="17"/>
        <v>1250000</v>
      </c>
    </row>
    <row r="351" spans="1:66" x14ac:dyDescent="0.35">
      <c r="A351" s="122">
        <v>20598000</v>
      </c>
      <c r="B351" s="122">
        <v>1</v>
      </c>
      <c r="C351" s="122">
        <v>1</v>
      </c>
      <c r="D351" s="122">
        <v>1</v>
      </c>
      <c r="E351" s="122" t="s">
        <v>2973</v>
      </c>
      <c r="F351" s="122" t="s">
        <v>32</v>
      </c>
      <c r="G351" s="122" t="s">
        <v>33</v>
      </c>
      <c r="H351" s="122" t="s">
        <v>446</v>
      </c>
      <c r="I351" s="122" t="s">
        <v>2</v>
      </c>
      <c r="J351" s="122" t="s">
        <v>35</v>
      </c>
      <c r="K351" s="122" t="s">
        <v>297</v>
      </c>
      <c r="L351" s="122" t="s">
        <v>37</v>
      </c>
      <c r="M351" s="122" t="s">
        <v>168</v>
      </c>
      <c r="N351" s="122" t="s">
        <v>1338</v>
      </c>
      <c r="O351" s="122" t="s">
        <v>3024</v>
      </c>
      <c r="P351" s="122" t="s">
        <v>3024</v>
      </c>
      <c r="Q351" s="122" t="s">
        <v>297</v>
      </c>
      <c r="R351" s="123">
        <v>500000000</v>
      </c>
      <c r="S351" s="123">
        <v>0</v>
      </c>
      <c r="T351" s="123">
        <v>0</v>
      </c>
      <c r="U351" s="123">
        <v>0</v>
      </c>
      <c r="V351" s="123">
        <v>0</v>
      </c>
      <c r="W351" s="123">
        <v>0</v>
      </c>
      <c r="X351" s="123">
        <v>0</v>
      </c>
      <c r="Y351" s="123">
        <v>500000000</v>
      </c>
      <c r="Z351" s="123">
        <v>500000000</v>
      </c>
      <c r="AA351" s="123">
        <v>0</v>
      </c>
      <c r="AB351" s="124"/>
      <c r="AC351" s="125">
        <v>45160</v>
      </c>
      <c r="AD351" s="125">
        <v>51485</v>
      </c>
      <c r="AE351" s="123">
        <v>500000000</v>
      </c>
      <c r="AF351" s="123">
        <v>500000000</v>
      </c>
      <c r="AG351" s="124">
        <v>16.219178082191782</v>
      </c>
      <c r="AH351" s="124">
        <v>17.328767123287673</v>
      </c>
      <c r="AI351" s="127">
        <v>5.1999999999999998E-2</v>
      </c>
      <c r="AJ351" s="127">
        <v>5.2000000000000005E-2</v>
      </c>
      <c r="AK351" s="127">
        <v>0</v>
      </c>
      <c r="AL351" s="127"/>
      <c r="AM351" s="122" t="s">
        <v>47</v>
      </c>
      <c r="AN351" s="127"/>
      <c r="AO351" s="124">
        <v>8109589041.095891</v>
      </c>
      <c r="AP351" s="124">
        <v>8664383561.643837</v>
      </c>
      <c r="AQ351" s="124">
        <v>26000000</v>
      </c>
      <c r="AR351" s="124">
        <v>16.219178082191782</v>
      </c>
      <c r="AS351" s="124">
        <v>17.328767123287673</v>
      </c>
      <c r="AT351" s="127">
        <v>5.1999999999999998E-2</v>
      </c>
      <c r="AU351" s="122" t="s">
        <v>297</v>
      </c>
      <c r="AV351" s="122" t="s">
        <v>297</v>
      </c>
      <c r="AW351" s="137">
        <v>0</v>
      </c>
      <c r="AX351" s="137">
        <v>0</v>
      </c>
      <c r="AY351" s="137">
        <v>13216666.67</v>
      </c>
      <c r="AZ351" s="137">
        <v>0</v>
      </c>
      <c r="BA351" s="137">
        <v>0</v>
      </c>
      <c r="BB351" s="137">
        <v>0</v>
      </c>
      <c r="BC351" s="137">
        <v>0</v>
      </c>
      <c r="BD351" s="137">
        <v>0</v>
      </c>
      <c r="BE351" s="137">
        <v>13144444.439999999</v>
      </c>
      <c r="BF351" s="137">
        <v>0</v>
      </c>
      <c r="BG351" s="137">
        <v>0</v>
      </c>
      <c r="BH351" s="137">
        <v>0</v>
      </c>
      <c r="BI351" s="137">
        <v>0</v>
      </c>
      <c r="BJ351" s="137">
        <v>0</v>
      </c>
      <c r="BK351" s="137">
        <v>13216666.67</v>
      </c>
      <c r="BL351" s="40">
        <f t="shared" si="15"/>
        <v>13216666.67</v>
      </c>
      <c r="BM351" s="40">
        <f t="shared" si="16"/>
        <v>26361111.109999999</v>
      </c>
      <c r="BN351" s="40">
        <f t="shared" si="17"/>
        <v>39577777.780000001</v>
      </c>
    </row>
    <row r="352" spans="1:66" x14ac:dyDescent="0.35">
      <c r="A352" s="122">
        <v>20867000</v>
      </c>
      <c r="B352" s="122">
        <v>1</v>
      </c>
      <c r="C352" s="122">
        <v>1</v>
      </c>
      <c r="D352" s="122">
        <v>1</v>
      </c>
      <c r="E352" s="122" t="s">
        <v>2973</v>
      </c>
      <c r="F352" s="122" t="s">
        <v>32</v>
      </c>
      <c r="G352" s="122" t="s">
        <v>33</v>
      </c>
      <c r="H352" s="122" t="s">
        <v>446</v>
      </c>
      <c r="I352" s="122" t="s">
        <v>2</v>
      </c>
      <c r="J352" s="122" t="s">
        <v>35</v>
      </c>
      <c r="K352" s="122" t="s">
        <v>320</v>
      </c>
      <c r="L352" s="122" t="s">
        <v>37</v>
      </c>
      <c r="M352" s="122" t="s">
        <v>168</v>
      </c>
      <c r="N352" s="122" t="s">
        <v>1338</v>
      </c>
      <c r="O352" s="122" t="s">
        <v>3025</v>
      </c>
      <c r="P352" s="122" t="s">
        <v>3025</v>
      </c>
      <c r="Q352" s="122" t="s">
        <v>320</v>
      </c>
      <c r="R352" s="123">
        <v>0</v>
      </c>
      <c r="S352" s="123">
        <v>0</v>
      </c>
      <c r="T352" s="123">
        <v>0</v>
      </c>
      <c r="U352" s="123">
        <v>0</v>
      </c>
      <c r="V352" s="123">
        <v>0</v>
      </c>
      <c r="W352" s="123">
        <v>0</v>
      </c>
      <c r="X352" s="123">
        <v>0</v>
      </c>
      <c r="Y352" s="123">
        <v>0</v>
      </c>
      <c r="Z352" s="123">
        <v>0</v>
      </c>
      <c r="AA352" s="123">
        <v>0</v>
      </c>
      <c r="AB352" s="124"/>
      <c r="AC352" s="125">
        <v>45145</v>
      </c>
      <c r="AD352" s="125">
        <v>52451</v>
      </c>
      <c r="AE352" s="124">
        <v>117515240</v>
      </c>
      <c r="AF352" s="124">
        <v>117515240</v>
      </c>
      <c r="AG352" s="124">
        <v>18.865753424657534</v>
      </c>
      <c r="AH352" s="124">
        <v>20.016438356164382</v>
      </c>
      <c r="AI352" s="127"/>
      <c r="AJ352" s="127">
        <v>0</v>
      </c>
      <c r="AK352" s="127">
        <v>0</v>
      </c>
      <c r="AL352" s="127"/>
      <c r="AM352" s="127" t="s">
        <v>2812</v>
      </c>
      <c r="AN352" s="127">
        <v>0.02</v>
      </c>
      <c r="AO352" s="124">
        <v>0</v>
      </c>
      <c r="AP352" s="124">
        <v>0</v>
      </c>
      <c r="AQ352" s="124">
        <v>0</v>
      </c>
      <c r="AR352" s="124">
        <v>0</v>
      </c>
      <c r="AS352" s="124">
        <v>0</v>
      </c>
      <c r="AT352" s="127">
        <v>0</v>
      </c>
      <c r="AU352" s="122" t="s">
        <v>320</v>
      </c>
      <c r="AV352" s="122" t="s">
        <v>320</v>
      </c>
      <c r="AW352" s="137">
        <v>0</v>
      </c>
      <c r="AX352" s="137">
        <v>0</v>
      </c>
      <c r="AY352" s="137">
        <v>0</v>
      </c>
      <c r="AZ352" s="137">
        <v>0</v>
      </c>
      <c r="BA352" s="137">
        <v>0</v>
      </c>
      <c r="BB352" s="137">
        <v>0</v>
      </c>
      <c r="BC352" s="137">
        <v>0</v>
      </c>
      <c r="BD352" s="137">
        <v>0</v>
      </c>
      <c r="BE352" s="137">
        <v>0</v>
      </c>
      <c r="BF352" s="137">
        <v>0</v>
      </c>
      <c r="BG352" s="137">
        <v>0</v>
      </c>
      <c r="BH352" s="137">
        <v>0</v>
      </c>
      <c r="BI352" s="137">
        <v>0</v>
      </c>
      <c r="BJ352" s="137">
        <v>0</v>
      </c>
      <c r="BK352" s="137">
        <v>0</v>
      </c>
      <c r="BL352" s="40">
        <f t="shared" si="15"/>
        <v>0</v>
      </c>
      <c r="BM352" s="40">
        <f t="shared" si="16"/>
        <v>0</v>
      </c>
      <c r="BN352" s="40">
        <f t="shared" si="17"/>
        <v>0</v>
      </c>
    </row>
    <row r="353" spans="1:66" x14ac:dyDescent="0.35">
      <c r="A353" s="122">
        <v>20100000</v>
      </c>
      <c r="B353" s="122">
        <v>1</v>
      </c>
      <c r="C353" s="122">
        <v>0</v>
      </c>
      <c r="D353" s="122">
        <v>0</v>
      </c>
      <c r="E353" s="122" t="s">
        <v>31</v>
      </c>
      <c r="F353" s="122" t="s">
        <v>77</v>
      </c>
      <c r="G353" s="122" t="s">
        <v>77</v>
      </c>
      <c r="H353" s="122" t="s">
        <v>77</v>
      </c>
      <c r="I353" s="122" t="s">
        <v>77</v>
      </c>
      <c r="J353" s="122" t="s">
        <v>35</v>
      </c>
      <c r="K353" s="122" t="s">
        <v>3122</v>
      </c>
      <c r="L353" s="122" t="s">
        <v>175</v>
      </c>
      <c r="M353" s="122" t="s">
        <v>168</v>
      </c>
      <c r="N353" s="122" t="s">
        <v>1338</v>
      </c>
      <c r="O353" s="122" t="s">
        <v>3123</v>
      </c>
      <c r="P353" s="122" t="s">
        <v>3123</v>
      </c>
      <c r="Q353" s="122" t="s">
        <v>3122</v>
      </c>
      <c r="R353" s="123">
        <v>50000000</v>
      </c>
      <c r="S353" s="123">
        <v>0</v>
      </c>
      <c r="T353" s="123">
        <v>0</v>
      </c>
      <c r="U353" s="123">
        <v>0</v>
      </c>
      <c r="V353" s="123">
        <v>0</v>
      </c>
      <c r="W353" s="123">
        <v>0</v>
      </c>
      <c r="X353" s="123">
        <v>0</v>
      </c>
      <c r="Y353" s="123">
        <v>50000000</v>
      </c>
      <c r="Z353" s="123">
        <v>50000000</v>
      </c>
      <c r="AA353" s="123">
        <v>0</v>
      </c>
      <c r="AB353" s="124"/>
      <c r="AC353" s="125">
        <v>45050</v>
      </c>
      <c r="AD353" s="125">
        <v>48269</v>
      </c>
      <c r="AE353" s="124">
        <v>50000000</v>
      </c>
      <c r="AF353" s="124">
        <v>50000000</v>
      </c>
      <c r="AG353" s="124">
        <v>7.4082191780821915</v>
      </c>
      <c r="AH353" s="124">
        <v>8.8191780821917813</v>
      </c>
      <c r="AI353" s="127">
        <v>6.5660200000000002E-2</v>
      </c>
      <c r="AJ353" s="127">
        <v>6.5610000000000002E-2</v>
      </c>
      <c r="AK353" s="127">
        <v>5.0200000000000244E-5</v>
      </c>
      <c r="AL353" s="127"/>
      <c r="AM353" s="127" t="s">
        <v>2812</v>
      </c>
      <c r="AN353" s="127">
        <v>1.2282599999999999E-2</v>
      </c>
      <c r="AO353" s="124">
        <v>370410958.9041096</v>
      </c>
      <c r="AP353" s="124">
        <v>440958904.10958904</v>
      </c>
      <c r="AQ353" s="124">
        <v>3283010</v>
      </c>
      <c r="AR353" s="124">
        <v>7.4082191780821915</v>
      </c>
      <c r="AS353" s="124">
        <v>8.8191780821917813</v>
      </c>
      <c r="AT353" s="127">
        <v>6.5660200000000002E-2</v>
      </c>
      <c r="AU353" s="122" t="s">
        <v>3122</v>
      </c>
      <c r="AV353" s="122" t="s">
        <v>3122</v>
      </c>
      <c r="AW353" s="137">
        <v>0</v>
      </c>
      <c r="AX353" s="137">
        <v>0</v>
      </c>
      <c r="AY353" s="137">
        <v>0</v>
      </c>
      <c r="AZ353" s="137">
        <v>0</v>
      </c>
      <c r="BA353" s="137">
        <v>1676776.67</v>
      </c>
      <c r="BB353" s="137">
        <v>0</v>
      </c>
      <c r="BC353" s="137">
        <v>0</v>
      </c>
      <c r="BD353" s="137">
        <v>0</v>
      </c>
      <c r="BE353" s="137">
        <v>0</v>
      </c>
      <c r="BF353" s="137">
        <v>0</v>
      </c>
      <c r="BG353" s="137">
        <v>1649437.92</v>
      </c>
      <c r="BH353" s="137">
        <v>0</v>
      </c>
      <c r="BI353" s="137">
        <v>0</v>
      </c>
      <c r="BJ353" s="137">
        <v>0</v>
      </c>
      <c r="BK353" s="137">
        <v>0</v>
      </c>
      <c r="BL353" s="40">
        <f t="shared" si="15"/>
        <v>0</v>
      </c>
      <c r="BM353" s="40">
        <f t="shared" si="16"/>
        <v>3326214.59</v>
      </c>
      <c r="BN353" s="40">
        <f t="shared" si="17"/>
        <v>3326214.59</v>
      </c>
    </row>
    <row r="354" spans="1:66" x14ac:dyDescent="0.35">
      <c r="A354" s="122">
        <v>20868000</v>
      </c>
      <c r="B354" s="122">
        <v>1</v>
      </c>
      <c r="C354" s="122">
        <v>1</v>
      </c>
      <c r="D354" s="122">
        <v>1</v>
      </c>
      <c r="E354" s="122" t="s">
        <v>2973</v>
      </c>
      <c r="F354" s="122" t="s">
        <v>32</v>
      </c>
      <c r="G354" s="122" t="s">
        <v>33</v>
      </c>
      <c r="H354" s="122" t="s">
        <v>446</v>
      </c>
      <c r="I354" s="122" t="s">
        <v>2</v>
      </c>
      <c r="J354" s="122" t="s">
        <v>35</v>
      </c>
      <c r="K354" s="122" t="s">
        <v>320</v>
      </c>
      <c r="L354" s="122" t="s">
        <v>37</v>
      </c>
      <c r="M354" s="122" t="s">
        <v>168</v>
      </c>
      <c r="N354" s="122" t="s">
        <v>1338</v>
      </c>
      <c r="O354" s="122" t="s">
        <v>3124</v>
      </c>
      <c r="P354" s="122" t="s">
        <v>3124</v>
      </c>
      <c r="Q354" s="122" t="s">
        <v>320</v>
      </c>
      <c r="R354" s="123">
        <v>0</v>
      </c>
      <c r="S354" s="123">
        <v>0</v>
      </c>
      <c r="T354" s="123">
        <v>0</v>
      </c>
      <c r="U354" s="123">
        <v>0</v>
      </c>
      <c r="V354" s="123">
        <v>357777.78</v>
      </c>
      <c r="W354" s="123">
        <v>0</v>
      </c>
      <c r="X354" s="123">
        <v>0</v>
      </c>
      <c r="Y354" s="123">
        <v>0</v>
      </c>
      <c r="Z354" s="123">
        <v>0</v>
      </c>
      <c r="AA354" s="123">
        <v>0</v>
      </c>
      <c r="AB354" s="124"/>
      <c r="AC354" s="125">
        <v>45184</v>
      </c>
      <c r="AD354" s="125">
        <v>50663</v>
      </c>
      <c r="AE354" s="124">
        <v>200000000</v>
      </c>
      <c r="AF354" s="124">
        <v>200000000</v>
      </c>
      <c r="AG354" s="124">
        <v>13.967123287671233</v>
      </c>
      <c r="AH354" s="124">
        <v>15.010958904109589</v>
      </c>
      <c r="AI354" s="127"/>
      <c r="AJ354" s="127">
        <v>0.02</v>
      </c>
      <c r="AK354" s="127">
        <v>-0.02</v>
      </c>
      <c r="AL354" s="127"/>
      <c r="AM354" s="127" t="s">
        <v>2812</v>
      </c>
      <c r="AN354" s="127">
        <v>0.02</v>
      </c>
      <c r="AO354" s="124">
        <v>0</v>
      </c>
      <c r="AP354" s="124">
        <v>0</v>
      </c>
      <c r="AQ354" s="124">
        <v>0</v>
      </c>
      <c r="AR354" s="124">
        <v>0</v>
      </c>
      <c r="AS354" s="124">
        <v>0</v>
      </c>
      <c r="AT354" s="127">
        <v>0</v>
      </c>
      <c r="AU354" s="122" t="s">
        <v>320</v>
      </c>
      <c r="AV354" s="122" t="s">
        <v>320</v>
      </c>
      <c r="AW354" s="137">
        <v>0</v>
      </c>
      <c r="AX354" s="137">
        <v>0</v>
      </c>
      <c r="AY354" s="137">
        <v>0</v>
      </c>
      <c r="AZ354" s="137">
        <v>0</v>
      </c>
      <c r="BA354" s="137">
        <v>0</v>
      </c>
      <c r="BB354" s="137">
        <v>0</v>
      </c>
      <c r="BC354" s="137">
        <v>0</v>
      </c>
      <c r="BD354" s="137">
        <v>0</v>
      </c>
      <c r="BE354" s="137">
        <v>0</v>
      </c>
      <c r="BF354" s="137">
        <v>0</v>
      </c>
      <c r="BG354" s="137">
        <v>0</v>
      </c>
      <c r="BH354" s="137">
        <v>0</v>
      </c>
      <c r="BI354" s="137">
        <v>0</v>
      </c>
      <c r="BJ354" s="137">
        <v>0</v>
      </c>
      <c r="BK354" s="137">
        <v>0</v>
      </c>
      <c r="BL354" s="40">
        <f t="shared" si="15"/>
        <v>0</v>
      </c>
      <c r="BM354" s="40">
        <f t="shared" si="16"/>
        <v>0</v>
      </c>
      <c r="BN354" s="40">
        <f t="shared" si="17"/>
        <v>0</v>
      </c>
    </row>
    <row r="355" spans="1:66" x14ac:dyDescent="0.35">
      <c r="A355" s="132">
        <v>20599000</v>
      </c>
      <c r="B355" s="132">
        <v>1</v>
      </c>
      <c r="C355" s="132">
        <v>0</v>
      </c>
      <c r="D355" s="132">
        <v>0</v>
      </c>
      <c r="E355" s="132" t="s">
        <v>31</v>
      </c>
      <c r="F355" s="132" t="s">
        <v>77</v>
      </c>
      <c r="G355" s="132" t="s">
        <v>77</v>
      </c>
      <c r="H355" s="132" t="s">
        <v>77</v>
      </c>
      <c r="I355" s="132" t="s">
        <v>77</v>
      </c>
      <c r="J355" s="132" t="s">
        <v>35</v>
      </c>
      <c r="K355" s="132" t="s">
        <v>297</v>
      </c>
      <c r="L355" s="132" t="s">
        <v>79</v>
      </c>
      <c r="M355" s="132" t="s">
        <v>168</v>
      </c>
      <c r="N355" s="132" t="s">
        <v>1338</v>
      </c>
      <c r="O355" s="132" t="s">
        <v>3151</v>
      </c>
      <c r="P355" s="132" t="s">
        <v>3151</v>
      </c>
      <c r="Q355" s="132" t="s">
        <v>297</v>
      </c>
      <c r="R355" s="133">
        <v>300000000</v>
      </c>
      <c r="S355" s="133">
        <v>0</v>
      </c>
      <c r="T355" s="133">
        <v>0</v>
      </c>
      <c r="U355" s="133">
        <v>8713407.1699999999</v>
      </c>
      <c r="V355" s="133">
        <v>50409.84</v>
      </c>
      <c r="W355" s="133">
        <v>0</v>
      </c>
      <c r="X355" s="133">
        <v>0</v>
      </c>
      <c r="Y355" s="133">
        <v>300000000</v>
      </c>
      <c r="Z355" s="133">
        <v>300000000</v>
      </c>
      <c r="AA355" s="133">
        <v>0</v>
      </c>
      <c r="AB355" s="134"/>
      <c r="AC355" s="135">
        <v>45210</v>
      </c>
      <c r="AD355" s="135">
        <v>52305</v>
      </c>
      <c r="AE355" s="134">
        <v>300000000</v>
      </c>
      <c r="AF355" s="134">
        <v>300000000</v>
      </c>
      <c r="AG355" s="134">
        <v>18.465753424657535</v>
      </c>
      <c r="AH355" s="134">
        <v>19.438356164383563</v>
      </c>
      <c r="AI355" s="136">
        <v>6.3399999999999998E-2</v>
      </c>
      <c r="AJ355" s="136">
        <v>6.54E-2</v>
      </c>
      <c r="AK355" s="136">
        <v>-2.0000000000000018E-3</v>
      </c>
      <c r="AL355" s="136"/>
      <c r="AM355" s="132" t="s">
        <v>2812</v>
      </c>
      <c r="AN355" s="136">
        <v>1.1900000000000001E-2</v>
      </c>
      <c r="AO355" s="134">
        <v>5539726027.3972607</v>
      </c>
      <c r="AP355" s="134">
        <v>5831506849.3150692</v>
      </c>
      <c r="AQ355" s="134">
        <v>19020000</v>
      </c>
      <c r="AR355" s="134">
        <v>18.465753424657535</v>
      </c>
      <c r="AS355" s="134">
        <v>19.438356164383563</v>
      </c>
      <c r="AT355" s="136">
        <v>6.3399999999999998E-2</v>
      </c>
      <c r="AU355" s="132" t="s">
        <v>297</v>
      </c>
      <c r="AV355" s="132" t="s">
        <v>297</v>
      </c>
      <c r="AW355" s="137">
        <v>0</v>
      </c>
      <c r="AX355" s="137">
        <v>0</v>
      </c>
      <c r="AY355" s="137">
        <v>0</v>
      </c>
      <c r="AZ355" s="137">
        <v>0</v>
      </c>
      <c r="BA355" s="137">
        <v>0</v>
      </c>
      <c r="BB355" s="137">
        <v>9864500</v>
      </c>
      <c r="BC355" s="137">
        <v>0</v>
      </c>
      <c r="BD355" s="137">
        <v>0</v>
      </c>
      <c r="BE355" s="137">
        <v>0</v>
      </c>
      <c r="BF355" s="137">
        <v>0</v>
      </c>
      <c r="BG355" s="137">
        <v>0</v>
      </c>
      <c r="BH355" s="137">
        <v>10028000</v>
      </c>
      <c r="BI355" s="137">
        <v>0</v>
      </c>
      <c r="BJ355" s="137">
        <v>0</v>
      </c>
      <c r="BK355" s="137">
        <v>0</v>
      </c>
      <c r="BL355" s="40">
        <f t="shared" si="15"/>
        <v>0</v>
      </c>
      <c r="BM355" s="40">
        <f t="shared" si="16"/>
        <v>19892500</v>
      </c>
      <c r="BN355" s="40">
        <f t="shared" si="17"/>
        <v>19892500</v>
      </c>
    </row>
    <row r="356" spans="1:66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2973</v>
      </c>
      <c r="F356" s="64" t="s">
        <v>32</v>
      </c>
      <c r="G356" s="64" t="s">
        <v>33</v>
      </c>
      <c r="H356" s="64" t="s">
        <v>446</v>
      </c>
      <c r="I356" s="64" t="s">
        <v>2</v>
      </c>
      <c r="J356" s="64" t="s">
        <v>35</v>
      </c>
      <c r="K356" s="64" t="s">
        <v>320</v>
      </c>
      <c r="L356" s="64" t="s">
        <v>37</v>
      </c>
      <c r="M356" s="64" t="s">
        <v>168</v>
      </c>
      <c r="N356" s="64" t="s">
        <v>1338</v>
      </c>
      <c r="O356" s="64" t="s">
        <v>3182</v>
      </c>
      <c r="P356" s="64" t="s">
        <v>3182</v>
      </c>
      <c r="Q356" s="64" t="s">
        <v>320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6">
        <v>75000000</v>
      </c>
      <c r="AA356" s="96">
        <v>0</v>
      </c>
      <c r="AB356" s="94"/>
      <c r="AC356" s="93">
        <v>45273</v>
      </c>
      <c r="AD356" s="93">
        <v>47829</v>
      </c>
      <c r="AE356" s="94">
        <v>75000000</v>
      </c>
      <c r="AF356" s="94">
        <v>75000000</v>
      </c>
      <c r="AG356" s="94">
        <v>6.2027397260273975</v>
      </c>
      <c r="AH356" s="94">
        <v>7.0027397260273974</v>
      </c>
      <c r="AI356" s="119">
        <v>7.0013000000000006E-2</v>
      </c>
      <c r="AJ356" s="95">
        <v>7.0010000000000003E-2</v>
      </c>
      <c r="AK356" s="95">
        <v>3.0000000000030003E-6</v>
      </c>
      <c r="AL356" s="95"/>
      <c r="AM356" s="95" t="s">
        <v>2812</v>
      </c>
      <c r="AN356" s="95">
        <v>1.7500000000000002E-2</v>
      </c>
      <c r="AO356" s="94">
        <v>465205479.4520548</v>
      </c>
      <c r="AP356" s="94">
        <v>525205479.4520548</v>
      </c>
      <c r="AQ356" s="94">
        <v>5250975</v>
      </c>
      <c r="AR356" s="94">
        <v>6.2027397260273975</v>
      </c>
      <c r="AS356" s="94">
        <v>7.0027397260273974</v>
      </c>
      <c r="AT356" s="95">
        <v>7.0013000000000006E-2</v>
      </c>
      <c r="AU356" s="64" t="s">
        <v>320</v>
      </c>
      <c r="AV356" s="64" t="s">
        <v>320</v>
      </c>
      <c r="AW356" s="137">
        <v>0</v>
      </c>
      <c r="AX356" s="137">
        <v>0</v>
      </c>
      <c r="AY356" s="137">
        <v>2669245.62</v>
      </c>
      <c r="AZ356" s="137">
        <v>0</v>
      </c>
      <c r="BA356" s="137">
        <v>0</v>
      </c>
      <c r="BB356" s="137">
        <v>0</v>
      </c>
      <c r="BC356" s="137">
        <v>0</v>
      </c>
      <c r="BD356" s="137">
        <v>0</v>
      </c>
      <c r="BE356" s="137">
        <v>2654659.58</v>
      </c>
      <c r="BF356" s="137">
        <v>0</v>
      </c>
      <c r="BG356" s="137">
        <v>0</v>
      </c>
      <c r="BH356" s="137">
        <v>0</v>
      </c>
      <c r="BI356" s="137">
        <v>0</v>
      </c>
      <c r="BJ356" s="137">
        <v>0</v>
      </c>
      <c r="BK356" s="137">
        <v>2446808.4900000002</v>
      </c>
      <c r="BL356" s="40">
        <f t="shared" si="15"/>
        <v>2669245.62</v>
      </c>
      <c r="BM356" s="40">
        <f t="shared" ref="BM356:BM358" si="18">SUM(AZ356:BK356)</f>
        <v>5101468.07</v>
      </c>
      <c r="BN356" s="40">
        <f t="shared" ref="BN356:BN358" si="19">BM356+BL356</f>
        <v>7770713.6900000004</v>
      </c>
    </row>
    <row r="357" spans="1:66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2973</v>
      </c>
      <c r="F357" s="64" t="s">
        <v>32</v>
      </c>
      <c r="G357" s="64" t="s">
        <v>33</v>
      </c>
      <c r="H357" s="64" t="s">
        <v>446</v>
      </c>
      <c r="I357" s="64" t="s">
        <v>2</v>
      </c>
      <c r="J357" s="64" t="s">
        <v>35</v>
      </c>
      <c r="K357" s="64" t="s">
        <v>169</v>
      </c>
      <c r="L357" s="64" t="s">
        <v>37</v>
      </c>
      <c r="M357" s="64" t="s">
        <v>168</v>
      </c>
      <c r="N357" s="64" t="s">
        <v>1338</v>
      </c>
      <c r="O357" s="64" t="s">
        <v>3254</v>
      </c>
      <c r="P357" s="64" t="s">
        <v>3254</v>
      </c>
      <c r="Q357" s="64" t="s">
        <v>169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6">
        <v>0</v>
      </c>
      <c r="AA357" s="96">
        <v>0</v>
      </c>
      <c r="AB357" s="94"/>
      <c r="AC357" s="93">
        <v>45110</v>
      </c>
      <c r="AD357" s="93">
        <v>53888</v>
      </c>
      <c r="AE357" s="94">
        <v>42000000</v>
      </c>
      <c r="AF357" s="94">
        <v>42000000</v>
      </c>
      <c r="AG357" s="94">
        <v>22.802739726027397</v>
      </c>
      <c r="AH357" s="94">
        <v>24.049315068493151</v>
      </c>
      <c r="AI357" s="95">
        <v>6.4054E-2</v>
      </c>
      <c r="AJ357" s="95">
        <v>0</v>
      </c>
      <c r="AK357" s="95">
        <v>6.4054E-2</v>
      </c>
      <c r="AL357" s="95"/>
      <c r="AM357" s="95" t="s">
        <v>2810</v>
      </c>
      <c r="AN357" s="95">
        <v>1.1599999999999999E-2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5">
        <v>0</v>
      </c>
      <c r="AU357" s="64" t="s">
        <v>169</v>
      </c>
      <c r="AV357" s="64" t="s">
        <v>169</v>
      </c>
      <c r="AW357" s="137">
        <v>0</v>
      </c>
      <c r="AX357" s="137">
        <v>0</v>
      </c>
      <c r="AY357" s="137">
        <v>0</v>
      </c>
      <c r="AZ357" s="137">
        <v>0</v>
      </c>
      <c r="BA357" s="137">
        <v>0</v>
      </c>
      <c r="BB357" s="137">
        <v>0</v>
      </c>
      <c r="BC357" s="137">
        <v>0</v>
      </c>
      <c r="BD357" s="137">
        <v>0</v>
      </c>
      <c r="BE357" s="137">
        <v>0</v>
      </c>
      <c r="BF357" s="137">
        <v>0</v>
      </c>
      <c r="BG357" s="137">
        <v>0</v>
      </c>
      <c r="BH357" s="137">
        <v>0</v>
      </c>
      <c r="BI357" s="137">
        <v>0</v>
      </c>
      <c r="BJ357" s="137">
        <v>0</v>
      </c>
      <c r="BK357" s="137">
        <v>0</v>
      </c>
      <c r="BL357" s="40">
        <f t="shared" si="15"/>
        <v>0</v>
      </c>
      <c r="BM357" s="40">
        <f t="shared" si="18"/>
        <v>0</v>
      </c>
      <c r="BN357" s="40">
        <f t="shared" si="19"/>
        <v>0</v>
      </c>
    </row>
    <row r="358" spans="1:66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31</v>
      </c>
      <c r="F358" s="64" t="s">
        <v>32</v>
      </c>
      <c r="G358" s="64" t="s">
        <v>33</v>
      </c>
      <c r="H358" s="64" t="s">
        <v>446</v>
      </c>
      <c r="I358" s="64" t="s">
        <v>2</v>
      </c>
      <c r="J358" s="64" t="s">
        <v>35</v>
      </c>
      <c r="K358" s="64" t="s">
        <v>169</v>
      </c>
      <c r="L358" s="64" t="s">
        <v>184</v>
      </c>
      <c r="M358" s="64" t="s">
        <v>168</v>
      </c>
      <c r="N358" s="64" t="s">
        <v>1338</v>
      </c>
      <c r="O358" s="64" t="s">
        <v>3255</v>
      </c>
      <c r="P358" s="64" t="s">
        <v>3255</v>
      </c>
      <c r="Q358" s="64" t="s">
        <v>169</v>
      </c>
      <c r="R358" s="96">
        <v>580000</v>
      </c>
      <c r="S358" s="96">
        <v>56693.86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636693.86</v>
      </c>
      <c r="Z358" s="96">
        <v>636693.86</v>
      </c>
      <c r="AA358" s="96">
        <v>0</v>
      </c>
      <c r="AB358" s="94"/>
      <c r="AC358" s="93">
        <v>45128</v>
      </c>
      <c r="AD358" s="93">
        <v>54260</v>
      </c>
      <c r="AE358" s="94">
        <v>40000000</v>
      </c>
      <c r="AF358" s="94">
        <v>40000000</v>
      </c>
      <c r="AG358" s="94">
        <v>23.82191780821918</v>
      </c>
      <c r="AH358" s="94">
        <v>25.019178082191782</v>
      </c>
      <c r="AI358" s="95">
        <v>6.1817999999999998E-2</v>
      </c>
      <c r="AJ358" s="95">
        <v>6.1810000000000004E-2</v>
      </c>
      <c r="AK358" s="95">
        <v>7.9999999999941229E-6</v>
      </c>
      <c r="AL358" s="95"/>
      <c r="AM358" s="95" t="s">
        <v>2810</v>
      </c>
      <c r="AN358" s="95">
        <v>1.1599999999999999E-2</v>
      </c>
      <c r="AO358" s="94">
        <v>15167268.801917808</v>
      </c>
      <c r="AP358" s="94">
        <v>15929557.067178084</v>
      </c>
      <c r="AQ358" s="94">
        <v>39359.141037479996</v>
      </c>
      <c r="AR358" s="94">
        <v>23.82191780821918</v>
      </c>
      <c r="AS358" s="94">
        <v>25.019178082191782</v>
      </c>
      <c r="AT358" s="95">
        <v>6.1817999999999998E-2</v>
      </c>
      <c r="AU358" s="64" t="s">
        <v>169</v>
      </c>
      <c r="AV358" s="64" t="s">
        <v>169</v>
      </c>
      <c r="AW358" s="137">
        <v>0</v>
      </c>
      <c r="AX358" s="137">
        <v>0</v>
      </c>
      <c r="AY358" s="137">
        <v>0</v>
      </c>
      <c r="AZ358" s="137">
        <v>318430.54399999999</v>
      </c>
      <c r="BA358" s="137">
        <v>0</v>
      </c>
      <c r="BB358" s="137">
        <v>0</v>
      </c>
      <c r="BC358" s="137">
        <v>0</v>
      </c>
      <c r="BD358" s="137">
        <v>0</v>
      </c>
      <c r="BE358" s="137">
        <v>0</v>
      </c>
      <c r="BF358" s="137">
        <v>102288.09600000001</v>
      </c>
      <c r="BG358" s="137">
        <v>0</v>
      </c>
      <c r="BH358" s="137">
        <v>0</v>
      </c>
      <c r="BI358" s="137">
        <v>0</v>
      </c>
      <c r="BJ358" s="137">
        <v>0</v>
      </c>
      <c r="BK358" s="137">
        <v>0</v>
      </c>
      <c r="BL358" s="40">
        <f t="shared" si="15"/>
        <v>0</v>
      </c>
      <c r="BM358" s="40">
        <f t="shared" si="18"/>
        <v>420718.64</v>
      </c>
      <c r="BN358" s="40">
        <f t="shared" si="19"/>
        <v>420718.64</v>
      </c>
    </row>
    <row r="359" spans="1:66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31</v>
      </c>
      <c r="F359" s="64" t="s">
        <v>32</v>
      </c>
      <c r="G359" s="64" t="s">
        <v>44</v>
      </c>
      <c r="H359" s="64" t="s">
        <v>44</v>
      </c>
      <c r="I359" s="64" t="s">
        <v>44</v>
      </c>
      <c r="J359" s="64" t="s">
        <v>35</v>
      </c>
      <c r="K359" s="64" t="s">
        <v>140</v>
      </c>
      <c r="L359" s="64" t="s">
        <v>3256</v>
      </c>
      <c r="M359" s="64" t="s">
        <v>74</v>
      </c>
      <c r="N359" s="64" t="s">
        <v>1337</v>
      </c>
      <c r="O359" s="64" t="s">
        <v>3257</v>
      </c>
      <c r="P359" s="64" t="s">
        <v>3257</v>
      </c>
      <c r="Q359" s="64" t="s">
        <v>140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6">
        <v>0</v>
      </c>
      <c r="AA359" s="96">
        <v>0</v>
      </c>
      <c r="AB359" s="94"/>
      <c r="AC359" s="93">
        <v>44998</v>
      </c>
      <c r="AD359" s="93">
        <v>54341</v>
      </c>
      <c r="AE359" s="94">
        <v>40000000</v>
      </c>
      <c r="AF359" s="94">
        <v>40000000</v>
      </c>
      <c r="AG359" s="94">
        <v>24.043835616438358</v>
      </c>
      <c r="AH359" s="94">
        <v>25.597260273972601</v>
      </c>
      <c r="AI359" s="95">
        <v>3.3000000000000002E-2</v>
      </c>
      <c r="AJ359" s="95">
        <v>0</v>
      </c>
      <c r="AK359" s="95">
        <v>3.3000000000000002E-2</v>
      </c>
      <c r="AL359" s="95"/>
      <c r="AM359" s="95" t="s">
        <v>47</v>
      </c>
      <c r="AN359" s="95"/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5">
        <v>0</v>
      </c>
      <c r="AU359" s="64" t="s">
        <v>83</v>
      </c>
      <c r="AV359" s="64" t="s">
        <v>140</v>
      </c>
      <c r="AW359" s="137">
        <v>0</v>
      </c>
      <c r="AX359" s="137">
        <v>0</v>
      </c>
      <c r="AY359" s="137">
        <v>0</v>
      </c>
      <c r="AZ359" s="137">
        <v>0</v>
      </c>
      <c r="BA359" s="137">
        <v>0</v>
      </c>
      <c r="BB359" s="137">
        <v>0</v>
      </c>
      <c r="BC359" s="137">
        <v>0</v>
      </c>
      <c r="BD359" s="137">
        <v>0</v>
      </c>
      <c r="BE359" s="137">
        <v>0</v>
      </c>
      <c r="BF359" s="137">
        <v>0</v>
      </c>
      <c r="BG359" s="137">
        <v>0</v>
      </c>
      <c r="BH359" s="137">
        <v>0</v>
      </c>
      <c r="BI359" s="137">
        <v>0</v>
      </c>
      <c r="BJ359" s="137">
        <v>0</v>
      </c>
      <c r="BK359" s="137">
        <v>0</v>
      </c>
      <c r="BL359" s="40">
        <f t="shared" si="15"/>
        <v>0</v>
      </c>
      <c r="BM359" s="40">
        <f t="shared" ref="BM359:BM365" si="20">SUM(AZ359:BK359)</f>
        <v>0</v>
      </c>
      <c r="BN359" s="40">
        <f t="shared" ref="BN359:BN365" si="21">BM359+BL359</f>
        <v>0</v>
      </c>
    </row>
    <row r="360" spans="1:66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31</v>
      </c>
      <c r="F360" s="64" t="s">
        <v>32</v>
      </c>
      <c r="G360" s="64" t="s">
        <v>33</v>
      </c>
      <c r="H360" s="64" t="s">
        <v>52</v>
      </c>
      <c r="I360" s="64" t="s">
        <v>53</v>
      </c>
      <c r="J360" s="64" t="s">
        <v>35</v>
      </c>
      <c r="K360" s="64" t="s">
        <v>320</v>
      </c>
      <c r="L360" s="64" t="s">
        <v>3258</v>
      </c>
      <c r="M360" s="64" t="s">
        <v>168</v>
      </c>
      <c r="N360" s="64" t="s">
        <v>1338</v>
      </c>
      <c r="O360" s="64" t="s">
        <v>3259</v>
      </c>
      <c r="P360" s="64" t="s">
        <v>3259</v>
      </c>
      <c r="Q360" s="64" t="s">
        <v>320</v>
      </c>
      <c r="R360" s="96">
        <v>1070574</v>
      </c>
      <c r="S360" s="96">
        <v>0</v>
      </c>
      <c r="T360" s="96">
        <v>0</v>
      </c>
      <c r="U360" s="96">
        <v>34471.53</v>
      </c>
      <c r="V360" s="96">
        <v>52282.59</v>
      </c>
      <c r="W360" s="96">
        <v>0</v>
      </c>
      <c r="X360" s="96">
        <v>0</v>
      </c>
      <c r="Y360" s="96">
        <v>1070574</v>
      </c>
      <c r="Z360" s="96">
        <v>1070574</v>
      </c>
      <c r="AA360" s="96">
        <v>0</v>
      </c>
      <c r="AB360" s="94"/>
      <c r="AC360" s="93">
        <v>45198</v>
      </c>
      <c r="AD360" s="93">
        <v>50677</v>
      </c>
      <c r="AE360" s="94">
        <v>30000000</v>
      </c>
      <c r="AF360" s="94">
        <v>30000000</v>
      </c>
      <c r="AG360" s="94">
        <v>14.005479452054795</v>
      </c>
      <c r="AH360" s="94">
        <v>15.010958904109589</v>
      </c>
      <c r="AI360" s="119">
        <v>7.2997999999999993E-2</v>
      </c>
      <c r="AJ360" s="95">
        <v>0.02</v>
      </c>
      <c r="AK360" s="95">
        <v>5.299799999999999E-2</v>
      </c>
      <c r="AL360" s="95"/>
      <c r="AM360" s="95" t="s">
        <v>2812</v>
      </c>
      <c r="AN360" s="95">
        <v>0.02</v>
      </c>
      <c r="AO360" s="94">
        <v>14993902.158904109</v>
      </c>
      <c r="AP360" s="94">
        <v>16070342.31780822</v>
      </c>
      <c r="AQ360" s="94">
        <v>78149.760851999992</v>
      </c>
      <c r="AR360" s="94">
        <v>14.005479452054795</v>
      </c>
      <c r="AS360" s="94">
        <v>15.010958904109589</v>
      </c>
      <c r="AT360" s="95">
        <v>7.2997999999999993E-2</v>
      </c>
      <c r="AU360" s="64" t="s">
        <v>320</v>
      </c>
      <c r="AV360" s="64" t="s">
        <v>320</v>
      </c>
      <c r="AW360" s="137">
        <v>0</v>
      </c>
      <c r="AX360" s="137">
        <v>0</v>
      </c>
      <c r="AY360" s="137">
        <v>0</v>
      </c>
      <c r="AZ360" s="137">
        <v>0</v>
      </c>
      <c r="BA360" s="137">
        <v>0</v>
      </c>
      <c r="BB360" s="137">
        <v>84757.994000000006</v>
      </c>
      <c r="BC360" s="137">
        <v>0</v>
      </c>
      <c r="BD360" s="137">
        <v>0</v>
      </c>
      <c r="BE360" s="137">
        <v>0</v>
      </c>
      <c r="BF360" s="137">
        <v>0</v>
      </c>
      <c r="BG360" s="137">
        <v>0</v>
      </c>
      <c r="BH360" s="137">
        <v>85869.608000000007</v>
      </c>
      <c r="BI360" s="137">
        <v>0</v>
      </c>
      <c r="BJ360" s="137">
        <v>0</v>
      </c>
      <c r="BK360" s="137">
        <v>0</v>
      </c>
      <c r="BL360" s="40">
        <f t="shared" si="15"/>
        <v>0</v>
      </c>
      <c r="BM360" s="40">
        <f t="shared" si="20"/>
        <v>170627.60200000001</v>
      </c>
      <c r="BN360" s="40">
        <f t="shared" si="21"/>
        <v>170627.60200000001</v>
      </c>
    </row>
    <row r="361" spans="1:66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2973</v>
      </c>
      <c r="F361" s="64" t="s">
        <v>32</v>
      </c>
      <c r="G361" s="64" t="s">
        <v>33</v>
      </c>
      <c r="H361" s="64" t="s">
        <v>446</v>
      </c>
      <c r="I361" s="64" t="s">
        <v>2</v>
      </c>
      <c r="J361" s="64" t="s">
        <v>35</v>
      </c>
      <c r="K361" s="64" t="s">
        <v>169</v>
      </c>
      <c r="L361" s="64" t="s">
        <v>37</v>
      </c>
      <c r="M361" s="64" t="s">
        <v>168</v>
      </c>
      <c r="N361" s="64" t="s">
        <v>1338</v>
      </c>
      <c r="O361" s="64" t="s">
        <v>3260</v>
      </c>
      <c r="P361" s="64" t="s">
        <v>3260</v>
      </c>
      <c r="Q361" s="64" t="s">
        <v>169</v>
      </c>
      <c r="R361" s="96">
        <v>120928.04</v>
      </c>
      <c r="S361" s="96">
        <v>0</v>
      </c>
      <c r="T361" s="96">
        <v>0</v>
      </c>
      <c r="U361" s="96">
        <v>3929.1</v>
      </c>
      <c r="V361" s="96">
        <v>63591.61</v>
      </c>
      <c r="W361" s="96">
        <v>0</v>
      </c>
      <c r="X361" s="96">
        <v>0</v>
      </c>
      <c r="Y361" s="96">
        <v>120928.04</v>
      </c>
      <c r="Z361" s="96">
        <v>120928.04</v>
      </c>
      <c r="AA361" s="96">
        <v>0</v>
      </c>
      <c r="AB361" s="94"/>
      <c r="AC361" s="93">
        <v>45205</v>
      </c>
      <c r="AD361" s="93">
        <v>53585</v>
      </c>
      <c r="AE361" s="94">
        <v>25000000</v>
      </c>
      <c r="AF361" s="94">
        <v>25000000</v>
      </c>
      <c r="AG361" s="94">
        <v>21.972602739726028</v>
      </c>
      <c r="AH361" s="94">
        <v>22.958904109589042</v>
      </c>
      <c r="AI361" s="95">
        <v>6.6100000000000006E-2</v>
      </c>
      <c r="AJ361" s="95">
        <v>6.2780000000000002E-2</v>
      </c>
      <c r="AK361" s="95">
        <v>3.3200000000000035E-3</v>
      </c>
      <c r="AL361" s="95"/>
      <c r="AM361" s="95" t="s">
        <v>2980</v>
      </c>
      <c r="AN361" s="95">
        <v>1.26E-2</v>
      </c>
      <c r="AO361" s="94">
        <v>2657103.7830136986</v>
      </c>
      <c r="AP361" s="94">
        <v>2776375.2745205481</v>
      </c>
      <c r="AQ361" s="94">
        <v>7993.3434440000001</v>
      </c>
      <c r="AR361" s="94">
        <v>21.972602739726028</v>
      </c>
      <c r="AS361" s="94">
        <v>22.958904109589042</v>
      </c>
      <c r="AT361" s="95">
        <v>6.6100000000000006E-2</v>
      </c>
      <c r="AU361" s="64" t="s">
        <v>169</v>
      </c>
      <c r="AV361" s="64" t="s">
        <v>169</v>
      </c>
      <c r="AW361" s="137">
        <v>0</v>
      </c>
      <c r="AX361" s="137">
        <v>0</v>
      </c>
      <c r="AY361" s="137">
        <v>0</v>
      </c>
      <c r="AZ361" s="137">
        <v>0</v>
      </c>
      <c r="BA361" s="137">
        <v>0</v>
      </c>
      <c r="BB361" s="137">
        <v>53043.367999999995</v>
      </c>
      <c r="BC361" s="137">
        <v>0</v>
      </c>
      <c r="BD361" s="137">
        <v>0</v>
      </c>
      <c r="BE361" s="137">
        <v>0</v>
      </c>
      <c r="BF361" s="137">
        <v>0</v>
      </c>
      <c r="BG361" s="137">
        <v>0</v>
      </c>
      <c r="BH361" s="137">
        <v>49093.406999999999</v>
      </c>
      <c r="BI361" s="137">
        <v>0</v>
      </c>
      <c r="BJ361" s="137">
        <v>0</v>
      </c>
      <c r="BK361" s="137">
        <v>0</v>
      </c>
      <c r="BL361" s="40">
        <f t="shared" si="15"/>
        <v>0</v>
      </c>
      <c r="BM361" s="40">
        <f t="shared" si="20"/>
        <v>102136.77499999999</v>
      </c>
      <c r="BN361" s="40">
        <f t="shared" si="21"/>
        <v>102136.77499999999</v>
      </c>
    </row>
    <row r="362" spans="1:66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31</v>
      </c>
      <c r="F362" s="64" t="s">
        <v>32</v>
      </c>
      <c r="G362" s="64" t="s">
        <v>44</v>
      </c>
      <c r="H362" s="64" t="s">
        <v>44</v>
      </c>
      <c r="I362" s="64" t="s">
        <v>44</v>
      </c>
      <c r="J362" s="64" t="s">
        <v>35</v>
      </c>
      <c r="K362" s="64" t="s">
        <v>169</v>
      </c>
      <c r="L362" s="64" t="s">
        <v>122</v>
      </c>
      <c r="M362" s="64" t="s">
        <v>168</v>
      </c>
      <c r="N362" s="64" t="s">
        <v>1338</v>
      </c>
      <c r="O362" s="64" t="s">
        <v>3261</v>
      </c>
      <c r="P362" s="64" t="s">
        <v>3261</v>
      </c>
      <c r="Q362" s="64" t="s">
        <v>169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6">
        <v>0</v>
      </c>
      <c r="AA362" s="96">
        <v>0</v>
      </c>
      <c r="AB362" s="94"/>
      <c r="AC362" s="93">
        <v>45246</v>
      </c>
      <c r="AD362" s="93">
        <v>53615</v>
      </c>
      <c r="AE362" s="94">
        <v>125000000</v>
      </c>
      <c r="AF362" s="94">
        <v>125000000</v>
      </c>
      <c r="AG362" s="94">
        <v>22.054794520547944</v>
      </c>
      <c r="AH362" s="94">
        <v>22.92876712328767</v>
      </c>
      <c r="AI362" s="95">
        <v>6.5163600000000002E-2</v>
      </c>
      <c r="AJ362" s="95">
        <v>0</v>
      </c>
      <c r="AK362" s="95">
        <v>6.5163600000000002E-2</v>
      </c>
      <c r="AL362" s="95"/>
      <c r="AM362" s="95" t="s">
        <v>2980</v>
      </c>
      <c r="AN362" s="95">
        <v>1.26E-2</v>
      </c>
      <c r="AO362" s="94">
        <v>0</v>
      </c>
      <c r="AP362" s="94">
        <v>0</v>
      </c>
      <c r="AQ362" s="94">
        <v>0</v>
      </c>
      <c r="AR362" s="94">
        <v>0</v>
      </c>
      <c r="AS362" s="94">
        <v>0</v>
      </c>
      <c r="AT362" s="95">
        <v>0</v>
      </c>
      <c r="AU362" s="64" t="s">
        <v>169</v>
      </c>
      <c r="AV362" s="64" t="s">
        <v>169</v>
      </c>
      <c r="AW362" s="137">
        <v>0</v>
      </c>
      <c r="AX362" s="137">
        <v>0</v>
      </c>
      <c r="AY362" s="137">
        <v>0</v>
      </c>
      <c r="AZ362" s="137">
        <v>0</v>
      </c>
      <c r="BA362" s="137">
        <v>0</v>
      </c>
      <c r="BB362" s="137">
        <v>0</v>
      </c>
      <c r="BC362" s="137">
        <v>0</v>
      </c>
      <c r="BD362" s="137">
        <v>0</v>
      </c>
      <c r="BE362" s="137">
        <v>0</v>
      </c>
      <c r="BF362" s="137">
        <v>0</v>
      </c>
      <c r="BG362" s="137">
        <v>0</v>
      </c>
      <c r="BH362" s="137">
        <v>0</v>
      </c>
      <c r="BI362" s="137">
        <v>0</v>
      </c>
      <c r="BJ362" s="137">
        <v>0</v>
      </c>
      <c r="BK362" s="137">
        <v>0</v>
      </c>
      <c r="BL362" s="40">
        <f t="shared" si="15"/>
        <v>0</v>
      </c>
      <c r="BM362" s="40">
        <f t="shared" si="20"/>
        <v>0</v>
      </c>
      <c r="BN362" s="40">
        <f t="shared" si="21"/>
        <v>0</v>
      </c>
    </row>
    <row r="363" spans="1:66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68</v>
      </c>
      <c r="F363" s="64" t="s">
        <v>77</v>
      </c>
      <c r="G363" s="64" t="s">
        <v>77</v>
      </c>
      <c r="H363" s="64" t="s">
        <v>77</v>
      </c>
      <c r="I363" s="64" t="s">
        <v>94</v>
      </c>
      <c r="J363" s="64" t="s">
        <v>35</v>
      </c>
      <c r="K363" s="64" t="s">
        <v>152</v>
      </c>
      <c r="L363" s="64" t="s">
        <v>96</v>
      </c>
      <c r="M363" s="64" t="s">
        <v>74</v>
      </c>
      <c r="N363" s="64" t="s">
        <v>1337</v>
      </c>
      <c r="O363" s="64" t="s">
        <v>3262</v>
      </c>
      <c r="P363" s="64" t="s">
        <v>3262</v>
      </c>
      <c r="Q363" s="64" t="s">
        <v>152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6">
        <v>0</v>
      </c>
      <c r="AA363" s="96">
        <v>0</v>
      </c>
      <c r="AB363" s="94" t="s">
        <v>60</v>
      </c>
      <c r="AC363" s="93">
        <v>45201</v>
      </c>
      <c r="AD363" s="93">
        <v>56203</v>
      </c>
      <c r="AE363" s="94">
        <v>15869250</v>
      </c>
      <c r="AF363" s="94">
        <v>15869250</v>
      </c>
      <c r="AG363" s="94">
        <v>29.145205479452056</v>
      </c>
      <c r="AH363" s="94">
        <v>30.142465753424659</v>
      </c>
      <c r="AI363" s="95">
        <v>0.02</v>
      </c>
      <c r="AJ363" s="95">
        <v>0</v>
      </c>
      <c r="AK363" s="95">
        <v>0.02</v>
      </c>
      <c r="AL363" s="95"/>
      <c r="AM363" s="95" t="s">
        <v>47</v>
      </c>
      <c r="AN363" s="95"/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5">
        <v>0</v>
      </c>
      <c r="AU363" s="64" t="s">
        <v>83</v>
      </c>
      <c r="AV363" s="64" t="s">
        <v>152</v>
      </c>
      <c r="AW363" s="137">
        <v>0</v>
      </c>
      <c r="AX363" s="137">
        <v>0</v>
      </c>
      <c r="AY363" s="137">
        <v>0</v>
      </c>
      <c r="AZ363" s="137">
        <v>0</v>
      </c>
      <c r="BA363" s="137">
        <v>0</v>
      </c>
      <c r="BB363" s="137">
        <v>0</v>
      </c>
      <c r="BC363" s="137">
        <v>0</v>
      </c>
      <c r="BD363" s="137">
        <v>0</v>
      </c>
      <c r="BE363" s="137">
        <v>0</v>
      </c>
      <c r="BF363" s="137">
        <v>0</v>
      </c>
      <c r="BG363" s="137">
        <v>0</v>
      </c>
      <c r="BH363" s="137">
        <v>0</v>
      </c>
      <c r="BI363" s="137">
        <v>0</v>
      </c>
      <c r="BJ363" s="137">
        <v>0</v>
      </c>
      <c r="BK363" s="137">
        <v>0</v>
      </c>
      <c r="BL363" s="40">
        <f t="shared" si="15"/>
        <v>0</v>
      </c>
      <c r="BM363" s="40">
        <f t="shared" si="20"/>
        <v>0</v>
      </c>
      <c r="BN363" s="40">
        <f t="shared" si="21"/>
        <v>0</v>
      </c>
    </row>
    <row r="364" spans="1:66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2973</v>
      </c>
      <c r="F364" s="64" t="s">
        <v>32</v>
      </c>
      <c r="G364" s="64" t="s">
        <v>33</v>
      </c>
      <c r="H364" s="64" t="s">
        <v>446</v>
      </c>
      <c r="I364" s="64" t="s">
        <v>2</v>
      </c>
      <c r="J364" s="64" t="s">
        <v>35</v>
      </c>
      <c r="K364" s="64" t="s">
        <v>297</v>
      </c>
      <c r="L364" s="64" t="s">
        <v>37</v>
      </c>
      <c r="M364" s="64" t="s">
        <v>168</v>
      </c>
      <c r="N364" s="64" t="s">
        <v>1338</v>
      </c>
      <c r="O364" s="64" t="s">
        <v>3263</v>
      </c>
      <c r="P364" s="64" t="s">
        <v>3263</v>
      </c>
      <c r="Q364" s="64" t="s">
        <v>297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6">
        <v>2075426</v>
      </c>
      <c r="AA364" s="96">
        <v>0</v>
      </c>
      <c r="AB364" s="94"/>
      <c r="AC364" s="93">
        <v>45181</v>
      </c>
      <c r="AD364" s="93">
        <v>52291</v>
      </c>
      <c r="AE364" s="94">
        <v>150000000</v>
      </c>
      <c r="AF364" s="94">
        <v>150000000</v>
      </c>
      <c r="AG364" s="94">
        <v>18.427397260273974</v>
      </c>
      <c r="AH364" s="94">
        <v>19.479452054794521</v>
      </c>
      <c r="AI364" s="95">
        <v>6.4899999999999999E-2</v>
      </c>
      <c r="AJ364" s="95">
        <v>6.6900000000000001E-2</v>
      </c>
      <c r="AK364" s="95">
        <v>-2.0000000000000018E-3</v>
      </c>
      <c r="AL364" s="95"/>
      <c r="AM364" s="95" t="s">
        <v>2812</v>
      </c>
      <c r="AN364" s="95">
        <v>1.34E-2</v>
      </c>
      <c r="AO364" s="94">
        <v>38244699.386301376</v>
      </c>
      <c r="AP364" s="94">
        <v>40428161.260273971</v>
      </c>
      <c r="AQ364" s="94">
        <v>134695.14739999999</v>
      </c>
      <c r="AR364" s="94">
        <v>18.427397260273974</v>
      </c>
      <c r="AS364" s="94">
        <v>19.479452054794521</v>
      </c>
      <c r="AT364" s="95">
        <v>6.4899999999999999E-2</v>
      </c>
      <c r="AU364" s="64" t="s">
        <v>297</v>
      </c>
      <c r="AV364" s="64" t="s">
        <v>297</v>
      </c>
      <c r="AW364" s="137">
        <v>0</v>
      </c>
      <c r="AX364" s="137">
        <v>0</v>
      </c>
      <c r="AY364" s="137">
        <v>0</v>
      </c>
      <c r="AZ364" s="137">
        <v>0</v>
      </c>
      <c r="BA364" s="137">
        <v>0</v>
      </c>
      <c r="BB364" s="137">
        <v>229033.04799999998</v>
      </c>
      <c r="BC364" s="137">
        <v>0</v>
      </c>
      <c r="BD364" s="137">
        <v>0</v>
      </c>
      <c r="BE364" s="137">
        <v>0</v>
      </c>
      <c r="BF364" s="137">
        <v>0</v>
      </c>
      <c r="BG364" s="137">
        <v>0</v>
      </c>
      <c r="BH364" s="137">
        <v>222177.51699999999</v>
      </c>
      <c r="BI364" s="137">
        <v>0</v>
      </c>
      <c r="BJ364" s="137">
        <v>0</v>
      </c>
      <c r="BK364" s="137">
        <v>0</v>
      </c>
      <c r="BL364" s="40">
        <f t="shared" si="15"/>
        <v>0</v>
      </c>
      <c r="BM364" s="40">
        <f t="shared" si="20"/>
        <v>451210.56499999994</v>
      </c>
      <c r="BN364" s="40">
        <f t="shared" si="21"/>
        <v>451210.56499999994</v>
      </c>
    </row>
    <row r="365" spans="1:66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31</v>
      </c>
      <c r="F365" s="64" t="s">
        <v>32</v>
      </c>
      <c r="G365" s="64" t="s">
        <v>44</v>
      </c>
      <c r="H365" s="64" t="s">
        <v>44</v>
      </c>
      <c r="I365" s="64" t="s">
        <v>44</v>
      </c>
      <c r="J365" s="64" t="s">
        <v>35</v>
      </c>
      <c r="K365" s="64" t="s">
        <v>45</v>
      </c>
      <c r="L365" s="64" t="s">
        <v>122</v>
      </c>
      <c r="M365" s="64" t="s">
        <v>38</v>
      </c>
      <c r="N365" s="64" t="s">
        <v>1336</v>
      </c>
      <c r="O365" s="64" t="s">
        <v>3264</v>
      </c>
      <c r="P365" s="64" t="s">
        <v>3264</v>
      </c>
      <c r="Q365" s="64" t="s">
        <v>45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6">
        <v>0</v>
      </c>
      <c r="AA365" s="96">
        <v>0</v>
      </c>
      <c r="AB365" s="94"/>
      <c r="AC365" s="93">
        <v>45288</v>
      </c>
      <c r="AD365" s="93">
        <v>52916</v>
      </c>
      <c r="AE365" s="94">
        <v>125000000</v>
      </c>
      <c r="AF365" s="94">
        <v>125000000</v>
      </c>
      <c r="AG365" s="94">
        <v>20.139726027397259</v>
      </c>
      <c r="AH365" s="94">
        <v>20.898630136986302</v>
      </c>
      <c r="AI365" s="95">
        <v>6.5199999999999994E-2</v>
      </c>
      <c r="AJ365" s="95">
        <v>0</v>
      </c>
      <c r="AK365" s="95">
        <v>6.5199999999999994E-2</v>
      </c>
      <c r="AL365" s="95"/>
      <c r="AM365" s="95" t="s">
        <v>2812</v>
      </c>
      <c r="AN365" s="95">
        <v>1.4999999999999999E-2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5">
        <v>0</v>
      </c>
      <c r="AU365" s="64" t="s">
        <v>41</v>
      </c>
      <c r="AV365" s="64" t="s">
        <v>45</v>
      </c>
      <c r="AW365" s="137">
        <v>0</v>
      </c>
      <c r="AX365" s="137">
        <v>0</v>
      </c>
      <c r="AY365" s="137">
        <v>0</v>
      </c>
      <c r="AZ365" s="137">
        <v>0</v>
      </c>
      <c r="BA365" s="137">
        <v>0</v>
      </c>
      <c r="BB365" s="137">
        <v>0</v>
      </c>
      <c r="BC365" s="137">
        <v>0</v>
      </c>
      <c r="BD365" s="137">
        <v>0</v>
      </c>
      <c r="BE365" s="137">
        <v>0</v>
      </c>
      <c r="BF365" s="137">
        <v>0</v>
      </c>
      <c r="BG365" s="137">
        <v>0</v>
      </c>
      <c r="BH365" s="137">
        <v>0</v>
      </c>
      <c r="BI365" s="137">
        <v>0</v>
      </c>
      <c r="BJ365" s="137">
        <v>0</v>
      </c>
      <c r="BK365" s="137">
        <v>0</v>
      </c>
      <c r="BL365" s="40">
        <f t="shared" si="15"/>
        <v>0</v>
      </c>
      <c r="BM365" s="40">
        <f t="shared" si="20"/>
        <v>0</v>
      </c>
      <c r="BN365" s="40">
        <f t="shared" si="21"/>
        <v>0</v>
      </c>
    </row>
    <row r="366" spans="1:66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31</v>
      </c>
      <c r="F366" s="64" t="s">
        <v>32</v>
      </c>
      <c r="G366" s="64" t="s">
        <v>33</v>
      </c>
      <c r="H366" s="64" t="s">
        <v>52</v>
      </c>
      <c r="I366" s="64" t="s">
        <v>53</v>
      </c>
      <c r="J366" s="64" t="s">
        <v>35</v>
      </c>
      <c r="K366" s="64" t="s">
        <v>140</v>
      </c>
      <c r="L366" s="64" t="s">
        <v>56</v>
      </c>
      <c r="M366" s="64" t="s">
        <v>74</v>
      </c>
      <c r="N366" s="64" t="s">
        <v>1337</v>
      </c>
      <c r="O366" s="64" t="s">
        <v>3265</v>
      </c>
      <c r="P366" s="64" t="s">
        <v>3265</v>
      </c>
      <c r="Q366" s="64" t="s">
        <v>140</v>
      </c>
      <c r="R366" s="96">
        <v>2635522.0499999998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2635522.0499999998</v>
      </c>
      <c r="Z366" s="96">
        <v>2635522.0499999998</v>
      </c>
      <c r="AA366" s="96">
        <v>0</v>
      </c>
      <c r="AB366" s="94"/>
      <c r="AC366" s="93">
        <v>44648</v>
      </c>
      <c r="AD366" s="93">
        <v>53752</v>
      </c>
      <c r="AE366" s="94">
        <v>17000000</v>
      </c>
      <c r="AF366" s="94">
        <v>17000000</v>
      </c>
      <c r="AG366" s="94">
        <v>22.43013698630137</v>
      </c>
      <c r="AH366" s="94">
        <v>24.942465753424656</v>
      </c>
      <c r="AI366" s="95">
        <v>3.2300000000000002E-2</v>
      </c>
      <c r="AJ366" s="95">
        <v>3.2300000000000002E-2</v>
      </c>
      <c r="AK366" s="95">
        <v>0</v>
      </c>
      <c r="AL366" s="95"/>
      <c r="AM366" s="95" t="s">
        <v>47</v>
      </c>
      <c r="AN366" s="95"/>
      <c r="AO366" s="94">
        <v>59115120.611917809</v>
      </c>
      <c r="AP366" s="94">
        <v>65736418.474520542</v>
      </c>
      <c r="AQ366" s="94">
        <v>85127.362215000001</v>
      </c>
      <c r="AR366" s="94">
        <v>22.43013698630137</v>
      </c>
      <c r="AS366" s="94">
        <v>24.942465753424656</v>
      </c>
      <c r="AT366" s="95">
        <v>3.2300000000000002E-2</v>
      </c>
      <c r="AU366" s="64" t="s">
        <v>83</v>
      </c>
      <c r="AV366" s="64" t="s">
        <v>140</v>
      </c>
      <c r="AW366" s="137">
        <v>0</v>
      </c>
      <c r="AX366" s="137">
        <v>0</v>
      </c>
      <c r="AY366" s="137">
        <v>0</v>
      </c>
      <c r="AZ366" s="137">
        <v>0</v>
      </c>
      <c r="BA366" s="137">
        <v>40323.32</v>
      </c>
      <c r="BB366" s="137">
        <v>0</v>
      </c>
      <c r="BC366" s="137">
        <v>0</v>
      </c>
      <c r="BD366" s="137">
        <v>0</v>
      </c>
      <c r="BE366" s="137">
        <v>0</v>
      </c>
      <c r="BF366" s="137">
        <v>0</v>
      </c>
      <c r="BG366" s="137">
        <v>42563.68</v>
      </c>
      <c r="BH366" s="137">
        <v>0</v>
      </c>
      <c r="BI366" s="137">
        <v>0</v>
      </c>
      <c r="BJ366" s="137">
        <v>0</v>
      </c>
      <c r="BK366" s="137">
        <v>0</v>
      </c>
      <c r="BL366" s="40">
        <f t="shared" si="15"/>
        <v>0</v>
      </c>
      <c r="BM366" s="40">
        <f t="shared" ref="BM366" si="22">SUM(AZ366:BK366)</f>
        <v>82887</v>
      </c>
      <c r="BN366" s="40">
        <f t="shared" ref="BN366" si="23">BM366+BL366</f>
        <v>82887</v>
      </c>
    </row>
    <row r="367" spans="1:66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2973</v>
      </c>
      <c r="F367" s="64" t="s">
        <v>32</v>
      </c>
      <c r="G367" s="64" t="s">
        <v>33</v>
      </c>
      <c r="H367" s="64" t="s">
        <v>446</v>
      </c>
      <c r="I367" s="64" t="s">
        <v>2</v>
      </c>
      <c r="J367" s="64" t="s">
        <v>35</v>
      </c>
      <c r="K367" s="64" t="s">
        <v>320</v>
      </c>
      <c r="L367" s="64" t="s">
        <v>37</v>
      </c>
      <c r="M367" s="64" t="s">
        <v>168</v>
      </c>
      <c r="N367" s="64" t="s">
        <v>1338</v>
      </c>
      <c r="O367" s="64" t="s">
        <v>3439</v>
      </c>
      <c r="P367" s="64" t="s">
        <v>3439</v>
      </c>
      <c r="Q367" s="64" t="s">
        <v>320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6">
        <v>50000000</v>
      </c>
      <c r="AA367" s="96">
        <v>0</v>
      </c>
      <c r="AB367" s="94"/>
      <c r="AC367" s="93">
        <v>45352</v>
      </c>
      <c r="AD367" s="93">
        <v>52657</v>
      </c>
      <c r="AE367" s="94">
        <v>50000000</v>
      </c>
      <c r="AF367" s="94">
        <v>50000000</v>
      </c>
      <c r="AG367" s="94">
        <v>19.43013698630137</v>
      </c>
      <c r="AH367" s="94">
        <v>20.013698630136986</v>
      </c>
      <c r="AI367" s="95">
        <v>7.2357000000000005E-2</v>
      </c>
      <c r="AJ367" s="95">
        <v>7.2359999999999994E-2</v>
      </c>
      <c r="AK367" s="95">
        <v>-2.9999999999891225E-6</v>
      </c>
      <c r="AL367" s="95"/>
      <c r="AM367" s="95" t="s">
        <v>2980</v>
      </c>
      <c r="AN367" s="95">
        <v>0.02</v>
      </c>
      <c r="AO367" s="94">
        <v>971506849.31506848</v>
      </c>
      <c r="AP367" s="94">
        <v>1000684931.5068493</v>
      </c>
      <c r="AQ367" s="94">
        <v>3617850</v>
      </c>
      <c r="AR367" s="94">
        <v>19.43013698630137</v>
      </c>
      <c r="AS367" s="94">
        <v>20.013698630136986</v>
      </c>
      <c r="AT367" s="95">
        <v>7.2357000000000005E-2</v>
      </c>
      <c r="AU367" s="64" t="s">
        <v>320</v>
      </c>
      <c r="AV367" s="64" t="s">
        <v>320</v>
      </c>
      <c r="AW367" s="137">
        <v>0</v>
      </c>
      <c r="AX367" s="137">
        <v>0</v>
      </c>
      <c r="AY367" s="137">
        <v>0</v>
      </c>
      <c r="AZ367" s="137">
        <v>0</v>
      </c>
      <c r="BA367" s="137">
        <v>0</v>
      </c>
      <c r="BB367" s="137">
        <v>1818974.58</v>
      </c>
      <c r="BC367" s="137">
        <v>0</v>
      </c>
      <c r="BD367" s="137">
        <v>0</v>
      </c>
      <c r="BE367" s="137">
        <v>0</v>
      </c>
      <c r="BF367" s="137">
        <v>0</v>
      </c>
      <c r="BG367" s="137">
        <v>0</v>
      </c>
      <c r="BH367" s="137">
        <v>1849123.33</v>
      </c>
      <c r="BI367" s="137">
        <v>0</v>
      </c>
      <c r="BJ367" s="137">
        <v>0</v>
      </c>
      <c r="BK367" s="137">
        <v>0</v>
      </c>
      <c r="BL367" s="40">
        <f t="shared" si="15"/>
        <v>0</v>
      </c>
      <c r="BM367" s="40">
        <f t="shared" ref="BM367" si="24">SUM(AZ367:BK367)</f>
        <v>3668097.91</v>
      </c>
      <c r="BN367" s="40">
        <f t="shared" ref="BN367" si="25">BM367+BL367</f>
        <v>3668097.91</v>
      </c>
    </row>
    <row r="368" spans="1:66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3455</v>
      </c>
      <c r="F368" s="64" t="s">
        <v>32</v>
      </c>
      <c r="G368" s="64" t="s">
        <v>33</v>
      </c>
      <c r="H368" s="64" t="s">
        <v>34</v>
      </c>
      <c r="I368" s="64" t="s">
        <v>2</v>
      </c>
      <c r="J368" s="64" t="s">
        <v>35</v>
      </c>
      <c r="K368" s="64" t="s">
        <v>3456</v>
      </c>
      <c r="L368" s="64" t="s">
        <v>37</v>
      </c>
      <c r="M368" s="64" t="s">
        <v>74</v>
      </c>
      <c r="N368" s="64" t="s">
        <v>1337</v>
      </c>
      <c r="O368" s="64" t="s">
        <v>3457</v>
      </c>
      <c r="P368" s="64" t="s">
        <v>3457</v>
      </c>
      <c r="Q368" s="64" t="s">
        <v>3456</v>
      </c>
      <c r="R368" s="96">
        <v>60044473.799999997</v>
      </c>
      <c r="S368" s="96">
        <v>0</v>
      </c>
      <c r="T368" s="96">
        <v>0</v>
      </c>
      <c r="U368" s="96">
        <v>0</v>
      </c>
      <c r="V368" s="96">
        <v>0</v>
      </c>
      <c r="W368" s="96">
        <v>-128806.19999999553</v>
      </c>
      <c r="X368" s="96">
        <v>0</v>
      </c>
      <c r="Y368" s="96">
        <v>59915667.600000001</v>
      </c>
      <c r="Z368" s="96">
        <v>59915667.600000001</v>
      </c>
      <c r="AA368" s="96">
        <v>0</v>
      </c>
      <c r="AB368" s="94" t="s">
        <v>60</v>
      </c>
      <c r="AC368" s="93">
        <v>45366</v>
      </c>
      <c r="AD368" s="93">
        <v>49018</v>
      </c>
      <c r="AE368" s="94">
        <v>88616472</v>
      </c>
      <c r="AF368" s="94">
        <v>88616472</v>
      </c>
      <c r="AG368" s="94">
        <v>9.4602739726027405</v>
      </c>
      <c r="AH368" s="94">
        <v>10.005479452054795</v>
      </c>
      <c r="AI368" s="95">
        <v>3.5299999999999998E-2</v>
      </c>
      <c r="AJ368" s="95">
        <v>3.5339999999999996E-2</v>
      </c>
      <c r="AK368" s="95">
        <v>-3.999999999999837E-5</v>
      </c>
      <c r="AL368" s="95"/>
      <c r="AM368" s="95" t="s">
        <v>47</v>
      </c>
      <c r="AN368" s="95"/>
      <c r="AO368" s="94">
        <v>566818630.7473973</v>
      </c>
      <c r="AP368" s="94">
        <v>599484981.02794528</v>
      </c>
      <c r="AQ368" s="94">
        <v>2115023.0662799999</v>
      </c>
      <c r="AR368" s="94">
        <v>9.4602739726027405</v>
      </c>
      <c r="AS368" s="94">
        <v>10.005479452054795</v>
      </c>
      <c r="AT368" s="95">
        <v>3.5299999999999998E-2</v>
      </c>
      <c r="AU368" s="64" t="s">
        <v>83</v>
      </c>
      <c r="AV368" s="64" t="s">
        <v>3456</v>
      </c>
      <c r="AW368" s="137">
        <v>0</v>
      </c>
      <c r="AX368" s="137">
        <v>0</v>
      </c>
      <c r="AY368" s="137">
        <v>0</v>
      </c>
      <c r="AZ368" s="137">
        <v>0</v>
      </c>
      <c r="BA368" s="137">
        <v>0</v>
      </c>
      <c r="BB368" s="137">
        <v>1776279.8540000001</v>
      </c>
      <c r="BC368" s="137">
        <v>0</v>
      </c>
      <c r="BD368" s="137">
        <v>0</v>
      </c>
      <c r="BE368" s="137">
        <v>0</v>
      </c>
      <c r="BF368" s="137">
        <v>0</v>
      </c>
      <c r="BG368" s="137">
        <v>0</v>
      </c>
      <c r="BH368" s="137">
        <v>0</v>
      </c>
      <c r="BI368" s="137">
        <v>0</v>
      </c>
      <c r="BJ368" s="137">
        <v>0</v>
      </c>
      <c r="BK368" s="137">
        <v>0</v>
      </c>
      <c r="BL368" s="40">
        <f t="shared" si="15"/>
        <v>0</v>
      </c>
      <c r="BM368" s="40">
        <f t="shared" ref="BM368:BM372" si="26">SUM(AZ368:BK368)</f>
        <v>1776279.8540000001</v>
      </c>
      <c r="BN368" s="40">
        <f t="shared" ref="BN368:BN372" si="27">BM368+BL368</f>
        <v>1776279.8540000001</v>
      </c>
    </row>
    <row r="369" spans="1:66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2973</v>
      </c>
      <c r="F369" s="64" t="s">
        <v>32</v>
      </c>
      <c r="G369" s="64" t="s">
        <v>33</v>
      </c>
      <c r="H369" s="64" t="s">
        <v>446</v>
      </c>
      <c r="I369" s="64" t="s">
        <v>2</v>
      </c>
      <c r="J369" s="64" t="s">
        <v>35</v>
      </c>
      <c r="K369" s="64" t="s">
        <v>297</v>
      </c>
      <c r="L369" s="64" t="s">
        <v>37</v>
      </c>
      <c r="M369" s="64" t="s">
        <v>168</v>
      </c>
      <c r="N369" s="64" t="s">
        <v>1338</v>
      </c>
      <c r="O369" s="64" t="s">
        <v>3458</v>
      </c>
      <c r="P369" s="64" t="s">
        <v>3458</v>
      </c>
      <c r="Q369" s="64" t="s">
        <v>297</v>
      </c>
      <c r="R369" s="96">
        <v>0</v>
      </c>
      <c r="S369" s="96">
        <v>0</v>
      </c>
      <c r="T369" s="96">
        <v>0</v>
      </c>
      <c r="U369" s="96">
        <v>0</v>
      </c>
      <c r="V369" s="96">
        <v>53961.74</v>
      </c>
      <c r="W369" s="96">
        <v>0</v>
      </c>
      <c r="X369" s="96">
        <v>0</v>
      </c>
      <c r="Y369" s="96">
        <v>0</v>
      </c>
      <c r="Z369" s="96">
        <v>0</v>
      </c>
      <c r="AA369" s="96">
        <v>0</v>
      </c>
      <c r="AB369" s="94"/>
      <c r="AC369" s="93">
        <v>45349</v>
      </c>
      <c r="AD369" s="93">
        <v>47192</v>
      </c>
      <c r="AE369" s="94">
        <v>100000000</v>
      </c>
      <c r="AF369" s="94">
        <v>100000000</v>
      </c>
      <c r="AG369" s="94">
        <v>4.4575342465753423</v>
      </c>
      <c r="AH369" s="94">
        <v>5.0493150684931507</v>
      </c>
      <c r="AI369" s="95">
        <v>6.4000000000000001E-2</v>
      </c>
      <c r="AJ369" s="95">
        <v>1.2500000000000001E-2</v>
      </c>
      <c r="AK369" s="95">
        <v>5.1500000000000004E-2</v>
      </c>
      <c r="AL369" s="95"/>
      <c r="AM369" s="95" t="s">
        <v>2980</v>
      </c>
      <c r="AN369" s="95">
        <v>1.2500000000000001E-2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5">
        <v>0</v>
      </c>
      <c r="AU369" s="64" t="s">
        <v>297</v>
      </c>
      <c r="AV369" s="64" t="s">
        <v>297</v>
      </c>
      <c r="AW369" s="137">
        <v>0</v>
      </c>
      <c r="AX369" s="137">
        <v>0</v>
      </c>
      <c r="AY369" s="137">
        <v>0</v>
      </c>
      <c r="AZ369" s="137">
        <v>0</v>
      </c>
      <c r="BA369" s="137">
        <v>0</v>
      </c>
      <c r="BB369" s="137">
        <v>0</v>
      </c>
      <c r="BC369" s="137">
        <v>0</v>
      </c>
      <c r="BD369" s="137">
        <v>0</v>
      </c>
      <c r="BE369" s="137">
        <v>0</v>
      </c>
      <c r="BF369" s="137">
        <v>0</v>
      </c>
      <c r="BG369" s="137">
        <v>0</v>
      </c>
      <c r="BH369" s="137">
        <v>0</v>
      </c>
      <c r="BI369" s="137">
        <v>0</v>
      </c>
      <c r="BJ369" s="137">
        <v>0</v>
      </c>
      <c r="BK369" s="137">
        <v>0</v>
      </c>
      <c r="BL369" s="40">
        <f t="shared" si="15"/>
        <v>0</v>
      </c>
      <c r="BM369" s="40">
        <f t="shared" si="26"/>
        <v>0</v>
      </c>
      <c r="BN369" s="40">
        <f t="shared" si="27"/>
        <v>0</v>
      </c>
    </row>
    <row r="370" spans="1:66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31</v>
      </c>
      <c r="F370" s="64" t="s">
        <v>32</v>
      </c>
      <c r="G370" s="64" t="s">
        <v>33</v>
      </c>
      <c r="H370" s="64" t="s">
        <v>34</v>
      </c>
      <c r="I370" s="64" t="s">
        <v>2</v>
      </c>
      <c r="J370" s="64" t="s">
        <v>35</v>
      </c>
      <c r="K370" s="64" t="s">
        <v>372</v>
      </c>
      <c r="L370" s="64" t="s">
        <v>37</v>
      </c>
      <c r="M370" s="64" t="s">
        <v>168</v>
      </c>
      <c r="N370" s="64" t="s">
        <v>1338</v>
      </c>
      <c r="O370" s="64">
        <v>2000004486</v>
      </c>
      <c r="P370" s="64">
        <v>2000004486</v>
      </c>
      <c r="Q370" s="64" t="s">
        <v>372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6">
        <v>0</v>
      </c>
      <c r="AA370" s="96">
        <v>0</v>
      </c>
      <c r="AB370" s="94"/>
      <c r="AC370" s="93">
        <v>45331</v>
      </c>
      <c r="AD370" s="93">
        <v>47523</v>
      </c>
      <c r="AE370" s="94">
        <v>20000000</v>
      </c>
      <c r="AF370" s="94">
        <v>20000000</v>
      </c>
      <c r="AG370" s="94">
        <v>5.3643835616438356</v>
      </c>
      <c r="AH370" s="94">
        <v>6.0054794520547947</v>
      </c>
      <c r="AI370" s="95">
        <v>6.6699999999999995E-2</v>
      </c>
      <c r="AJ370" s="95"/>
      <c r="AK370" s="95"/>
      <c r="AL370" s="95"/>
      <c r="AM370" s="95" t="s">
        <v>373</v>
      </c>
      <c r="AN370" s="95">
        <v>1.35E-2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5">
        <v>0</v>
      </c>
      <c r="AU370" s="64" t="s">
        <v>372</v>
      </c>
      <c r="AV370" s="64" t="s">
        <v>372</v>
      </c>
      <c r="AW370" s="137">
        <v>0</v>
      </c>
      <c r="AX370" s="137">
        <v>0</v>
      </c>
      <c r="AY370" s="137">
        <v>0</v>
      </c>
      <c r="AZ370" s="137">
        <v>0</v>
      </c>
      <c r="BA370" s="137">
        <v>0</v>
      </c>
      <c r="BB370" s="137">
        <v>0</v>
      </c>
      <c r="BC370" s="137">
        <v>0</v>
      </c>
      <c r="BD370" s="137">
        <v>0</v>
      </c>
      <c r="BE370" s="137">
        <v>0</v>
      </c>
      <c r="BF370" s="137">
        <v>0</v>
      </c>
      <c r="BG370" s="137">
        <v>0</v>
      </c>
      <c r="BH370" s="137">
        <v>0</v>
      </c>
      <c r="BI370" s="137">
        <v>0</v>
      </c>
      <c r="BJ370" s="137">
        <v>0</v>
      </c>
      <c r="BK370" s="137">
        <v>0</v>
      </c>
      <c r="BL370" s="40">
        <f t="shared" si="15"/>
        <v>0</v>
      </c>
      <c r="BM370" s="40">
        <f t="shared" si="26"/>
        <v>0</v>
      </c>
      <c r="BN370" s="40">
        <f t="shared" si="27"/>
        <v>0</v>
      </c>
    </row>
    <row r="371" spans="1:66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2973</v>
      </c>
      <c r="F371" s="64" t="s">
        <v>32</v>
      </c>
      <c r="G371" s="64" t="s">
        <v>33</v>
      </c>
      <c r="H371" s="64" t="s">
        <v>446</v>
      </c>
      <c r="I371" s="64" t="s">
        <v>2</v>
      </c>
      <c r="J371" s="64" t="s">
        <v>35</v>
      </c>
      <c r="K371" s="64" t="s">
        <v>320</v>
      </c>
      <c r="L371" s="64" t="s">
        <v>37</v>
      </c>
      <c r="M371" s="64" t="s">
        <v>168</v>
      </c>
      <c r="N371" s="64" t="s">
        <v>1338</v>
      </c>
      <c r="O371" s="64" t="s">
        <v>3459</v>
      </c>
      <c r="P371" s="64" t="s">
        <v>3459</v>
      </c>
      <c r="Q371" s="64" t="s">
        <v>320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6">
        <v>0</v>
      </c>
      <c r="AA371" s="96">
        <v>0</v>
      </c>
      <c r="AB371" s="94"/>
      <c r="AC371" s="93">
        <v>45412</v>
      </c>
      <c r="AD371" s="93">
        <v>45777</v>
      </c>
      <c r="AE371" s="94">
        <v>800000000</v>
      </c>
      <c r="AF371" s="94">
        <v>800000000</v>
      </c>
      <c r="AG371" s="94">
        <v>0.58082191780821912</v>
      </c>
      <c r="AH371" s="94">
        <v>1</v>
      </c>
      <c r="AI371" s="119">
        <v>5.7114999999999999E-2</v>
      </c>
      <c r="AJ371" s="95"/>
      <c r="AK371" s="95"/>
      <c r="AL371" s="95"/>
      <c r="AM371" s="95" t="s">
        <v>3537</v>
      </c>
      <c r="AN371" s="95">
        <v>4.0000000000000001E-3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5">
        <v>0</v>
      </c>
      <c r="AU371" s="64" t="s">
        <v>320</v>
      </c>
      <c r="AV371" s="64" t="s">
        <v>320</v>
      </c>
      <c r="AW371" s="137">
        <v>0</v>
      </c>
      <c r="AX371" s="137">
        <v>0</v>
      </c>
      <c r="AY371" s="137">
        <v>0</v>
      </c>
      <c r="AZ371" s="137">
        <v>0</v>
      </c>
      <c r="BA371" s="137">
        <v>0</v>
      </c>
      <c r="BB371" s="137">
        <v>0</v>
      </c>
      <c r="BC371" s="137">
        <v>0</v>
      </c>
      <c r="BD371" s="137">
        <v>0</v>
      </c>
      <c r="BE371" s="137">
        <v>0</v>
      </c>
      <c r="BF371" s="137">
        <v>0</v>
      </c>
      <c r="BG371" s="137">
        <v>0</v>
      </c>
      <c r="BH371" s="137">
        <v>0</v>
      </c>
      <c r="BI371" s="137">
        <v>0</v>
      </c>
      <c r="BJ371" s="137">
        <v>0</v>
      </c>
      <c r="BK371" s="137">
        <v>0</v>
      </c>
      <c r="BL371" s="40">
        <f t="shared" si="15"/>
        <v>0</v>
      </c>
      <c r="BM371" s="40">
        <f t="shared" si="26"/>
        <v>0</v>
      </c>
      <c r="BN371" s="40">
        <f t="shared" si="27"/>
        <v>0</v>
      </c>
    </row>
    <row r="372" spans="1:66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31</v>
      </c>
      <c r="F372" s="64" t="s">
        <v>32</v>
      </c>
      <c r="G372" s="64" t="s">
        <v>33</v>
      </c>
      <c r="H372" s="64" t="s">
        <v>52</v>
      </c>
      <c r="I372" s="64" t="s">
        <v>53</v>
      </c>
      <c r="J372" s="64" t="s">
        <v>35</v>
      </c>
      <c r="K372" s="64" t="s">
        <v>320</v>
      </c>
      <c r="L372" s="64" t="s">
        <v>54</v>
      </c>
      <c r="M372" s="64" t="s">
        <v>168</v>
      </c>
      <c r="N372" s="64" t="s">
        <v>1338</v>
      </c>
      <c r="O372" s="64" t="s">
        <v>3460</v>
      </c>
      <c r="P372" s="64" t="s">
        <v>3460</v>
      </c>
      <c r="Q372" s="64" t="s">
        <v>320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6">
        <v>0</v>
      </c>
      <c r="AA372" s="96">
        <v>0</v>
      </c>
      <c r="AB372" s="94"/>
      <c r="AC372" s="93">
        <v>45405</v>
      </c>
      <c r="AD372" s="93">
        <v>50883</v>
      </c>
      <c r="AE372" s="94">
        <v>50000000</v>
      </c>
      <c r="AF372" s="94">
        <v>50000000</v>
      </c>
      <c r="AG372" s="94">
        <v>14.56986301369863</v>
      </c>
      <c r="AH372" s="94">
        <v>15.008219178082191</v>
      </c>
      <c r="AI372" s="95"/>
      <c r="AJ372" s="95"/>
      <c r="AK372" s="95"/>
      <c r="AL372" s="95"/>
      <c r="AM372" s="95" t="s">
        <v>3537</v>
      </c>
      <c r="AN372" s="95">
        <v>0.02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5">
        <v>0</v>
      </c>
      <c r="AU372" s="64" t="s">
        <v>320</v>
      </c>
      <c r="AV372" s="64" t="s">
        <v>320</v>
      </c>
      <c r="AW372" s="137">
        <v>0</v>
      </c>
      <c r="AX372" s="137">
        <v>0</v>
      </c>
      <c r="AY372" s="137">
        <v>0</v>
      </c>
      <c r="AZ372" s="137">
        <v>0</v>
      </c>
      <c r="BA372" s="137">
        <v>0</v>
      </c>
      <c r="BB372" s="137">
        <v>0</v>
      </c>
      <c r="BC372" s="137">
        <v>0</v>
      </c>
      <c r="BD372" s="137">
        <v>0</v>
      </c>
      <c r="BE372" s="137">
        <v>0</v>
      </c>
      <c r="BF372" s="137">
        <v>0</v>
      </c>
      <c r="BG372" s="137">
        <v>0</v>
      </c>
      <c r="BH372" s="137">
        <v>0</v>
      </c>
      <c r="BI372" s="137">
        <v>0</v>
      </c>
      <c r="BJ372" s="137">
        <v>0</v>
      </c>
      <c r="BK372" s="137">
        <v>0</v>
      </c>
      <c r="BL372" s="40">
        <f t="shared" si="15"/>
        <v>0</v>
      </c>
      <c r="BM372" s="40">
        <f t="shared" si="26"/>
        <v>0</v>
      </c>
      <c r="BN372" s="40">
        <f t="shared" si="27"/>
        <v>0</v>
      </c>
    </row>
    <row r="373" spans="1:66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31</v>
      </c>
      <c r="F373" s="64" t="s">
        <v>32</v>
      </c>
      <c r="G373" s="64" t="s">
        <v>33</v>
      </c>
      <c r="H373" s="64" t="s">
        <v>52</v>
      </c>
      <c r="I373" s="64" t="s">
        <v>53</v>
      </c>
      <c r="J373" s="64" t="s">
        <v>35</v>
      </c>
      <c r="K373" s="64" t="s">
        <v>320</v>
      </c>
      <c r="L373" s="64" t="s">
        <v>92</v>
      </c>
      <c r="M373" s="64" t="s">
        <v>168</v>
      </c>
      <c r="N373" s="64" t="s">
        <v>1338</v>
      </c>
      <c r="O373" s="64" t="s">
        <v>3538</v>
      </c>
      <c r="P373" s="64" t="s">
        <v>3538</v>
      </c>
      <c r="Q373" s="64" t="s">
        <v>320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6">
        <v>7935243.54</v>
      </c>
      <c r="AA373" s="96">
        <v>0</v>
      </c>
      <c r="AB373" s="94"/>
      <c r="AC373" s="93">
        <v>44706</v>
      </c>
      <c r="AD373" s="93">
        <v>48359</v>
      </c>
      <c r="AE373" s="94">
        <v>0</v>
      </c>
      <c r="AF373" s="94">
        <v>8033649.3799999999</v>
      </c>
      <c r="AG373" s="94">
        <v>7.6547945205479451</v>
      </c>
      <c r="AH373" s="94">
        <v>10.008219178082191</v>
      </c>
      <c r="AI373" s="119">
        <v>7.3431999999999997E-2</v>
      </c>
      <c r="AJ373" s="95">
        <v>7.3429999999999995E-2</v>
      </c>
      <c r="AK373" s="95">
        <v>2.0000000000020002E-6</v>
      </c>
      <c r="AL373" s="95"/>
      <c r="AM373" s="95" t="s">
        <v>3586</v>
      </c>
      <c r="AN373" s="95">
        <v>9.7000000000000003E-3</v>
      </c>
      <c r="AO373" s="94">
        <v>60742658.769205481</v>
      </c>
      <c r="AP373" s="94">
        <v>79417656.579780817</v>
      </c>
      <c r="AQ373" s="94">
        <v>582700.80362927995</v>
      </c>
      <c r="AR373" s="94">
        <v>7.6547945205479451</v>
      </c>
      <c r="AS373" s="94">
        <v>10.008219178082191</v>
      </c>
      <c r="AT373" s="95">
        <v>7.3431999999999997E-2</v>
      </c>
      <c r="AU373" s="64" t="s">
        <v>320</v>
      </c>
      <c r="AV373" s="64" t="s">
        <v>320</v>
      </c>
      <c r="AW373" s="137">
        <v>0</v>
      </c>
      <c r="AX373" s="137">
        <v>297824.86</v>
      </c>
      <c r="AY373" s="137">
        <v>0</v>
      </c>
      <c r="AZ373" s="137">
        <v>0</v>
      </c>
      <c r="BA373" s="137">
        <v>0</v>
      </c>
      <c r="BB373" s="137">
        <v>0</v>
      </c>
      <c r="BC373" s="137">
        <v>0</v>
      </c>
      <c r="BD373" s="137">
        <v>275521.83</v>
      </c>
      <c r="BE373" s="137">
        <v>0</v>
      </c>
      <c r="BF373" s="137">
        <v>0</v>
      </c>
      <c r="BG373" s="137">
        <v>0</v>
      </c>
      <c r="BH373" s="137">
        <v>0</v>
      </c>
      <c r="BI373" s="137">
        <v>0</v>
      </c>
      <c r="BJ373" s="137">
        <v>262352.12</v>
      </c>
      <c r="BK373" s="137">
        <v>0</v>
      </c>
      <c r="BL373" s="40">
        <f t="shared" si="15"/>
        <v>297824.86</v>
      </c>
      <c r="BM373" s="40">
        <f t="shared" ref="BM373:BM374" si="28">SUM(AZ373:BK373)</f>
        <v>537873.94999999995</v>
      </c>
      <c r="BN373" s="40">
        <f t="shared" ref="BN373:BN374" si="29">BM373+BL373</f>
        <v>835698.80999999994</v>
      </c>
    </row>
    <row r="374" spans="1:66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126</v>
      </c>
      <c r="F374" s="64" t="s">
        <v>32</v>
      </c>
      <c r="G374" s="64" t="s">
        <v>33</v>
      </c>
      <c r="H374" s="64" t="s">
        <v>52</v>
      </c>
      <c r="I374" s="64" t="s">
        <v>53</v>
      </c>
      <c r="J374" s="64" t="s">
        <v>35</v>
      </c>
      <c r="K374" s="64" t="s">
        <v>127</v>
      </c>
      <c r="L374" s="64" t="s">
        <v>128</v>
      </c>
      <c r="M374" s="64" t="s">
        <v>74</v>
      </c>
      <c r="N374" s="64" t="s">
        <v>1337</v>
      </c>
      <c r="O374" s="64" t="s">
        <v>3539</v>
      </c>
      <c r="P374" s="64" t="s">
        <v>3539</v>
      </c>
      <c r="Q374" s="64" t="s">
        <v>127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6">
        <v>0</v>
      </c>
      <c r="AA374" s="96">
        <v>0</v>
      </c>
      <c r="AB374" s="94" t="s">
        <v>60</v>
      </c>
      <c r="AC374" s="93">
        <v>45413</v>
      </c>
      <c r="AD374" s="93">
        <v>59860</v>
      </c>
      <c r="AE374" s="94">
        <v>33000000</v>
      </c>
      <c r="AF374" s="94">
        <v>33000000</v>
      </c>
      <c r="AG374" s="94">
        <v>39.164383561643838</v>
      </c>
      <c r="AH374" s="94">
        <v>39.580821917808223</v>
      </c>
      <c r="AI374" s="95">
        <v>5.0000000000000001E-4</v>
      </c>
      <c r="AJ374" s="95">
        <v>0</v>
      </c>
      <c r="AK374" s="95">
        <v>5.0000000000000001E-4</v>
      </c>
      <c r="AL374" s="95"/>
      <c r="AM374" s="95" t="s">
        <v>47</v>
      </c>
      <c r="AN374" s="95"/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5">
        <v>0</v>
      </c>
      <c r="AU374" s="64" t="s">
        <v>83</v>
      </c>
      <c r="AV374" s="64" t="s">
        <v>127</v>
      </c>
      <c r="AW374" s="137">
        <v>0</v>
      </c>
      <c r="AX374" s="137">
        <v>0</v>
      </c>
      <c r="AY374" s="137">
        <v>0</v>
      </c>
      <c r="AZ374" s="137">
        <v>0</v>
      </c>
      <c r="BA374" s="137">
        <v>0</v>
      </c>
      <c r="BB374" s="137">
        <v>0</v>
      </c>
      <c r="BC374" s="137">
        <v>0</v>
      </c>
      <c r="BD374" s="137">
        <v>0</v>
      </c>
      <c r="BE374" s="137">
        <v>0</v>
      </c>
      <c r="BF374" s="137">
        <v>0</v>
      </c>
      <c r="BG374" s="137">
        <v>0</v>
      </c>
      <c r="BH374" s="137">
        <v>0</v>
      </c>
      <c r="BI374" s="137">
        <v>0</v>
      </c>
      <c r="BJ374" s="137">
        <v>0</v>
      </c>
      <c r="BK374" s="137">
        <v>0</v>
      </c>
      <c r="BL374" s="40">
        <f t="shared" si="15"/>
        <v>0</v>
      </c>
      <c r="BM374" s="40">
        <f t="shared" si="28"/>
        <v>0</v>
      </c>
      <c r="BN374" s="40">
        <f t="shared" si="29"/>
        <v>0</v>
      </c>
    </row>
    <row r="375" spans="1:66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374</v>
      </c>
      <c r="F375" s="64" t="s">
        <v>32</v>
      </c>
      <c r="G375" s="64" t="s">
        <v>33</v>
      </c>
      <c r="H375" s="64" t="s">
        <v>34</v>
      </c>
      <c r="I375" s="64" t="s">
        <v>2</v>
      </c>
      <c r="J375" s="64" t="s">
        <v>35</v>
      </c>
      <c r="K375" s="64" t="s">
        <v>381</v>
      </c>
      <c r="L375" s="64" t="s">
        <v>37</v>
      </c>
      <c r="M375" s="64" t="s">
        <v>168</v>
      </c>
      <c r="N375" s="64" t="s">
        <v>1339</v>
      </c>
      <c r="O375" s="64" t="s">
        <v>3587</v>
      </c>
      <c r="P375" s="64" t="s">
        <v>3587</v>
      </c>
      <c r="Q375" s="64" t="s">
        <v>381</v>
      </c>
      <c r="R375" s="96">
        <v>1013862669</v>
      </c>
      <c r="S375" s="96">
        <v>0</v>
      </c>
      <c r="T375" s="96">
        <v>0</v>
      </c>
      <c r="U375" s="96">
        <v>0</v>
      </c>
      <c r="V375" s="96">
        <v>0</v>
      </c>
      <c r="W375" s="96">
        <v>7348304</v>
      </c>
      <c r="X375" s="96">
        <v>0</v>
      </c>
      <c r="Y375" s="96">
        <v>1021210973</v>
      </c>
      <c r="Z375" s="96">
        <v>1021210973</v>
      </c>
      <c r="AA375" s="96">
        <v>0</v>
      </c>
      <c r="AB375" s="94" t="s">
        <v>60</v>
      </c>
      <c r="AC375" s="93">
        <v>45447</v>
      </c>
      <c r="AD375" s="93">
        <v>49156</v>
      </c>
      <c r="AE375" s="94">
        <v>4000000000</v>
      </c>
      <c r="AF375" s="94">
        <v>4000000000</v>
      </c>
      <c r="AG375" s="94">
        <v>9.838356164383562</v>
      </c>
      <c r="AH375" s="94">
        <v>10.161643835616438</v>
      </c>
      <c r="AI375" s="119">
        <v>4.6934999999999998E-2</v>
      </c>
      <c r="AJ375" s="95">
        <v>4.5309999999999996E-2</v>
      </c>
      <c r="AK375" s="95">
        <v>1.6250000000000014E-3</v>
      </c>
      <c r="AL375" s="95">
        <v>1.0500000000000001E-2</v>
      </c>
      <c r="AM375" s="95" t="s">
        <v>383</v>
      </c>
      <c r="AN375" s="95">
        <v>0</v>
      </c>
      <c r="AO375" s="94">
        <v>10047037271.350685</v>
      </c>
      <c r="AP375" s="94">
        <v>10377182188.649315</v>
      </c>
      <c r="AQ375" s="94">
        <v>47930537.017754994</v>
      </c>
      <c r="AR375" s="94">
        <v>9.838356164383562</v>
      </c>
      <c r="AS375" s="94">
        <v>10.161643835616438</v>
      </c>
      <c r="AT375" s="95">
        <v>4.6934999999999998E-2</v>
      </c>
      <c r="AU375" s="64" t="s">
        <v>381</v>
      </c>
      <c r="AV375" s="64" t="s">
        <v>381</v>
      </c>
      <c r="AW375" s="137">
        <v>15444067.321</v>
      </c>
      <c r="AX375" s="137">
        <v>0</v>
      </c>
      <c r="AY375" s="137">
        <v>0</v>
      </c>
      <c r="AZ375" s="137">
        <v>15444067.321</v>
      </c>
      <c r="BA375" s="137">
        <v>0</v>
      </c>
      <c r="BB375" s="137">
        <v>0</v>
      </c>
      <c r="BC375" s="137">
        <v>14940456.431</v>
      </c>
      <c r="BD375" s="137">
        <v>0</v>
      </c>
      <c r="BE375" s="137">
        <v>0</v>
      </c>
      <c r="BF375" s="137">
        <v>15444067.321</v>
      </c>
      <c r="BG375" s="137">
        <v>0</v>
      </c>
      <c r="BH375" s="137">
        <v>0</v>
      </c>
      <c r="BI375" s="137">
        <v>15444067.321</v>
      </c>
      <c r="BJ375" s="137">
        <v>0</v>
      </c>
      <c r="BK375" s="137">
        <v>0</v>
      </c>
      <c r="BL375" s="40">
        <f t="shared" si="15"/>
        <v>15444067.321</v>
      </c>
      <c r="BM375" s="40">
        <f t="shared" ref="BM375:BM376" si="30">SUM(AZ375:BK375)</f>
        <v>61272658.394000001</v>
      </c>
      <c r="BN375" s="40">
        <f t="shared" ref="BN375:BN376" si="31">BM375+BL375</f>
        <v>76716725.715000004</v>
      </c>
    </row>
    <row r="376" spans="1:66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31</v>
      </c>
      <c r="F376" s="64" t="s">
        <v>32</v>
      </c>
      <c r="G376" s="64" t="s">
        <v>33</v>
      </c>
      <c r="H376" s="64" t="s">
        <v>446</v>
      </c>
      <c r="I376" s="64" t="s">
        <v>2</v>
      </c>
      <c r="J376" s="64" t="s">
        <v>35</v>
      </c>
      <c r="K376" s="64" t="s">
        <v>169</v>
      </c>
      <c r="L376" s="64" t="s">
        <v>37</v>
      </c>
      <c r="M376" s="64" t="s">
        <v>168</v>
      </c>
      <c r="N376" s="64" t="s">
        <v>1338</v>
      </c>
      <c r="O376" s="64" t="s">
        <v>3588</v>
      </c>
      <c r="P376" s="64" t="s">
        <v>3588</v>
      </c>
      <c r="Q376" s="64" t="s">
        <v>169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6">
        <v>0</v>
      </c>
      <c r="AA376" s="96">
        <v>0</v>
      </c>
      <c r="AB376" s="94"/>
      <c r="AC376" s="93">
        <v>45460</v>
      </c>
      <c r="AD376" s="93">
        <v>54407</v>
      </c>
      <c r="AE376" s="94">
        <v>10000000</v>
      </c>
      <c r="AF376" s="94">
        <v>10000000</v>
      </c>
      <c r="AG376" s="94">
        <v>24.224657534246575</v>
      </c>
      <c r="AH376" s="94">
        <v>24.512328767123286</v>
      </c>
      <c r="AI376" s="95">
        <v>5.3900499999999997E-2</v>
      </c>
      <c r="AJ376" s="95">
        <v>0</v>
      </c>
      <c r="AK376" s="95">
        <v>5.3900499999999997E-2</v>
      </c>
      <c r="AL376" s="95"/>
      <c r="AM376" s="95" t="s">
        <v>2980</v>
      </c>
      <c r="AN376" s="95">
        <v>1.2E-2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5">
        <v>0</v>
      </c>
      <c r="AU376" s="64" t="s">
        <v>169</v>
      </c>
      <c r="AV376" s="64" t="s">
        <v>169</v>
      </c>
      <c r="AW376" s="137">
        <v>0</v>
      </c>
      <c r="AX376" s="137">
        <v>0</v>
      </c>
      <c r="AY376" s="137">
        <v>0</v>
      </c>
      <c r="AZ376" s="137">
        <v>0</v>
      </c>
      <c r="BA376" s="137">
        <v>0</v>
      </c>
      <c r="BB376" s="137">
        <v>0</v>
      </c>
      <c r="BC376" s="137">
        <v>0</v>
      </c>
      <c r="BD376" s="137">
        <v>0</v>
      </c>
      <c r="BE376" s="137">
        <v>0</v>
      </c>
      <c r="BF376" s="137">
        <v>0</v>
      </c>
      <c r="BG376" s="137">
        <v>0</v>
      </c>
      <c r="BH376" s="137">
        <v>0</v>
      </c>
      <c r="BI376" s="137">
        <v>0</v>
      </c>
      <c r="BJ376" s="137">
        <v>0</v>
      </c>
      <c r="BK376" s="137">
        <v>0</v>
      </c>
      <c r="BL376" s="40">
        <f t="shared" si="15"/>
        <v>0</v>
      </c>
      <c r="BM376" s="40">
        <f t="shared" si="30"/>
        <v>0</v>
      </c>
      <c r="BN376" s="40">
        <f t="shared" si="31"/>
        <v>0</v>
      </c>
    </row>
    <row r="377" spans="1:66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2973</v>
      </c>
      <c r="F377" s="64" t="s">
        <v>32</v>
      </c>
      <c r="G377" s="64" t="s">
        <v>33</v>
      </c>
      <c r="H377" s="64" t="s">
        <v>446</v>
      </c>
      <c r="I377" s="64" t="s">
        <v>2</v>
      </c>
      <c r="J377" s="64" t="s">
        <v>35</v>
      </c>
      <c r="K377" s="64" t="s">
        <v>320</v>
      </c>
      <c r="L377" s="64" t="s">
        <v>37</v>
      </c>
      <c r="M377" s="64" t="s">
        <v>168</v>
      </c>
      <c r="N377" s="64" t="s">
        <v>1338</v>
      </c>
      <c r="O377" s="64" t="s">
        <v>3617</v>
      </c>
      <c r="P377" s="64" t="s">
        <v>3617</v>
      </c>
      <c r="Q377" s="64" t="s">
        <v>320</v>
      </c>
      <c r="R377" s="96">
        <v>250000000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250000000</v>
      </c>
      <c r="Z377" s="96">
        <v>250000000</v>
      </c>
      <c r="AA377" s="96">
        <v>0</v>
      </c>
      <c r="AB377" s="94"/>
      <c r="AC377" s="93">
        <v>45502</v>
      </c>
      <c r="AD377" s="93">
        <v>52807</v>
      </c>
      <c r="AE377" s="94">
        <v>250000000</v>
      </c>
      <c r="AF377" s="94">
        <v>250000000</v>
      </c>
      <c r="AG377" s="94">
        <v>19.841095890410958</v>
      </c>
      <c r="AH377" s="94">
        <v>20.013698630136986</v>
      </c>
      <c r="AI377" s="95">
        <v>7.1999999999999995E-2</v>
      </c>
      <c r="AJ377" s="95">
        <v>0.02</v>
      </c>
      <c r="AK377" s="95">
        <v>5.1999999999999991E-2</v>
      </c>
      <c r="AL377" s="95"/>
      <c r="AM377" s="95" t="s">
        <v>2812</v>
      </c>
      <c r="AN377" s="95">
        <v>0.02</v>
      </c>
      <c r="AO377" s="94">
        <v>4960273972.6027393</v>
      </c>
      <c r="AP377" s="94">
        <v>5003424657.5342464</v>
      </c>
      <c r="AQ377" s="94">
        <v>18000000</v>
      </c>
      <c r="AR377" s="94">
        <v>19.841095890410958</v>
      </c>
      <c r="AS377" s="94">
        <v>20.013698630136986</v>
      </c>
      <c r="AT377" s="95">
        <v>7.1999999999999995E-2</v>
      </c>
      <c r="AU377" s="64" t="s">
        <v>320</v>
      </c>
      <c r="AV377" s="64" t="s">
        <v>320</v>
      </c>
      <c r="AW377" s="137">
        <v>0</v>
      </c>
      <c r="AX377" s="137">
        <v>0</v>
      </c>
      <c r="AY377" s="137">
        <v>0</v>
      </c>
      <c r="AZ377" s="137">
        <v>2493150.6800000002</v>
      </c>
      <c r="BA377" s="137">
        <v>0</v>
      </c>
      <c r="BB377" s="137">
        <v>0</v>
      </c>
      <c r="BC377" s="137">
        <v>0</v>
      </c>
      <c r="BD377" s="137">
        <v>0</v>
      </c>
      <c r="BE377" s="137">
        <v>0</v>
      </c>
      <c r="BF377" s="137">
        <v>2479452.0499999998</v>
      </c>
      <c r="BG377" s="137">
        <v>0</v>
      </c>
      <c r="BH377" s="137">
        <v>0</v>
      </c>
      <c r="BI377" s="137">
        <v>0</v>
      </c>
      <c r="BJ377" s="137">
        <v>0</v>
      </c>
      <c r="BK377" s="137">
        <v>0</v>
      </c>
      <c r="BL377" s="40">
        <f t="shared" si="15"/>
        <v>0</v>
      </c>
      <c r="BM377" s="40">
        <f t="shared" ref="BM377:BM380" si="32">SUM(AZ377:BK377)</f>
        <v>4972602.7300000004</v>
      </c>
      <c r="BN377" s="40">
        <f t="shared" ref="BN377:BN380" si="33">BM377+BL377</f>
        <v>4972602.7300000004</v>
      </c>
    </row>
    <row r="378" spans="1:66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2973</v>
      </c>
      <c r="F378" s="64" t="s">
        <v>32</v>
      </c>
      <c r="G378" s="64" t="s">
        <v>33</v>
      </c>
      <c r="H378" s="64" t="s">
        <v>446</v>
      </c>
      <c r="I378" s="64" t="s">
        <v>2</v>
      </c>
      <c r="J378" s="64" t="s">
        <v>35</v>
      </c>
      <c r="K378" s="64" t="s">
        <v>320</v>
      </c>
      <c r="L378" s="64" t="s">
        <v>37</v>
      </c>
      <c r="M378" s="64" t="s">
        <v>168</v>
      </c>
      <c r="N378" s="64" t="s">
        <v>1338</v>
      </c>
      <c r="O378" s="64" t="s">
        <v>3618</v>
      </c>
      <c r="P378" s="64" t="s">
        <v>3618</v>
      </c>
      <c r="Q378" s="64" t="s">
        <v>320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6">
        <v>0</v>
      </c>
      <c r="AA378" s="96">
        <v>0</v>
      </c>
      <c r="AB378" s="94"/>
      <c r="AC378" s="93">
        <v>45503</v>
      </c>
      <c r="AD378" s="93">
        <v>50981</v>
      </c>
      <c r="AE378" s="94">
        <v>218670660</v>
      </c>
      <c r="AF378" s="94">
        <v>218670660</v>
      </c>
      <c r="AG378" s="94">
        <v>14.838356164383562</v>
      </c>
      <c r="AH378" s="94">
        <v>15.008219178082191</v>
      </c>
      <c r="AI378" s="119"/>
      <c r="AJ378" s="95">
        <v>0</v>
      </c>
      <c r="AK378" s="95">
        <v>0</v>
      </c>
      <c r="AL378" s="95"/>
      <c r="AM378" s="95" t="s">
        <v>2812</v>
      </c>
      <c r="AN378" s="95">
        <v>0.02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5">
        <v>0</v>
      </c>
      <c r="AU378" s="64" t="s">
        <v>320</v>
      </c>
      <c r="AV378" s="64" t="s">
        <v>320</v>
      </c>
      <c r="AW378" s="137">
        <v>0</v>
      </c>
      <c r="AX378" s="137">
        <v>0</v>
      </c>
      <c r="AY378" s="137">
        <v>0</v>
      </c>
      <c r="AZ378" s="137">
        <v>0</v>
      </c>
      <c r="BA378" s="137">
        <v>0</v>
      </c>
      <c r="BB378" s="137">
        <v>0</v>
      </c>
      <c r="BC378" s="137">
        <v>0</v>
      </c>
      <c r="BD378" s="137">
        <v>0</v>
      </c>
      <c r="BE378" s="137">
        <v>0</v>
      </c>
      <c r="BF378" s="137">
        <v>0</v>
      </c>
      <c r="BG378" s="137">
        <v>0</v>
      </c>
      <c r="BH378" s="137">
        <v>0</v>
      </c>
      <c r="BI378" s="137">
        <v>0</v>
      </c>
      <c r="BJ378" s="137">
        <v>0</v>
      </c>
      <c r="BK378" s="137">
        <v>0</v>
      </c>
      <c r="BL378" s="40">
        <f t="shared" si="15"/>
        <v>0</v>
      </c>
      <c r="BM378" s="40">
        <f t="shared" si="32"/>
        <v>0</v>
      </c>
      <c r="BN378" s="40">
        <f t="shared" si="33"/>
        <v>0</v>
      </c>
    </row>
    <row r="379" spans="1:66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31</v>
      </c>
      <c r="F379" s="64" t="s">
        <v>32</v>
      </c>
      <c r="G379" s="64" t="s">
        <v>33</v>
      </c>
      <c r="H379" s="64" t="s">
        <v>52</v>
      </c>
      <c r="I379" s="64" t="s">
        <v>53</v>
      </c>
      <c r="J379" s="64" t="s">
        <v>35</v>
      </c>
      <c r="K379" s="64" t="s">
        <v>320</v>
      </c>
      <c r="L379" s="64" t="s">
        <v>56</v>
      </c>
      <c r="M379" s="64" t="s">
        <v>168</v>
      </c>
      <c r="N379" s="64" t="s">
        <v>1338</v>
      </c>
      <c r="O379" s="64" t="s">
        <v>3619</v>
      </c>
      <c r="P379" s="64" t="s">
        <v>3619</v>
      </c>
      <c r="Q379" s="64" t="s">
        <v>320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6">
        <v>0</v>
      </c>
      <c r="AA379" s="96">
        <v>0</v>
      </c>
      <c r="AB379" s="94"/>
      <c r="AC379" s="93">
        <v>45504</v>
      </c>
      <c r="AD379" s="93">
        <v>50982</v>
      </c>
      <c r="AE379" s="94">
        <v>50000000</v>
      </c>
      <c r="AF379" s="94">
        <v>50000000</v>
      </c>
      <c r="AG379" s="94">
        <v>14.841095890410958</v>
      </c>
      <c r="AH379" s="94">
        <v>15.008219178082191</v>
      </c>
      <c r="AI379" s="119"/>
      <c r="AJ379" s="95">
        <v>0</v>
      </c>
      <c r="AK379" s="95">
        <v>0</v>
      </c>
      <c r="AL379" s="95"/>
      <c r="AM379" s="95" t="s">
        <v>2812</v>
      </c>
      <c r="AN379" s="95">
        <v>0.02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5">
        <v>0</v>
      </c>
      <c r="AU379" s="64" t="s">
        <v>320</v>
      </c>
      <c r="AV379" s="64" t="s">
        <v>320</v>
      </c>
      <c r="AW379" s="137">
        <v>0</v>
      </c>
      <c r="AX379" s="137">
        <v>0</v>
      </c>
      <c r="AY379" s="137">
        <v>0</v>
      </c>
      <c r="AZ379" s="137">
        <v>0</v>
      </c>
      <c r="BA379" s="137">
        <v>0</v>
      </c>
      <c r="BB379" s="137">
        <v>0</v>
      </c>
      <c r="BC379" s="137">
        <v>0</v>
      </c>
      <c r="BD379" s="137">
        <v>0</v>
      </c>
      <c r="BE379" s="137">
        <v>0</v>
      </c>
      <c r="BF379" s="137">
        <v>0</v>
      </c>
      <c r="BG379" s="137">
        <v>0</v>
      </c>
      <c r="BH379" s="137">
        <v>0</v>
      </c>
      <c r="BI379" s="137">
        <v>0</v>
      </c>
      <c r="BJ379" s="137">
        <v>0</v>
      </c>
      <c r="BK379" s="137">
        <v>0</v>
      </c>
      <c r="BL379" s="40">
        <f t="shared" si="15"/>
        <v>0</v>
      </c>
      <c r="BM379" s="40">
        <f t="shared" si="32"/>
        <v>0</v>
      </c>
      <c r="BN379" s="40">
        <f t="shared" si="33"/>
        <v>0</v>
      </c>
    </row>
    <row r="380" spans="1:66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31</v>
      </c>
      <c r="F380" s="64" t="s">
        <v>32</v>
      </c>
      <c r="G380" s="64" t="s">
        <v>33</v>
      </c>
      <c r="H380" s="64" t="s">
        <v>52</v>
      </c>
      <c r="I380" s="64" t="s">
        <v>103</v>
      </c>
      <c r="J380" s="64" t="s">
        <v>35</v>
      </c>
      <c r="K380" s="64" t="s">
        <v>320</v>
      </c>
      <c r="L380" s="64" t="s">
        <v>3620</v>
      </c>
      <c r="M380" s="64" t="s">
        <v>168</v>
      </c>
      <c r="N380" s="64" t="s">
        <v>1338</v>
      </c>
      <c r="O380" s="64" t="s">
        <v>3621</v>
      </c>
      <c r="P380" s="64" t="s">
        <v>3621</v>
      </c>
      <c r="Q380" s="64" t="s">
        <v>320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6">
        <v>0</v>
      </c>
      <c r="AA380" s="96">
        <v>0</v>
      </c>
      <c r="AB380" s="94"/>
      <c r="AC380" s="93">
        <v>45502</v>
      </c>
      <c r="AD380" s="93">
        <v>50980</v>
      </c>
      <c r="AE380" s="94">
        <v>43417880</v>
      </c>
      <c r="AF380" s="94">
        <v>43417880</v>
      </c>
      <c r="AG380" s="94">
        <v>14.835616438356164</v>
      </c>
      <c r="AH380" s="94">
        <v>15.008219178082191</v>
      </c>
      <c r="AI380" s="119"/>
      <c r="AJ380" s="95">
        <v>0</v>
      </c>
      <c r="AK380" s="95">
        <v>0</v>
      </c>
      <c r="AL380" s="95"/>
      <c r="AM380" s="95" t="s">
        <v>2812</v>
      </c>
      <c r="AN380" s="95">
        <v>0.02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5">
        <v>0</v>
      </c>
      <c r="AU380" s="64" t="s">
        <v>320</v>
      </c>
      <c r="AV380" s="64" t="s">
        <v>320</v>
      </c>
      <c r="AW380" s="137">
        <v>0</v>
      </c>
      <c r="AX380" s="137">
        <v>0</v>
      </c>
      <c r="AY380" s="137">
        <v>0</v>
      </c>
      <c r="AZ380" s="137">
        <v>0</v>
      </c>
      <c r="BA380" s="137">
        <v>0</v>
      </c>
      <c r="BB380" s="137">
        <v>0</v>
      </c>
      <c r="BC380" s="137">
        <v>0</v>
      </c>
      <c r="BD380" s="137">
        <v>0</v>
      </c>
      <c r="BE380" s="137">
        <v>0</v>
      </c>
      <c r="BF380" s="137">
        <v>0</v>
      </c>
      <c r="BG380" s="137">
        <v>0</v>
      </c>
      <c r="BH380" s="137">
        <v>0</v>
      </c>
      <c r="BI380" s="137">
        <v>0</v>
      </c>
      <c r="BJ380" s="137">
        <v>0</v>
      </c>
      <c r="BK380" s="137">
        <v>0</v>
      </c>
      <c r="BL380" s="40">
        <f t="shared" si="15"/>
        <v>0</v>
      </c>
      <c r="BM380" s="40">
        <f t="shared" si="32"/>
        <v>0</v>
      </c>
      <c r="BN380" s="40">
        <f t="shared" si="33"/>
        <v>0</v>
      </c>
    </row>
    <row r="381" spans="1:66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31</v>
      </c>
      <c r="F381" s="64" t="s">
        <v>77</v>
      </c>
      <c r="G381" s="64" t="s">
        <v>77</v>
      </c>
      <c r="H381" s="64" t="s">
        <v>77</v>
      </c>
      <c r="I381" s="64" t="s">
        <v>94</v>
      </c>
      <c r="J381" s="64" t="s">
        <v>35</v>
      </c>
      <c r="K381" s="64" t="s">
        <v>169</v>
      </c>
      <c r="L381" s="64" t="s">
        <v>96</v>
      </c>
      <c r="M381" s="64" t="s">
        <v>168</v>
      </c>
      <c r="N381" s="64" t="s">
        <v>1338</v>
      </c>
      <c r="O381" s="64" t="s">
        <v>3714</v>
      </c>
      <c r="P381" s="64" t="s">
        <v>3714</v>
      </c>
      <c r="Q381" s="64" t="s">
        <v>169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6">
        <v>0</v>
      </c>
      <c r="AA381" s="96">
        <v>0</v>
      </c>
      <c r="AB381" s="94"/>
      <c r="AC381" s="93">
        <v>45474</v>
      </c>
      <c r="AD381" s="93">
        <v>54023</v>
      </c>
      <c r="AE381" s="94">
        <v>120000000</v>
      </c>
      <c r="AF381" s="94">
        <v>120000000</v>
      </c>
      <c r="AG381" s="94">
        <v>23.172602739726027</v>
      </c>
      <c r="AH381" s="94">
        <v>23.421917808219177</v>
      </c>
      <c r="AI381" s="95">
        <v>5.3903E-2</v>
      </c>
      <c r="AJ381" s="95">
        <v>0</v>
      </c>
      <c r="AK381" s="95">
        <v>5.3903E-2</v>
      </c>
      <c r="AL381" s="95"/>
      <c r="AM381" s="95" t="s">
        <v>2980</v>
      </c>
      <c r="AN381" s="95">
        <v>1.2E-2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5">
        <v>0</v>
      </c>
      <c r="AU381" s="64" t="s">
        <v>169</v>
      </c>
      <c r="AV381" s="64" t="s">
        <v>169</v>
      </c>
      <c r="AW381" s="137">
        <v>0</v>
      </c>
      <c r="AX381" s="137">
        <v>0</v>
      </c>
      <c r="AY381" s="137">
        <v>0</v>
      </c>
      <c r="AZ381" s="137">
        <v>0</v>
      </c>
      <c r="BA381" s="137">
        <v>0</v>
      </c>
      <c r="BB381" s="137">
        <v>0</v>
      </c>
      <c r="BC381" s="137">
        <v>0</v>
      </c>
      <c r="BD381" s="137">
        <v>0</v>
      </c>
      <c r="BE381" s="137">
        <v>0</v>
      </c>
      <c r="BF381" s="137">
        <v>0</v>
      </c>
      <c r="BG381" s="137">
        <v>0</v>
      </c>
      <c r="BH381" s="137">
        <v>0</v>
      </c>
      <c r="BI381" s="137">
        <v>0</v>
      </c>
      <c r="BJ381" s="137">
        <v>0</v>
      </c>
      <c r="BK381" s="137">
        <v>0</v>
      </c>
      <c r="BL381" s="40">
        <f t="shared" si="15"/>
        <v>0</v>
      </c>
      <c r="BM381" s="40">
        <f t="shared" ref="BM381:BM382" si="34">SUM(AZ381:BK381)</f>
        <v>0</v>
      </c>
      <c r="BN381" s="40">
        <f t="shared" ref="BN381:BN382" si="35">BM381+BL381</f>
        <v>0</v>
      </c>
    </row>
    <row r="382" spans="1:66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31</v>
      </c>
      <c r="F382" s="64" t="s">
        <v>77</v>
      </c>
      <c r="G382" s="64" t="s">
        <v>77</v>
      </c>
      <c r="H382" s="64" t="s">
        <v>77</v>
      </c>
      <c r="I382" s="64" t="s">
        <v>94</v>
      </c>
      <c r="J382" s="64" t="s">
        <v>35</v>
      </c>
      <c r="K382" s="64" t="s">
        <v>169</v>
      </c>
      <c r="L382" s="64" t="s">
        <v>96</v>
      </c>
      <c r="M382" s="64" t="s">
        <v>168</v>
      </c>
      <c r="N382" s="64" t="s">
        <v>1338</v>
      </c>
      <c r="O382" s="64" t="s">
        <v>3715</v>
      </c>
      <c r="P382" s="64" t="s">
        <v>3715</v>
      </c>
      <c r="Q382" s="64" t="s">
        <v>169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6">
        <v>0</v>
      </c>
      <c r="AA382" s="96">
        <v>0</v>
      </c>
      <c r="AB382" s="94"/>
      <c r="AC382" s="93">
        <v>45474</v>
      </c>
      <c r="AD382" s="93">
        <v>54570</v>
      </c>
      <c r="AE382" s="94">
        <v>80000000</v>
      </c>
      <c r="AF382" s="94">
        <v>80000000</v>
      </c>
      <c r="AG382" s="94">
        <v>24.671232876712327</v>
      </c>
      <c r="AH382" s="94">
        <v>24.920547945205481</v>
      </c>
      <c r="AI382" s="95">
        <v>5.3899000000000002E-2</v>
      </c>
      <c r="AJ382" s="95">
        <v>0</v>
      </c>
      <c r="AK382" s="95">
        <v>5.3899000000000002E-2</v>
      </c>
      <c r="AL382" s="95"/>
      <c r="AM382" s="95" t="s">
        <v>2980</v>
      </c>
      <c r="AN382" s="95">
        <v>1.2E-2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5">
        <v>0</v>
      </c>
      <c r="AU382" s="64" t="s">
        <v>169</v>
      </c>
      <c r="AV382" s="64" t="s">
        <v>169</v>
      </c>
      <c r="AW382" s="137">
        <v>0</v>
      </c>
      <c r="AX382" s="137">
        <v>0</v>
      </c>
      <c r="AY382" s="137">
        <v>0</v>
      </c>
      <c r="AZ382" s="137">
        <v>0</v>
      </c>
      <c r="BA382" s="137">
        <v>0</v>
      </c>
      <c r="BB382" s="137">
        <v>0</v>
      </c>
      <c r="BC382" s="137">
        <v>0</v>
      </c>
      <c r="BD382" s="137">
        <v>0</v>
      </c>
      <c r="BE382" s="137">
        <v>0</v>
      </c>
      <c r="BF382" s="137">
        <v>0</v>
      </c>
      <c r="BG382" s="137">
        <v>0</v>
      </c>
      <c r="BH382" s="137">
        <v>0</v>
      </c>
      <c r="BI382" s="137">
        <v>0</v>
      </c>
      <c r="BJ382" s="137">
        <v>0</v>
      </c>
      <c r="BK382" s="137">
        <v>0</v>
      </c>
      <c r="BL382" s="40">
        <f t="shared" si="15"/>
        <v>0</v>
      </c>
      <c r="BM382" s="40">
        <f t="shared" si="34"/>
        <v>0</v>
      </c>
      <c r="BN382" s="40">
        <f t="shared" si="35"/>
        <v>0</v>
      </c>
    </row>
    <row r="383" spans="1:66" x14ac:dyDescent="0.35">
      <c r="A383" s="64">
        <v>20878000</v>
      </c>
      <c r="B383" s="64">
        <v>1</v>
      </c>
      <c r="C383" s="64">
        <v>1</v>
      </c>
      <c r="D383" s="64">
        <v>0</v>
      </c>
      <c r="E383" s="64" t="s">
        <v>31</v>
      </c>
      <c r="F383" s="64" t="s">
        <v>32</v>
      </c>
      <c r="G383" s="64" t="s">
        <v>33</v>
      </c>
      <c r="H383" s="64" t="s">
        <v>52</v>
      </c>
      <c r="I383" s="64" t="s">
        <v>103</v>
      </c>
      <c r="J383" s="64" t="s">
        <v>35</v>
      </c>
      <c r="K383" s="64" t="s">
        <v>3716</v>
      </c>
      <c r="L383" s="64" t="s">
        <v>3717</v>
      </c>
      <c r="M383" s="64" t="s">
        <v>168</v>
      </c>
      <c r="N383" s="64" t="s">
        <v>1338</v>
      </c>
      <c r="O383" s="64" t="s">
        <v>3718</v>
      </c>
      <c r="P383" s="64" t="s">
        <v>3718</v>
      </c>
      <c r="Q383" s="64" t="s">
        <v>320</v>
      </c>
      <c r="R383" s="96">
        <v>0</v>
      </c>
      <c r="S383" s="96">
        <v>0</v>
      </c>
      <c r="T383" s="96">
        <v>0</v>
      </c>
      <c r="U383" s="96">
        <v>0</v>
      </c>
      <c r="V383" s="96">
        <v>383500</v>
      </c>
      <c r="W383" s="96">
        <v>0</v>
      </c>
      <c r="X383" s="96">
        <v>0</v>
      </c>
      <c r="Y383" s="96">
        <v>0</v>
      </c>
      <c r="Z383" s="96">
        <v>0</v>
      </c>
      <c r="AA383" s="96">
        <v>0</v>
      </c>
      <c r="AB383" s="94"/>
      <c r="AC383" s="93">
        <v>45505</v>
      </c>
      <c r="AD383" s="93">
        <v>50983</v>
      </c>
      <c r="AE383" s="94">
        <v>41000000</v>
      </c>
      <c r="AF383" s="94">
        <v>41000000</v>
      </c>
      <c r="AG383" s="94">
        <v>14.843835616438357</v>
      </c>
      <c r="AH383" s="94">
        <v>15.008219178082191</v>
      </c>
      <c r="AI383" s="119"/>
      <c r="AJ383" s="95">
        <v>0.02</v>
      </c>
      <c r="AK383" s="95">
        <v>-0.02</v>
      </c>
      <c r="AL383" s="95"/>
      <c r="AM383" s="95" t="s">
        <v>2812</v>
      </c>
      <c r="AN383" s="95">
        <v>0.02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5">
        <v>0</v>
      </c>
      <c r="AU383" s="64" t="s">
        <v>3716</v>
      </c>
      <c r="AV383" s="64" t="s">
        <v>320</v>
      </c>
      <c r="AW383" s="137">
        <v>0</v>
      </c>
      <c r="AX383" s="137">
        <v>0</v>
      </c>
      <c r="AY383" s="137">
        <v>0</v>
      </c>
      <c r="AZ383" s="137">
        <v>0</v>
      </c>
      <c r="BA383" s="137">
        <v>0</v>
      </c>
      <c r="BB383" s="137">
        <v>0</v>
      </c>
      <c r="BC383" s="137">
        <v>0</v>
      </c>
      <c r="BD383" s="137">
        <v>0</v>
      </c>
      <c r="BE383" s="137">
        <v>0</v>
      </c>
      <c r="BF383" s="137">
        <v>0</v>
      </c>
      <c r="BG383" s="137">
        <v>0</v>
      </c>
      <c r="BH383" s="137">
        <v>0</v>
      </c>
      <c r="BI383" s="137">
        <v>0</v>
      </c>
      <c r="BJ383" s="137">
        <v>0</v>
      </c>
      <c r="BK383" s="137">
        <v>0</v>
      </c>
      <c r="BL383" s="40">
        <f t="shared" si="15"/>
        <v>0</v>
      </c>
      <c r="BM383" s="40">
        <f t="shared" ref="BM383:BM392" si="36">SUM(AZ383:BK383)</f>
        <v>0</v>
      </c>
      <c r="BN383" s="40">
        <f t="shared" ref="BN383:BN392" si="37">BM383+BL383</f>
        <v>0</v>
      </c>
    </row>
    <row r="384" spans="1:66" x14ac:dyDescent="0.35">
      <c r="A384" s="64">
        <v>23231000</v>
      </c>
      <c r="B384" s="64">
        <v>1</v>
      </c>
      <c r="C384" s="64">
        <v>0</v>
      </c>
      <c r="D384" s="64">
        <v>0</v>
      </c>
      <c r="E384" s="64" t="s">
        <v>31</v>
      </c>
      <c r="F384" s="64" t="s">
        <v>77</v>
      </c>
      <c r="G384" s="64" t="s">
        <v>77</v>
      </c>
      <c r="H384" s="64" t="s">
        <v>77</v>
      </c>
      <c r="I384" s="64" t="s">
        <v>77</v>
      </c>
      <c r="J384" s="64" t="s">
        <v>35</v>
      </c>
      <c r="K384" s="64" t="s">
        <v>80</v>
      </c>
      <c r="L384" s="64" t="s">
        <v>175</v>
      </c>
      <c r="M384" s="64" t="s">
        <v>74</v>
      </c>
      <c r="N384" s="64" t="s">
        <v>1337</v>
      </c>
      <c r="O384" s="64" t="s">
        <v>3719</v>
      </c>
      <c r="P384" s="64" t="s">
        <v>3719</v>
      </c>
      <c r="Q384" s="64" t="s">
        <v>80</v>
      </c>
      <c r="R384" s="96">
        <v>0</v>
      </c>
      <c r="S384" s="96">
        <v>0</v>
      </c>
      <c r="T384" s="96">
        <v>0</v>
      </c>
      <c r="U384" s="96">
        <v>0</v>
      </c>
      <c r="V384" s="96">
        <v>0</v>
      </c>
      <c r="W384" s="96">
        <v>0</v>
      </c>
      <c r="X384" s="96">
        <v>0</v>
      </c>
      <c r="Y384" s="96">
        <v>0</v>
      </c>
      <c r="Z384" s="96">
        <v>0</v>
      </c>
      <c r="AA384" s="96">
        <v>0</v>
      </c>
      <c r="AB384" s="94"/>
      <c r="AC384" s="93">
        <v>45506</v>
      </c>
      <c r="AD384" s="93">
        <v>49899</v>
      </c>
      <c r="AE384" s="94">
        <v>30000000</v>
      </c>
      <c r="AF384" s="94">
        <v>30000000</v>
      </c>
      <c r="AG384" s="94">
        <v>11.873972602739727</v>
      </c>
      <c r="AH384" s="94">
        <v>12.035616438356165</v>
      </c>
      <c r="AI384" s="119"/>
      <c r="AJ384" s="95">
        <v>0</v>
      </c>
      <c r="AK384" s="95">
        <v>0</v>
      </c>
      <c r="AL384" s="95"/>
      <c r="AM384" s="95" t="s">
        <v>2812</v>
      </c>
      <c r="AN384" s="95">
        <v>2.5000000000000001E-3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5">
        <v>0</v>
      </c>
      <c r="AU384" s="64" t="s">
        <v>80</v>
      </c>
      <c r="AV384" s="64" t="s">
        <v>80</v>
      </c>
      <c r="AW384" s="137">
        <v>0</v>
      </c>
      <c r="AX384" s="137">
        <v>0</v>
      </c>
      <c r="AY384" s="137">
        <v>0</v>
      </c>
      <c r="AZ384" s="137">
        <v>0</v>
      </c>
      <c r="BA384" s="137">
        <v>0</v>
      </c>
      <c r="BB384" s="137">
        <v>0</v>
      </c>
      <c r="BC384" s="137">
        <v>0</v>
      </c>
      <c r="BD384" s="137">
        <v>0</v>
      </c>
      <c r="BE384" s="137">
        <v>0</v>
      </c>
      <c r="BF384" s="137">
        <v>0</v>
      </c>
      <c r="BG384" s="137">
        <v>0</v>
      </c>
      <c r="BH384" s="137">
        <v>0</v>
      </c>
      <c r="BI384" s="137">
        <v>0</v>
      </c>
      <c r="BJ384" s="137">
        <v>0</v>
      </c>
      <c r="BK384" s="137">
        <v>0</v>
      </c>
      <c r="BL384" s="40">
        <f t="shared" si="15"/>
        <v>0</v>
      </c>
      <c r="BM384" s="40">
        <f t="shared" si="36"/>
        <v>0</v>
      </c>
      <c r="BN384" s="40">
        <f t="shared" si="37"/>
        <v>0</v>
      </c>
    </row>
    <row r="385" spans="1:66" x14ac:dyDescent="0.35">
      <c r="A385" s="64">
        <v>20879000</v>
      </c>
      <c r="B385" s="64">
        <v>1</v>
      </c>
      <c r="C385" s="64">
        <v>1</v>
      </c>
      <c r="D385" s="64">
        <v>0</v>
      </c>
      <c r="E385" s="64" t="s">
        <v>31</v>
      </c>
      <c r="F385" s="64" t="s">
        <v>32</v>
      </c>
      <c r="G385" s="64" t="s">
        <v>33</v>
      </c>
      <c r="H385" s="64" t="s">
        <v>52</v>
      </c>
      <c r="I385" s="64" t="s">
        <v>103</v>
      </c>
      <c r="J385" s="64" t="s">
        <v>35</v>
      </c>
      <c r="K385" s="64" t="s">
        <v>3716</v>
      </c>
      <c r="L385" s="64" t="s">
        <v>3720</v>
      </c>
      <c r="M385" s="64" t="s">
        <v>168</v>
      </c>
      <c r="N385" s="64" t="s">
        <v>1338</v>
      </c>
      <c r="O385" s="64" t="s">
        <v>3721</v>
      </c>
      <c r="P385" s="64" t="s">
        <v>3721</v>
      </c>
      <c r="Q385" s="64" t="s">
        <v>320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4"/>
      <c r="AC385" s="93">
        <v>45509</v>
      </c>
      <c r="AD385" s="93">
        <v>50987</v>
      </c>
      <c r="AE385" s="94">
        <v>50000000</v>
      </c>
      <c r="AF385" s="94">
        <v>50000000</v>
      </c>
      <c r="AG385" s="94">
        <v>14.854794520547944</v>
      </c>
      <c r="AH385" s="94">
        <v>15.008219178082191</v>
      </c>
      <c r="AI385" s="119"/>
      <c r="AJ385" s="95">
        <v>0</v>
      </c>
      <c r="AK385" s="95">
        <v>0</v>
      </c>
      <c r="AL385" s="95"/>
      <c r="AM385" s="95" t="s">
        <v>2812</v>
      </c>
      <c r="AN385" s="95">
        <v>0.02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5">
        <v>0</v>
      </c>
      <c r="AU385" s="64" t="s">
        <v>3716</v>
      </c>
      <c r="AV385" s="64" t="s">
        <v>320</v>
      </c>
      <c r="AW385" s="137">
        <v>0</v>
      </c>
      <c r="AX385" s="137">
        <v>0</v>
      </c>
      <c r="AY385" s="137">
        <v>0</v>
      </c>
      <c r="AZ385" s="137">
        <v>0</v>
      </c>
      <c r="BA385" s="137">
        <v>0</v>
      </c>
      <c r="BB385" s="137">
        <v>0</v>
      </c>
      <c r="BC385" s="137">
        <v>0</v>
      </c>
      <c r="BD385" s="137">
        <v>0</v>
      </c>
      <c r="BE385" s="137">
        <v>0</v>
      </c>
      <c r="BF385" s="137">
        <v>0</v>
      </c>
      <c r="BG385" s="137">
        <v>0</v>
      </c>
      <c r="BH385" s="137">
        <v>0</v>
      </c>
      <c r="BI385" s="137">
        <v>0</v>
      </c>
      <c r="BJ385" s="137">
        <v>0</v>
      </c>
      <c r="BK385" s="137">
        <v>0</v>
      </c>
      <c r="BL385" s="40">
        <f t="shared" si="15"/>
        <v>0</v>
      </c>
      <c r="BM385" s="40">
        <f t="shared" si="36"/>
        <v>0</v>
      </c>
      <c r="BN385" s="40">
        <f t="shared" si="37"/>
        <v>0</v>
      </c>
    </row>
    <row r="386" spans="1:66" x14ac:dyDescent="0.35">
      <c r="A386" s="64">
        <v>20609100</v>
      </c>
      <c r="B386" s="64">
        <v>1</v>
      </c>
      <c r="C386" s="64">
        <v>1</v>
      </c>
      <c r="D386" s="64">
        <v>1</v>
      </c>
      <c r="E386" s="64" t="s">
        <v>2973</v>
      </c>
      <c r="F386" s="64" t="s">
        <v>32</v>
      </c>
      <c r="G386" s="64" t="s">
        <v>33</v>
      </c>
      <c r="H386" s="64" t="s">
        <v>446</v>
      </c>
      <c r="I386" s="64" t="s">
        <v>2</v>
      </c>
      <c r="J386" s="64" t="s">
        <v>35</v>
      </c>
      <c r="K386" s="64" t="s">
        <v>3722</v>
      </c>
      <c r="L386" s="64" t="s">
        <v>37</v>
      </c>
      <c r="M386" s="64" t="s">
        <v>168</v>
      </c>
      <c r="N386" s="64" t="s">
        <v>1338</v>
      </c>
      <c r="O386" s="64" t="s">
        <v>3723</v>
      </c>
      <c r="P386" s="64" t="s">
        <v>3723</v>
      </c>
      <c r="Q386" s="64" t="s">
        <v>3722</v>
      </c>
      <c r="R386" s="96">
        <v>308000000</v>
      </c>
      <c r="S386" s="96">
        <v>0</v>
      </c>
      <c r="T386" s="96">
        <v>0</v>
      </c>
      <c r="U386" s="96">
        <v>0</v>
      </c>
      <c r="V386" s="96">
        <v>0</v>
      </c>
      <c r="W386" s="96">
        <v>0</v>
      </c>
      <c r="X386" s="96">
        <v>0</v>
      </c>
      <c r="Y386" s="96">
        <v>308000000</v>
      </c>
      <c r="Z386" s="96">
        <v>308000000</v>
      </c>
      <c r="AA386" s="96">
        <v>0</v>
      </c>
      <c r="AB386" s="94"/>
      <c r="AC386" s="93">
        <v>45509</v>
      </c>
      <c r="AD386" s="93">
        <v>45883</v>
      </c>
      <c r="AE386" s="94">
        <v>308000000</v>
      </c>
      <c r="AF386" s="94">
        <v>308000000</v>
      </c>
      <c r="AG386" s="94">
        <v>0.87123287671232874</v>
      </c>
      <c r="AH386" s="94">
        <v>1.0246575342465754</v>
      </c>
      <c r="AI386" s="95">
        <v>4.8300000000000003E-2</v>
      </c>
      <c r="AJ386" s="95">
        <v>0.02</v>
      </c>
      <c r="AK386" s="95">
        <v>2.8300000000000002E-2</v>
      </c>
      <c r="AL386" s="95"/>
      <c r="AM386" s="95" t="s">
        <v>3724</v>
      </c>
      <c r="AN386" s="95">
        <v>0.02</v>
      </c>
      <c r="AO386" s="94">
        <v>268339726.02739725</v>
      </c>
      <c r="AP386" s="94">
        <v>315594520.5479452</v>
      </c>
      <c r="AQ386" s="94">
        <v>14876400</v>
      </c>
      <c r="AR386" s="94">
        <v>0.87123287671232874</v>
      </c>
      <c r="AS386" s="94">
        <v>1.0246575342465754</v>
      </c>
      <c r="AT386" s="95">
        <v>4.8300000000000003E-2</v>
      </c>
      <c r="AU386" s="64" t="s">
        <v>3722</v>
      </c>
      <c r="AV386" s="64" t="s">
        <v>3722</v>
      </c>
      <c r="AW386" s="137">
        <v>0</v>
      </c>
      <c r="AX386" s="137">
        <v>1574222.22</v>
      </c>
      <c r="AY386" s="137">
        <v>0</v>
      </c>
      <c r="AZ386" s="137">
        <v>0</v>
      </c>
      <c r="BA386" s="137">
        <v>1574222.22</v>
      </c>
      <c r="BB386" s="137">
        <v>0</v>
      </c>
      <c r="BC386" s="137">
        <v>0</v>
      </c>
      <c r="BD386" s="137">
        <v>1522888.89</v>
      </c>
      <c r="BE386" s="137">
        <v>0</v>
      </c>
      <c r="BF386" s="137">
        <v>0</v>
      </c>
      <c r="BG386" s="137">
        <v>1574222.22</v>
      </c>
      <c r="BH386" s="137">
        <v>0</v>
      </c>
      <c r="BI386" s="137">
        <v>0</v>
      </c>
      <c r="BJ386" s="137">
        <v>0</v>
      </c>
      <c r="BK386" s="137">
        <v>0</v>
      </c>
      <c r="BL386" s="40">
        <f t="shared" ref="BL386:BL393" si="38">SUM(AW386:AY386)</f>
        <v>1574222.22</v>
      </c>
      <c r="BM386" s="40">
        <f t="shared" si="36"/>
        <v>4671333.33</v>
      </c>
      <c r="BN386" s="40">
        <f t="shared" si="37"/>
        <v>6245555.5499999998</v>
      </c>
    </row>
    <row r="387" spans="1:66" x14ac:dyDescent="0.35">
      <c r="A387" s="64">
        <v>20877000</v>
      </c>
      <c r="B387" s="64">
        <v>1</v>
      </c>
      <c r="C387" s="64">
        <v>1</v>
      </c>
      <c r="D387" s="64">
        <v>0</v>
      </c>
      <c r="E387" s="64" t="s">
        <v>31</v>
      </c>
      <c r="F387" s="64" t="s">
        <v>32</v>
      </c>
      <c r="G387" s="64" t="s">
        <v>33</v>
      </c>
      <c r="H387" s="64" t="s">
        <v>52</v>
      </c>
      <c r="I387" s="64" t="s">
        <v>53</v>
      </c>
      <c r="J387" s="64" t="s">
        <v>35</v>
      </c>
      <c r="K387" s="64" t="s">
        <v>3716</v>
      </c>
      <c r="L387" s="64" t="s">
        <v>3725</v>
      </c>
      <c r="M387" s="64" t="s">
        <v>168</v>
      </c>
      <c r="N387" s="64" t="s">
        <v>1338</v>
      </c>
      <c r="O387" s="64" t="s">
        <v>3726</v>
      </c>
      <c r="P387" s="64" t="s">
        <v>3726</v>
      </c>
      <c r="Q387" s="64" t="s">
        <v>320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6">
        <v>0</v>
      </c>
      <c r="AA387" s="96">
        <v>0</v>
      </c>
      <c r="AB387" s="94"/>
      <c r="AC387" s="93">
        <v>45512</v>
      </c>
      <c r="AD387" s="93">
        <v>49164</v>
      </c>
      <c r="AE387" s="94">
        <v>49000000</v>
      </c>
      <c r="AF387" s="94">
        <v>49000000</v>
      </c>
      <c r="AG387" s="94">
        <v>9.8602739726027391</v>
      </c>
      <c r="AH387" s="94">
        <v>10.005479452054795</v>
      </c>
      <c r="AI387" s="119"/>
      <c r="AJ387" s="95">
        <v>0</v>
      </c>
      <c r="AK387" s="95">
        <v>0</v>
      </c>
      <c r="AL387" s="95"/>
      <c r="AM387" s="95" t="s">
        <v>2812</v>
      </c>
      <c r="AN387" s="95">
        <v>0.02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5">
        <v>0</v>
      </c>
      <c r="AU387" s="64" t="s">
        <v>3716</v>
      </c>
      <c r="AV387" s="64" t="s">
        <v>320</v>
      </c>
      <c r="AW387" s="137">
        <v>0</v>
      </c>
      <c r="AX387" s="137">
        <v>0</v>
      </c>
      <c r="AY387" s="137">
        <v>0</v>
      </c>
      <c r="AZ387" s="137">
        <v>0</v>
      </c>
      <c r="BA387" s="137">
        <v>0</v>
      </c>
      <c r="BB387" s="137">
        <v>0</v>
      </c>
      <c r="BC387" s="137">
        <v>0</v>
      </c>
      <c r="BD387" s="137">
        <v>0</v>
      </c>
      <c r="BE387" s="137">
        <v>0</v>
      </c>
      <c r="BF387" s="137">
        <v>0</v>
      </c>
      <c r="BG387" s="137">
        <v>0</v>
      </c>
      <c r="BH387" s="137">
        <v>0</v>
      </c>
      <c r="BI387" s="137">
        <v>0</v>
      </c>
      <c r="BJ387" s="137">
        <v>0</v>
      </c>
      <c r="BK387" s="137">
        <v>0</v>
      </c>
      <c r="BL387" s="40">
        <f t="shared" si="38"/>
        <v>0</v>
      </c>
      <c r="BM387" s="40">
        <f t="shared" si="36"/>
        <v>0</v>
      </c>
      <c r="BN387" s="40">
        <f t="shared" si="37"/>
        <v>0</v>
      </c>
    </row>
    <row r="388" spans="1:66" x14ac:dyDescent="0.35">
      <c r="A388" s="64">
        <v>20700000</v>
      </c>
      <c r="B388" s="64">
        <v>1</v>
      </c>
      <c r="C388" s="64">
        <v>1</v>
      </c>
      <c r="D388" s="64">
        <v>1</v>
      </c>
      <c r="E388" s="64" t="s">
        <v>2973</v>
      </c>
      <c r="F388" s="64" t="s">
        <v>32</v>
      </c>
      <c r="G388" s="64" t="s">
        <v>33</v>
      </c>
      <c r="H388" s="64" t="s">
        <v>446</v>
      </c>
      <c r="I388" s="64" t="s">
        <v>2</v>
      </c>
      <c r="J388" s="64" t="s">
        <v>35</v>
      </c>
      <c r="K388" s="64" t="s">
        <v>297</v>
      </c>
      <c r="L388" s="64" t="s">
        <v>37</v>
      </c>
      <c r="M388" s="64" t="s">
        <v>168</v>
      </c>
      <c r="N388" s="64" t="s">
        <v>1338</v>
      </c>
      <c r="O388" s="64" t="s">
        <v>3727</v>
      </c>
      <c r="P388" s="64" t="s">
        <v>3727</v>
      </c>
      <c r="Q388" s="64" t="s">
        <v>297</v>
      </c>
      <c r="R388" s="96">
        <v>700000000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700000000</v>
      </c>
      <c r="Z388" s="96">
        <v>700000000</v>
      </c>
      <c r="AA388" s="96">
        <v>0</v>
      </c>
      <c r="AB388" s="94"/>
      <c r="AC388" s="93">
        <v>45519</v>
      </c>
      <c r="AD388" s="93">
        <v>50693</v>
      </c>
      <c r="AE388" s="94">
        <v>700000000</v>
      </c>
      <c r="AF388" s="94">
        <v>700000000</v>
      </c>
      <c r="AG388" s="94">
        <v>14.049315068493151</v>
      </c>
      <c r="AH388" s="94">
        <v>14.175342465753424</v>
      </c>
      <c r="AI388" s="95">
        <v>6.5299999999999997E-2</v>
      </c>
      <c r="AJ388" s="95">
        <v>6.5099999999999991E-2</v>
      </c>
      <c r="AK388" s="95">
        <v>2.0000000000000573E-4</v>
      </c>
      <c r="AL388" s="95"/>
      <c r="AM388" s="95" t="s">
        <v>2812</v>
      </c>
      <c r="AN388" s="95">
        <v>1.1900000000000001E-2</v>
      </c>
      <c r="AO388" s="94">
        <v>9834520547.9452057</v>
      </c>
      <c r="AP388" s="94">
        <v>9922739726.0273972</v>
      </c>
      <c r="AQ388" s="94">
        <v>45710000</v>
      </c>
      <c r="AR388" s="94">
        <v>14.049315068493151</v>
      </c>
      <c r="AS388" s="94">
        <v>14.175342465753424</v>
      </c>
      <c r="AT388" s="95">
        <v>6.5299999999999997E-2</v>
      </c>
      <c r="AU388" s="64" t="s">
        <v>297</v>
      </c>
      <c r="AV388" s="64" t="s">
        <v>297</v>
      </c>
      <c r="AW388" s="137">
        <v>0</v>
      </c>
      <c r="AX388" s="137">
        <v>0</v>
      </c>
      <c r="AY388" s="137">
        <v>0</v>
      </c>
      <c r="AZ388" s="137">
        <v>0</v>
      </c>
      <c r="BA388" s="137">
        <v>0</v>
      </c>
      <c r="BB388" s="137">
        <v>0</v>
      </c>
      <c r="BC388" s="137">
        <v>28548194.48</v>
      </c>
      <c r="BD388" s="137">
        <v>0</v>
      </c>
      <c r="BE388" s="137">
        <v>0</v>
      </c>
      <c r="BF388" s="137">
        <v>0</v>
      </c>
      <c r="BG388" s="137">
        <v>0</v>
      </c>
      <c r="BH388" s="137">
        <v>0</v>
      </c>
      <c r="BI388" s="137">
        <v>22847424.66</v>
      </c>
      <c r="BJ388" s="137">
        <v>0</v>
      </c>
      <c r="BK388" s="137">
        <v>0</v>
      </c>
      <c r="BL388" s="40">
        <f t="shared" si="38"/>
        <v>0</v>
      </c>
      <c r="BM388" s="40">
        <f t="shared" si="36"/>
        <v>51395619.140000001</v>
      </c>
      <c r="BN388" s="40">
        <f t="shared" si="37"/>
        <v>51395619.140000001</v>
      </c>
    </row>
    <row r="389" spans="1:66" x14ac:dyDescent="0.35">
      <c r="A389" s="64">
        <v>20430000</v>
      </c>
      <c r="B389" s="64">
        <v>1</v>
      </c>
      <c r="C389" s="64">
        <v>1</v>
      </c>
      <c r="D389" s="64">
        <v>1</v>
      </c>
      <c r="E389" s="64" t="s">
        <v>2973</v>
      </c>
      <c r="F389" s="64" t="s">
        <v>32</v>
      </c>
      <c r="G389" s="64" t="s">
        <v>33</v>
      </c>
      <c r="H389" s="64" t="s">
        <v>446</v>
      </c>
      <c r="I389" s="64" t="s">
        <v>2</v>
      </c>
      <c r="J389" s="64" t="s">
        <v>35</v>
      </c>
      <c r="K389" s="64" t="s">
        <v>169</v>
      </c>
      <c r="L389" s="64" t="s">
        <v>37</v>
      </c>
      <c r="M389" s="64" t="s">
        <v>168</v>
      </c>
      <c r="N389" s="64" t="s">
        <v>1338</v>
      </c>
      <c r="O389" s="64" t="s">
        <v>3728</v>
      </c>
      <c r="P389" s="64" t="s">
        <v>3728</v>
      </c>
      <c r="Q389" s="64" t="s">
        <v>169</v>
      </c>
      <c r="R389" s="96">
        <v>0</v>
      </c>
      <c r="S389" s="96">
        <v>500000000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500000000</v>
      </c>
      <c r="Z389" s="96">
        <v>500000000</v>
      </c>
      <c r="AA389" s="96">
        <v>0</v>
      </c>
      <c r="AB389" s="94"/>
      <c r="AC389" s="93">
        <v>45519</v>
      </c>
      <c r="AD389" s="93">
        <v>52519</v>
      </c>
      <c r="AE389" s="94">
        <v>500000000</v>
      </c>
      <c r="AF389" s="94">
        <v>500000000</v>
      </c>
      <c r="AG389" s="94">
        <v>19.052054794520547</v>
      </c>
      <c r="AH389" s="94">
        <v>19.17808219178082</v>
      </c>
      <c r="AI389" s="95">
        <v>5.3903E-2</v>
      </c>
      <c r="AJ389" s="95">
        <v>6.59E-2</v>
      </c>
      <c r="AK389" s="95">
        <v>-1.1997000000000001E-2</v>
      </c>
      <c r="AL389" s="95"/>
      <c r="AM389" s="95" t="s">
        <v>2980</v>
      </c>
      <c r="AN389" s="95">
        <v>1.2E-2</v>
      </c>
      <c r="AO389" s="94">
        <v>9526027397.260273</v>
      </c>
      <c r="AP389" s="94">
        <v>9589041095.8904095</v>
      </c>
      <c r="AQ389" s="94">
        <v>26951500</v>
      </c>
      <c r="AR389" s="94">
        <v>19.052054794520547</v>
      </c>
      <c r="AS389" s="94">
        <v>19.17808219178082</v>
      </c>
      <c r="AT389" s="95">
        <v>5.3903E-2</v>
      </c>
      <c r="AU389" s="64" t="s">
        <v>169</v>
      </c>
      <c r="AV389" s="64" t="s">
        <v>169</v>
      </c>
      <c r="AW389" s="137">
        <v>0</v>
      </c>
      <c r="AX389" s="137">
        <v>0</v>
      </c>
      <c r="AY389" s="137">
        <v>0</v>
      </c>
      <c r="AZ389" s="137">
        <v>0</v>
      </c>
      <c r="BA389" s="137">
        <v>468750</v>
      </c>
      <c r="BB389" s="137">
        <v>0</v>
      </c>
      <c r="BC389" s="137">
        <v>16658813.890000001</v>
      </c>
      <c r="BD389" s="137">
        <v>0</v>
      </c>
      <c r="BE389" s="137">
        <v>0</v>
      </c>
      <c r="BF389" s="137">
        <v>0</v>
      </c>
      <c r="BG389" s="137">
        <v>0</v>
      </c>
      <c r="BH389" s="137">
        <v>0</v>
      </c>
      <c r="BI389" s="137">
        <v>16750345.83</v>
      </c>
      <c r="BJ389" s="137">
        <v>0</v>
      </c>
      <c r="BK389" s="137">
        <v>0</v>
      </c>
      <c r="BL389" s="40">
        <f t="shared" si="38"/>
        <v>0</v>
      </c>
      <c r="BM389" s="40">
        <f t="shared" si="36"/>
        <v>33877909.719999999</v>
      </c>
      <c r="BN389" s="40">
        <f t="shared" si="37"/>
        <v>33877909.719999999</v>
      </c>
    </row>
    <row r="390" spans="1:66" x14ac:dyDescent="0.35">
      <c r="A390" s="64">
        <v>20440000</v>
      </c>
      <c r="B390" s="64">
        <v>1</v>
      </c>
      <c r="C390" s="64">
        <v>1</v>
      </c>
      <c r="D390" s="64">
        <v>1</v>
      </c>
      <c r="E390" s="64" t="s">
        <v>2973</v>
      </c>
      <c r="F390" s="64" t="s">
        <v>32</v>
      </c>
      <c r="G390" s="64" t="s">
        <v>33</v>
      </c>
      <c r="H390" s="64" t="s">
        <v>446</v>
      </c>
      <c r="I390" s="64" t="s">
        <v>2</v>
      </c>
      <c r="J390" s="64" t="s">
        <v>35</v>
      </c>
      <c r="K390" s="64" t="s">
        <v>169</v>
      </c>
      <c r="L390" s="64" t="s">
        <v>37</v>
      </c>
      <c r="M390" s="64" t="s">
        <v>168</v>
      </c>
      <c r="N390" s="64" t="s">
        <v>1338</v>
      </c>
      <c r="O390" s="64" t="s">
        <v>3729</v>
      </c>
      <c r="P390" s="64" t="s">
        <v>3729</v>
      </c>
      <c r="Q390" s="64" t="s">
        <v>169</v>
      </c>
      <c r="R390" s="96">
        <v>0</v>
      </c>
      <c r="S390" s="96">
        <v>100000000</v>
      </c>
      <c r="T390" s="96">
        <v>0</v>
      </c>
      <c r="U390" s="96">
        <v>0</v>
      </c>
      <c r="V390" s="96">
        <v>0</v>
      </c>
      <c r="W390" s="96">
        <v>0</v>
      </c>
      <c r="X390" s="96">
        <v>0</v>
      </c>
      <c r="Y390" s="96">
        <v>100000000</v>
      </c>
      <c r="Z390" s="96">
        <v>100000000</v>
      </c>
      <c r="AA390" s="96">
        <v>0</v>
      </c>
      <c r="AB390" s="94"/>
      <c r="AC390" s="93">
        <v>45519</v>
      </c>
      <c r="AD390" s="93">
        <v>50997</v>
      </c>
      <c r="AE390" s="94">
        <v>100000000</v>
      </c>
      <c r="AF390" s="94">
        <v>100000000</v>
      </c>
      <c r="AG390" s="94">
        <v>14.882191780821918</v>
      </c>
      <c r="AH390" s="94">
        <v>15.008219178082191</v>
      </c>
      <c r="AI390" s="95">
        <v>2.5000000000000001E-2</v>
      </c>
      <c r="AJ390" s="95">
        <v>2.5000000000000001E-2</v>
      </c>
      <c r="AK390" s="95">
        <v>0</v>
      </c>
      <c r="AL390" s="95"/>
      <c r="AM390" s="95" t="s">
        <v>47</v>
      </c>
      <c r="AN390" s="95"/>
      <c r="AO390" s="94">
        <v>1488219178.0821917</v>
      </c>
      <c r="AP390" s="94">
        <v>1500821917.8082192</v>
      </c>
      <c r="AQ390" s="94">
        <v>2500000</v>
      </c>
      <c r="AR390" s="94">
        <v>14.882191780821916</v>
      </c>
      <c r="AS390" s="94">
        <v>15.008219178082191</v>
      </c>
      <c r="AT390" s="95">
        <v>2.5000000000000001E-2</v>
      </c>
      <c r="AU390" s="64" t="s">
        <v>169</v>
      </c>
      <c r="AV390" s="64" t="s">
        <v>169</v>
      </c>
      <c r="AW390" s="137">
        <v>0</v>
      </c>
      <c r="AX390" s="137">
        <v>0</v>
      </c>
      <c r="AY390" s="137">
        <v>0</v>
      </c>
      <c r="AZ390" s="137">
        <v>0</v>
      </c>
      <c r="BA390" s="137">
        <v>0</v>
      </c>
      <c r="BB390" s="137">
        <v>0</v>
      </c>
      <c r="BC390" s="137">
        <v>0</v>
      </c>
      <c r="BD390" s="137">
        <v>0</v>
      </c>
      <c r="BE390" s="137">
        <v>0</v>
      </c>
      <c r="BF390" s="137">
        <v>0</v>
      </c>
      <c r="BG390" s="137">
        <v>1250000</v>
      </c>
      <c r="BH390" s="137">
        <v>0</v>
      </c>
      <c r="BI390" s="137">
        <v>0</v>
      </c>
      <c r="BJ390" s="137">
        <v>0</v>
      </c>
      <c r="BK390" s="137">
        <v>0</v>
      </c>
      <c r="BL390" s="40">
        <f t="shared" si="38"/>
        <v>0</v>
      </c>
      <c r="BM390" s="40">
        <f t="shared" si="36"/>
        <v>1250000</v>
      </c>
      <c r="BN390" s="40">
        <f t="shared" si="37"/>
        <v>1250000</v>
      </c>
    </row>
    <row r="391" spans="1:66" x14ac:dyDescent="0.35">
      <c r="A391" s="64">
        <v>20450000</v>
      </c>
      <c r="B391" s="64">
        <v>1</v>
      </c>
      <c r="C391" s="64">
        <v>0</v>
      </c>
      <c r="D391" s="64">
        <v>0</v>
      </c>
      <c r="E391" s="64" t="s">
        <v>31</v>
      </c>
      <c r="F391" s="64" t="s">
        <v>77</v>
      </c>
      <c r="G391" s="64" t="s">
        <v>77</v>
      </c>
      <c r="H391" s="64" t="s">
        <v>77</v>
      </c>
      <c r="I391" s="64" t="s">
        <v>77</v>
      </c>
      <c r="J391" s="64" t="s">
        <v>35</v>
      </c>
      <c r="K391" s="64" t="s">
        <v>169</v>
      </c>
      <c r="L391" s="64" t="s">
        <v>175</v>
      </c>
      <c r="M391" s="64" t="s">
        <v>168</v>
      </c>
      <c r="N391" s="64" t="s">
        <v>1338</v>
      </c>
      <c r="O391" s="64" t="s">
        <v>3730</v>
      </c>
      <c r="P391" s="64" t="s">
        <v>3730</v>
      </c>
      <c r="Q391" s="64" t="s">
        <v>169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6">
        <v>0</v>
      </c>
      <c r="AA391" s="96">
        <v>0</v>
      </c>
      <c r="AB391" s="94"/>
      <c r="AC391" s="93">
        <v>45523</v>
      </c>
      <c r="AD391" s="93">
        <v>56664</v>
      </c>
      <c r="AE391" s="94">
        <v>8000000</v>
      </c>
      <c r="AF391" s="94">
        <v>8000000</v>
      </c>
      <c r="AG391" s="94">
        <v>30.408219178082192</v>
      </c>
      <c r="AH391" s="94">
        <v>30.523287671232875</v>
      </c>
      <c r="AI391" s="95">
        <v>5.3903E-2</v>
      </c>
      <c r="AJ391" s="95">
        <v>0</v>
      </c>
      <c r="AK391" s="95">
        <v>5.3903E-2</v>
      </c>
      <c r="AL391" s="95"/>
      <c r="AM391" s="95" t="s">
        <v>2980</v>
      </c>
      <c r="AN391" s="95">
        <v>1.2E-2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5">
        <v>0</v>
      </c>
      <c r="AU391" s="64" t="s">
        <v>169</v>
      </c>
      <c r="AV391" s="64" t="s">
        <v>169</v>
      </c>
      <c r="AW391" s="137">
        <v>0</v>
      </c>
      <c r="AX391" s="137">
        <v>0</v>
      </c>
      <c r="AY391" s="137">
        <v>0</v>
      </c>
      <c r="AZ391" s="137">
        <v>0</v>
      </c>
      <c r="BA391" s="137">
        <v>0</v>
      </c>
      <c r="BB391" s="137">
        <v>0</v>
      </c>
      <c r="BC391" s="137">
        <v>0</v>
      </c>
      <c r="BD391" s="137">
        <v>0</v>
      </c>
      <c r="BE391" s="137">
        <v>0</v>
      </c>
      <c r="BF391" s="137">
        <v>0</v>
      </c>
      <c r="BG391" s="137">
        <v>0</v>
      </c>
      <c r="BH391" s="137">
        <v>0</v>
      </c>
      <c r="BI391" s="137">
        <v>0</v>
      </c>
      <c r="BJ391" s="137">
        <v>0</v>
      </c>
      <c r="BK391" s="137">
        <v>0</v>
      </c>
      <c r="BL391" s="40">
        <f t="shared" si="38"/>
        <v>0</v>
      </c>
      <c r="BM391" s="40">
        <f t="shared" si="36"/>
        <v>0</v>
      </c>
      <c r="BN391" s="40">
        <f t="shared" si="37"/>
        <v>0</v>
      </c>
    </row>
    <row r="392" spans="1:66" x14ac:dyDescent="0.35">
      <c r="A392" s="64">
        <v>20460000</v>
      </c>
      <c r="B392" s="64">
        <v>1</v>
      </c>
      <c r="C392" s="64">
        <v>0</v>
      </c>
      <c r="D392" s="64">
        <v>0</v>
      </c>
      <c r="E392" s="64" t="s">
        <v>31</v>
      </c>
      <c r="F392" s="64" t="s">
        <v>77</v>
      </c>
      <c r="G392" s="64" t="s">
        <v>77</v>
      </c>
      <c r="H392" s="64" t="s">
        <v>77</v>
      </c>
      <c r="I392" s="64" t="s">
        <v>77</v>
      </c>
      <c r="J392" s="64" t="s">
        <v>35</v>
      </c>
      <c r="K392" s="64" t="s">
        <v>169</v>
      </c>
      <c r="L392" s="64" t="s">
        <v>175</v>
      </c>
      <c r="M392" s="64" t="s">
        <v>168</v>
      </c>
      <c r="N392" s="64" t="s">
        <v>1338</v>
      </c>
      <c r="O392" s="64" t="s">
        <v>3731</v>
      </c>
      <c r="P392" s="64" t="s">
        <v>3731</v>
      </c>
      <c r="Q392" s="64" t="s">
        <v>169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6">
        <v>0</v>
      </c>
      <c r="AA392" s="96">
        <v>0</v>
      </c>
      <c r="AB392" s="94"/>
      <c r="AC392" s="93">
        <v>45523</v>
      </c>
      <c r="AD392" s="93">
        <v>56664</v>
      </c>
      <c r="AE392" s="94">
        <v>8000000</v>
      </c>
      <c r="AF392" s="94">
        <v>8000000</v>
      </c>
      <c r="AG392" s="94">
        <v>30.408219178082192</v>
      </c>
      <c r="AH392" s="94">
        <v>30.523287671232875</v>
      </c>
      <c r="AI392" s="95">
        <v>7.4999999999999997E-3</v>
      </c>
      <c r="AJ392" s="95">
        <v>0</v>
      </c>
      <c r="AK392" s="95">
        <v>7.4999999999999997E-3</v>
      </c>
      <c r="AL392" s="95"/>
      <c r="AM392" s="95" t="s">
        <v>47</v>
      </c>
      <c r="AN392" s="95"/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5">
        <v>0</v>
      </c>
      <c r="AU392" s="64" t="s">
        <v>169</v>
      </c>
      <c r="AV392" s="64" t="s">
        <v>169</v>
      </c>
      <c r="AW392" s="137">
        <v>0</v>
      </c>
      <c r="AX392" s="137">
        <v>0</v>
      </c>
      <c r="AY392" s="137">
        <v>0</v>
      </c>
      <c r="AZ392" s="137">
        <v>0</v>
      </c>
      <c r="BA392" s="137">
        <v>0</v>
      </c>
      <c r="BB392" s="137">
        <v>0</v>
      </c>
      <c r="BC392" s="137">
        <v>0</v>
      </c>
      <c r="BD392" s="137">
        <v>0</v>
      </c>
      <c r="BE392" s="137">
        <v>0</v>
      </c>
      <c r="BF392" s="137">
        <v>0</v>
      </c>
      <c r="BG392" s="137">
        <v>0</v>
      </c>
      <c r="BH392" s="137">
        <v>0</v>
      </c>
      <c r="BI392" s="137">
        <v>0</v>
      </c>
      <c r="BJ392" s="137">
        <v>0</v>
      </c>
      <c r="BK392" s="137">
        <v>0</v>
      </c>
      <c r="BL392" s="40">
        <f t="shared" si="38"/>
        <v>0</v>
      </c>
      <c r="BM392" s="40">
        <f t="shared" si="36"/>
        <v>0</v>
      </c>
      <c r="BN392" s="40">
        <f t="shared" si="37"/>
        <v>0</v>
      </c>
    </row>
    <row r="393" spans="1:66" x14ac:dyDescent="0.35">
      <c r="A393" s="64">
        <v>20881000</v>
      </c>
      <c r="B393" s="64">
        <v>1</v>
      </c>
      <c r="C393" s="64">
        <v>1</v>
      </c>
      <c r="D393" s="64">
        <v>0</v>
      </c>
      <c r="E393" s="64" t="s">
        <v>31</v>
      </c>
      <c r="F393" s="64" t="s">
        <v>32</v>
      </c>
      <c r="G393" s="64" t="s">
        <v>33</v>
      </c>
      <c r="H393" s="64" t="s">
        <v>52</v>
      </c>
      <c r="I393" s="64" t="s">
        <v>53</v>
      </c>
      <c r="J393" s="64" t="s">
        <v>35</v>
      </c>
      <c r="K393" s="64" t="s">
        <v>3716</v>
      </c>
      <c r="L393" s="64" t="s">
        <v>3777</v>
      </c>
      <c r="M393" s="64" t="s">
        <v>168</v>
      </c>
      <c r="N393" s="64" t="s">
        <v>1338</v>
      </c>
      <c r="O393" s="64" t="s">
        <v>3778</v>
      </c>
      <c r="P393" s="64" t="s">
        <v>3778</v>
      </c>
      <c r="Q393" s="64" t="s">
        <v>320</v>
      </c>
      <c r="R393" s="96">
        <v>0</v>
      </c>
      <c r="S393" s="96">
        <v>0</v>
      </c>
      <c r="T393" s="96">
        <v>0</v>
      </c>
      <c r="U393" s="96">
        <v>0</v>
      </c>
      <c r="V393" s="96">
        <v>0</v>
      </c>
      <c r="W393" s="96">
        <v>0</v>
      </c>
      <c r="X393" s="96">
        <v>0</v>
      </c>
      <c r="Y393" s="96">
        <v>0</v>
      </c>
      <c r="Z393" s="96">
        <v>0</v>
      </c>
      <c r="AA393" s="96">
        <v>0</v>
      </c>
      <c r="AB393" s="94"/>
      <c r="AC393" s="93">
        <v>45558</v>
      </c>
      <c r="AD393" s="93">
        <v>51036</v>
      </c>
      <c r="AE393" s="94">
        <v>35000000</v>
      </c>
      <c r="AF393" s="94">
        <v>35000000</v>
      </c>
      <c r="AG393" s="94">
        <v>14.989041095890411</v>
      </c>
      <c r="AH393" s="94">
        <v>15.008219178082191</v>
      </c>
      <c r="AI393" s="95"/>
      <c r="AJ393" s="95">
        <v>0</v>
      </c>
      <c r="AK393" s="95">
        <v>0</v>
      </c>
      <c r="AL393" s="95"/>
      <c r="AM393" s="95" t="s">
        <v>2812</v>
      </c>
      <c r="AN393" s="95">
        <v>0.02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5">
        <v>0</v>
      </c>
      <c r="AU393" s="64" t="s">
        <v>320</v>
      </c>
      <c r="AV393" s="64" t="s">
        <v>320</v>
      </c>
      <c r="AW393" s="137">
        <v>0</v>
      </c>
      <c r="AX393" s="137">
        <v>0</v>
      </c>
      <c r="AY393" s="137">
        <v>0</v>
      </c>
      <c r="AZ393" s="137">
        <v>0</v>
      </c>
      <c r="BA393" s="137">
        <v>0</v>
      </c>
      <c r="BB393" s="137">
        <v>0</v>
      </c>
      <c r="BC393" s="137">
        <v>0</v>
      </c>
      <c r="BD393" s="137">
        <v>0</v>
      </c>
      <c r="BE393" s="137">
        <v>0</v>
      </c>
      <c r="BF393" s="137">
        <v>0</v>
      </c>
      <c r="BG393" s="137">
        <v>0</v>
      </c>
      <c r="BH393" s="137">
        <v>0</v>
      </c>
      <c r="BI393" s="137">
        <v>0</v>
      </c>
      <c r="BJ393" s="137">
        <v>0</v>
      </c>
      <c r="BK393" s="137">
        <v>0</v>
      </c>
      <c r="BL393" s="40">
        <f t="shared" si="38"/>
        <v>0</v>
      </c>
      <c r="BM393" s="40">
        <f t="shared" ref="BM393" si="39">SUM(AZ393:BK393)</f>
        <v>0</v>
      </c>
      <c r="BN393" s="40">
        <f t="shared" ref="BN393" si="40">BM393+BL393</f>
        <v>0</v>
      </c>
    </row>
    <row r="394" spans="1:66" x14ac:dyDescent="0.3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4"/>
      <c r="AC394" s="93"/>
      <c r="AD394" s="93"/>
      <c r="AE394" s="94"/>
      <c r="AF394" s="94"/>
      <c r="AG394" s="94"/>
      <c r="AH394" s="94"/>
      <c r="AI394" s="95"/>
      <c r="AJ394" s="95"/>
      <c r="AK394" s="95"/>
      <c r="AL394" s="95"/>
      <c r="AM394" s="64"/>
      <c r="AN394" s="64"/>
      <c r="AO394" s="94"/>
      <c r="AP394" s="94"/>
      <c r="AQ394" s="94"/>
      <c r="AR394" s="94"/>
      <c r="AS394" s="94"/>
      <c r="AT394" s="95"/>
      <c r="AU394" s="64"/>
      <c r="AV394" s="64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</row>
    <row r="395" spans="1:66" x14ac:dyDescent="0.3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97">
        <f>SUBTOTAL(9,R2:R394)</f>
        <v>49068965019.698029</v>
      </c>
      <c r="S395" s="97">
        <f t="shared" ref="S395:AA395" si="41">SUBTOTAL(9,S2:S394)</f>
        <v>622010494.82999992</v>
      </c>
      <c r="T395" s="97">
        <f t="shared" si="41"/>
        <v>246796767.96699995</v>
      </c>
      <c r="U395" s="97">
        <f t="shared" si="41"/>
        <v>126798584.57000001</v>
      </c>
      <c r="V395" s="97">
        <f t="shared" si="41"/>
        <v>2065917.3600000003</v>
      </c>
      <c r="W395" s="97">
        <f t="shared" si="41"/>
        <v>71498314.751999944</v>
      </c>
      <c r="X395" s="97">
        <f t="shared" si="41"/>
        <v>276160977.60000002</v>
      </c>
      <c r="Y395" s="97">
        <f t="shared" si="41"/>
        <v>49515677061.313026</v>
      </c>
      <c r="Z395" s="97">
        <f t="shared" si="41"/>
        <v>49039711659.256027</v>
      </c>
      <c r="AA395" s="97">
        <f t="shared" si="41"/>
        <v>-475965402.05699933</v>
      </c>
      <c r="AB395" s="40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41">
        <f t="shared" ref="AW395:BM395" si="42">SUBTOTAL(9,AW2:AW394)</f>
        <v>203749369.35500005</v>
      </c>
      <c r="AX395" s="41">
        <f t="shared" si="42"/>
        <v>160741730.32000002</v>
      </c>
      <c r="AY395" s="41">
        <f t="shared" si="42"/>
        <v>148572758.76600003</v>
      </c>
      <c r="AZ395" s="41">
        <f t="shared" si="42"/>
        <v>660553308.68299985</v>
      </c>
      <c r="BA395" s="41">
        <f t="shared" si="42"/>
        <v>59577427.456000008</v>
      </c>
      <c r="BB395" s="41">
        <f t="shared" si="42"/>
        <v>138864626.21500003</v>
      </c>
      <c r="BC395" s="41">
        <f t="shared" si="42"/>
        <v>236090768.22799999</v>
      </c>
      <c r="BD395" s="41">
        <f t="shared" si="42"/>
        <v>152407106.97299996</v>
      </c>
      <c r="BE395" s="41">
        <f>SUBTOTAL(9,BE2:BE394)</f>
        <v>130063099.37399997</v>
      </c>
      <c r="BF395" s="41">
        <f t="shared" si="42"/>
        <v>648698384.29199994</v>
      </c>
      <c r="BG395" s="41">
        <f t="shared" si="42"/>
        <v>58125885.557000004</v>
      </c>
      <c r="BH395" s="41">
        <f t="shared" si="42"/>
        <v>130647297.32999998</v>
      </c>
      <c r="BI395" s="41">
        <f t="shared" si="42"/>
        <v>225056653.97500002</v>
      </c>
      <c r="BJ395" s="41">
        <f t="shared" si="42"/>
        <v>146341725.789</v>
      </c>
      <c r="BK395" s="41">
        <f t="shared" si="42"/>
        <v>124437583.876</v>
      </c>
      <c r="BL395" s="41">
        <f t="shared" si="42"/>
        <v>513063858.44099998</v>
      </c>
      <c r="BM395" s="41">
        <f t="shared" si="42"/>
        <v>2710863867.7480006</v>
      </c>
      <c r="BN395" s="41">
        <f>SUBTOTAL(9,BN2:BN394)</f>
        <v>3223927726.1889997</v>
      </c>
    </row>
    <row r="396" spans="1:66" x14ac:dyDescent="0.35"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Y396" s="14" t="s">
        <v>40</v>
      </c>
      <c r="BL396" s="12"/>
      <c r="BM396" s="12" t="s">
        <v>40</v>
      </c>
      <c r="BN396" s="12"/>
    </row>
  </sheetData>
  <autoFilter ref="A1:BN396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O10" zoomScale="98" zoomScaleNormal="98" workbookViewId="0">
      <selection activeCell="V14" sqref="V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20" ht="23.5" x14ac:dyDescent="0.55000000000000004">
      <c r="A1" s="170" t="s">
        <v>1321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</row>
    <row r="2" spans="1:20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4" spans="1:20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</row>
    <row r="6" spans="1:20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</row>
    <row r="7" spans="1:20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</row>
    <row r="8" spans="1:20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</row>
    <row r="9" spans="1:20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</row>
    <row r="10" spans="1:20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</row>
    <row r="11" spans="1:20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</row>
    <row r="12" spans="1:20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</row>
    <row r="16" spans="1:20" ht="29" x14ac:dyDescent="0.35">
      <c r="B16" s="53" t="s">
        <v>40</v>
      </c>
      <c r="C16" s="4" t="s">
        <v>3219</v>
      </c>
      <c r="D16" s="4" t="s">
        <v>3220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3221</v>
      </c>
      <c r="L16" s="4" t="s">
        <v>3205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3216</v>
      </c>
      <c r="R16" s="4" t="s">
        <v>3211</v>
      </c>
      <c r="S16" s="4" t="s">
        <v>3217</v>
      </c>
      <c r="T16" s="4" t="s">
        <v>3213</v>
      </c>
    </row>
    <row r="17" spans="2:30" x14ac:dyDescent="0.35">
      <c r="B17" s="18" t="s">
        <v>388</v>
      </c>
      <c r="C17" s="54">
        <v>0</v>
      </c>
      <c r="D17" s="54">
        <v>1254575</v>
      </c>
      <c r="E17" s="54">
        <v>0</v>
      </c>
      <c r="F17" s="54">
        <v>414721091.94999999</v>
      </c>
      <c r="G17" s="54">
        <v>1049178.1000000001</v>
      </c>
      <c r="H17" s="54">
        <v>0</v>
      </c>
      <c r="I17" s="54">
        <v>0</v>
      </c>
      <c r="J17" s="54">
        <v>0</v>
      </c>
      <c r="K17" s="54">
        <v>0</v>
      </c>
      <c r="L17" s="54">
        <v>414394841.94999999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1254575</v>
      </c>
      <c r="S17" s="54">
        <v>830165112</v>
      </c>
      <c r="T17" s="54">
        <v>831419687</v>
      </c>
      <c r="AD17" s="98" t="s">
        <v>40</v>
      </c>
    </row>
    <row r="18" spans="2:30" x14ac:dyDescent="0.35">
      <c r="B18" s="18" t="s">
        <v>38</v>
      </c>
      <c r="C18" s="54">
        <v>603043.72799999989</v>
      </c>
      <c r="D18" s="54">
        <v>6421393.0300000003</v>
      </c>
      <c r="E18" s="54">
        <v>3819114.7409999999</v>
      </c>
      <c r="F18" s="54">
        <v>3702175.7889999999</v>
      </c>
      <c r="G18" s="54">
        <v>1895898.3</v>
      </c>
      <c r="H18" s="54">
        <v>3134247.5689999997</v>
      </c>
      <c r="I18" s="54">
        <v>508849.84700000001</v>
      </c>
      <c r="J18" s="54">
        <v>5547479.8799999999</v>
      </c>
      <c r="K18" s="54">
        <v>3365970.54</v>
      </c>
      <c r="L18" s="54">
        <v>3404600.3029999998</v>
      </c>
      <c r="M18" s="54">
        <v>1824594.46</v>
      </c>
      <c r="N18" s="54">
        <v>2269909.3789999997</v>
      </c>
      <c r="O18" s="54">
        <v>485167.33399999997</v>
      </c>
      <c r="P18" s="54">
        <v>4844670.3</v>
      </c>
      <c r="Q18" s="54">
        <v>2757554.2840000005</v>
      </c>
      <c r="R18" s="54">
        <v>10843551.499</v>
      </c>
      <c r="S18" s="54">
        <v>33741117.984999999</v>
      </c>
      <c r="T18" s="54">
        <v>44584669.483999997</v>
      </c>
      <c r="AD18" s="98" t="s">
        <v>40</v>
      </c>
    </row>
    <row r="19" spans="2:30" x14ac:dyDescent="0.35">
      <c r="B19" s="18" t="s">
        <v>74</v>
      </c>
      <c r="C19" s="54">
        <v>9430590.8220000006</v>
      </c>
      <c r="D19" s="54">
        <v>7421712.8410000009</v>
      </c>
      <c r="E19" s="54">
        <v>24506869.191999998</v>
      </c>
      <c r="F19" s="54">
        <v>18525568.295000002</v>
      </c>
      <c r="G19" s="54">
        <v>2100538.5499999998</v>
      </c>
      <c r="H19" s="54">
        <v>58550571.183000013</v>
      </c>
      <c r="I19" s="54">
        <v>7407671.1699999999</v>
      </c>
      <c r="J19" s="54">
        <v>6936903.9500000002</v>
      </c>
      <c r="K19" s="54">
        <v>11039243.856999999</v>
      </c>
      <c r="L19" s="54">
        <v>16792396.123000003</v>
      </c>
      <c r="M19" s="54">
        <v>2070788.5</v>
      </c>
      <c r="N19" s="54">
        <v>51549094.339999996</v>
      </c>
      <c r="O19" s="54">
        <v>5502505.4560000002</v>
      </c>
      <c r="P19" s="54">
        <v>6617878.2939999988</v>
      </c>
      <c r="Q19" s="54">
        <v>9796379.1590000018</v>
      </c>
      <c r="R19" s="54">
        <v>41359172.855000004</v>
      </c>
      <c r="S19" s="54">
        <v>196889538.87699997</v>
      </c>
      <c r="T19" s="54">
        <v>238248711.73200002</v>
      </c>
      <c r="AD19" s="98" t="s">
        <v>40</v>
      </c>
    </row>
    <row r="20" spans="2:30" x14ac:dyDescent="0.35">
      <c r="B20" s="18" t="s">
        <v>168</v>
      </c>
      <c r="C20" s="54">
        <v>193715734.80500004</v>
      </c>
      <c r="D20" s="54">
        <v>129704665.81899999</v>
      </c>
      <c r="E20" s="54">
        <v>120246774.83300002</v>
      </c>
      <c r="F20" s="54">
        <v>223604472.64900002</v>
      </c>
      <c r="G20" s="54">
        <v>38592428.876000002</v>
      </c>
      <c r="H20" s="54">
        <v>77179807.462999985</v>
      </c>
      <c r="I20" s="54">
        <v>228174247.21099997</v>
      </c>
      <c r="J20" s="54">
        <v>123983339.51299997</v>
      </c>
      <c r="K20" s="54">
        <v>115657884.97699998</v>
      </c>
      <c r="L20" s="54">
        <v>214106545.91600001</v>
      </c>
      <c r="M20" s="54">
        <v>38291118.967</v>
      </c>
      <c r="N20" s="54">
        <v>76828293.611000016</v>
      </c>
      <c r="O20" s="54">
        <v>219068981.185</v>
      </c>
      <c r="P20" s="54">
        <v>118939793.56500001</v>
      </c>
      <c r="Q20" s="54">
        <v>111883650.433</v>
      </c>
      <c r="R20" s="54">
        <v>443667175.45700002</v>
      </c>
      <c r="S20" s="54">
        <v>1586310564.3660002</v>
      </c>
      <c r="T20" s="54">
        <v>2029977739.8230009</v>
      </c>
      <c r="AD20" s="98" t="s">
        <v>40</v>
      </c>
    </row>
    <row r="21" spans="2:30" x14ac:dyDescent="0.35">
      <c r="B21" s="18" t="s">
        <v>2941</v>
      </c>
      <c r="C21" s="54">
        <v>0</v>
      </c>
      <c r="D21" s="54">
        <v>15939383.630000001</v>
      </c>
      <c r="E21" s="54">
        <v>0</v>
      </c>
      <c r="F21" s="54">
        <v>0</v>
      </c>
      <c r="G21" s="54">
        <v>15939383.630000001</v>
      </c>
      <c r="H21" s="54">
        <v>0</v>
      </c>
      <c r="I21" s="54">
        <v>0</v>
      </c>
      <c r="J21" s="54">
        <v>15939383.630000001</v>
      </c>
      <c r="K21" s="54">
        <v>0</v>
      </c>
      <c r="L21" s="54">
        <v>0</v>
      </c>
      <c r="M21" s="54">
        <v>15939383.630000001</v>
      </c>
      <c r="N21" s="54">
        <v>0</v>
      </c>
      <c r="O21" s="54">
        <v>0</v>
      </c>
      <c r="P21" s="54">
        <v>15939383.630000001</v>
      </c>
      <c r="Q21" s="54">
        <v>0</v>
      </c>
      <c r="R21" s="54">
        <v>15939383.630000001</v>
      </c>
      <c r="S21" s="54">
        <v>63757534.520000003</v>
      </c>
      <c r="T21" s="54">
        <v>79696918.150000006</v>
      </c>
      <c r="AD21" s="99" t="s">
        <v>40</v>
      </c>
    </row>
    <row r="22" spans="2:30" x14ac:dyDescent="0.35">
      <c r="B22" s="18" t="s">
        <v>482</v>
      </c>
      <c r="C22" s="54">
        <v>203749369.35500005</v>
      </c>
      <c r="D22" s="54">
        <v>160741730.31999999</v>
      </c>
      <c r="E22" s="54">
        <v>148572758.76600003</v>
      </c>
      <c r="F22" s="54">
        <v>660553308.68299997</v>
      </c>
      <c r="G22" s="54">
        <v>59577427.456000008</v>
      </c>
      <c r="H22" s="54">
        <v>138864626.215</v>
      </c>
      <c r="I22" s="54">
        <v>236090768.22799996</v>
      </c>
      <c r="J22" s="54">
        <v>152407106.97299996</v>
      </c>
      <c r="K22" s="54">
        <v>130063099.37399998</v>
      </c>
      <c r="L22" s="54">
        <v>648698384.29200006</v>
      </c>
      <c r="M22" s="54">
        <v>58125885.557000004</v>
      </c>
      <c r="N22" s="54">
        <v>130647297.33000001</v>
      </c>
      <c r="O22" s="54">
        <v>225056653.97499999</v>
      </c>
      <c r="P22" s="54">
        <v>146341725.789</v>
      </c>
      <c r="Q22" s="54">
        <v>124437583.876</v>
      </c>
      <c r="R22" s="54">
        <v>513063858.44099998</v>
      </c>
      <c r="S22" s="54">
        <v>2710863867.7480001</v>
      </c>
      <c r="T22" s="54">
        <v>3223927726.1890011</v>
      </c>
      <c r="AD22" s="99" t="s">
        <v>40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 t="s">
        <v>40</v>
      </c>
      <c r="V24" s="2" t="s">
        <v>40</v>
      </c>
      <c r="W24" s="2" t="s">
        <v>40</v>
      </c>
      <c r="X24" s="2" t="s">
        <v>40</v>
      </c>
      <c r="Y24" s="2" t="s">
        <v>40</v>
      </c>
      <c r="Z24" s="2" t="s">
        <v>40</v>
      </c>
      <c r="AA24" s="2"/>
      <c r="AB24" s="2" t="s">
        <v>40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 t="s">
        <v>40</v>
      </c>
      <c r="V25" s="2" t="s">
        <v>40</v>
      </c>
      <c r="W25" s="2" t="s">
        <v>40</v>
      </c>
      <c r="X25" s="2" t="s">
        <v>40</v>
      </c>
      <c r="Y25" s="2" t="s">
        <v>40</v>
      </c>
      <c r="Z25" s="2" t="s">
        <v>40</v>
      </c>
      <c r="AA25" s="2"/>
      <c r="AB25" s="2" t="s">
        <v>40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31"/>
  <sheetViews>
    <sheetView topLeftCell="Q120" zoomScale="98" zoomScaleNormal="98" workbookViewId="0">
      <selection activeCell="V130" sqref="V130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6" ht="23.5" x14ac:dyDescent="0.55000000000000004">
      <c r="A1" s="170" t="s">
        <v>1321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11</v>
      </c>
      <c r="C16" s="53" t="s">
        <v>30</v>
      </c>
      <c r="D16" s="53" t="s">
        <v>10</v>
      </c>
      <c r="E16" s="4" t="s">
        <v>3219</v>
      </c>
      <c r="F16" s="4" t="s">
        <v>3220</v>
      </c>
      <c r="G16" s="4" t="s">
        <v>3199</v>
      </c>
      <c r="H16" s="4" t="s">
        <v>3200</v>
      </c>
      <c r="I16" s="4" t="s">
        <v>3201</v>
      </c>
      <c r="J16" s="4" t="s">
        <v>3202</v>
      </c>
      <c r="K16" s="4" t="s">
        <v>3203</v>
      </c>
      <c r="L16" s="4" t="s">
        <v>3204</v>
      </c>
      <c r="M16" s="4" t="s">
        <v>3221</v>
      </c>
      <c r="N16" s="4" t="s">
        <v>3205</v>
      </c>
      <c r="O16" s="4" t="s">
        <v>3206</v>
      </c>
      <c r="P16" s="4" t="s">
        <v>3207</v>
      </c>
      <c r="Q16" s="4" t="s">
        <v>3208</v>
      </c>
      <c r="R16" s="4" t="s">
        <v>3209</v>
      </c>
      <c r="S16" s="4" t="s">
        <v>3216</v>
      </c>
      <c r="T16" s="4" t="s">
        <v>3222</v>
      </c>
      <c r="U16" s="4" t="s">
        <v>3212</v>
      </c>
      <c r="V16" s="4" t="s">
        <v>3223</v>
      </c>
    </row>
    <row r="17" spans="2:22" x14ac:dyDescent="0.35">
      <c r="B17" t="s">
        <v>388</v>
      </c>
      <c r="C17" t="s">
        <v>410</v>
      </c>
      <c r="D17" t="s">
        <v>37</v>
      </c>
      <c r="E17" s="54">
        <v>0</v>
      </c>
      <c r="F17" s="54">
        <v>0</v>
      </c>
      <c r="G17" s="54">
        <v>0</v>
      </c>
      <c r="H17" s="54">
        <v>453690.71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453690.71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907381.42</v>
      </c>
      <c r="V17" s="54">
        <v>907381.42</v>
      </c>
    </row>
    <row r="18" spans="2:22" x14ac:dyDescent="0.35">
      <c r="C18" t="s">
        <v>413</v>
      </c>
      <c r="D18" t="s">
        <v>37</v>
      </c>
      <c r="E18" s="54">
        <v>0</v>
      </c>
      <c r="F18" s="54">
        <v>0</v>
      </c>
      <c r="G18" s="54">
        <v>0</v>
      </c>
      <c r="H18" s="54">
        <v>469911.85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469911.85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939823.7</v>
      </c>
      <c r="V18" s="54">
        <v>939823.7</v>
      </c>
    </row>
    <row r="19" spans="2:22" x14ac:dyDescent="0.35">
      <c r="C19" t="s">
        <v>416</v>
      </c>
      <c r="D19" t="s">
        <v>37</v>
      </c>
      <c r="E19" s="54">
        <v>0</v>
      </c>
      <c r="F19" s="54">
        <v>0</v>
      </c>
      <c r="G19" s="54">
        <v>0</v>
      </c>
      <c r="H19" s="54">
        <v>1505103.08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1505103.08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3010206.16</v>
      </c>
      <c r="V19" s="54">
        <v>3010206.16</v>
      </c>
    </row>
    <row r="20" spans="2:22" x14ac:dyDescent="0.35">
      <c r="C20" t="s">
        <v>419</v>
      </c>
      <c r="D20" t="s">
        <v>37</v>
      </c>
      <c r="E20" s="54">
        <v>0</v>
      </c>
      <c r="F20" s="54">
        <v>0</v>
      </c>
      <c r="G20" s="54">
        <v>0</v>
      </c>
      <c r="H20" s="54">
        <v>226571.96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226571.96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453143.92</v>
      </c>
      <c r="V20" s="54">
        <v>453143.92</v>
      </c>
    </row>
    <row r="21" spans="2:22" x14ac:dyDescent="0.35">
      <c r="C21" t="s">
        <v>422</v>
      </c>
      <c r="D21" t="s">
        <v>37</v>
      </c>
      <c r="E21" s="54">
        <v>0</v>
      </c>
      <c r="F21" s="54">
        <v>0</v>
      </c>
      <c r="G21" s="54">
        <v>0</v>
      </c>
      <c r="H21" s="54">
        <v>685274.82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685274.82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1370549.64</v>
      </c>
      <c r="V21" s="54">
        <v>1370549.64</v>
      </c>
    </row>
    <row r="22" spans="2:22" x14ac:dyDescent="0.35">
      <c r="C22" t="s">
        <v>425</v>
      </c>
      <c r="D22" t="s">
        <v>37</v>
      </c>
      <c r="E22" s="54">
        <v>0</v>
      </c>
      <c r="F22" s="54">
        <v>0</v>
      </c>
      <c r="G22" s="54">
        <v>0</v>
      </c>
      <c r="H22" s="54">
        <v>351488.41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351488.41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702976.82</v>
      </c>
      <c r="V22" s="54">
        <v>702976.82</v>
      </c>
    </row>
    <row r="23" spans="2:22" x14ac:dyDescent="0.35">
      <c r="C23" t="s">
        <v>428</v>
      </c>
      <c r="D23" t="s">
        <v>37</v>
      </c>
      <c r="E23" s="54">
        <v>0</v>
      </c>
      <c r="F23" s="54">
        <v>0</v>
      </c>
      <c r="G23" s="54">
        <v>0</v>
      </c>
      <c r="H23" s="54">
        <v>718970.14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718970.14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1437940.28</v>
      </c>
      <c r="V23" s="54">
        <v>1437940.28</v>
      </c>
    </row>
    <row r="24" spans="2:22" x14ac:dyDescent="0.35">
      <c r="C24" t="s">
        <v>431</v>
      </c>
      <c r="D24" t="s">
        <v>37</v>
      </c>
      <c r="E24" s="54">
        <v>0</v>
      </c>
      <c r="F24" s="54">
        <v>0</v>
      </c>
      <c r="G24" s="54">
        <v>0</v>
      </c>
      <c r="H24" s="54">
        <v>1256864.96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1256864.96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2513729.92</v>
      </c>
      <c r="V24" s="54">
        <v>2513729.92</v>
      </c>
    </row>
    <row r="25" spans="2:22" x14ac:dyDescent="0.35">
      <c r="C25" t="s">
        <v>434</v>
      </c>
      <c r="D25" t="s">
        <v>37</v>
      </c>
      <c r="E25" s="54">
        <v>0</v>
      </c>
      <c r="F25" s="54">
        <v>0</v>
      </c>
      <c r="G25" s="54">
        <v>0</v>
      </c>
      <c r="H25" s="54">
        <v>735965.88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735965.88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1471931.76</v>
      </c>
      <c r="V25" s="54">
        <v>1471931.76</v>
      </c>
    </row>
    <row r="26" spans="2:22" x14ac:dyDescent="0.35">
      <c r="C26" t="s">
        <v>437</v>
      </c>
      <c r="D26" t="s">
        <v>37</v>
      </c>
      <c r="E26" s="54">
        <v>0</v>
      </c>
      <c r="F26" s="54">
        <v>0</v>
      </c>
      <c r="G26" s="54">
        <v>0</v>
      </c>
      <c r="H26" s="54">
        <v>356477.78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356477.78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712955.56</v>
      </c>
      <c r="V26" s="54">
        <v>712955.56</v>
      </c>
    </row>
    <row r="27" spans="2:22" x14ac:dyDescent="0.35">
      <c r="C27" t="s">
        <v>392</v>
      </c>
      <c r="D27" t="s">
        <v>37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</row>
    <row r="28" spans="2:22" x14ac:dyDescent="0.35">
      <c r="C28" t="s">
        <v>395</v>
      </c>
      <c r="D28" t="s">
        <v>37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</row>
    <row r="29" spans="2:22" x14ac:dyDescent="0.35">
      <c r="C29" t="s">
        <v>438</v>
      </c>
      <c r="D29" t="s">
        <v>37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</row>
    <row r="30" spans="2:22" x14ac:dyDescent="0.35">
      <c r="C30" t="s">
        <v>397</v>
      </c>
      <c r="D30" t="s">
        <v>37</v>
      </c>
      <c r="E30" s="54">
        <v>0</v>
      </c>
      <c r="F30" s="54">
        <v>0</v>
      </c>
      <c r="G30" s="54">
        <v>0</v>
      </c>
      <c r="H30" s="54">
        <v>7721250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7395000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15116250</v>
      </c>
      <c r="V30" s="54">
        <v>15116250</v>
      </c>
    </row>
    <row r="31" spans="2:22" x14ac:dyDescent="0.35">
      <c r="C31" t="s">
        <v>403</v>
      </c>
      <c r="D31" t="s">
        <v>37</v>
      </c>
      <c r="E31" s="54">
        <v>0</v>
      </c>
      <c r="F31" s="54">
        <v>0</v>
      </c>
      <c r="G31" s="54">
        <v>0</v>
      </c>
      <c r="H31" s="54">
        <v>0</v>
      </c>
      <c r="I31" s="54">
        <v>421890.6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421890.6</v>
      </c>
      <c r="V31" s="54">
        <v>421890.6</v>
      </c>
    </row>
    <row r="32" spans="2:22" x14ac:dyDescent="0.35">
      <c r="C32" t="s">
        <v>440</v>
      </c>
      <c r="D32" t="s">
        <v>37</v>
      </c>
      <c r="E32" s="54">
        <v>0</v>
      </c>
      <c r="F32" s="54">
        <v>0</v>
      </c>
      <c r="G32" s="54">
        <v>0</v>
      </c>
      <c r="H32" s="54">
        <v>74573560.549999997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74573560.549999997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149147121.09999999</v>
      </c>
      <c r="V32" s="54">
        <v>149147121.09999999</v>
      </c>
    </row>
    <row r="33" spans="2:22" x14ac:dyDescent="0.35">
      <c r="C33" t="s">
        <v>442</v>
      </c>
      <c r="D33" t="s">
        <v>37</v>
      </c>
      <c r="E33" s="54">
        <v>0</v>
      </c>
      <c r="F33" s="54">
        <v>0</v>
      </c>
      <c r="G33" s="54">
        <v>0</v>
      </c>
      <c r="H33" s="54">
        <v>120718465.06999999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120718465.06999999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241436930.13999999</v>
      </c>
      <c r="V33" s="54">
        <v>241436930.13999999</v>
      </c>
    </row>
    <row r="34" spans="2:22" x14ac:dyDescent="0.35">
      <c r="C34" t="s">
        <v>444</v>
      </c>
      <c r="D34" t="s">
        <v>37</v>
      </c>
      <c r="E34" s="54">
        <v>0</v>
      </c>
      <c r="F34" s="54">
        <v>0</v>
      </c>
      <c r="G34" s="54">
        <v>0</v>
      </c>
      <c r="H34" s="54">
        <v>204947496.74000001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204947496.74000001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409894993.48000002</v>
      </c>
      <c r="V34" s="54">
        <v>409894993.48000002</v>
      </c>
    </row>
    <row r="35" spans="2:22" x14ac:dyDescent="0.35">
      <c r="C35" t="s">
        <v>406</v>
      </c>
      <c r="D35" t="s">
        <v>37</v>
      </c>
      <c r="E35" s="54">
        <v>0</v>
      </c>
      <c r="F35" s="54">
        <v>1254575</v>
      </c>
      <c r="G35" s="54">
        <v>0</v>
      </c>
      <c r="H35" s="54">
        <v>0</v>
      </c>
      <c r="I35" s="54">
        <v>627287.5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1254575</v>
      </c>
      <c r="U35" s="54">
        <v>627287.5</v>
      </c>
      <c r="V35" s="54">
        <v>1881862.5</v>
      </c>
    </row>
    <row r="36" spans="2:22" x14ac:dyDescent="0.35">
      <c r="B36" t="s">
        <v>2935</v>
      </c>
      <c r="E36" s="54">
        <v>0</v>
      </c>
      <c r="F36" s="54">
        <v>1254575</v>
      </c>
      <c r="G36" s="54">
        <v>0</v>
      </c>
      <c r="H36" s="54">
        <v>414721091.94999999</v>
      </c>
      <c r="I36" s="54">
        <v>1049178.1000000001</v>
      </c>
      <c r="J36" s="54">
        <v>0</v>
      </c>
      <c r="K36" s="54">
        <v>0</v>
      </c>
      <c r="L36" s="54">
        <v>0</v>
      </c>
      <c r="M36" s="54">
        <v>0</v>
      </c>
      <c r="N36" s="54">
        <v>414394841.94999999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1254575</v>
      </c>
      <c r="U36" s="54">
        <v>830165112</v>
      </c>
      <c r="V36" s="54">
        <v>831419687</v>
      </c>
    </row>
    <row r="37" spans="2:22" x14ac:dyDescent="0.35">
      <c r="B37" t="s">
        <v>38</v>
      </c>
      <c r="C37" t="s">
        <v>36</v>
      </c>
      <c r="D37" t="s">
        <v>37</v>
      </c>
      <c r="E37" s="54">
        <v>0</v>
      </c>
      <c r="F37" s="54">
        <v>5192518.93</v>
      </c>
      <c r="G37" s="54">
        <v>0</v>
      </c>
      <c r="H37" s="54">
        <v>1356428.98</v>
      </c>
      <c r="I37" s="54">
        <v>0</v>
      </c>
      <c r="J37" s="54">
        <v>1368165.54</v>
      </c>
      <c r="K37" s="54">
        <v>0</v>
      </c>
      <c r="L37" s="54">
        <v>4378164.25</v>
      </c>
      <c r="M37" s="54">
        <v>0</v>
      </c>
      <c r="N37" s="54">
        <v>1070940.43</v>
      </c>
      <c r="O37" s="54">
        <v>0</v>
      </c>
      <c r="P37" s="54">
        <v>1148583.07</v>
      </c>
      <c r="Q37" s="54">
        <v>0</v>
      </c>
      <c r="R37" s="54">
        <v>3708942.09</v>
      </c>
      <c r="S37" s="54">
        <v>0</v>
      </c>
      <c r="T37" s="54">
        <v>5192518.93</v>
      </c>
      <c r="U37" s="54">
        <v>13031224.359999999</v>
      </c>
      <c r="V37" s="54">
        <v>18223743.289999999</v>
      </c>
    </row>
    <row r="38" spans="2:22" x14ac:dyDescent="0.35">
      <c r="C38" t="s">
        <v>45</v>
      </c>
      <c r="D38" t="s">
        <v>96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</row>
    <row r="39" spans="2:22" x14ac:dyDescent="0.35">
      <c r="D39" t="s">
        <v>122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</row>
    <row r="40" spans="2:22" x14ac:dyDescent="0.35">
      <c r="D40" t="s">
        <v>46</v>
      </c>
      <c r="E40" s="54">
        <v>128446.24</v>
      </c>
      <c r="F40" s="54">
        <v>530830.96</v>
      </c>
      <c r="G40" s="54">
        <v>16041.67</v>
      </c>
      <c r="H40" s="54">
        <v>0</v>
      </c>
      <c r="I40" s="54">
        <v>225567.56</v>
      </c>
      <c r="J40" s="54">
        <v>0</v>
      </c>
      <c r="K40" s="54">
        <v>118721.86</v>
      </c>
      <c r="L40" s="54">
        <v>505285.72</v>
      </c>
      <c r="M40" s="54">
        <v>0</v>
      </c>
      <c r="N40" s="54">
        <v>0</v>
      </c>
      <c r="O40" s="54">
        <v>216127.82</v>
      </c>
      <c r="P40" s="54">
        <v>0</v>
      </c>
      <c r="Q40" s="54">
        <v>117957.63</v>
      </c>
      <c r="R40" s="54">
        <v>487792.92</v>
      </c>
      <c r="S40" s="54">
        <v>0</v>
      </c>
      <c r="T40" s="54">
        <v>675318.87</v>
      </c>
      <c r="U40" s="54">
        <v>1671453.5099999998</v>
      </c>
      <c r="V40" s="54">
        <v>2346772.38</v>
      </c>
    </row>
    <row r="41" spans="2:22" x14ac:dyDescent="0.35">
      <c r="D41" t="s">
        <v>37</v>
      </c>
      <c r="E41" s="54">
        <v>368687.81</v>
      </c>
      <c r="F41" s="54">
        <v>698043.1399999999</v>
      </c>
      <c r="G41" s="54">
        <v>2941715.75</v>
      </c>
      <c r="H41" s="54">
        <v>2299000</v>
      </c>
      <c r="I41" s="54">
        <v>1670330.74</v>
      </c>
      <c r="J41" s="54">
        <v>0</v>
      </c>
      <c r="K41" s="54">
        <v>356487.76</v>
      </c>
      <c r="L41" s="54">
        <v>664029.90999999992</v>
      </c>
      <c r="M41" s="54">
        <v>2829216.29</v>
      </c>
      <c r="N41" s="54">
        <v>2299000</v>
      </c>
      <c r="O41" s="54">
        <v>1608466.64</v>
      </c>
      <c r="P41" s="54">
        <v>0</v>
      </c>
      <c r="Q41" s="54">
        <v>348205.16</v>
      </c>
      <c r="R41" s="54">
        <v>647935.29</v>
      </c>
      <c r="S41" s="54">
        <v>2720170.99</v>
      </c>
      <c r="T41" s="54">
        <v>4008446.7</v>
      </c>
      <c r="U41" s="54">
        <v>15442842.780000001</v>
      </c>
      <c r="V41" s="54">
        <v>19451289.48</v>
      </c>
    </row>
    <row r="42" spans="2:22" x14ac:dyDescent="0.35">
      <c r="D42" t="s">
        <v>54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</row>
    <row r="43" spans="2:22" x14ac:dyDescent="0.35">
      <c r="D43" t="s">
        <v>56</v>
      </c>
      <c r="E43" s="54">
        <v>58979.618000000002</v>
      </c>
      <c r="F43" s="54">
        <v>0</v>
      </c>
      <c r="G43" s="54">
        <v>0</v>
      </c>
      <c r="H43" s="54">
        <v>46746.809000000001</v>
      </c>
      <c r="I43" s="54">
        <v>0</v>
      </c>
      <c r="J43" s="54">
        <v>307099.57</v>
      </c>
      <c r="K43" s="54">
        <v>33640.226999999999</v>
      </c>
      <c r="L43" s="54">
        <v>0</v>
      </c>
      <c r="M43" s="54">
        <v>0</v>
      </c>
      <c r="N43" s="54">
        <v>19659.873</v>
      </c>
      <c r="O43" s="54">
        <v>0</v>
      </c>
      <c r="P43" s="54">
        <v>312189.62</v>
      </c>
      <c r="Q43" s="54">
        <v>19004.544000000002</v>
      </c>
      <c r="R43" s="54">
        <v>0</v>
      </c>
      <c r="S43" s="54">
        <v>0</v>
      </c>
      <c r="T43" s="54">
        <v>58979.618000000002</v>
      </c>
      <c r="U43" s="54">
        <v>738340.64300000004</v>
      </c>
      <c r="V43" s="54">
        <v>797320.26100000006</v>
      </c>
    </row>
    <row r="44" spans="2:22" x14ac:dyDescent="0.35">
      <c r="C44" t="s">
        <v>57</v>
      </c>
      <c r="D44" t="s">
        <v>37</v>
      </c>
      <c r="E44" s="54">
        <v>0</v>
      </c>
      <c r="F44" s="54">
        <v>0</v>
      </c>
      <c r="G44" s="54">
        <v>819787.45499999996</v>
      </c>
      <c r="H44" s="54">
        <v>0</v>
      </c>
      <c r="I44" s="54">
        <v>0</v>
      </c>
      <c r="J44" s="54">
        <v>648623.04299999995</v>
      </c>
      <c r="K44" s="54">
        <v>0</v>
      </c>
      <c r="L44" s="54">
        <v>0</v>
      </c>
      <c r="M44" s="54">
        <v>497277.67</v>
      </c>
      <c r="N44" s="54">
        <v>0</v>
      </c>
      <c r="O44" s="54">
        <v>0</v>
      </c>
      <c r="P44" s="54">
        <v>248638.829</v>
      </c>
      <c r="Q44" s="54">
        <v>0</v>
      </c>
      <c r="R44" s="54">
        <v>0</v>
      </c>
      <c r="S44" s="54">
        <v>0</v>
      </c>
      <c r="T44" s="54">
        <v>819787.45499999996</v>
      </c>
      <c r="U44" s="54">
        <v>1394539.5419999999</v>
      </c>
      <c r="V44" s="54">
        <v>2214326.997</v>
      </c>
    </row>
    <row r="45" spans="2:22" x14ac:dyDescent="0.35">
      <c r="C45" t="s">
        <v>61</v>
      </c>
      <c r="D45" t="s">
        <v>37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768789.55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521021.28</v>
      </c>
      <c r="Q45" s="54">
        <v>0</v>
      </c>
      <c r="R45" s="54">
        <v>0</v>
      </c>
      <c r="S45" s="54">
        <v>0</v>
      </c>
      <c r="T45" s="54">
        <v>0</v>
      </c>
      <c r="U45" s="54">
        <v>1289810.83</v>
      </c>
      <c r="V45" s="54">
        <v>1289810.83</v>
      </c>
    </row>
    <row r="46" spans="2:22" x14ac:dyDescent="0.35">
      <c r="D46" t="s">
        <v>64</v>
      </c>
      <c r="E46" s="54">
        <v>46930.06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15000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46930.06</v>
      </c>
      <c r="U46" s="54">
        <v>15000</v>
      </c>
      <c r="V46" s="54">
        <v>61930.06</v>
      </c>
    </row>
    <row r="47" spans="2:22" x14ac:dyDescent="0.35">
      <c r="C47" t="s">
        <v>69</v>
      </c>
      <c r="D47" t="s">
        <v>37</v>
      </c>
      <c r="E47" s="54">
        <v>0</v>
      </c>
      <c r="F47" s="54">
        <v>0</v>
      </c>
      <c r="G47" s="54">
        <v>41569.866000000002</v>
      </c>
      <c r="H47" s="54">
        <v>0</v>
      </c>
      <c r="I47" s="54">
        <v>0</v>
      </c>
      <c r="J47" s="54">
        <v>41569.866000000002</v>
      </c>
      <c r="K47" s="54">
        <v>0</v>
      </c>
      <c r="L47" s="54">
        <v>0</v>
      </c>
      <c r="M47" s="54">
        <v>39476.58</v>
      </c>
      <c r="N47" s="54">
        <v>0</v>
      </c>
      <c r="O47" s="54">
        <v>0</v>
      </c>
      <c r="P47" s="54">
        <v>39476.58</v>
      </c>
      <c r="Q47" s="54">
        <v>0</v>
      </c>
      <c r="R47" s="54">
        <v>0</v>
      </c>
      <c r="S47" s="54">
        <v>37383.294000000002</v>
      </c>
      <c r="T47" s="54">
        <v>41569.866000000002</v>
      </c>
      <c r="U47" s="54">
        <v>157906.32</v>
      </c>
      <c r="V47" s="54">
        <v>199476.18599999999</v>
      </c>
    </row>
    <row r="48" spans="2:22" x14ac:dyDescent="0.35">
      <c r="B48" t="s">
        <v>2936</v>
      </c>
      <c r="E48" s="54">
        <v>603043.72799999989</v>
      </c>
      <c r="F48" s="54">
        <v>6421393.0299999993</v>
      </c>
      <c r="G48" s="54">
        <v>3819114.7409999999</v>
      </c>
      <c r="H48" s="54">
        <v>3702175.7889999999</v>
      </c>
      <c r="I48" s="54">
        <v>1895898.3</v>
      </c>
      <c r="J48" s="54">
        <v>3134247.5689999997</v>
      </c>
      <c r="K48" s="54">
        <v>508849.84700000001</v>
      </c>
      <c r="L48" s="54">
        <v>5547479.8799999999</v>
      </c>
      <c r="M48" s="54">
        <v>3365970.54</v>
      </c>
      <c r="N48" s="54">
        <v>3404600.3029999998</v>
      </c>
      <c r="O48" s="54">
        <v>1824594.46</v>
      </c>
      <c r="P48" s="54">
        <v>2269909.3789999997</v>
      </c>
      <c r="Q48" s="54">
        <v>485167.33399999997</v>
      </c>
      <c r="R48" s="54">
        <v>4844670.3</v>
      </c>
      <c r="S48" s="54">
        <v>2757554.2840000005</v>
      </c>
      <c r="T48" s="54">
        <v>10843551.499000002</v>
      </c>
      <c r="U48" s="54">
        <v>33741117.984999999</v>
      </c>
      <c r="V48" s="54">
        <v>44584669.483999997</v>
      </c>
    </row>
    <row r="49" spans="2:22" x14ac:dyDescent="0.35">
      <c r="B49" t="s">
        <v>74</v>
      </c>
      <c r="C49" t="s">
        <v>80</v>
      </c>
      <c r="D49" t="s">
        <v>175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</row>
    <row r="50" spans="2:22" x14ac:dyDescent="0.35">
      <c r="D50" t="s">
        <v>46</v>
      </c>
      <c r="E50" s="54">
        <v>0</v>
      </c>
      <c r="F50" s="54">
        <v>0</v>
      </c>
      <c r="G50" s="54">
        <v>0</v>
      </c>
      <c r="H50" s="54">
        <v>823117.46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782707.17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1605824.63</v>
      </c>
      <c r="V50" s="54">
        <v>1605824.63</v>
      </c>
    </row>
    <row r="51" spans="2:22" x14ac:dyDescent="0.35">
      <c r="D51" t="s">
        <v>81</v>
      </c>
      <c r="E51" s="54">
        <v>0</v>
      </c>
      <c r="F51" s="54">
        <v>0</v>
      </c>
      <c r="G51" s="54">
        <v>1743582.21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1647351.66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1569223.88</v>
      </c>
      <c r="T51" s="54">
        <v>1743582.21</v>
      </c>
      <c r="U51" s="54">
        <v>3216575.54</v>
      </c>
      <c r="V51" s="54">
        <v>4960157.75</v>
      </c>
    </row>
    <row r="52" spans="2:22" x14ac:dyDescent="0.35">
      <c r="D52" t="s">
        <v>37</v>
      </c>
      <c r="E52" s="54">
        <v>0</v>
      </c>
      <c r="F52" s="54">
        <v>1998635.0730000001</v>
      </c>
      <c r="G52" s="54">
        <v>3103442.87</v>
      </c>
      <c r="H52" s="54">
        <v>7957866.6699999999</v>
      </c>
      <c r="I52" s="54">
        <v>0</v>
      </c>
      <c r="J52" s="54">
        <v>0</v>
      </c>
      <c r="K52" s="54">
        <v>0</v>
      </c>
      <c r="L52" s="54">
        <v>1856601.0819999999</v>
      </c>
      <c r="M52" s="54">
        <v>2963393.06</v>
      </c>
      <c r="N52" s="54">
        <v>7847906.6699999999</v>
      </c>
      <c r="O52" s="54">
        <v>0</v>
      </c>
      <c r="P52" s="54">
        <v>0</v>
      </c>
      <c r="Q52" s="54">
        <v>0</v>
      </c>
      <c r="R52" s="54">
        <v>1783430.4060000002</v>
      </c>
      <c r="S52" s="54">
        <v>2845508.06</v>
      </c>
      <c r="T52" s="54">
        <v>5102077.942999999</v>
      </c>
      <c r="U52" s="54">
        <v>25254705.948000003</v>
      </c>
      <c r="V52" s="54">
        <v>30356783.890999999</v>
      </c>
    </row>
    <row r="53" spans="2:22" x14ac:dyDescent="0.35">
      <c r="D53" t="s">
        <v>92</v>
      </c>
      <c r="E53" s="54">
        <v>0</v>
      </c>
      <c r="F53" s="54">
        <v>3344522.1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3198313.48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3087251.17</v>
      </c>
      <c r="S53" s="54">
        <v>0</v>
      </c>
      <c r="T53" s="54">
        <v>3344522.1</v>
      </c>
      <c r="U53" s="54">
        <v>6285564.6500000004</v>
      </c>
      <c r="V53" s="54">
        <v>9630086.75</v>
      </c>
    </row>
    <row r="54" spans="2:22" x14ac:dyDescent="0.35">
      <c r="C54" t="s">
        <v>95</v>
      </c>
      <c r="D54" t="s">
        <v>96</v>
      </c>
      <c r="E54" s="54">
        <v>1767888.3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1172151.81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589296.1</v>
      </c>
      <c r="R54" s="54">
        <v>0</v>
      </c>
      <c r="S54" s="54">
        <v>0</v>
      </c>
      <c r="T54" s="54">
        <v>1767888.3</v>
      </c>
      <c r="U54" s="54">
        <v>1761447.9100000001</v>
      </c>
      <c r="V54" s="54">
        <v>3529336.21</v>
      </c>
    </row>
    <row r="55" spans="2:22" x14ac:dyDescent="0.35">
      <c r="D55" t="s">
        <v>37</v>
      </c>
      <c r="E55" s="54">
        <v>7532728.2340000002</v>
      </c>
      <c r="F55" s="54">
        <v>0</v>
      </c>
      <c r="G55" s="54">
        <v>5154341.0350000001</v>
      </c>
      <c r="H55" s="54">
        <v>6847919.2680000002</v>
      </c>
      <c r="I55" s="54">
        <v>0</v>
      </c>
      <c r="J55" s="54">
        <v>4707348.3360000001</v>
      </c>
      <c r="K55" s="54">
        <v>6132511.2740000002</v>
      </c>
      <c r="L55" s="54">
        <v>0</v>
      </c>
      <c r="M55" s="54">
        <v>4411324.3780000005</v>
      </c>
      <c r="N55" s="54">
        <v>5464701.784</v>
      </c>
      <c r="O55" s="54">
        <v>0</v>
      </c>
      <c r="P55" s="54">
        <v>4010178.983</v>
      </c>
      <c r="Q55" s="54">
        <v>4793492.3710000003</v>
      </c>
      <c r="R55" s="54">
        <v>0</v>
      </c>
      <c r="S55" s="54">
        <v>3569804.9679999999</v>
      </c>
      <c r="T55" s="54">
        <v>12687069.268999998</v>
      </c>
      <c r="U55" s="54">
        <v>39937281.361999996</v>
      </c>
      <c r="V55" s="54">
        <v>52624350.630999997</v>
      </c>
    </row>
    <row r="56" spans="2:22" x14ac:dyDescent="0.35">
      <c r="C56" t="s">
        <v>73</v>
      </c>
      <c r="D56" t="s">
        <v>37</v>
      </c>
      <c r="E56" s="54">
        <v>17250.900000000001</v>
      </c>
      <c r="F56" s="54">
        <v>0</v>
      </c>
      <c r="G56" s="54">
        <v>11283.75</v>
      </c>
      <c r="H56" s="54">
        <v>17562.23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15292.24</v>
      </c>
      <c r="R56" s="54">
        <v>0</v>
      </c>
      <c r="S56" s="54">
        <v>9403.1200000000008</v>
      </c>
      <c r="T56" s="54">
        <v>28534.65</v>
      </c>
      <c r="U56" s="54">
        <v>42257.59</v>
      </c>
      <c r="V56" s="54">
        <v>70792.239999999991</v>
      </c>
    </row>
    <row r="57" spans="2:22" x14ac:dyDescent="0.35">
      <c r="C57" t="s">
        <v>107</v>
      </c>
      <c r="D57" t="s">
        <v>108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</row>
    <row r="58" spans="2:22" x14ac:dyDescent="0.35">
      <c r="C58" t="s">
        <v>110</v>
      </c>
      <c r="D58" t="s">
        <v>37</v>
      </c>
      <c r="E58" s="54">
        <v>0</v>
      </c>
      <c r="F58" s="54">
        <v>0</v>
      </c>
      <c r="G58" s="54">
        <v>0</v>
      </c>
      <c r="H58" s="54">
        <v>2787500.5300000003</v>
      </c>
      <c r="I58" s="54">
        <v>0</v>
      </c>
      <c r="J58" s="54">
        <v>51989394.527999997</v>
      </c>
      <c r="K58" s="54">
        <v>0</v>
      </c>
      <c r="L58" s="54">
        <v>0</v>
      </c>
      <c r="M58" s="54">
        <v>0</v>
      </c>
      <c r="N58" s="54">
        <v>2628980.2199999997</v>
      </c>
      <c r="O58" s="54">
        <v>0</v>
      </c>
      <c r="P58" s="54">
        <v>47462725.659000002</v>
      </c>
      <c r="Q58" s="54">
        <v>0</v>
      </c>
      <c r="R58" s="54">
        <v>0</v>
      </c>
      <c r="S58" s="54">
        <v>0</v>
      </c>
      <c r="T58" s="54">
        <v>0</v>
      </c>
      <c r="U58" s="54">
        <v>104868600.93700001</v>
      </c>
      <c r="V58" s="54">
        <v>104868600.93700001</v>
      </c>
    </row>
    <row r="59" spans="2:22" x14ac:dyDescent="0.35">
      <c r="C59" t="s">
        <v>121</v>
      </c>
      <c r="D59" t="s">
        <v>122</v>
      </c>
      <c r="E59" s="54">
        <v>5000</v>
      </c>
      <c r="F59" s="54">
        <v>0</v>
      </c>
      <c r="G59" s="54">
        <v>13623054.16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1572939.21</v>
      </c>
      <c r="N59" s="54">
        <v>0</v>
      </c>
      <c r="O59" s="54">
        <v>0</v>
      </c>
      <c r="P59" s="54">
        <v>0</v>
      </c>
      <c r="Q59" s="54">
        <v>5000</v>
      </c>
      <c r="R59" s="54">
        <v>0</v>
      </c>
      <c r="S59" s="54">
        <v>1383884.02</v>
      </c>
      <c r="T59" s="54">
        <v>13628054.16</v>
      </c>
      <c r="U59" s="54">
        <v>2961823.23</v>
      </c>
      <c r="V59" s="54">
        <v>16589877.390000001</v>
      </c>
    </row>
    <row r="60" spans="2:22" x14ac:dyDescent="0.35">
      <c r="D60" t="s">
        <v>124</v>
      </c>
      <c r="E60" s="54">
        <v>0</v>
      </c>
      <c r="F60" s="54">
        <v>0</v>
      </c>
      <c r="G60" s="54">
        <v>420507.11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420507.11</v>
      </c>
      <c r="U60" s="54">
        <v>0</v>
      </c>
      <c r="V60" s="54">
        <v>420507.11</v>
      </c>
    </row>
    <row r="61" spans="2:22" x14ac:dyDescent="0.35">
      <c r="C61" t="s">
        <v>127</v>
      </c>
      <c r="D61" t="s">
        <v>128</v>
      </c>
      <c r="E61" s="54">
        <v>0</v>
      </c>
      <c r="F61" s="54">
        <v>0</v>
      </c>
      <c r="G61" s="54">
        <v>250873.34899999999</v>
      </c>
      <c r="H61" s="54">
        <v>0</v>
      </c>
      <c r="I61" s="54">
        <v>0</v>
      </c>
      <c r="J61" s="54">
        <v>49327.514999999999</v>
      </c>
      <c r="K61" s="54">
        <v>0</v>
      </c>
      <c r="L61" s="54">
        <v>0</v>
      </c>
      <c r="M61" s="54">
        <v>238654.524</v>
      </c>
      <c r="N61" s="54">
        <v>0</v>
      </c>
      <c r="O61" s="54">
        <v>0</v>
      </c>
      <c r="P61" s="54">
        <v>49294.038</v>
      </c>
      <c r="Q61" s="54">
        <v>0</v>
      </c>
      <c r="R61" s="54">
        <v>0</v>
      </c>
      <c r="S61" s="54">
        <v>229058.27499999999</v>
      </c>
      <c r="T61" s="54">
        <v>250873.34899999999</v>
      </c>
      <c r="U61" s="54">
        <v>566334.35199999996</v>
      </c>
      <c r="V61" s="54">
        <v>817207.701</v>
      </c>
    </row>
    <row r="62" spans="2:22" x14ac:dyDescent="0.35">
      <c r="C62" t="s">
        <v>130</v>
      </c>
      <c r="D62" t="s">
        <v>131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</row>
    <row r="63" spans="2:22" x14ac:dyDescent="0.35">
      <c r="D63" t="s">
        <v>37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</row>
    <row r="64" spans="2:22" x14ac:dyDescent="0.35">
      <c r="C64" t="s">
        <v>139</v>
      </c>
      <c r="D64" t="s">
        <v>37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</row>
    <row r="65" spans="3:22" x14ac:dyDescent="0.35">
      <c r="C65" t="s">
        <v>140</v>
      </c>
      <c r="D65" t="s">
        <v>108</v>
      </c>
      <c r="E65" s="54">
        <v>0</v>
      </c>
      <c r="F65" s="54">
        <v>0</v>
      </c>
      <c r="G65" s="54">
        <v>0</v>
      </c>
      <c r="H65" s="54">
        <v>0</v>
      </c>
      <c r="I65" s="54">
        <v>6583.23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4317.26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10900.49</v>
      </c>
      <c r="V65" s="54">
        <v>10900.49</v>
      </c>
    </row>
    <row r="66" spans="3:22" x14ac:dyDescent="0.35">
      <c r="D66" t="s">
        <v>37</v>
      </c>
      <c r="E66" s="54">
        <v>99583.65</v>
      </c>
      <c r="F66" s="54">
        <v>752757.33000000007</v>
      </c>
      <c r="G66" s="54">
        <v>28551.67</v>
      </c>
      <c r="H66" s="54">
        <v>1023.58</v>
      </c>
      <c r="I66" s="54">
        <v>33146.32</v>
      </c>
      <c r="J66" s="54">
        <v>28220.95</v>
      </c>
      <c r="K66" s="54">
        <v>94912.827000000005</v>
      </c>
      <c r="L66" s="54">
        <v>720394.66999999993</v>
      </c>
      <c r="M66" s="54">
        <v>24846.19</v>
      </c>
      <c r="N66" s="54">
        <v>755.17</v>
      </c>
      <c r="O66" s="54">
        <v>30355.21</v>
      </c>
      <c r="P66" s="54">
        <v>26895.66</v>
      </c>
      <c r="Q66" s="54">
        <v>91285.006999999998</v>
      </c>
      <c r="R66" s="54">
        <v>711912.49</v>
      </c>
      <c r="S66" s="54">
        <v>21413.75</v>
      </c>
      <c r="T66" s="54">
        <v>880892.64999999991</v>
      </c>
      <c r="U66" s="54">
        <v>1785161.8239999998</v>
      </c>
      <c r="V66" s="54">
        <v>2666054.4740000004</v>
      </c>
    </row>
    <row r="67" spans="3:22" x14ac:dyDescent="0.35">
      <c r="D67" t="s">
        <v>56</v>
      </c>
      <c r="E67" s="54">
        <v>0</v>
      </c>
      <c r="F67" s="54">
        <v>0</v>
      </c>
      <c r="G67" s="54">
        <v>0</v>
      </c>
      <c r="H67" s="54">
        <v>0</v>
      </c>
      <c r="I67" s="54">
        <v>40323.32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42563.68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82887</v>
      </c>
      <c r="V67" s="54">
        <v>82887</v>
      </c>
    </row>
    <row r="68" spans="3:22" x14ac:dyDescent="0.35">
      <c r="D68" t="s">
        <v>3256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</row>
    <row r="69" spans="3:22" x14ac:dyDescent="0.35">
      <c r="C69" t="s">
        <v>148</v>
      </c>
      <c r="D69" t="s">
        <v>37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14854.013000000001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7427.0119999999997</v>
      </c>
      <c r="T69" s="54">
        <v>0</v>
      </c>
      <c r="U69" s="54">
        <v>22281.025000000001</v>
      </c>
      <c r="V69" s="54">
        <v>22281.025000000001</v>
      </c>
    </row>
    <row r="70" spans="3:22" x14ac:dyDescent="0.35">
      <c r="C70" t="s">
        <v>149</v>
      </c>
      <c r="D70" t="s">
        <v>37</v>
      </c>
      <c r="E70" s="54">
        <v>0</v>
      </c>
      <c r="F70" s="54">
        <v>1307313.03</v>
      </c>
      <c r="G70" s="54">
        <v>0</v>
      </c>
      <c r="H70" s="54">
        <v>0</v>
      </c>
      <c r="I70" s="54">
        <v>171733.33</v>
      </c>
      <c r="J70" s="54">
        <v>0</v>
      </c>
      <c r="K70" s="54">
        <v>0</v>
      </c>
      <c r="L70" s="54">
        <v>1143109.4099999999</v>
      </c>
      <c r="M70" s="54">
        <v>0</v>
      </c>
      <c r="N70" s="54">
        <v>0</v>
      </c>
      <c r="O70" s="54">
        <v>144800</v>
      </c>
      <c r="P70" s="54">
        <v>0</v>
      </c>
      <c r="Q70" s="54">
        <v>0</v>
      </c>
      <c r="R70" s="54">
        <v>1016798.92</v>
      </c>
      <c r="S70" s="54">
        <v>0</v>
      </c>
      <c r="T70" s="54">
        <v>1307313.03</v>
      </c>
      <c r="U70" s="54">
        <v>2476441.66</v>
      </c>
      <c r="V70" s="54">
        <v>3783754.6900000004</v>
      </c>
    </row>
    <row r="71" spans="3:22" x14ac:dyDescent="0.35">
      <c r="C71" t="s">
        <v>450</v>
      </c>
      <c r="D71" t="s">
        <v>37</v>
      </c>
      <c r="E71" s="54">
        <v>8139.7380000000003</v>
      </c>
      <c r="F71" s="54">
        <v>0</v>
      </c>
      <c r="G71" s="54">
        <v>0</v>
      </c>
      <c r="H71" s="54">
        <v>0</v>
      </c>
      <c r="I71" s="54">
        <v>1848752.35</v>
      </c>
      <c r="J71" s="54">
        <v>0</v>
      </c>
      <c r="K71" s="54">
        <v>8095.259</v>
      </c>
      <c r="L71" s="54">
        <v>0</v>
      </c>
      <c r="M71" s="54">
        <v>0</v>
      </c>
      <c r="N71" s="54">
        <v>0</v>
      </c>
      <c r="O71" s="54">
        <v>1848752.35</v>
      </c>
      <c r="P71" s="54">
        <v>0</v>
      </c>
      <c r="Q71" s="54">
        <v>8139.7380000000003</v>
      </c>
      <c r="R71" s="54">
        <v>0</v>
      </c>
      <c r="S71" s="54">
        <v>0</v>
      </c>
      <c r="T71" s="54">
        <v>8139.7380000000003</v>
      </c>
      <c r="U71" s="54">
        <v>3713739.6970000002</v>
      </c>
      <c r="V71" s="54">
        <v>3721879.4350000001</v>
      </c>
    </row>
    <row r="72" spans="3:22" x14ac:dyDescent="0.35">
      <c r="C72" t="s">
        <v>152</v>
      </c>
      <c r="D72" t="s">
        <v>96</v>
      </c>
      <c r="E72" s="54">
        <v>0</v>
      </c>
      <c r="F72" s="54">
        <v>0</v>
      </c>
      <c r="G72" s="54">
        <v>107518.484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104116.973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101859.59699999999</v>
      </c>
      <c r="T72" s="54">
        <v>107518.484</v>
      </c>
      <c r="U72" s="54">
        <v>205976.57</v>
      </c>
      <c r="V72" s="54">
        <v>313495.054</v>
      </c>
    </row>
    <row r="73" spans="3:22" x14ac:dyDescent="0.35">
      <c r="D73" t="s">
        <v>79</v>
      </c>
      <c r="E73" s="54">
        <v>0</v>
      </c>
      <c r="F73" s="54">
        <v>18485.308000000001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18485.308000000001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18485.308000000001</v>
      </c>
      <c r="S73" s="54">
        <v>0</v>
      </c>
      <c r="T73" s="54">
        <v>18485.308000000001</v>
      </c>
      <c r="U73" s="54">
        <v>36970.616000000002</v>
      </c>
      <c r="V73" s="54">
        <v>55455.923999999999</v>
      </c>
    </row>
    <row r="74" spans="3:22" x14ac:dyDescent="0.35">
      <c r="D74" t="s">
        <v>155</v>
      </c>
      <c r="E74" s="54">
        <v>0</v>
      </c>
      <c r="F74" s="54">
        <v>0</v>
      </c>
      <c r="G74" s="54">
        <v>48840.003000000004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49709.441000000006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49563.3</v>
      </c>
      <c r="T74" s="54">
        <v>48840.003000000004</v>
      </c>
      <c r="U74" s="54">
        <v>99272.741000000009</v>
      </c>
      <c r="V74" s="54">
        <v>148112.74400000001</v>
      </c>
    </row>
    <row r="75" spans="3:22" x14ac:dyDescent="0.35">
      <c r="D75" t="s">
        <v>37</v>
      </c>
      <c r="E75" s="54">
        <v>0</v>
      </c>
      <c r="F75" s="54">
        <v>0</v>
      </c>
      <c r="G75" s="54">
        <v>8254.8179999999993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6831.5720000000001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5408.3269999999993</v>
      </c>
      <c r="T75" s="54">
        <v>8254.8179999999993</v>
      </c>
      <c r="U75" s="54">
        <v>12239.898999999999</v>
      </c>
      <c r="V75" s="54">
        <v>20494.717000000001</v>
      </c>
    </row>
    <row r="76" spans="3:22" x14ac:dyDescent="0.35">
      <c r="D76" t="s">
        <v>158</v>
      </c>
      <c r="E76" s="54">
        <v>0</v>
      </c>
      <c r="F76" s="54">
        <v>0</v>
      </c>
      <c r="G76" s="54">
        <v>2095.9029999999998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1045.886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2095.9029999999998</v>
      </c>
      <c r="U76" s="54">
        <v>1045.886</v>
      </c>
      <c r="V76" s="54">
        <v>3141.7889999999998</v>
      </c>
    </row>
    <row r="77" spans="3:22" x14ac:dyDescent="0.35">
      <c r="C77" t="s">
        <v>160</v>
      </c>
      <c r="D77" t="s">
        <v>37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</row>
    <row r="78" spans="3:22" x14ac:dyDescent="0.35">
      <c r="C78" t="s">
        <v>76</v>
      </c>
      <c r="D78" t="s">
        <v>37</v>
      </c>
      <c r="E78" s="54">
        <v>0</v>
      </c>
      <c r="F78" s="54">
        <v>0</v>
      </c>
      <c r="G78" s="54">
        <v>0</v>
      </c>
      <c r="H78" s="54">
        <v>85477.277000000002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63062.718999999997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148539.99599999998</v>
      </c>
      <c r="V78" s="54">
        <v>148539.99599999998</v>
      </c>
    </row>
    <row r="79" spans="3:22" x14ac:dyDescent="0.35">
      <c r="C79" t="s">
        <v>78</v>
      </c>
      <c r="D79" t="s">
        <v>37</v>
      </c>
      <c r="E79" s="54">
        <v>0</v>
      </c>
      <c r="F79" s="54">
        <v>0</v>
      </c>
      <c r="G79" s="54">
        <v>4523.83</v>
      </c>
      <c r="H79" s="54">
        <v>5101.28</v>
      </c>
      <c r="I79" s="54">
        <v>0</v>
      </c>
      <c r="J79" s="54">
        <v>0</v>
      </c>
      <c r="K79" s="54">
        <v>0</v>
      </c>
      <c r="L79" s="54">
        <v>0</v>
      </c>
      <c r="M79" s="54">
        <v>4176.95</v>
      </c>
      <c r="N79" s="54">
        <v>4282.3900000000003</v>
      </c>
      <c r="O79" s="54">
        <v>0</v>
      </c>
      <c r="P79" s="54">
        <v>0</v>
      </c>
      <c r="Q79" s="54">
        <v>0</v>
      </c>
      <c r="R79" s="54">
        <v>0</v>
      </c>
      <c r="S79" s="54">
        <v>3824.85</v>
      </c>
      <c r="T79" s="54">
        <v>4523.83</v>
      </c>
      <c r="U79" s="54">
        <v>17385.47</v>
      </c>
      <c r="V79" s="54">
        <v>21909.3</v>
      </c>
    </row>
    <row r="80" spans="3:22" x14ac:dyDescent="0.35">
      <c r="C80" t="s">
        <v>3456</v>
      </c>
      <c r="D80" t="s">
        <v>37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1776279.8540000001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1776279.8540000001</v>
      </c>
      <c r="V80" s="54">
        <v>1776279.8540000001</v>
      </c>
    </row>
    <row r="81" spans="2:22" x14ac:dyDescent="0.35">
      <c r="B81" t="s">
        <v>2937</v>
      </c>
      <c r="E81" s="54">
        <v>9430590.8220000006</v>
      </c>
      <c r="F81" s="54">
        <v>7421712.8410000009</v>
      </c>
      <c r="G81" s="54">
        <v>24506869.191999998</v>
      </c>
      <c r="H81" s="54">
        <v>18525568.294999998</v>
      </c>
      <c r="I81" s="54">
        <v>2100538.5500000003</v>
      </c>
      <c r="J81" s="54">
        <v>58550571.183000006</v>
      </c>
      <c r="K81" s="54">
        <v>7407671.1699999999</v>
      </c>
      <c r="L81" s="54">
        <v>6936903.9500000002</v>
      </c>
      <c r="M81" s="54">
        <v>11039243.857000001</v>
      </c>
      <c r="N81" s="54">
        <v>16792396.123</v>
      </c>
      <c r="O81" s="54">
        <v>2070788.5</v>
      </c>
      <c r="P81" s="54">
        <v>51549094.340000004</v>
      </c>
      <c r="Q81" s="54">
        <v>5502505.4560000002</v>
      </c>
      <c r="R81" s="54">
        <v>6617878.2940000007</v>
      </c>
      <c r="S81" s="54">
        <v>9796379.159</v>
      </c>
      <c r="T81" s="54">
        <v>41359172.854999989</v>
      </c>
      <c r="U81" s="54">
        <v>196889538.87699997</v>
      </c>
      <c r="V81" s="54">
        <v>238248711.73199999</v>
      </c>
    </row>
    <row r="82" spans="2:22" x14ac:dyDescent="0.35">
      <c r="B82" t="s">
        <v>168</v>
      </c>
      <c r="C82" t="s">
        <v>169</v>
      </c>
      <c r="D82" t="s">
        <v>96</v>
      </c>
      <c r="E82" s="54">
        <v>0</v>
      </c>
      <c r="F82" s="54">
        <v>0</v>
      </c>
      <c r="G82" s="54">
        <v>0</v>
      </c>
      <c r="H82" s="54">
        <v>57.38</v>
      </c>
      <c r="I82" s="54">
        <v>7627.12</v>
      </c>
      <c r="J82" s="54">
        <v>0</v>
      </c>
      <c r="K82" s="54">
        <v>0</v>
      </c>
      <c r="L82" s="54">
        <v>0</v>
      </c>
      <c r="M82" s="54">
        <v>0</v>
      </c>
      <c r="N82" s="54">
        <v>38.25</v>
      </c>
      <c r="O82" s="54">
        <v>7040.42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14763.17</v>
      </c>
      <c r="V82" s="54">
        <v>14763.17</v>
      </c>
    </row>
    <row r="83" spans="2:22" x14ac:dyDescent="0.35">
      <c r="D83" t="s">
        <v>122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</row>
    <row r="84" spans="2:22" x14ac:dyDescent="0.35">
      <c r="D84" t="s">
        <v>79</v>
      </c>
      <c r="E84" s="54">
        <v>6049.97</v>
      </c>
      <c r="F84" s="54">
        <v>0</v>
      </c>
      <c r="G84" s="54">
        <v>0</v>
      </c>
      <c r="H84" s="54">
        <v>0</v>
      </c>
      <c r="I84" s="54">
        <v>0</v>
      </c>
      <c r="J84" s="54">
        <v>3691025.8879999998</v>
      </c>
      <c r="K84" s="54">
        <v>5671.85</v>
      </c>
      <c r="L84" s="54">
        <v>0</v>
      </c>
      <c r="M84" s="54">
        <v>0</v>
      </c>
      <c r="N84" s="54">
        <v>0</v>
      </c>
      <c r="O84" s="54">
        <v>0</v>
      </c>
      <c r="P84" s="54">
        <v>3701190.2179999999</v>
      </c>
      <c r="Q84" s="54">
        <v>5293.72</v>
      </c>
      <c r="R84" s="54">
        <v>0</v>
      </c>
      <c r="S84" s="54">
        <v>0</v>
      </c>
      <c r="T84" s="54">
        <v>6049.97</v>
      </c>
      <c r="U84" s="54">
        <v>7403181.676</v>
      </c>
      <c r="V84" s="54">
        <v>7409231.6459999997</v>
      </c>
    </row>
    <row r="85" spans="2:22" x14ac:dyDescent="0.35">
      <c r="D85" t="s">
        <v>173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300446.88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288458.51</v>
      </c>
      <c r="Q85" s="54">
        <v>0</v>
      </c>
      <c r="R85" s="54">
        <v>0</v>
      </c>
      <c r="S85" s="54">
        <v>0</v>
      </c>
      <c r="T85" s="54">
        <v>0</v>
      </c>
      <c r="U85" s="54">
        <v>588905.39</v>
      </c>
      <c r="V85" s="54">
        <v>588905.39</v>
      </c>
    </row>
    <row r="86" spans="2:22" x14ac:dyDescent="0.35">
      <c r="D86" t="s">
        <v>175</v>
      </c>
      <c r="E86" s="54">
        <v>0</v>
      </c>
      <c r="F86" s="54">
        <v>0</v>
      </c>
      <c r="G86" s="54">
        <v>0</v>
      </c>
      <c r="H86" s="54">
        <v>3158860.29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3107357.13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6266217.4199999999</v>
      </c>
      <c r="V86" s="54">
        <v>6266217.4199999999</v>
      </c>
    </row>
    <row r="87" spans="2:22" x14ac:dyDescent="0.35">
      <c r="D87" t="s">
        <v>177</v>
      </c>
      <c r="E87" s="54">
        <v>0</v>
      </c>
      <c r="F87" s="54">
        <v>0</v>
      </c>
      <c r="G87" s="54">
        <v>22189.91</v>
      </c>
      <c r="H87" s="54">
        <v>0</v>
      </c>
      <c r="I87" s="54">
        <v>0</v>
      </c>
      <c r="J87" s="54">
        <v>159258.26999999999</v>
      </c>
      <c r="K87" s="54">
        <v>0</v>
      </c>
      <c r="L87" s="54">
        <v>0</v>
      </c>
      <c r="M87" s="54">
        <v>14712.43</v>
      </c>
      <c r="N87" s="54">
        <v>0</v>
      </c>
      <c r="O87" s="54">
        <v>0</v>
      </c>
      <c r="P87" s="54">
        <v>129518.33</v>
      </c>
      <c r="Q87" s="54">
        <v>0</v>
      </c>
      <c r="R87" s="54">
        <v>0</v>
      </c>
      <c r="S87" s="54">
        <v>7396.63</v>
      </c>
      <c r="T87" s="54">
        <v>22189.91</v>
      </c>
      <c r="U87" s="54">
        <v>310885.65999999997</v>
      </c>
      <c r="V87" s="54">
        <v>333075.56999999995</v>
      </c>
    </row>
    <row r="88" spans="2:22" x14ac:dyDescent="0.35">
      <c r="D88" t="s">
        <v>180</v>
      </c>
      <c r="E88" s="54">
        <v>0</v>
      </c>
      <c r="F88" s="54">
        <v>0</v>
      </c>
      <c r="G88" s="54">
        <v>1146869.03</v>
      </c>
      <c r="H88" s="54">
        <v>1612211.733</v>
      </c>
      <c r="I88" s="54">
        <v>0</v>
      </c>
      <c r="J88" s="54">
        <v>0</v>
      </c>
      <c r="K88" s="54">
        <v>0</v>
      </c>
      <c r="L88" s="54">
        <v>0</v>
      </c>
      <c r="M88" s="54">
        <v>1073507.75</v>
      </c>
      <c r="N88" s="54">
        <v>1582926.6409999998</v>
      </c>
      <c r="O88" s="54">
        <v>0</v>
      </c>
      <c r="P88" s="54">
        <v>0</v>
      </c>
      <c r="Q88" s="54">
        <v>0</v>
      </c>
      <c r="R88" s="54">
        <v>0</v>
      </c>
      <c r="S88" s="54">
        <v>1011943.27</v>
      </c>
      <c r="T88" s="54">
        <v>1146869.03</v>
      </c>
      <c r="U88" s="54">
        <v>5280589.3939999994</v>
      </c>
      <c r="V88" s="54">
        <v>6427458.4239999996</v>
      </c>
    </row>
    <row r="89" spans="2:22" x14ac:dyDescent="0.35">
      <c r="D89" t="s">
        <v>184</v>
      </c>
      <c r="E89" s="54">
        <v>0</v>
      </c>
      <c r="F89" s="54">
        <v>0</v>
      </c>
      <c r="G89" s="54">
        <v>0</v>
      </c>
      <c r="H89" s="54">
        <v>318430.54399999999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102288.09600000001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420718.64</v>
      </c>
      <c r="V89" s="54">
        <v>420718.64</v>
      </c>
    </row>
    <row r="90" spans="2:22" x14ac:dyDescent="0.35">
      <c r="D90" t="s">
        <v>185</v>
      </c>
      <c r="E90" s="54">
        <v>7249.21</v>
      </c>
      <c r="F90" s="54">
        <v>0</v>
      </c>
      <c r="G90" s="54">
        <v>908246.95</v>
      </c>
      <c r="H90" s="54">
        <v>0</v>
      </c>
      <c r="I90" s="54">
        <v>0</v>
      </c>
      <c r="J90" s="54">
        <v>0</v>
      </c>
      <c r="K90" s="54">
        <v>6693.3</v>
      </c>
      <c r="L90" s="54">
        <v>0</v>
      </c>
      <c r="M90" s="54">
        <v>138678.6</v>
      </c>
      <c r="N90" s="54">
        <v>0</v>
      </c>
      <c r="O90" s="54">
        <v>0</v>
      </c>
      <c r="P90" s="54">
        <v>0</v>
      </c>
      <c r="Q90" s="54">
        <v>6135.43</v>
      </c>
      <c r="R90" s="54">
        <v>0</v>
      </c>
      <c r="S90" s="54">
        <v>129480.53</v>
      </c>
      <c r="T90" s="54">
        <v>915496.15999999992</v>
      </c>
      <c r="U90" s="54">
        <v>280987.86</v>
      </c>
      <c r="V90" s="54">
        <v>1196484.02</v>
      </c>
    </row>
    <row r="91" spans="2:22" x14ac:dyDescent="0.35">
      <c r="D91" t="s">
        <v>37</v>
      </c>
      <c r="E91" s="54">
        <v>28608189.429999996</v>
      </c>
      <c r="F91" s="54">
        <v>57285755.814999998</v>
      </c>
      <c r="G91" s="54">
        <v>18726297.419</v>
      </c>
      <c r="H91" s="54">
        <v>39679266.242000006</v>
      </c>
      <c r="I91" s="54">
        <v>13243296.180000002</v>
      </c>
      <c r="J91" s="54">
        <v>6278700.7780000009</v>
      </c>
      <c r="K91" s="54">
        <v>43945848.079999998</v>
      </c>
      <c r="L91" s="54">
        <v>54728607.10899999</v>
      </c>
      <c r="M91" s="54">
        <v>18164791.640000001</v>
      </c>
      <c r="N91" s="54">
        <v>38693135.034000002</v>
      </c>
      <c r="O91" s="54">
        <v>13411651.859999998</v>
      </c>
      <c r="P91" s="54">
        <v>6293028.5470000003</v>
      </c>
      <c r="Q91" s="54">
        <v>42277679.839999996</v>
      </c>
      <c r="R91" s="54">
        <v>52981661.664999999</v>
      </c>
      <c r="S91" s="54">
        <v>17365847.82</v>
      </c>
      <c r="T91" s="54">
        <v>104620242.66400002</v>
      </c>
      <c r="U91" s="54">
        <v>347063514.79500008</v>
      </c>
      <c r="V91" s="54">
        <v>451683757.45899999</v>
      </c>
    </row>
    <row r="92" spans="2:22" x14ac:dyDescent="0.35">
      <c r="D92" t="s">
        <v>54</v>
      </c>
      <c r="E92" s="54">
        <v>0</v>
      </c>
      <c r="F92" s="54">
        <v>0</v>
      </c>
      <c r="G92" s="54">
        <v>53426.33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49592.1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46302.82</v>
      </c>
      <c r="T92" s="54">
        <v>53426.33</v>
      </c>
      <c r="U92" s="54">
        <v>95894.92</v>
      </c>
      <c r="V92" s="54">
        <v>149321.25</v>
      </c>
    </row>
    <row r="93" spans="2:22" x14ac:dyDescent="0.35">
      <c r="D93" t="s">
        <v>56</v>
      </c>
      <c r="E93" s="54">
        <v>0</v>
      </c>
      <c r="F93" s="54">
        <v>0</v>
      </c>
      <c r="G93" s="54">
        <v>0</v>
      </c>
      <c r="H93" s="54">
        <v>0</v>
      </c>
      <c r="I93" s="54">
        <v>782967.647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762182.11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1545149.757</v>
      </c>
      <c r="V93" s="54">
        <v>1545149.757</v>
      </c>
    </row>
    <row r="94" spans="2:22" x14ac:dyDescent="0.35">
      <c r="D94" t="s">
        <v>295</v>
      </c>
      <c r="E94" s="54">
        <v>0</v>
      </c>
      <c r="F94" s="54">
        <v>0</v>
      </c>
      <c r="G94" s="54">
        <v>309607.84999999998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263928.01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221148.47</v>
      </c>
      <c r="T94" s="54">
        <v>309607.84999999998</v>
      </c>
      <c r="U94" s="54">
        <v>485076.47999999998</v>
      </c>
      <c r="V94" s="54">
        <v>794684.33</v>
      </c>
    </row>
    <row r="95" spans="2:22" x14ac:dyDescent="0.35">
      <c r="C95" t="s">
        <v>297</v>
      </c>
      <c r="D95" t="s">
        <v>79</v>
      </c>
      <c r="E95" s="54">
        <v>0</v>
      </c>
      <c r="F95" s="54">
        <v>0</v>
      </c>
      <c r="G95" s="54">
        <v>0</v>
      </c>
      <c r="H95" s="54">
        <v>0</v>
      </c>
      <c r="I95" s="54">
        <v>8350506.8490000004</v>
      </c>
      <c r="J95" s="54">
        <v>9864500</v>
      </c>
      <c r="K95" s="54">
        <v>0</v>
      </c>
      <c r="L95" s="54">
        <v>0</v>
      </c>
      <c r="M95" s="54">
        <v>0</v>
      </c>
      <c r="N95" s="54">
        <v>0</v>
      </c>
      <c r="O95" s="54">
        <v>8343357.8770000003</v>
      </c>
      <c r="P95" s="54">
        <v>10028000</v>
      </c>
      <c r="Q95" s="54">
        <v>0</v>
      </c>
      <c r="R95" s="54">
        <v>0</v>
      </c>
      <c r="S95" s="54">
        <v>0</v>
      </c>
      <c r="T95" s="54">
        <v>0</v>
      </c>
      <c r="U95" s="54">
        <v>36586364.725999996</v>
      </c>
      <c r="V95" s="54">
        <v>36586364.725999996</v>
      </c>
    </row>
    <row r="96" spans="2:22" x14ac:dyDescent="0.35">
      <c r="D96" t="s">
        <v>173</v>
      </c>
      <c r="E96" s="54">
        <v>0</v>
      </c>
      <c r="F96" s="54">
        <v>0</v>
      </c>
      <c r="G96" s="54">
        <v>33403.949999999997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26760.639999999999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20117.45</v>
      </c>
      <c r="T96" s="54">
        <v>33403.949999999997</v>
      </c>
      <c r="U96" s="54">
        <v>46878.09</v>
      </c>
      <c r="V96" s="54">
        <v>80282.039999999994</v>
      </c>
    </row>
    <row r="97" spans="3:22" x14ac:dyDescent="0.35">
      <c r="D97" t="s">
        <v>177</v>
      </c>
      <c r="E97" s="54">
        <v>0</v>
      </c>
      <c r="F97" s="54">
        <v>0</v>
      </c>
      <c r="G97" s="54">
        <v>0</v>
      </c>
      <c r="H97" s="54">
        <v>0</v>
      </c>
      <c r="I97" s="54">
        <v>6643395.3700000001</v>
      </c>
      <c r="J97" s="54">
        <v>7873052.0800000001</v>
      </c>
      <c r="K97" s="54">
        <v>0</v>
      </c>
      <c r="L97" s="54">
        <v>0</v>
      </c>
      <c r="M97" s="54">
        <v>0</v>
      </c>
      <c r="N97" s="54">
        <v>0</v>
      </c>
      <c r="O97" s="54">
        <v>6636273.4400000004</v>
      </c>
      <c r="P97" s="54">
        <v>8003544.6500000004</v>
      </c>
      <c r="Q97" s="54">
        <v>0</v>
      </c>
      <c r="R97" s="54">
        <v>0</v>
      </c>
      <c r="S97" s="54">
        <v>0</v>
      </c>
      <c r="T97" s="54">
        <v>0</v>
      </c>
      <c r="U97" s="54">
        <v>29156265.539999999</v>
      </c>
      <c r="V97" s="54">
        <v>29156265.539999999</v>
      </c>
    </row>
    <row r="98" spans="3:22" x14ac:dyDescent="0.35">
      <c r="D98" t="s">
        <v>46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7622212.25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7711493.0889999997</v>
      </c>
      <c r="Q98" s="54">
        <v>0</v>
      </c>
      <c r="R98" s="54">
        <v>0</v>
      </c>
      <c r="S98" s="54">
        <v>0</v>
      </c>
      <c r="T98" s="54">
        <v>0</v>
      </c>
      <c r="U98" s="54">
        <v>15333705.339000002</v>
      </c>
      <c r="V98" s="54">
        <v>15333705.339000002</v>
      </c>
    </row>
    <row r="99" spans="3:22" x14ac:dyDescent="0.35">
      <c r="D99" t="s">
        <v>37</v>
      </c>
      <c r="E99" s="54">
        <v>4459541.46</v>
      </c>
      <c r="F99" s="54">
        <v>26603649.748999998</v>
      </c>
      <c r="G99" s="54">
        <v>44115380.330000006</v>
      </c>
      <c r="H99" s="54">
        <v>3524014.8829999999</v>
      </c>
      <c r="I99" s="54">
        <v>2006295.53</v>
      </c>
      <c r="J99" s="54">
        <v>18051434.302999999</v>
      </c>
      <c r="K99" s="54">
        <v>32907963.02</v>
      </c>
      <c r="L99" s="54">
        <v>26186956.876000002</v>
      </c>
      <c r="M99" s="54">
        <v>43874312.659999996</v>
      </c>
      <c r="N99" s="54">
        <v>3587103.5209999997</v>
      </c>
      <c r="O99" s="54">
        <v>1973584.19</v>
      </c>
      <c r="P99" s="54">
        <v>18315573.329000004</v>
      </c>
      <c r="Q99" s="54">
        <v>27158431.120000001</v>
      </c>
      <c r="R99" s="54">
        <v>26267165.183000002</v>
      </c>
      <c r="S99" s="54">
        <v>44115380.330000006</v>
      </c>
      <c r="T99" s="54">
        <v>75178571.539000005</v>
      </c>
      <c r="U99" s="54">
        <v>247968214.94499993</v>
      </c>
      <c r="V99" s="54">
        <v>323146786.48399991</v>
      </c>
    </row>
    <row r="100" spans="3:22" x14ac:dyDescent="0.35">
      <c r="D100" t="s">
        <v>316</v>
      </c>
      <c r="E100" s="54">
        <v>0</v>
      </c>
      <c r="F100" s="54">
        <v>0</v>
      </c>
      <c r="G100" s="54">
        <v>0</v>
      </c>
      <c r="H100" s="54">
        <v>0</v>
      </c>
      <c r="I100" s="54">
        <v>942216.75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897909.99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1840126.74</v>
      </c>
      <c r="V100" s="54">
        <v>1840126.74</v>
      </c>
    </row>
    <row r="101" spans="3:22" x14ac:dyDescent="0.35">
      <c r="D101" t="s">
        <v>318</v>
      </c>
      <c r="E101" s="54">
        <v>0</v>
      </c>
      <c r="F101" s="54">
        <v>0</v>
      </c>
      <c r="G101" s="54">
        <v>0</v>
      </c>
      <c r="H101" s="54">
        <v>0</v>
      </c>
      <c r="I101" s="54">
        <v>1444322.17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1388603.23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2832925.4</v>
      </c>
      <c r="V101" s="54">
        <v>2832925.4</v>
      </c>
    </row>
    <row r="102" spans="3:22" x14ac:dyDescent="0.35">
      <c r="C102" t="s">
        <v>320</v>
      </c>
      <c r="D102" t="s">
        <v>321</v>
      </c>
      <c r="E102" s="54">
        <v>0</v>
      </c>
      <c r="F102" s="54">
        <v>1169810.67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1095940.6299999999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1058400.1299999999</v>
      </c>
      <c r="S102" s="54">
        <v>0</v>
      </c>
      <c r="T102" s="54">
        <v>1169810.67</v>
      </c>
      <c r="U102" s="54">
        <v>2154340.7599999998</v>
      </c>
      <c r="V102" s="54">
        <v>3324151.4299999997</v>
      </c>
    </row>
    <row r="103" spans="3:22" x14ac:dyDescent="0.35">
      <c r="D103" t="s">
        <v>79</v>
      </c>
      <c r="E103" s="54">
        <v>0</v>
      </c>
      <c r="F103" s="54">
        <v>0</v>
      </c>
      <c r="G103" s="54">
        <v>0</v>
      </c>
      <c r="H103" s="54">
        <v>0</v>
      </c>
      <c r="I103" s="54">
        <v>1516364.44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1417059.06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2933423.5</v>
      </c>
      <c r="V103" s="54">
        <v>2933423.5</v>
      </c>
    </row>
    <row r="104" spans="3:22" x14ac:dyDescent="0.35">
      <c r="D104" t="s">
        <v>104</v>
      </c>
      <c r="E104" s="54">
        <v>0</v>
      </c>
      <c r="F104" s="54">
        <v>0</v>
      </c>
      <c r="G104" s="54">
        <v>328867.09999999998</v>
      </c>
      <c r="H104" s="54">
        <v>0</v>
      </c>
      <c r="I104" s="54">
        <v>0</v>
      </c>
      <c r="J104" s="54">
        <v>488557.71</v>
      </c>
      <c r="K104" s="54">
        <v>0</v>
      </c>
      <c r="L104" s="54">
        <v>0</v>
      </c>
      <c r="M104" s="54">
        <v>245302.51</v>
      </c>
      <c r="N104" s="54">
        <v>0</v>
      </c>
      <c r="O104" s="54">
        <v>0</v>
      </c>
      <c r="P104" s="54">
        <v>441471.42</v>
      </c>
      <c r="Q104" s="54">
        <v>0</v>
      </c>
      <c r="R104" s="54">
        <v>0</v>
      </c>
      <c r="S104" s="54">
        <v>164433.54999999999</v>
      </c>
      <c r="T104" s="54">
        <v>328867.09999999998</v>
      </c>
      <c r="U104" s="54">
        <v>1339765.19</v>
      </c>
      <c r="V104" s="54">
        <v>1668632.29</v>
      </c>
    </row>
    <row r="105" spans="3:22" x14ac:dyDescent="0.35">
      <c r="D105" t="s">
        <v>175</v>
      </c>
      <c r="E105" s="54">
        <v>0</v>
      </c>
      <c r="F105" s="54">
        <v>747500</v>
      </c>
      <c r="G105" s="54">
        <v>3564639.84</v>
      </c>
      <c r="H105" s="54">
        <v>0</v>
      </c>
      <c r="I105" s="54">
        <v>0</v>
      </c>
      <c r="J105" s="54">
        <v>0</v>
      </c>
      <c r="K105" s="54">
        <v>0</v>
      </c>
      <c r="L105" s="54">
        <v>735312.5</v>
      </c>
      <c r="M105" s="54">
        <v>3308816.88</v>
      </c>
      <c r="N105" s="54">
        <v>0</v>
      </c>
      <c r="O105" s="54">
        <v>0</v>
      </c>
      <c r="P105" s="54">
        <v>0</v>
      </c>
      <c r="Q105" s="54">
        <v>0</v>
      </c>
      <c r="R105" s="54">
        <v>747500</v>
      </c>
      <c r="S105" s="54">
        <v>3089354.53</v>
      </c>
      <c r="T105" s="54">
        <v>4312139.84</v>
      </c>
      <c r="U105" s="54">
        <v>7880983.9100000001</v>
      </c>
      <c r="V105" s="54">
        <v>12193123.75</v>
      </c>
    </row>
    <row r="106" spans="3:22" x14ac:dyDescent="0.35">
      <c r="D106" t="s">
        <v>177</v>
      </c>
      <c r="E106" s="54">
        <v>0</v>
      </c>
      <c r="F106" s="54">
        <v>4732617.29</v>
      </c>
      <c r="G106" s="54">
        <v>0</v>
      </c>
      <c r="H106" s="54">
        <v>1045959.91</v>
      </c>
      <c r="I106" s="54">
        <v>0</v>
      </c>
      <c r="J106" s="54">
        <v>0</v>
      </c>
      <c r="K106" s="54">
        <v>0</v>
      </c>
      <c r="L106" s="54">
        <v>4408434.01</v>
      </c>
      <c r="M106" s="54">
        <v>0</v>
      </c>
      <c r="N106" s="54">
        <v>857421.85</v>
      </c>
      <c r="O106" s="54">
        <v>0</v>
      </c>
      <c r="P106" s="54">
        <v>0</v>
      </c>
      <c r="Q106" s="54">
        <v>0</v>
      </c>
      <c r="R106" s="54">
        <v>4244066.2700000005</v>
      </c>
      <c r="S106" s="54">
        <v>0</v>
      </c>
      <c r="T106" s="54">
        <v>4732617.29</v>
      </c>
      <c r="U106" s="54">
        <v>10555882.039999999</v>
      </c>
      <c r="V106" s="54">
        <v>15288499.33</v>
      </c>
    </row>
    <row r="107" spans="3:22" x14ac:dyDescent="0.35">
      <c r="D107" t="s">
        <v>185</v>
      </c>
      <c r="E107" s="54">
        <v>0</v>
      </c>
      <c r="F107" s="54">
        <v>0</v>
      </c>
      <c r="G107" s="54">
        <v>16270.42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15582.19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15065.2</v>
      </c>
      <c r="T107" s="54">
        <v>16270.42</v>
      </c>
      <c r="U107" s="54">
        <v>30647.39</v>
      </c>
      <c r="V107" s="54">
        <v>46917.81</v>
      </c>
    </row>
    <row r="108" spans="3:22" x14ac:dyDescent="0.35">
      <c r="D108" t="s">
        <v>37</v>
      </c>
      <c r="E108" s="54">
        <v>6118835.2000000002</v>
      </c>
      <c r="F108" s="54">
        <v>35283374.877000004</v>
      </c>
      <c r="G108" s="54">
        <v>48613703.229999989</v>
      </c>
      <c r="H108" s="54">
        <v>15369523.583000001</v>
      </c>
      <c r="I108" s="54">
        <v>404437.93</v>
      </c>
      <c r="J108" s="54">
        <v>21852896.299999997</v>
      </c>
      <c r="K108" s="54">
        <v>4867741.57</v>
      </c>
      <c r="L108" s="54">
        <v>33271963.050000001</v>
      </c>
      <c r="M108" s="54">
        <v>46207953.979999997</v>
      </c>
      <c r="N108" s="54">
        <v>14350884.704</v>
      </c>
      <c r="O108" s="54">
        <v>229796.65</v>
      </c>
      <c r="P108" s="54">
        <v>21018061.020000003</v>
      </c>
      <c r="Q108" s="54">
        <v>4523031.25</v>
      </c>
      <c r="R108" s="54">
        <v>31829635.929999996</v>
      </c>
      <c r="S108" s="54">
        <v>43523411.260000005</v>
      </c>
      <c r="T108" s="54">
        <v>90015913.307000026</v>
      </c>
      <c r="U108" s="54">
        <v>237449337.22700003</v>
      </c>
      <c r="V108" s="54">
        <v>327465250.53399998</v>
      </c>
    </row>
    <row r="109" spans="3:22" x14ac:dyDescent="0.35">
      <c r="D109" t="s">
        <v>54</v>
      </c>
      <c r="E109" s="54">
        <v>1419073.5</v>
      </c>
      <c r="F109" s="54">
        <v>0</v>
      </c>
      <c r="G109" s="54">
        <v>771594.08799999999</v>
      </c>
      <c r="H109" s="54">
        <v>0</v>
      </c>
      <c r="I109" s="54">
        <v>0</v>
      </c>
      <c r="J109" s="54">
        <v>0</v>
      </c>
      <c r="K109" s="54">
        <v>1302756</v>
      </c>
      <c r="L109" s="54">
        <v>0</v>
      </c>
      <c r="M109" s="54">
        <v>772539.03499999992</v>
      </c>
      <c r="N109" s="54">
        <v>0</v>
      </c>
      <c r="O109" s="54">
        <v>0</v>
      </c>
      <c r="P109" s="54">
        <v>0</v>
      </c>
      <c r="Q109" s="54">
        <v>1200754.5</v>
      </c>
      <c r="R109" s="54">
        <v>0</v>
      </c>
      <c r="S109" s="54">
        <v>775135.2209999999</v>
      </c>
      <c r="T109" s="54">
        <v>2190667.588</v>
      </c>
      <c r="U109" s="54">
        <v>4051184.7560000001</v>
      </c>
      <c r="V109" s="54">
        <v>6241852.3439999996</v>
      </c>
    </row>
    <row r="110" spans="3:22" x14ac:dyDescent="0.35">
      <c r="D110" t="s">
        <v>92</v>
      </c>
      <c r="E110" s="54">
        <v>0</v>
      </c>
      <c r="F110" s="54">
        <v>1848330.378</v>
      </c>
      <c r="G110" s="54">
        <v>1441595.46</v>
      </c>
      <c r="H110" s="54">
        <v>0</v>
      </c>
      <c r="I110" s="54">
        <v>0</v>
      </c>
      <c r="J110" s="54">
        <v>912965.01</v>
      </c>
      <c r="K110" s="54">
        <v>0</v>
      </c>
      <c r="L110" s="54">
        <v>1602907.86</v>
      </c>
      <c r="M110" s="54">
        <v>1323431.8999999999</v>
      </c>
      <c r="N110" s="54">
        <v>0</v>
      </c>
      <c r="O110" s="54">
        <v>0</v>
      </c>
      <c r="P110" s="54">
        <v>812084.89</v>
      </c>
      <c r="Q110" s="54">
        <v>0</v>
      </c>
      <c r="R110" s="54">
        <v>1410083.35</v>
      </c>
      <c r="S110" s="54">
        <v>1219811.54</v>
      </c>
      <c r="T110" s="54">
        <v>3289925.838</v>
      </c>
      <c r="U110" s="54">
        <v>7281284.5499999998</v>
      </c>
      <c r="V110" s="54">
        <v>10571210.388000002</v>
      </c>
    </row>
    <row r="111" spans="3:22" x14ac:dyDescent="0.35">
      <c r="D111" t="s">
        <v>370</v>
      </c>
      <c r="E111" s="54">
        <v>766451.83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609810.86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459871.1</v>
      </c>
      <c r="R111" s="54">
        <v>0</v>
      </c>
      <c r="S111" s="54">
        <v>0</v>
      </c>
      <c r="T111" s="54">
        <v>766451.83</v>
      </c>
      <c r="U111" s="54">
        <v>1069681.96</v>
      </c>
      <c r="V111" s="54">
        <v>1836133.79</v>
      </c>
    </row>
    <row r="112" spans="3:22" x14ac:dyDescent="0.35">
      <c r="D112" t="s">
        <v>56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</row>
    <row r="113" spans="2:31" x14ac:dyDescent="0.35">
      <c r="D113" t="s">
        <v>2970</v>
      </c>
      <c r="E113" s="54">
        <v>0</v>
      </c>
      <c r="F113" s="54">
        <v>0</v>
      </c>
      <c r="G113" s="54">
        <v>194682.92600000001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177974.652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178821.81200000001</v>
      </c>
      <c r="T113" s="54">
        <v>194682.92600000001</v>
      </c>
      <c r="U113" s="54">
        <v>356796.46400000004</v>
      </c>
      <c r="V113" s="54">
        <v>551479.39</v>
      </c>
    </row>
    <row r="114" spans="2:31" x14ac:dyDescent="0.35">
      <c r="D114" t="s">
        <v>2984</v>
      </c>
      <c r="E114" s="54">
        <v>0</v>
      </c>
      <c r="F114" s="54">
        <v>0</v>
      </c>
      <c r="G114" s="54">
        <v>0</v>
      </c>
      <c r="H114" s="54">
        <v>45005.894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36879.404999999999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81885.298999999999</v>
      </c>
      <c r="V114" s="54">
        <v>81885.298999999999</v>
      </c>
    </row>
    <row r="115" spans="2:31" x14ac:dyDescent="0.35">
      <c r="D115" t="s">
        <v>3258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84757.994000000006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85869.608000000007</v>
      </c>
      <c r="Q115" s="54">
        <v>0</v>
      </c>
      <c r="R115" s="54">
        <v>0</v>
      </c>
      <c r="S115" s="54">
        <v>0</v>
      </c>
      <c r="T115" s="54">
        <v>0</v>
      </c>
      <c r="U115" s="54">
        <v>170627.60200000001</v>
      </c>
      <c r="V115" s="54">
        <v>170627.60200000001</v>
      </c>
    </row>
    <row r="116" spans="2:31" x14ac:dyDescent="0.35">
      <c r="D116" t="s">
        <v>3620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</row>
    <row r="117" spans="2:31" x14ac:dyDescent="0.35">
      <c r="D117" t="s">
        <v>3717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</row>
    <row r="118" spans="2:31" x14ac:dyDescent="0.35">
      <c r="D118" t="s">
        <v>3720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</row>
    <row r="119" spans="2:31" x14ac:dyDescent="0.35">
      <c r="D119" t="s">
        <v>3725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</row>
    <row r="120" spans="2:31" x14ac:dyDescent="0.35">
      <c r="D120" t="s">
        <v>3777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</row>
    <row r="121" spans="2:31" x14ac:dyDescent="0.35">
      <c r="C121" t="s">
        <v>372</v>
      </c>
      <c r="D121" t="s">
        <v>37</v>
      </c>
      <c r="E121" s="54">
        <v>0</v>
      </c>
      <c r="F121" s="54">
        <v>459404.82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430328.58800000005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401281.03700000001</v>
      </c>
      <c r="S121" s="54">
        <v>0</v>
      </c>
      <c r="T121" s="54">
        <v>459404.82</v>
      </c>
      <c r="U121" s="54">
        <v>831609.625</v>
      </c>
      <c r="V121" s="54">
        <v>1291014.4450000001</v>
      </c>
    </row>
    <row r="122" spans="2:31" x14ac:dyDescent="0.35">
      <c r="C122" t="s">
        <v>381</v>
      </c>
      <c r="D122" t="s">
        <v>37</v>
      </c>
      <c r="E122" s="54">
        <v>152330344.20500001</v>
      </c>
      <c r="F122" s="54">
        <v>0</v>
      </c>
      <c r="G122" s="54">
        <v>0</v>
      </c>
      <c r="H122" s="54">
        <v>158851142.19000003</v>
      </c>
      <c r="I122" s="54">
        <v>0</v>
      </c>
      <c r="J122" s="54">
        <v>0</v>
      </c>
      <c r="K122" s="54">
        <v>144527762.53099999</v>
      </c>
      <c r="L122" s="54">
        <v>0</v>
      </c>
      <c r="M122" s="54">
        <v>0</v>
      </c>
      <c r="N122" s="54">
        <v>151788511.285</v>
      </c>
      <c r="O122" s="54">
        <v>0</v>
      </c>
      <c r="P122" s="54">
        <v>0</v>
      </c>
      <c r="Q122" s="54">
        <v>143437784.22499999</v>
      </c>
      <c r="R122" s="54">
        <v>0</v>
      </c>
      <c r="S122" s="54">
        <v>0</v>
      </c>
      <c r="T122" s="54">
        <v>152330344.20500001</v>
      </c>
      <c r="U122" s="54">
        <v>598605200.23100007</v>
      </c>
      <c r="V122" s="54">
        <v>750935544.43600011</v>
      </c>
    </row>
    <row r="123" spans="2:31" x14ac:dyDescent="0.35">
      <c r="C123" t="s">
        <v>3122</v>
      </c>
      <c r="D123" t="s">
        <v>175</v>
      </c>
      <c r="E123" s="54">
        <v>0</v>
      </c>
      <c r="F123" s="54">
        <v>0</v>
      </c>
      <c r="G123" s="54">
        <v>0</v>
      </c>
      <c r="H123" s="54">
        <v>0</v>
      </c>
      <c r="I123" s="54">
        <v>1676776.67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1649437.92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3326214.59</v>
      </c>
      <c r="V123" s="54">
        <v>3326214.59</v>
      </c>
    </row>
    <row r="124" spans="2:31" x14ac:dyDescent="0.35">
      <c r="C124" t="s">
        <v>3722</v>
      </c>
      <c r="D124" t="s">
        <v>37</v>
      </c>
      <c r="E124" s="54">
        <v>0</v>
      </c>
      <c r="F124" s="54">
        <v>1574222.22</v>
      </c>
      <c r="G124" s="54">
        <v>0</v>
      </c>
      <c r="H124" s="54">
        <v>0</v>
      </c>
      <c r="I124" s="54">
        <v>1574222.22</v>
      </c>
      <c r="J124" s="54">
        <v>0</v>
      </c>
      <c r="K124" s="54">
        <v>0</v>
      </c>
      <c r="L124" s="54">
        <v>1522888.89</v>
      </c>
      <c r="M124" s="54">
        <v>0</v>
      </c>
      <c r="N124" s="54">
        <v>0</v>
      </c>
      <c r="O124" s="54">
        <v>1574222.22</v>
      </c>
      <c r="P124" s="54">
        <v>0</v>
      </c>
      <c r="Q124" s="54">
        <v>0</v>
      </c>
      <c r="R124" s="54">
        <v>0</v>
      </c>
      <c r="S124" s="54">
        <v>0</v>
      </c>
      <c r="T124" s="54">
        <v>1574222.22</v>
      </c>
      <c r="U124" s="54">
        <v>4671333.33</v>
      </c>
      <c r="V124" s="54">
        <v>6245555.5499999998</v>
      </c>
    </row>
    <row r="125" spans="2:31" x14ac:dyDescent="0.35">
      <c r="B125" t="s">
        <v>2938</v>
      </c>
      <c r="E125" s="54">
        <v>193715734.80500001</v>
      </c>
      <c r="F125" s="54">
        <v>129704665.81900001</v>
      </c>
      <c r="G125" s="54">
        <v>120246774.83299999</v>
      </c>
      <c r="H125" s="54">
        <v>223604472.64900002</v>
      </c>
      <c r="I125" s="54">
        <v>38592428.876000002</v>
      </c>
      <c r="J125" s="54">
        <v>77179807.463</v>
      </c>
      <c r="K125" s="54">
        <v>228174247.21099997</v>
      </c>
      <c r="L125" s="54">
        <v>123983339.51299998</v>
      </c>
      <c r="M125" s="54">
        <v>115657884.97699998</v>
      </c>
      <c r="N125" s="54">
        <v>214106545.91600001</v>
      </c>
      <c r="O125" s="54">
        <v>38291118.967</v>
      </c>
      <c r="P125" s="54">
        <v>76828293.611000001</v>
      </c>
      <c r="Q125" s="54">
        <v>219068981.185</v>
      </c>
      <c r="R125" s="54">
        <v>118939793.56499998</v>
      </c>
      <c r="S125" s="54">
        <v>111883650.43300003</v>
      </c>
      <c r="T125" s="54">
        <v>443667175.45700002</v>
      </c>
      <c r="U125" s="54">
        <v>1586310564.3659999</v>
      </c>
      <c r="V125" s="54">
        <v>2029977739.823</v>
      </c>
      <c r="X125" s="2" t="s">
        <v>40</v>
      </c>
      <c r="Y125" s="2" t="s">
        <v>40</v>
      </c>
      <c r="Z125" s="2" t="s">
        <v>40</v>
      </c>
      <c r="AA125" s="2" t="s">
        <v>40</v>
      </c>
      <c r="AB125" s="2" t="s">
        <v>40</v>
      </c>
      <c r="AC125" s="2"/>
      <c r="AD125" s="2" t="s">
        <v>40</v>
      </c>
      <c r="AE125" s="2" t="s">
        <v>40</v>
      </c>
    </row>
    <row r="126" spans="2:31" x14ac:dyDescent="0.35">
      <c r="B126" t="s">
        <v>2941</v>
      </c>
      <c r="C126" t="s">
        <v>2940</v>
      </c>
      <c r="D126" t="s">
        <v>37</v>
      </c>
      <c r="E126" s="54">
        <v>0</v>
      </c>
      <c r="F126" s="54">
        <v>15939383.630000001</v>
      </c>
      <c r="G126" s="54">
        <v>0</v>
      </c>
      <c r="H126" s="54">
        <v>0</v>
      </c>
      <c r="I126" s="54">
        <v>15939383.630000001</v>
      </c>
      <c r="J126" s="54">
        <v>0</v>
      </c>
      <c r="K126" s="54">
        <v>0</v>
      </c>
      <c r="L126" s="54">
        <v>15939383.630000001</v>
      </c>
      <c r="M126" s="54">
        <v>0</v>
      </c>
      <c r="N126" s="54">
        <v>0</v>
      </c>
      <c r="O126" s="54">
        <v>15939383.630000001</v>
      </c>
      <c r="P126" s="54">
        <v>0</v>
      </c>
      <c r="Q126" s="54">
        <v>0</v>
      </c>
      <c r="R126" s="54">
        <v>15939383.630000001</v>
      </c>
      <c r="S126" s="54">
        <v>0</v>
      </c>
      <c r="T126" s="54">
        <v>15939383.630000001</v>
      </c>
      <c r="U126" s="54">
        <v>63757534.520000003</v>
      </c>
      <c r="V126" s="54">
        <v>79696918.150000006</v>
      </c>
      <c r="X126" s="2" t="s">
        <v>40</v>
      </c>
      <c r="Y126" s="2" t="s">
        <v>40</v>
      </c>
      <c r="Z126" s="2" t="s">
        <v>40</v>
      </c>
      <c r="AA126" s="2" t="s">
        <v>40</v>
      </c>
      <c r="AB126" s="2" t="s">
        <v>40</v>
      </c>
      <c r="AC126" s="2"/>
      <c r="AD126" s="2" t="s">
        <v>40</v>
      </c>
      <c r="AE126" s="2" t="s">
        <v>40</v>
      </c>
    </row>
    <row r="127" spans="2:31" x14ac:dyDescent="0.35">
      <c r="B127" t="s">
        <v>2943</v>
      </c>
      <c r="E127" s="54">
        <v>0</v>
      </c>
      <c r="F127" s="54">
        <v>15939383.630000001</v>
      </c>
      <c r="G127" s="54">
        <v>0</v>
      </c>
      <c r="H127" s="54">
        <v>0</v>
      </c>
      <c r="I127" s="54">
        <v>15939383.630000001</v>
      </c>
      <c r="J127" s="54">
        <v>0</v>
      </c>
      <c r="K127" s="54">
        <v>0</v>
      </c>
      <c r="L127" s="54">
        <v>15939383.630000001</v>
      </c>
      <c r="M127" s="54">
        <v>0</v>
      </c>
      <c r="N127" s="54">
        <v>0</v>
      </c>
      <c r="O127" s="54">
        <v>15939383.630000001</v>
      </c>
      <c r="P127" s="54">
        <v>0</v>
      </c>
      <c r="Q127" s="54">
        <v>0</v>
      </c>
      <c r="R127" s="54">
        <v>15939383.630000001</v>
      </c>
      <c r="S127" s="54">
        <v>0</v>
      </c>
      <c r="T127" s="54">
        <v>15939383.630000001</v>
      </c>
      <c r="U127" s="54">
        <v>63757534.520000003</v>
      </c>
      <c r="V127" s="54">
        <v>79696918.150000006</v>
      </c>
    </row>
    <row r="128" spans="2:31" x14ac:dyDescent="0.35">
      <c r="B128" t="s">
        <v>482</v>
      </c>
      <c r="E128" s="54">
        <v>203749369.35500002</v>
      </c>
      <c r="F128" s="54">
        <v>160741730.31999999</v>
      </c>
      <c r="G128" s="54">
        <v>148572758.766</v>
      </c>
      <c r="H128" s="54">
        <v>660553308.68300009</v>
      </c>
      <c r="I128" s="54">
        <v>59577427.456</v>
      </c>
      <c r="J128" s="54">
        <v>138864626.21499997</v>
      </c>
      <c r="K128" s="54">
        <v>236090768.22799999</v>
      </c>
      <c r="L128" s="54">
        <v>152407106.97299999</v>
      </c>
      <c r="M128" s="54">
        <v>130063099.374</v>
      </c>
      <c r="N128" s="54">
        <v>648698384.29200006</v>
      </c>
      <c r="O128" s="54">
        <v>58125885.557000004</v>
      </c>
      <c r="P128" s="54">
        <v>130647297.33000001</v>
      </c>
      <c r="Q128" s="54">
        <v>225056653.97499996</v>
      </c>
      <c r="R128" s="54">
        <v>146341725.78899997</v>
      </c>
      <c r="S128" s="54">
        <v>124437583.87600003</v>
      </c>
      <c r="T128" s="54">
        <v>513063858.44099998</v>
      </c>
      <c r="U128" s="54">
        <v>2710863867.7480011</v>
      </c>
      <c r="V128" s="54">
        <v>3223927726.1890006</v>
      </c>
    </row>
    <row r="130" spans="5:23" x14ac:dyDescent="0.35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 t="s">
        <v>40</v>
      </c>
    </row>
    <row r="131" spans="5:23" x14ac:dyDescent="0.3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D1866"/>
  <sheetViews>
    <sheetView workbookViewId="0">
      <pane xSplit="1" ySplit="2" topLeftCell="AS1849" activePane="bottomRight" state="frozen"/>
      <selection pane="topRight" activeCell="B1" sqref="B1"/>
      <selection pane="bottomLeft" activeCell="A3" sqref="A3"/>
      <selection pane="bottomRight" activeCell="BC1864" sqref="BC1864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0" width="13.08984375" style="11" customWidth="1"/>
    <col min="41" max="41" width="13.453125" style="11" customWidth="1"/>
    <col min="42" max="42" width="11.7265625" style="11" bestFit="1" customWidth="1"/>
    <col min="43" max="43" width="12.90625" style="11" bestFit="1" customWidth="1"/>
    <col min="44" max="44" width="11.7265625" style="11" bestFit="1" customWidth="1"/>
    <col min="45" max="45" width="12.54296875" style="11" bestFit="1" customWidth="1"/>
    <col min="46" max="49" width="11.7265625" style="11" bestFit="1" customWidth="1"/>
    <col min="50" max="50" width="14.36328125" style="11" customWidth="1"/>
    <col min="51" max="51" width="13.36328125" style="11" bestFit="1" customWidth="1"/>
    <col min="52" max="52" width="13.90625" style="11" customWidth="1"/>
    <col min="53" max="53" width="11.7265625" style="11" bestFit="1" customWidth="1"/>
    <col min="54" max="54" width="13.90625" style="11" bestFit="1" customWidth="1"/>
    <col min="55" max="55" width="14.08984375" style="11" customWidth="1"/>
    <col min="56" max="56" width="14" style="11" bestFit="1" customWidth="1"/>
    <col min="57" max="16384" width="11.54296875" style="11"/>
  </cols>
  <sheetData>
    <row r="1" spans="1:56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56</v>
      </c>
      <c r="AN1" s="57">
        <v>57</v>
      </c>
      <c r="AO1" s="13">
        <v>58</v>
      </c>
      <c r="AP1" s="57">
        <v>59</v>
      </c>
      <c r="AQ1" s="57">
        <v>60</v>
      </c>
      <c r="AR1" s="13">
        <v>61</v>
      </c>
      <c r="AS1" s="57">
        <v>62</v>
      </c>
      <c r="AT1" s="57">
        <v>63</v>
      </c>
      <c r="AU1" s="13">
        <v>64</v>
      </c>
      <c r="AV1" s="57">
        <v>65</v>
      </c>
      <c r="AW1" s="57">
        <v>66</v>
      </c>
      <c r="AX1" s="13">
        <v>67</v>
      </c>
      <c r="AY1" s="57">
        <v>68</v>
      </c>
      <c r="AZ1" s="57">
        <v>69</v>
      </c>
      <c r="BA1" s="13">
        <v>70</v>
      </c>
      <c r="BB1" s="57">
        <v>71</v>
      </c>
      <c r="BC1" s="57">
        <v>72</v>
      </c>
      <c r="BD1" s="13">
        <v>73</v>
      </c>
    </row>
    <row r="2" spans="1:56" ht="31.5" x14ac:dyDescent="0.35">
      <c r="A2" s="42" t="s">
        <v>615</v>
      </c>
      <c r="B2" s="42" t="s">
        <v>469</v>
      </c>
      <c r="C2" s="42" t="s">
        <v>614</v>
      </c>
      <c r="D2" s="42" t="s">
        <v>616</v>
      </c>
      <c r="E2" s="42" t="s">
        <v>617</v>
      </c>
      <c r="F2" s="42" t="s">
        <v>618</v>
      </c>
      <c r="G2" s="42" t="s">
        <v>619</v>
      </c>
      <c r="H2" s="42" t="s">
        <v>620</v>
      </c>
      <c r="I2" s="42" t="s">
        <v>621</v>
      </c>
      <c r="J2" s="42" t="s">
        <v>622</v>
      </c>
      <c r="K2" s="42" t="s">
        <v>623</v>
      </c>
      <c r="L2" s="42" t="s">
        <v>624</v>
      </c>
      <c r="M2" s="43" t="s">
        <v>625</v>
      </c>
      <c r="N2" s="42" t="s">
        <v>626</v>
      </c>
      <c r="O2" s="42" t="s">
        <v>627</v>
      </c>
      <c r="P2" s="42" t="s">
        <v>628</v>
      </c>
      <c r="Q2" s="42" t="s">
        <v>629</v>
      </c>
      <c r="R2" s="42" t="s">
        <v>630</v>
      </c>
      <c r="S2" s="42" t="s">
        <v>631</v>
      </c>
      <c r="T2" s="42" t="s">
        <v>632</v>
      </c>
      <c r="U2" s="42" t="s">
        <v>633</v>
      </c>
      <c r="V2" s="42" t="s">
        <v>634</v>
      </c>
      <c r="W2" s="42" t="s">
        <v>3780</v>
      </c>
      <c r="X2" s="44" t="s">
        <v>635</v>
      </c>
      <c r="Y2" s="44" t="s">
        <v>636</v>
      </c>
      <c r="Z2" s="44" t="s">
        <v>637</v>
      </c>
      <c r="AA2" s="44" t="s">
        <v>638</v>
      </c>
      <c r="AB2" s="45" t="s">
        <v>639</v>
      </c>
      <c r="AC2" s="44" t="s">
        <v>640</v>
      </c>
      <c r="AD2" s="45" t="s">
        <v>3781</v>
      </c>
      <c r="AE2" s="45" t="s">
        <v>466</v>
      </c>
      <c r="AF2" s="45" t="s">
        <v>641</v>
      </c>
      <c r="AG2" s="45" t="s">
        <v>642</v>
      </c>
      <c r="AH2" s="45" t="s">
        <v>643</v>
      </c>
      <c r="AI2" s="45" t="s">
        <v>644</v>
      </c>
      <c r="AJ2" s="45" t="s">
        <v>645</v>
      </c>
      <c r="AK2" s="42" t="s">
        <v>646</v>
      </c>
      <c r="AL2" s="42" t="s">
        <v>647</v>
      </c>
      <c r="AM2" s="32" t="s">
        <v>2865</v>
      </c>
      <c r="AN2" s="32" t="s">
        <v>2866</v>
      </c>
      <c r="AO2" s="32" t="s">
        <v>3183</v>
      </c>
      <c r="AP2" s="32" t="s">
        <v>3184</v>
      </c>
      <c r="AQ2" s="32" t="s">
        <v>3185</v>
      </c>
      <c r="AR2" s="32" t="s">
        <v>3186</v>
      </c>
      <c r="AS2" s="32" t="s">
        <v>3187</v>
      </c>
      <c r="AT2" s="32" t="s">
        <v>3188</v>
      </c>
      <c r="AU2" s="32" t="s">
        <v>3189</v>
      </c>
      <c r="AV2" s="32" t="s">
        <v>3190</v>
      </c>
      <c r="AW2" s="32" t="s">
        <v>3191</v>
      </c>
      <c r="AX2" s="32" t="s">
        <v>3192</v>
      </c>
      <c r="AY2" s="32" t="s">
        <v>3193</v>
      </c>
      <c r="AZ2" s="32" t="s">
        <v>3194</v>
      </c>
      <c r="BA2" s="32" t="s">
        <v>3195</v>
      </c>
      <c r="BB2" s="46" t="s">
        <v>3196</v>
      </c>
      <c r="BC2" s="46" t="s">
        <v>3197</v>
      </c>
      <c r="BD2" s="47" t="s">
        <v>3198</v>
      </c>
    </row>
    <row r="3" spans="1:56" x14ac:dyDescent="0.35">
      <c r="A3" s="86" t="s">
        <v>1492</v>
      </c>
      <c r="B3" s="73">
        <v>70007522</v>
      </c>
      <c r="C3" s="74">
        <v>1</v>
      </c>
      <c r="D3" s="75" t="s">
        <v>31</v>
      </c>
      <c r="E3" s="73" t="s">
        <v>467</v>
      </c>
      <c r="F3" s="73" t="s">
        <v>648</v>
      </c>
      <c r="G3" s="73" t="s">
        <v>656</v>
      </c>
      <c r="H3" s="73" t="s">
        <v>652</v>
      </c>
      <c r="I3" s="73" t="s">
        <v>653</v>
      </c>
      <c r="J3" s="73" t="s">
        <v>657</v>
      </c>
      <c r="K3" s="73" t="s">
        <v>658</v>
      </c>
      <c r="L3" s="73" t="s">
        <v>650</v>
      </c>
      <c r="M3" s="73" t="s">
        <v>659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51135773.969999999</v>
      </c>
      <c r="AE3" s="138">
        <v>43424</v>
      </c>
      <c r="AF3" s="138">
        <v>46304</v>
      </c>
      <c r="AG3" s="139">
        <v>163634476.66999999</v>
      </c>
      <c r="AH3" s="78">
        <v>2.0249999999999999</v>
      </c>
      <c r="AI3" s="78">
        <v>7.8861111111111111</v>
      </c>
      <c r="AJ3" s="140">
        <v>0.01</v>
      </c>
      <c r="AK3" s="154" t="s">
        <v>651</v>
      </c>
      <c r="AL3" s="154" t="s">
        <v>96</v>
      </c>
      <c r="AM3" s="155">
        <v>10227154.789999999</v>
      </c>
      <c r="AN3" s="155">
        <v>0</v>
      </c>
      <c r="AO3" s="155">
        <v>0</v>
      </c>
      <c r="AP3" s="155">
        <v>0</v>
      </c>
      <c r="AQ3" s="155">
        <v>0</v>
      </c>
      <c r="AR3" s="155">
        <v>0</v>
      </c>
      <c r="AS3" s="155">
        <v>10227154.800000001</v>
      </c>
      <c r="AT3" s="155">
        <v>0</v>
      </c>
      <c r="AU3" s="155">
        <v>0</v>
      </c>
      <c r="AV3" s="155">
        <v>0</v>
      </c>
      <c r="AW3" s="155">
        <v>0</v>
      </c>
      <c r="AX3" s="155">
        <v>0</v>
      </c>
      <c r="AY3" s="155">
        <v>10227154.789999999</v>
      </c>
      <c r="AZ3" s="155">
        <v>0</v>
      </c>
      <c r="BA3" s="155">
        <v>0</v>
      </c>
      <c r="BB3" s="22">
        <f t="shared" ref="BB3:BB66" si="0">SUM(AM3:AO3)</f>
        <v>10227154.789999999</v>
      </c>
      <c r="BC3" s="22">
        <f>SUM(AP3:BA3)</f>
        <v>20454309.59</v>
      </c>
      <c r="BD3" s="22">
        <f>BB3+BC3</f>
        <v>30681464.379999999</v>
      </c>
    </row>
    <row r="4" spans="1:56" x14ac:dyDescent="0.35">
      <c r="A4" s="23" t="s">
        <v>1493</v>
      </c>
      <c r="B4" s="79" t="s">
        <v>666</v>
      </c>
      <c r="C4" s="80">
        <v>1</v>
      </c>
      <c r="D4" s="81" t="s">
        <v>31</v>
      </c>
      <c r="E4" s="79" t="s">
        <v>467</v>
      </c>
      <c r="F4" s="79" t="s">
        <v>648</v>
      </c>
      <c r="G4" s="79" t="s">
        <v>660</v>
      </c>
      <c r="H4" s="79" t="s">
        <v>661</v>
      </c>
      <c r="I4" s="79" t="s">
        <v>649</v>
      </c>
      <c r="J4" s="79" t="s">
        <v>662</v>
      </c>
      <c r="K4" s="79" t="s">
        <v>483</v>
      </c>
      <c r="L4" s="79" t="s">
        <v>650</v>
      </c>
      <c r="M4" s="79" t="s">
        <v>663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1">
        <v>44050</v>
      </c>
      <c r="AF4" s="141">
        <v>45876</v>
      </c>
      <c r="AG4" s="142">
        <v>623670.89</v>
      </c>
      <c r="AH4" s="83">
        <v>0.85277777777777775</v>
      </c>
      <c r="AI4" s="83">
        <v>5</v>
      </c>
      <c r="AJ4" s="143">
        <v>7.1294999999999997E-2</v>
      </c>
      <c r="AK4" s="79" t="s">
        <v>664</v>
      </c>
      <c r="AL4" s="79" t="s">
        <v>665</v>
      </c>
      <c r="AM4" s="155">
        <v>0</v>
      </c>
      <c r="AN4" s="155">
        <v>0</v>
      </c>
      <c r="AO4" s="155">
        <v>0</v>
      </c>
      <c r="AP4" s="155">
        <v>0</v>
      </c>
      <c r="AQ4" s="155">
        <v>0</v>
      </c>
      <c r="AR4" s="155">
        <v>0</v>
      </c>
      <c r="AS4" s="155">
        <v>0</v>
      </c>
      <c r="AT4" s="155">
        <v>0</v>
      </c>
      <c r="AU4" s="155">
        <v>0</v>
      </c>
      <c r="AV4" s="155">
        <v>0</v>
      </c>
      <c r="AW4" s="155">
        <v>623670.89</v>
      </c>
      <c r="AX4" s="155">
        <v>0</v>
      </c>
      <c r="AY4" s="155">
        <v>0</v>
      </c>
      <c r="AZ4" s="155">
        <v>0</v>
      </c>
      <c r="BA4" s="155">
        <v>0</v>
      </c>
      <c r="BB4" s="22">
        <f t="shared" si="0"/>
        <v>0</v>
      </c>
      <c r="BC4" s="22">
        <f t="shared" ref="BC4:BC67" si="1">SUM(AP4:BA4)</f>
        <v>623670.89</v>
      </c>
      <c r="BD4" s="22">
        <f t="shared" ref="BD4:BD67" si="2">BB4+BC4</f>
        <v>623670.89</v>
      </c>
    </row>
    <row r="5" spans="1:56" x14ac:dyDescent="0.35">
      <c r="A5" s="23" t="s">
        <v>1494</v>
      </c>
      <c r="B5" s="84" t="s">
        <v>667</v>
      </c>
      <c r="C5" s="80">
        <v>1</v>
      </c>
      <c r="D5" s="81" t="s">
        <v>31</v>
      </c>
      <c r="E5" s="79" t="s">
        <v>467</v>
      </c>
      <c r="F5" s="79" t="s">
        <v>648</v>
      </c>
      <c r="G5" s="79" t="s">
        <v>660</v>
      </c>
      <c r="H5" s="79" t="s">
        <v>661</v>
      </c>
      <c r="I5" s="79" t="s">
        <v>649</v>
      </c>
      <c r="J5" s="79" t="s">
        <v>662</v>
      </c>
      <c r="K5" s="79" t="s">
        <v>483</v>
      </c>
      <c r="L5" s="79" t="s">
        <v>650</v>
      </c>
      <c r="M5" s="79" t="s">
        <v>663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41">
        <v>44291</v>
      </c>
      <c r="AF5" s="141">
        <v>45387</v>
      </c>
      <c r="AG5" s="142">
        <v>2682296.84</v>
      </c>
      <c r="AH5" s="83">
        <v>0</v>
      </c>
      <c r="AI5" s="83">
        <v>0</v>
      </c>
      <c r="AJ5" s="143">
        <v>6.1652999999999999E-2</v>
      </c>
      <c r="AK5" s="79" t="s">
        <v>664</v>
      </c>
      <c r="AL5" s="79" t="s">
        <v>665</v>
      </c>
      <c r="AM5" s="155">
        <v>0</v>
      </c>
      <c r="AN5" s="155">
        <v>0</v>
      </c>
      <c r="AO5" s="155">
        <v>0</v>
      </c>
      <c r="AP5" s="155">
        <v>0</v>
      </c>
      <c r="AQ5" s="155">
        <v>0</v>
      </c>
      <c r="AR5" s="155">
        <v>0</v>
      </c>
      <c r="AS5" s="155">
        <v>0</v>
      </c>
      <c r="AT5" s="155">
        <v>0</v>
      </c>
      <c r="AU5" s="155">
        <v>0</v>
      </c>
      <c r="AV5" s="155">
        <v>0</v>
      </c>
      <c r="AW5" s="155">
        <v>0</v>
      </c>
      <c r="AX5" s="155">
        <v>0</v>
      </c>
      <c r="AY5" s="155">
        <v>0</v>
      </c>
      <c r="AZ5" s="155">
        <v>0</v>
      </c>
      <c r="BA5" s="155">
        <v>0</v>
      </c>
      <c r="BB5" s="22">
        <f t="shared" si="0"/>
        <v>0</v>
      </c>
      <c r="BC5" s="22">
        <f t="shared" si="1"/>
        <v>0</v>
      </c>
      <c r="BD5" s="22">
        <f t="shared" si="2"/>
        <v>0</v>
      </c>
    </row>
    <row r="6" spans="1:56" x14ac:dyDescent="0.35">
      <c r="A6" s="23" t="s">
        <v>1417</v>
      </c>
      <c r="B6" s="79" t="s">
        <v>586</v>
      </c>
      <c r="C6" s="80">
        <v>12</v>
      </c>
      <c r="D6" s="81" t="s">
        <v>31</v>
      </c>
      <c r="E6" s="79" t="s">
        <v>467</v>
      </c>
      <c r="F6" s="79" t="s">
        <v>648</v>
      </c>
      <c r="G6" s="79" t="s">
        <v>668</v>
      </c>
      <c r="H6" s="79" t="s">
        <v>669</v>
      </c>
      <c r="I6" s="79" t="s">
        <v>670</v>
      </c>
      <c r="J6" s="79" t="s">
        <v>671</v>
      </c>
      <c r="K6" s="79" t="s">
        <v>484</v>
      </c>
      <c r="L6" s="79" t="s">
        <v>650</v>
      </c>
      <c r="M6" s="79" t="s">
        <v>663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741818.19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741818.19</v>
      </c>
      <c r="AE6" s="141">
        <v>41404</v>
      </c>
      <c r="AF6" s="141">
        <v>46883</v>
      </c>
      <c r="AG6" s="142">
        <v>1020000</v>
      </c>
      <c r="AH6" s="83">
        <v>3.6111111111111112</v>
      </c>
      <c r="AI6" s="83">
        <v>15</v>
      </c>
      <c r="AJ6" s="143">
        <v>7.7499999999999999E-2</v>
      </c>
      <c r="AK6" s="79" t="s">
        <v>664</v>
      </c>
      <c r="AL6" s="79" t="s">
        <v>665</v>
      </c>
      <c r="AM6" s="155">
        <v>0</v>
      </c>
      <c r="AN6" s="155">
        <v>92727.27</v>
      </c>
      <c r="AO6" s="155">
        <v>0</v>
      </c>
      <c r="AP6" s="155">
        <v>0</v>
      </c>
      <c r="AQ6" s="155">
        <v>0</v>
      </c>
      <c r="AR6" s="155">
        <v>0</v>
      </c>
      <c r="AS6" s="155">
        <v>0</v>
      </c>
      <c r="AT6" s="155">
        <v>92727.27</v>
      </c>
      <c r="AU6" s="155">
        <v>0</v>
      </c>
      <c r="AV6" s="155">
        <v>0</v>
      </c>
      <c r="AW6" s="155">
        <v>0</v>
      </c>
      <c r="AX6" s="155">
        <v>0</v>
      </c>
      <c r="AY6" s="155">
        <v>0</v>
      </c>
      <c r="AZ6" s="155">
        <v>92727.27</v>
      </c>
      <c r="BA6" s="155">
        <v>0</v>
      </c>
      <c r="BB6" s="22">
        <f t="shared" si="0"/>
        <v>92727.27</v>
      </c>
      <c r="BC6" s="22">
        <f t="shared" si="1"/>
        <v>185454.54</v>
      </c>
      <c r="BD6" s="22">
        <f t="shared" si="2"/>
        <v>278181.81</v>
      </c>
    </row>
    <row r="7" spans="1:56" x14ac:dyDescent="0.35">
      <c r="A7" s="23" t="s">
        <v>1418</v>
      </c>
      <c r="B7" s="79" t="s">
        <v>586</v>
      </c>
      <c r="C7" s="80">
        <v>13</v>
      </c>
      <c r="D7" s="81" t="s">
        <v>31</v>
      </c>
      <c r="E7" s="79" t="s">
        <v>467</v>
      </c>
      <c r="F7" s="79" t="s">
        <v>648</v>
      </c>
      <c r="G7" s="79" t="s">
        <v>668</v>
      </c>
      <c r="H7" s="79" t="s">
        <v>669</v>
      </c>
      <c r="I7" s="79" t="s">
        <v>670</v>
      </c>
      <c r="J7" s="79" t="s">
        <v>671</v>
      </c>
      <c r="K7" s="79" t="s">
        <v>484</v>
      </c>
      <c r="L7" s="79" t="s">
        <v>650</v>
      </c>
      <c r="M7" s="79" t="s">
        <v>663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80000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80000</v>
      </c>
      <c r="AE7" s="141">
        <v>41408</v>
      </c>
      <c r="AF7" s="141">
        <v>46887</v>
      </c>
      <c r="AG7" s="142">
        <v>110000</v>
      </c>
      <c r="AH7" s="83">
        <v>3.6222222222222222</v>
      </c>
      <c r="AI7" s="83">
        <v>15</v>
      </c>
      <c r="AJ7" s="143">
        <v>7.7499999999999999E-2</v>
      </c>
      <c r="AK7" s="79" t="s">
        <v>664</v>
      </c>
      <c r="AL7" s="79" t="s">
        <v>665</v>
      </c>
      <c r="AM7" s="155">
        <v>0</v>
      </c>
      <c r="AN7" s="155">
        <v>10000</v>
      </c>
      <c r="AO7" s="155">
        <v>0</v>
      </c>
      <c r="AP7" s="155">
        <v>0</v>
      </c>
      <c r="AQ7" s="155">
        <v>0</v>
      </c>
      <c r="AR7" s="155">
        <v>0</v>
      </c>
      <c r="AS7" s="155">
        <v>0</v>
      </c>
      <c r="AT7" s="155">
        <v>10000</v>
      </c>
      <c r="AU7" s="155">
        <v>0</v>
      </c>
      <c r="AV7" s="155">
        <v>0</v>
      </c>
      <c r="AW7" s="155">
        <v>0</v>
      </c>
      <c r="AX7" s="155">
        <v>0</v>
      </c>
      <c r="AY7" s="155">
        <v>0</v>
      </c>
      <c r="AZ7" s="155">
        <v>10000</v>
      </c>
      <c r="BA7" s="155">
        <v>0</v>
      </c>
      <c r="BB7" s="22">
        <f t="shared" si="0"/>
        <v>10000</v>
      </c>
      <c r="BC7" s="22">
        <f t="shared" si="1"/>
        <v>20000</v>
      </c>
      <c r="BD7" s="22">
        <f t="shared" si="2"/>
        <v>30000</v>
      </c>
    </row>
    <row r="8" spans="1:56" x14ac:dyDescent="0.35">
      <c r="A8" s="23" t="s">
        <v>1420</v>
      </c>
      <c r="B8" s="79" t="s">
        <v>586</v>
      </c>
      <c r="C8" s="80">
        <v>17</v>
      </c>
      <c r="D8" s="81" t="s">
        <v>31</v>
      </c>
      <c r="E8" s="79" t="s">
        <v>467</v>
      </c>
      <c r="F8" s="79" t="s">
        <v>648</v>
      </c>
      <c r="G8" s="79" t="s">
        <v>668</v>
      </c>
      <c r="H8" s="79" t="s">
        <v>669</v>
      </c>
      <c r="I8" s="79" t="s">
        <v>670</v>
      </c>
      <c r="J8" s="79" t="s">
        <v>671</v>
      </c>
      <c r="K8" s="79" t="s">
        <v>484</v>
      </c>
      <c r="L8" s="79" t="s">
        <v>650</v>
      </c>
      <c r="M8" s="79" t="s">
        <v>663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545454.5399999998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545454.5399999998</v>
      </c>
      <c r="AE8" s="141">
        <v>41424</v>
      </c>
      <c r="AF8" s="141">
        <v>46903</v>
      </c>
      <c r="AG8" s="142">
        <v>750000</v>
      </c>
      <c r="AH8" s="83">
        <v>3.6666666666666665</v>
      </c>
      <c r="AI8" s="83">
        <v>15</v>
      </c>
      <c r="AJ8" s="143">
        <v>7.7499999999999999E-2</v>
      </c>
      <c r="AK8" s="79" t="s">
        <v>664</v>
      </c>
      <c r="AL8" s="79" t="s">
        <v>665</v>
      </c>
      <c r="AM8" s="155">
        <v>0</v>
      </c>
      <c r="AN8" s="155">
        <v>68181.820000000007</v>
      </c>
      <c r="AO8" s="155">
        <v>0</v>
      </c>
      <c r="AP8" s="155">
        <v>0</v>
      </c>
      <c r="AQ8" s="155">
        <v>0</v>
      </c>
      <c r="AR8" s="155">
        <v>0</v>
      </c>
      <c r="AS8" s="155">
        <v>0</v>
      </c>
      <c r="AT8" s="155">
        <v>68181.820000000007</v>
      </c>
      <c r="AU8" s="155">
        <v>0</v>
      </c>
      <c r="AV8" s="155">
        <v>0</v>
      </c>
      <c r="AW8" s="155">
        <v>0</v>
      </c>
      <c r="AX8" s="155">
        <v>0</v>
      </c>
      <c r="AY8" s="155">
        <v>0</v>
      </c>
      <c r="AZ8" s="155">
        <v>68181.820000000007</v>
      </c>
      <c r="BA8" s="155">
        <v>0</v>
      </c>
      <c r="BB8" s="22">
        <f t="shared" si="0"/>
        <v>68181.820000000007</v>
      </c>
      <c r="BC8" s="22">
        <f t="shared" si="1"/>
        <v>136363.64000000001</v>
      </c>
      <c r="BD8" s="22">
        <f t="shared" si="2"/>
        <v>204545.46000000002</v>
      </c>
    </row>
    <row r="9" spans="1:56" x14ac:dyDescent="0.35">
      <c r="A9" s="23" t="s">
        <v>1440</v>
      </c>
      <c r="B9" s="79" t="s">
        <v>587</v>
      </c>
      <c r="C9" s="80">
        <v>7</v>
      </c>
      <c r="D9" s="81" t="s">
        <v>31</v>
      </c>
      <c r="E9" s="79" t="s">
        <v>467</v>
      </c>
      <c r="F9" s="79" t="s">
        <v>648</v>
      </c>
      <c r="G9" s="79" t="s">
        <v>668</v>
      </c>
      <c r="H9" s="79" t="s">
        <v>669</v>
      </c>
      <c r="I9" s="79" t="s">
        <v>670</v>
      </c>
      <c r="J9" s="79" t="s">
        <v>671</v>
      </c>
      <c r="K9" s="79" t="s">
        <v>484</v>
      </c>
      <c r="L9" s="79" t="s">
        <v>650</v>
      </c>
      <c r="M9" s="79" t="s">
        <v>663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57272.72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57272.72</v>
      </c>
      <c r="AE9" s="141">
        <v>41604</v>
      </c>
      <c r="AF9" s="141">
        <v>47083</v>
      </c>
      <c r="AG9" s="142">
        <v>70000</v>
      </c>
      <c r="AH9" s="83">
        <v>4.1555555555555559</v>
      </c>
      <c r="AI9" s="83">
        <v>15</v>
      </c>
      <c r="AJ9" s="143">
        <v>7.7499999999999999E-2</v>
      </c>
      <c r="AK9" s="79" t="s">
        <v>664</v>
      </c>
      <c r="AL9" s="79" t="s">
        <v>665</v>
      </c>
      <c r="AM9" s="155">
        <v>0</v>
      </c>
      <c r="AN9" s="155">
        <v>6363.64</v>
      </c>
      <c r="AO9" s="155">
        <v>0</v>
      </c>
      <c r="AP9" s="155">
        <v>0</v>
      </c>
      <c r="AQ9" s="155">
        <v>0</v>
      </c>
      <c r="AR9" s="155">
        <v>0</v>
      </c>
      <c r="AS9" s="155">
        <v>0</v>
      </c>
      <c r="AT9" s="155">
        <v>6363.64</v>
      </c>
      <c r="AU9" s="155">
        <v>0</v>
      </c>
      <c r="AV9" s="155">
        <v>0</v>
      </c>
      <c r="AW9" s="155">
        <v>0</v>
      </c>
      <c r="AX9" s="155">
        <v>0</v>
      </c>
      <c r="AY9" s="155">
        <v>0</v>
      </c>
      <c r="AZ9" s="155">
        <v>6363.64</v>
      </c>
      <c r="BA9" s="155">
        <v>0</v>
      </c>
      <c r="BB9" s="22">
        <f t="shared" si="0"/>
        <v>6363.64</v>
      </c>
      <c r="BC9" s="22">
        <f t="shared" si="1"/>
        <v>12727.28</v>
      </c>
      <c r="BD9" s="22">
        <f t="shared" si="2"/>
        <v>19090.920000000002</v>
      </c>
    </row>
    <row r="10" spans="1:56" x14ac:dyDescent="0.35">
      <c r="A10" s="23" t="s">
        <v>1441</v>
      </c>
      <c r="B10" s="79" t="s">
        <v>587</v>
      </c>
      <c r="C10" s="80">
        <v>8</v>
      </c>
      <c r="D10" s="81" t="s">
        <v>31</v>
      </c>
      <c r="E10" s="79" t="s">
        <v>467</v>
      </c>
      <c r="F10" s="79" t="s">
        <v>648</v>
      </c>
      <c r="G10" s="79" t="s">
        <v>668</v>
      </c>
      <c r="H10" s="79" t="s">
        <v>669</v>
      </c>
      <c r="I10" s="79" t="s">
        <v>670</v>
      </c>
      <c r="J10" s="79" t="s">
        <v>671</v>
      </c>
      <c r="K10" s="79" t="s">
        <v>484</v>
      </c>
      <c r="L10" s="79" t="s">
        <v>650</v>
      </c>
      <c r="M10" s="79" t="s">
        <v>663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81818.179999999993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81818.179999999993</v>
      </c>
      <c r="AE10" s="141">
        <v>41600</v>
      </c>
      <c r="AF10" s="141">
        <v>47079</v>
      </c>
      <c r="AG10" s="142">
        <v>100000</v>
      </c>
      <c r="AH10" s="83">
        <v>4.1444444444444448</v>
      </c>
      <c r="AI10" s="83">
        <v>15</v>
      </c>
      <c r="AJ10" s="143">
        <v>7.7499999999999999E-2</v>
      </c>
      <c r="AK10" s="79" t="s">
        <v>664</v>
      </c>
      <c r="AL10" s="79" t="s">
        <v>665</v>
      </c>
      <c r="AM10" s="155">
        <v>0</v>
      </c>
      <c r="AN10" s="155">
        <v>9090.91</v>
      </c>
      <c r="AO10" s="155">
        <v>0</v>
      </c>
      <c r="AP10" s="155">
        <v>0</v>
      </c>
      <c r="AQ10" s="155">
        <v>0</v>
      </c>
      <c r="AR10" s="155">
        <v>0</v>
      </c>
      <c r="AS10" s="155">
        <v>0</v>
      </c>
      <c r="AT10" s="155">
        <v>9090.91</v>
      </c>
      <c r="AU10" s="155">
        <v>0</v>
      </c>
      <c r="AV10" s="155">
        <v>0</v>
      </c>
      <c r="AW10" s="155">
        <v>0</v>
      </c>
      <c r="AX10" s="155">
        <v>0</v>
      </c>
      <c r="AY10" s="155">
        <v>0</v>
      </c>
      <c r="AZ10" s="155">
        <v>9090.91</v>
      </c>
      <c r="BA10" s="155">
        <v>0</v>
      </c>
      <c r="BB10" s="22">
        <f t="shared" si="0"/>
        <v>9090.91</v>
      </c>
      <c r="BC10" s="22">
        <f t="shared" si="1"/>
        <v>18181.82</v>
      </c>
      <c r="BD10" s="22">
        <f t="shared" si="2"/>
        <v>27272.73</v>
      </c>
    </row>
    <row r="11" spans="1:56" x14ac:dyDescent="0.35">
      <c r="A11" s="23" t="s">
        <v>1442</v>
      </c>
      <c r="B11" s="79" t="s">
        <v>587</v>
      </c>
      <c r="C11" s="80">
        <v>9</v>
      </c>
      <c r="D11" s="81" t="s">
        <v>31</v>
      </c>
      <c r="E11" s="79" t="s">
        <v>467</v>
      </c>
      <c r="F11" s="79" t="s">
        <v>648</v>
      </c>
      <c r="G11" s="79" t="s">
        <v>668</v>
      </c>
      <c r="H11" s="79" t="s">
        <v>669</v>
      </c>
      <c r="I11" s="79" t="s">
        <v>670</v>
      </c>
      <c r="J11" s="79" t="s">
        <v>671</v>
      </c>
      <c r="K11" s="79" t="s">
        <v>484</v>
      </c>
      <c r="L11" s="79" t="s">
        <v>650</v>
      </c>
      <c r="M11" s="79" t="s">
        <v>663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327272.71999999997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327272.71999999997</v>
      </c>
      <c r="AE11" s="141">
        <v>41613</v>
      </c>
      <c r="AF11" s="141">
        <v>47092</v>
      </c>
      <c r="AG11" s="142">
        <v>400000</v>
      </c>
      <c r="AH11" s="83">
        <v>4.1805555555555554</v>
      </c>
      <c r="AI11" s="83">
        <v>15</v>
      </c>
      <c r="AJ11" s="143">
        <v>7.7499999999999999E-2</v>
      </c>
      <c r="AK11" s="79" t="s">
        <v>664</v>
      </c>
      <c r="AL11" s="79" t="s">
        <v>665</v>
      </c>
      <c r="AM11" s="155">
        <v>0</v>
      </c>
      <c r="AN11" s="155">
        <v>0</v>
      </c>
      <c r="AO11" s="155">
        <v>36363.64</v>
      </c>
      <c r="AP11" s="155">
        <v>0</v>
      </c>
      <c r="AQ11" s="155">
        <v>0</v>
      </c>
      <c r="AR11" s="155">
        <v>0</v>
      </c>
      <c r="AS11" s="155">
        <v>0</v>
      </c>
      <c r="AT11" s="155">
        <v>0</v>
      </c>
      <c r="AU11" s="155">
        <v>36363.64</v>
      </c>
      <c r="AV11" s="155">
        <v>0</v>
      </c>
      <c r="AW11" s="155">
        <v>0</v>
      </c>
      <c r="AX11" s="155">
        <v>0</v>
      </c>
      <c r="AY11" s="155">
        <v>0</v>
      </c>
      <c r="AZ11" s="155">
        <v>0</v>
      </c>
      <c r="BA11" s="155">
        <v>36363.64</v>
      </c>
      <c r="BB11" s="22">
        <f t="shared" si="0"/>
        <v>36363.64</v>
      </c>
      <c r="BC11" s="22">
        <f t="shared" si="1"/>
        <v>72727.28</v>
      </c>
      <c r="BD11" s="22">
        <f t="shared" si="2"/>
        <v>109090.92</v>
      </c>
    </row>
    <row r="12" spans="1:56" x14ac:dyDescent="0.35">
      <c r="A12" s="23" t="s">
        <v>1435</v>
      </c>
      <c r="B12" s="79" t="s">
        <v>587</v>
      </c>
      <c r="C12" s="80">
        <v>10</v>
      </c>
      <c r="D12" s="81" t="s">
        <v>31</v>
      </c>
      <c r="E12" s="79" t="s">
        <v>467</v>
      </c>
      <c r="F12" s="79" t="s">
        <v>648</v>
      </c>
      <c r="G12" s="79" t="s">
        <v>668</v>
      </c>
      <c r="H12" s="79" t="s">
        <v>669</v>
      </c>
      <c r="I12" s="79" t="s">
        <v>670</v>
      </c>
      <c r="J12" s="79" t="s">
        <v>671</v>
      </c>
      <c r="K12" s="79" t="s">
        <v>484</v>
      </c>
      <c r="L12" s="79" t="s">
        <v>650</v>
      </c>
      <c r="M12" s="79" t="s">
        <v>663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81818.179999999993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81818.179999999993</v>
      </c>
      <c r="AE12" s="141">
        <v>41620</v>
      </c>
      <c r="AF12" s="141">
        <v>47099</v>
      </c>
      <c r="AG12" s="142">
        <v>100000</v>
      </c>
      <c r="AH12" s="83">
        <v>4.2</v>
      </c>
      <c r="AI12" s="83">
        <v>15</v>
      </c>
      <c r="AJ12" s="143">
        <v>7.7499999999999999E-2</v>
      </c>
      <c r="AK12" s="79" t="s">
        <v>664</v>
      </c>
      <c r="AL12" s="79" t="s">
        <v>665</v>
      </c>
      <c r="AM12" s="155">
        <v>0</v>
      </c>
      <c r="AN12" s="155">
        <v>0</v>
      </c>
      <c r="AO12" s="155">
        <v>9090.91</v>
      </c>
      <c r="AP12" s="155">
        <v>0</v>
      </c>
      <c r="AQ12" s="155">
        <v>0</v>
      </c>
      <c r="AR12" s="155">
        <v>0</v>
      </c>
      <c r="AS12" s="155">
        <v>0</v>
      </c>
      <c r="AT12" s="155">
        <v>0</v>
      </c>
      <c r="AU12" s="155">
        <v>9090.91</v>
      </c>
      <c r="AV12" s="155">
        <v>0</v>
      </c>
      <c r="AW12" s="155">
        <v>0</v>
      </c>
      <c r="AX12" s="155">
        <v>0</v>
      </c>
      <c r="AY12" s="155">
        <v>0</v>
      </c>
      <c r="AZ12" s="155">
        <v>0</v>
      </c>
      <c r="BA12" s="155">
        <v>9090.91</v>
      </c>
      <c r="BB12" s="22">
        <f t="shared" si="0"/>
        <v>9090.91</v>
      </c>
      <c r="BC12" s="22">
        <f t="shared" si="1"/>
        <v>18181.82</v>
      </c>
      <c r="BD12" s="22">
        <f t="shared" si="2"/>
        <v>27272.73</v>
      </c>
    </row>
    <row r="13" spans="1:56" x14ac:dyDescent="0.35">
      <c r="A13" s="23" t="s">
        <v>1450</v>
      </c>
      <c r="B13" s="79" t="s">
        <v>588</v>
      </c>
      <c r="C13" s="80">
        <v>40</v>
      </c>
      <c r="D13" s="81" t="s">
        <v>31</v>
      </c>
      <c r="E13" s="79" t="s">
        <v>467</v>
      </c>
      <c r="F13" s="79" t="s">
        <v>648</v>
      </c>
      <c r="G13" s="79" t="s">
        <v>668</v>
      </c>
      <c r="H13" s="79" t="s">
        <v>669</v>
      </c>
      <c r="I13" s="79" t="s">
        <v>670</v>
      </c>
      <c r="J13" s="79" t="s">
        <v>671</v>
      </c>
      <c r="K13" s="79" t="s">
        <v>484</v>
      </c>
      <c r="L13" s="79" t="s">
        <v>650</v>
      </c>
      <c r="M13" s="79" t="s">
        <v>663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40833.339999999997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40833.339999999997</v>
      </c>
      <c r="AE13" s="141">
        <v>41780</v>
      </c>
      <c r="AF13" s="141">
        <v>47259</v>
      </c>
      <c r="AG13" s="142">
        <v>49000</v>
      </c>
      <c r="AH13" s="83">
        <v>4.6416666666666666</v>
      </c>
      <c r="AI13" s="83">
        <v>15</v>
      </c>
      <c r="AJ13" s="143">
        <v>7.6999999999999999E-2</v>
      </c>
      <c r="AK13" s="79" t="s">
        <v>664</v>
      </c>
      <c r="AL13" s="79" t="s">
        <v>665</v>
      </c>
      <c r="AM13" s="155">
        <v>0</v>
      </c>
      <c r="AN13" s="155">
        <v>4083.33</v>
      </c>
      <c r="AO13" s="155">
        <v>0</v>
      </c>
      <c r="AP13" s="155">
        <v>0</v>
      </c>
      <c r="AQ13" s="155">
        <v>0</v>
      </c>
      <c r="AR13" s="155">
        <v>0</v>
      </c>
      <c r="AS13" s="155">
        <v>0</v>
      </c>
      <c r="AT13" s="155">
        <v>4083.33</v>
      </c>
      <c r="AU13" s="155">
        <v>0</v>
      </c>
      <c r="AV13" s="155">
        <v>0</v>
      </c>
      <c r="AW13" s="155">
        <v>0</v>
      </c>
      <c r="AX13" s="155">
        <v>0</v>
      </c>
      <c r="AY13" s="155">
        <v>0</v>
      </c>
      <c r="AZ13" s="155">
        <v>4083.33</v>
      </c>
      <c r="BA13" s="155">
        <v>0</v>
      </c>
      <c r="BB13" s="22">
        <f t="shared" si="0"/>
        <v>4083.33</v>
      </c>
      <c r="BC13" s="22">
        <f t="shared" si="1"/>
        <v>8166.66</v>
      </c>
      <c r="BD13" s="22">
        <f t="shared" si="2"/>
        <v>12249.99</v>
      </c>
    </row>
    <row r="14" spans="1:56" x14ac:dyDescent="0.35">
      <c r="A14" s="23" t="s">
        <v>1451</v>
      </c>
      <c r="B14" s="79" t="s">
        <v>588</v>
      </c>
      <c r="C14" s="80">
        <v>41</v>
      </c>
      <c r="D14" s="81" t="s">
        <v>31</v>
      </c>
      <c r="E14" s="79" t="s">
        <v>467</v>
      </c>
      <c r="F14" s="79" t="s">
        <v>648</v>
      </c>
      <c r="G14" s="79" t="s">
        <v>668</v>
      </c>
      <c r="H14" s="79" t="s">
        <v>669</v>
      </c>
      <c r="I14" s="79" t="s">
        <v>670</v>
      </c>
      <c r="J14" s="79" t="s">
        <v>671</v>
      </c>
      <c r="K14" s="79" t="s">
        <v>484</v>
      </c>
      <c r="L14" s="79" t="s">
        <v>650</v>
      </c>
      <c r="M14" s="79" t="s">
        <v>663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103333.34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103333.34</v>
      </c>
      <c r="AE14" s="141">
        <v>41781</v>
      </c>
      <c r="AF14" s="141">
        <v>47260</v>
      </c>
      <c r="AG14" s="142">
        <v>124000</v>
      </c>
      <c r="AH14" s="83">
        <v>4.6444444444444448</v>
      </c>
      <c r="AI14" s="83">
        <v>15</v>
      </c>
      <c r="AJ14" s="143">
        <v>7.6999999999999999E-2</v>
      </c>
      <c r="AK14" s="79" t="s">
        <v>664</v>
      </c>
      <c r="AL14" s="79" t="s">
        <v>665</v>
      </c>
      <c r="AM14" s="155">
        <v>0</v>
      </c>
      <c r="AN14" s="155">
        <v>10333.33</v>
      </c>
      <c r="AO14" s="155">
        <v>0</v>
      </c>
      <c r="AP14" s="155">
        <v>0</v>
      </c>
      <c r="AQ14" s="155">
        <v>0</v>
      </c>
      <c r="AR14" s="155">
        <v>0</v>
      </c>
      <c r="AS14" s="155">
        <v>0</v>
      </c>
      <c r="AT14" s="155">
        <v>10333.33</v>
      </c>
      <c r="AU14" s="155">
        <v>0</v>
      </c>
      <c r="AV14" s="155">
        <v>0</v>
      </c>
      <c r="AW14" s="155">
        <v>0</v>
      </c>
      <c r="AX14" s="155">
        <v>0</v>
      </c>
      <c r="AY14" s="155">
        <v>0</v>
      </c>
      <c r="AZ14" s="155">
        <v>10333.33</v>
      </c>
      <c r="BA14" s="155">
        <v>0</v>
      </c>
      <c r="BB14" s="22">
        <f t="shared" si="0"/>
        <v>10333.33</v>
      </c>
      <c r="BC14" s="22">
        <f t="shared" si="1"/>
        <v>20666.66</v>
      </c>
      <c r="BD14" s="22">
        <f t="shared" si="2"/>
        <v>30999.989999999998</v>
      </c>
    </row>
    <row r="15" spans="1:56" x14ac:dyDescent="0.35">
      <c r="A15" s="23" t="s">
        <v>1453</v>
      </c>
      <c r="B15" s="79" t="s">
        <v>588</v>
      </c>
      <c r="C15" s="80">
        <v>47</v>
      </c>
      <c r="D15" s="81" t="s">
        <v>31</v>
      </c>
      <c r="E15" s="79" t="s">
        <v>467</v>
      </c>
      <c r="F15" s="79" t="s">
        <v>648</v>
      </c>
      <c r="G15" s="79" t="s">
        <v>668</v>
      </c>
      <c r="H15" s="79" t="s">
        <v>669</v>
      </c>
      <c r="I15" s="79" t="s">
        <v>670</v>
      </c>
      <c r="J15" s="79" t="s">
        <v>671</v>
      </c>
      <c r="K15" s="79" t="s">
        <v>484</v>
      </c>
      <c r="L15" s="79" t="s">
        <v>650</v>
      </c>
      <c r="M15" s="79" t="s">
        <v>663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4166.66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4166.66</v>
      </c>
      <c r="AE15" s="141">
        <v>41789</v>
      </c>
      <c r="AF15" s="141">
        <v>47268</v>
      </c>
      <c r="AG15" s="142">
        <v>5000</v>
      </c>
      <c r="AH15" s="83">
        <v>4.666666666666667</v>
      </c>
      <c r="AI15" s="83">
        <v>15</v>
      </c>
      <c r="AJ15" s="143">
        <v>7.6999999999999999E-2</v>
      </c>
      <c r="AK15" s="79" t="s">
        <v>664</v>
      </c>
      <c r="AL15" s="79" t="s">
        <v>665</v>
      </c>
      <c r="AM15" s="155">
        <v>0</v>
      </c>
      <c r="AN15" s="155">
        <v>416.67</v>
      </c>
      <c r="AO15" s="155">
        <v>0</v>
      </c>
      <c r="AP15" s="155">
        <v>0</v>
      </c>
      <c r="AQ15" s="155">
        <v>0</v>
      </c>
      <c r="AR15" s="155">
        <v>0</v>
      </c>
      <c r="AS15" s="155">
        <v>0</v>
      </c>
      <c r="AT15" s="155">
        <v>416.67</v>
      </c>
      <c r="AU15" s="155">
        <v>0</v>
      </c>
      <c r="AV15" s="155">
        <v>0</v>
      </c>
      <c r="AW15" s="155">
        <v>0</v>
      </c>
      <c r="AX15" s="155">
        <v>0</v>
      </c>
      <c r="AY15" s="155">
        <v>0</v>
      </c>
      <c r="AZ15" s="155">
        <v>416.67</v>
      </c>
      <c r="BA15" s="155">
        <v>0</v>
      </c>
      <c r="BB15" s="22">
        <f t="shared" si="0"/>
        <v>416.67</v>
      </c>
      <c r="BC15" s="22">
        <f t="shared" si="1"/>
        <v>833.34</v>
      </c>
      <c r="BD15" s="22">
        <f t="shared" si="2"/>
        <v>1250.01</v>
      </c>
    </row>
    <row r="16" spans="1:56" x14ac:dyDescent="0.35">
      <c r="A16" s="23" t="s">
        <v>1455</v>
      </c>
      <c r="B16" s="79" t="s">
        <v>588</v>
      </c>
      <c r="C16" s="80">
        <v>50</v>
      </c>
      <c r="D16" s="81" t="s">
        <v>31</v>
      </c>
      <c r="E16" s="79" t="s">
        <v>467</v>
      </c>
      <c r="F16" s="79" t="s">
        <v>648</v>
      </c>
      <c r="G16" s="79" t="s">
        <v>668</v>
      </c>
      <c r="H16" s="79" t="s">
        <v>669</v>
      </c>
      <c r="I16" s="79" t="s">
        <v>670</v>
      </c>
      <c r="J16" s="79" t="s">
        <v>671</v>
      </c>
      <c r="K16" s="79" t="s">
        <v>484</v>
      </c>
      <c r="L16" s="79" t="s">
        <v>650</v>
      </c>
      <c r="M16" s="79" t="s">
        <v>663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22500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22500</v>
      </c>
      <c r="AE16" s="141">
        <v>41795</v>
      </c>
      <c r="AF16" s="141">
        <v>47274</v>
      </c>
      <c r="AG16" s="142">
        <v>27000</v>
      </c>
      <c r="AH16" s="83">
        <v>4.6805555555555554</v>
      </c>
      <c r="AI16" s="83">
        <v>15</v>
      </c>
      <c r="AJ16" s="143">
        <v>7.6999999999999999E-2</v>
      </c>
      <c r="AK16" s="79" t="s">
        <v>664</v>
      </c>
      <c r="AL16" s="79" t="s">
        <v>665</v>
      </c>
      <c r="AM16" s="155">
        <v>0</v>
      </c>
      <c r="AN16" s="155">
        <v>0</v>
      </c>
      <c r="AO16" s="155">
        <v>2250</v>
      </c>
      <c r="AP16" s="155">
        <v>0</v>
      </c>
      <c r="AQ16" s="155">
        <v>0</v>
      </c>
      <c r="AR16" s="155">
        <v>0</v>
      </c>
      <c r="AS16" s="155">
        <v>0</v>
      </c>
      <c r="AT16" s="155">
        <v>0</v>
      </c>
      <c r="AU16" s="155">
        <v>2250</v>
      </c>
      <c r="AV16" s="155">
        <v>0</v>
      </c>
      <c r="AW16" s="155">
        <v>0</v>
      </c>
      <c r="AX16" s="155">
        <v>0</v>
      </c>
      <c r="AY16" s="155">
        <v>0</v>
      </c>
      <c r="AZ16" s="155">
        <v>0</v>
      </c>
      <c r="BA16" s="155">
        <v>2250</v>
      </c>
      <c r="BB16" s="22">
        <f t="shared" si="0"/>
        <v>2250</v>
      </c>
      <c r="BC16" s="22">
        <f t="shared" si="1"/>
        <v>4500</v>
      </c>
      <c r="BD16" s="22">
        <f t="shared" si="2"/>
        <v>6750</v>
      </c>
    </row>
    <row r="17" spans="1:56" x14ac:dyDescent="0.35">
      <c r="A17" s="23" t="s">
        <v>1456</v>
      </c>
      <c r="B17" s="79" t="s">
        <v>588</v>
      </c>
      <c r="C17" s="80">
        <v>56</v>
      </c>
      <c r="D17" s="81" t="s">
        <v>31</v>
      </c>
      <c r="E17" s="79" t="s">
        <v>467</v>
      </c>
      <c r="F17" s="79" t="s">
        <v>648</v>
      </c>
      <c r="G17" s="79" t="s">
        <v>668</v>
      </c>
      <c r="H17" s="79" t="s">
        <v>669</v>
      </c>
      <c r="I17" s="79" t="s">
        <v>670</v>
      </c>
      <c r="J17" s="79" t="s">
        <v>671</v>
      </c>
      <c r="K17" s="79" t="s">
        <v>484</v>
      </c>
      <c r="L17" s="79" t="s">
        <v>650</v>
      </c>
      <c r="M17" s="79" t="s">
        <v>663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16666.660000000003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16666.660000000003</v>
      </c>
      <c r="AE17" s="141">
        <v>41814</v>
      </c>
      <c r="AF17" s="141">
        <v>47293</v>
      </c>
      <c r="AG17" s="142">
        <v>20000</v>
      </c>
      <c r="AH17" s="83">
        <v>4.7333333333333334</v>
      </c>
      <c r="AI17" s="83">
        <v>15</v>
      </c>
      <c r="AJ17" s="143">
        <v>7.6999999999999999E-2</v>
      </c>
      <c r="AK17" s="79" t="s">
        <v>664</v>
      </c>
      <c r="AL17" s="79" t="s">
        <v>665</v>
      </c>
      <c r="AM17" s="155">
        <v>0</v>
      </c>
      <c r="AN17" s="155">
        <v>0</v>
      </c>
      <c r="AO17" s="155">
        <v>1666.67</v>
      </c>
      <c r="AP17" s="155">
        <v>0</v>
      </c>
      <c r="AQ17" s="155">
        <v>0</v>
      </c>
      <c r="AR17" s="155">
        <v>0</v>
      </c>
      <c r="AS17" s="155">
        <v>0</v>
      </c>
      <c r="AT17" s="155">
        <v>0</v>
      </c>
      <c r="AU17" s="155">
        <v>1666.67</v>
      </c>
      <c r="AV17" s="155">
        <v>0</v>
      </c>
      <c r="AW17" s="155">
        <v>0</v>
      </c>
      <c r="AX17" s="155">
        <v>0</v>
      </c>
      <c r="AY17" s="155">
        <v>0</v>
      </c>
      <c r="AZ17" s="155">
        <v>0</v>
      </c>
      <c r="BA17" s="155">
        <v>1666.67</v>
      </c>
      <c r="BB17" s="22">
        <f t="shared" si="0"/>
        <v>1666.67</v>
      </c>
      <c r="BC17" s="22">
        <f t="shared" si="1"/>
        <v>3333.34</v>
      </c>
      <c r="BD17" s="22">
        <f t="shared" si="2"/>
        <v>5000.01</v>
      </c>
    </row>
    <row r="18" spans="1:56" x14ac:dyDescent="0.35">
      <c r="A18" s="23" t="s">
        <v>1495</v>
      </c>
      <c r="B18" s="79" t="s">
        <v>588</v>
      </c>
      <c r="C18" s="80">
        <v>64</v>
      </c>
      <c r="D18" s="81" t="s">
        <v>31</v>
      </c>
      <c r="E18" s="79" t="s">
        <v>467</v>
      </c>
      <c r="F18" s="79" t="s">
        <v>648</v>
      </c>
      <c r="G18" s="79" t="s">
        <v>668</v>
      </c>
      <c r="H18" s="79" t="s">
        <v>669</v>
      </c>
      <c r="I18" s="79" t="s">
        <v>670</v>
      </c>
      <c r="J18" s="79" t="s">
        <v>671</v>
      </c>
      <c r="K18" s="79" t="s">
        <v>484</v>
      </c>
      <c r="L18" s="79" t="s">
        <v>650</v>
      </c>
      <c r="M18" s="79" t="s">
        <v>663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1">
        <v>41963</v>
      </c>
      <c r="AF18" s="141">
        <v>49268</v>
      </c>
      <c r="AG18" s="142">
        <v>65000</v>
      </c>
      <c r="AH18" s="83">
        <v>10.138888888888889</v>
      </c>
      <c r="AI18" s="83">
        <v>20</v>
      </c>
      <c r="AJ18" s="143">
        <v>8.4500000000000006E-2</v>
      </c>
      <c r="AK18" s="79" t="s">
        <v>664</v>
      </c>
      <c r="AL18" s="79" t="s">
        <v>665</v>
      </c>
      <c r="AM18" s="155">
        <v>0</v>
      </c>
      <c r="AN18" s="155">
        <v>0</v>
      </c>
      <c r="AO18" s="155">
        <v>0</v>
      </c>
      <c r="AP18" s="155">
        <v>0</v>
      </c>
      <c r="AQ18" s="155">
        <v>0</v>
      </c>
      <c r="AR18" s="155">
        <v>0</v>
      </c>
      <c r="AS18" s="155">
        <v>0</v>
      </c>
      <c r="AT18" s="155">
        <v>3250</v>
      </c>
      <c r="AU18" s="155">
        <v>0</v>
      </c>
      <c r="AV18" s="155">
        <v>0</v>
      </c>
      <c r="AW18" s="155">
        <v>0</v>
      </c>
      <c r="AX18" s="155">
        <v>0</v>
      </c>
      <c r="AY18" s="155">
        <v>0</v>
      </c>
      <c r="AZ18" s="155">
        <v>3250</v>
      </c>
      <c r="BA18" s="155">
        <v>0</v>
      </c>
      <c r="BB18" s="22">
        <f t="shared" si="0"/>
        <v>0</v>
      </c>
      <c r="BC18" s="22">
        <f t="shared" si="1"/>
        <v>6500</v>
      </c>
      <c r="BD18" s="22">
        <f t="shared" si="2"/>
        <v>6500</v>
      </c>
    </row>
    <row r="19" spans="1:56" x14ac:dyDescent="0.35">
      <c r="A19" s="23" t="s">
        <v>1496</v>
      </c>
      <c r="B19" s="79" t="s">
        <v>588</v>
      </c>
      <c r="C19" s="80">
        <v>65</v>
      </c>
      <c r="D19" s="81" t="s">
        <v>31</v>
      </c>
      <c r="E19" s="79" t="s">
        <v>467</v>
      </c>
      <c r="F19" s="79" t="s">
        <v>648</v>
      </c>
      <c r="G19" s="79" t="s">
        <v>668</v>
      </c>
      <c r="H19" s="79" t="s">
        <v>669</v>
      </c>
      <c r="I19" s="79" t="s">
        <v>670</v>
      </c>
      <c r="J19" s="79" t="s">
        <v>671</v>
      </c>
      <c r="K19" s="79" t="s">
        <v>484</v>
      </c>
      <c r="L19" s="79" t="s">
        <v>650</v>
      </c>
      <c r="M19" s="79" t="s">
        <v>663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1">
        <v>41967</v>
      </c>
      <c r="AF19" s="141">
        <v>49272</v>
      </c>
      <c r="AG19" s="142">
        <v>120000</v>
      </c>
      <c r="AH19" s="83">
        <v>10.15</v>
      </c>
      <c r="AI19" s="83">
        <v>20</v>
      </c>
      <c r="AJ19" s="143">
        <v>8.4500000000000006E-2</v>
      </c>
      <c r="AK19" s="79" t="s">
        <v>664</v>
      </c>
      <c r="AL19" s="79" t="s">
        <v>665</v>
      </c>
      <c r="AM19" s="155">
        <v>0</v>
      </c>
      <c r="AN19" s="155">
        <v>0</v>
      </c>
      <c r="AO19" s="155">
        <v>0</v>
      </c>
      <c r="AP19" s="155">
        <v>0</v>
      </c>
      <c r="AQ19" s="155">
        <v>0</v>
      </c>
      <c r="AR19" s="155">
        <v>0</v>
      </c>
      <c r="AS19" s="155">
        <v>0</v>
      </c>
      <c r="AT19" s="155">
        <v>6000</v>
      </c>
      <c r="AU19" s="155">
        <v>0</v>
      </c>
      <c r="AV19" s="155">
        <v>0</v>
      </c>
      <c r="AW19" s="155">
        <v>0</v>
      </c>
      <c r="AX19" s="155">
        <v>0</v>
      </c>
      <c r="AY19" s="155">
        <v>0</v>
      </c>
      <c r="AZ19" s="155">
        <v>6000</v>
      </c>
      <c r="BA19" s="155">
        <v>0</v>
      </c>
      <c r="BB19" s="22">
        <f t="shared" si="0"/>
        <v>0</v>
      </c>
      <c r="BC19" s="22">
        <f t="shared" si="1"/>
        <v>12000</v>
      </c>
      <c r="BD19" s="22">
        <f t="shared" si="2"/>
        <v>12000</v>
      </c>
    </row>
    <row r="20" spans="1:56" x14ac:dyDescent="0.35">
      <c r="A20" s="23" t="s">
        <v>1497</v>
      </c>
      <c r="B20" s="79" t="s">
        <v>588</v>
      </c>
      <c r="C20" s="80">
        <v>66</v>
      </c>
      <c r="D20" s="81" t="s">
        <v>31</v>
      </c>
      <c r="E20" s="79" t="s">
        <v>467</v>
      </c>
      <c r="F20" s="79" t="s">
        <v>648</v>
      </c>
      <c r="G20" s="79" t="s">
        <v>668</v>
      </c>
      <c r="H20" s="79" t="s">
        <v>669</v>
      </c>
      <c r="I20" s="79" t="s">
        <v>670</v>
      </c>
      <c r="J20" s="79" t="s">
        <v>671</v>
      </c>
      <c r="K20" s="79" t="s">
        <v>484</v>
      </c>
      <c r="L20" s="79" t="s">
        <v>650</v>
      </c>
      <c r="M20" s="79" t="s">
        <v>663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1">
        <v>41970</v>
      </c>
      <c r="AF20" s="141">
        <v>49275</v>
      </c>
      <c r="AG20" s="142">
        <v>15000</v>
      </c>
      <c r="AH20" s="83">
        <v>10.158333333333333</v>
      </c>
      <c r="AI20" s="83">
        <v>20</v>
      </c>
      <c r="AJ20" s="143">
        <v>8.4500000000000006E-2</v>
      </c>
      <c r="AK20" s="79" t="s">
        <v>664</v>
      </c>
      <c r="AL20" s="79" t="s">
        <v>665</v>
      </c>
      <c r="AM20" s="155">
        <v>0</v>
      </c>
      <c r="AN20" s="155">
        <v>0</v>
      </c>
      <c r="AO20" s="155">
        <v>0</v>
      </c>
      <c r="AP20" s="155">
        <v>0</v>
      </c>
      <c r="AQ20" s="155">
        <v>0</v>
      </c>
      <c r="AR20" s="155">
        <v>0</v>
      </c>
      <c r="AS20" s="155">
        <v>0</v>
      </c>
      <c r="AT20" s="155">
        <v>750</v>
      </c>
      <c r="AU20" s="155">
        <v>0</v>
      </c>
      <c r="AV20" s="155">
        <v>0</v>
      </c>
      <c r="AW20" s="155">
        <v>0</v>
      </c>
      <c r="AX20" s="155">
        <v>0</v>
      </c>
      <c r="AY20" s="155">
        <v>0</v>
      </c>
      <c r="AZ20" s="155">
        <v>750</v>
      </c>
      <c r="BA20" s="155">
        <v>0</v>
      </c>
      <c r="BB20" s="22">
        <f t="shared" si="0"/>
        <v>0</v>
      </c>
      <c r="BC20" s="22">
        <f t="shared" si="1"/>
        <v>1500</v>
      </c>
      <c r="BD20" s="22">
        <f t="shared" si="2"/>
        <v>1500</v>
      </c>
    </row>
    <row r="21" spans="1:56" x14ac:dyDescent="0.35">
      <c r="A21" s="23" t="s">
        <v>1498</v>
      </c>
      <c r="B21" s="79" t="s">
        <v>588</v>
      </c>
      <c r="C21" s="80">
        <v>70</v>
      </c>
      <c r="D21" s="81" t="s">
        <v>31</v>
      </c>
      <c r="E21" s="79" t="s">
        <v>467</v>
      </c>
      <c r="F21" s="79" t="s">
        <v>648</v>
      </c>
      <c r="G21" s="79" t="s">
        <v>668</v>
      </c>
      <c r="H21" s="79" t="s">
        <v>669</v>
      </c>
      <c r="I21" s="79" t="s">
        <v>670</v>
      </c>
      <c r="J21" s="79" t="s">
        <v>671</v>
      </c>
      <c r="K21" s="79" t="s">
        <v>484</v>
      </c>
      <c r="L21" s="79" t="s">
        <v>650</v>
      </c>
      <c r="M21" s="79" t="s">
        <v>663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1">
        <v>41997</v>
      </c>
      <c r="AF21" s="141">
        <v>49302</v>
      </c>
      <c r="AG21" s="142">
        <v>50000</v>
      </c>
      <c r="AH21" s="83">
        <v>10.233333333333333</v>
      </c>
      <c r="AI21" s="83">
        <v>20</v>
      </c>
      <c r="AJ21" s="143">
        <v>8.4500000000000006E-2</v>
      </c>
      <c r="AK21" s="79" t="s">
        <v>664</v>
      </c>
      <c r="AL21" s="79" t="s">
        <v>665</v>
      </c>
      <c r="AM21" s="155">
        <v>0</v>
      </c>
      <c r="AN21" s="155">
        <v>0</v>
      </c>
      <c r="AO21" s="155">
        <v>0</v>
      </c>
      <c r="AP21" s="155">
        <v>0</v>
      </c>
      <c r="AQ21" s="155">
        <v>0</v>
      </c>
      <c r="AR21" s="155">
        <v>0</v>
      </c>
      <c r="AS21" s="155">
        <v>0</v>
      </c>
      <c r="AT21" s="155">
        <v>0</v>
      </c>
      <c r="AU21" s="155">
        <v>2500</v>
      </c>
      <c r="AV21" s="155">
        <v>0</v>
      </c>
      <c r="AW21" s="155">
        <v>0</v>
      </c>
      <c r="AX21" s="155">
        <v>0</v>
      </c>
      <c r="AY21" s="155">
        <v>0</v>
      </c>
      <c r="AZ21" s="155">
        <v>0</v>
      </c>
      <c r="BA21" s="155">
        <v>2500</v>
      </c>
      <c r="BB21" s="22">
        <f t="shared" si="0"/>
        <v>0</v>
      </c>
      <c r="BC21" s="22">
        <f t="shared" si="1"/>
        <v>5000</v>
      </c>
      <c r="BD21" s="22">
        <f t="shared" si="2"/>
        <v>5000</v>
      </c>
    </row>
    <row r="22" spans="1:56" x14ac:dyDescent="0.35">
      <c r="A22" s="23" t="s">
        <v>1499</v>
      </c>
      <c r="B22" s="79" t="s">
        <v>589</v>
      </c>
      <c r="C22" s="80">
        <v>50</v>
      </c>
      <c r="D22" s="81" t="s">
        <v>31</v>
      </c>
      <c r="E22" s="79" t="s">
        <v>467</v>
      </c>
      <c r="F22" s="79" t="s">
        <v>648</v>
      </c>
      <c r="G22" s="79" t="s">
        <v>668</v>
      </c>
      <c r="H22" s="79" t="s">
        <v>669</v>
      </c>
      <c r="I22" s="79" t="s">
        <v>670</v>
      </c>
      <c r="J22" s="79" t="s">
        <v>671</v>
      </c>
      <c r="K22" s="79" t="s">
        <v>484</v>
      </c>
      <c r="L22" s="79" t="s">
        <v>650</v>
      </c>
      <c r="M22" s="79" t="s">
        <v>663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1">
        <v>41992</v>
      </c>
      <c r="AF22" s="141">
        <v>49297</v>
      </c>
      <c r="AG22" s="142">
        <v>1425000</v>
      </c>
      <c r="AH22" s="83">
        <v>10.219444444444445</v>
      </c>
      <c r="AI22" s="83">
        <v>20</v>
      </c>
      <c r="AJ22" s="143">
        <v>8.4500000000000006E-2</v>
      </c>
      <c r="AK22" s="79" t="s">
        <v>664</v>
      </c>
      <c r="AL22" s="79" t="s">
        <v>665</v>
      </c>
      <c r="AM22" s="155">
        <v>0</v>
      </c>
      <c r="AN22" s="155">
        <v>0</v>
      </c>
      <c r="AO22" s="155">
        <v>0</v>
      </c>
      <c r="AP22" s="155">
        <v>0</v>
      </c>
      <c r="AQ22" s="155">
        <v>0</v>
      </c>
      <c r="AR22" s="155">
        <v>0</v>
      </c>
      <c r="AS22" s="155">
        <v>0</v>
      </c>
      <c r="AT22" s="155">
        <v>0</v>
      </c>
      <c r="AU22" s="155">
        <v>71250</v>
      </c>
      <c r="AV22" s="155">
        <v>0</v>
      </c>
      <c r="AW22" s="155">
        <v>0</v>
      </c>
      <c r="AX22" s="155">
        <v>0</v>
      </c>
      <c r="AY22" s="155">
        <v>0</v>
      </c>
      <c r="AZ22" s="155">
        <v>0</v>
      </c>
      <c r="BA22" s="155">
        <v>71250</v>
      </c>
      <c r="BB22" s="22">
        <f t="shared" si="0"/>
        <v>0</v>
      </c>
      <c r="BC22" s="22">
        <f t="shared" si="1"/>
        <v>142500</v>
      </c>
      <c r="BD22" s="22">
        <f t="shared" si="2"/>
        <v>142500</v>
      </c>
    </row>
    <row r="23" spans="1:56" x14ac:dyDescent="0.35">
      <c r="A23" s="23" t="s">
        <v>1500</v>
      </c>
      <c r="B23" s="79" t="s">
        <v>591</v>
      </c>
      <c r="C23" s="80">
        <v>19</v>
      </c>
      <c r="D23" s="81" t="s">
        <v>31</v>
      </c>
      <c r="E23" s="79" t="s">
        <v>467</v>
      </c>
      <c r="F23" s="79" t="s">
        <v>648</v>
      </c>
      <c r="G23" s="79" t="s">
        <v>668</v>
      </c>
      <c r="H23" s="79" t="s">
        <v>669</v>
      </c>
      <c r="I23" s="79" t="s">
        <v>670</v>
      </c>
      <c r="J23" s="79" t="s">
        <v>671</v>
      </c>
      <c r="K23" s="79" t="s">
        <v>484</v>
      </c>
      <c r="L23" s="79" t="s">
        <v>650</v>
      </c>
      <c r="M23" s="79" t="s">
        <v>663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1">
        <v>42215</v>
      </c>
      <c r="AF23" s="141">
        <v>49520</v>
      </c>
      <c r="AG23" s="142">
        <v>302000</v>
      </c>
      <c r="AH23" s="83">
        <v>10.833333333333334</v>
      </c>
      <c r="AI23" s="83">
        <v>20</v>
      </c>
      <c r="AJ23" s="143">
        <v>8.4500000000000006E-2</v>
      </c>
      <c r="AK23" s="79" t="s">
        <v>664</v>
      </c>
      <c r="AL23" s="79" t="s">
        <v>665</v>
      </c>
      <c r="AM23" s="155">
        <v>0</v>
      </c>
      <c r="AN23" s="155">
        <v>0</v>
      </c>
      <c r="AO23" s="155">
        <v>0</v>
      </c>
      <c r="AP23" s="155">
        <v>0</v>
      </c>
      <c r="AQ23" s="155">
        <v>0</v>
      </c>
      <c r="AR23" s="155">
        <v>0</v>
      </c>
      <c r="AS23" s="155">
        <v>0</v>
      </c>
      <c r="AT23" s="155">
        <v>0</v>
      </c>
      <c r="AU23" s="155">
        <v>0</v>
      </c>
      <c r="AV23" s="155">
        <v>0</v>
      </c>
      <c r="AW23" s="155">
        <v>0</v>
      </c>
      <c r="AX23" s="155">
        <v>0</v>
      </c>
      <c r="AY23" s="155">
        <v>0</v>
      </c>
      <c r="AZ23" s="155">
        <v>0</v>
      </c>
      <c r="BA23" s="155">
        <v>0</v>
      </c>
      <c r="BB23" s="22">
        <f t="shared" si="0"/>
        <v>0</v>
      </c>
      <c r="BC23" s="22">
        <f t="shared" si="1"/>
        <v>0</v>
      </c>
      <c r="BD23" s="22">
        <f t="shared" si="2"/>
        <v>0</v>
      </c>
    </row>
    <row r="24" spans="1:56" x14ac:dyDescent="0.35">
      <c r="A24" s="23" t="s">
        <v>1501</v>
      </c>
      <c r="B24" s="79" t="s">
        <v>591</v>
      </c>
      <c r="C24" s="80">
        <v>30</v>
      </c>
      <c r="D24" s="81" t="s">
        <v>31</v>
      </c>
      <c r="E24" s="79" t="s">
        <v>467</v>
      </c>
      <c r="F24" s="79" t="s">
        <v>648</v>
      </c>
      <c r="G24" s="79" t="s">
        <v>668</v>
      </c>
      <c r="H24" s="79" t="s">
        <v>669</v>
      </c>
      <c r="I24" s="79" t="s">
        <v>670</v>
      </c>
      <c r="J24" s="79" t="s">
        <v>671</v>
      </c>
      <c r="K24" s="79" t="s">
        <v>484</v>
      </c>
      <c r="L24" s="79" t="s">
        <v>650</v>
      </c>
      <c r="M24" s="79" t="s">
        <v>663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1">
        <v>42332</v>
      </c>
      <c r="AF24" s="141">
        <v>49637</v>
      </c>
      <c r="AG24" s="142">
        <v>160000</v>
      </c>
      <c r="AH24" s="83">
        <v>11.15</v>
      </c>
      <c r="AI24" s="83">
        <v>20</v>
      </c>
      <c r="AJ24" s="143">
        <v>8.4500000000000006E-2</v>
      </c>
      <c r="AK24" s="79" t="s">
        <v>664</v>
      </c>
      <c r="AL24" s="79" t="s">
        <v>665</v>
      </c>
      <c r="AM24" s="155">
        <v>0</v>
      </c>
      <c r="AN24" s="155">
        <v>0</v>
      </c>
      <c r="AO24" s="155">
        <v>0</v>
      </c>
      <c r="AP24" s="155">
        <v>0</v>
      </c>
      <c r="AQ24" s="155">
        <v>0</v>
      </c>
      <c r="AR24" s="155">
        <v>0</v>
      </c>
      <c r="AS24" s="155">
        <v>0</v>
      </c>
      <c r="AT24" s="155">
        <v>0</v>
      </c>
      <c r="AU24" s="155">
        <v>0</v>
      </c>
      <c r="AV24" s="155">
        <v>0</v>
      </c>
      <c r="AW24" s="155">
        <v>0</v>
      </c>
      <c r="AX24" s="155">
        <v>0</v>
      </c>
      <c r="AY24" s="155">
        <v>0</v>
      </c>
      <c r="AZ24" s="155">
        <v>0</v>
      </c>
      <c r="BA24" s="155">
        <v>0</v>
      </c>
      <c r="BB24" s="22">
        <f t="shared" si="0"/>
        <v>0</v>
      </c>
      <c r="BC24" s="22">
        <f t="shared" si="1"/>
        <v>0</v>
      </c>
      <c r="BD24" s="22">
        <f t="shared" si="2"/>
        <v>0</v>
      </c>
    </row>
    <row r="25" spans="1:56" x14ac:dyDescent="0.35">
      <c r="A25" s="23" t="s">
        <v>1502</v>
      </c>
      <c r="B25" s="79" t="s">
        <v>591</v>
      </c>
      <c r="C25" s="80">
        <v>32</v>
      </c>
      <c r="D25" s="81" t="s">
        <v>31</v>
      </c>
      <c r="E25" s="79" t="s">
        <v>467</v>
      </c>
      <c r="F25" s="79" t="s">
        <v>648</v>
      </c>
      <c r="G25" s="79" t="s">
        <v>668</v>
      </c>
      <c r="H25" s="79" t="s">
        <v>669</v>
      </c>
      <c r="I25" s="79" t="s">
        <v>670</v>
      </c>
      <c r="J25" s="79" t="s">
        <v>671</v>
      </c>
      <c r="K25" s="79" t="s">
        <v>484</v>
      </c>
      <c r="L25" s="79" t="s">
        <v>650</v>
      </c>
      <c r="M25" s="79" t="s">
        <v>663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1">
        <v>42338</v>
      </c>
      <c r="AF25" s="141">
        <v>49643</v>
      </c>
      <c r="AG25" s="142">
        <v>27000</v>
      </c>
      <c r="AH25" s="83">
        <v>11.166666666666666</v>
      </c>
      <c r="AI25" s="83">
        <v>20</v>
      </c>
      <c r="AJ25" s="143">
        <v>8.4500000000000006E-2</v>
      </c>
      <c r="AK25" s="79" t="s">
        <v>664</v>
      </c>
      <c r="AL25" s="79" t="s">
        <v>665</v>
      </c>
      <c r="AM25" s="155">
        <v>0</v>
      </c>
      <c r="AN25" s="155">
        <v>0</v>
      </c>
      <c r="AO25" s="155">
        <v>0</v>
      </c>
      <c r="AP25" s="155">
        <v>0</v>
      </c>
      <c r="AQ25" s="155">
        <v>0</v>
      </c>
      <c r="AR25" s="155">
        <v>0</v>
      </c>
      <c r="AS25" s="155">
        <v>0</v>
      </c>
      <c r="AT25" s="155">
        <v>0</v>
      </c>
      <c r="AU25" s="155">
        <v>0</v>
      </c>
      <c r="AV25" s="155">
        <v>0</v>
      </c>
      <c r="AW25" s="155">
        <v>0</v>
      </c>
      <c r="AX25" s="155">
        <v>0</v>
      </c>
      <c r="AY25" s="155">
        <v>0</v>
      </c>
      <c r="AZ25" s="155">
        <v>0</v>
      </c>
      <c r="BA25" s="155">
        <v>0</v>
      </c>
      <c r="BB25" s="22">
        <f t="shared" si="0"/>
        <v>0</v>
      </c>
      <c r="BC25" s="22">
        <f t="shared" si="1"/>
        <v>0</v>
      </c>
      <c r="BD25" s="22">
        <f t="shared" si="2"/>
        <v>0</v>
      </c>
    </row>
    <row r="26" spans="1:56" x14ac:dyDescent="0.35">
      <c r="A26" s="23" t="s">
        <v>1503</v>
      </c>
      <c r="B26" s="79" t="s">
        <v>592</v>
      </c>
      <c r="C26" s="80">
        <v>38</v>
      </c>
      <c r="D26" s="81" t="s">
        <v>31</v>
      </c>
      <c r="E26" s="79" t="s">
        <v>467</v>
      </c>
      <c r="F26" s="79" t="s">
        <v>648</v>
      </c>
      <c r="G26" s="79" t="s">
        <v>668</v>
      </c>
      <c r="H26" s="79" t="s">
        <v>669</v>
      </c>
      <c r="I26" s="79" t="s">
        <v>670</v>
      </c>
      <c r="J26" s="79" t="s">
        <v>671</v>
      </c>
      <c r="K26" s="79" t="s">
        <v>484</v>
      </c>
      <c r="L26" s="79" t="s">
        <v>650</v>
      </c>
      <c r="M26" s="79" t="s">
        <v>663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1">
        <v>42606</v>
      </c>
      <c r="AF26" s="141">
        <v>49911</v>
      </c>
      <c r="AG26" s="142">
        <v>70000</v>
      </c>
      <c r="AH26" s="83">
        <v>11.9</v>
      </c>
      <c r="AI26" s="83">
        <v>20</v>
      </c>
      <c r="AJ26" s="143">
        <v>8.4500000000000006E-2</v>
      </c>
      <c r="AK26" s="79" t="s">
        <v>664</v>
      </c>
      <c r="AL26" s="79" t="s">
        <v>665</v>
      </c>
      <c r="AM26" s="155">
        <v>0</v>
      </c>
      <c r="AN26" s="155">
        <v>0</v>
      </c>
      <c r="AO26" s="155">
        <v>0</v>
      </c>
      <c r="AP26" s="155">
        <v>0</v>
      </c>
      <c r="AQ26" s="155">
        <v>0</v>
      </c>
      <c r="AR26" s="155">
        <v>0</v>
      </c>
      <c r="AS26" s="155">
        <v>0</v>
      </c>
      <c r="AT26" s="155">
        <v>0</v>
      </c>
      <c r="AU26" s="155">
        <v>0</v>
      </c>
      <c r="AV26" s="155">
        <v>0</v>
      </c>
      <c r="AW26" s="155">
        <v>0</v>
      </c>
      <c r="AX26" s="155">
        <v>0</v>
      </c>
      <c r="AY26" s="155">
        <v>0</v>
      </c>
      <c r="AZ26" s="155">
        <v>0</v>
      </c>
      <c r="BA26" s="155">
        <v>0</v>
      </c>
      <c r="BB26" s="22">
        <f t="shared" si="0"/>
        <v>0</v>
      </c>
      <c r="BC26" s="22">
        <f t="shared" si="1"/>
        <v>0</v>
      </c>
      <c r="BD26" s="22">
        <f t="shared" si="2"/>
        <v>0</v>
      </c>
    </row>
    <row r="27" spans="1:56" x14ac:dyDescent="0.35">
      <c r="A27" s="23" t="s">
        <v>1504</v>
      </c>
      <c r="B27" s="79" t="s">
        <v>592</v>
      </c>
      <c r="C27" s="80">
        <v>39</v>
      </c>
      <c r="D27" s="81" t="s">
        <v>31</v>
      </c>
      <c r="E27" s="79" t="s">
        <v>467</v>
      </c>
      <c r="F27" s="79" t="s">
        <v>648</v>
      </c>
      <c r="G27" s="79" t="s">
        <v>668</v>
      </c>
      <c r="H27" s="79" t="s">
        <v>669</v>
      </c>
      <c r="I27" s="79" t="s">
        <v>670</v>
      </c>
      <c r="J27" s="79" t="s">
        <v>671</v>
      </c>
      <c r="K27" s="79" t="s">
        <v>484</v>
      </c>
      <c r="L27" s="79" t="s">
        <v>650</v>
      </c>
      <c r="M27" s="79" t="s">
        <v>663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1">
        <v>42607</v>
      </c>
      <c r="AF27" s="141">
        <v>49912</v>
      </c>
      <c r="AG27" s="142">
        <v>185000</v>
      </c>
      <c r="AH27" s="83">
        <v>11.902777777777779</v>
      </c>
      <c r="AI27" s="83">
        <v>20</v>
      </c>
      <c r="AJ27" s="143">
        <v>8.4500000000000006E-2</v>
      </c>
      <c r="AK27" s="79" t="s">
        <v>664</v>
      </c>
      <c r="AL27" s="79" t="s">
        <v>665</v>
      </c>
      <c r="AM27" s="155">
        <v>0</v>
      </c>
      <c r="AN27" s="155">
        <v>0</v>
      </c>
      <c r="AO27" s="155">
        <v>0</v>
      </c>
      <c r="AP27" s="155">
        <v>0</v>
      </c>
      <c r="AQ27" s="155">
        <v>0</v>
      </c>
      <c r="AR27" s="155">
        <v>0</v>
      </c>
      <c r="AS27" s="155">
        <v>0</v>
      </c>
      <c r="AT27" s="155">
        <v>0</v>
      </c>
      <c r="AU27" s="155">
        <v>0</v>
      </c>
      <c r="AV27" s="155">
        <v>0</v>
      </c>
      <c r="AW27" s="155">
        <v>0</v>
      </c>
      <c r="AX27" s="155">
        <v>0</v>
      </c>
      <c r="AY27" s="155">
        <v>0</v>
      </c>
      <c r="AZ27" s="155">
        <v>0</v>
      </c>
      <c r="BA27" s="155">
        <v>0</v>
      </c>
      <c r="BB27" s="22">
        <f t="shared" si="0"/>
        <v>0</v>
      </c>
      <c r="BC27" s="22">
        <f t="shared" si="1"/>
        <v>0</v>
      </c>
      <c r="BD27" s="22">
        <f t="shared" si="2"/>
        <v>0</v>
      </c>
    </row>
    <row r="28" spans="1:56" x14ac:dyDescent="0.35">
      <c r="A28" s="23" t="s">
        <v>1476</v>
      </c>
      <c r="B28" s="79" t="s">
        <v>592</v>
      </c>
      <c r="C28" s="80">
        <v>59</v>
      </c>
      <c r="D28" s="81" t="s">
        <v>31</v>
      </c>
      <c r="E28" s="79" t="s">
        <v>467</v>
      </c>
      <c r="F28" s="79" t="s">
        <v>648</v>
      </c>
      <c r="G28" s="79" t="s">
        <v>668</v>
      </c>
      <c r="H28" s="79" t="s">
        <v>669</v>
      </c>
      <c r="I28" s="79" t="s">
        <v>670</v>
      </c>
      <c r="J28" s="79" t="s">
        <v>671</v>
      </c>
      <c r="K28" s="79" t="s">
        <v>484</v>
      </c>
      <c r="L28" s="79" t="s">
        <v>650</v>
      </c>
      <c r="M28" s="79" t="s">
        <v>663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510000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510000</v>
      </c>
      <c r="AE28" s="141">
        <v>42955</v>
      </c>
      <c r="AF28" s="141">
        <v>46607</v>
      </c>
      <c r="AG28" s="142">
        <v>85000</v>
      </c>
      <c r="AH28" s="83">
        <v>2.8555555555555556</v>
      </c>
      <c r="AI28" s="83">
        <v>10</v>
      </c>
      <c r="AJ28" s="143">
        <v>6.4000000000000001E-2</v>
      </c>
      <c r="AK28" s="79" t="s">
        <v>664</v>
      </c>
      <c r="AL28" s="79" t="s">
        <v>665</v>
      </c>
      <c r="AM28" s="155">
        <v>0</v>
      </c>
      <c r="AN28" s="155">
        <v>0</v>
      </c>
      <c r="AO28" s="155">
        <v>0</v>
      </c>
      <c r="AP28" s="155">
        <v>0</v>
      </c>
      <c r="AQ28" s="155">
        <v>85000</v>
      </c>
      <c r="AR28" s="155">
        <v>0</v>
      </c>
      <c r="AS28" s="155">
        <v>0</v>
      </c>
      <c r="AT28" s="155">
        <v>0</v>
      </c>
      <c r="AU28" s="155">
        <v>0</v>
      </c>
      <c r="AV28" s="155">
        <v>0</v>
      </c>
      <c r="AW28" s="155">
        <v>85000</v>
      </c>
      <c r="AX28" s="155">
        <v>0</v>
      </c>
      <c r="AY28" s="155">
        <v>0</v>
      </c>
      <c r="AZ28" s="155">
        <v>0</v>
      </c>
      <c r="BA28" s="155">
        <v>0</v>
      </c>
      <c r="BB28" s="22">
        <f t="shared" si="0"/>
        <v>0</v>
      </c>
      <c r="BC28" s="22">
        <f t="shared" si="1"/>
        <v>170000</v>
      </c>
      <c r="BD28" s="22">
        <f t="shared" si="2"/>
        <v>170000</v>
      </c>
    </row>
    <row r="29" spans="1:56" x14ac:dyDescent="0.35">
      <c r="A29" s="23" t="s">
        <v>1477</v>
      </c>
      <c r="B29" s="79" t="s">
        <v>592</v>
      </c>
      <c r="C29" s="80">
        <v>60</v>
      </c>
      <c r="D29" s="81" t="s">
        <v>31</v>
      </c>
      <c r="E29" s="79" t="s">
        <v>467</v>
      </c>
      <c r="F29" s="79" t="s">
        <v>648</v>
      </c>
      <c r="G29" s="79" t="s">
        <v>668</v>
      </c>
      <c r="H29" s="79" t="s">
        <v>669</v>
      </c>
      <c r="I29" s="79" t="s">
        <v>670</v>
      </c>
      <c r="J29" s="79" t="s">
        <v>671</v>
      </c>
      <c r="K29" s="79" t="s">
        <v>484</v>
      </c>
      <c r="L29" s="79" t="s">
        <v>650</v>
      </c>
      <c r="M29" s="79" t="s">
        <v>663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126000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126000</v>
      </c>
      <c r="AE29" s="141">
        <v>43097</v>
      </c>
      <c r="AF29" s="141">
        <v>46749</v>
      </c>
      <c r="AG29" s="142">
        <v>125000</v>
      </c>
      <c r="AH29" s="83">
        <v>3.2444444444444445</v>
      </c>
      <c r="AI29" s="83">
        <v>10</v>
      </c>
      <c r="AJ29" s="143">
        <v>6.4000000000000001E-2</v>
      </c>
      <c r="AK29" s="79" t="s">
        <v>664</v>
      </c>
      <c r="AL29" s="79" t="s">
        <v>665</v>
      </c>
      <c r="AM29" s="155">
        <v>0</v>
      </c>
      <c r="AN29" s="155">
        <v>0</v>
      </c>
      <c r="AO29" s="155">
        <v>18000</v>
      </c>
      <c r="AP29" s="155">
        <v>0</v>
      </c>
      <c r="AQ29" s="155">
        <v>0</v>
      </c>
      <c r="AR29" s="155">
        <v>0</v>
      </c>
      <c r="AS29" s="155">
        <v>0</v>
      </c>
      <c r="AT29" s="155">
        <v>0</v>
      </c>
      <c r="AU29" s="155">
        <v>18000</v>
      </c>
      <c r="AV29" s="155">
        <v>0</v>
      </c>
      <c r="AW29" s="155">
        <v>0</v>
      </c>
      <c r="AX29" s="155">
        <v>0</v>
      </c>
      <c r="AY29" s="155">
        <v>0</v>
      </c>
      <c r="AZ29" s="155">
        <v>0</v>
      </c>
      <c r="BA29" s="155">
        <v>18000</v>
      </c>
      <c r="BB29" s="22">
        <f t="shared" si="0"/>
        <v>18000</v>
      </c>
      <c r="BC29" s="22">
        <f t="shared" si="1"/>
        <v>36000</v>
      </c>
      <c r="BD29" s="22">
        <f t="shared" si="2"/>
        <v>54000</v>
      </c>
    </row>
    <row r="30" spans="1:56" x14ac:dyDescent="0.35">
      <c r="A30" s="23" t="s">
        <v>1505</v>
      </c>
      <c r="B30" s="79" t="s">
        <v>672</v>
      </c>
      <c r="C30" s="80">
        <v>1</v>
      </c>
      <c r="D30" s="81" t="s">
        <v>31</v>
      </c>
      <c r="E30" s="79" t="s">
        <v>467</v>
      </c>
      <c r="F30" s="79" t="s">
        <v>648</v>
      </c>
      <c r="G30" s="79" t="s">
        <v>668</v>
      </c>
      <c r="H30" s="79" t="s">
        <v>669</v>
      </c>
      <c r="I30" s="79" t="s">
        <v>670</v>
      </c>
      <c r="J30" s="79" t="s">
        <v>671</v>
      </c>
      <c r="K30" s="79" t="s">
        <v>484</v>
      </c>
      <c r="L30" s="79" t="s">
        <v>650</v>
      </c>
      <c r="M30" s="79" t="s">
        <v>663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531666.67000000004</v>
      </c>
      <c r="AE30" s="141">
        <v>43404</v>
      </c>
      <c r="AF30" s="141">
        <v>50709</v>
      </c>
      <c r="AG30" s="142">
        <v>550000</v>
      </c>
      <c r="AH30" s="83">
        <v>14.083333333333334</v>
      </c>
      <c r="AI30" s="83">
        <v>20</v>
      </c>
      <c r="AJ30" s="143">
        <v>7.4999999999999997E-2</v>
      </c>
      <c r="AK30" s="79" t="s">
        <v>664</v>
      </c>
      <c r="AL30" s="79" t="s">
        <v>665</v>
      </c>
      <c r="AM30" s="155">
        <v>18333.330000000002</v>
      </c>
      <c r="AN30" s="155">
        <v>0</v>
      </c>
      <c r="AO30" s="155">
        <v>0</v>
      </c>
      <c r="AP30" s="155">
        <v>0</v>
      </c>
      <c r="AQ30" s="155">
        <v>0</v>
      </c>
      <c r="AR30" s="155">
        <v>0</v>
      </c>
      <c r="AS30" s="155">
        <v>18333.330000000002</v>
      </c>
      <c r="AT30" s="155">
        <v>0</v>
      </c>
      <c r="AU30" s="155">
        <v>0</v>
      </c>
      <c r="AV30" s="155">
        <v>0</v>
      </c>
      <c r="AW30" s="155">
        <v>0</v>
      </c>
      <c r="AX30" s="155">
        <v>0</v>
      </c>
      <c r="AY30" s="155">
        <v>18333.330000000002</v>
      </c>
      <c r="AZ30" s="155">
        <v>0</v>
      </c>
      <c r="BA30" s="155">
        <v>0</v>
      </c>
      <c r="BB30" s="22">
        <f t="shared" si="0"/>
        <v>18333.330000000002</v>
      </c>
      <c r="BC30" s="22">
        <f t="shared" si="1"/>
        <v>36666.660000000003</v>
      </c>
      <c r="BD30" s="22">
        <f t="shared" si="2"/>
        <v>54999.990000000005</v>
      </c>
    </row>
    <row r="31" spans="1:56" x14ac:dyDescent="0.35">
      <c r="A31" s="23" t="s">
        <v>1506</v>
      </c>
      <c r="B31" s="79" t="s">
        <v>673</v>
      </c>
      <c r="C31" s="80">
        <v>1</v>
      </c>
      <c r="D31" s="81" t="s">
        <v>31</v>
      </c>
      <c r="E31" s="79" t="s">
        <v>467</v>
      </c>
      <c r="F31" s="79" t="s">
        <v>648</v>
      </c>
      <c r="G31" s="79" t="s">
        <v>668</v>
      </c>
      <c r="H31" s="79" t="s">
        <v>669</v>
      </c>
      <c r="I31" s="79" t="s">
        <v>670</v>
      </c>
      <c r="J31" s="79" t="s">
        <v>671</v>
      </c>
      <c r="K31" s="79" t="s">
        <v>484</v>
      </c>
      <c r="L31" s="79" t="s">
        <v>650</v>
      </c>
      <c r="M31" s="79" t="s">
        <v>663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67666.67</v>
      </c>
      <c r="AE31" s="141">
        <v>43404</v>
      </c>
      <c r="AF31" s="141">
        <v>50709</v>
      </c>
      <c r="AG31" s="142">
        <v>70000</v>
      </c>
      <c r="AH31" s="83">
        <v>14.083333333333334</v>
      </c>
      <c r="AI31" s="83">
        <v>20</v>
      </c>
      <c r="AJ31" s="143">
        <v>7.4999999999999997E-2</v>
      </c>
      <c r="AK31" s="79" t="s">
        <v>664</v>
      </c>
      <c r="AL31" s="79" t="s">
        <v>665</v>
      </c>
      <c r="AM31" s="155">
        <v>2333.33</v>
      </c>
      <c r="AN31" s="155">
        <v>0</v>
      </c>
      <c r="AO31" s="155">
        <v>0</v>
      </c>
      <c r="AP31" s="155">
        <v>0</v>
      </c>
      <c r="AQ31" s="155">
        <v>0</v>
      </c>
      <c r="AR31" s="155">
        <v>0</v>
      </c>
      <c r="AS31" s="155">
        <v>2333.33</v>
      </c>
      <c r="AT31" s="155">
        <v>0</v>
      </c>
      <c r="AU31" s="155">
        <v>0</v>
      </c>
      <c r="AV31" s="155">
        <v>0</v>
      </c>
      <c r="AW31" s="155">
        <v>0</v>
      </c>
      <c r="AX31" s="155">
        <v>0</v>
      </c>
      <c r="AY31" s="155">
        <v>2333.33</v>
      </c>
      <c r="AZ31" s="155">
        <v>0</v>
      </c>
      <c r="BA31" s="155">
        <v>0</v>
      </c>
      <c r="BB31" s="22">
        <f t="shared" si="0"/>
        <v>2333.33</v>
      </c>
      <c r="BC31" s="22">
        <f t="shared" si="1"/>
        <v>4666.66</v>
      </c>
      <c r="BD31" s="22">
        <f t="shared" si="2"/>
        <v>6999.99</v>
      </c>
    </row>
    <row r="32" spans="1:56" x14ac:dyDescent="0.35">
      <c r="A32" s="23" t="s">
        <v>1507</v>
      </c>
      <c r="B32" s="79" t="s">
        <v>674</v>
      </c>
      <c r="C32" s="80">
        <v>1</v>
      </c>
      <c r="D32" s="81" t="s">
        <v>31</v>
      </c>
      <c r="E32" s="79" t="s">
        <v>467</v>
      </c>
      <c r="F32" s="79" t="s">
        <v>648</v>
      </c>
      <c r="G32" s="79" t="s">
        <v>668</v>
      </c>
      <c r="H32" s="79" t="s">
        <v>669</v>
      </c>
      <c r="I32" s="79" t="s">
        <v>670</v>
      </c>
      <c r="J32" s="79" t="s">
        <v>671</v>
      </c>
      <c r="K32" s="79" t="s">
        <v>484</v>
      </c>
      <c r="L32" s="79" t="s">
        <v>650</v>
      </c>
      <c r="M32" s="79" t="s">
        <v>663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49500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49500</v>
      </c>
      <c r="AE32" s="141">
        <v>43460</v>
      </c>
      <c r="AF32" s="141">
        <v>47113</v>
      </c>
      <c r="AG32" s="142">
        <v>55000</v>
      </c>
      <c r="AH32" s="83">
        <v>4.2388888888888889</v>
      </c>
      <c r="AI32" s="83">
        <v>10</v>
      </c>
      <c r="AJ32" s="143">
        <v>6.0600000000000001E-2</v>
      </c>
      <c r="AK32" s="79" t="s">
        <v>664</v>
      </c>
      <c r="AL32" s="79" t="s">
        <v>665</v>
      </c>
      <c r="AM32" s="155">
        <v>0</v>
      </c>
      <c r="AN32" s="155">
        <v>0</v>
      </c>
      <c r="AO32" s="155">
        <v>5500</v>
      </c>
      <c r="AP32" s="155">
        <v>0</v>
      </c>
      <c r="AQ32" s="155">
        <v>0</v>
      </c>
      <c r="AR32" s="155">
        <v>0</v>
      </c>
      <c r="AS32" s="155">
        <v>0</v>
      </c>
      <c r="AT32" s="155">
        <v>0</v>
      </c>
      <c r="AU32" s="155">
        <v>5500</v>
      </c>
      <c r="AV32" s="155">
        <v>0</v>
      </c>
      <c r="AW32" s="155">
        <v>0</v>
      </c>
      <c r="AX32" s="155">
        <v>0</v>
      </c>
      <c r="AY32" s="155">
        <v>0</v>
      </c>
      <c r="AZ32" s="155">
        <v>0</v>
      </c>
      <c r="BA32" s="155">
        <v>5500</v>
      </c>
      <c r="BB32" s="22">
        <f t="shared" si="0"/>
        <v>5500</v>
      </c>
      <c r="BC32" s="22">
        <f t="shared" si="1"/>
        <v>11000</v>
      </c>
      <c r="BD32" s="22">
        <f t="shared" si="2"/>
        <v>16500</v>
      </c>
    </row>
    <row r="33" spans="1:56" x14ac:dyDescent="0.35">
      <c r="A33" s="23" t="s">
        <v>1508</v>
      </c>
      <c r="B33" s="79" t="s">
        <v>675</v>
      </c>
      <c r="C33" s="80">
        <v>1</v>
      </c>
      <c r="D33" s="81" t="s">
        <v>31</v>
      </c>
      <c r="E33" s="79" t="s">
        <v>467</v>
      </c>
      <c r="F33" s="79" t="s">
        <v>648</v>
      </c>
      <c r="G33" s="79" t="s">
        <v>668</v>
      </c>
      <c r="H33" s="79" t="s">
        <v>669</v>
      </c>
      <c r="I33" s="79" t="s">
        <v>670</v>
      </c>
      <c r="J33" s="79" t="s">
        <v>671</v>
      </c>
      <c r="K33" s="79" t="s">
        <v>484</v>
      </c>
      <c r="L33" s="79" t="s">
        <v>650</v>
      </c>
      <c r="M33" s="79" t="s">
        <v>663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202500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202500</v>
      </c>
      <c r="AE33" s="141">
        <v>43460</v>
      </c>
      <c r="AF33" s="141">
        <v>47113</v>
      </c>
      <c r="AG33" s="142">
        <v>225000</v>
      </c>
      <c r="AH33" s="83">
        <v>4.2388888888888889</v>
      </c>
      <c r="AI33" s="83">
        <v>10</v>
      </c>
      <c r="AJ33" s="143">
        <v>6.0600000000000001E-2</v>
      </c>
      <c r="AK33" s="79" t="s">
        <v>664</v>
      </c>
      <c r="AL33" s="79" t="s">
        <v>665</v>
      </c>
      <c r="AM33" s="155">
        <v>0</v>
      </c>
      <c r="AN33" s="155">
        <v>0</v>
      </c>
      <c r="AO33" s="155">
        <v>22500</v>
      </c>
      <c r="AP33" s="155">
        <v>0</v>
      </c>
      <c r="AQ33" s="155">
        <v>0</v>
      </c>
      <c r="AR33" s="155">
        <v>0</v>
      </c>
      <c r="AS33" s="155">
        <v>0</v>
      </c>
      <c r="AT33" s="155">
        <v>0</v>
      </c>
      <c r="AU33" s="155">
        <v>22500</v>
      </c>
      <c r="AV33" s="155">
        <v>0</v>
      </c>
      <c r="AW33" s="155">
        <v>0</v>
      </c>
      <c r="AX33" s="155">
        <v>0</v>
      </c>
      <c r="AY33" s="155">
        <v>0</v>
      </c>
      <c r="AZ33" s="155">
        <v>0</v>
      </c>
      <c r="BA33" s="155">
        <v>22500</v>
      </c>
      <c r="BB33" s="22">
        <f t="shared" si="0"/>
        <v>22500</v>
      </c>
      <c r="BC33" s="22">
        <f t="shared" si="1"/>
        <v>45000</v>
      </c>
      <c r="BD33" s="22">
        <f t="shared" si="2"/>
        <v>67500</v>
      </c>
    </row>
    <row r="34" spans="1:56" x14ac:dyDescent="0.35">
      <c r="A34" s="23" t="s">
        <v>1509</v>
      </c>
      <c r="B34" s="79" t="s">
        <v>676</v>
      </c>
      <c r="C34" s="80">
        <v>1</v>
      </c>
      <c r="D34" s="81" t="s">
        <v>31</v>
      </c>
      <c r="E34" s="79" t="s">
        <v>467</v>
      </c>
      <c r="F34" s="79" t="s">
        <v>648</v>
      </c>
      <c r="G34" s="79" t="s">
        <v>668</v>
      </c>
      <c r="H34" s="79" t="s">
        <v>669</v>
      </c>
      <c r="I34" s="79" t="s">
        <v>670</v>
      </c>
      <c r="J34" s="79" t="s">
        <v>671</v>
      </c>
      <c r="K34" s="79" t="s">
        <v>484</v>
      </c>
      <c r="L34" s="79" t="s">
        <v>650</v>
      </c>
      <c r="M34" s="79" t="s">
        <v>663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1">
        <v>43476</v>
      </c>
      <c r="AF34" s="141">
        <v>45302</v>
      </c>
      <c r="AG34" s="142">
        <v>5000000</v>
      </c>
      <c r="AH34" s="83">
        <v>0</v>
      </c>
      <c r="AI34" s="83">
        <v>0</v>
      </c>
      <c r="AJ34" s="143">
        <v>4.7800000000000002E-2</v>
      </c>
      <c r="AK34" s="79" t="s">
        <v>664</v>
      </c>
      <c r="AL34" s="79" t="s">
        <v>665</v>
      </c>
      <c r="AM34" s="155">
        <v>0</v>
      </c>
      <c r="AN34" s="155">
        <v>0</v>
      </c>
      <c r="AO34" s="155">
        <v>0</v>
      </c>
      <c r="AP34" s="155">
        <v>0</v>
      </c>
      <c r="AQ34" s="155">
        <v>0</v>
      </c>
      <c r="AR34" s="155">
        <v>0</v>
      </c>
      <c r="AS34" s="155">
        <v>0</v>
      </c>
      <c r="AT34" s="155">
        <v>0</v>
      </c>
      <c r="AU34" s="155">
        <v>0</v>
      </c>
      <c r="AV34" s="155">
        <v>0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22">
        <f t="shared" si="0"/>
        <v>0</v>
      </c>
      <c r="BC34" s="22">
        <f t="shared" si="1"/>
        <v>0</v>
      </c>
      <c r="BD34" s="22">
        <f t="shared" si="2"/>
        <v>0</v>
      </c>
    </row>
    <row r="35" spans="1:56" x14ac:dyDescent="0.35">
      <c r="A35" s="23" t="s">
        <v>1510</v>
      </c>
      <c r="B35" s="79" t="s">
        <v>677</v>
      </c>
      <c r="C35" s="80">
        <v>1</v>
      </c>
      <c r="D35" s="81" t="s">
        <v>31</v>
      </c>
      <c r="E35" s="79" t="s">
        <v>467</v>
      </c>
      <c r="F35" s="79" t="s">
        <v>648</v>
      </c>
      <c r="G35" s="79" t="s">
        <v>668</v>
      </c>
      <c r="H35" s="79" t="s">
        <v>669</v>
      </c>
      <c r="I35" s="79" t="s">
        <v>670</v>
      </c>
      <c r="J35" s="79" t="s">
        <v>671</v>
      </c>
      <c r="K35" s="79" t="s">
        <v>484</v>
      </c>
      <c r="L35" s="79" t="s">
        <v>650</v>
      </c>
      <c r="M35" s="79" t="s">
        <v>663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1">
        <v>43476</v>
      </c>
      <c r="AF35" s="141">
        <v>45302</v>
      </c>
      <c r="AG35" s="142">
        <v>6000000</v>
      </c>
      <c r="AH35" s="83">
        <v>0</v>
      </c>
      <c r="AI35" s="83">
        <v>0</v>
      </c>
      <c r="AJ35" s="143">
        <v>4.7800000000000002E-2</v>
      </c>
      <c r="AK35" s="79" t="s">
        <v>664</v>
      </c>
      <c r="AL35" s="79" t="s">
        <v>665</v>
      </c>
      <c r="AM35" s="155">
        <v>0</v>
      </c>
      <c r="AN35" s="155">
        <v>0</v>
      </c>
      <c r="AO35" s="155">
        <v>0</v>
      </c>
      <c r="AP35" s="155">
        <v>0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155">
        <v>0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22">
        <f t="shared" si="0"/>
        <v>0</v>
      </c>
      <c r="BC35" s="22">
        <f t="shared" si="1"/>
        <v>0</v>
      </c>
      <c r="BD35" s="22">
        <f t="shared" si="2"/>
        <v>0</v>
      </c>
    </row>
    <row r="36" spans="1:56" x14ac:dyDescent="0.35">
      <c r="A36" s="23" t="s">
        <v>1511</v>
      </c>
      <c r="B36" s="79" t="s">
        <v>678</v>
      </c>
      <c r="C36" s="80">
        <v>1</v>
      </c>
      <c r="D36" s="81" t="s">
        <v>31</v>
      </c>
      <c r="E36" s="79" t="s">
        <v>467</v>
      </c>
      <c r="F36" s="79" t="s">
        <v>648</v>
      </c>
      <c r="G36" s="79" t="s">
        <v>668</v>
      </c>
      <c r="H36" s="79" t="s">
        <v>669</v>
      </c>
      <c r="I36" s="79" t="s">
        <v>670</v>
      </c>
      <c r="J36" s="79" t="s">
        <v>671</v>
      </c>
      <c r="K36" s="79" t="s">
        <v>484</v>
      </c>
      <c r="L36" s="79" t="s">
        <v>650</v>
      </c>
      <c r="M36" s="79" t="s">
        <v>663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10890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10890</v>
      </c>
      <c r="AE36" s="141">
        <v>43518</v>
      </c>
      <c r="AF36" s="141">
        <v>47171</v>
      </c>
      <c r="AG36" s="142">
        <v>12100</v>
      </c>
      <c r="AH36" s="83">
        <v>4.3944444444444448</v>
      </c>
      <c r="AI36" s="83">
        <v>10</v>
      </c>
      <c r="AJ36" s="143">
        <v>6.0600000000000001E-2</v>
      </c>
      <c r="AK36" s="79" t="s">
        <v>664</v>
      </c>
      <c r="AL36" s="79" t="s">
        <v>665</v>
      </c>
      <c r="AM36" s="155">
        <v>0</v>
      </c>
      <c r="AN36" s="155">
        <v>0</v>
      </c>
      <c r="AO36" s="155">
        <v>0</v>
      </c>
      <c r="AP36" s="155">
        <v>0</v>
      </c>
      <c r="AQ36" s="155">
        <v>1210</v>
      </c>
      <c r="AR36" s="155">
        <v>0</v>
      </c>
      <c r="AS36" s="155">
        <v>0</v>
      </c>
      <c r="AT36" s="155">
        <v>0</v>
      </c>
      <c r="AU36" s="155">
        <v>0</v>
      </c>
      <c r="AV36" s="155">
        <v>0</v>
      </c>
      <c r="AW36" s="155">
        <v>1210</v>
      </c>
      <c r="AX36" s="155">
        <v>0</v>
      </c>
      <c r="AY36" s="155">
        <v>0</v>
      </c>
      <c r="AZ36" s="155">
        <v>0</v>
      </c>
      <c r="BA36" s="155">
        <v>0</v>
      </c>
      <c r="BB36" s="22">
        <f t="shared" si="0"/>
        <v>0</v>
      </c>
      <c r="BC36" s="22">
        <f t="shared" si="1"/>
        <v>2420</v>
      </c>
      <c r="BD36" s="22">
        <f t="shared" si="2"/>
        <v>2420</v>
      </c>
    </row>
    <row r="37" spans="1:56" x14ac:dyDescent="0.35">
      <c r="A37" s="23" t="s">
        <v>1512</v>
      </c>
      <c r="B37" s="79" t="s">
        <v>679</v>
      </c>
      <c r="C37" s="80">
        <v>1</v>
      </c>
      <c r="D37" s="81" t="s">
        <v>31</v>
      </c>
      <c r="E37" s="79" t="s">
        <v>467</v>
      </c>
      <c r="F37" s="79" t="s">
        <v>648</v>
      </c>
      <c r="G37" s="79" t="s">
        <v>668</v>
      </c>
      <c r="H37" s="79" t="s">
        <v>669</v>
      </c>
      <c r="I37" s="79" t="s">
        <v>670</v>
      </c>
      <c r="J37" s="79" t="s">
        <v>671</v>
      </c>
      <c r="K37" s="79" t="s">
        <v>484</v>
      </c>
      <c r="L37" s="79" t="s">
        <v>650</v>
      </c>
      <c r="M37" s="79" t="s">
        <v>663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52110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52110</v>
      </c>
      <c r="AE37" s="141">
        <v>43518</v>
      </c>
      <c r="AF37" s="141">
        <v>47171</v>
      </c>
      <c r="AG37" s="142">
        <v>57900</v>
      </c>
      <c r="AH37" s="83">
        <v>4.3944444444444448</v>
      </c>
      <c r="AI37" s="83">
        <v>10</v>
      </c>
      <c r="AJ37" s="143">
        <v>6.0600000000000001E-2</v>
      </c>
      <c r="AK37" s="79" t="s">
        <v>664</v>
      </c>
      <c r="AL37" s="79" t="s">
        <v>665</v>
      </c>
      <c r="AM37" s="155">
        <v>0</v>
      </c>
      <c r="AN37" s="155">
        <v>0</v>
      </c>
      <c r="AO37" s="155">
        <v>0</v>
      </c>
      <c r="AP37" s="155">
        <v>0</v>
      </c>
      <c r="AQ37" s="155">
        <v>5790</v>
      </c>
      <c r="AR37" s="155">
        <v>0</v>
      </c>
      <c r="AS37" s="155">
        <v>0</v>
      </c>
      <c r="AT37" s="155">
        <v>0</v>
      </c>
      <c r="AU37" s="155">
        <v>0</v>
      </c>
      <c r="AV37" s="155">
        <v>0</v>
      </c>
      <c r="AW37" s="155">
        <v>5790</v>
      </c>
      <c r="AX37" s="155">
        <v>0</v>
      </c>
      <c r="AY37" s="155">
        <v>0</v>
      </c>
      <c r="AZ37" s="155">
        <v>0</v>
      </c>
      <c r="BA37" s="155">
        <v>0</v>
      </c>
      <c r="BB37" s="22">
        <f t="shared" si="0"/>
        <v>0</v>
      </c>
      <c r="BC37" s="22">
        <f t="shared" si="1"/>
        <v>11580</v>
      </c>
      <c r="BD37" s="22">
        <f t="shared" si="2"/>
        <v>11580</v>
      </c>
    </row>
    <row r="38" spans="1:56" x14ac:dyDescent="0.35">
      <c r="A38" s="23" t="s">
        <v>1513</v>
      </c>
      <c r="B38" s="79" t="s">
        <v>680</v>
      </c>
      <c r="C38" s="80">
        <v>1</v>
      </c>
      <c r="D38" s="81" t="s">
        <v>31</v>
      </c>
      <c r="E38" s="79" t="s">
        <v>467</v>
      </c>
      <c r="F38" s="79" t="s">
        <v>648</v>
      </c>
      <c r="G38" s="79" t="s">
        <v>668</v>
      </c>
      <c r="H38" s="79" t="s">
        <v>669</v>
      </c>
      <c r="I38" s="79" t="s">
        <v>670</v>
      </c>
      <c r="J38" s="79" t="s">
        <v>671</v>
      </c>
      <c r="K38" s="79" t="s">
        <v>484</v>
      </c>
      <c r="L38" s="79" t="s">
        <v>650</v>
      </c>
      <c r="M38" s="79" t="s">
        <v>663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1">
        <v>43522</v>
      </c>
      <c r="AF38" s="141">
        <v>45348</v>
      </c>
      <c r="AG38" s="142">
        <v>3000000</v>
      </c>
      <c r="AH38" s="83">
        <v>0</v>
      </c>
      <c r="AI38" s="83">
        <v>0</v>
      </c>
      <c r="AJ38" s="143">
        <v>4.7800000000000002E-2</v>
      </c>
      <c r="AK38" s="79" t="s">
        <v>664</v>
      </c>
      <c r="AL38" s="79" t="s">
        <v>665</v>
      </c>
      <c r="AM38" s="155">
        <v>0</v>
      </c>
      <c r="AN38" s="155">
        <v>0</v>
      </c>
      <c r="AO38" s="155">
        <v>0</v>
      </c>
      <c r="AP38" s="155">
        <v>0</v>
      </c>
      <c r="AQ38" s="155">
        <v>0</v>
      </c>
      <c r="AR38" s="155">
        <v>0</v>
      </c>
      <c r="AS38" s="155">
        <v>0</v>
      </c>
      <c r="AT38" s="155">
        <v>0</v>
      </c>
      <c r="AU38" s="155">
        <v>0</v>
      </c>
      <c r="AV38" s="155">
        <v>0</v>
      </c>
      <c r="AW38" s="155">
        <v>0</v>
      </c>
      <c r="AX38" s="155">
        <v>0</v>
      </c>
      <c r="AY38" s="155">
        <v>0</v>
      </c>
      <c r="AZ38" s="155">
        <v>0</v>
      </c>
      <c r="BA38" s="155">
        <v>0</v>
      </c>
      <c r="BB38" s="22">
        <f t="shared" si="0"/>
        <v>0</v>
      </c>
      <c r="BC38" s="22">
        <f t="shared" si="1"/>
        <v>0</v>
      </c>
      <c r="BD38" s="22">
        <f t="shared" si="2"/>
        <v>0</v>
      </c>
    </row>
    <row r="39" spans="1:56" x14ac:dyDescent="0.35">
      <c r="A39" s="23" t="s">
        <v>1514</v>
      </c>
      <c r="B39" s="79" t="s">
        <v>681</v>
      </c>
      <c r="C39" s="80">
        <v>1</v>
      </c>
      <c r="D39" s="81" t="s">
        <v>31</v>
      </c>
      <c r="E39" s="79" t="s">
        <v>467</v>
      </c>
      <c r="F39" s="79" t="s">
        <v>648</v>
      </c>
      <c r="G39" s="79" t="s">
        <v>668</v>
      </c>
      <c r="H39" s="79" t="s">
        <v>669</v>
      </c>
      <c r="I39" s="79" t="s">
        <v>670</v>
      </c>
      <c r="J39" s="79" t="s">
        <v>671</v>
      </c>
      <c r="K39" s="79" t="s">
        <v>484</v>
      </c>
      <c r="L39" s="79" t="s">
        <v>650</v>
      </c>
      <c r="M39" s="79" t="s">
        <v>663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1">
        <v>43606</v>
      </c>
      <c r="AF39" s="141">
        <v>47259</v>
      </c>
      <c r="AG39" s="142">
        <v>150000</v>
      </c>
      <c r="AH39" s="83">
        <v>4.6416666666666666</v>
      </c>
      <c r="AI39" s="83">
        <v>10</v>
      </c>
      <c r="AJ39" s="143">
        <v>6.0600000000000001E-2</v>
      </c>
      <c r="AK39" s="79" t="s">
        <v>664</v>
      </c>
      <c r="AL39" s="79" t="s">
        <v>665</v>
      </c>
      <c r="AM39" s="155">
        <v>0</v>
      </c>
      <c r="AN39" s="155">
        <v>15000</v>
      </c>
      <c r="AO39" s="155">
        <v>0</v>
      </c>
      <c r="AP39" s="155">
        <v>0</v>
      </c>
      <c r="AQ39" s="155">
        <v>0</v>
      </c>
      <c r="AR39" s="155">
        <v>0</v>
      </c>
      <c r="AS39" s="155">
        <v>0</v>
      </c>
      <c r="AT39" s="155">
        <v>15000</v>
      </c>
      <c r="AU39" s="155">
        <v>0</v>
      </c>
      <c r="AV39" s="155">
        <v>0</v>
      </c>
      <c r="AW39" s="155">
        <v>0</v>
      </c>
      <c r="AX39" s="155">
        <v>0</v>
      </c>
      <c r="AY39" s="155">
        <v>0</v>
      </c>
      <c r="AZ39" s="155">
        <v>15000</v>
      </c>
      <c r="BA39" s="155">
        <v>0</v>
      </c>
      <c r="BB39" s="22">
        <f t="shared" si="0"/>
        <v>15000</v>
      </c>
      <c r="BC39" s="22">
        <f t="shared" si="1"/>
        <v>30000</v>
      </c>
      <c r="BD39" s="22">
        <f t="shared" si="2"/>
        <v>45000</v>
      </c>
    </row>
    <row r="40" spans="1:56" x14ac:dyDescent="0.35">
      <c r="A40" s="23" t="s">
        <v>1515</v>
      </c>
      <c r="B40" s="79" t="s">
        <v>682</v>
      </c>
      <c r="C40" s="80">
        <v>1</v>
      </c>
      <c r="D40" s="81" t="s">
        <v>31</v>
      </c>
      <c r="E40" s="79" t="s">
        <v>467</v>
      </c>
      <c r="F40" s="79" t="s">
        <v>648</v>
      </c>
      <c r="G40" s="79" t="s">
        <v>668</v>
      </c>
      <c r="H40" s="79" t="s">
        <v>669</v>
      </c>
      <c r="I40" s="79" t="s">
        <v>670</v>
      </c>
      <c r="J40" s="79" t="s">
        <v>671</v>
      </c>
      <c r="K40" s="79" t="s">
        <v>484</v>
      </c>
      <c r="L40" s="79" t="s">
        <v>650</v>
      </c>
      <c r="M40" s="79" t="s">
        <v>663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1">
        <v>43606</v>
      </c>
      <c r="AF40" s="141">
        <v>47259</v>
      </c>
      <c r="AG40" s="142">
        <v>785000</v>
      </c>
      <c r="AH40" s="83">
        <v>4.6416666666666666</v>
      </c>
      <c r="AI40" s="83">
        <v>10</v>
      </c>
      <c r="AJ40" s="143">
        <v>6.0600000000000001E-2</v>
      </c>
      <c r="AK40" s="79" t="s">
        <v>664</v>
      </c>
      <c r="AL40" s="79" t="s">
        <v>665</v>
      </c>
      <c r="AM40" s="155">
        <v>0</v>
      </c>
      <c r="AN40" s="155">
        <v>78500</v>
      </c>
      <c r="AO40" s="155">
        <v>0</v>
      </c>
      <c r="AP40" s="155">
        <v>0</v>
      </c>
      <c r="AQ40" s="155">
        <v>0</v>
      </c>
      <c r="AR40" s="155">
        <v>0</v>
      </c>
      <c r="AS40" s="155">
        <v>0</v>
      </c>
      <c r="AT40" s="155">
        <v>78500</v>
      </c>
      <c r="AU40" s="155">
        <v>0</v>
      </c>
      <c r="AV40" s="155">
        <v>0</v>
      </c>
      <c r="AW40" s="155">
        <v>0</v>
      </c>
      <c r="AX40" s="155">
        <v>0</v>
      </c>
      <c r="AY40" s="155">
        <v>0</v>
      </c>
      <c r="AZ40" s="155">
        <v>78500</v>
      </c>
      <c r="BA40" s="155">
        <v>0</v>
      </c>
      <c r="BB40" s="22">
        <f t="shared" si="0"/>
        <v>78500</v>
      </c>
      <c r="BC40" s="22">
        <f t="shared" si="1"/>
        <v>157000</v>
      </c>
      <c r="BD40" s="22">
        <f t="shared" si="2"/>
        <v>235500</v>
      </c>
    </row>
    <row r="41" spans="1:56" x14ac:dyDescent="0.35">
      <c r="A41" s="23" t="s">
        <v>1516</v>
      </c>
      <c r="B41" s="79" t="s">
        <v>683</v>
      </c>
      <c r="C41" s="80">
        <v>1</v>
      </c>
      <c r="D41" s="81" t="s">
        <v>31</v>
      </c>
      <c r="E41" s="79" t="s">
        <v>467</v>
      </c>
      <c r="F41" s="79" t="s">
        <v>648</v>
      </c>
      <c r="G41" s="79" t="s">
        <v>668</v>
      </c>
      <c r="H41" s="79" t="s">
        <v>669</v>
      </c>
      <c r="I41" s="79" t="s">
        <v>670</v>
      </c>
      <c r="J41" s="79" t="s">
        <v>671</v>
      </c>
      <c r="K41" s="79" t="s">
        <v>484</v>
      </c>
      <c r="L41" s="79" t="s">
        <v>650</v>
      </c>
      <c r="M41" s="79" t="s">
        <v>663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1">
        <v>43637</v>
      </c>
      <c r="AF41" s="141">
        <v>47290</v>
      </c>
      <c r="AG41" s="142">
        <v>95000</v>
      </c>
      <c r="AH41" s="83">
        <v>4.7249999999999996</v>
      </c>
      <c r="AI41" s="83">
        <v>10</v>
      </c>
      <c r="AJ41" s="143">
        <v>6.0600000000000001E-2</v>
      </c>
      <c r="AK41" s="79" t="s">
        <v>664</v>
      </c>
      <c r="AL41" s="79" t="s">
        <v>665</v>
      </c>
      <c r="AM41" s="155">
        <v>0</v>
      </c>
      <c r="AN41" s="155">
        <v>0</v>
      </c>
      <c r="AO41" s="155">
        <v>9500</v>
      </c>
      <c r="AP41" s="155">
        <v>0</v>
      </c>
      <c r="AQ41" s="155">
        <v>0</v>
      </c>
      <c r="AR41" s="155">
        <v>0</v>
      </c>
      <c r="AS41" s="155">
        <v>0</v>
      </c>
      <c r="AT41" s="155">
        <v>0</v>
      </c>
      <c r="AU41" s="155">
        <v>9500</v>
      </c>
      <c r="AV41" s="155">
        <v>0</v>
      </c>
      <c r="AW41" s="155">
        <v>0</v>
      </c>
      <c r="AX41" s="155">
        <v>0</v>
      </c>
      <c r="AY41" s="155">
        <v>0</v>
      </c>
      <c r="AZ41" s="155">
        <v>0</v>
      </c>
      <c r="BA41" s="155">
        <v>9500</v>
      </c>
      <c r="BB41" s="22">
        <f t="shared" si="0"/>
        <v>9500</v>
      </c>
      <c r="BC41" s="22">
        <f t="shared" si="1"/>
        <v>19000</v>
      </c>
      <c r="BD41" s="22">
        <f t="shared" si="2"/>
        <v>28500</v>
      </c>
    </row>
    <row r="42" spans="1:56" x14ac:dyDescent="0.35">
      <c r="A42" s="23" t="s">
        <v>1517</v>
      </c>
      <c r="B42" s="79" t="s">
        <v>684</v>
      </c>
      <c r="C42" s="80">
        <v>1</v>
      </c>
      <c r="D42" s="81" t="s">
        <v>31</v>
      </c>
      <c r="E42" s="79" t="s">
        <v>467</v>
      </c>
      <c r="F42" s="79" t="s">
        <v>648</v>
      </c>
      <c r="G42" s="79" t="s">
        <v>668</v>
      </c>
      <c r="H42" s="79" t="s">
        <v>669</v>
      </c>
      <c r="I42" s="79" t="s">
        <v>670</v>
      </c>
      <c r="J42" s="79" t="s">
        <v>671</v>
      </c>
      <c r="K42" s="79" t="s">
        <v>484</v>
      </c>
      <c r="L42" s="79" t="s">
        <v>650</v>
      </c>
      <c r="M42" s="79" t="s">
        <v>663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1">
        <v>43790</v>
      </c>
      <c r="AF42" s="141">
        <v>45617</v>
      </c>
      <c r="AG42" s="142">
        <v>2995607.38</v>
      </c>
      <c r="AH42" s="83">
        <v>0.14166666666666666</v>
      </c>
      <c r="AI42" s="83">
        <v>5</v>
      </c>
      <c r="AJ42" s="143">
        <v>4.7800000000000002E-2</v>
      </c>
      <c r="AK42" s="79" t="s">
        <v>664</v>
      </c>
      <c r="AL42" s="79" t="s">
        <v>665</v>
      </c>
      <c r="AM42" s="155">
        <v>0</v>
      </c>
      <c r="AN42" s="155">
        <v>2995607.38</v>
      </c>
      <c r="AO42" s="155">
        <v>0</v>
      </c>
      <c r="AP42" s="155">
        <v>0</v>
      </c>
      <c r="AQ42" s="155">
        <v>0</v>
      </c>
      <c r="AR42" s="155">
        <v>0</v>
      </c>
      <c r="AS42" s="155">
        <v>0</v>
      </c>
      <c r="AT42" s="155">
        <v>0</v>
      </c>
      <c r="AU42" s="155">
        <v>0</v>
      </c>
      <c r="AV42" s="155">
        <v>0</v>
      </c>
      <c r="AW42" s="155">
        <v>0</v>
      </c>
      <c r="AX42" s="155">
        <v>0</v>
      </c>
      <c r="AY42" s="155">
        <v>0</v>
      </c>
      <c r="AZ42" s="155">
        <v>0</v>
      </c>
      <c r="BA42" s="155">
        <v>0</v>
      </c>
      <c r="BB42" s="22">
        <f t="shared" si="0"/>
        <v>2995607.38</v>
      </c>
      <c r="BC42" s="22">
        <f t="shared" si="1"/>
        <v>0</v>
      </c>
      <c r="BD42" s="22">
        <f t="shared" si="2"/>
        <v>2995607.38</v>
      </c>
    </row>
    <row r="43" spans="1:56" x14ac:dyDescent="0.35">
      <c r="A43" s="23" t="s">
        <v>1518</v>
      </c>
      <c r="B43" s="79" t="s">
        <v>685</v>
      </c>
      <c r="C43" s="80">
        <v>1</v>
      </c>
      <c r="D43" s="81" t="s">
        <v>31</v>
      </c>
      <c r="E43" s="79" t="s">
        <v>467</v>
      </c>
      <c r="F43" s="79" t="s">
        <v>648</v>
      </c>
      <c r="G43" s="79" t="s">
        <v>668</v>
      </c>
      <c r="H43" s="79" t="s">
        <v>669</v>
      </c>
      <c r="I43" s="79" t="s">
        <v>670</v>
      </c>
      <c r="J43" s="79" t="s">
        <v>671</v>
      </c>
      <c r="K43" s="79" t="s">
        <v>484</v>
      </c>
      <c r="L43" s="79" t="s">
        <v>650</v>
      </c>
      <c r="M43" s="79" t="s">
        <v>663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1">
        <v>43826</v>
      </c>
      <c r="AF43" s="141">
        <v>46383</v>
      </c>
      <c r="AG43" s="142">
        <v>3000000</v>
      </c>
      <c r="AH43" s="83">
        <v>2.2416666666666667</v>
      </c>
      <c r="AI43" s="83">
        <v>7</v>
      </c>
      <c r="AJ43" s="143">
        <v>8.5000000000000006E-2</v>
      </c>
      <c r="AK43" s="79" t="s">
        <v>664</v>
      </c>
      <c r="AL43" s="79" t="s">
        <v>665</v>
      </c>
      <c r="AM43" s="155">
        <v>0</v>
      </c>
      <c r="AN43" s="155">
        <v>0</v>
      </c>
      <c r="AO43" s="155">
        <v>0</v>
      </c>
      <c r="AP43" s="155">
        <v>0</v>
      </c>
      <c r="AQ43" s="155">
        <v>0</v>
      </c>
      <c r="AR43" s="155">
        <v>0</v>
      </c>
      <c r="AS43" s="155">
        <v>0</v>
      </c>
      <c r="AT43" s="155">
        <v>0</v>
      </c>
      <c r="AU43" s="155">
        <v>0</v>
      </c>
      <c r="AV43" s="155">
        <v>0</v>
      </c>
      <c r="AW43" s="155">
        <v>0</v>
      </c>
      <c r="AX43" s="155">
        <v>0</v>
      </c>
      <c r="AY43" s="155">
        <v>0</v>
      </c>
      <c r="AZ43" s="155">
        <v>0</v>
      </c>
      <c r="BA43" s="155">
        <v>0</v>
      </c>
      <c r="BB43" s="22">
        <f t="shared" si="0"/>
        <v>0</v>
      </c>
      <c r="BC43" s="22">
        <f t="shared" si="1"/>
        <v>0</v>
      </c>
      <c r="BD43" s="22">
        <f t="shared" si="2"/>
        <v>0</v>
      </c>
    </row>
    <row r="44" spans="1:56" x14ac:dyDescent="0.35">
      <c r="A44" s="23" t="s">
        <v>1519</v>
      </c>
      <c r="B44" s="79" t="s">
        <v>686</v>
      </c>
      <c r="C44" s="80">
        <v>1</v>
      </c>
      <c r="D44" s="81" t="s">
        <v>31</v>
      </c>
      <c r="E44" s="79" t="s">
        <v>467</v>
      </c>
      <c r="F44" s="79" t="s">
        <v>648</v>
      </c>
      <c r="G44" s="79" t="s">
        <v>668</v>
      </c>
      <c r="H44" s="79" t="s">
        <v>669</v>
      </c>
      <c r="I44" s="79" t="s">
        <v>670</v>
      </c>
      <c r="J44" s="79" t="s">
        <v>671</v>
      </c>
      <c r="K44" s="79" t="s">
        <v>484</v>
      </c>
      <c r="L44" s="79" t="s">
        <v>650</v>
      </c>
      <c r="M44" s="79" t="s">
        <v>663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1">
        <v>43826</v>
      </c>
      <c r="AF44" s="141">
        <v>46383</v>
      </c>
      <c r="AG44" s="142">
        <v>1500000</v>
      </c>
      <c r="AH44" s="83">
        <v>2.2416666666666667</v>
      </c>
      <c r="AI44" s="83">
        <v>7</v>
      </c>
      <c r="AJ44" s="143">
        <v>8.5000000000000006E-2</v>
      </c>
      <c r="AK44" s="79" t="s">
        <v>664</v>
      </c>
      <c r="AL44" s="79" t="s">
        <v>665</v>
      </c>
      <c r="AM44" s="155">
        <v>0</v>
      </c>
      <c r="AN44" s="155">
        <v>0</v>
      </c>
      <c r="AO44" s="155">
        <v>0</v>
      </c>
      <c r="AP44" s="155">
        <v>0</v>
      </c>
      <c r="AQ44" s="155">
        <v>0</v>
      </c>
      <c r="AR44" s="155">
        <v>0</v>
      </c>
      <c r="AS44" s="155">
        <v>0</v>
      </c>
      <c r="AT44" s="155">
        <v>0</v>
      </c>
      <c r="AU44" s="155">
        <v>0</v>
      </c>
      <c r="AV44" s="155">
        <v>0</v>
      </c>
      <c r="AW44" s="155">
        <v>0</v>
      </c>
      <c r="AX44" s="155">
        <v>0</v>
      </c>
      <c r="AY44" s="155">
        <v>0</v>
      </c>
      <c r="AZ44" s="155">
        <v>0</v>
      </c>
      <c r="BA44" s="155">
        <v>0</v>
      </c>
      <c r="BB44" s="22">
        <f t="shared" si="0"/>
        <v>0</v>
      </c>
      <c r="BC44" s="22">
        <f t="shared" si="1"/>
        <v>0</v>
      </c>
      <c r="BD44" s="22">
        <f t="shared" si="2"/>
        <v>0</v>
      </c>
    </row>
    <row r="45" spans="1:56" x14ac:dyDescent="0.35">
      <c r="A45" s="23" t="s">
        <v>1520</v>
      </c>
      <c r="B45" s="79" t="s">
        <v>687</v>
      </c>
      <c r="C45" s="80">
        <v>1</v>
      </c>
      <c r="D45" s="81" t="s">
        <v>31</v>
      </c>
      <c r="E45" s="79" t="s">
        <v>467</v>
      </c>
      <c r="F45" s="79" t="s">
        <v>648</v>
      </c>
      <c r="G45" s="79" t="s">
        <v>668</v>
      </c>
      <c r="H45" s="79" t="s">
        <v>669</v>
      </c>
      <c r="I45" s="79" t="s">
        <v>670</v>
      </c>
      <c r="J45" s="79" t="s">
        <v>671</v>
      </c>
      <c r="K45" s="79" t="s">
        <v>484</v>
      </c>
      <c r="L45" s="79" t="s">
        <v>650</v>
      </c>
      <c r="M45" s="79" t="s">
        <v>663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1">
        <v>43826</v>
      </c>
      <c r="AF45" s="141">
        <v>46383</v>
      </c>
      <c r="AG45" s="142">
        <v>1000000</v>
      </c>
      <c r="AH45" s="83">
        <v>2.2416666666666667</v>
      </c>
      <c r="AI45" s="83">
        <v>7</v>
      </c>
      <c r="AJ45" s="143">
        <v>8.5000000000000006E-2</v>
      </c>
      <c r="AK45" s="79" t="s">
        <v>664</v>
      </c>
      <c r="AL45" s="79" t="s">
        <v>665</v>
      </c>
      <c r="AM45" s="155">
        <v>0</v>
      </c>
      <c r="AN45" s="155">
        <v>0</v>
      </c>
      <c r="AO45" s="155">
        <v>0</v>
      </c>
      <c r="AP45" s="155">
        <v>0</v>
      </c>
      <c r="AQ45" s="155">
        <v>0</v>
      </c>
      <c r="AR45" s="155">
        <v>0</v>
      </c>
      <c r="AS45" s="155">
        <v>0</v>
      </c>
      <c r="AT45" s="155">
        <v>0</v>
      </c>
      <c r="AU45" s="155">
        <v>0</v>
      </c>
      <c r="AV45" s="155">
        <v>0</v>
      </c>
      <c r="AW45" s="155">
        <v>0</v>
      </c>
      <c r="AX45" s="155">
        <v>0</v>
      </c>
      <c r="AY45" s="155">
        <v>0</v>
      </c>
      <c r="AZ45" s="155">
        <v>0</v>
      </c>
      <c r="BA45" s="155">
        <v>0</v>
      </c>
      <c r="BB45" s="22">
        <f t="shared" si="0"/>
        <v>0</v>
      </c>
      <c r="BC45" s="22">
        <f t="shared" si="1"/>
        <v>0</v>
      </c>
      <c r="BD45" s="22">
        <f t="shared" si="2"/>
        <v>0</v>
      </c>
    </row>
    <row r="46" spans="1:56" x14ac:dyDescent="0.35">
      <c r="A46" s="23" t="s">
        <v>1521</v>
      </c>
      <c r="B46" s="79" t="s">
        <v>688</v>
      </c>
      <c r="C46" s="80">
        <v>1</v>
      </c>
      <c r="D46" s="81" t="s">
        <v>31</v>
      </c>
      <c r="E46" s="79" t="s">
        <v>467</v>
      </c>
      <c r="F46" s="79" t="s">
        <v>648</v>
      </c>
      <c r="G46" s="79" t="s">
        <v>668</v>
      </c>
      <c r="H46" s="79" t="s">
        <v>669</v>
      </c>
      <c r="I46" s="79" t="s">
        <v>670</v>
      </c>
      <c r="J46" s="79" t="s">
        <v>671</v>
      </c>
      <c r="K46" s="79" t="s">
        <v>484</v>
      </c>
      <c r="L46" s="79" t="s">
        <v>650</v>
      </c>
      <c r="M46" s="79" t="s">
        <v>663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1">
        <v>43826</v>
      </c>
      <c r="AF46" s="141">
        <v>46383</v>
      </c>
      <c r="AG46" s="142">
        <v>1000000</v>
      </c>
      <c r="AH46" s="83">
        <v>2.2416666666666667</v>
      </c>
      <c r="AI46" s="83">
        <v>7</v>
      </c>
      <c r="AJ46" s="143">
        <v>8.5000000000000006E-2</v>
      </c>
      <c r="AK46" s="79" t="s">
        <v>664</v>
      </c>
      <c r="AL46" s="79" t="s">
        <v>665</v>
      </c>
      <c r="AM46" s="155">
        <v>0</v>
      </c>
      <c r="AN46" s="155">
        <v>0</v>
      </c>
      <c r="AO46" s="155">
        <v>0</v>
      </c>
      <c r="AP46" s="155">
        <v>0</v>
      </c>
      <c r="AQ46" s="155">
        <v>0</v>
      </c>
      <c r="AR46" s="155">
        <v>0</v>
      </c>
      <c r="AS46" s="155">
        <v>0</v>
      </c>
      <c r="AT46" s="155">
        <v>0</v>
      </c>
      <c r="AU46" s="155">
        <v>0</v>
      </c>
      <c r="AV46" s="155">
        <v>0</v>
      </c>
      <c r="AW46" s="155">
        <v>0</v>
      </c>
      <c r="AX46" s="155">
        <v>0</v>
      </c>
      <c r="AY46" s="155">
        <v>0</v>
      </c>
      <c r="AZ46" s="155">
        <v>0</v>
      </c>
      <c r="BA46" s="155">
        <v>0</v>
      </c>
      <c r="BB46" s="22">
        <f t="shared" si="0"/>
        <v>0</v>
      </c>
      <c r="BC46" s="22">
        <f t="shared" si="1"/>
        <v>0</v>
      </c>
      <c r="BD46" s="22">
        <f t="shared" si="2"/>
        <v>0</v>
      </c>
    </row>
    <row r="47" spans="1:56" x14ac:dyDescent="0.35">
      <c r="A47" s="23" t="s">
        <v>1522</v>
      </c>
      <c r="B47" s="79" t="s">
        <v>689</v>
      </c>
      <c r="C47" s="80">
        <v>1</v>
      </c>
      <c r="D47" s="81" t="s">
        <v>31</v>
      </c>
      <c r="E47" s="79" t="s">
        <v>467</v>
      </c>
      <c r="F47" s="79" t="s">
        <v>648</v>
      </c>
      <c r="G47" s="79" t="s">
        <v>668</v>
      </c>
      <c r="H47" s="79" t="s">
        <v>669</v>
      </c>
      <c r="I47" s="79" t="s">
        <v>670</v>
      </c>
      <c r="J47" s="79" t="s">
        <v>671</v>
      </c>
      <c r="K47" s="79" t="s">
        <v>484</v>
      </c>
      <c r="L47" s="79" t="s">
        <v>650</v>
      </c>
      <c r="M47" s="79" t="s">
        <v>663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1">
        <v>43826</v>
      </c>
      <c r="AF47" s="141">
        <v>46383</v>
      </c>
      <c r="AG47" s="142">
        <v>155000</v>
      </c>
      <c r="AH47" s="83">
        <v>2.2416666666666667</v>
      </c>
      <c r="AI47" s="83">
        <v>7</v>
      </c>
      <c r="AJ47" s="143">
        <v>8.5000000000000006E-2</v>
      </c>
      <c r="AK47" s="79" t="s">
        <v>664</v>
      </c>
      <c r="AL47" s="79" t="s">
        <v>665</v>
      </c>
      <c r="AM47" s="155">
        <v>0</v>
      </c>
      <c r="AN47" s="155">
        <v>0</v>
      </c>
      <c r="AO47" s="155">
        <v>0</v>
      </c>
      <c r="AP47" s="155">
        <v>0</v>
      </c>
      <c r="AQ47" s="155">
        <v>0</v>
      </c>
      <c r="AR47" s="155">
        <v>0</v>
      </c>
      <c r="AS47" s="155">
        <v>0</v>
      </c>
      <c r="AT47" s="155">
        <v>0</v>
      </c>
      <c r="AU47" s="155">
        <v>0</v>
      </c>
      <c r="AV47" s="155">
        <v>0</v>
      </c>
      <c r="AW47" s="155">
        <v>0</v>
      </c>
      <c r="AX47" s="155">
        <v>0</v>
      </c>
      <c r="AY47" s="155">
        <v>0</v>
      </c>
      <c r="AZ47" s="155">
        <v>0</v>
      </c>
      <c r="BA47" s="155">
        <v>0</v>
      </c>
      <c r="BB47" s="22">
        <f t="shared" si="0"/>
        <v>0</v>
      </c>
      <c r="BC47" s="22">
        <f t="shared" si="1"/>
        <v>0</v>
      </c>
      <c r="BD47" s="22">
        <f t="shared" si="2"/>
        <v>0</v>
      </c>
    </row>
    <row r="48" spans="1:56" x14ac:dyDescent="0.35">
      <c r="A48" s="23" t="s">
        <v>1523</v>
      </c>
      <c r="B48" s="79" t="s">
        <v>690</v>
      </c>
      <c r="C48" s="80">
        <v>1</v>
      </c>
      <c r="D48" s="81" t="s">
        <v>31</v>
      </c>
      <c r="E48" s="79" t="s">
        <v>467</v>
      </c>
      <c r="F48" s="79" t="s">
        <v>648</v>
      </c>
      <c r="G48" s="79" t="s">
        <v>668</v>
      </c>
      <c r="H48" s="79" t="s">
        <v>669</v>
      </c>
      <c r="I48" s="79" t="s">
        <v>670</v>
      </c>
      <c r="J48" s="79" t="s">
        <v>671</v>
      </c>
      <c r="K48" s="79" t="s">
        <v>484</v>
      </c>
      <c r="L48" s="79" t="s">
        <v>650</v>
      </c>
      <c r="M48" s="79" t="s">
        <v>663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1">
        <v>43826</v>
      </c>
      <c r="AF48" s="141">
        <v>46383</v>
      </c>
      <c r="AG48" s="142">
        <v>390000</v>
      </c>
      <c r="AH48" s="83">
        <v>2.2416666666666667</v>
      </c>
      <c r="AI48" s="83">
        <v>7</v>
      </c>
      <c r="AJ48" s="143">
        <v>8.5000000000000006E-2</v>
      </c>
      <c r="AK48" s="79" t="s">
        <v>664</v>
      </c>
      <c r="AL48" s="79" t="s">
        <v>665</v>
      </c>
      <c r="AM48" s="155">
        <v>0</v>
      </c>
      <c r="AN48" s="155">
        <v>0</v>
      </c>
      <c r="AO48" s="155">
        <v>0</v>
      </c>
      <c r="AP48" s="155">
        <v>0</v>
      </c>
      <c r="AQ48" s="155">
        <v>0</v>
      </c>
      <c r="AR48" s="155">
        <v>0</v>
      </c>
      <c r="AS48" s="155">
        <v>0</v>
      </c>
      <c r="AT48" s="155">
        <v>0</v>
      </c>
      <c r="AU48" s="155">
        <v>0</v>
      </c>
      <c r="AV48" s="155">
        <v>0</v>
      </c>
      <c r="AW48" s="155">
        <v>0</v>
      </c>
      <c r="AX48" s="155">
        <v>0</v>
      </c>
      <c r="AY48" s="155">
        <v>0</v>
      </c>
      <c r="AZ48" s="155">
        <v>0</v>
      </c>
      <c r="BA48" s="155">
        <v>0</v>
      </c>
      <c r="BB48" s="22">
        <f t="shared" si="0"/>
        <v>0</v>
      </c>
      <c r="BC48" s="22">
        <f t="shared" si="1"/>
        <v>0</v>
      </c>
      <c r="BD48" s="22">
        <f t="shared" si="2"/>
        <v>0</v>
      </c>
    </row>
    <row r="49" spans="1:56" x14ac:dyDescent="0.35">
      <c r="A49" s="23" t="s">
        <v>1524</v>
      </c>
      <c r="B49" s="79" t="s">
        <v>691</v>
      </c>
      <c r="C49" s="80">
        <v>1</v>
      </c>
      <c r="D49" s="81" t="s">
        <v>31</v>
      </c>
      <c r="E49" s="79" t="s">
        <v>467</v>
      </c>
      <c r="F49" s="79" t="s">
        <v>648</v>
      </c>
      <c r="G49" s="79" t="s">
        <v>668</v>
      </c>
      <c r="H49" s="79" t="s">
        <v>669</v>
      </c>
      <c r="I49" s="79" t="s">
        <v>670</v>
      </c>
      <c r="J49" s="79" t="s">
        <v>671</v>
      </c>
      <c r="K49" s="79" t="s">
        <v>484</v>
      </c>
      <c r="L49" s="79" t="s">
        <v>650</v>
      </c>
      <c r="M49" s="79" t="s">
        <v>663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1">
        <v>43826</v>
      </c>
      <c r="AF49" s="141">
        <v>46383</v>
      </c>
      <c r="AG49" s="142">
        <v>600500</v>
      </c>
      <c r="AH49" s="83">
        <v>2.2416666666666667</v>
      </c>
      <c r="AI49" s="83">
        <v>7</v>
      </c>
      <c r="AJ49" s="143">
        <v>8.5000000000000006E-2</v>
      </c>
      <c r="AK49" s="79" t="s">
        <v>664</v>
      </c>
      <c r="AL49" s="79" t="s">
        <v>665</v>
      </c>
      <c r="AM49" s="155">
        <v>0</v>
      </c>
      <c r="AN49" s="155">
        <v>0</v>
      </c>
      <c r="AO49" s="155">
        <v>0</v>
      </c>
      <c r="AP49" s="155">
        <v>0</v>
      </c>
      <c r="AQ49" s="155">
        <v>0</v>
      </c>
      <c r="AR49" s="155">
        <v>0</v>
      </c>
      <c r="AS49" s="155">
        <v>0</v>
      </c>
      <c r="AT49" s="155">
        <v>0</v>
      </c>
      <c r="AU49" s="155">
        <v>0</v>
      </c>
      <c r="AV49" s="155">
        <v>0</v>
      </c>
      <c r="AW49" s="155">
        <v>0</v>
      </c>
      <c r="AX49" s="155">
        <v>0</v>
      </c>
      <c r="AY49" s="155">
        <v>0</v>
      </c>
      <c r="AZ49" s="155">
        <v>0</v>
      </c>
      <c r="BA49" s="155">
        <v>0</v>
      </c>
      <c r="BB49" s="22">
        <f t="shared" si="0"/>
        <v>0</v>
      </c>
      <c r="BC49" s="22">
        <f t="shared" si="1"/>
        <v>0</v>
      </c>
      <c r="BD49" s="22">
        <f t="shared" si="2"/>
        <v>0</v>
      </c>
    </row>
    <row r="50" spans="1:56" x14ac:dyDescent="0.35">
      <c r="A50" s="23" t="s">
        <v>1525</v>
      </c>
      <c r="B50" s="79" t="s">
        <v>692</v>
      </c>
      <c r="C50" s="80">
        <v>1</v>
      </c>
      <c r="D50" s="81" t="s">
        <v>31</v>
      </c>
      <c r="E50" s="79" t="s">
        <v>467</v>
      </c>
      <c r="F50" s="79" t="s">
        <v>648</v>
      </c>
      <c r="G50" s="79" t="s">
        <v>668</v>
      </c>
      <c r="H50" s="79" t="s">
        <v>669</v>
      </c>
      <c r="I50" s="79" t="s">
        <v>670</v>
      </c>
      <c r="J50" s="79" t="s">
        <v>671</v>
      </c>
      <c r="K50" s="79" t="s">
        <v>484</v>
      </c>
      <c r="L50" s="79" t="s">
        <v>650</v>
      </c>
      <c r="M50" s="79" t="s">
        <v>663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1">
        <v>43826</v>
      </c>
      <c r="AF50" s="141">
        <v>46383</v>
      </c>
      <c r="AG50" s="142">
        <v>3000000</v>
      </c>
      <c r="AH50" s="83">
        <v>2.2416666666666667</v>
      </c>
      <c r="AI50" s="83">
        <v>7</v>
      </c>
      <c r="AJ50" s="143">
        <v>8.5000000000000006E-2</v>
      </c>
      <c r="AK50" s="79" t="s">
        <v>664</v>
      </c>
      <c r="AL50" s="79" t="s">
        <v>665</v>
      </c>
      <c r="AM50" s="155">
        <v>0</v>
      </c>
      <c r="AN50" s="155">
        <v>0</v>
      </c>
      <c r="AO50" s="155">
        <v>0</v>
      </c>
      <c r="AP50" s="155">
        <v>0</v>
      </c>
      <c r="AQ50" s="155">
        <v>0</v>
      </c>
      <c r="AR50" s="155">
        <v>0</v>
      </c>
      <c r="AS50" s="155">
        <v>0</v>
      </c>
      <c r="AT50" s="155">
        <v>0</v>
      </c>
      <c r="AU50" s="155">
        <v>0</v>
      </c>
      <c r="AV50" s="155">
        <v>0</v>
      </c>
      <c r="AW50" s="155">
        <v>0</v>
      </c>
      <c r="AX50" s="155">
        <v>0</v>
      </c>
      <c r="AY50" s="155">
        <v>0</v>
      </c>
      <c r="AZ50" s="155">
        <v>0</v>
      </c>
      <c r="BA50" s="155">
        <v>0</v>
      </c>
      <c r="BB50" s="22">
        <f t="shared" si="0"/>
        <v>0</v>
      </c>
      <c r="BC50" s="22">
        <f t="shared" si="1"/>
        <v>0</v>
      </c>
      <c r="BD50" s="22">
        <f t="shared" si="2"/>
        <v>0</v>
      </c>
    </row>
    <row r="51" spans="1:56" x14ac:dyDescent="0.35">
      <c r="A51" s="23" t="s">
        <v>1526</v>
      </c>
      <c r="B51" s="79" t="s">
        <v>693</v>
      </c>
      <c r="C51" s="80">
        <v>1</v>
      </c>
      <c r="D51" s="81" t="s">
        <v>31</v>
      </c>
      <c r="E51" s="79" t="s">
        <v>467</v>
      </c>
      <c r="F51" s="79" t="s">
        <v>648</v>
      </c>
      <c r="G51" s="79" t="s">
        <v>668</v>
      </c>
      <c r="H51" s="79" t="s">
        <v>669</v>
      </c>
      <c r="I51" s="79" t="s">
        <v>670</v>
      </c>
      <c r="J51" s="79" t="s">
        <v>671</v>
      </c>
      <c r="K51" s="79" t="s">
        <v>484</v>
      </c>
      <c r="L51" s="79" t="s">
        <v>650</v>
      </c>
      <c r="M51" s="79" t="s">
        <v>663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1">
        <v>43826</v>
      </c>
      <c r="AF51" s="141">
        <v>46383</v>
      </c>
      <c r="AG51" s="142">
        <v>150000</v>
      </c>
      <c r="AH51" s="83">
        <v>2.2416666666666667</v>
      </c>
      <c r="AI51" s="83">
        <v>7</v>
      </c>
      <c r="AJ51" s="143">
        <v>8.5000000000000006E-2</v>
      </c>
      <c r="AK51" s="79" t="s">
        <v>664</v>
      </c>
      <c r="AL51" s="79" t="s">
        <v>665</v>
      </c>
      <c r="AM51" s="155">
        <v>0</v>
      </c>
      <c r="AN51" s="155">
        <v>0</v>
      </c>
      <c r="AO51" s="155">
        <v>0</v>
      </c>
      <c r="AP51" s="155">
        <v>0</v>
      </c>
      <c r="AQ51" s="155">
        <v>0</v>
      </c>
      <c r="AR51" s="155">
        <v>0</v>
      </c>
      <c r="AS51" s="155">
        <v>0</v>
      </c>
      <c r="AT51" s="155">
        <v>0</v>
      </c>
      <c r="AU51" s="155">
        <v>0</v>
      </c>
      <c r="AV51" s="155">
        <v>0</v>
      </c>
      <c r="AW51" s="155">
        <v>0</v>
      </c>
      <c r="AX51" s="155">
        <v>0</v>
      </c>
      <c r="AY51" s="155">
        <v>0</v>
      </c>
      <c r="AZ51" s="155">
        <v>0</v>
      </c>
      <c r="BA51" s="155">
        <v>0</v>
      </c>
      <c r="BB51" s="22">
        <f t="shared" si="0"/>
        <v>0</v>
      </c>
      <c r="BC51" s="22">
        <f t="shared" si="1"/>
        <v>0</v>
      </c>
      <c r="BD51" s="22">
        <f t="shared" si="2"/>
        <v>0</v>
      </c>
    </row>
    <row r="52" spans="1:56" x14ac:dyDescent="0.35">
      <c r="A52" s="23" t="s">
        <v>1527</v>
      </c>
      <c r="B52" s="79" t="s">
        <v>694</v>
      </c>
      <c r="C52" s="80">
        <v>1</v>
      </c>
      <c r="D52" s="81" t="s">
        <v>31</v>
      </c>
      <c r="E52" s="79" t="s">
        <v>467</v>
      </c>
      <c r="F52" s="79" t="s">
        <v>648</v>
      </c>
      <c r="G52" s="79" t="s">
        <v>668</v>
      </c>
      <c r="H52" s="79" t="s">
        <v>669</v>
      </c>
      <c r="I52" s="79" t="s">
        <v>670</v>
      </c>
      <c r="J52" s="79" t="s">
        <v>671</v>
      </c>
      <c r="K52" s="79" t="s">
        <v>484</v>
      </c>
      <c r="L52" s="79" t="s">
        <v>650</v>
      </c>
      <c r="M52" s="79" t="s">
        <v>663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1">
        <v>43826</v>
      </c>
      <c r="AF52" s="141">
        <v>46383</v>
      </c>
      <c r="AG52" s="142">
        <v>3000000</v>
      </c>
      <c r="AH52" s="83">
        <v>2.2416666666666667</v>
      </c>
      <c r="AI52" s="83">
        <v>7</v>
      </c>
      <c r="AJ52" s="143">
        <v>8.5000000000000006E-2</v>
      </c>
      <c r="AK52" s="79" t="s">
        <v>664</v>
      </c>
      <c r="AL52" s="79" t="s">
        <v>665</v>
      </c>
      <c r="AM52" s="155">
        <v>0</v>
      </c>
      <c r="AN52" s="155">
        <v>0</v>
      </c>
      <c r="AO52" s="155">
        <v>0</v>
      </c>
      <c r="AP52" s="155">
        <v>0</v>
      </c>
      <c r="AQ52" s="155">
        <v>0</v>
      </c>
      <c r="AR52" s="155">
        <v>0</v>
      </c>
      <c r="AS52" s="155">
        <v>0</v>
      </c>
      <c r="AT52" s="155">
        <v>0</v>
      </c>
      <c r="AU52" s="155">
        <v>0</v>
      </c>
      <c r="AV52" s="155">
        <v>0</v>
      </c>
      <c r="AW52" s="155">
        <v>0</v>
      </c>
      <c r="AX52" s="155">
        <v>0</v>
      </c>
      <c r="AY52" s="155">
        <v>0</v>
      </c>
      <c r="AZ52" s="155">
        <v>0</v>
      </c>
      <c r="BA52" s="155">
        <v>0</v>
      </c>
      <c r="BB52" s="22">
        <f t="shared" si="0"/>
        <v>0</v>
      </c>
      <c r="BC52" s="22">
        <f t="shared" si="1"/>
        <v>0</v>
      </c>
      <c r="BD52" s="22">
        <f t="shared" si="2"/>
        <v>0</v>
      </c>
    </row>
    <row r="53" spans="1:56" x14ac:dyDescent="0.35">
      <c r="A53" s="23" t="s">
        <v>1528</v>
      </c>
      <c r="B53" s="79" t="s">
        <v>695</v>
      </c>
      <c r="C53" s="80">
        <v>1</v>
      </c>
      <c r="D53" s="81" t="s">
        <v>31</v>
      </c>
      <c r="E53" s="79" t="s">
        <v>467</v>
      </c>
      <c r="F53" s="79" t="s">
        <v>648</v>
      </c>
      <c r="G53" s="79" t="s">
        <v>668</v>
      </c>
      <c r="H53" s="79" t="s">
        <v>669</v>
      </c>
      <c r="I53" s="79" t="s">
        <v>670</v>
      </c>
      <c r="J53" s="79" t="s">
        <v>671</v>
      </c>
      <c r="K53" s="79" t="s">
        <v>484</v>
      </c>
      <c r="L53" s="79" t="s">
        <v>650</v>
      </c>
      <c r="M53" s="79" t="s">
        <v>663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1">
        <v>43826</v>
      </c>
      <c r="AF53" s="141">
        <v>46383</v>
      </c>
      <c r="AG53" s="142">
        <v>2200000</v>
      </c>
      <c r="AH53" s="83">
        <v>2.2416666666666667</v>
      </c>
      <c r="AI53" s="83">
        <v>7</v>
      </c>
      <c r="AJ53" s="143">
        <v>8.5000000000000006E-2</v>
      </c>
      <c r="AK53" s="79" t="s">
        <v>664</v>
      </c>
      <c r="AL53" s="79" t="s">
        <v>665</v>
      </c>
      <c r="AM53" s="155">
        <v>0</v>
      </c>
      <c r="AN53" s="155">
        <v>0</v>
      </c>
      <c r="AO53" s="155">
        <v>0</v>
      </c>
      <c r="AP53" s="155">
        <v>0</v>
      </c>
      <c r="AQ53" s="155">
        <v>0</v>
      </c>
      <c r="AR53" s="155">
        <v>0</v>
      </c>
      <c r="AS53" s="155">
        <v>0</v>
      </c>
      <c r="AT53" s="155">
        <v>0</v>
      </c>
      <c r="AU53" s="155">
        <v>0</v>
      </c>
      <c r="AV53" s="155">
        <v>0</v>
      </c>
      <c r="AW53" s="155">
        <v>0</v>
      </c>
      <c r="AX53" s="155">
        <v>0</v>
      </c>
      <c r="AY53" s="155">
        <v>0</v>
      </c>
      <c r="AZ53" s="155">
        <v>0</v>
      </c>
      <c r="BA53" s="155">
        <v>0</v>
      </c>
      <c r="BB53" s="22">
        <f t="shared" si="0"/>
        <v>0</v>
      </c>
      <c r="BC53" s="22">
        <f t="shared" si="1"/>
        <v>0</v>
      </c>
      <c r="BD53" s="22">
        <f t="shared" si="2"/>
        <v>0</v>
      </c>
    </row>
    <row r="54" spans="1:56" x14ac:dyDescent="0.35">
      <c r="A54" s="23" t="s">
        <v>1529</v>
      </c>
      <c r="B54" s="79" t="s">
        <v>696</v>
      </c>
      <c r="C54" s="80">
        <v>1</v>
      </c>
      <c r="D54" s="81" t="s">
        <v>31</v>
      </c>
      <c r="E54" s="79" t="s">
        <v>467</v>
      </c>
      <c r="F54" s="79" t="s">
        <v>648</v>
      </c>
      <c r="G54" s="79" t="s">
        <v>668</v>
      </c>
      <c r="H54" s="79" t="s">
        <v>669</v>
      </c>
      <c r="I54" s="79" t="s">
        <v>670</v>
      </c>
      <c r="J54" s="79" t="s">
        <v>671</v>
      </c>
      <c r="K54" s="79" t="s">
        <v>484</v>
      </c>
      <c r="L54" s="79" t="s">
        <v>650</v>
      </c>
      <c r="M54" s="79" t="s">
        <v>663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1">
        <v>43826</v>
      </c>
      <c r="AF54" s="141">
        <v>46383</v>
      </c>
      <c r="AG54" s="142">
        <v>600000</v>
      </c>
      <c r="AH54" s="83">
        <v>2.2416666666666667</v>
      </c>
      <c r="AI54" s="83">
        <v>7</v>
      </c>
      <c r="AJ54" s="143">
        <v>8.5000000000000006E-2</v>
      </c>
      <c r="AK54" s="79" t="s">
        <v>664</v>
      </c>
      <c r="AL54" s="79" t="s">
        <v>665</v>
      </c>
      <c r="AM54" s="155">
        <v>0</v>
      </c>
      <c r="AN54" s="155">
        <v>0</v>
      </c>
      <c r="AO54" s="155">
        <v>0</v>
      </c>
      <c r="AP54" s="155">
        <v>0</v>
      </c>
      <c r="AQ54" s="155">
        <v>0</v>
      </c>
      <c r="AR54" s="155">
        <v>0</v>
      </c>
      <c r="AS54" s="155">
        <v>0</v>
      </c>
      <c r="AT54" s="155">
        <v>0</v>
      </c>
      <c r="AU54" s="155">
        <v>0</v>
      </c>
      <c r="AV54" s="155">
        <v>0</v>
      </c>
      <c r="AW54" s="155">
        <v>0</v>
      </c>
      <c r="AX54" s="155">
        <v>0</v>
      </c>
      <c r="AY54" s="155">
        <v>0</v>
      </c>
      <c r="AZ54" s="155">
        <v>0</v>
      </c>
      <c r="BA54" s="155">
        <v>0</v>
      </c>
      <c r="BB54" s="22">
        <f t="shared" si="0"/>
        <v>0</v>
      </c>
      <c r="BC54" s="22">
        <f t="shared" si="1"/>
        <v>0</v>
      </c>
      <c r="BD54" s="22">
        <f t="shared" si="2"/>
        <v>0</v>
      </c>
    </row>
    <row r="55" spans="1:56" x14ac:dyDescent="0.35">
      <c r="A55" s="23" t="s">
        <v>1530</v>
      </c>
      <c r="B55" s="79" t="s">
        <v>697</v>
      </c>
      <c r="C55" s="80">
        <v>1</v>
      </c>
      <c r="D55" s="81" t="s">
        <v>31</v>
      </c>
      <c r="E55" s="79" t="s">
        <v>467</v>
      </c>
      <c r="F55" s="79" t="s">
        <v>648</v>
      </c>
      <c r="G55" s="79" t="s">
        <v>668</v>
      </c>
      <c r="H55" s="79" t="s">
        <v>669</v>
      </c>
      <c r="I55" s="79" t="s">
        <v>670</v>
      </c>
      <c r="J55" s="79" t="s">
        <v>671</v>
      </c>
      <c r="K55" s="79" t="s">
        <v>484</v>
      </c>
      <c r="L55" s="79" t="s">
        <v>650</v>
      </c>
      <c r="M55" s="79" t="s">
        <v>663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1">
        <v>43860</v>
      </c>
      <c r="AF55" s="141">
        <v>45687</v>
      </c>
      <c r="AG55" s="142">
        <v>1000000</v>
      </c>
      <c r="AH55" s="83">
        <v>0.33333333333333331</v>
      </c>
      <c r="AI55" s="83">
        <v>5</v>
      </c>
      <c r="AJ55" s="143">
        <v>7.85E-2</v>
      </c>
      <c r="AK55" s="79" t="s">
        <v>664</v>
      </c>
      <c r="AL55" s="79" t="s">
        <v>665</v>
      </c>
      <c r="AM55" s="155">
        <v>0</v>
      </c>
      <c r="AN55" s="155">
        <v>0</v>
      </c>
      <c r="AO55" s="155">
        <v>0</v>
      </c>
      <c r="AP55" s="155">
        <v>1000000</v>
      </c>
      <c r="AQ55" s="155">
        <v>0</v>
      </c>
      <c r="AR55" s="155">
        <v>0</v>
      </c>
      <c r="AS55" s="155">
        <v>0</v>
      </c>
      <c r="AT55" s="155">
        <v>0</v>
      </c>
      <c r="AU55" s="155">
        <v>0</v>
      </c>
      <c r="AV55" s="155">
        <v>0</v>
      </c>
      <c r="AW55" s="155">
        <v>0</v>
      </c>
      <c r="AX55" s="155">
        <v>0</v>
      </c>
      <c r="AY55" s="155">
        <v>0</v>
      </c>
      <c r="AZ55" s="155">
        <v>0</v>
      </c>
      <c r="BA55" s="155">
        <v>0</v>
      </c>
      <c r="BB55" s="22">
        <f t="shared" si="0"/>
        <v>0</v>
      </c>
      <c r="BC55" s="22">
        <f t="shared" si="1"/>
        <v>1000000</v>
      </c>
      <c r="BD55" s="22">
        <f t="shared" si="2"/>
        <v>1000000</v>
      </c>
    </row>
    <row r="56" spans="1:56" x14ac:dyDescent="0.35">
      <c r="A56" s="23" t="s">
        <v>1531</v>
      </c>
      <c r="B56" s="79" t="s">
        <v>698</v>
      </c>
      <c r="C56" s="80">
        <v>1</v>
      </c>
      <c r="D56" s="81" t="s">
        <v>31</v>
      </c>
      <c r="E56" s="79" t="s">
        <v>467</v>
      </c>
      <c r="F56" s="79" t="s">
        <v>648</v>
      </c>
      <c r="G56" s="79" t="s">
        <v>668</v>
      </c>
      <c r="H56" s="79" t="s">
        <v>669</v>
      </c>
      <c r="I56" s="79" t="s">
        <v>670</v>
      </c>
      <c r="J56" s="79" t="s">
        <v>671</v>
      </c>
      <c r="K56" s="79" t="s">
        <v>484</v>
      </c>
      <c r="L56" s="79" t="s">
        <v>650</v>
      </c>
      <c r="M56" s="79" t="s">
        <v>663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1">
        <v>43860</v>
      </c>
      <c r="AF56" s="141">
        <v>45687</v>
      </c>
      <c r="AG56" s="142">
        <v>500000</v>
      </c>
      <c r="AH56" s="83">
        <v>0.33333333333333331</v>
      </c>
      <c r="AI56" s="83">
        <v>5</v>
      </c>
      <c r="AJ56" s="143">
        <v>7.85E-2</v>
      </c>
      <c r="AK56" s="79" t="s">
        <v>664</v>
      </c>
      <c r="AL56" s="79" t="s">
        <v>665</v>
      </c>
      <c r="AM56" s="155">
        <v>0</v>
      </c>
      <c r="AN56" s="155">
        <v>0</v>
      </c>
      <c r="AO56" s="155">
        <v>0</v>
      </c>
      <c r="AP56" s="155">
        <v>500000</v>
      </c>
      <c r="AQ56" s="155">
        <v>0</v>
      </c>
      <c r="AR56" s="155">
        <v>0</v>
      </c>
      <c r="AS56" s="155">
        <v>0</v>
      </c>
      <c r="AT56" s="155">
        <v>0</v>
      </c>
      <c r="AU56" s="155">
        <v>0</v>
      </c>
      <c r="AV56" s="155">
        <v>0</v>
      </c>
      <c r="AW56" s="155">
        <v>0</v>
      </c>
      <c r="AX56" s="155">
        <v>0</v>
      </c>
      <c r="AY56" s="155">
        <v>0</v>
      </c>
      <c r="AZ56" s="155">
        <v>0</v>
      </c>
      <c r="BA56" s="155">
        <v>0</v>
      </c>
      <c r="BB56" s="22">
        <f t="shared" si="0"/>
        <v>0</v>
      </c>
      <c r="BC56" s="22">
        <f t="shared" si="1"/>
        <v>500000</v>
      </c>
      <c r="BD56" s="22">
        <f t="shared" si="2"/>
        <v>500000</v>
      </c>
    </row>
    <row r="57" spans="1:56" x14ac:dyDescent="0.35">
      <c r="A57" s="23" t="s">
        <v>1532</v>
      </c>
      <c r="B57" s="79" t="s">
        <v>699</v>
      </c>
      <c r="C57" s="80">
        <v>1</v>
      </c>
      <c r="D57" s="81" t="s">
        <v>31</v>
      </c>
      <c r="E57" s="79" t="s">
        <v>467</v>
      </c>
      <c r="F57" s="79" t="s">
        <v>648</v>
      </c>
      <c r="G57" s="79" t="s">
        <v>668</v>
      </c>
      <c r="H57" s="79" t="s">
        <v>669</v>
      </c>
      <c r="I57" s="79" t="s">
        <v>670</v>
      </c>
      <c r="J57" s="79" t="s">
        <v>671</v>
      </c>
      <c r="K57" s="79" t="s">
        <v>484</v>
      </c>
      <c r="L57" s="79" t="s">
        <v>650</v>
      </c>
      <c r="M57" s="79" t="s">
        <v>663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1">
        <v>43826</v>
      </c>
      <c r="AF57" s="141">
        <v>46383</v>
      </c>
      <c r="AG57" s="142">
        <v>1400000</v>
      </c>
      <c r="AH57" s="83">
        <v>2.2416666666666667</v>
      </c>
      <c r="AI57" s="83">
        <v>7</v>
      </c>
      <c r="AJ57" s="143">
        <v>8.5000000000000006E-2</v>
      </c>
      <c r="AK57" s="79" t="s">
        <v>664</v>
      </c>
      <c r="AL57" s="79" t="s">
        <v>665</v>
      </c>
      <c r="AM57" s="155">
        <v>0</v>
      </c>
      <c r="AN57" s="155">
        <v>0</v>
      </c>
      <c r="AO57" s="155">
        <v>0</v>
      </c>
      <c r="AP57" s="155">
        <v>0</v>
      </c>
      <c r="AQ57" s="155">
        <v>0</v>
      </c>
      <c r="AR57" s="155">
        <v>0</v>
      </c>
      <c r="AS57" s="155">
        <v>0</v>
      </c>
      <c r="AT57" s="155">
        <v>0</v>
      </c>
      <c r="AU57" s="155">
        <v>0</v>
      </c>
      <c r="AV57" s="155">
        <v>0</v>
      </c>
      <c r="AW57" s="155">
        <v>0</v>
      </c>
      <c r="AX57" s="155">
        <v>0</v>
      </c>
      <c r="AY57" s="155">
        <v>0</v>
      </c>
      <c r="AZ57" s="155">
        <v>0</v>
      </c>
      <c r="BA57" s="155">
        <v>0</v>
      </c>
      <c r="BB57" s="22">
        <f t="shared" si="0"/>
        <v>0</v>
      </c>
      <c r="BC57" s="22">
        <f t="shared" si="1"/>
        <v>0</v>
      </c>
      <c r="BD57" s="22">
        <f t="shared" si="2"/>
        <v>0</v>
      </c>
    </row>
    <row r="58" spans="1:56" x14ac:dyDescent="0.35">
      <c r="A58" s="23" t="s">
        <v>1533</v>
      </c>
      <c r="B58" s="79" t="s">
        <v>700</v>
      </c>
      <c r="C58" s="80">
        <v>1</v>
      </c>
      <c r="D58" s="81" t="s">
        <v>31</v>
      </c>
      <c r="E58" s="79" t="s">
        <v>467</v>
      </c>
      <c r="F58" s="79" t="s">
        <v>648</v>
      </c>
      <c r="G58" s="79" t="s">
        <v>668</v>
      </c>
      <c r="H58" s="79" t="s">
        <v>669</v>
      </c>
      <c r="I58" s="79" t="s">
        <v>670</v>
      </c>
      <c r="J58" s="79" t="s">
        <v>671</v>
      </c>
      <c r="K58" s="79" t="s">
        <v>484</v>
      </c>
      <c r="L58" s="79" t="s">
        <v>650</v>
      </c>
      <c r="M58" s="79" t="s">
        <v>663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1">
        <v>43826</v>
      </c>
      <c r="AF58" s="141">
        <v>46383</v>
      </c>
      <c r="AG58" s="142">
        <v>5600000</v>
      </c>
      <c r="AH58" s="83">
        <v>2.2416666666666667</v>
      </c>
      <c r="AI58" s="83">
        <v>7</v>
      </c>
      <c r="AJ58" s="143">
        <v>8.5000000000000006E-2</v>
      </c>
      <c r="AK58" s="79" t="s">
        <v>664</v>
      </c>
      <c r="AL58" s="79" t="s">
        <v>665</v>
      </c>
      <c r="AM58" s="155">
        <v>0</v>
      </c>
      <c r="AN58" s="155">
        <v>0</v>
      </c>
      <c r="AO58" s="155">
        <v>0</v>
      </c>
      <c r="AP58" s="155">
        <v>0</v>
      </c>
      <c r="AQ58" s="155">
        <v>0</v>
      </c>
      <c r="AR58" s="155">
        <v>0</v>
      </c>
      <c r="AS58" s="155">
        <v>0</v>
      </c>
      <c r="AT58" s="155">
        <v>0</v>
      </c>
      <c r="AU58" s="155">
        <v>0</v>
      </c>
      <c r="AV58" s="155">
        <v>0</v>
      </c>
      <c r="AW58" s="155">
        <v>0</v>
      </c>
      <c r="AX58" s="155">
        <v>0</v>
      </c>
      <c r="AY58" s="155">
        <v>0</v>
      </c>
      <c r="AZ58" s="155">
        <v>0</v>
      </c>
      <c r="BA58" s="155">
        <v>0</v>
      </c>
      <c r="BB58" s="22">
        <f t="shared" si="0"/>
        <v>0</v>
      </c>
      <c r="BC58" s="22">
        <f t="shared" si="1"/>
        <v>0</v>
      </c>
      <c r="BD58" s="22">
        <f t="shared" si="2"/>
        <v>0</v>
      </c>
    </row>
    <row r="59" spans="1:56" x14ac:dyDescent="0.35">
      <c r="A59" s="23" t="s">
        <v>1534</v>
      </c>
      <c r="B59" s="79" t="s">
        <v>701</v>
      </c>
      <c r="C59" s="80">
        <v>1</v>
      </c>
      <c r="D59" s="81" t="s">
        <v>31</v>
      </c>
      <c r="E59" s="79" t="s">
        <v>467</v>
      </c>
      <c r="F59" s="79" t="s">
        <v>648</v>
      </c>
      <c r="G59" s="79" t="s">
        <v>668</v>
      </c>
      <c r="H59" s="79" t="s">
        <v>669</v>
      </c>
      <c r="I59" s="79" t="s">
        <v>670</v>
      </c>
      <c r="J59" s="79" t="s">
        <v>671</v>
      </c>
      <c r="K59" s="79" t="s">
        <v>484</v>
      </c>
      <c r="L59" s="79" t="s">
        <v>650</v>
      </c>
      <c r="M59" s="79" t="s">
        <v>663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1">
        <v>43860</v>
      </c>
      <c r="AF59" s="141">
        <v>45687</v>
      </c>
      <c r="AG59" s="142">
        <v>3205000</v>
      </c>
      <c r="AH59" s="83">
        <v>0.33333333333333331</v>
      </c>
      <c r="AI59" s="83">
        <v>5</v>
      </c>
      <c r="AJ59" s="143">
        <v>7.85E-2</v>
      </c>
      <c r="AK59" s="79" t="s">
        <v>664</v>
      </c>
      <c r="AL59" s="79" t="s">
        <v>665</v>
      </c>
      <c r="AM59" s="155">
        <v>0</v>
      </c>
      <c r="AN59" s="155">
        <v>0</v>
      </c>
      <c r="AO59" s="155">
        <v>0</v>
      </c>
      <c r="AP59" s="155">
        <v>3205000</v>
      </c>
      <c r="AQ59" s="155">
        <v>0</v>
      </c>
      <c r="AR59" s="155">
        <v>0</v>
      </c>
      <c r="AS59" s="155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5">
        <v>0</v>
      </c>
      <c r="AZ59" s="155">
        <v>0</v>
      </c>
      <c r="BA59" s="155">
        <v>0</v>
      </c>
      <c r="BB59" s="22">
        <f t="shared" si="0"/>
        <v>0</v>
      </c>
      <c r="BC59" s="22">
        <f t="shared" si="1"/>
        <v>3205000</v>
      </c>
      <c r="BD59" s="22">
        <f t="shared" si="2"/>
        <v>3205000</v>
      </c>
    </row>
    <row r="60" spans="1:56" x14ac:dyDescent="0.35">
      <c r="A60" s="23" t="s">
        <v>1535</v>
      </c>
      <c r="B60" s="79" t="s">
        <v>702</v>
      </c>
      <c r="C60" s="80">
        <v>1</v>
      </c>
      <c r="D60" s="81" t="s">
        <v>31</v>
      </c>
      <c r="E60" s="79" t="s">
        <v>467</v>
      </c>
      <c r="F60" s="79" t="s">
        <v>648</v>
      </c>
      <c r="G60" s="79" t="s">
        <v>668</v>
      </c>
      <c r="H60" s="79" t="s">
        <v>669</v>
      </c>
      <c r="I60" s="79" t="s">
        <v>670</v>
      </c>
      <c r="J60" s="79" t="s">
        <v>671</v>
      </c>
      <c r="K60" s="79" t="s">
        <v>484</v>
      </c>
      <c r="L60" s="79" t="s">
        <v>650</v>
      </c>
      <c r="M60" s="79" t="s">
        <v>663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1">
        <v>43826</v>
      </c>
      <c r="AF60" s="141">
        <v>46383</v>
      </c>
      <c r="AG60" s="142">
        <v>585831</v>
      </c>
      <c r="AH60" s="83">
        <v>2.2416666666666667</v>
      </c>
      <c r="AI60" s="83">
        <v>7</v>
      </c>
      <c r="AJ60" s="143">
        <v>8.5000000000000006E-2</v>
      </c>
      <c r="AK60" s="79" t="s">
        <v>664</v>
      </c>
      <c r="AL60" s="79" t="s">
        <v>665</v>
      </c>
      <c r="AM60" s="155">
        <v>0</v>
      </c>
      <c r="AN60" s="155">
        <v>0</v>
      </c>
      <c r="AO60" s="155">
        <v>0</v>
      </c>
      <c r="AP60" s="155">
        <v>0</v>
      </c>
      <c r="AQ60" s="155">
        <v>0</v>
      </c>
      <c r="AR60" s="155">
        <v>0</v>
      </c>
      <c r="AS60" s="155">
        <v>0</v>
      </c>
      <c r="AT60" s="155">
        <v>0</v>
      </c>
      <c r="AU60" s="155">
        <v>0</v>
      </c>
      <c r="AV60" s="155">
        <v>0</v>
      </c>
      <c r="AW60" s="155">
        <v>0</v>
      </c>
      <c r="AX60" s="155">
        <v>0</v>
      </c>
      <c r="AY60" s="155">
        <v>0</v>
      </c>
      <c r="AZ60" s="155">
        <v>0</v>
      </c>
      <c r="BA60" s="155">
        <v>0</v>
      </c>
      <c r="BB60" s="22">
        <f t="shared" si="0"/>
        <v>0</v>
      </c>
      <c r="BC60" s="22">
        <f t="shared" si="1"/>
        <v>0</v>
      </c>
      <c r="BD60" s="22">
        <f t="shared" si="2"/>
        <v>0</v>
      </c>
    </row>
    <row r="61" spans="1:56" x14ac:dyDescent="0.35">
      <c r="A61" s="23" t="s">
        <v>1536</v>
      </c>
      <c r="B61" s="79" t="s">
        <v>703</v>
      </c>
      <c r="C61" s="80">
        <v>1</v>
      </c>
      <c r="D61" s="81" t="s">
        <v>31</v>
      </c>
      <c r="E61" s="79" t="s">
        <v>467</v>
      </c>
      <c r="F61" s="79" t="s">
        <v>648</v>
      </c>
      <c r="G61" s="79" t="s">
        <v>668</v>
      </c>
      <c r="H61" s="79" t="s">
        <v>669</v>
      </c>
      <c r="I61" s="79" t="s">
        <v>670</v>
      </c>
      <c r="J61" s="79" t="s">
        <v>671</v>
      </c>
      <c r="K61" s="79" t="s">
        <v>484</v>
      </c>
      <c r="L61" s="79" t="s">
        <v>650</v>
      </c>
      <c r="M61" s="79" t="s">
        <v>663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1">
        <v>43860</v>
      </c>
      <c r="AF61" s="141">
        <v>45687</v>
      </c>
      <c r="AG61" s="142">
        <v>14004714.4</v>
      </c>
      <c r="AH61" s="83">
        <v>0.33333333333333331</v>
      </c>
      <c r="AI61" s="83">
        <v>5</v>
      </c>
      <c r="AJ61" s="143">
        <v>7.85E-2</v>
      </c>
      <c r="AK61" s="79" t="s">
        <v>664</v>
      </c>
      <c r="AL61" s="79" t="s">
        <v>665</v>
      </c>
      <c r="AM61" s="155">
        <v>0</v>
      </c>
      <c r="AN61" s="155">
        <v>0</v>
      </c>
      <c r="AO61" s="155">
        <v>0</v>
      </c>
      <c r="AP61" s="155">
        <v>14004714.4</v>
      </c>
      <c r="AQ61" s="155">
        <v>0</v>
      </c>
      <c r="AR61" s="155">
        <v>0</v>
      </c>
      <c r="AS61" s="155">
        <v>0</v>
      </c>
      <c r="AT61" s="155">
        <v>0</v>
      </c>
      <c r="AU61" s="155">
        <v>0</v>
      </c>
      <c r="AV61" s="155">
        <v>0</v>
      </c>
      <c r="AW61" s="155">
        <v>0</v>
      </c>
      <c r="AX61" s="155">
        <v>0</v>
      </c>
      <c r="AY61" s="155">
        <v>0</v>
      </c>
      <c r="AZ61" s="155">
        <v>0</v>
      </c>
      <c r="BA61" s="155">
        <v>0</v>
      </c>
      <c r="BB61" s="22">
        <f t="shared" si="0"/>
        <v>0</v>
      </c>
      <c r="BC61" s="22">
        <f t="shared" si="1"/>
        <v>14004714.4</v>
      </c>
      <c r="BD61" s="22">
        <f t="shared" si="2"/>
        <v>14004714.4</v>
      </c>
    </row>
    <row r="62" spans="1:56" x14ac:dyDescent="0.35">
      <c r="A62" s="23" t="s">
        <v>1537</v>
      </c>
      <c r="B62" s="79" t="s">
        <v>704</v>
      </c>
      <c r="C62" s="80">
        <v>1</v>
      </c>
      <c r="D62" s="81" t="s">
        <v>31</v>
      </c>
      <c r="E62" s="79" t="s">
        <v>467</v>
      </c>
      <c r="F62" s="79" t="s">
        <v>648</v>
      </c>
      <c r="G62" s="79" t="s">
        <v>668</v>
      </c>
      <c r="H62" s="79" t="s">
        <v>669</v>
      </c>
      <c r="I62" s="79" t="s">
        <v>670</v>
      </c>
      <c r="J62" s="79" t="s">
        <v>671</v>
      </c>
      <c r="K62" s="79" t="s">
        <v>484</v>
      </c>
      <c r="L62" s="79" t="s">
        <v>650</v>
      </c>
      <c r="M62" s="79" t="s">
        <v>663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1">
        <v>43860</v>
      </c>
      <c r="AF62" s="141">
        <v>45687</v>
      </c>
      <c r="AG62" s="142">
        <v>806757.78</v>
      </c>
      <c r="AH62" s="83">
        <v>0.33333333333333331</v>
      </c>
      <c r="AI62" s="83">
        <v>5</v>
      </c>
      <c r="AJ62" s="143">
        <v>7.85E-2</v>
      </c>
      <c r="AK62" s="79" t="s">
        <v>664</v>
      </c>
      <c r="AL62" s="79" t="s">
        <v>665</v>
      </c>
      <c r="AM62" s="155">
        <v>0</v>
      </c>
      <c r="AN62" s="155">
        <v>0</v>
      </c>
      <c r="AO62" s="155">
        <v>0</v>
      </c>
      <c r="AP62" s="155">
        <v>806757.78</v>
      </c>
      <c r="AQ62" s="155">
        <v>0</v>
      </c>
      <c r="AR62" s="155">
        <v>0</v>
      </c>
      <c r="AS62" s="155">
        <v>0</v>
      </c>
      <c r="AT62" s="155">
        <v>0</v>
      </c>
      <c r="AU62" s="155">
        <v>0</v>
      </c>
      <c r="AV62" s="155">
        <v>0</v>
      </c>
      <c r="AW62" s="155">
        <v>0</v>
      </c>
      <c r="AX62" s="155">
        <v>0</v>
      </c>
      <c r="AY62" s="155">
        <v>0</v>
      </c>
      <c r="AZ62" s="155">
        <v>0</v>
      </c>
      <c r="BA62" s="155">
        <v>0</v>
      </c>
      <c r="BB62" s="22">
        <f t="shared" si="0"/>
        <v>0</v>
      </c>
      <c r="BC62" s="22">
        <f t="shared" si="1"/>
        <v>806757.78</v>
      </c>
      <c r="BD62" s="22">
        <f t="shared" si="2"/>
        <v>806757.78</v>
      </c>
    </row>
    <row r="63" spans="1:56" x14ac:dyDescent="0.35">
      <c r="A63" s="23" t="s">
        <v>1538</v>
      </c>
      <c r="B63" s="79" t="s">
        <v>705</v>
      </c>
      <c r="C63" s="80">
        <v>1</v>
      </c>
      <c r="D63" s="81" t="s">
        <v>31</v>
      </c>
      <c r="E63" s="79" t="s">
        <v>467</v>
      </c>
      <c r="F63" s="79" t="s">
        <v>648</v>
      </c>
      <c r="G63" s="79" t="s">
        <v>668</v>
      </c>
      <c r="H63" s="79" t="s">
        <v>669</v>
      </c>
      <c r="I63" s="79" t="s">
        <v>670</v>
      </c>
      <c r="J63" s="79" t="s">
        <v>671</v>
      </c>
      <c r="K63" s="79" t="s">
        <v>484</v>
      </c>
      <c r="L63" s="79" t="s">
        <v>650</v>
      </c>
      <c r="M63" s="79" t="s">
        <v>663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1">
        <v>43860</v>
      </c>
      <c r="AF63" s="141">
        <v>45687</v>
      </c>
      <c r="AG63" s="142">
        <v>734844.73</v>
      </c>
      <c r="AH63" s="83">
        <v>0.33333333333333331</v>
      </c>
      <c r="AI63" s="83">
        <v>5</v>
      </c>
      <c r="AJ63" s="143">
        <v>7.85E-2</v>
      </c>
      <c r="AK63" s="79" t="s">
        <v>664</v>
      </c>
      <c r="AL63" s="79" t="s">
        <v>665</v>
      </c>
      <c r="AM63" s="155">
        <v>0</v>
      </c>
      <c r="AN63" s="155">
        <v>0</v>
      </c>
      <c r="AO63" s="155">
        <v>0</v>
      </c>
      <c r="AP63" s="155">
        <v>734844.73</v>
      </c>
      <c r="AQ63" s="155">
        <v>0</v>
      </c>
      <c r="AR63" s="155">
        <v>0</v>
      </c>
      <c r="AS63" s="155">
        <v>0</v>
      </c>
      <c r="AT63" s="155">
        <v>0</v>
      </c>
      <c r="AU63" s="155">
        <v>0</v>
      </c>
      <c r="AV63" s="155">
        <v>0</v>
      </c>
      <c r="AW63" s="155">
        <v>0</v>
      </c>
      <c r="AX63" s="155">
        <v>0</v>
      </c>
      <c r="AY63" s="155">
        <v>0</v>
      </c>
      <c r="AZ63" s="155">
        <v>0</v>
      </c>
      <c r="BA63" s="155">
        <v>0</v>
      </c>
      <c r="BB63" s="22">
        <f t="shared" si="0"/>
        <v>0</v>
      </c>
      <c r="BC63" s="22">
        <f t="shared" si="1"/>
        <v>734844.73</v>
      </c>
      <c r="BD63" s="22">
        <f t="shared" si="2"/>
        <v>734844.73</v>
      </c>
    </row>
    <row r="64" spans="1:56" x14ac:dyDescent="0.35">
      <c r="A64" s="23" t="s">
        <v>1539</v>
      </c>
      <c r="B64" s="79" t="s">
        <v>706</v>
      </c>
      <c r="C64" s="80">
        <v>1</v>
      </c>
      <c r="D64" s="81" t="s">
        <v>31</v>
      </c>
      <c r="E64" s="79" t="s">
        <v>467</v>
      </c>
      <c r="F64" s="79" t="s">
        <v>648</v>
      </c>
      <c r="G64" s="79" t="s">
        <v>668</v>
      </c>
      <c r="H64" s="79" t="s">
        <v>669</v>
      </c>
      <c r="I64" s="79" t="s">
        <v>670</v>
      </c>
      <c r="J64" s="79" t="s">
        <v>671</v>
      </c>
      <c r="K64" s="79" t="s">
        <v>484</v>
      </c>
      <c r="L64" s="79" t="s">
        <v>650</v>
      </c>
      <c r="M64" s="79" t="s">
        <v>663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1">
        <v>43860</v>
      </c>
      <c r="AF64" s="141">
        <v>45687</v>
      </c>
      <c r="AG64" s="142">
        <v>1012037</v>
      </c>
      <c r="AH64" s="83">
        <v>0.33333333333333331</v>
      </c>
      <c r="AI64" s="83">
        <v>5</v>
      </c>
      <c r="AJ64" s="143">
        <v>7.85E-2</v>
      </c>
      <c r="AK64" s="79" t="s">
        <v>664</v>
      </c>
      <c r="AL64" s="79" t="s">
        <v>665</v>
      </c>
      <c r="AM64" s="155">
        <v>0</v>
      </c>
      <c r="AN64" s="155">
        <v>0</v>
      </c>
      <c r="AO64" s="155">
        <v>0</v>
      </c>
      <c r="AP64" s="155">
        <v>1012037</v>
      </c>
      <c r="AQ64" s="155">
        <v>0</v>
      </c>
      <c r="AR64" s="155">
        <v>0</v>
      </c>
      <c r="AS64" s="155">
        <v>0</v>
      </c>
      <c r="AT64" s="155">
        <v>0</v>
      </c>
      <c r="AU64" s="155">
        <v>0</v>
      </c>
      <c r="AV64" s="155">
        <v>0</v>
      </c>
      <c r="AW64" s="155">
        <v>0</v>
      </c>
      <c r="AX64" s="155">
        <v>0</v>
      </c>
      <c r="AY64" s="155">
        <v>0</v>
      </c>
      <c r="AZ64" s="155">
        <v>0</v>
      </c>
      <c r="BA64" s="155">
        <v>0</v>
      </c>
      <c r="BB64" s="22">
        <f t="shared" si="0"/>
        <v>0</v>
      </c>
      <c r="BC64" s="22">
        <f t="shared" si="1"/>
        <v>1012037</v>
      </c>
      <c r="BD64" s="22">
        <f t="shared" si="2"/>
        <v>1012037</v>
      </c>
    </row>
    <row r="65" spans="1:56" x14ac:dyDescent="0.35">
      <c r="A65" s="23" t="s">
        <v>1540</v>
      </c>
      <c r="B65" s="79" t="s">
        <v>707</v>
      </c>
      <c r="C65" s="80">
        <v>1</v>
      </c>
      <c r="D65" s="81" t="s">
        <v>31</v>
      </c>
      <c r="E65" s="79" t="s">
        <v>467</v>
      </c>
      <c r="F65" s="79" t="s">
        <v>648</v>
      </c>
      <c r="G65" s="79" t="s">
        <v>668</v>
      </c>
      <c r="H65" s="79" t="s">
        <v>669</v>
      </c>
      <c r="I65" s="79" t="s">
        <v>670</v>
      </c>
      <c r="J65" s="79" t="s">
        <v>671</v>
      </c>
      <c r="K65" s="79" t="s">
        <v>484</v>
      </c>
      <c r="L65" s="79" t="s">
        <v>650</v>
      </c>
      <c r="M65" s="79" t="s">
        <v>663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1">
        <v>43860</v>
      </c>
      <c r="AF65" s="141">
        <v>45687</v>
      </c>
      <c r="AG65" s="142">
        <v>1564434.67</v>
      </c>
      <c r="AH65" s="83">
        <v>0.33333333333333331</v>
      </c>
      <c r="AI65" s="83">
        <v>5</v>
      </c>
      <c r="AJ65" s="143">
        <v>7.85E-2</v>
      </c>
      <c r="AK65" s="79" t="s">
        <v>664</v>
      </c>
      <c r="AL65" s="79" t="s">
        <v>665</v>
      </c>
      <c r="AM65" s="155">
        <v>0</v>
      </c>
      <c r="AN65" s="155">
        <v>0</v>
      </c>
      <c r="AO65" s="155">
        <v>0</v>
      </c>
      <c r="AP65" s="155">
        <v>1564434.67</v>
      </c>
      <c r="AQ65" s="155">
        <v>0</v>
      </c>
      <c r="AR65" s="155">
        <v>0</v>
      </c>
      <c r="AS65" s="155">
        <v>0</v>
      </c>
      <c r="AT65" s="155">
        <v>0</v>
      </c>
      <c r="AU65" s="155">
        <v>0</v>
      </c>
      <c r="AV65" s="155">
        <v>0</v>
      </c>
      <c r="AW65" s="155">
        <v>0</v>
      </c>
      <c r="AX65" s="155">
        <v>0</v>
      </c>
      <c r="AY65" s="155">
        <v>0</v>
      </c>
      <c r="AZ65" s="155">
        <v>0</v>
      </c>
      <c r="BA65" s="155">
        <v>0</v>
      </c>
      <c r="BB65" s="22">
        <f t="shared" si="0"/>
        <v>0</v>
      </c>
      <c r="BC65" s="22">
        <f t="shared" si="1"/>
        <v>1564434.67</v>
      </c>
      <c r="BD65" s="22">
        <f t="shared" si="2"/>
        <v>1564434.67</v>
      </c>
    </row>
    <row r="66" spans="1:56" x14ac:dyDescent="0.35">
      <c r="A66" s="23" t="s">
        <v>1541</v>
      </c>
      <c r="B66" s="79" t="s">
        <v>708</v>
      </c>
      <c r="C66" s="80">
        <v>1</v>
      </c>
      <c r="D66" s="81" t="s">
        <v>31</v>
      </c>
      <c r="E66" s="79" t="s">
        <v>467</v>
      </c>
      <c r="F66" s="79" t="s">
        <v>648</v>
      </c>
      <c r="G66" s="79" t="s">
        <v>668</v>
      </c>
      <c r="H66" s="79" t="s">
        <v>669</v>
      </c>
      <c r="I66" s="79" t="s">
        <v>670</v>
      </c>
      <c r="J66" s="79" t="s">
        <v>671</v>
      </c>
      <c r="K66" s="79" t="s">
        <v>484</v>
      </c>
      <c r="L66" s="79" t="s">
        <v>650</v>
      </c>
      <c r="M66" s="79" t="s">
        <v>663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1">
        <v>43826</v>
      </c>
      <c r="AF66" s="141">
        <v>46383</v>
      </c>
      <c r="AG66" s="142">
        <v>1564434.67</v>
      </c>
      <c r="AH66" s="83">
        <v>2.2416666666666667</v>
      </c>
      <c r="AI66" s="83">
        <v>7</v>
      </c>
      <c r="AJ66" s="143">
        <v>8.5000000000000006E-2</v>
      </c>
      <c r="AK66" s="79" t="s">
        <v>664</v>
      </c>
      <c r="AL66" s="79" t="s">
        <v>665</v>
      </c>
      <c r="AM66" s="155">
        <v>0</v>
      </c>
      <c r="AN66" s="155">
        <v>0</v>
      </c>
      <c r="AO66" s="155">
        <v>0</v>
      </c>
      <c r="AP66" s="155">
        <v>0</v>
      </c>
      <c r="AQ66" s="155">
        <v>0</v>
      </c>
      <c r="AR66" s="155">
        <v>0</v>
      </c>
      <c r="AS66" s="155">
        <v>0</v>
      </c>
      <c r="AT66" s="155">
        <v>0</v>
      </c>
      <c r="AU66" s="155">
        <v>0</v>
      </c>
      <c r="AV66" s="155">
        <v>0</v>
      </c>
      <c r="AW66" s="155">
        <v>0</v>
      </c>
      <c r="AX66" s="155">
        <v>0</v>
      </c>
      <c r="AY66" s="155">
        <v>0</v>
      </c>
      <c r="AZ66" s="155">
        <v>0</v>
      </c>
      <c r="BA66" s="155">
        <v>0</v>
      </c>
      <c r="BB66" s="22">
        <f t="shared" si="0"/>
        <v>0</v>
      </c>
      <c r="BC66" s="22">
        <f t="shared" si="1"/>
        <v>0</v>
      </c>
      <c r="BD66" s="22">
        <f t="shared" si="2"/>
        <v>0</v>
      </c>
    </row>
    <row r="67" spans="1:56" x14ac:dyDescent="0.35">
      <c r="A67" s="23" t="s">
        <v>1542</v>
      </c>
      <c r="B67" s="79" t="s">
        <v>709</v>
      </c>
      <c r="C67" s="80">
        <v>1</v>
      </c>
      <c r="D67" s="81" t="s">
        <v>31</v>
      </c>
      <c r="E67" s="79" t="s">
        <v>467</v>
      </c>
      <c r="F67" s="79" t="s">
        <v>648</v>
      </c>
      <c r="G67" s="79" t="s">
        <v>668</v>
      </c>
      <c r="H67" s="79" t="s">
        <v>669</v>
      </c>
      <c r="I67" s="79" t="s">
        <v>670</v>
      </c>
      <c r="J67" s="79" t="s">
        <v>671</v>
      </c>
      <c r="K67" s="79" t="s">
        <v>484</v>
      </c>
      <c r="L67" s="79" t="s">
        <v>650</v>
      </c>
      <c r="M67" s="79" t="s">
        <v>663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1">
        <v>43860</v>
      </c>
      <c r="AF67" s="141">
        <v>45687</v>
      </c>
      <c r="AG67" s="142">
        <v>1185812.6000000001</v>
      </c>
      <c r="AH67" s="83">
        <v>0.33333333333333331</v>
      </c>
      <c r="AI67" s="83">
        <v>5</v>
      </c>
      <c r="AJ67" s="143">
        <v>7.85E-2</v>
      </c>
      <c r="AK67" s="79" t="s">
        <v>664</v>
      </c>
      <c r="AL67" s="79" t="s">
        <v>665</v>
      </c>
      <c r="AM67" s="155">
        <v>0</v>
      </c>
      <c r="AN67" s="155">
        <v>0</v>
      </c>
      <c r="AO67" s="155">
        <v>0</v>
      </c>
      <c r="AP67" s="155">
        <v>1185812.6000000001</v>
      </c>
      <c r="AQ67" s="155">
        <v>0</v>
      </c>
      <c r="AR67" s="155">
        <v>0</v>
      </c>
      <c r="AS67" s="155">
        <v>0</v>
      </c>
      <c r="AT67" s="155">
        <v>0</v>
      </c>
      <c r="AU67" s="155">
        <v>0</v>
      </c>
      <c r="AV67" s="155">
        <v>0</v>
      </c>
      <c r="AW67" s="155">
        <v>0</v>
      </c>
      <c r="AX67" s="155">
        <v>0</v>
      </c>
      <c r="AY67" s="155">
        <v>0</v>
      </c>
      <c r="AZ67" s="155">
        <v>0</v>
      </c>
      <c r="BA67" s="155">
        <v>0</v>
      </c>
      <c r="BB67" s="22">
        <f t="shared" ref="BB67:BB130" si="3">SUM(AM67:AO67)</f>
        <v>0</v>
      </c>
      <c r="BC67" s="22">
        <f t="shared" si="1"/>
        <v>1185812.6000000001</v>
      </c>
      <c r="BD67" s="22">
        <f t="shared" si="2"/>
        <v>1185812.6000000001</v>
      </c>
    </row>
    <row r="68" spans="1:56" x14ac:dyDescent="0.35">
      <c r="A68" s="23" t="s">
        <v>1543</v>
      </c>
      <c r="B68" s="79" t="s">
        <v>710</v>
      </c>
      <c r="C68" s="80">
        <v>1</v>
      </c>
      <c r="D68" s="81" t="s">
        <v>31</v>
      </c>
      <c r="E68" s="79" t="s">
        <v>467</v>
      </c>
      <c r="F68" s="79" t="s">
        <v>648</v>
      </c>
      <c r="G68" s="79" t="s">
        <v>668</v>
      </c>
      <c r="H68" s="79" t="s">
        <v>669</v>
      </c>
      <c r="I68" s="79" t="s">
        <v>670</v>
      </c>
      <c r="J68" s="79" t="s">
        <v>671</v>
      </c>
      <c r="K68" s="79" t="s">
        <v>484</v>
      </c>
      <c r="L68" s="79" t="s">
        <v>650</v>
      </c>
      <c r="M68" s="79" t="s">
        <v>663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1">
        <v>43860</v>
      </c>
      <c r="AF68" s="141">
        <v>45687</v>
      </c>
      <c r="AG68" s="142">
        <v>778223.33</v>
      </c>
      <c r="AH68" s="83">
        <v>0.33333333333333331</v>
      </c>
      <c r="AI68" s="83">
        <v>5</v>
      </c>
      <c r="AJ68" s="143">
        <v>7.85E-2</v>
      </c>
      <c r="AK68" s="79" t="s">
        <v>664</v>
      </c>
      <c r="AL68" s="79" t="s">
        <v>665</v>
      </c>
      <c r="AM68" s="155">
        <v>0</v>
      </c>
      <c r="AN68" s="155">
        <v>0</v>
      </c>
      <c r="AO68" s="155">
        <v>0</v>
      </c>
      <c r="AP68" s="155">
        <v>778223.33</v>
      </c>
      <c r="AQ68" s="155">
        <v>0</v>
      </c>
      <c r="AR68" s="155">
        <v>0</v>
      </c>
      <c r="AS68" s="155">
        <v>0</v>
      </c>
      <c r="AT68" s="155">
        <v>0</v>
      </c>
      <c r="AU68" s="155">
        <v>0</v>
      </c>
      <c r="AV68" s="155">
        <v>0</v>
      </c>
      <c r="AW68" s="155">
        <v>0</v>
      </c>
      <c r="AX68" s="155">
        <v>0</v>
      </c>
      <c r="AY68" s="155">
        <v>0</v>
      </c>
      <c r="AZ68" s="155">
        <v>0</v>
      </c>
      <c r="BA68" s="155">
        <v>0</v>
      </c>
      <c r="BB68" s="22">
        <f t="shared" si="3"/>
        <v>0</v>
      </c>
      <c r="BC68" s="22">
        <f t="shared" ref="BC68:BC131" si="4">SUM(AP68:BA68)</f>
        <v>778223.33</v>
      </c>
      <c r="BD68" s="22">
        <f t="shared" ref="BD68:BD131" si="5">BB68+BC68</f>
        <v>778223.33</v>
      </c>
    </row>
    <row r="69" spans="1:56" x14ac:dyDescent="0.35">
      <c r="A69" s="23" t="s">
        <v>1544</v>
      </c>
      <c r="B69" s="79" t="s">
        <v>711</v>
      </c>
      <c r="C69" s="80">
        <v>1</v>
      </c>
      <c r="D69" s="81" t="s">
        <v>31</v>
      </c>
      <c r="E69" s="79" t="s">
        <v>467</v>
      </c>
      <c r="F69" s="79" t="s">
        <v>648</v>
      </c>
      <c r="G69" s="79" t="s">
        <v>668</v>
      </c>
      <c r="H69" s="79" t="s">
        <v>669</v>
      </c>
      <c r="I69" s="79" t="s">
        <v>670</v>
      </c>
      <c r="J69" s="79" t="s">
        <v>671</v>
      </c>
      <c r="K69" s="79" t="s">
        <v>484</v>
      </c>
      <c r="L69" s="79" t="s">
        <v>650</v>
      </c>
      <c r="M69" s="79" t="s">
        <v>663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1">
        <v>43860</v>
      </c>
      <c r="AF69" s="141">
        <v>45687</v>
      </c>
      <c r="AG69" s="142">
        <v>117551.89</v>
      </c>
      <c r="AH69" s="83">
        <v>0.33333333333333331</v>
      </c>
      <c r="AI69" s="83">
        <v>5</v>
      </c>
      <c r="AJ69" s="143">
        <v>7.85E-2</v>
      </c>
      <c r="AK69" s="79" t="s">
        <v>664</v>
      </c>
      <c r="AL69" s="79" t="s">
        <v>665</v>
      </c>
      <c r="AM69" s="155">
        <v>0</v>
      </c>
      <c r="AN69" s="155">
        <v>0</v>
      </c>
      <c r="AO69" s="155">
        <v>0</v>
      </c>
      <c r="AP69" s="155">
        <v>117551.89</v>
      </c>
      <c r="AQ69" s="155">
        <v>0</v>
      </c>
      <c r="AR69" s="155">
        <v>0</v>
      </c>
      <c r="AS69" s="155">
        <v>0</v>
      </c>
      <c r="AT69" s="155">
        <v>0</v>
      </c>
      <c r="AU69" s="155">
        <v>0</v>
      </c>
      <c r="AV69" s="155">
        <v>0</v>
      </c>
      <c r="AW69" s="155">
        <v>0</v>
      </c>
      <c r="AX69" s="155">
        <v>0</v>
      </c>
      <c r="AY69" s="155">
        <v>0</v>
      </c>
      <c r="AZ69" s="155">
        <v>0</v>
      </c>
      <c r="BA69" s="155">
        <v>0</v>
      </c>
      <c r="BB69" s="22">
        <f t="shared" si="3"/>
        <v>0</v>
      </c>
      <c r="BC69" s="22">
        <f t="shared" si="4"/>
        <v>117551.89</v>
      </c>
      <c r="BD69" s="22">
        <f t="shared" si="5"/>
        <v>117551.89</v>
      </c>
    </row>
    <row r="70" spans="1:56" x14ac:dyDescent="0.35">
      <c r="A70" s="23" t="s">
        <v>1545</v>
      </c>
      <c r="B70" s="79" t="s">
        <v>712</v>
      </c>
      <c r="C70" s="80">
        <v>1</v>
      </c>
      <c r="D70" s="81" t="s">
        <v>31</v>
      </c>
      <c r="E70" s="79" t="s">
        <v>467</v>
      </c>
      <c r="F70" s="79" t="s">
        <v>648</v>
      </c>
      <c r="G70" s="79" t="s">
        <v>668</v>
      </c>
      <c r="H70" s="79" t="s">
        <v>669</v>
      </c>
      <c r="I70" s="79" t="s">
        <v>670</v>
      </c>
      <c r="J70" s="79" t="s">
        <v>671</v>
      </c>
      <c r="K70" s="79" t="s">
        <v>484</v>
      </c>
      <c r="L70" s="79" t="s">
        <v>650</v>
      </c>
      <c r="M70" s="79" t="s">
        <v>663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1">
        <v>43860</v>
      </c>
      <c r="AF70" s="141">
        <v>45687</v>
      </c>
      <c r="AG70" s="142">
        <v>1417316.42</v>
      </c>
      <c r="AH70" s="83">
        <v>0.33333333333333331</v>
      </c>
      <c r="AI70" s="83">
        <v>5</v>
      </c>
      <c r="AJ70" s="143">
        <v>7.85E-2</v>
      </c>
      <c r="AK70" s="79" t="s">
        <v>664</v>
      </c>
      <c r="AL70" s="79" t="s">
        <v>665</v>
      </c>
      <c r="AM70" s="155">
        <v>0</v>
      </c>
      <c r="AN70" s="155">
        <v>0</v>
      </c>
      <c r="AO70" s="155">
        <v>0</v>
      </c>
      <c r="AP70" s="155">
        <v>1417316.42</v>
      </c>
      <c r="AQ70" s="155">
        <v>0</v>
      </c>
      <c r="AR70" s="155">
        <v>0</v>
      </c>
      <c r="AS70" s="155">
        <v>0</v>
      </c>
      <c r="AT70" s="155">
        <v>0</v>
      </c>
      <c r="AU70" s="155">
        <v>0</v>
      </c>
      <c r="AV70" s="155">
        <v>0</v>
      </c>
      <c r="AW70" s="155">
        <v>0</v>
      </c>
      <c r="AX70" s="155">
        <v>0</v>
      </c>
      <c r="AY70" s="155">
        <v>0</v>
      </c>
      <c r="AZ70" s="155">
        <v>0</v>
      </c>
      <c r="BA70" s="155">
        <v>0</v>
      </c>
      <c r="BB70" s="22">
        <f t="shared" si="3"/>
        <v>0</v>
      </c>
      <c r="BC70" s="22">
        <f t="shared" si="4"/>
        <v>1417316.42</v>
      </c>
      <c r="BD70" s="22">
        <f t="shared" si="5"/>
        <v>1417316.42</v>
      </c>
    </row>
    <row r="71" spans="1:56" x14ac:dyDescent="0.35">
      <c r="A71" s="23" t="s">
        <v>1546</v>
      </c>
      <c r="B71" s="79" t="s">
        <v>713</v>
      </c>
      <c r="C71" s="80">
        <v>1</v>
      </c>
      <c r="D71" s="81" t="s">
        <v>31</v>
      </c>
      <c r="E71" s="79" t="s">
        <v>467</v>
      </c>
      <c r="F71" s="79" t="s">
        <v>648</v>
      </c>
      <c r="G71" s="79" t="s">
        <v>668</v>
      </c>
      <c r="H71" s="79" t="s">
        <v>669</v>
      </c>
      <c r="I71" s="79" t="s">
        <v>670</v>
      </c>
      <c r="J71" s="79" t="s">
        <v>671</v>
      </c>
      <c r="K71" s="79" t="s">
        <v>484</v>
      </c>
      <c r="L71" s="79" t="s">
        <v>650</v>
      </c>
      <c r="M71" s="79" t="s">
        <v>663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1">
        <v>43826</v>
      </c>
      <c r="AF71" s="141">
        <v>46383</v>
      </c>
      <c r="AG71" s="142">
        <v>1405686.01</v>
      </c>
      <c r="AH71" s="83">
        <v>2.2416666666666667</v>
      </c>
      <c r="AI71" s="83">
        <v>7</v>
      </c>
      <c r="AJ71" s="143">
        <v>8.5000000000000006E-2</v>
      </c>
      <c r="AK71" s="79" t="s">
        <v>664</v>
      </c>
      <c r="AL71" s="79" t="s">
        <v>665</v>
      </c>
      <c r="AM71" s="155">
        <v>0</v>
      </c>
      <c r="AN71" s="155">
        <v>0</v>
      </c>
      <c r="AO71" s="155">
        <v>0</v>
      </c>
      <c r="AP71" s="155">
        <v>0</v>
      </c>
      <c r="AQ71" s="155">
        <v>0</v>
      </c>
      <c r="AR71" s="155">
        <v>0</v>
      </c>
      <c r="AS71" s="155">
        <v>0</v>
      </c>
      <c r="AT71" s="155">
        <v>0</v>
      </c>
      <c r="AU71" s="155">
        <v>0</v>
      </c>
      <c r="AV71" s="155">
        <v>0</v>
      </c>
      <c r="AW71" s="155">
        <v>0</v>
      </c>
      <c r="AX71" s="155">
        <v>0</v>
      </c>
      <c r="AY71" s="155">
        <v>0</v>
      </c>
      <c r="AZ71" s="155">
        <v>0</v>
      </c>
      <c r="BA71" s="155">
        <v>0</v>
      </c>
      <c r="BB71" s="22">
        <f t="shared" si="3"/>
        <v>0</v>
      </c>
      <c r="BC71" s="22">
        <f t="shared" si="4"/>
        <v>0</v>
      </c>
      <c r="BD71" s="22">
        <f t="shared" si="5"/>
        <v>0</v>
      </c>
    </row>
    <row r="72" spans="1:56" x14ac:dyDescent="0.35">
      <c r="A72" s="23" t="s">
        <v>1547</v>
      </c>
      <c r="B72" s="79" t="s">
        <v>714</v>
      </c>
      <c r="C72" s="80">
        <v>1</v>
      </c>
      <c r="D72" s="81" t="s">
        <v>31</v>
      </c>
      <c r="E72" s="79" t="s">
        <v>467</v>
      </c>
      <c r="F72" s="79" t="s">
        <v>648</v>
      </c>
      <c r="G72" s="79" t="s">
        <v>668</v>
      </c>
      <c r="H72" s="79" t="s">
        <v>669</v>
      </c>
      <c r="I72" s="79" t="s">
        <v>670</v>
      </c>
      <c r="J72" s="79" t="s">
        <v>671</v>
      </c>
      <c r="K72" s="79" t="s">
        <v>484</v>
      </c>
      <c r="L72" s="79" t="s">
        <v>650</v>
      </c>
      <c r="M72" s="79" t="s">
        <v>663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1">
        <v>43860</v>
      </c>
      <c r="AF72" s="141">
        <v>45687</v>
      </c>
      <c r="AG72" s="142">
        <v>1204773</v>
      </c>
      <c r="AH72" s="83">
        <v>0.33333333333333331</v>
      </c>
      <c r="AI72" s="83">
        <v>5</v>
      </c>
      <c r="AJ72" s="143">
        <v>7.85E-2</v>
      </c>
      <c r="AK72" s="79" t="s">
        <v>664</v>
      </c>
      <c r="AL72" s="79" t="s">
        <v>665</v>
      </c>
      <c r="AM72" s="155">
        <v>0</v>
      </c>
      <c r="AN72" s="155">
        <v>0</v>
      </c>
      <c r="AO72" s="155">
        <v>0</v>
      </c>
      <c r="AP72" s="155">
        <v>1204773</v>
      </c>
      <c r="AQ72" s="155">
        <v>0</v>
      </c>
      <c r="AR72" s="155">
        <v>0</v>
      </c>
      <c r="AS72" s="155">
        <v>0</v>
      </c>
      <c r="AT72" s="155">
        <v>0</v>
      </c>
      <c r="AU72" s="155">
        <v>0</v>
      </c>
      <c r="AV72" s="155">
        <v>0</v>
      </c>
      <c r="AW72" s="155">
        <v>0</v>
      </c>
      <c r="AX72" s="155">
        <v>0</v>
      </c>
      <c r="AY72" s="155">
        <v>0</v>
      </c>
      <c r="AZ72" s="155">
        <v>0</v>
      </c>
      <c r="BA72" s="155">
        <v>0</v>
      </c>
      <c r="BB72" s="22">
        <f t="shared" si="3"/>
        <v>0</v>
      </c>
      <c r="BC72" s="22">
        <f t="shared" si="4"/>
        <v>1204773</v>
      </c>
      <c r="BD72" s="22">
        <f t="shared" si="5"/>
        <v>1204773</v>
      </c>
    </row>
    <row r="73" spans="1:56" x14ac:dyDescent="0.35">
      <c r="A73" s="23" t="s">
        <v>1548</v>
      </c>
      <c r="B73" s="79" t="s">
        <v>715</v>
      </c>
      <c r="C73" s="80">
        <v>1</v>
      </c>
      <c r="D73" s="81" t="s">
        <v>31</v>
      </c>
      <c r="E73" s="79" t="s">
        <v>467</v>
      </c>
      <c r="F73" s="79" t="s">
        <v>648</v>
      </c>
      <c r="G73" s="79" t="s">
        <v>668</v>
      </c>
      <c r="H73" s="79" t="s">
        <v>669</v>
      </c>
      <c r="I73" s="79" t="s">
        <v>670</v>
      </c>
      <c r="J73" s="79" t="s">
        <v>671</v>
      </c>
      <c r="K73" s="79" t="s">
        <v>484</v>
      </c>
      <c r="L73" s="79" t="s">
        <v>650</v>
      </c>
      <c r="M73" s="79" t="s">
        <v>663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1">
        <v>43826</v>
      </c>
      <c r="AF73" s="141">
        <v>46383</v>
      </c>
      <c r="AG73" s="142">
        <v>1204773</v>
      </c>
      <c r="AH73" s="83">
        <v>2.2416666666666667</v>
      </c>
      <c r="AI73" s="83">
        <v>7</v>
      </c>
      <c r="AJ73" s="143">
        <v>8.5000000000000006E-2</v>
      </c>
      <c r="AK73" s="79" t="s">
        <v>664</v>
      </c>
      <c r="AL73" s="79" t="s">
        <v>665</v>
      </c>
      <c r="AM73" s="155">
        <v>0</v>
      </c>
      <c r="AN73" s="155">
        <v>0</v>
      </c>
      <c r="AO73" s="155">
        <v>0</v>
      </c>
      <c r="AP73" s="155">
        <v>0</v>
      </c>
      <c r="AQ73" s="155">
        <v>0</v>
      </c>
      <c r="AR73" s="155">
        <v>0</v>
      </c>
      <c r="AS73" s="155">
        <v>0</v>
      </c>
      <c r="AT73" s="155">
        <v>0</v>
      </c>
      <c r="AU73" s="155">
        <v>0</v>
      </c>
      <c r="AV73" s="155">
        <v>0</v>
      </c>
      <c r="AW73" s="155">
        <v>0</v>
      </c>
      <c r="AX73" s="155">
        <v>0</v>
      </c>
      <c r="AY73" s="155">
        <v>0</v>
      </c>
      <c r="AZ73" s="155">
        <v>0</v>
      </c>
      <c r="BA73" s="155">
        <v>0</v>
      </c>
      <c r="BB73" s="22">
        <f t="shared" si="3"/>
        <v>0</v>
      </c>
      <c r="BC73" s="22">
        <f t="shared" si="4"/>
        <v>0</v>
      </c>
      <c r="BD73" s="22">
        <f t="shared" si="5"/>
        <v>0</v>
      </c>
    </row>
    <row r="74" spans="1:56" x14ac:dyDescent="0.35">
      <c r="A74" s="23" t="s">
        <v>1549</v>
      </c>
      <c r="B74" s="79" t="s">
        <v>716</v>
      </c>
      <c r="C74" s="80">
        <v>1</v>
      </c>
      <c r="D74" s="81" t="s">
        <v>31</v>
      </c>
      <c r="E74" s="79" t="s">
        <v>467</v>
      </c>
      <c r="F74" s="79" t="s">
        <v>648</v>
      </c>
      <c r="G74" s="79" t="s">
        <v>668</v>
      </c>
      <c r="H74" s="79" t="s">
        <v>669</v>
      </c>
      <c r="I74" s="79" t="s">
        <v>670</v>
      </c>
      <c r="J74" s="79" t="s">
        <v>671</v>
      </c>
      <c r="K74" s="79" t="s">
        <v>484</v>
      </c>
      <c r="L74" s="79" t="s">
        <v>650</v>
      </c>
      <c r="M74" s="79" t="s">
        <v>663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1">
        <v>43860</v>
      </c>
      <c r="AF74" s="141">
        <v>45687</v>
      </c>
      <c r="AG74" s="142">
        <v>744695</v>
      </c>
      <c r="AH74" s="83">
        <v>0.33333333333333331</v>
      </c>
      <c r="AI74" s="83">
        <v>5</v>
      </c>
      <c r="AJ74" s="143">
        <v>7.85E-2</v>
      </c>
      <c r="AK74" s="79" t="s">
        <v>664</v>
      </c>
      <c r="AL74" s="79" t="s">
        <v>665</v>
      </c>
      <c r="AM74" s="155">
        <v>0</v>
      </c>
      <c r="AN74" s="155">
        <v>0</v>
      </c>
      <c r="AO74" s="155">
        <v>0</v>
      </c>
      <c r="AP74" s="155">
        <v>744695</v>
      </c>
      <c r="AQ74" s="155">
        <v>0</v>
      </c>
      <c r="AR74" s="155">
        <v>0</v>
      </c>
      <c r="AS74" s="155">
        <v>0</v>
      </c>
      <c r="AT74" s="155">
        <v>0</v>
      </c>
      <c r="AU74" s="155">
        <v>0</v>
      </c>
      <c r="AV74" s="155">
        <v>0</v>
      </c>
      <c r="AW74" s="155">
        <v>0</v>
      </c>
      <c r="AX74" s="155">
        <v>0</v>
      </c>
      <c r="AY74" s="155">
        <v>0</v>
      </c>
      <c r="AZ74" s="155">
        <v>0</v>
      </c>
      <c r="BA74" s="155">
        <v>0</v>
      </c>
      <c r="BB74" s="22">
        <f t="shared" si="3"/>
        <v>0</v>
      </c>
      <c r="BC74" s="22">
        <f t="shared" si="4"/>
        <v>744695</v>
      </c>
      <c r="BD74" s="22">
        <f t="shared" si="5"/>
        <v>744695</v>
      </c>
    </row>
    <row r="75" spans="1:56" x14ac:dyDescent="0.35">
      <c r="A75" s="23" t="s">
        <v>1550</v>
      </c>
      <c r="B75" s="79" t="s">
        <v>717</v>
      </c>
      <c r="C75" s="80">
        <v>1</v>
      </c>
      <c r="D75" s="81" t="s">
        <v>31</v>
      </c>
      <c r="E75" s="79" t="s">
        <v>467</v>
      </c>
      <c r="F75" s="79" t="s">
        <v>648</v>
      </c>
      <c r="G75" s="79" t="s">
        <v>668</v>
      </c>
      <c r="H75" s="79" t="s">
        <v>669</v>
      </c>
      <c r="I75" s="79" t="s">
        <v>670</v>
      </c>
      <c r="J75" s="79" t="s">
        <v>671</v>
      </c>
      <c r="K75" s="79" t="s">
        <v>484</v>
      </c>
      <c r="L75" s="79" t="s">
        <v>650</v>
      </c>
      <c r="M75" s="79" t="s">
        <v>663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1">
        <v>43860</v>
      </c>
      <c r="AF75" s="141">
        <v>45687</v>
      </c>
      <c r="AG75" s="142">
        <v>205079.71</v>
      </c>
      <c r="AH75" s="83">
        <v>0.33333333333333331</v>
      </c>
      <c r="AI75" s="83">
        <v>5</v>
      </c>
      <c r="AJ75" s="143">
        <v>7.85E-2</v>
      </c>
      <c r="AK75" s="79" t="s">
        <v>664</v>
      </c>
      <c r="AL75" s="79" t="s">
        <v>665</v>
      </c>
      <c r="AM75" s="155">
        <v>0</v>
      </c>
      <c r="AN75" s="155">
        <v>0</v>
      </c>
      <c r="AO75" s="155">
        <v>0</v>
      </c>
      <c r="AP75" s="155">
        <v>205079.71</v>
      </c>
      <c r="AQ75" s="155">
        <v>0</v>
      </c>
      <c r="AR75" s="155">
        <v>0</v>
      </c>
      <c r="AS75" s="155">
        <v>0</v>
      </c>
      <c r="AT75" s="155">
        <v>0</v>
      </c>
      <c r="AU75" s="155">
        <v>0</v>
      </c>
      <c r="AV75" s="155">
        <v>0</v>
      </c>
      <c r="AW75" s="155">
        <v>0</v>
      </c>
      <c r="AX75" s="155">
        <v>0</v>
      </c>
      <c r="AY75" s="155">
        <v>0</v>
      </c>
      <c r="AZ75" s="155">
        <v>0</v>
      </c>
      <c r="BA75" s="155">
        <v>0</v>
      </c>
      <c r="BB75" s="22">
        <f t="shared" si="3"/>
        <v>0</v>
      </c>
      <c r="BC75" s="22">
        <f t="shared" si="4"/>
        <v>205079.71</v>
      </c>
      <c r="BD75" s="22">
        <f t="shared" si="5"/>
        <v>205079.71</v>
      </c>
    </row>
    <row r="76" spans="1:56" x14ac:dyDescent="0.35">
      <c r="A76" s="23" t="s">
        <v>1551</v>
      </c>
      <c r="B76" s="79" t="s">
        <v>718</v>
      </c>
      <c r="C76" s="80">
        <v>1</v>
      </c>
      <c r="D76" s="81" t="s">
        <v>31</v>
      </c>
      <c r="E76" s="79" t="s">
        <v>467</v>
      </c>
      <c r="F76" s="79" t="s">
        <v>648</v>
      </c>
      <c r="G76" s="79" t="s">
        <v>668</v>
      </c>
      <c r="H76" s="79" t="s">
        <v>669</v>
      </c>
      <c r="I76" s="79" t="s">
        <v>670</v>
      </c>
      <c r="J76" s="79" t="s">
        <v>671</v>
      </c>
      <c r="K76" s="79" t="s">
        <v>484</v>
      </c>
      <c r="L76" s="79" t="s">
        <v>650</v>
      </c>
      <c r="M76" s="79" t="s">
        <v>663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1">
        <v>43860</v>
      </c>
      <c r="AF76" s="141">
        <v>45687</v>
      </c>
      <c r="AG76" s="142">
        <v>128104.31</v>
      </c>
      <c r="AH76" s="83">
        <v>0.33333333333333331</v>
      </c>
      <c r="AI76" s="83">
        <v>5</v>
      </c>
      <c r="AJ76" s="143">
        <v>7.85E-2</v>
      </c>
      <c r="AK76" s="79" t="s">
        <v>664</v>
      </c>
      <c r="AL76" s="79" t="s">
        <v>665</v>
      </c>
      <c r="AM76" s="155">
        <v>0</v>
      </c>
      <c r="AN76" s="155">
        <v>0</v>
      </c>
      <c r="AO76" s="155">
        <v>0</v>
      </c>
      <c r="AP76" s="155">
        <v>128104.31</v>
      </c>
      <c r="AQ76" s="155">
        <v>0</v>
      </c>
      <c r="AR76" s="155">
        <v>0</v>
      </c>
      <c r="AS76" s="155">
        <v>0</v>
      </c>
      <c r="AT76" s="155">
        <v>0</v>
      </c>
      <c r="AU76" s="155">
        <v>0</v>
      </c>
      <c r="AV76" s="155">
        <v>0</v>
      </c>
      <c r="AW76" s="155">
        <v>0</v>
      </c>
      <c r="AX76" s="155">
        <v>0</v>
      </c>
      <c r="AY76" s="155">
        <v>0</v>
      </c>
      <c r="AZ76" s="155">
        <v>0</v>
      </c>
      <c r="BA76" s="155">
        <v>0</v>
      </c>
      <c r="BB76" s="22">
        <f t="shared" si="3"/>
        <v>0</v>
      </c>
      <c r="BC76" s="22">
        <f t="shared" si="4"/>
        <v>128104.31</v>
      </c>
      <c r="BD76" s="22">
        <f t="shared" si="5"/>
        <v>128104.31</v>
      </c>
    </row>
    <row r="77" spans="1:56" x14ac:dyDescent="0.35">
      <c r="A77" s="23" t="s">
        <v>1552</v>
      </c>
      <c r="B77" s="79" t="s">
        <v>719</v>
      </c>
      <c r="C77" s="80">
        <v>1</v>
      </c>
      <c r="D77" s="81" t="s">
        <v>31</v>
      </c>
      <c r="E77" s="79" t="s">
        <v>467</v>
      </c>
      <c r="F77" s="79" t="s">
        <v>648</v>
      </c>
      <c r="G77" s="79" t="s">
        <v>668</v>
      </c>
      <c r="H77" s="79" t="s">
        <v>669</v>
      </c>
      <c r="I77" s="79" t="s">
        <v>670</v>
      </c>
      <c r="J77" s="79" t="s">
        <v>671</v>
      </c>
      <c r="K77" s="79" t="s">
        <v>484</v>
      </c>
      <c r="L77" s="79" t="s">
        <v>650</v>
      </c>
      <c r="M77" s="79" t="s">
        <v>663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1">
        <v>43826</v>
      </c>
      <c r="AF77" s="141">
        <v>46383</v>
      </c>
      <c r="AG77" s="142">
        <v>127038.97</v>
      </c>
      <c r="AH77" s="83">
        <v>2.2416666666666667</v>
      </c>
      <c r="AI77" s="83">
        <v>7</v>
      </c>
      <c r="AJ77" s="143">
        <v>8.5000000000000006E-2</v>
      </c>
      <c r="AK77" s="79" t="s">
        <v>664</v>
      </c>
      <c r="AL77" s="79" t="s">
        <v>665</v>
      </c>
      <c r="AM77" s="155">
        <v>0</v>
      </c>
      <c r="AN77" s="155">
        <v>0</v>
      </c>
      <c r="AO77" s="155">
        <v>0</v>
      </c>
      <c r="AP77" s="155">
        <v>0</v>
      </c>
      <c r="AQ77" s="155">
        <v>0</v>
      </c>
      <c r="AR77" s="155">
        <v>0</v>
      </c>
      <c r="AS77" s="155">
        <v>0</v>
      </c>
      <c r="AT77" s="155">
        <v>0</v>
      </c>
      <c r="AU77" s="155">
        <v>0</v>
      </c>
      <c r="AV77" s="155">
        <v>0</v>
      </c>
      <c r="AW77" s="155">
        <v>0</v>
      </c>
      <c r="AX77" s="155">
        <v>0</v>
      </c>
      <c r="AY77" s="155">
        <v>0</v>
      </c>
      <c r="AZ77" s="155">
        <v>0</v>
      </c>
      <c r="BA77" s="155">
        <v>0</v>
      </c>
      <c r="BB77" s="22">
        <f t="shared" si="3"/>
        <v>0</v>
      </c>
      <c r="BC77" s="22">
        <f t="shared" si="4"/>
        <v>0</v>
      </c>
      <c r="BD77" s="22">
        <f t="shared" si="5"/>
        <v>0</v>
      </c>
    </row>
    <row r="78" spans="1:56" x14ac:dyDescent="0.35">
      <c r="A78" s="23" t="s">
        <v>1553</v>
      </c>
      <c r="B78" s="79" t="s">
        <v>720</v>
      </c>
      <c r="C78" s="80">
        <v>1</v>
      </c>
      <c r="D78" s="81" t="s">
        <v>31</v>
      </c>
      <c r="E78" s="79" t="s">
        <v>467</v>
      </c>
      <c r="F78" s="79" t="s">
        <v>648</v>
      </c>
      <c r="G78" s="79" t="s">
        <v>668</v>
      </c>
      <c r="H78" s="79" t="s">
        <v>669</v>
      </c>
      <c r="I78" s="79" t="s">
        <v>670</v>
      </c>
      <c r="J78" s="79" t="s">
        <v>671</v>
      </c>
      <c r="K78" s="79" t="s">
        <v>484</v>
      </c>
      <c r="L78" s="79" t="s">
        <v>650</v>
      </c>
      <c r="M78" s="79" t="s">
        <v>663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1">
        <v>43860</v>
      </c>
      <c r="AF78" s="141">
        <v>45687</v>
      </c>
      <c r="AG78" s="142">
        <v>437542.38</v>
      </c>
      <c r="AH78" s="83">
        <v>0.33333333333333331</v>
      </c>
      <c r="AI78" s="83">
        <v>5</v>
      </c>
      <c r="AJ78" s="143">
        <v>7.85E-2</v>
      </c>
      <c r="AK78" s="79" t="s">
        <v>664</v>
      </c>
      <c r="AL78" s="79" t="s">
        <v>665</v>
      </c>
      <c r="AM78" s="155">
        <v>0</v>
      </c>
      <c r="AN78" s="155">
        <v>0</v>
      </c>
      <c r="AO78" s="155">
        <v>0</v>
      </c>
      <c r="AP78" s="155">
        <v>437542.38</v>
      </c>
      <c r="AQ78" s="155">
        <v>0</v>
      </c>
      <c r="AR78" s="155">
        <v>0</v>
      </c>
      <c r="AS78" s="155">
        <v>0</v>
      </c>
      <c r="AT78" s="155">
        <v>0</v>
      </c>
      <c r="AU78" s="155">
        <v>0</v>
      </c>
      <c r="AV78" s="155">
        <v>0</v>
      </c>
      <c r="AW78" s="155">
        <v>0</v>
      </c>
      <c r="AX78" s="155">
        <v>0</v>
      </c>
      <c r="AY78" s="155">
        <v>0</v>
      </c>
      <c r="AZ78" s="155">
        <v>0</v>
      </c>
      <c r="BA78" s="155">
        <v>0</v>
      </c>
      <c r="BB78" s="22">
        <f t="shared" si="3"/>
        <v>0</v>
      </c>
      <c r="BC78" s="22">
        <f t="shared" si="4"/>
        <v>437542.38</v>
      </c>
      <c r="BD78" s="22">
        <f t="shared" si="5"/>
        <v>437542.38</v>
      </c>
    </row>
    <row r="79" spans="1:56" x14ac:dyDescent="0.35">
      <c r="A79" s="23" t="s">
        <v>1554</v>
      </c>
      <c r="B79" s="79" t="s">
        <v>721</v>
      </c>
      <c r="C79" s="80">
        <v>1</v>
      </c>
      <c r="D79" s="81" t="s">
        <v>31</v>
      </c>
      <c r="E79" s="79" t="s">
        <v>467</v>
      </c>
      <c r="F79" s="79" t="s">
        <v>648</v>
      </c>
      <c r="G79" s="79" t="s">
        <v>668</v>
      </c>
      <c r="H79" s="79" t="s">
        <v>669</v>
      </c>
      <c r="I79" s="79" t="s">
        <v>670</v>
      </c>
      <c r="J79" s="79" t="s">
        <v>671</v>
      </c>
      <c r="K79" s="79" t="s">
        <v>484</v>
      </c>
      <c r="L79" s="79" t="s">
        <v>650</v>
      </c>
      <c r="M79" s="79" t="s">
        <v>663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1">
        <v>43826</v>
      </c>
      <c r="AF79" s="141">
        <v>46383</v>
      </c>
      <c r="AG79" s="142">
        <v>437542.38</v>
      </c>
      <c r="AH79" s="83">
        <v>2.2416666666666667</v>
      </c>
      <c r="AI79" s="83">
        <v>7</v>
      </c>
      <c r="AJ79" s="143">
        <v>8.5000000000000006E-2</v>
      </c>
      <c r="AK79" s="79" t="s">
        <v>664</v>
      </c>
      <c r="AL79" s="79" t="s">
        <v>665</v>
      </c>
      <c r="AM79" s="155">
        <v>0</v>
      </c>
      <c r="AN79" s="155">
        <v>0</v>
      </c>
      <c r="AO79" s="155">
        <v>0</v>
      </c>
      <c r="AP79" s="155">
        <v>0</v>
      </c>
      <c r="AQ79" s="155">
        <v>0</v>
      </c>
      <c r="AR79" s="155">
        <v>0</v>
      </c>
      <c r="AS79" s="155">
        <v>0</v>
      </c>
      <c r="AT79" s="155">
        <v>0</v>
      </c>
      <c r="AU79" s="155">
        <v>0</v>
      </c>
      <c r="AV79" s="155">
        <v>0</v>
      </c>
      <c r="AW79" s="155">
        <v>0</v>
      </c>
      <c r="AX79" s="155">
        <v>0</v>
      </c>
      <c r="AY79" s="155">
        <v>0</v>
      </c>
      <c r="AZ79" s="155">
        <v>0</v>
      </c>
      <c r="BA79" s="155">
        <v>0</v>
      </c>
      <c r="BB79" s="22">
        <f t="shared" si="3"/>
        <v>0</v>
      </c>
      <c r="BC79" s="22">
        <f t="shared" si="4"/>
        <v>0</v>
      </c>
      <c r="BD79" s="22">
        <f t="shared" si="5"/>
        <v>0</v>
      </c>
    </row>
    <row r="80" spans="1:56" x14ac:dyDescent="0.35">
      <c r="A80" s="23" t="s">
        <v>1555</v>
      </c>
      <c r="B80" s="79" t="s">
        <v>722</v>
      </c>
      <c r="C80" s="80">
        <v>1</v>
      </c>
      <c r="D80" s="81" t="s">
        <v>31</v>
      </c>
      <c r="E80" s="79" t="s">
        <v>467</v>
      </c>
      <c r="F80" s="79" t="s">
        <v>648</v>
      </c>
      <c r="G80" s="79" t="s">
        <v>668</v>
      </c>
      <c r="H80" s="79" t="s">
        <v>669</v>
      </c>
      <c r="I80" s="79" t="s">
        <v>670</v>
      </c>
      <c r="J80" s="79" t="s">
        <v>671</v>
      </c>
      <c r="K80" s="79" t="s">
        <v>484</v>
      </c>
      <c r="L80" s="79" t="s">
        <v>650</v>
      </c>
      <c r="M80" s="79" t="s">
        <v>663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1">
        <v>43860</v>
      </c>
      <c r="AF80" s="141">
        <v>45687</v>
      </c>
      <c r="AG80" s="142">
        <v>417739.66</v>
      </c>
      <c r="AH80" s="83">
        <v>0.33333333333333331</v>
      </c>
      <c r="AI80" s="83">
        <v>5</v>
      </c>
      <c r="AJ80" s="143">
        <v>7.85E-2</v>
      </c>
      <c r="AK80" s="79" t="s">
        <v>664</v>
      </c>
      <c r="AL80" s="79" t="s">
        <v>665</v>
      </c>
      <c r="AM80" s="155">
        <v>0</v>
      </c>
      <c r="AN80" s="155">
        <v>0</v>
      </c>
      <c r="AO80" s="155">
        <v>0</v>
      </c>
      <c r="AP80" s="155">
        <v>417739.66</v>
      </c>
      <c r="AQ80" s="155">
        <v>0</v>
      </c>
      <c r="AR80" s="155">
        <v>0</v>
      </c>
      <c r="AS80" s="155">
        <v>0</v>
      </c>
      <c r="AT80" s="155">
        <v>0</v>
      </c>
      <c r="AU80" s="155">
        <v>0</v>
      </c>
      <c r="AV80" s="155">
        <v>0</v>
      </c>
      <c r="AW80" s="155">
        <v>0</v>
      </c>
      <c r="AX80" s="155">
        <v>0</v>
      </c>
      <c r="AY80" s="155">
        <v>0</v>
      </c>
      <c r="AZ80" s="155">
        <v>0</v>
      </c>
      <c r="BA80" s="155">
        <v>0</v>
      </c>
      <c r="BB80" s="22">
        <f t="shared" si="3"/>
        <v>0</v>
      </c>
      <c r="BC80" s="22">
        <f t="shared" si="4"/>
        <v>417739.66</v>
      </c>
      <c r="BD80" s="22">
        <f t="shared" si="5"/>
        <v>417739.66</v>
      </c>
    </row>
    <row r="81" spans="1:56" x14ac:dyDescent="0.35">
      <c r="A81" s="23" t="s">
        <v>1556</v>
      </c>
      <c r="B81" s="79" t="s">
        <v>723</v>
      </c>
      <c r="C81" s="80">
        <v>1</v>
      </c>
      <c r="D81" s="81" t="s">
        <v>31</v>
      </c>
      <c r="E81" s="79" t="s">
        <v>467</v>
      </c>
      <c r="F81" s="79" t="s">
        <v>648</v>
      </c>
      <c r="G81" s="79" t="s">
        <v>668</v>
      </c>
      <c r="H81" s="79" t="s">
        <v>669</v>
      </c>
      <c r="I81" s="79" t="s">
        <v>670</v>
      </c>
      <c r="J81" s="79" t="s">
        <v>671</v>
      </c>
      <c r="K81" s="79" t="s">
        <v>484</v>
      </c>
      <c r="L81" s="79" t="s">
        <v>650</v>
      </c>
      <c r="M81" s="79" t="s">
        <v>663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1">
        <v>43860</v>
      </c>
      <c r="AF81" s="141">
        <v>45687</v>
      </c>
      <c r="AG81" s="142">
        <v>645039.01</v>
      </c>
      <c r="AH81" s="83">
        <v>0.33333333333333331</v>
      </c>
      <c r="AI81" s="83">
        <v>5</v>
      </c>
      <c r="AJ81" s="143">
        <v>7.85E-2</v>
      </c>
      <c r="AK81" s="79" t="s">
        <v>664</v>
      </c>
      <c r="AL81" s="79" t="s">
        <v>665</v>
      </c>
      <c r="AM81" s="155">
        <v>0</v>
      </c>
      <c r="AN81" s="155">
        <v>0</v>
      </c>
      <c r="AO81" s="155">
        <v>0</v>
      </c>
      <c r="AP81" s="155">
        <v>645039.01</v>
      </c>
      <c r="AQ81" s="155">
        <v>0</v>
      </c>
      <c r="AR81" s="155">
        <v>0</v>
      </c>
      <c r="AS81" s="155">
        <v>0</v>
      </c>
      <c r="AT81" s="155">
        <v>0</v>
      </c>
      <c r="AU81" s="155">
        <v>0</v>
      </c>
      <c r="AV81" s="155">
        <v>0</v>
      </c>
      <c r="AW81" s="155">
        <v>0</v>
      </c>
      <c r="AX81" s="155">
        <v>0</v>
      </c>
      <c r="AY81" s="155">
        <v>0</v>
      </c>
      <c r="AZ81" s="155">
        <v>0</v>
      </c>
      <c r="BA81" s="155">
        <v>0</v>
      </c>
      <c r="BB81" s="22">
        <f t="shared" si="3"/>
        <v>0</v>
      </c>
      <c r="BC81" s="22">
        <f t="shared" si="4"/>
        <v>645039.01</v>
      </c>
      <c r="BD81" s="22">
        <f t="shared" si="5"/>
        <v>645039.01</v>
      </c>
    </row>
    <row r="82" spans="1:56" x14ac:dyDescent="0.35">
      <c r="A82" s="23" t="s">
        <v>1557</v>
      </c>
      <c r="B82" s="79" t="s">
        <v>724</v>
      </c>
      <c r="C82" s="80">
        <v>1</v>
      </c>
      <c r="D82" s="81" t="s">
        <v>31</v>
      </c>
      <c r="E82" s="79" t="s">
        <v>467</v>
      </c>
      <c r="F82" s="79" t="s">
        <v>648</v>
      </c>
      <c r="G82" s="79" t="s">
        <v>668</v>
      </c>
      <c r="H82" s="79" t="s">
        <v>669</v>
      </c>
      <c r="I82" s="79" t="s">
        <v>670</v>
      </c>
      <c r="J82" s="79" t="s">
        <v>671</v>
      </c>
      <c r="K82" s="79" t="s">
        <v>484</v>
      </c>
      <c r="L82" s="79" t="s">
        <v>650</v>
      </c>
      <c r="M82" s="79" t="s">
        <v>663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1">
        <v>43860</v>
      </c>
      <c r="AF82" s="141">
        <v>45687</v>
      </c>
      <c r="AG82" s="142">
        <v>2772000</v>
      </c>
      <c r="AH82" s="83">
        <v>0.33333333333333331</v>
      </c>
      <c r="AI82" s="83">
        <v>5</v>
      </c>
      <c r="AJ82" s="143">
        <v>7.85E-2</v>
      </c>
      <c r="AK82" s="79" t="s">
        <v>664</v>
      </c>
      <c r="AL82" s="79" t="s">
        <v>665</v>
      </c>
      <c r="AM82" s="155">
        <v>0</v>
      </c>
      <c r="AN82" s="155">
        <v>0</v>
      </c>
      <c r="AO82" s="155">
        <v>0</v>
      </c>
      <c r="AP82" s="155">
        <v>2772000</v>
      </c>
      <c r="AQ82" s="155">
        <v>0</v>
      </c>
      <c r="AR82" s="155">
        <v>0</v>
      </c>
      <c r="AS82" s="155">
        <v>0</v>
      </c>
      <c r="AT82" s="155">
        <v>0</v>
      </c>
      <c r="AU82" s="155">
        <v>0</v>
      </c>
      <c r="AV82" s="155">
        <v>0</v>
      </c>
      <c r="AW82" s="155">
        <v>0</v>
      </c>
      <c r="AX82" s="155">
        <v>0</v>
      </c>
      <c r="AY82" s="155">
        <v>0</v>
      </c>
      <c r="AZ82" s="155">
        <v>0</v>
      </c>
      <c r="BA82" s="155">
        <v>0</v>
      </c>
      <c r="BB82" s="22">
        <f t="shared" si="3"/>
        <v>0</v>
      </c>
      <c r="BC82" s="22">
        <f t="shared" si="4"/>
        <v>2772000</v>
      </c>
      <c r="BD82" s="22">
        <f t="shared" si="5"/>
        <v>2772000</v>
      </c>
    </row>
    <row r="83" spans="1:56" x14ac:dyDescent="0.35">
      <c r="A83" s="23" t="s">
        <v>1558</v>
      </c>
      <c r="B83" s="79" t="s">
        <v>725</v>
      </c>
      <c r="C83" s="80">
        <v>1</v>
      </c>
      <c r="D83" s="81" t="s">
        <v>31</v>
      </c>
      <c r="E83" s="79" t="s">
        <v>467</v>
      </c>
      <c r="F83" s="79" t="s">
        <v>648</v>
      </c>
      <c r="G83" s="79" t="s">
        <v>668</v>
      </c>
      <c r="H83" s="79" t="s">
        <v>669</v>
      </c>
      <c r="I83" s="79" t="s">
        <v>670</v>
      </c>
      <c r="J83" s="79" t="s">
        <v>671</v>
      </c>
      <c r="K83" s="79" t="s">
        <v>484</v>
      </c>
      <c r="L83" s="79" t="s">
        <v>650</v>
      </c>
      <c r="M83" s="79" t="s">
        <v>663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1">
        <v>43826</v>
      </c>
      <c r="AF83" s="141">
        <v>46383</v>
      </c>
      <c r="AG83" s="142">
        <v>2772000</v>
      </c>
      <c r="AH83" s="83">
        <v>2.2416666666666667</v>
      </c>
      <c r="AI83" s="83">
        <v>7</v>
      </c>
      <c r="AJ83" s="143">
        <v>8.5000000000000006E-2</v>
      </c>
      <c r="AK83" s="79" t="s">
        <v>664</v>
      </c>
      <c r="AL83" s="79" t="s">
        <v>665</v>
      </c>
      <c r="AM83" s="155">
        <v>0</v>
      </c>
      <c r="AN83" s="155">
        <v>0</v>
      </c>
      <c r="AO83" s="155">
        <v>0</v>
      </c>
      <c r="AP83" s="155">
        <v>0</v>
      </c>
      <c r="AQ83" s="155">
        <v>0</v>
      </c>
      <c r="AR83" s="155">
        <v>0</v>
      </c>
      <c r="AS83" s="155">
        <v>0</v>
      </c>
      <c r="AT83" s="155">
        <v>0</v>
      </c>
      <c r="AU83" s="155">
        <v>0</v>
      </c>
      <c r="AV83" s="155">
        <v>0</v>
      </c>
      <c r="AW83" s="155">
        <v>0</v>
      </c>
      <c r="AX83" s="155">
        <v>0</v>
      </c>
      <c r="AY83" s="155">
        <v>0</v>
      </c>
      <c r="AZ83" s="155">
        <v>0</v>
      </c>
      <c r="BA83" s="155">
        <v>0</v>
      </c>
      <c r="BB83" s="22">
        <f t="shared" si="3"/>
        <v>0</v>
      </c>
      <c r="BC83" s="22">
        <f t="shared" si="4"/>
        <v>0</v>
      </c>
      <c r="BD83" s="22">
        <f t="shared" si="5"/>
        <v>0</v>
      </c>
    </row>
    <row r="84" spans="1:56" x14ac:dyDescent="0.35">
      <c r="A84" s="23" t="s">
        <v>1559</v>
      </c>
      <c r="B84" s="79" t="s">
        <v>726</v>
      </c>
      <c r="C84" s="80">
        <v>1</v>
      </c>
      <c r="D84" s="81" t="s">
        <v>31</v>
      </c>
      <c r="E84" s="79" t="s">
        <v>467</v>
      </c>
      <c r="F84" s="79" t="s">
        <v>648</v>
      </c>
      <c r="G84" s="79" t="s">
        <v>668</v>
      </c>
      <c r="H84" s="79" t="s">
        <v>669</v>
      </c>
      <c r="I84" s="79" t="s">
        <v>670</v>
      </c>
      <c r="J84" s="79" t="s">
        <v>671</v>
      </c>
      <c r="K84" s="79" t="s">
        <v>484</v>
      </c>
      <c r="L84" s="79" t="s">
        <v>650</v>
      </c>
      <c r="M84" s="79" t="s">
        <v>663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1">
        <v>43860</v>
      </c>
      <c r="AF84" s="141">
        <v>45687</v>
      </c>
      <c r="AG84" s="142">
        <v>1984519</v>
      </c>
      <c r="AH84" s="83">
        <v>0.33333333333333331</v>
      </c>
      <c r="AI84" s="83">
        <v>5</v>
      </c>
      <c r="AJ84" s="143">
        <v>7.85E-2</v>
      </c>
      <c r="AK84" s="79" t="s">
        <v>664</v>
      </c>
      <c r="AL84" s="79" t="s">
        <v>665</v>
      </c>
      <c r="AM84" s="155">
        <v>0</v>
      </c>
      <c r="AN84" s="155">
        <v>0</v>
      </c>
      <c r="AO84" s="155">
        <v>0</v>
      </c>
      <c r="AP84" s="155">
        <v>1984519</v>
      </c>
      <c r="AQ84" s="155">
        <v>0</v>
      </c>
      <c r="AR84" s="155">
        <v>0</v>
      </c>
      <c r="AS84" s="155">
        <v>0</v>
      </c>
      <c r="AT84" s="155">
        <v>0</v>
      </c>
      <c r="AU84" s="155">
        <v>0</v>
      </c>
      <c r="AV84" s="155">
        <v>0</v>
      </c>
      <c r="AW84" s="155">
        <v>0</v>
      </c>
      <c r="AX84" s="155">
        <v>0</v>
      </c>
      <c r="AY84" s="155">
        <v>0</v>
      </c>
      <c r="AZ84" s="155">
        <v>0</v>
      </c>
      <c r="BA84" s="155">
        <v>0</v>
      </c>
      <c r="BB84" s="22">
        <f t="shared" si="3"/>
        <v>0</v>
      </c>
      <c r="BC84" s="22">
        <f t="shared" si="4"/>
        <v>1984519</v>
      </c>
      <c r="BD84" s="22">
        <f t="shared" si="5"/>
        <v>1984519</v>
      </c>
    </row>
    <row r="85" spans="1:56" x14ac:dyDescent="0.35">
      <c r="A85" s="23" t="s">
        <v>1560</v>
      </c>
      <c r="B85" s="79" t="s">
        <v>727</v>
      </c>
      <c r="C85" s="80">
        <v>1</v>
      </c>
      <c r="D85" s="81" t="s">
        <v>31</v>
      </c>
      <c r="E85" s="79" t="s">
        <v>467</v>
      </c>
      <c r="F85" s="79" t="s">
        <v>648</v>
      </c>
      <c r="G85" s="79" t="s">
        <v>668</v>
      </c>
      <c r="H85" s="79" t="s">
        <v>669</v>
      </c>
      <c r="I85" s="79" t="s">
        <v>670</v>
      </c>
      <c r="J85" s="79" t="s">
        <v>671</v>
      </c>
      <c r="K85" s="79" t="s">
        <v>484</v>
      </c>
      <c r="L85" s="79" t="s">
        <v>650</v>
      </c>
      <c r="M85" s="79" t="s">
        <v>663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1">
        <v>43826</v>
      </c>
      <c r="AF85" s="141">
        <v>46383</v>
      </c>
      <c r="AG85" s="142">
        <v>1984519</v>
      </c>
      <c r="AH85" s="83">
        <v>2.2416666666666667</v>
      </c>
      <c r="AI85" s="83">
        <v>7</v>
      </c>
      <c r="AJ85" s="143">
        <v>8.5000000000000006E-2</v>
      </c>
      <c r="AK85" s="79" t="s">
        <v>664</v>
      </c>
      <c r="AL85" s="79" t="s">
        <v>665</v>
      </c>
      <c r="AM85" s="155">
        <v>0</v>
      </c>
      <c r="AN85" s="155">
        <v>0</v>
      </c>
      <c r="AO85" s="155">
        <v>0</v>
      </c>
      <c r="AP85" s="155">
        <v>0</v>
      </c>
      <c r="AQ85" s="155">
        <v>0</v>
      </c>
      <c r="AR85" s="155">
        <v>0</v>
      </c>
      <c r="AS85" s="155">
        <v>0</v>
      </c>
      <c r="AT85" s="155">
        <v>0</v>
      </c>
      <c r="AU85" s="155">
        <v>0</v>
      </c>
      <c r="AV85" s="155">
        <v>0</v>
      </c>
      <c r="AW85" s="155">
        <v>0</v>
      </c>
      <c r="AX85" s="155">
        <v>0</v>
      </c>
      <c r="AY85" s="155">
        <v>0</v>
      </c>
      <c r="AZ85" s="155">
        <v>0</v>
      </c>
      <c r="BA85" s="155">
        <v>0</v>
      </c>
      <c r="BB85" s="22">
        <f t="shared" si="3"/>
        <v>0</v>
      </c>
      <c r="BC85" s="22">
        <f t="shared" si="4"/>
        <v>0</v>
      </c>
      <c r="BD85" s="22">
        <f t="shared" si="5"/>
        <v>0</v>
      </c>
    </row>
    <row r="86" spans="1:56" x14ac:dyDescent="0.35">
      <c r="A86" s="23" t="s">
        <v>1561</v>
      </c>
      <c r="B86" s="79" t="s">
        <v>728</v>
      </c>
      <c r="C86" s="80">
        <v>1</v>
      </c>
      <c r="D86" s="81" t="s">
        <v>31</v>
      </c>
      <c r="E86" s="79" t="s">
        <v>467</v>
      </c>
      <c r="F86" s="79" t="s">
        <v>648</v>
      </c>
      <c r="G86" s="79" t="s">
        <v>668</v>
      </c>
      <c r="H86" s="79" t="s">
        <v>669</v>
      </c>
      <c r="I86" s="79" t="s">
        <v>670</v>
      </c>
      <c r="J86" s="79" t="s">
        <v>671</v>
      </c>
      <c r="K86" s="79" t="s">
        <v>484</v>
      </c>
      <c r="L86" s="79" t="s">
        <v>650</v>
      </c>
      <c r="M86" s="79" t="s">
        <v>663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1">
        <v>43860</v>
      </c>
      <c r="AF86" s="141">
        <v>45687</v>
      </c>
      <c r="AG86" s="142">
        <v>2346357</v>
      </c>
      <c r="AH86" s="83">
        <v>0.33333333333333331</v>
      </c>
      <c r="AI86" s="83">
        <v>5</v>
      </c>
      <c r="AJ86" s="143">
        <v>7.85E-2</v>
      </c>
      <c r="AK86" s="79" t="s">
        <v>664</v>
      </c>
      <c r="AL86" s="79" t="s">
        <v>665</v>
      </c>
      <c r="AM86" s="155">
        <v>0</v>
      </c>
      <c r="AN86" s="155">
        <v>0</v>
      </c>
      <c r="AO86" s="155">
        <v>0</v>
      </c>
      <c r="AP86" s="155">
        <v>2346357</v>
      </c>
      <c r="AQ86" s="155">
        <v>0</v>
      </c>
      <c r="AR86" s="155">
        <v>0</v>
      </c>
      <c r="AS86" s="155">
        <v>0</v>
      </c>
      <c r="AT86" s="155">
        <v>0</v>
      </c>
      <c r="AU86" s="155">
        <v>0</v>
      </c>
      <c r="AV86" s="155">
        <v>0</v>
      </c>
      <c r="AW86" s="155">
        <v>0</v>
      </c>
      <c r="AX86" s="155">
        <v>0</v>
      </c>
      <c r="AY86" s="155">
        <v>0</v>
      </c>
      <c r="AZ86" s="155">
        <v>0</v>
      </c>
      <c r="BA86" s="155">
        <v>0</v>
      </c>
      <c r="BB86" s="22">
        <f t="shared" si="3"/>
        <v>0</v>
      </c>
      <c r="BC86" s="22">
        <f t="shared" si="4"/>
        <v>2346357</v>
      </c>
      <c r="BD86" s="22">
        <f t="shared" si="5"/>
        <v>2346357</v>
      </c>
    </row>
    <row r="87" spans="1:56" x14ac:dyDescent="0.35">
      <c r="A87" s="23" t="s">
        <v>1562</v>
      </c>
      <c r="B87" s="79" t="s">
        <v>729</v>
      </c>
      <c r="C87" s="80">
        <v>1</v>
      </c>
      <c r="D87" s="81" t="s">
        <v>31</v>
      </c>
      <c r="E87" s="79" t="s">
        <v>467</v>
      </c>
      <c r="F87" s="79" t="s">
        <v>648</v>
      </c>
      <c r="G87" s="79" t="s">
        <v>668</v>
      </c>
      <c r="H87" s="79" t="s">
        <v>669</v>
      </c>
      <c r="I87" s="79" t="s">
        <v>670</v>
      </c>
      <c r="J87" s="79" t="s">
        <v>671</v>
      </c>
      <c r="K87" s="79" t="s">
        <v>484</v>
      </c>
      <c r="L87" s="79" t="s">
        <v>650</v>
      </c>
      <c r="M87" s="79" t="s">
        <v>663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1">
        <v>43826</v>
      </c>
      <c r="AF87" s="141">
        <v>46383</v>
      </c>
      <c r="AG87" s="142">
        <v>2346357</v>
      </c>
      <c r="AH87" s="83">
        <v>2.2416666666666667</v>
      </c>
      <c r="AI87" s="83">
        <v>7</v>
      </c>
      <c r="AJ87" s="143">
        <v>8.5000000000000006E-2</v>
      </c>
      <c r="AK87" s="79" t="s">
        <v>664</v>
      </c>
      <c r="AL87" s="79" t="s">
        <v>665</v>
      </c>
      <c r="AM87" s="155">
        <v>0</v>
      </c>
      <c r="AN87" s="155">
        <v>0</v>
      </c>
      <c r="AO87" s="155">
        <v>0</v>
      </c>
      <c r="AP87" s="155">
        <v>0</v>
      </c>
      <c r="AQ87" s="155">
        <v>0</v>
      </c>
      <c r="AR87" s="155">
        <v>0</v>
      </c>
      <c r="AS87" s="155">
        <v>0</v>
      </c>
      <c r="AT87" s="155">
        <v>0</v>
      </c>
      <c r="AU87" s="155">
        <v>0</v>
      </c>
      <c r="AV87" s="155">
        <v>0</v>
      </c>
      <c r="AW87" s="155">
        <v>0</v>
      </c>
      <c r="AX87" s="155">
        <v>0</v>
      </c>
      <c r="AY87" s="155">
        <v>0</v>
      </c>
      <c r="AZ87" s="155">
        <v>0</v>
      </c>
      <c r="BA87" s="155">
        <v>0</v>
      </c>
      <c r="BB87" s="22">
        <f t="shared" si="3"/>
        <v>0</v>
      </c>
      <c r="BC87" s="22">
        <f t="shared" si="4"/>
        <v>0</v>
      </c>
      <c r="BD87" s="22">
        <f t="shared" si="5"/>
        <v>0</v>
      </c>
    </row>
    <row r="88" spans="1:56" x14ac:dyDescent="0.35">
      <c r="A88" s="23" t="s">
        <v>1563</v>
      </c>
      <c r="B88" s="79" t="s">
        <v>730</v>
      </c>
      <c r="C88" s="80">
        <v>1</v>
      </c>
      <c r="D88" s="81" t="s">
        <v>31</v>
      </c>
      <c r="E88" s="79" t="s">
        <v>467</v>
      </c>
      <c r="F88" s="79" t="s">
        <v>648</v>
      </c>
      <c r="G88" s="79" t="s">
        <v>668</v>
      </c>
      <c r="H88" s="79" t="s">
        <v>669</v>
      </c>
      <c r="I88" s="79" t="s">
        <v>670</v>
      </c>
      <c r="J88" s="79" t="s">
        <v>671</v>
      </c>
      <c r="K88" s="79" t="s">
        <v>484</v>
      </c>
      <c r="L88" s="79" t="s">
        <v>650</v>
      </c>
      <c r="M88" s="79" t="s">
        <v>663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1">
        <v>43860</v>
      </c>
      <c r="AF88" s="141">
        <v>45687</v>
      </c>
      <c r="AG88" s="142">
        <v>228975.12</v>
      </c>
      <c r="AH88" s="83">
        <v>0.33333333333333331</v>
      </c>
      <c r="AI88" s="83">
        <v>5</v>
      </c>
      <c r="AJ88" s="143">
        <v>7.85E-2</v>
      </c>
      <c r="AK88" s="79" t="s">
        <v>664</v>
      </c>
      <c r="AL88" s="79" t="s">
        <v>665</v>
      </c>
      <c r="AM88" s="155">
        <v>0</v>
      </c>
      <c r="AN88" s="155">
        <v>0</v>
      </c>
      <c r="AO88" s="155">
        <v>0</v>
      </c>
      <c r="AP88" s="155">
        <v>228975.12</v>
      </c>
      <c r="AQ88" s="155">
        <v>0</v>
      </c>
      <c r="AR88" s="155">
        <v>0</v>
      </c>
      <c r="AS88" s="155">
        <v>0</v>
      </c>
      <c r="AT88" s="155">
        <v>0</v>
      </c>
      <c r="AU88" s="155">
        <v>0</v>
      </c>
      <c r="AV88" s="155">
        <v>0</v>
      </c>
      <c r="AW88" s="155">
        <v>0</v>
      </c>
      <c r="AX88" s="155">
        <v>0</v>
      </c>
      <c r="AY88" s="155">
        <v>0</v>
      </c>
      <c r="AZ88" s="155">
        <v>0</v>
      </c>
      <c r="BA88" s="155">
        <v>0</v>
      </c>
      <c r="BB88" s="22">
        <f t="shared" si="3"/>
        <v>0</v>
      </c>
      <c r="BC88" s="22">
        <f t="shared" si="4"/>
        <v>228975.12</v>
      </c>
      <c r="BD88" s="22">
        <f t="shared" si="5"/>
        <v>228975.12</v>
      </c>
    </row>
    <row r="89" spans="1:56" x14ac:dyDescent="0.35">
      <c r="A89" s="23" t="s">
        <v>1564</v>
      </c>
      <c r="B89" s="79" t="s">
        <v>731</v>
      </c>
      <c r="C89" s="80">
        <v>1</v>
      </c>
      <c r="D89" s="81" t="s">
        <v>31</v>
      </c>
      <c r="E89" s="79" t="s">
        <v>467</v>
      </c>
      <c r="F89" s="79" t="s">
        <v>648</v>
      </c>
      <c r="G89" s="79" t="s">
        <v>668</v>
      </c>
      <c r="H89" s="79" t="s">
        <v>669</v>
      </c>
      <c r="I89" s="79" t="s">
        <v>670</v>
      </c>
      <c r="J89" s="79" t="s">
        <v>671</v>
      </c>
      <c r="K89" s="79" t="s">
        <v>484</v>
      </c>
      <c r="L89" s="79" t="s">
        <v>650</v>
      </c>
      <c r="M89" s="79" t="s">
        <v>663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1">
        <v>43860</v>
      </c>
      <c r="AF89" s="141">
        <v>45687</v>
      </c>
      <c r="AG89" s="142">
        <v>312000</v>
      </c>
      <c r="AH89" s="83">
        <v>0.33333333333333331</v>
      </c>
      <c r="AI89" s="83">
        <v>5</v>
      </c>
      <c r="AJ89" s="143">
        <v>7.85E-2</v>
      </c>
      <c r="AK89" s="79" t="s">
        <v>664</v>
      </c>
      <c r="AL89" s="79" t="s">
        <v>665</v>
      </c>
      <c r="AM89" s="155">
        <v>0</v>
      </c>
      <c r="AN89" s="155">
        <v>0</v>
      </c>
      <c r="AO89" s="155">
        <v>0</v>
      </c>
      <c r="AP89" s="155">
        <v>312000</v>
      </c>
      <c r="AQ89" s="155">
        <v>0</v>
      </c>
      <c r="AR89" s="155">
        <v>0</v>
      </c>
      <c r="AS89" s="155">
        <v>0</v>
      </c>
      <c r="AT89" s="155">
        <v>0</v>
      </c>
      <c r="AU89" s="155">
        <v>0</v>
      </c>
      <c r="AV89" s="155">
        <v>0</v>
      </c>
      <c r="AW89" s="155">
        <v>0</v>
      </c>
      <c r="AX89" s="155">
        <v>0</v>
      </c>
      <c r="AY89" s="155">
        <v>0</v>
      </c>
      <c r="AZ89" s="155">
        <v>0</v>
      </c>
      <c r="BA89" s="155">
        <v>0</v>
      </c>
      <c r="BB89" s="22">
        <f t="shared" si="3"/>
        <v>0</v>
      </c>
      <c r="BC89" s="22">
        <f t="shared" si="4"/>
        <v>312000</v>
      </c>
      <c r="BD89" s="22">
        <f t="shared" si="5"/>
        <v>312000</v>
      </c>
    </row>
    <row r="90" spans="1:56" x14ac:dyDescent="0.35">
      <c r="A90" s="23" t="s">
        <v>1565</v>
      </c>
      <c r="B90" s="79" t="s">
        <v>732</v>
      </c>
      <c r="C90" s="80">
        <v>1</v>
      </c>
      <c r="D90" s="81" t="s">
        <v>31</v>
      </c>
      <c r="E90" s="79" t="s">
        <v>467</v>
      </c>
      <c r="F90" s="79" t="s">
        <v>648</v>
      </c>
      <c r="G90" s="79" t="s">
        <v>668</v>
      </c>
      <c r="H90" s="79" t="s">
        <v>669</v>
      </c>
      <c r="I90" s="79" t="s">
        <v>670</v>
      </c>
      <c r="J90" s="79" t="s">
        <v>671</v>
      </c>
      <c r="K90" s="79" t="s">
        <v>484</v>
      </c>
      <c r="L90" s="79" t="s">
        <v>650</v>
      </c>
      <c r="M90" s="79" t="s">
        <v>663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1">
        <v>43826</v>
      </c>
      <c r="AF90" s="141">
        <v>46383</v>
      </c>
      <c r="AG90" s="142">
        <v>312000</v>
      </c>
      <c r="AH90" s="83">
        <v>2.2416666666666667</v>
      </c>
      <c r="AI90" s="83">
        <v>7</v>
      </c>
      <c r="AJ90" s="143">
        <v>8.5000000000000006E-2</v>
      </c>
      <c r="AK90" s="79" t="s">
        <v>664</v>
      </c>
      <c r="AL90" s="79" t="s">
        <v>665</v>
      </c>
      <c r="AM90" s="155">
        <v>0</v>
      </c>
      <c r="AN90" s="155">
        <v>0</v>
      </c>
      <c r="AO90" s="155">
        <v>0</v>
      </c>
      <c r="AP90" s="155">
        <v>0</v>
      </c>
      <c r="AQ90" s="155">
        <v>0</v>
      </c>
      <c r="AR90" s="155">
        <v>0</v>
      </c>
      <c r="AS90" s="155">
        <v>0</v>
      </c>
      <c r="AT90" s="155">
        <v>0</v>
      </c>
      <c r="AU90" s="155">
        <v>0</v>
      </c>
      <c r="AV90" s="155">
        <v>0</v>
      </c>
      <c r="AW90" s="155">
        <v>0</v>
      </c>
      <c r="AX90" s="155">
        <v>0</v>
      </c>
      <c r="AY90" s="155">
        <v>0</v>
      </c>
      <c r="AZ90" s="155">
        <v>0</v>
      </c>
      <c r="BA90" s="155">
        <v>0</v>
      </c>
      <c r="BB90" s="22">
        <f t="shared" si="3"/>
        <v>0</v>
      </c>
      <c r="BC90" s="22">
        <f t="shared" si="4"/>
        <v>0</v>
      </c>
      <c r="BD90" s="22">
        <f t="shared" si="5"/>
        <v>0</v>
      </c>
    </row>
    <row r="91" spans="1:56" x14ac:dyDescent="0.35">
      <c r="A91" s="23" t="s">
        <v>1566</v>
      </c>
      <c r="B91" s="79" t="s">
        <v>733</v>
      </c>
      <c r="C91" s="80">
        <v>1</v>
      </c>
      <c r="D91" s="81" t="s">
        <v>31</v>
      </c>
      <c r="E91" s="79" t="s">
        <v>467</v>
      </c>
      <c r="F91" s="79" t="s">
        <v>648</v>
      </c>
      <c r="G91" s="79" t="s">
        <v>668</v>
      </c>
      <c r="H91" s="79" t="s">
        <v>669</v>
      </c>
      <c r="I91" s="79" t="s">
        <v>670</v>
      </c>
      <c r="J91" s="79" t="s">
        <v>671</v>
      </c>
      <c r="K91" s="79" t="s">
        <v>484</v>
      </c>
      <c r="L91" s="79" t="s">
        <v>650</v>
      </c>
      <c r="M91" s="79" t="s">
        <v>663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1">
        <v>43860</v>
      </c>
      <c r="AF91" s="141">
        <v>45687</v>
      </c>
      <c r="AG91" s="142">
        <v>2931360.41</v>
      </c>
      <c r="AH91" s="83">
        <v>0.33333333333333331</v>
      </c>
      <c r="AI91" s="83">
        <v>5</v>
      </c>
      <c r="AJ91" s="143">
        <v>7.85E-2</v>
      </c>
      <c r="AK91" s="79" t="s">
        <v>664</v>
      </c>
      <c r="AL91" s="79" t="s">
        <v>665</v>
      </c>
      <c r="AM91" s="155">
        <v>0</v>
      </c>
      <c r="AN91" s="155">
        <v>0</v>
      </c>
      <c r="AO91" s="155">
        <v>0</v>
      </c>
      <c r="AP91" s="155">
        <v>2931360.41</v>
      </c>
      <c r="AQ91" s="155">
        <v>0</v>
      </c>
      <c r="AR91" s="155">
        <v>0</v>
      </c>
      <c r="AS91" s="155">
        <v>0</v>
      </c>
      <c r="AT91" s="155">
        <v>0</v>
      </c>
      <c r="AU91" s="155">
        <v>0</v>
      </c>
      <c r="AV91" s="155">
        <v>0</v>
      </c>
      <c r="AW91" s="155">
        <v>0</v>
      </c>
      <c r="AX91" s="155">
        <v>0</v>
      </c>
      <c r="AY91" s="155">
        <v>0</v>
      </c>
      <c r="AZ91" s="155">
        <v>0</v>
      </c>
      <c r="BA91" s="155">
        <v>0</v>
      </c>
      <c r="BB91" s="22">
        <f t="shared" si="3"/>
        <v>0</v>
      </c>
      <c r="BC91" s="22">
        <f t="shared" si="4"/>
        <v>2931360.41</v>
      </c>
      <c r="BD91" s="22">
        <f t="shared" si="5"/>
        <v>2931360.41</v>
      </c>
    </row>
    <row r="92" spans="1:56" x14ac:dyDescent="0.35">
      <c r="A92" s="23" t="s">
        <v>1567</v>
      </c>
      <c r="B92" s="79" t="s">
        <v>734</v>
      </c>
      <c r="C92" s="80">
        <v>1</v>
      </c>
      <c r="D92" s="81" t="s">
        <v>31</v>
      </c>
      <c r="E92" s="79" t="s">
        <v>467</v>
      </c>
      <c r="F92" s="79" t="s">
        <v>648</v>
      </c>
      <c r="G92" s="79" t="s">
        <v>668</v>
      </c>
      <c r="H92" s="79" t="s">
        <v>669</v>
      </c>
      <c r="I92" s="79" t="s">
        <v>670</v>
      </c>
      <c r="J92" s="79" t="s">
        <v>671</v>
      </c>
      <c r="K92" s="79" t="s">
        <v>484</v>
      </c>
      <c r="L92" s="79" t="s">
        <v>650</v>
      </c>
      <c r="M92" s="79" t="s">
        <v>663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1">
        <v>43860</v>
      </c>
      <c r="AF92" s="141">
        <v>45687</v>
      </c>
      <c r="AG92" s="142">
        <v>871604.48</v>
      </c>
      <c r="AH92" s="83">
        <v>0.33333333333333331</v>
      </c>
      <c r="AI92" s="83">
        <v>5</v>
      </c>
      <c r="AJ92" s="143">
        <v>7.85E-2</v>
      </c>
      <c r="AK92" s="79" t="s">
        <v>664</v>
      </c>
      <c r="AL92" s="79" t="s">
        <v>665</v>
      </c>
      <c r="AM92" s="155">
        <v>0</v>
      </c>
      <c r="AN92" s="155">
        <v>0</v>
      </c>
      <c r="AO92" s="155">
        <v>0</v>
      </c>
      <c r="AP92" s="155">
        <v>871604.48</v>
      </c>
      <c r="AQ92" s="155">
        <v>0</v>
      </c>
      <c r="AR92" s="155">
        <v>0</v>
      </c>
      <c r="AS92" s="155">
        <v>0</v>
      </c>
      <c r="AT92" s="155">
        <v>0</v>
      </c>
      <c r="AU92" s="155">
        <v>0</v>
      </c>
      <c r="AV92" s="155">
        <v>0</v>
      </c>
      <c r="AW92" s="155">
        <v>0</v>
      </c>
      <c r="AX92" s="155">
        <v>0</v>
      </c>
      <c r="AY92" s="155">
        <v>0</v>
      </c>
      <c r="AZ92" s="155">
        <v>0</v>
      </c>
      <c r="BA92" s="155">
        <v>0</v>
      </c>
      <c r="BB92" s="22">
        <f t="shared" si="3"/>
        <v>0</v>
      </c>
      <c r="BC92" s="22">
        <f t="shared" si="4"/>
        <v>871604.48</v>
      </c>
      <c r="BD92" s="22">
        <f t="shared" si="5"/>
        <v>871604.48</v>
      </c>
    </row>
    <row r="93" spans="1:56" x14ac:dyDescent="0.35">
      <c r="A93" s="23" t="s">
        <v>1568</v>
      </c>
      <c r="B93" s="79" t="s">
        <v>735</v>
      </c>
      <c r="C93" s="80">
        <v>1</v>
      </c>
      <c r="D93" s="81" t="s">
        <v>31</v>
      </c>
      <c r="E93" s="79" t="s">
        <v>467</v>
      </c>
      <c r="F93" s="79" t="s">
        <v>648</v>
      </c>
      <c r="G93" s="79" t="s">
        <v>668</v>
      </c>
      <c r="H93" s="79" t="s">
        <v>669</v>
      </c>
      <c r="I93" s="79" t="s">
        <v>670</v>
      </c>
      <c r="J93" s="79" t="s">
        <v>671</v>
      </c>
      <c r="K93" s="79" t="s">
        <v>484</v>
      </c>
      <c r="L93" s="79" t="s">
        <v>650</v>
      </c>
      <c r="M93" s="79" t="s">
        <v>663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1">
        <v>43860</v>
      </c>
      <c r="AF93" s="141">
        <v>45687</v>
      </c>
      <c r="AG93" s="142">
        <v>234464.36</v>
      </c>
      <c r="AH93" s="83">
        <v>0.33333333333333331</v>
      </c>
      <c r="AI93" s="83">
        <v>5</v>
      </c>
      <c r="AJ93" s="143">
        <v>7.85E-2</v>
      </c>
      <c r="AK93" s="79" t="s">
        <v>664</v>
      </c>
      <c r="AL93" s="79" t="s">
        <v>665</v>
      </c>
      <c r="AM93" s="155">
        <v>0</v>
      </c>
      <c r="AN93" s="155">
        <v>0</v>
      </c>
      <c r="AO93" s="155">
        <v>0</v>
      </c>
      <c r="AP93" s="155">
        <v>234464.36</v>
      </c>
      <c r="AQ93" s="155">
        <v>0</v>
      </c>
      <c r="AR93" s="155">
        <v>0</v>
      </c>
      <c r="AS93" s="155">
        <v>0</v>
      </c>
      <c r="AT93" s="155">
        <v>0</v>
      </c>
      <c r="AU93" s="155">
        <v>0</v>
      </c>
      <c r="AV93" s="155">
        <v>0</v>
      </c>
      <c r="AW93" s="155">
        <v>0</v>
      </c>
      <c r="AX93" s="155">
        <v>0</v>
      </c>
      <c r="AY93" s="155">
        <v>0</v>
      </c>
      <c r="AZ93" s="155">
        <v>0</v>
      </c>
      <c r="BA93" s="155">
        <v>0</v>
      </c>
      <c r="BB93" s="22">
        <f t="shared" si="3"/>
        <v>0</v>
      </c>
      <c r="BC93" s="22">
        <f t="shared" si="4"/>
        <v>234464.36</v>
      </c>
      <c r="BD93" s="22">
        <f t="shared" si="5"/>
        <v>234464.36</v>
      </c>
    </row>
    <row r="94" spans="1:56" x14ac:dyDescent="0.35">
      <c r="A94" s="23" t="s">
        <v>1569</v>
      </c>
      <c r="B94" s="79" t="s">
        <v>736</v>
      </c>
      <c r="C94" s="80">
        <v>1</v>
      </c>
      <c r="D94" s="81" t="s">
        <v>31</v>
      </c>
      <c r="E94" s="79" t="s">
        <v>467</v>
      </c>
      <c r="F94" s="79" t="s">
        <v>648</v>
      </c>
      <c r="G94" s="79" t="s">
        <v>668</v>
      </c>
      <c r="H94" s="79" t="s">
        <v>669</v>
      </c>
      <c r="I94" s="79" t="s">
        <v>670</v>
      </c>
      <c r="J94" s="79" t="s">
        <v>671</v>
      </c>
      <c r="K94" s="79" t="s">
        <v>484</v>
      </c>
      <c r="L94" s="79" t="s">
        <v>650</v>
      </c>
      <c r="M94" s="79" t="s">
        <v>663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1">
        <v>43860</v>
      </c>
      <c r="AF94" s="141">
        <v>45687</v>
      </c>
      <c r="AG94" s="142">
        <v>1750702.26</v>
      </c>
      <c r="AH94" s="83">
        <v>0.33333333333333331</v>
      </c>
      <c r="AI94" s="83">
        <v>5</v>
      </c>
      <c r="AJ94" s="143">
        <v>7.85E-2</v>
      </c>
      <c r="AK94" s="79" t="s">
        <v>664</v>
      </c>
      <c r="AL94" s="79" t="s">
        <v>665</v>
      </c>
      <c r="AM94" s="155">
        <v>0</v>
      </c>
      <c r="AN94" s="155">
        <v>0</v>
      </c>
      <c r="AO94" s="155">
        <v>0</v>
      </c>
      <c r="AP94" s="155">
        <v>1750702.26</v>
      </c>
      <c r="AQ94" s="155">
        <v>0</v>
      </c>
      <c r="AR94" s="155">
        <v>0</v>
      </c>
      <c r="AS94" s="155">
        <v>0</v>
      </c>
      <c r="AT94" s="155">
        <v>0</v>
      </c>
      <c r="AU94" s="155">
        <v>0</v>
      </c>
      <c r="AV94" s="155">
        <v>0</v>
      </c>
      <c r="AW94" s="155">
        <v>0</v>
      </c>
      <c r="AX94" s="155">
        <v>0</v>
      </c>
      <c r="AY94" s="155">
        <v>0</v>
      </c>
      <c r="AZ94" s="155">
        <v>0</v>
      </c>
      <c r="BA94" s="155">
        <v>0</v>
      </c>
      <c r="BB94" s="22">
        <f t="shared" si="3"/>
        <v>0</v>
      </c>
      <c r="BC94" s="22">
        <f t="shared" si="4"/>
        <v>1750702.26</v>
      </c>
      <c r="BD94" s="22">
        <f t="shared" si="5"/>
        <v>1750702.26</v>
      </c>
    </row>
    <row r="95" spans="1:56" x14ac:dyDescent="0.35">
      <c r="A95" s="23" t="s">
        <v>1570</v>
      </c>
      <c r="B95" s="79" t="s">
        <v>737</v>
      </c>
      <c r="C95" s="80">
        <v>1</v>
      </c>
      <c r="D95" s="81" t="s">
        <v>31</v>
      </c>
      <c r="E95" s="79" t="s">
        <v>467</v>
      </c>
      <c r="F95" s="79" t="s">
        <v>648</v>
      </c>
      <c r="G95" s="79" t="s">
        <v>668</v>
      </c>
      <c r="H95" s="79" t="s">
        <v>669</v>
      </c>
      <c r="I95" s="79" t="s">
        <v>670</v>
      </c>
      <c r="J95" s="79" t="s">
        <v>671</v>
      </c>
      <c r="K95" s="79" t="s">
        <v>484</v>
      </c>
      <c r="L95" s="79" t="s">
        <v>650</v>
      </c>
      <c r="M95" s="79" t="s">
        <v>663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1">
        <v>43826</v>
      </c>
      <c r="AF95" s="141">
        <v>46383</v>
      </c>
      <c r="AG95" s="142">
        <v>1750702.26</v>
      </c>
      <c r="AH95" s="83">
        <v>2.2416666666666667</v>
      </c>
      <c r="AI95" s="83">
        <v>7</v>
      </c>
      <c r="AJ95" s="143">
        <v>8.5000000000000006E-2</v>
      </c>
      <c r="AK95" s="79" t="s">
        <v>664</v>
      </c>
      <c r="AL95" s="79" t="s">
        <v>665</v>
      </c>
      <c r="AM95" s="155">
        <v>0</v>
      </c>
      <c r="AN95" s="155">
        <v>0</v>
      </c>
      <c r="AO95" s="155">
        <v>0</v>
      </c>
      <c r="AP95" s="155">
        <v>0</v>
      </c>
      <c r="AQ95" s="155">
        <v>0</v>
      </c>
      <c r="AR95" s="155">
        <v>0</v>
      </c>
      <c r="AS95" s="155">
        <v>0</v>
      </c>
      <c r="AT95" s="155">
        <v>0</v>
      </c>
      <c r="AU95" s="155">
        <v>0</v>
      </c>
      <c r="AV95" s="155">
        <v>0</v>
      </c>
      <c r="AW95" s="155">
        <v>0</v>
      </c>
      <c r="AX95" s="155">
        <v>0</v>
      </c>
      <c r="AY95" s="155">
        <v>0</v>
      </c>
      <c r="AZ95" s="155">
        <v>0</v>
      </c>
      <c r="BA95" s="155">
        <v>0</v>
      </c>
      <c r="BB95" s="22">
        <f t="shared" si="3"/>
        <v>0</v>
      </c>
      <c r="BC95" s="22">
        <f t="shared" si="4"/>
        <v>0</v>
      </c>
      <c r="BD95" s="22">
        <f t="shared" si="5"/>
        <v>0</v>
      </c>
    </row>
    <row r="96" spans="1:56" x14ac:dyDescent="0.35">
      <c r="A96" s="23" t="s">
        <v>1571</v>
      </c>
      <c r="B96" s="79" t="s">
        <v>738</v>
      </c>
      <c r="C96" s="80">
        <v>1</v>
      </c>
      <c r="D96" s="81" t="s">
        <v>31</v>
      </c>
      <c r="E96" s="79" t="s">
        <v>467</v>
      </c>
      <c r="F96" s="79" t="s">
        <v>648</v>
      </c>
      <c r="G96" s="79" t="s">
        <v>668</v>
      </c>
      <c r="H96" s="79" t="s">
        <v>669</v>
      </c>
      <c r="I96" s="79" t="s">
        <v>670</v>
      </c>
      <c r="J96" s="79" t="s">
        <v>671</v>
      </c>
      <c r="K96" s="79" t="s">
        <v>484</v>
      </c>
      <c r="L96" s="79" t="s">
        <v>650</v>
      </c>
      <c r="M96" s="79" t="s">
        <v>663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1">
        <v>43860</v>
      </c>
      <c r="AF96" s="141">
        <v>45687</v>
      </c>
      <c r="AG96" s="142">
        <v>118843.71</v>
      </c>
      <c r="AH96" s="83">
        <v>0.33333333333333331</v>
      </c>
      <c r="AI96" s="83">
        <v>5</v>
      </c>
      <c r="AJ96" s="143">
        <v>7.85E-2</v>
      </c>
      <c r="AK96" s="79" t="s">
        <v>664</v>
      </c>
      <c r="AL96" s="79" t="s">
        <v>665</v>
      </c>
      <c r="AM96" s="155">
        <v>0</v>
      </c>
      <c r="AN96" s="155">
        <v>0</v>
      </c>
      <c r="AO96" s="155">
        <v>0</v>
      </c>
      <c r="AP96" s="155">
        <v>118843.71</v>
      </c>
      <c r="AQ96" s="155">
        <v>0</v>
      </c>
      <c r="AR96" s="155">
        <v>0</v>
      </c>
      <c r="AS96" s="155">
        <v>0</v>
      </c>
      <c r="AT96" s="155">
        <v>0</v>
      </c>
      <c r="AU96" s="155">
        <v>0</v>
      </c>
      <c r="AV96" s="155">
        <v>0</v>
      </c>
      <c r="AW96" s="155">
        <v>0</v>
      </c>
      <c r="AX96" s="155">
        <v>0</v>
      </c>
      <c r="AY96" s="155">
        <v>0</v>
      </c>
      <c r="AZ96" s="155">
        <v>0</v>
      </c>
      <c r="BA96" s="155">
        <v>0</v>
      </c>
      <c r="BB96" s="22">
        <f t="shared" si="3"/>
        <v>0</v>
      </c>
      <c r="BC96" s="22">
        <f t="shared" si="4"/>
        <v>118843.71</v>
      </c>
      <c r="BD96" s="22">
        <f t="shared" si="5"/>
        <v>118843.71</v>
      </c>
    </row>
    <row r="97" spans="1:56" x14ac:dyDescent="0.35">
      <c r="A97" s="23" t="s">
        <v>1572</v>
      </c>
      <c r="B97" s="79" t="s">
        <v>739</v>
      </c>
      <c r="C97" s="80">
        <v>1</v>
      </c>
      <c r="D97" s="81" t="s">
        <v>31</v>
      </c>
      <c r="E97" s="79" t="s">
        <v>467</v>
      </c>
      <c r="F97" s="79" t="s">
        <v>648</v>
      </c>
      <c r="G97" s="79" t="s">
        <v>668</v>
      </c>
      <c r="H97" s="79" t="s">
        <v>669</v>
      </c>
      <c r="I97" s="79" t="s">
        <v>670</v>
      </c>
      <c r="J97" s="79" t="s">
        <v>671</v>
      </c>
      <c r="K97" s="79" t="s">
        <v>484</v>
      </c>
      <c r="L97" s="79" t="s">
        <v>650</v>
      </c>
      <c r="M97" s="79" t="s">
        <v>663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1">
        <v>43860</v>
      </c>
      <c r="AF97" s="141">
        <v>45687</v>
      </c>
      <c r="AG97" s="142">
        <v>451019.78</v>
      </c>
      <c r="AH97" s="83">
        <v>0.33333333333333331</v>
      </c>
      <c r="AI97" s="83">
        <v>5</v>
      </c>
      <c r="AJ97" s="143">
        <v>7.85E-2</v>
      </c>
      <c r="AK97" s="79" t="s">
        <v>664</v>
      </c>
      <c r="AL97" s="79" t="s">
        <v>665</v>
      </c>
      <c r="AM97" s="155">
        <v>0</v>
      </c>
      <c r="AN97" s="155">
        <v>0</v>
      </c>
      <c r="AO97" s="155">
        <v>0</v>
      </c>
      <c r="AP97" s="155">
        <v>451019.78</v>
      </c>
      <c r="AQ97" s="155">
        <v>0</v>
      </c>
      <c r="AR97" s="155">
        <v>0</v>
      </c>
      <c r="AS97" s="155">
        <v>0</v>
      </c>
      <c r="AT97" s="155">
        <v>0</v>
      </c>
      <c r="AU97" s="155">
        <v>0</v>
      </c>
      <c r="AV97" s="155">
        <v>0</v>
      </c>
      <c r="AW97" s="155">
        <v>0</v>
      </c>
      <c r="AX97" s="155">
        <v>0</v>
      </c>
      <c r="AY97" s="155">
        <v>0</v>
      </c>
      <c r="AZ97" s="155">
        <v>0</v>
      </c>
      <c r="BA97" s="155">
        <v>0</v>
      </c>
      <c r="BB97" s="22">
        <f t="shared" si="3"/>
        <v>0</v>
      </c>
      <c r="BC97" s="22">
        <f t="shared" si="4"/>
        <v>451019.78</v>
      </c>
      <c r="BD97" s="22">
        <f t="shared" si="5"/>
        <v>451019.78</v>
      </c>
    </row>
    <row r="98" spans="1:56" x14ac:dyDescent="0.35">
      <c r="A98" s="23" t="s">
        <v>1573</v>
      </c>
      <c r="B98" s="79" t="s">
        <v>740</v>
      </c>
      <c r="C98" s="80">
        <v>1</v>
      </c>
      <c r="D98" s="81" t="s">
        <v>31</v>
      </c>
      <c r="E98" s="79" t="s">
        <v>467</v>
      </c>
      <c r="F98" s="79" t="s">
        <v>648</v>
      </c>
      <c r="G98" s="79" t="s">
        <v>668</v>
      </c>
      <c r="H98" s="79" t="s">
        <v>669</v>
      </c>
      <c r="I98" s="79" t="s">
        <v>670</v>
      </c>
      <c r="J98" s="79" t="s">
        <v>671</v>
      </c>
      <c r="K98" s="79" t="s">
        <v>484</v>
      </c>
      <c r="L98" s="79" t="s">
        <v>650</v>
      </c>
      <c r="M98" s="79" t="s">
        <v>663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1">
        <v>43826</v>
      </c>
      <c r="AF98" s="141">
        <v>46383</v>
      </c>
      <c r="AG98" s="142">
        <v>451019.78</v>
      </c>
      <c r="AH98" s="83">
        <v>2.2416666666666667</v>
      </c>
      <c r="AI98" s="83">
        <v>7</v>
      </c>
      <c r="AJ98" s="143">
        <v>8.5000000000000006E-2</v>
      </c>
      <c r="AK98" s="79" t="s">
        <v>664</v>
      </c>
      <c r="AL98" s="79" t="s">
        <v>665</v>
      </c>
      <c r="AM98" s="155">
        <v>0</v>
      </c>
      <c r="AN98" s="155">
        <v>0</v>
      </c>
      <c r="AO98" s="155">
        <v>0</v>
      </c>
      <c r="AP98" s="155">
        <v>0</v>
      </c>
      <c r="AQ98" s="155">
        <v>0</v>
      </c>
      <c r="AR98" s="155">
        <v>0</v>
      </c>
      <c r="AS98" s="155">
        <v>0</v>
      </c>
      <c r="AT98" s="155">
        <v>0</v>
      </c>
      <c r="AU98" s="155">
        <v>0</v>
      </c>
      <c r="AV98" s="155">
        <v>0</v>
      </c>
      <c r="AW98" s="155">
        <v>0</v>
      </c>
      <c r="AX98" s="155">
        <v>0</v>
      </c>
      <c r="AY98" s="155">
        <v>0</v>
      </c>
      <c r="AZ98" s="155">
        <v>0</v>
      </c>
      <c r="BA98" s="155">
        <v>0</v>
      </c>
      <c r="BB98" s="22">
        <f t="shared" si="3"/>
        <v>0</v>
      </c>
      <c r="BC98" s="22">
        <f t="shared" si="4"/>
        <v>0</v>
      </c>
      <c r="BD98" s="22">
        <f t="shared" si="5"/>
        <v>0</v>
      </c>
    </row>
    <row r="99" spans="1:56" x14ac:dyDescent="0.35">
      <c r="A99" s="23" t="s">
        <v>1574</v>
      </c>
      <c r="B99" s="79" t="s">
        <v>741</v>
      </c>
      <c r="C99" s="80">
        <v>1</v>
      </c>
      <c r="D99" s="81" t="s">
        <v>31</v>
      </c>
      <c r="E99" s="79" t="s">
        <v>467</v>
      </c>
      <c r="F99" s="79" t="s">
        <v>648</v>
      </c>
      <c r="G99" s="79" t="s">
        <v>668</v>
      </c>
      <c r="H99" s="79" t="s">
        <v>669</v>
      </c>
      <c r="I99" s="79" t="s">
        <v>670</v>
      </c>
      <c r="J99" s="79" t="s">
        <v>671</v>
      </c>
      <c r="K99" s="79" t="s">
        <v>484</v>
      </c>
      <c r="L99" s="79" t="s">
        <v>650</v>
      </c>
      <c r="M99" s="79" t="s">
        <v>663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1">
        <v>43860</v>
      </c>
      <c r="AF99" s="141">
        <v>45687</v>
      </c>
      <c r="AG99" s="142">
        <v>1563038.35</v>
      </c>
      <c r="AH99" s="83">
        <v>0.33333333333333331</v>
      </c>
      <c r="AI99" s="83">
        <v>5</v>
      </c>
      <c r="AJ99" s="143">
        <v>7.85E-2</v>
      </c>
      <c r="AK99" s="79" t="s">
        <v>664</v>
      </c>
      <c r="AL99" s="79" t="s">
        <v>665</v>
      </c>
      <c r="AM99" s="155">
        <v>0</v>
      </c>
      <c r="AN99" s="155">
        <v>0</v>
      </c>
      <c r="AO99" s="155">
        <v>0</v>
      </c>
      <c r="AP99" s="155">
        <v>1563038.35</v>
      </c>
      <c r="AQ99" s="155">
        <v>0</v>
      </c>
      <c r="AR99" s="155">
        <v>0</v>
      </c>
      <c r="AS99" s="155">
        <v>0</v>
      </c>
      <c r="AT99" s="155">
        <v>0</v>
      </c>
      <c r="AU99" s="155">
        <v>0</v>
      </c>
      <c r="AV99" s="155">
        <v>0</v>
      </c>
      <c r="AW99" s="155">
        <v>0</v>
      </c>
      <c r="AX99" s="155">
        <v>0</v>
      </c>
      <c r="AY99" s="155">
        <v>0</v>
      </c>
      <c r="AZ99" s="155">
        <v>0</v>
      </c>
      <c r="BA99" s="155">
        <v>0</v>
      </c>
      <c r="BB99" s="22">
        <f t="shared" si="3"/>
        <v>0</v>
      </c>
      <c r="BC99" s="22">
        <f t="shared" si="4"/>
        <v>1563038.35</v>
      </c>
      <c r="BD99" s="22">
        <f t="shared" si="5"/>
        <v>1563038.35</v>
      </c>
    </row>
    <row r="100" spans="1:56" x14ac:dyDescent="0.35">
      <c r="A100" s="23" t="s">
        <v>1575</v>
      </c>
      <c r="B100" s="79" t="s">
        <v>742</v>
      </c>
      <c r="C100" s="80">
        <v>1</v>
      </c>
      <c r="D100" s="81" t="s">
        <v>31</v>
      </c>
      <c r="E100" s="79" t="s">
        <v>467</v>
      </c>
      <c r="F100" s="79" t="s">
        <v>648</v>
      </c>
      <c r="G100" s="79" t="s">
        <v>668</v>
      </c>
      <c r="H100" s="79" t="s">
        <v>669</v>
      </c>
      <c r="I100" s="79" t="s">
        <v>670</v>
      </c>
      <c r="J100" s="79" t="s">
        <v>671</v>
      </c>
      <c r="K100" s="79" t="s">
        <v>484</v>
      </c>
      <c r="L100" s="79" t="s">
        <v>650</v>
      </c>
      <c r="M100" s="79" t="s">
        <v>663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1">
        <v>43826</v>
      </c>
      <c r="AF100" s="141">
        <v>46383</v>
      </c>
      <c r="AG100" s="142">
        <v>1549032.27</v>
      </c>
      <c r="AH100" s="83">
        <v>2.2416666666666667</v>
      </c>
      <c r="AI100" s="83">
        <v>7</v>
      </c>
      <c r="AJ100" s="143">
        <v>8.5000000000000006E-2</v>
      </c>
      <c r="AK100" s="79" t="s">
        <v>664</v>
      </c>
      <c r="AL100" s="79" t="s">
        <v>665</v>
      </c>
      <c r="AM100" s="155">
        <v>0</v>
      </c>
      <c r="AN100" s="155">
        <v>0</v>
      </c>
      <c r="AO100" s="155">
        <v>0</v>
      </c>
      <c r="AP100" s="155">
        <v>0</v>
      </c>
      <c r="AQ100" s="155">
        <v>0</v>
      </c>
      <c r="AR100" s="155">
        <v>0</v>
      </c>
      <c r="AS100" s="155">
        <v>0</v>
      </c>
      <c r="AT100" s="155">
        <v>0</v>
      </c>
      <c r="AU100" s="155">
        <v>0</v>
      </c>
      <c r="AV100" s="155">
        <v>0</v>
      </c>
      <c r="AW100" s="155">
        <v>0</v>
      </c>
      <c r="AX100" s="155">
        <v>0</v>
      </c>
      <c r="AY100" s="155">
        <v>0</v>
      </c>
      <c r="AZ100" s="155">
        <v>0</v>
      </c>
      <c r="BA100" s="155">
        <v>0</v>
      </c>
      <c r="BB100" s="22">
        <f t="shared" si="3"/>
        <v>0</v>
      </c>
      <c r="BC100" s="22">
        <f t="shared" si="4"/>
        <v>0</v>
      </c>
      <c r="BD100" s="22">
        <f t="shared" si="5"/>
        <v>0</v>
      </c>
    </row>
    <row r="101" spans="1:56" x14ac:dyDescent="0.35">
      <c r="A101" s="23" t="s">
        <v>1576</v>
      </c>
      <c r="B101" s="79" t="s">
        <v>743</v>
      </c>
      <c r="C101" s="80">
        <v>1</v>
      </c>
      <c r="D101" s="81" t="s">
        <v>31</v>
      </c>
      <c r="E101" s="79" t="s">
        <v>467</v>
      </c>
      <c r="F101" s="79" t="s">
        <v>648</v>
      </c>
      <c r="G101" s="79" t="s">
        <v>668</v>
      </c>
      <c r="H101" s="79" t="s">
        <v>669</v>
      </c>
      <c r="I101" s="79" t="s">
        <v>670</v>
      </c>
      <c r="J101" s="79" t="s">
        <v>671</v>
      </c>
      <c r="K101" s="79" t="s">
        <v>484</v>
      </c>
      <c r="L101" s="79" t="s">
        <v>650</v>
      </c>
      <c r="M101" s="79" t="s">
        <v>663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1">
        <v>43860</v>
      </c>
      <c r="AF101" s="141">
        <v>45687</v>
      </c>
      <c r="AG101" s="142">
        <v>409000</v>
      </c>
      <c r="AH101" s="83">
        <v>0.33333333333333331</v>
      </c>
      <c r="AI101" s="83">
        <v>5</v>
      </c>
      <c r="AJ101" s="143">
        <v>7.85E-2</v>
      </c>
      <c r="AK101" s="79" t="s">
        <v>664</v>
      </c>
      <c r="AL101" s="79" t="s">
        <v>665</v>
      </c>
      <c r="AM101" s="155">
        <v>0</v>
      </c>
      <c r="AN101" s="155">
        <v>0</v>
      </c>
      <c r="AO101" s="155">
        <v>0</v>
      </c>
      <c r="AP101" s="155">
        <v>409000</v>
      </c>
      <c r="AQ101" s="155">
        <v>0</v>
      </c>
      <c r="AR101" s="155">
        <v>0</v>
      </c>
      <c r="AS101" s="155">
        <v>0</v>
      </c>
      <c r="AT101" s="155">
        <v>0</v>
      </c>
      <c r="AU101" s="155">
        <v>0</v>
      </c>
      <c r="AV101" s="155">
        <v>0</v>
      </c>
      <c r="AW101" s="155">
        <v>0</v>
      </c>
      <c r="AX101" s="155">
        <v>0</v>
      </c>
      <c r="AY101" s="155">
        <v>0</v>
      </c>
      <c r="AZ101" s="155">
        <v>0</v>
      </c>
      <c r="BA101" s="155">
        <v>0</v>
      </c>
      <c r="BB101" s="22">
        <f t="shared" si="3"/>
        <v>0</v>
      </c>
      <c r="BC101" s="22">
        <f t="shared" si="4"/>
        <v>409000</v>
      </c>
      <c r="BD101" s="22">
        <f t="shared" si="5"/>
        <v>409000</v>
      </c>
    </row>
    <row r="102" spans="1:56" x14ac:dyDescent="0.35">
      <c r="A102" s="23" t="s">
        <v>1577</v>
      </c>
      <c r="B102" s="79" t="s">
        <v>744</v>
      </c>
      <c r="C102" s="80">
        <v>1</v>
      </c>
      <c r="D102" s="81" t="s">
        <v>31</v>
      </c>
      <c r="E102" s="79" t="s">
        <v>467</v>
      </c>
      <c r="F102" s="79" t="s">
        <v>648</v>
      </c>
      <c r="G102" s="79" t="s">
        <v>668</v>
      </c>
      <c r="H102" s="79" t="s">
        <v>669</v>
      </c>
      <c r="I102" s="79" t="s">
        <v>670</v>
      </c>
      <c r="J102" s="79" t="s">
        <v>671</v>
      </c>
      <c r="K102" s="79" t="s">
        <v>484</v>
      </c>
      <c r="L102" s="79" t="s">
        <v>650</v>
      </c>
      <c r="M102" s="79" t="s">
        <v>663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1">
        <v>43826</v>
      </c>
      <c r="AF102" s="141">
        <v>46383</v>
      </c>
      <c r="AG102" s="142">
        <v>405350</v>
      </c>
      <c r="AH102" s="83">
        <v>2.2416666666666667</v>
      </c>
      <c r="AI102" s="83">
        <v>7</v>
      </c>
      <c r="AJ102" s="143">
        <v>8.5000000000000006E-2</v>
      </c>
      <c r="AK102" s="79" t="s">
        <v>664</v>
      </c>
      <c r="AL102" s="79" t="s">
        <v>665</v>
      </c>
      <c r="AM102" s="155">
        <v>0</v>
      </c>
      <c r="AN102" s="155">
        <v>0</v>
      </c>
      <c r="AO102" s="155">
        <v>0</v>
      </c>
      <c r="AP102" s="155">
        <v>0</v>
      </c>
      <c r="AQ102" s="155">
        <v>0</v>
      </c>
      <c r="AR102" s="155">
        <v>0</v>
      </c>
      <c r="AS102" s="155">
        <v>0</v>
      </c>
      <c r="AT102" s="155">
        <v>0</v>
      </c>
      <c r="AU102" s="155">
        <v>0</v>
      </c>
      <c r="AV102" s="155">
        <v>0</v>
      </c>
      <c r="AW102" s="155">
        <v>0</v>
      </c>
      <c r="AX102" s="155">
        <v>0</v>
      </c>
      <c r="AY102" s="155">
        <v>0</v>
      </c>
      <c r="AZ102" s="155">
        <v>0</v>
      </c>
      <c r="BA102" s="155">
        <v>0</v>
      </c>
      <c r="BB102" s="22">
        <f t="shared" si="3"/>
        <v>0</v>
      </c>
      <c r="BC102" s="22">
        <f t="shared" si="4"/>
        <v>0</v>
      </c>
      <c r="BD102" s="22">
        <f t="shared" si="5"/>
        <v>0</v>
      </c>
    </row>
    <row r="103" spans="1:56" x14ac:dyDescent="0.35">
      <c r="A103" s="23" t="s">
        <v>1578</v>
      </c>
      <c r="B103" s="79" t="s">
        <v>745</v>
      </c>
      <c r="C103" s="80">
        <v>1</v>
      </c>
      <c r="D103" s="81" t="s">
        <v>31</v>
      </c>
      <c r="E103" s="79" t="s">
        <v>467</v>
      </c>
      <c r="F103" s="79" t="s">
        <v>648</v>
      </c>
      <c r="G103" s="79" t="s">
        <v>668</v>
      </c>
      <c r="H103" s="79" t="s">
        <v>669</v>
      </c>
      <c r="I103" s="79" t="s">
        <v>670</v>
      </c>
      <c r="J103" s="79" t="s">
        <v>671</v>
      </c>
      <c r="K103" s="79" t="s">
        <v>484</v>
      </c>
      <c r="L103" s="79" t="s">
        <v>650</v>
      </c>
      <c r="M103" s="79" t="s">
        <v>663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1">
        <v>43860</v>
      </c>
      <c r="AF103" s="141">
        <v>45687</v>
      </c>
      <c r="AG103" s="142">
        <v>155320.5</v>
      </c>
      <c r="AH103" s="83">
        <v>0.33333333333333331</v>
      </c>
      <c r="AI103" s="83">
        <v>5</v>
      </c>
      <c r="AJ103" s="143">
        <v>7.85E-2</v>
      </c>
      <c r="AK103" s="79" t="s">
        <v>664</v>
      </c>
      <c r="AL103" s="79" t="s">
        <v>665</v>
      </c>
      <c r="AM103" s="155">
        <v>0</v>
      </c>
      <c r="AN103" s="155">
        <v>0</v>
      </c>
      <c r="AO103" s="155">
        <v>0</v>
      </c>
      <c r="AP103" s="155">
        <v>155320.5</v>
      </c>
      <c r="AQ103" s="155">
        <v>0</v>
      </c>
      <c r="AR103" s="155">
        <v>0</v>
      </c>
      <c r="AS103" s="155">
        <v>0</v>
      </c>
      <c r="AT103" s="155">
        <v>0</v>
      </c>
      <c r="AU103" s="155">
        <v>0</v>
      </c>
      <c r="AV103" s="155">
        <v>0</v>
      </c>
      <c r="AW103" s="155">
        <v>0</v>
      </c>
      <c r="AX103" s="155">
        <v>0</v>
      </c>
      <c r="AY103" s="155">
        <v>0</v>
      </c>
      <c r="AZ103" s="155">
        <v>0</v>
      </c>
      <c r="BA103" s="155">
        <v>0</v>
      </c>
      <c r="BB103" s="22">
        <f t="shared" si="3"/>
        <v>0</v>
      </c>
      <c r="BC103" s="22">
        <f t="shared" si="4"/>
        <v>155320.5</v>
      </c>
      <c r="BD103" s="22">
        <f t="shared" si="5"/>
        <v>155320.5</v>
      </c>
    </row>
    <row r="104" spans="1:56" x14ac:dyDescent="0.35">
      <c r="A104" s="23" t="s">
        <v>1579</v>
      </c>
      <c r="B104" s="79" t="s">
        <v>746</v>
      </c>
      <c r="C104" s="80">
        <v>1</v>
      </c>
      <c r="D104" s="81" t="s">
        <v>31</v>
      </c>
      <c r="E104" s="79" t="s">
        <v>467</v>
      </c>
      <c r="F104" s="79" t="s">
        <v>648</v>
      </c>
      <c r="G104" s="79" t="s">
        <v>668</v>
      </c>
      <c r="H104" s="79" t="s">
        <v>669</v>
      </c>
      <c r="I104" s="79" t="s">
        <v>670</v>
      </c>
      <c r="J104" s="79" t="s">
        <v>671</v>
      </c>
      <c r="K104" s="79" t="s">
        <v>484</v>
      </c>
      <c r="L104" s="79" t="s">
        <v>650</v>
      </c>
      <c r="M104" s="79" t="s">
        <v>663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1">
        <v>43860</v>
      </c>
      <c r="AF104" s="141">
        <v>45687</v>
      </c>
      <c r="AG104" s="142">
        <v>1093027.0900000001</v>
      </c>
      <c r="AH104" s="83">
        <v>0.33333333333333331</v>
      </c>
      <c r="AI104" s="83">
        <v>5</v>
      </c>
      <c r="AJ104" s="143">
        <v>7.85E-2</v>
      </c>
      <c r="AK104" s="79" t="s">
        <v>664</v>
      </c>
      <c r="AL104" s="79" t="s">
        <v>665</v>
      </c>
      <c r="AM104" s="155">
        <v>0</v>
      </c>
      <c r="AN104" s="155">
        <v>0</v>
      </c>
      <c r="AO104" s="155">
        <v>0</v>
      </c>
      <c r="AP104" s="155">
        <v>1093027.0900000001</v>
      </c>
      <c r="AQ104" s="155">
        <v>0</v>
      </c>
      <c r="AR104" s="155">
        <v>0</v>
      </c>
      <c r="AS104" s="155">
        <v>0</v>
      </c>
      <c r="AT104" s="155">
        <v>0</v>
      </c>
      <c r="AU104" s="155">
        <v>0</v>
      </c>
      <c r="AV104" s="155">
        <v>0</v>
      </c>
      <c r="AW104" s="155">
        <v>0</v>
      </c>
      <c r="AX104" s="155">
        <v>0</v>
      </c>
      <c r="AY104" s="155">
        <v>0</v>
      </c>
      <c r="AZ104" s="155">
        <v>0</v>
      </c>
      <c r="BA104" s="155">
        <v>0</v>
      </c>
      <c r="BB104" s="22">
        <f t="shared" si="3"/>
        <v>0</v>
      </c>
      <c r="BC104" s="22">
        <f t="shared" si="4"/>
        <v>1093027.0900000001</v>
      </c>
      <c r="BD104" s="22">
        <f t="shared" si="5"/>
        <v>1093027.0900000001</v>
      </c>
    </row>
    <row r="105" spans="1:56" x14ac:dyDescent="0.35">
      <c r="A105" s="23" t="s">
        <v>1580</v>
      </c>
      <c r="B105" s="79" t="s">
        <v>747</v>
      </c>
      <c r="C105" s="80">
        <v>1</v>
      </c>
      <c r="D105" s="81" t="s">
        <v>31</v>
      </c>
      <c r="E105" s="79" t="s">
        <v>467</v>
      </c>
      <c r="F105" s="79" t="s">
        <v>648</v>
      </c>
      <c r="G105" s="79" t="s">
        <v>668</v>
      </c>
      <c r="H105" s="79" t="s">
        <v>669</v>
      </c>
      <c r="I105" s="79" t="s">
        <v>670</v>
      </c>
      <c r="J105" s="79" t="s">
        <v>671</v>
      </c>
      <c r="K105" s="79" t="s">
        <v>484</v>
      </c>
      <c r="L105" s="79" t="s">
        <v>650</v>
      </c>
      <c r="M105" s="79" t="s">
        <v>663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1">
        <v>43860</v>
      </c>
      <c r="AF105" s="141">
        <v>45687</v>
      </c>
      <c r="AG105" s="142">
        <v>401924.85</v>
      </c>
      <c r="AH105" s="83">
        <v>0.33333333333333331</v>
      </c>
      <c r="AI105" s="83">
        <v>5</v>
      </c>
      <c r="AJ105" s="143">
        <v>7.85E-2</v>
      </c>
      <c r="AK105" s="79" t="s">
        <v>664</v>
      </c>
      <c r="AL105" s="79" t="s">
        <v>665</v>
      </c>
      <c r="AM105" s="155">
        <v>0</v>
      </c>
      <c r="AN105" s="155">
        <v>0</v>
      </c>
      <c r="AO105" s="155">
        <v>0</v>
      </c>
      <c r="AP105" s="155">
        <v>401924.85</v>
      </c>
      <c r="AQ105" s="155">
        <v>0</v>
      </c>
      <c r="AR105" s="155">
        <v>0</v>
      </c>
      <c r="AS105" s="155">
        <v>0</v>
      </c>
      <c r="AT105" s="155">
        <v>0</v>
      </c>
      <c r="AU105" s="155">
        <v>0</v>
      </c>
      <c r="AV105" s="155">
        <v>0</v>
      </c>
      <c r="AW105" s="155">
        <v>0</v>
      </c>
      <c r="AX105" s="155">
        <v>0</v>
      </c>
      <c r="AY105" s="155">
        <v>0</v>
      </c>
      <c r="AZ105" s="155">
        <v>0</v>
      </c>
      <c r="BA105" s="155">
        <v>0</v>
      </c>
      <c r="BB105" s="22">
        <f t="shared" si="3"/>
        <v>0</v>
      </c>
      <c r="BC105" s="22">
        <f t="shared" si="4"/>
        <v>401924.85</v>
      </c>
      <c r="BD105" s="22">
        <f t="shared" si="5"/>
        <v>401924.85</v>
      </c>
    </row>
    <row r="106" spans="1:56" x14ac:dyDescent="0.35">
      <c r="A106" s="23" t="s">
        <v>1581</v>
      </c>
      <c r="B106" s="79" t="s">
        <v>748</v>
      </c>
      <c r="C106" s="80">
        <v>1</v>
      </c>
      <c r="D106" s="81" t="s">
        <v>31</v>
      </c>
      <c r="E106" s="79" t="s">
        <v>467</v>
      </c>
      <c r="F106" s="79" t="s">
        <v>648</v>
      </c>
      <c r="G106" s="79" t="s">
        <v>668</v>
      </c>
      <c r="H106" s="79" t="s">
        <v>669</v>
      </c>
      <c r="I106" s="79" t="s">
        <v>670</v>
      </c>
      <c r="J106" s="79" t="s">
        <v>671</v>
      </c>
      <c r="K106" s="79" t="s">
        <v>484</v>
      </c>
      <c r="L106" s="79" t="s">
        <v>650</v>
      </c>
      <c r="M106" s="79" t="s">
        <v>663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1">
        <v>43826</v>
      </c>
      <c r="AF106" s="141">
        <v>46383</v>
      </c>
      <c r="AG106" s="142">
        <v>401924.85</v>
      </c>
      <c r="AH106" s="83">
        <v>2.2416666666666667</v>
      </c>
      <c r="AI106" s="83">
        <v>7</v>
      </c>
      <c r="AJ106" s="143">
        <v>8.5000000000000006E-2</v>
      </c>
      <c r="AK106" s="79" t="s">
        <v>664</v>
      </c>
      <c r="AL106" s="79" t="s">
        <v>665</v>
      </c>
      <c r="AM106" s="155">
        <v>0</v>
      </c>
      <c r="AN106" s="155">
        <v>0</v>
      </c>
      <c r="AO106" s="155">
        <v>0</v>
      </c>
      <c r="AP106" s="155">
        <v>0</v>
      </c>
      <c r="AQ106" s="155">
        <v>0</v>
      </c>
      <c r="AR106" s="155">
        <v>0</v>
      </c>
      <c r="AS106" s="155">
        <v>0</v>
      </c>
      <c r="AT106" s="155">
        <v>0</v>
      </c>
      <c r="AU106" s="155">
        <v>0</v>
      </c>
      <c r="AV106" s="155">
        <v>0</v>
      </c>
      <c r="AW106" s="155">
        <v>0</v>
      </c>
      <c r="AX106" s="155">
        <v>0</v>
      </c>
      <c r="AY106" s="155">
        <v>0</v>
      </c>
      <c r="AZ106" s="155">
        <v>0</v>
      </c>
      <c r="BA106" s="155">
        <v>0</v>
      </c>
      <c r="BB106" s="22">
        <f t="shared" si="3"/>
        <v>0</v>
      </c>
      <c r="BC106" s="22">
        <f t="shared" si="4"/>
        <v>0</v>
      </c>
      <c r="BD106" s="22">
        <f t="shared" si="5"/>
        <v>0</v>
      </c>
    </row>
    <row r="107" spans="1:56" x14ac:dyDescent="0.35">
      <c r="A107" s="23" t="s">
        <v>1582</v>
      </c>
      <c r="B107" s="79" t="s">
        <v>749</v>
      </c>
      <c r="C107" s="80">
        <v>1</v>
      </c>
      <c r="D107" s="81" t="s">
        <v>31</v>
      </c>
      <c r="E107" s="79" t="s">
        <v>467</v>
      </c>
      <c r="F107" s="79" t="s">
        <v>648</v>
      </c>
      <c r="G107" s="79" t="s">
        <v>668</v>
      </c>
      <c r="H107" s="79" t="s">
        <v>669</v>
      </c>
      <c r="I107" s="79" t="s">
        <v>670</v>
      </c>
      <c r="J107" s="79" t="s">
        <v>671</v>
      </c>
      <c r="K107" s="79" t="s">
        <v>484</v>
      </c>
      <c r="L107" s="79" t="s">
        <v>650</v>
      </c>
      <c r="M107" s="79" t="s">
        <v>663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1">
        <v>43860</v>
      </c>
      <c r="AF107" s="141">
        <v>45687</v>
      </c>
      <c r="AG107" s="142">
        <v>1048915.27</v>
      </c>
      <c r="AH107" s="83">
        <v>0.33333333333333331</v>
      </c>
      <c r="AI107" s="83">
        <v>5</v>
      </c>
      <c r="AJ107" s="143">
        <v>7.85E-2</v>
      </c>
      <c r="AK107" s="79" t="s">
        <v>664</v>
      </c>
      <c r="AL107" s="79" t="s">
        <v>665</v>
      </c>
      <c r="AM107" s="155">
        <v>0</v>
      </c>
      <c r="AN107" s="155">
        <v>0</v>
      </c>
      <c r="AO107" s="155">
        <v>0</v>
      </c>
      <c r="AP107" s="155">
        <v>1048915.27</v>
      </c>
      <c r="AQ107" s="155">
        <v>0</v>
      </c>
      <c r="AR107" s="155">
        <v>0</v>
      </c>
      <c r="AS107" s="155">
        <v>0</v>
      </c>
      <c r="AT107" s="155">
        <v>0</v>
      </c>
      <c r="AU107" s="155">
        <v>0</v>
      </c>
      <c r="AV107" s="155">
        <v>0</v>
      </c>
      <c r="AW107" s="155">
        <v>0</v>
      </c>
      <c r="AX107" s="155">
        <v>0</v>
      </c>
      <c r="AY107" s="155">
        <v>0</v>
      </c>
      <c r="AZ107" s="155">
        <v>0</v>
      </c>
      <c r="BA107" s="155">
        <v>0</v>
      </c>
      <c r="BB107" s="22">
        <f t="shared" si="3"/>
        <v>0</v>
      </c>
      <c r="BC107" s="22">
        <f t="shared" si="4"/>
        <v>1048915.27</v>
      </c>
      <c r="BD107" s="22">
        <f t="shared" si="5"/>
        <v>1048915.27</v>
      </c>
    </row>
    <row r="108" spans="1:56" x14ac:dyDescent="0.35">
      <c r="A108" s="23" t="s">
        <v>1583</v>
      </c>
      <c r="B108" s="79" t="s">
        <v>750</v>
      </c>
      <c r="C108" s="80">
        <v>1</v>
      </c>
      <c r="D108" s="81" t="s">
        <v>31</v>
      </c>
      <c r="E108" s="79" t="s">
        <v>467</v>
      </c>
      <c r="F108" s="79" t="s">
        <v>648</v>
      </c>
      <c r="G108" s="79" t="s">
        <v>668</v>
      </c>
      <c r="H108" s="79" t="s">
        <v>669</v>
      </c>
      <c r="I108" s="79" t="s">
        <v>670</v>
      </c>
      <c r="J108" s="79" t="s">
        <v>671</v>
      </c>
      <c r="K108" s="79" t="s">
        <v>484</v>
      </c>
      <c r="L108" s="79" t="s">
        <v>650</v>
      </c>
      <c r="M108" s="79" t="s">
        <v>663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1">
        <v>43826</v>
      </c>
      <c r="AF108" s="141">
        <v>46383</v>
      </c>
      <c r="AG108" s="142">
        <v>1039101.67</v>
      </c>
      <c r="AH108" s="83">
        <v>2.2416666666666667</v>
      </c>
      <c r="AI108" s="83">
        <v>7</v>
      </c>
      <c r="AJ108" s="143">
        <v>8.5000000000000006E-2</v>
      </c>
      <c r="AK108" s="79" t="s">
        <v>664</v>
      </c>
      <c r="AL108" s="79" t="s">
        <v>665</v>
      </c>
      <c r="AM108" s="155">
        <v>0</v>
      </c>
      <c r="AN108" s="155">
        <v>0</v>
      </c>
      <c r="AO108" s="155">
        <v>0</v>
      </c>
      <c r="AP108" s="155">
        <v>0</v>
      </c>
      <c r="AQ108" s="155">
        <v>0</v>
      </c>
      <c r="AR108" s="155">
        <v>0</v>
      </c>
      <c r="AS108" s="155">
        <v>0</v>
      </c>
      <c r="AT108" s="155">
        <v>0</v>
      </c>
      <c r="AU108" s="155">
        <v>0</v>
      </c>
      <c r="AV108" s="155">
        <v>0</v>
      </c>
      <c r="AW108" s="155">
        <v>0</v>
      </c>
      <c r="AX108" s="155">
        <v>0</v>
      </c>
      <c r="AY108" s="155">
        <v>0</v>
      </c>
      <c r="AZ108" s="155">
        <v>0</v>
      </c>
      <c r="BA108" s="155">
        <v>0</v>
      </c>
      <c r="BB108" s="22">
        <f t="shared" si="3"/>
        <v>0</v>
      </c>
      <c r="BC108" s="22">
        <f t="shared" si="4"/>
        <v>0</v>
      </c>
      <c r="BD108" s="22">
        <f t="shared" si="5"/>
        <v>0</v>
      </c>
    </row>
    <row r="109" spans="1:56" x14ac:dyDescent="0.35">
      <c r="A109" s="23" t="s">
        <v>1584</v>
      </c>
      <c r="B109" s="79" t="s">
        <v>751</v>
      </c>
      <c r="C109" s="80">
        <v>1</v>
      </c>
      <c r="D109" s="81" t="s">
        <v>31</v>
      </c>
      <c r="E109" s="79" t="s">
        <v>467</v>
      </c>
      <c r="F109" s="79" t="s">
        <v>648</v>
      </c>
      <c r="G109" s="79" t="s">
        <v>668</v>
      </c>
      <c r="H109" s="79" t="s">
        <v>669</v>
      </c>
      <c r="I109" s="79" t="s">
        <v>670</v>
      </c>
      <c r="J109" s="79" t="s">
        <v>671</v>
      </c>
      <c r="K109" s="79" t="s">
        <v>484</v>
      </c>
      <c r="L109" s="79" t="s">
        <v>650</v>
      </c>
      <c r="M109" s="79" t="s">
        <v>663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1">
        <v>43860</v>
      </c>
      <c r="AF109" s="141">
        <v>45687</v>
      </c>
      <c r="AG109" s="142">
        <v>268699.3</v>
      </c>
      <c r="AH109" s="83">
        <v>0.33333333333333331</v>
      </c>
      <c r="AI109" s="83">
        <v>5</v>
      </c>
      <c r="AJ109" s="143">
        <v>7.85E-2</v>
      </c>
      <c r="AK109" s="79" t="s">
        <v>664</v>
      </c>
      <c r="AL109" s="79" t="s">
        <v>665</v>
      </c>
      <c r="AM109" s="155">
        <v>0</v>
      </c>
      <c r="AN109" s="155">
        <v>0</v>
      </c>
      <c r="AO109" s="155">
        <v>0</v>
      </c>
      <c r="AP109" s="155">
        <v>268699.3</v>
      </c>
      <c r="AQ109" s="155">
        <v>0</v>
      </c>
      <c r="AR109" s="155">
        <v>0</v>
      </c>
      <c r="AS109" s="155">
        <v>0</v>
      </c>
      <c r="AT109" s="155">
        <v>0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22">
        <f t="shared" si="3"/>
        <v>0</v>
      </c>
      <c r="BC109" s="22">
        <f t="shared" si="4"/>
        <v>268699.3</v>
      </c>
      <c r="BD109" s="22">
        <f t="shared" si="5"/>
        <v>268699.3</v>
      </c>
    </row>
    <row r="110" spans="1:56" x14ac:dyDescent="0.35">
      <c r="A110" s="23" t="s">
        <v>1585</v>
      </c>
      <c r="B110" s="79" t="s">
        <v>752</v>
      </c>
      <c r="C110" s="80">
        <v>1</v>
      </c>
      <c r="D110" s="81" t="s">
        <v>31</v>
      </c>
      <c r="E110" s="79" t="s">
        <v>467</v>
      </c>
      <c r="F110" s="79" t="s">
        <v>648</v>
      </c>
      <c r="G110" s="79" t="s">
        <v>668</v>
      </c>
      <c r="H110" s="79" t="s">
        <v>669</v>
      </c>
      <c r="I110" s="79" t="s">
        <v>670</v>
      </c>
      <c r="J110" s="79" t="s">
        <v>671</v>
      </c>
      <c r="K110" s="79" t="s">
        <v>484</v>
      </c>
      <c r="L110" s="79" t="s">
        <v>650</v>
      </c>
      <c r="M110" s="79" t="s">
        <v>663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1">
        <v>43826</v>
      </c>
      <c r="AF110" s="141">
        <v>46383</v>
      </c>
      <c r="AG110" s="142">
        <v>266120.73</v>
      </c>
      <c r="AH110" s="83">
        <v>2.2416666666666667</v>
      </c>
      <c r="AI110" s="83">
        <v>7</v>
      </c>
      <c r="AJ110" s="143">
        <v>8.5000000000000006E-2</v>
      </c>
      <c r="AK110" s="79" t="s">
        <v>664</v>
      </c>
      <c r="AL110" s="79" t="s">
        <v>665</v>
      </c>
      <c r="AM110" s="155">
        <v>0</v>
      </c>
      <c r="AN110" s="155">
        <v>0</v>
      </c>
      <c r="AO110" s="155">
        <v>0</v>
      </c>
      <c r="AP110" s="155">
        <v>0</v>
      </c>
      <c r="AQ110" s="155">
        <v>0</v>
      </c>
      <c r="AR110" s="155">
        <v>0</v>
      </c>
      <c r="AS110" s="155">
        <v>0</v>
      </c>
      <c r="AT110" s="155">
        <v>0</v>
      </c>
      <c r="AU110" s="155">
        <v>0</v>
      </c>
      <c r="AV110" s="155">
        <v>0</v>
      </c>
      <c r="AW110" s="155">
        <v>0</v>
      </c>
      <c r="AX110" s="155">
        <v>0</v>
      </c>
      <c r="AY110" s="155">
        <v>0</v>
      </c>
      <c r="AZ110" s="155">
        <v>0</v>
      </c>
      <c r="BA110" s="155">
        <v>0</v>
      </c>
      <c r="BB110" s="22">
        <f t="shared" si="3"/>
        <v>0</v>
      </c>
      <c r="BC110" s="22">
        <f t="shared" si="4"/>
        <v>0</v>
      </c>
      <c r="BD110" s="22">
        <f t="shared" si="5"/>
        <v>0</v>
      </c>
    </row>
    <row r="111" spans="1:56" x14ac:dyDescent="0.35">
      <c r="A111" s="23" t="s">
        <v>1586</v>
      </c>
      <c r="B111" s="79" t="s">
        <v>753</v>
      </c>
      <c r="C111" s="80">
        <v>1</v>
      </c>
      <c r="D111" s="81" t="s">
        <v>31</v>
      </c>
      <c r="E111" s="79" t="s">
        <v>467</v>
      </c>
      <c r="F111" s="79" t="s">
        <v>648</v>
      </c>
      <c r="G111" s="79" t="s">
        <v>668</v>
      </c>
      <c r="H111" s="79" t="s">
        <v>669</v>
      </c>
      <c r="I111" s="79" t="s">
        <v>670</v>
      </c>
      <c r="J111" s="79" t="s">
        <v>671</v>
      </c>
      <c r="K111" s="79" t="s">
        <v>484</v>
      </c>
      <c r="L111" s="79" t="s">
        <v>650</v>
      </c>
      <c r="M111" s="79" t="s">
        <v>663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1">
        <v>43860</v>
      </c>
      <c r="AF111" s="141">
        <v>45687</v>
      </c>
      <c r="AG111" s="142">
        <v>134072.67000000001</v>
      </c>
      <c r="AH111" s="83">
        <v>0.33333333333333331</v>
      </c>
      <c r="AI111" s="83">
        <v>5</v>
      </c>
      <c r="AJ111" s="143">
        <v>7.85E-2</v>
      </c>
      <c r="AK111" s="79" t="s">
        <v>664</v>
      </c>
      <c r="AL111" s="79" t="s">
        <v>665</v>
      </c>
      <c r="AM111" s="155">
        <v>0</v>
      </c>
      <c r="AN111" s="155">
        <v>0</v>
      </c>
      <c r="AO111" s="155">
        <v>0</v>
      </c>
      <c r="AP111" s="155">
        <v>134072.67000000001</v>
      </c>
      <c r="AQ111" s="155">
        <v>0</v>
      </c>
      <c r="AR111" s="155">
        <v>0</v>
      </c>
      <c r="AS111" s="155">
        <v>0</v>
      </c>
      <c r="AT111" s="155">
        <v>0</v>
      </c>
      <c r="AU111" s="155">
        <v>0</v>
      </c>
      <c r="AV111" s="155">
        <v>0</v>
      </c>
      <c r="AW111" s="155">
        <v>0</v>
      </c>
      <c r="AX111" s="155">
        <v>0</v>
      </c>
      <c r="AY111" s="155">
        <v>0</v>
      </c>
      <c r="AZ111" s="155">
        <v>0</v>
      </c>
      <c r="BA111" s="155">
        <v>0</v>
      </c>
      <c r="BB111" s="22">
        <f t="shared" si="3"/>
        <v>0</v>
      </c>
      <c r="BC111" s="22">
        <f t="shared" si="4"/>
        <v>134072.67000000001</v>
      </c>
      <c r="BD111" s="22">
        <f t="shared" si="5"/>
        <v>134072.67000000001</v>
      </c>
    </row>
    <row r="112" spans="1:56" x14ac:dyDescent="0.35">
      <c r="A112" s="23" t="s">
        <v>1587</v>
      </c>
      <c r="B112" s="79" t="s">
        <v>754</v>
      </c>
      <c r="C112" s="80">
        <v>1</v>
      </c>
      <c r="D112" s="81" t="s">
        <v>31</v>
      </c>
      <c r="E112" s="79" t="s">
        <v>467</v>
      </c>
      <c r="F112" s="79" t="s">
        <v>648</v>
      </c>
      <c r="G112" s="79" t="s">
        <v>668</v>
      </c>
      <c r="H112" s="79" t="s">
        <v>669</v>
      </c>
      <c r="I112" s="79" t="s">
        <v>670</v>
      </c>
      <c r="J112" s="79" t="s">
        <v>671</v>
      </c>
      <c r="K112" s="79" t="s">
        <v>484</v>
      </c>
      <c r="L112" s="79" t="s">
        <v>650</v>
      </c>
      <c r="M112" s="79" t="s">
        <v>663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1">
        <v>43826</v>
      </c>
      <c r="AF112" s="141">
        <v>46383</v>
      </c>
      <c r="AG112" s="142">
        <v>132758.62</v>
      </c>
      <c r="AH112" s="83">
        <v>2.2416666666666667</v>
      </c>
      <c r="AI112" s="83">
        <v>7</v>
      </c>
      <c r="AJ112" s="143">
        <v>8.5000000000000006E-2</v>
      </c>
      <c r="AK112" s="79" t="s">
        <v>664</v>
      </c>
      <c r="AL112" s="79" t="s">
        <v>665</v>
      </c>
      <c r="AM112" s="155">
        <v>0</v>
      </c>
      <c r="AN112" s="155">
        <v>0</v>
      </c>
      <c r="AO112" s="155">
        <v>0</v>
      </c>
      <c r="AP112" s="155">
        <v>0</v>
      </c>
      <c r="AQ112" s="155">
        <v>0</v>
      </c>
      <c r="AR112" s="155">
        <v>0</v>
      </c>
      <c r="AS112" s="155">
        <v>0</v>
      </c>
      <c r="AT112" s="155">
        <v>0</v>
      </c>
      <c r="AU112" s="155">
        <v>0</v>
      </c>
      <c r="AV112" s="155">
        <v>0</v>
      </c>
      <c r="AW112" s="155">
        <v>0</v>
      </c>
      <c r="AX112" s="155">
        <v>0</v>
      </c>
      <c r="AY112" s="155">
        <v>0</v>
      </c>
      <c r="AZ112" s="155">
        <v>0</v>
      </c>
      <c r="BA112" s="155">
        <v>0</v>
      </c>
      <c r="BB112" s="22">
        <f t="shared" si="3"/>
        <v>0</v>
      </c>
      <c r="BC112" s="22">
        <f t="shared" si="4"/>
        <v>0</v>
      </c>
      <c r="BD112" s="22">
        <f t="shared" si="5"/>
        <v>0</v>
      </c>
    </row>
    <row r="113" spans="1:56" x14ac:dyDescent="0.35">
      <c r="A113" s="23" t="s">
        <v>1588</v>
      </c>
      <c r="B113" s="79" t="s">
        <v>755</v>
      </c>
      <c r="C113" s="80">
        <v>1</v>
      </c>
      <c r="D113" s="81" t="s">
        <v>31</v>
      </c>
      <c r="E113" s="79" t="s">
        <v>467</v>
      </c>
      <c r="F113" s="79" t="s">
        <v>648</v>
      </c>
      <c r="G113" s="79" t="s">
        <v>668</v>
      </c>
      <c r="H113" s="79" t="s">
        <v>669</v>
      </c>
      <c r="I113" s="79" t="s">
        <v>670</v>
      </c>
      <c r="J113" s="79" t="s">
        <v>671</v>
      </c>
      <c r="K113" s="79" t="s">
        <v>484</v>
      </c>
      <c r="L113" s="79" t="s">
        <v>650</v>
      </c>
      <c r="M113" s="79" t="s">
        <v>663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1">
        <v>43860</v>
      </c>
      <c r="AF113" s="141">
        <v>45687</v>
      </c>
      <c r="AG113" s="142">
        <v>147000</v>
      </c>
      <c r="AH113" s="83">
        <v>0.33333333333333331</v>
      </c>
      <c r="AI113" s="83">
        <v>5</v>
      </c>
      <c r="AJ113" s="143">
        <v>7.85E-2</v>
      </c>
      <c r="AK113" s="79" t="s">
        <v>664</v>
      </c>
      <c r="AL113" s="79" t="s">
        <v>665</v>
      </c>
      <c r="AM113" s="155">
        <v>0</v>
      </c>
      <c r="AN113" s="155">
        <v>0</v>
      </c>
      <c r="AO113" s="155">
        <v>0</v>
      </c>
      <c r="AP113" s="155">
        <v>147000</v>
      </c>
      <c r="AQ113" s="155">
        <v>0</v>
      </c>
      <c r="AR113" s="155">
        <v>0</v>
      </c>
      <c r="AS113" s="155">
        <v>0</v>
      </c>
      <c r="AT113" s="155">
        <v>0</v>
      </c>
      <c r="AU113" s="155">
        <v>0</v>
      </c>
      <c r="AV113" s="155">
        <v>0</v>
      </c>
      <c r="AW113" s="155">
        <v>0</v>
      </c>
      <c r="AX113" s="155">
        <v>0</v>
      </c>
      <c r="AY113" s="155">
        <v>0</v>
      </c>
      <c r="AZ113" s="155">
        <v>0</v>
      </c>
      <c r="BA113" s="155">
        <v>0</v>
      </c>
      <c r="BB113" s="22">
        <f t="shared" si="3"/>
        <v>0</v>
      </c>
      <c r="BC113" s="22">
        <f t="shared" si="4"/>
        <v>147000</v>
      </c>
      <c r="BD113" s="22">
        <f t="shared" si="5"/>
        <v>147000</v>
      </c>
    </row>
    <row r="114" spans="1:56" x14ac:dyDescent="0.35">
      <c r="A114" s="23" t="s">
        <v>1589</v>
      </c>
      <c r="B114" s="79" t="s">
        <v>756</v>
      </c>
      <c r="C114" s="80">
        <v>1</v>
      </c>
      <c r="D114" s="81" t="s">
        <v>31</v>
      </c>
      <c r="E114" s="79" t="s">
        <v>467</v>
      </c>
      <c r="F114" s="79" t="s">
        <v>648</v>
      </c>
      <c r="G114" s="79" t="s">
        <v>668</v>
      </c>
      <c r="H114" s="79" t="s">
        <v>669</v>
      </c>
      <c r="I114" s="79" t="s">
        <v>670</v>
      </c>
      <c r="J114" s="79" t="s">
        <v>671</v>
      </c>
      <c r="K114" s="79" t="s">
        <v>484</v>
      </c>
      <c r="L114" s="79" t="s">
        <v>650</v>
      </c>
      <c r="M114" s="79" t="s">
        <v>663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1">
        <v>43826</v>
      </c>
      <c r="AF114" s="141">
        <v>46383</v>
      </c>
      <c r="AG114" s="142">
        <v>147000</v>
      </c>
      <c r="AH114" s="83">
        <v>2.2416666666666667</v>
      </c>
      <c r="AI114" s="83">
        <v>7</v>
      </c>
      <c r="AJ114" s="143">
        <v>8.5000000000000006E-2</v>
      </c>
      <c r="AK114" s="79" t="s">
        <v>664</v>
      </c>
      <c r="AL114" s="79" t="s">
        <v>665</v>
      </c>
      <c r="AM114" s="155">
        <v>0</v>
      </c>
      <c r="AN114" s="155">
        <v>0</v>
      </c>
      <c r="AO114" s="155">
        <v>0</v>
      </c>
      <c r="AP114" s="155">
        <v>0</v>
      </c>
      <c r="AQ114" s="155">
        <v>0</v>
      </c>
      <c r="AR114" s="155">
        <v>0</v>
      </c>
      <c r="AS114" s="155">
        <v>0</v>
      </c>
      <c r="AT114" s="155">
        <v>0</v>
      </c>
      <c r="AU114" s="155">
        <v>0</v>
      </c>
      <c r="AV114" s="155">
        <v>0</v>
      </c>
      <c r="AW114" s="155">
        <v>0</v>
      </c>
      <c r="AX114" s="155">
        <v>0</v>
      </c>
      <c r="AY114" s="155">
        <v>0</v>
      </c>
      <c r="AZ114" s="155">
        <v>0</v>
      </c>
      <c r="BA114" s="155">
        <v>0</v>
      </c>
      <c r="BB114" s="22">
        <f t="shared" si="3"/>
        <v>0</v>
      </c>
      <c r="BC114" s="22">
        <f t="shared" si="4"/>
        <v>0</v>
      </c>
      <c r="BD114" s="22">
        <f t="shared" si="5"/>
        <v>0</v>
      </c>
    </row>
    <row r="115" spans="1:56" x14ac:dyDescent="0.35">
      <c r="A115" s="23" t="s">
        <v>1590</v>
      </c>
      <c r="B115" s="79" t="s">
        <v>757</v>
      </c>
      <c r="C115" s="80">
        <v>1</v>
      </c>
      <c r="D115" s="81" t="s">
        <v>31</v>
      </c>
      <c r="E115" s="79" t="s">
        <v>467</v>
      </c>
      <c r="F115" s="79" t="s">
        <v>648</v>
      </c>
      <c r="G115" s="79" t="s">
        <v>668</v>
      </c>
      <c r="H115" s="79" t="s">
        <v>669</v>
      </c>
      <c r="I115" s="79" t="s">
        <v>670</v>
      </c>
      <c r="J115" s="79" t="s">
        <v>671</v>
      </c>
      <c r="K115" s="79" t="s">
        <v>484</v>
      </c>
      <c r="L115" s="79" t="s">
        <v>650</v>
      </c>
      <c r="M115" s="79" t="s">
        <v>663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1">
        <v>43860</v>
      </c>
      <c r="AF115" s="141">
        <v>45687</v>
      </c>
      <c r="AG115" s="142">
        <v>1583358.19</v>
      </c>
      <c r="AH115" s="83">
        <v>0.33333333333333331</v>
      </c>
      <c r="AI115" s="83">
        <v>5</v>
      </c>
      <c r="AJ115" s="143">
        <v>7.85E-2</v>
      </c>
      <c r="AK115" s="79" t="s">
        <v>664</v>
      </c>
      <c r="AL115" s="79" t="s">
        <v>665</v>
      </c>
      <c r="AM115" s="155">
        <v>0</v>
      </c>
      <c r="AN115" s="155">
        <v>0</v>
      </c>
      <c r="AO115" s="155">
        <v>0</v>
      </c>
      <c r="AP115" s="155">
        <v>1583358.19</v>
      </c>
      <c r="AQ115" s="155">
        <v>0</v>
      </c>
      <c r="AR115" s="155">
        <v>0</v>
      </c>
      <c r="AS115" s="155">
        <v>0</v>
      </c>
      <c r="AT115" s="155">
        <v>0</v>
      </c>
      <c r="AU115" s="155">
        <v>0</v>
      </c>
      <c r="AV115" s="155">
        <v>0</v>
      </c>
      <c r="AW115" s="155">
        <v>0</v>
      </c>
      <c r="AX115" s="155">
        <v>0</v>
      </c>
      <c r="AY115" s="155">
        <v>0</v>
      </c>
      <c r="AZ115" s="155">
        <v>0</v>
      </c>
      <c r="BA115" s="155">
        <v>0</v>
      </c>
      <c r="BB115" s="22">
        <f t="shared" si="3"/>
        <v>0</v>
      </c>
      <c r="BC115" s="22">
        <f t="shared" si="4"/>
        <v>1583358.19</v>
      </c>
      <c r="BD115" s="22">
        <f t="shared" si="5"/>
        <v>1583358.19</v>
      </c>
    </row>
    <row r="116" spans="1:56" x14ac:dyDescent="0.35">
      <c r="A116" s="23" t="s">
        <v>1591</v>
      </c>
      <c r="B116" s="79" t="s">
        <v>758</v>
      </c>
      <c r="C116" s="80">
        <v>1</v>
      </c>
      <c r="D116" s="81" t="s">
        <v>31</v>
      </c>
      <c r="E116" s="79" t="s">
        <v>467</v>
      </c>
      <c r="F116" s="79" t="s">
        <v>648</v>
      </c>
      <c r="G116" s="79" t="s">
        <v>668</v>
      </c>
      <c r="H116" s="79" t="s">
        <v>669</v>
      </c>
      <c r="I116" s="79" t="s">
        <v>670</v>
      </c>
      <c r="J116" s="79" t="s">
        <v>671</v>
      </c>
      <c r="K116" s="79" t="s">
        <v>484</v>
      </c>
      <c r="L116" s="79" t="s">
        <v>650</v>
      </c>
      <c r="M116" s="79" t="s">
        <v>663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1">
        <v>43826</v>
      </c>
      <c r="AF116" s="141">
        <v>46383</v>
      </c>
      <c r="AG116" s="142">
        <v>1567402.03</v>
      </c>
      <c r="AH116" s="83">
        <v>2.2416666666666667</v>
      </c>
      <c r="AI116" s="83">
        <v>7</v>
      </c>
      <c r="AJ116" s="143">
        <v>8.5000000000000006E-2</v>
      </c>
      <c r="AK116" s="79" t="s">
        <v>664</v>
      </c>
      <c r="AL116" s="79" t="s">
        <v>665</v>
      </c>
      <c r="AM116" s="155">
        <v>0</v>
      </c>
      <c r="AN116" s="155">
        <v>0</v>
      </c>
      <c r="AO116" s="155">
        <v>0</v>
      </c>
      <c r="AP116" s="155">
        <v>0</v>
      </c>
      <c r="AQ116" s="155">
        <v>0</v>
      </c>
      <c r="AR116" s="155">
        <v>0</v>
      </c>
      <c r="AS116" s="155">
        <v>0</v>
      </c>
      <c r="AT116" s="155">
        <v>0</v>
      </c>
      <c r="AU116" s="155">
        <v>0</v>
      </c>
      <c r="AV116" s="155">
        <v>0</v>
      </c>
      <c r="AW116" s="155">
        <v>0</v>
      </c>
      <c r="AX116" s="155">
        <v>0</v>
      </c>
      <c r="AY116" s="155">
        <v>0</v>
      </c>
      <c r="AZ116" s="155">
        <v>0</v>
      </c>
      <c r="BA116" s="155">
        <v>0</v>
      </c>
      <c r="BB116" s="22">
        <f t="shared" si="3"/>
        <v>0</v>
      </c>
      <c r="BC116" s="22">
        <f t="shared" si="4"/>
        <v>0</v>
      </c>
      <c r="BD116" s="22">
        <f t="shared" si="5"/>
        <v>0</v>
      </c>
    </row>
    <row r="117" spans="1:56" x14ac:dyDescent="0.35">
      <c r="A117" s="23" t="s">
        <v>1592</v>
      </c>
      <c r="B117" s="79" t="s">
        <v>759</v>
      </c>
      <c r="C117" s="80">
        <v>1</v>
      </c>
      <c r="D117" s="81" t="s">
        <v>31</v>
      </c>
      <c r="E117" s="79" t="s">
        <v>467</v>
      </c>
      <c r="F117" s="79" t="s">
        <v>648</v>
      </c>
      <c r="G117" s="79" t="s">
        <v>668</v>
      </c>
      <c r="H117" s="79" t="s">
        <v>669</v>
      </c>
      <c r="I117" s="79" t="s">
        <v>670</v>
      </c>
      <c r="J117" s="79" t="s">
        <v>671</v>
      </c>
      <c r="K117" s="79" t="s">
        <v>484</v>
      </c>
      <c r="L117" s="79" t="s">
        <v>650</v>
      </c>
      <c r="M117" s="79" t="s">
        <v>663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1">
        <v>43860</v>
      </c>
      <c r="AF117" s="141">
        <v>45687</v>
      </c>
      <c r="AG117" s="142">
        <v>687227.35</v>
      </c>
      <c r="AH117" s="83">
        <v>0.33333333333333331</v>
      </c>
      <c r="AI117" s="83">
        <v>5</v>
      </c>
      <c r="AJ117" s="143">
        <v>7.85E-2</v>
      </c>
      <c r="AK117" s="79" t="s">
        <v>664</v>
      </c>
      <c r="AL117" s="79" t="s">
        <v>665</v>
      </c>
      <c r="AM117" s="155">
        <v>0</v>
      </c>
      <c r="AN117" s="155">
        <v>0</v>
      </c>
      <c r="AO117" s="155">
        <v>0</v>
      </c>
      <c r="AP117" s="155">
        <v>687227.35</v>
      </c>
      <c r="AQ117" s="155">
        <v>0</v>
      </c>
      <c r="AR117" s="155">
        <v>0</v>
      </c>
      <c r="AS117" s="155">
        <v>0</v>
      </c>
      <c r="AT117" s="155">
        <v>0</v>
      </c>
      <c r="AU117" s="155">
        <v>0</v>
      </c>
      <c r="AV117" s="155">
        <v>0</v>
      </c>
      <c r="AW117" s="155">
        <v>0</v>
      </c>
      <c r="AX117" s="155">
        <v>0</v>
      </c>
      <c r="AY117" s="155">
        <v>0</v>
      </c>
      <c r="AZ117" s="155">
        <v>0</v>
      </c>
      <c r="BA117" s="155">
        <v>0</v>
      </c>
      <c r="BB117" s="22">
        <f t="shared" si="3"/>
        <v>0</v>
      </c>
      <c r="BC117" s="22">
        <f t="shared" si="4"/>
        <v>687227.35</v>
      </c>
      <c r="BD117" s="22">
        <f t="shared" si="5"/>
        <v>687227.35</v>
      </c>
    </row>
    <row r="118" spans="1:56" x14ac:dyDescent="0.35">
      <c r="A118" s="23" t="s">
        <v>1593</v>
      </c>
      <c r="B118" s="79" t="s">
        <v>760</v>
      </c>
      <c r="C118" s="80">
        <v>1</v>
      </c>
      <c r="D118" s="81" t="s">
        <v>31</v>
      </c>
      <c r="E118" s="79" t="s">
        <v>467</v>
      </c>
      <c r="F118" s="79" t="s">
        <v>648</v>
      </c>
      <c r="G118" s="79" t="s">
        <v>668</v>
      </c>
      <c r="H118" s="79" t="s">
        <v>669</v>
      </c>
      <c r="I118" s="79" t="s">
        <v>670</v>
      </c>
      <c r="J118" s="79" t="s">
        <v>671</v>
      </c>
      <c r="K118" s="79" t="s">
        <v>484</v>
      </c>
      <c r="L118" s="79" t="s">
        <v>650</v>
      </c>
      <c r="M118" s="79" t="s">
        <v>663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1">
        <v>43826</v>
      </c>
      <c r="AF118" s="141">
        <v>46383</v>
      </c>
      <c r="AG118" s="142">
        <v>680301.87</v>
      </c>
      <c r="AH118" s="83">
        <v>2.2416666666666667</v>
      </c>
      <c r="AI118" s="83">
        <v>7</v>
      </c>
      <c r="AJ118" s="143">
        <v>8.5000000000000006E-2</v>
      </c>
      <c r="AK118" s="79" t="s">
        <v>664</v>
      </c>
      <c r="AL118" s="79" t="s">
        <v>665</v>
      </c>
      <c r="AM118" s="155">
        <v>0</v>
      </c>
      <c r="AN118" s="155">
        <v>0</v>
      </c>
      <c r="AO118" s="155">
        <v>0</v>
      </c>
      <c r="AP118" s="155">
        <v>0</v>
      </c>
      <c r="AQ118" s="155">
        <v>0</v>
      </c>
      <c r="AR118" s="155">
        <v>0</v>
      </c>
      <c r="AS118" s="155">
        <v>0</v>
      </c>
      <c r="AT118" s="155">
        <v>0</v>
      </c>
      <c r="AU118" s="155">
        <v>0</v>
      </c>
      <c r="AV118" s="155">
        <v>0</v>
      </c>
      <c r="AW118" s="155">
        <v>0</v>
      </c>
      <c r="AX118" s="155">
        <v>0</v>
      </c>
      <c r="AY118" s="155">
        <v>0</v>
      </c>
      <c r="AZ118" s="155">
        <v>0</v>
      </c>
      <c r="BA118" s="155">
        <v>0</v>
      </c>
      <c r="BB118" s="22">
        <f t="shared" si="3"/>
        <v>0</v>
      </c>
      <c r="BC118" s="22">
        <f t="shared" si="4"/>
        <v>0</v>
      </c>
      <c r="BD118" s="22">
        <f t="shared" si="5"/>
        <v>0</v>
      </c>
    </row>
    <row r="119" spans="1:56" x14ac:dyDescent="0.35">
      <c r="A119" s="23" t="s">
        <v>1594</v>
      </c>
      <c r="B119" s="79" t="s">
        <v>761</v>
      </c>
      <c r="C119" s="80">
        <v>1</v>
      </c>
      <c r="D119" s="81" t="s">
        <v>31</v>
      </c>
      <c r="E119" s="79" t="s">
        <v>467</v>
      </c>
      <c r="F119" s="79" t="s">
        <v>648</v>
      </c>
      <c r="G119" s="79" t="s">
        <v>668</v>
      </c>
      <c r="H119" s="79" t="s">
        <v>669</v>
      </c>
      <c r="I119" s="79" t="s">
        <v>670</v>
      </c>
      <c r="J119" s="79" t="s">
        <v>671</v>
      </c>
      <c r="K119" s="79" t="s">
        <v>484</v>
      </c>
      <c r="L119" s="79" t="s">
        <v>650</v>
      </c>
      <c r="M119" s="79" t="s">
        <v>663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1">
        <v>43860</v>
      </c>
      <c r="AF119" s="141">
        <v>45687</v>
      </c>
      <c r="AG119" s="142">
        <v>493040.22</v>
      </c>
      <c r="AH119" s="83">
        <v>0.33333333333333331</v>
      </c>
      <c r="AI119" s="83">
        <v>5</v>
      </c>
      <c r="AJ119" s="143">
        <v>7.85E-2</v>
      </c>
      <c r="AK119" s="79" t="s">
        <v>664</v>
      </c>
      <c r="AL119" s="79" t="s">
        <v>665</v>
      </c>
      <c r="AM119" s="155">
        <v>0</v>
      </c>
      <c r="AN119" s="155">
        <v>0</v>
      </c>
      <c r="AO119" s="155">
        <v>0</v>
      </c>
      <c r="AP119" s="155">
        <v>493040.22</v>
      </c>
      <c r="AQ119" s="155">
        <v>0</v>
      </c>
      <c r="AR119" s="155">
        <v>0</v>
      </c>
      <c r="AS119" s="155">
        <v>0</v>
      </c>
      <c r="AT119" s="155">
        <v>0</v>
      </c>
      <c r="AU119" s="155">
        <v>0</v>
      </c>
      <c r="AV119" s="155">
        <v>0</v>
      </c>
      <c r="AW119" s="155">
        <v>0</v>
      </c>
      <c r="AX119" s="155">
        <v>0</v>
      </c>
      <c r="AY119" s="155">
        <v>0</v>
      </c>
      <c r="AZ119" s="155">
        <v>0</v>
      </c>
      <c r="BA119" s="155">
        <v>0</v>
      </c>
      <c r="BB119" s="22">
        <f t="shared" si="3"/>
        <v>0</v>
      </c>
      <c r="BC119" s="22">
        <f t="shared" si="4"/>
        <v>493040.22</v>
      </c>
      <c r="BD119" s="22">
        <f t="shared" si="5"/>
        <v>493040.22</v>
      </c>
    </row>
    <row r="120" spans="1:56" x14ac:dyDescent="0.35">
      <c r="A120" s="23" t="s">
        <v>1595</v>
      </c>
      <c r="B120" s="79" t="s">
        <v>762</v>
      </c>
      <c r="C120" s="80">
        <v>1</v>
      </c>
      <c r="D120" s="81" t="s">
        <v>31</v>
      </c>
      <c r="E120" s="79" t="s">
        <v>467</v>
      </c>
      <c r="F120" s="79" t="s">
        <v>648</v>
      </c>
      <c r="G120" s="79" t="s">
        <v>668</v>
      </c>
      <c r="H120" s="79" t="s">
        <v>669</v>
      </c>
      <c r="I120" s="79" t="s">
        <v>670</v>
      </c>
      <c r="J120" s="79" t="s">
        <v>671</v>
      </c>
      <c r="K120" s="79" t="s">
        <v>484</v>
      </c>
      <c r="L120" s="79" t="s">
        <v>650</v>
      </c>
      <c r="M120" s="79" t="s">
        <v>663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1">
        <v>43826</v>
      </c>
      <c r="AF120" s="141">
        <v>46383</v>
      </c>
      <c r="AG120" s="142">
        <v>493040.22</v>
      </c>
      <c r="AH120" s="83">
        <v>2.2416666666666667</v>
      </c>
      <c r="AI120" s="83">
        <v>7</v>
      </c>
      <c r="AJ120" s="143">
        <v>8.5000000000000006E-2</v>
      </c>
      <c r="AK120" s="79" t="s">
        <v>664</v>
      </c>
      <c r="AL120" s="79" t="s">
        <v>665</v>
      </c>
      <c r="AM120" s="155">
        <v>0</v>
      </c>
      <c r="AN120" s="155">
        <v>0</v>
      </c>
      <c r="AO120" s="155">
        <v>0</v>
      </c>
      <c r="AP120" s="155">
        <v>0</v>
      </c>
      <c r="AQ120" s="155">
        <v>0</v>
      </c>
      <c r="AR120" s="155">
        <v>0</v>
      </c>
      <c r="AS120" s="155">
        <v>0</v>
      </c>
      <c r="AT120" s="155">
        <v>0</v>
      </c>
      <c r="AU120" s="155">
        <v>0</v>
      </c>
      <c r="AV120" s="155">
        <v>0</v>
      </c>
      <c r="AW120" s="155">
        <v>0</v>
      </c>
      <c r="AX120" s="155">
        <v>0</v>
      </c>
      <c r="AY120" s="155">
        <v>0</v>
      </c>
      <c r="AZ120" s="155">
        <v>0</v>
      </c>
      <c r="BA120" s="155">
        <v>0</v>
      </c>
      <c r="BB120" s="22">
        <f t="shared" si="3"/>
        <v>0</v>
      </c>
      <c r="BC120" s="22">
        <f t="shared" si="4"/>
        <v>0</v>
      </c>
      <c r="BD120" s="22">
        <f t="shared" si="5"/>
        <v>0</v>
      </c>
    </row>
    <row r="121" spans="1:56" x14ac:dyDescent="0.35">
      <c r="A121" s="23" t="s">
        <v>1596</v>
      </c>
      <c r="B121" s="79" t="s">
        <v>763</v>
      </c>
      <c r="C121" s="80">
        <v>1</v>
      </c>
      <c r="D121" s="81" t="s">
        <v>31</v>
      </c>
      <c r="E121" s="79" t="s">
        <v>467</v>
      </c>
      <c r="F121" s="79" t="s">
        <v>648</v>
      </c>
      <c r="G121" s="79" t="s">
        <v>668</v>
      </c>
      <c r="H121" s="79" t="s">
        <v>669</v>
      </c>
      <c r="I121" s="79" t="s">
        <v>670</v>
      </c>
      <c r="J121" s="79" t="s">
        <v>671</v>
      </c>
      <c r="K121" s="79" t="s">
        <v>484</v>
      </c>
      <c r="L121" s="79" t="s">
        <v>650</v>
      </c>
      <c r="M121" s="79" t="s">
        <v>663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1">
        <v>43860</v>
      </c>
      <c r="AF121" s="141">
        <v>45687</v>
      </c>
      <c r="AG121" s="142">
        <v>331341.55</v>
      </c>
      <c r="AH121" s="83">
        <v>0.33333333333333331</v>
      </c>
      <c r="AI121" s="83">
        <v>5</v>
      </c>
      <c r="AJ121" s="143">
        <v>7.85E-2</v>
      </c>
      <c r="AK121" s="79" t="s">
        <v>664</v>
      </c>
      <c r="AL121" s="79" t="s">
        <v>665</v>
      </c>
      <c r="AM121" s="155">
        <v>0</v>
      </c>
      <c r="AN121" s="155">
        <v>0</v>
      </c>
      <c r="AO121" s="155">
        <v>0</v>
      </c>
      <c r="AP121" s="155">
        <v>331341.55</v>
      </c>
      <c r="AQ121" s="155">
        <v>0</v>
      </c>
      <c r="AR121" s="155">
        <v>0</v>
      </c>
      <c r="AS121" s="155">
        <v>0</v>
      </c>
      <c r="AT121" s="155">
        <v>0</v>
      </c>
      <c r="AU121" s="155">
        <v>0</v>
      </c>
      <c r="AV121" s="155">
        <v>0</v>
      </c>
      <c r="AW121" s="155">
        <v>0</v>
      </c>
      <c r="AX121" s="155">
        <v>0</v>
      </c>
      <c r="AY121" s="155">
        <v>0</v>
      </c>
      <c r="AZ121" s="155">
        <v>0</v>
      </c>
      <c r="BA121" s="155">
        <v>0</v>
      </c>
      <c r="BB121" s="22">
        <f t="shared" si="3"/>
        <v>0</v>
      </c>
      <c r="BC121" s="22">
        <f t="shared" si="4"/>
        <v>331341.55</v>
      </c>
      <c r="BD121" s="22">
        <f t="shared" si="5"/>
        <v>331341.55</v>
      </c>
    </row>
    <row r="122" spans="1:56" x14ac:dyDescent="0.35">
      <c r="A122" s="23" t="s">
        <v>1597</v>
      </c>
      <c r="B122" s="79" t="s">
        <v>764</v>
      </c>
      <c r="C122" s="80">
        <v>1</v>
      </c>
      <c r="D122" s="81" t="s">
        <v>31</v>
      </c>
      <c r="E122" s="79" t="s">
        <v>467</v>
      </c>
      <c r="F122" s="79" t="s">
        <v>648</v>
      </c>
      <c r="G122" s="79" t="s">
        <v>668</v>
      </c>
      <c r="H122" s="79" t="s">
        <v>669</v>
      </c>
      <c r="I122" s="79" t="s">
        <v>670</v>
      </c>
      <c r="J122" s="79" t="s">
        <v>671</v>
      </c>
      <c r="K122" s="79" t="s">
        <v>484</v>
      </c>
      <c r="L122" s="79" t="s">
        <v>650</v>
      </c>
      <c r="M122" s="79" t="s">
        <v>663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1">
        <v>43860</v>
      </c>
      <c r="AF122" s="141">
        <v>45687</v>
      </c>
      <c r="AG122" s="142">
        <v>6385827.2856901046</v>
      </c>
      <c r="AH122" s="83">
        <v>0.33333333333333331</v>
      </c>
      <c r="AI122" s="83">
        <v>5</v>
      </c>
      <c r="AJ122" s="143">
        <v>7.85E-2</v>
      </c>
      <c r="AK122" s="79" t="s">
        <v>664</v>
      </c>
      <c r="AL122" s="79" t="s">
        <v>665</v>
      </c>
      <c r="AM122" s="155">
        <v>0</v>
      </c>
      <c r="AN122" s="155">
        <v>0</v>
      </c>
      <c r="AO122" s="155">
        <v>0</v>
      </c>
      <c r="AP122" s="155">
        <v>6385827.29</v>
      </c>
      <c r="AQ122" s="155">
        <v>0</v>
      </c>
      <c r="AR122" s="155">
        <v>0</v>
      </c>
      <c r="AS122" s="155">
        <v>0</v>
      </c>
      <c r="AT122" s="155">
        <v>0</v>
      </c>
      <c r="AU122" s="155">
        <v>0</v>
      </c>
      <c r="AV122" s="155">
        <v>0</v>
      </c>
      <c r="AW122" s="155">
        <v>0</v>
      </c>
      <c r="AX122" s="155">
        <v>0</v>
      </c>
      <c r="AY122" s="155">
        <v>0</v>
      </c>
      <c r="AZ122" s="155">
        <v>0</v>
      </c>
      <c r="BA122" s="155">
        <v>0</v>
      </c>
      <c r="BB122" s="22">
        <f t="shared" si="3"/>
        <v>0</v>
      </c>
      <c r="BC122" s="22">
        <f t="shared" si="4"/>
        <v>6385827.29</v>
      </c>
      <c r="BD122" s="22">
        <f t="shared" si="5"/>
        <v>6385827.29</v>
      </c>
    </row>
    <row r="123" spans="1:56" x14ac:dyDescent="0.35">
      <c r="A123" s="23" t="s">
        <v>1598</v>
      </c>
      <c r="B123" s="79" t="s">
        <v>765</v>
      </c>
      <c r="C123" s="80">
        <v>1</v>
      </c>
      <c r="D123" s="81" t="s">
        <v>31</v>
      </c>
      <c r="E123" s="79" t="s">
        <v>467</v>
      </c>
      <c r="F123" s="79" t="s">
        <v>648</v>
      </c>
      <c r="G123" s="79" t="s">
        <v>668</v>
      </c>
      <c r="H123" s="79" t="s">
        <v>669</v>
      </c>
      <c r="I123" s="79" t="s">
        <v>670</v>
      </c>
      <c r="J123" s="79" t="s">
        <v>671</v>
      </c>
      <c r="K123" s="79" t="s">
        <v>484</v>
      </c>
      <c r="L123" s="79" t="s">
        <v>650</v>
      </c>
      <c r="M123" s="79" t="s">
        <v>663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1">
        <v>43826</v>
      </c>
      <c r="AF123" s="141">
        <v>46383</v>
      </c>
      <c r="AG123" s="142">
        <v>6587165.7480864301</v>
      </c>
      <c r="AH123" s="83">
        <v>2.2416666666666667</v>
      </c>
      <c r="AI123" s="83">
        <v>7</v>
      </c>
      <c r="AJ123" s="143">
        <v>8.5000000000000006E-2</v>
      </c>
      <c r="AK123" s="79" t="s">
        <v>664</v>
      </c>
      <c r="AL123" s="79" t="s">
        <v>665</v>
      </c>
      <c r="AM123" s="155">
        <v>0</v>
      </c>
      <c r="AN123" s="155">
        <v>0</v>
      </c>
      <c r="AO123" s="155">
        <v>0</v>
      </c>
      <c r="AP123" s="155">
        <v>0</v>
      </c>
      <c r="AQ123" s="155">
        <v>0</v>
      </c>
      <c r="AR123" s="155">
        <v>0</v>
      </c>
      <c r="AS123" s="155">
        <v>0</v>
      </c>
      <c r="AT123" s="155">
        <v>0</v>
      </c>
      <c r="AU123" s="155">
        <v>0</v>
      </c>
      <c r="AV123" s="155">
        <v>0</v>
      </c>
      <c r="AW123" s="155">
        <v>0</v>
      </c>
      <c r="AX123" s="155">
        <v>0</v>
      </c>
      <c r="AY123" s="155">
        <v>0</v>
      </c>
      <c r="AZ123" s="155">
        <v>0</v>
      </c>
      <c r="BA123" s="155">
        <v>0</v>
      </c>
      <c r="BB123" s="22">
        <f t="shared" si="3"/>
        <v>0</v>
      </c>
      <c r="BC123" s="22">
        <f t="shared" si="4"/>
        <v>0</v>
      </c>
      <c r="BD123" s="22">
        <f t="shared" si="5"/>
        <v>0</v>
      </c>
    </row>
    <row r="124" spans="1:56" x14ac:dyDescent="0.35">
      <c r="A124" s="23" t="s">
        <v>1599</v>
      </c>
      <c r="B124" s="79" t="s">
        <v>766</v>
      </c>
      <c r="C124" s="80">
        <v>1</v>
      </c>
      <c r="D124" s="81" t="s">
        <v>31</v>
      </c>
      <c r="E124" s="79" t="s">
        <v>467</v>
      </c>
      <c r="F124" s="79" t="s">
        <v>648</v>
      </c>
      <c r="G124" s="79" t="s">
        <v>668</v>
      </c>
      <c r="H124" s="79" t="s">
        <v>669</v>
      </c>
      <c r="I124" s="79" t="s">
        <v>670</v>
      </c>
      <c r="J124" s="79" t="s">
        <v>671</v>
      </c>
      <c r="K124" s="79" t="s">
        <v>484</v>
      </c>
      <c r="L124" s="79" t="s">
        <v>650</v>
      </c>
      <c r="M124" s="79" t="s">
        <v>663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1">
        <v>44050</v>
      </c>
      <c r="AF124" s="141">
        <v>45876</v>
      </c>
      <c r="AG124" s="142">
        <v>1574092.65</v>
      </c>
      <c r="AH124" s="83">
        <v>0.85277777777777775</v>
      </c>
      <c r="AI124" s="83">
        <v>5</v>
      </c>
      <c r="AJ124" s="143">
        <v>7.1294999999999997E-2</v>
      </c>
      <c r="AK124" s="79" t="s">
        <v>664</v>
      </c>
      <c r="AL124" s="79" t="s">
        <v>665</v>
      </c>
      <c r="AM124" s="155">
        <v>0</v>
      </c>
      <c r="AN124" s="155">
        <v>0</v>
      </c>
      <c r="AO124" s="155">
        <v>0</v>
      </c>
      <c r="AP124" s="155">
        <v>0</v>
      </c>
      <c r="AQ124" s="155">
        <v>0</v>
      </c>
      <c r="AR124" s="155">
        <v>0</v>
      </c>
      <c r="AS124" s="155">
        <v>0</v>
      </c>
      <c r="AT124" s="155">
        <v>0</v>
      </c>
      <c r="AU124" s="155">
        <v>0</v>
      </c>
      <c r="AV124" s="155">
        <v>0</v>
      </c>
      <c r="AW124" s="155">
        <v>1574092.65</v>
      </c>
      <c r="AX124" s="155">
        <v>0</v>
      </c>
      <c r="AY124" s="155">
        <v>0</v>
      </c>
      <c r="AZ124" s="155">
        <v>0</v>
      </c>
      <c r="BA124" s="155">
        <v>0</v>
      </c>
      <c r="BB124" s="22">
        <f t="shared" si="3"/>
        <v>0</v>
      </c>
      <c r="BC124" s="22">
        <f t="shared" si="4"/>
        <v>1574092.65</v>
      </c>
      <c r="BD124" s="22">
        <f t="shared" si="5"/>
        <v>1574092.65</v>
      </c>
    </row>
    <row r="125" spans="1:56" x14ac:dyDescent="0.35">
      <c r="A125" s="23" t="s">
        <v>1600</v>
      </c>
      <c r="B125" s="79" t="s">
        <v>767</v>
      </c>
      <c r="C125" s="80">
        <v>1</v>
      </c>
      <c r="D125" s="81" t="s">
        <v>31</v>
      </c>
      <c r="E125" s="79" t="s">
        <v>467</v>
      </c>
      <c r="F125" s="79" t="s">
        <v>648</v>
      </c>
      <c r="G125" s="79" t="s">
        <v>668</v>
      </c>
      <c r="H125" s="79" t="s">
        <v>669</v>
      </c>
      <c r="I125" s="79" t="s">
        <v>670</v>
      </c>
      <c r="J125" s="79" t="s">
        <v>671</v>
      </c>
      <c r="K125" s="79" t="s">
        <v>484</v>
      </c>
      <c r="L125" s="79" t="s">
        <v>650</v>
      </c>
      <c r="M125" s="79" t="s">
        <v>663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1">
        <v>44050</v>
      </c>
      <c r="AF125" s="141">
        <v>46606</v>
      </c>
      <c r="AG125" s="142">
        <v>1574092.65</v>
      </c>
      <c r="AH125" s="83">
        <v>2.8527777777777779</v>
      </c>
      <c r="AI125" s="83">
        <v>7</v>
      </c>
      <c r="AJ125" s="143">
        <v>7.5481999999999994E-2</v>
      </c>
      <c r="AK125" s="79" t="s">
        <v>664</v>
      </c>
      <c r="AL125" s="79" t="s">
        <v>665</v>
      </c>
      <c r="AM125" s="155">
        <v>0</v>
      </c>
      <c r="AN125" s="155">
        <v>0</v>
      </c>
      <c r="AO125" s="155">
        <v>0</v>
      </c>
      <c r="AP125" s="155">
        <v>0</v>
      </c>
      <c r="AQ125" s="155">
        <v>0</v>
      </c>
      <c r="AR125" s="155">
        <v>0</v>
      </c>
      <c r="AS125" s="155">
        <v>0</v>
      </c>
      <c r="AT125" s="155">
        <v>0</v>
      </c>
      <c r="AU125" s="155">
        <v>0</v>
      </c>
      <c r="AV125" s="155">
        <v>0</v>
      </c>
      <c r="AW125" s="155">
        <v>0</v>
      </c>
      <c r="AX125" s="155">
        <v>0</v>
      </c>
      <c r="AY125" s="155">
        <v>0</v>
      </c>
      <c r="AZ125" s="155">
        <v>0</v>
      </c>
      <c r="BA125" s="155">
        <v>0</v>
      </c>
      <c r="BB125" s="22">
        <f t="shared" si="3"/>
        <v>0</v>
      </c>
      <c r="BC125" s="22">
        <f t="shared" si="4"/>
        <v>0</v>
      </c>
      <c r="BD125" s="22">
        <f t="shared" si="5"/>
        <v>0</v>
      </c>
    </row>
    <row r="126" spans="1:56" x14ac:dyDescent="0.35">
      <c r="A126" s="23" t="s">
        <v>1601</v>
      </c>
      <c r="B126" s="79" t="s">
        <v>768</v>
      </c>
      <c r="C126" s="80">
        <v>1</v>
      </c>
      <c r="D126" s="81" t="s">
        <v>31</v>
      </c>
      <c r="E126" s="79" t="s">
        <v>467</v>
      </c>
      <c r="F126" s="79" t="s">
        <v>648</v>
      </c>
      <c r="G126" s="79" t="s">
        <v>668</v>
      </c>
      <c r="H126" s="79" t="s">
        <v>669</v>
      </c>
      <c r="I126" s="79" t="s">
        <v>670</v>
      </c>
      <c r="J126" s="79" t="s">
        <v>671</v>
      </c>
      <c r="K126" s="79" t="s">
        <v>484</v>
      </c>
      <c r="L126" s="79" t="s">
        <v>650</v>
      </c>
      <c r="M126" s="79" t="s">
        <v>663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1">
        <v>44050</v>
      </c>
      <c r="AF126" s="141">
        <v>45876</v>
      </c>
      <c r="AG126" s="142">
        <v>502091.44</v>
      </c>
      <c r="AH126" s="83">
        <v>0.85277777777777775</v>
      </c>
      <c r="AI126" s="83">
        <v>5</v>
      </c>
      <c r="AJ126" s="143">
        <v>7.1294999999999997E-2</v>
      </c>
      <c r="AK126" s="79" t="s">
        <v>664</v>
      </c>
      <c r="AL126" s="79" t="s">
        <v>665</v>
      </c>
      <c r="AM126" s="155">
        <v>0</v>
      </c>
      <c r="AN126" s="155">
        <v>0</v>
      </c>
      <c r="AO126" s="155">
        <v>0</v>
      </c>
      <c r="AP126" s="155">
        <v>0</v>
      </c>
      <c r="AQ126" s="155">
        <v>0</v>
      </c>
      <c r="AR126" s="155">
        <v>0</v>
      </c>
      <c r="AS126" s="155">
        <v>0</v>
      </c>
      <c r="AT126" s="155">
        <v>0</v>
      </c>
      <c r="AU126" s="155">
        <v>0</v>
      </c>
      <c r="AV126" s="155">
        <v>0</v>
      </c>
      <c r="AW126" s="155">
        <v>502091.44</v>
      </c>
      <c r="AX126" s="155">
        <v>0</v>
      </c>
      <c r="AY126" s="155">
        <v>0</v>
      </c>
      <c r="AZ126" s="155">
        <v>0</v>
      </c>
      <c r="BA126" s="155">
        <v>0</v>
      </c>
      <c r="BB126" s="22">
        <f t="shared" si="3"/>
        <v>0</v>
      </c>
      <c r="BC126" s="22">
        <f t="shared" si="4"/>
        <v>502091.44</v>
      </c>
      <c r="BD126" s="22">
        <f t="shared" si="5"/>
        <v>502091.44</v>
      </c>
    </row>
    <row r="127" spans="1:56" x14ac:dyDescent="0.35">
      <c r="A127" s="23" t="s">
        <v>1602</v>
      </c>
      <c r="B127" s="79" t="s">
        <v>769</v>
      </c>
      <c r="C127" s="80">
        <v>1</v>
      </c>
      <c r="D127" s="81" t="s">
        <v>31</v>
      </c>
      <c r="E127" s="79" t="s">
        <v>467</v>
      </c>
      <c r="F127" s="79" t="s">
        <v>648</v>
      </c>
      <c r="G127" s="79" t="s">
        <v>668</v>
      </c>
      <c r="H127" s="79" t="s">
        <v>669</v>
      </c>
      <c r="I127" s="79" t="s">
        <v>670</v>
      </c>
      <c r="J127" s="79" t="s">
        <v>671</v>
      </c>
      <c r="K127" s="79" t="s">
        <v>484</v>
      </c>
      <c r="L127" s="79" t="s">
        <v>650</v>
      </c>
      <c r="M127" s="79" t="s">
        <v>663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1">
        <v>44050</v>
      </c>
      <c r="AF127" s="141">
        <v>46606</v>
      </c>
      <c r="AG127" s="142">
        <v>502063.34</v>
      </c>
      <c r="AH127" s="83">
        <v>2.8527777777777779</v>
      </c>
      <c r="AI127" s="83">
        <v>7</v>
      </c>
      <c r="AJ127" s="143">
        <v>7.5481999999999994E-2</v>
      </c>
      <c r="AK127" s="79" t="s">
        <v>664</v>
      </c>
      <c r="AL127" s="79" t="s">
        <v>665</v>
      </c>
      <c r="AM127" s="155">
        <v>0</v>
      </c>
      <c r="AN127" s="155">
        <v>0</v>
      </c>
      <c r="AO127" s="155">
        <v>0</v>
      </c>
      <c r="AP127" s="155">
        <v>0</v>
      </c>
      <c r="AQ127" s="155">
        <v>0</v>
      </c>
      <c r="AR127" s="155">
        <v>0</v>
      </c>
      <c r="AS127" s="155">
        <v>0</v>
      </c>
      <c r="AT127" s="155">
        <v>0</v>
      </c>
      <c r="AU127" s="155">
        <v>0</v>
      </c>
      <c r="AV127" s="155">
        <v>0</v>
      </c>
      <c r="AW127" s="155">
        <v>0</v>
      </c>
      <c r="AX127" s="155">
        <v>0</v>
      </c>
      <c r="AY127" s="155">
        <v>0</v>
      </c>
      <c r="AZ127" s="155">
        <v>0</v>
      </c>
      <c r="BA127" s="155">
        <v>0</v>
      </c>
      <c r="BB127" s="22">
        <f t="shared" si="3"/>
        <v>0</v>
      </c>
      <c r="BC127" s="22">
        <f t="shared" si="4"/>
        <v>0</v>
      </c>
      <c r="BD127" s="22">
        <f t="shared" si="5"/>
        <v>0</v>
      </c>
    </row>
    <row r="128" spans="1:56" x14ac:dyDescent="0.35">
      <c r="A128" s="23" t="s">
        <v>1603</v>
      </c>
      <c r="B128" s="79" t="s">
        <v>770</v>
      </c>
      <c r="C128" s="80">
        <v>1</v>
      </c>
      <c r="D128" s="81" t="s">
        <v>31</v>
      </c>
      <c r="E128" s="79" t="s">
        <v>467</v>
      </c>
      <c r="F128" s="79" t="s">
        <v>648</v>
      </c>
      <c r="G128" s="79" t="s">
        <v>668</v>
      </c>
      <c r="H128" s="79" t="s">
        <v>669</v>
      </c>
      <c r="I128" s="79" t="s">
        <v>670</v>
      </c>
      <c r="J128" s="79" t="s">
        <v>671</v>
      </c>
      <c r="K128" s="79" t="s">
        <v>484</v>
      </c>
      <c r="L128" s="79" t="s">
        <v>650</v>
      </c>
      <c r="M128" s="79" t="s">
        <v>663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1">
        <v>44050</v>
      </c>
      <c r="AF128" s="141">
        <v>45876</v>
      </c>
      <c r="AG128" s="142">
        <v>566477.53</v>
      </c>
      <c r="AH128" s="83">
        <v>0.85277777777777775</v>
      </c>
      <c r="AI128" s="83">
        <v>5</v>
      </c>
      <c r="AJ128" s="143">
        <v>7.1294999999999997E-2</v>
      </c>
      <c r="AK128" s="79" t="s">
        <v>664</v>
      </c>
      <c r="AL128" s="79" t="s">
        <v>665</v>
      </c>
      <c r="AM128" s="155">
        <v>0</v>
      </c>
      <c r="AN128" s="155">
        <v>0</v>
      </c>
      <c r="AO128" s="155">
        <v>0</v>
      </c>
      <c r="AP128" s="155">
        <v>0</v>
      </c>
      <c r="AQ128" s="155">
        <v>0</v>
      </c>
      <c r="AR128" s="155">
        <v>0</v>
      </c>
      <c r="AS128" s="155">
        <v>0</v>
      </c>
      <c r="AT128" s="155">
        <v>0</v>
      </c>
      <c r="AU128" s="155">
        <v>0</v>
      </c>
      <c r="AV128" s="155">
        <v>0</v>
      </c>
      <c r="AW128" s="155">
        <v>566477.53</v>
      </c>
      <c r="AX128" s="155">
        <v>0</v>
      </c>
      <c r="AY128" s="155">
        <v>0</v>
      </c>
      <c r="AZ128" s="155">
        <v>0</v>
      </c>
      <c r="BA128" s="155">
        <v>0</v>
      </c>
      <c r="BB128" s="22">
        <f t="shared" si="3"/>
        <v>0</v>
      </c>
      <c r="BC128" s="22">
        <f t="shared" si="4"/>
        <v>566477.53</v>
      </c>
      <c r="BD128" s="22">
        <f t="shared" si="5"/>
        <v>566477.53</v>
      </c>
    </row>
    <row r="129" spans="1:56" x14ac:dyDescent="0.35">
      <c r="A129" s="23" t="s">
        <v>1604</v>
      </c>
      <c r="B129" s="79" t="s">
        <v>771</v>
      </c>
      <c r="C129" s="80">
        <v>1</v>
      </c>
      <c r="D129" s="81" t="s">
        <v>31</v>
      </c>
      <c r="E129" s="79" t="s">
        <v>467</v>
      </c>
      <c r="F129" s="79" t="s">
        <v>648</v>
      </c>
      <c r="G129" s="79" t="s">
        <v>668</v>
      </c>
      <c r="H129" s="79" t="s">
        <v>669</v>
      </c>
      <c r="I129" s="79" t="s">
        <v>670</v>
      </c>
      <c r="J129" s="79" t="s">
        <v>671</v>
      </c>
      <c r="K129" s="79" t="s">
        <v>484</v>
      </c>
      <c r="L129" s="79" t="s">
        <v>650</v>
      </c>
      <c r="M129" s="79" t="s">
        <v>663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1">
        <v>44050</v>
      </c>
      <c r="AF129" s="141">
        <v>46606</v>
      </c>
      <c r="AG129" s="142">
        <v>283200.63</v>
      </c>
      <c r="AH129" s="83">
        <v>2.8527777777777779</v>
      </c>
      <c r="AI129" s="83">
        <v>7</v>
      </c>
      <c r="AJ129" s="143">
        <v>7.5481999999999994E-2</v>
      </c>
      <c r="AK129" s="79" t="s">
        <v>664</v>
      </c>
      <c r="AL129" s="79" t="s">
        <v>665</v>
      </c>
      <c r="AM129" s="155">
        <v>0</v>
      </c>
      <c r="AN129" s="155">
        <v>0</v>
      </c>
      <c r="AO129" s="155">
        <v>0</v>
      </c>
      <c r="AP129" s="155">
        <v>0</v>
      </c>
      <c r="AQ129" s="155">
        <v>0</v>
      </c>
      <c r="AR129" s="155">
        <v>0</v>
      </c>
      <c r="AS129" s="155">
        <v>0</v>
      </c>
      <c r="AT129" s="155">
        <v>0</v>
      </c>
      <c r="AU129" s="155">
        <v>0</v>
      </c>
      <c r="AV129" s="155">
        <v>0</v>
      </c>
      <c r="AW129" s="155">
        <v>0</v>
      </c>
      <c r="AX129" s="155">
        <v>0</v>
      </c>
      <c r="AY129" s="155">
        <v>0</v>
      </c>
      <c r="AZ129" s="155">
        <v>0</v>
      </c>
      <c r="BA129" s="155">
        <v>0</v>
      </c>
      <c r="BB129" s="22">
        <f t="shared" si="3"/>
        <v>0</v>
      </c>
      <c r="BC129" s="22">
        <f t="shared" si="4"/>
        <v>0</v>
      </c>
      <c r="BD129" s="22">
        <f t="shared" si="5"/>
        <v>0</v>
      </c>
    </row>
    <row r="130" spans="1:56" x14ac:dyDescent="0.35">
      <c r="A130" s="23" t="s">
        <v>1605</v>
      </c>
      <c r="B130" s="79" t="s">
        <v>772</v>
      </c>
      <c r="C130" s="80">
        <v>1</v>
      </c>
      <c r="D130" s="81" t="s">
        <v>31</v>
      </c>
      <c r="E130" s="79" t="s">
        <v>467</v>
      </c>
      <c r="F130" s="79" t="s">
        <v>648</v>
      </c>
      <c r="G130" s="79" t="s">
        <v>668</v>
      </c>
      <c r="H130" s="79" t="s">
        <v>669</v>
      </c>
      <c r="I130" s="79" t="s">
        <v>670</v>
      </c>
      <c r="J130" s="79" t="s">
        <v>671</v>
      </c>
      <c r="K130" s="79" t="s">
        <v>484</v>
      </c>
      <c r="L130" s="79" t="s">
        <v>650</v>
      </c>
      <c r="M130" s="79" t="s">
        <v>663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1">
        <v>44050</v>
      </c>
      <c r="AF130" s="141">
        <v>45876</v>
      </c>
      <c r="AG130" s="142">
        <v>1787478</v>
      </c>
      <c r="AH130" s="83">
        <v>0.85277777777777775</v>
      </c>
      <c r="AI130" s="83">
        <v>5</v>
      </c>
      <c r="AJ130" s="143">
        <v>7.1294999999999997E-2</v>
      </c>
      <c r="AK130" s="79" t="s">
        <v>664</v>
      </c>
      <c r="AL130" s="79" t="s">
        <v>665</v>
      </c>
      <c r="AM130" s="155">
        <v>0</v>
      </c>
      <c r="AN130" s="155">
        <v>0</v>
      </c>
      <c r="AO130" s="155">
        <v>0</v>
      </c>
      <c r="AP130" s="155">
        <v>0</v>
      </c>
      <c r="AQ130" s="155">
        <v>0</v>
      </c>
      <c r="AR130" s="155">
        <v>0</v>
      </c>
      <c r="AS130" s="155">
        <v>0</v>
      </c>
      <c r="AT130" s="155">
        <v>0</v>
      </c>
      <c r="AU130" s="155">
        <v>0</v>
      </c>
      <c r="AV130" s="155">
        <v>0</v>
      </c>
      <c r="AW130" s="155">
        <v>1787478</v>
      </c>
      <c r="AX130" s="155">
        <v>0</v>
      </c>
      <c r="AY130" s="155">
        <v>0</v>
      </c>
      <c r="AZ130" s="155">
        <v>0</v>
      </c>
      <c r="BA130" s="155">
        <v>0</v>
      </c>
      <c r="BB130" s="22">
        <f t="shared" si="3"/>
        <v>0</v>
      </c>
      <c r="BC130" s="22">
        <f t="shared" si="4"/>
        <v>1787478</v>
      </c>
      <c r="BD130" s="22">
        <f t="shared" si="5"/>
        <v>1787478</v>
      </c>
    </row>
    <row r="131" spans="1:56" x14ac:dyDescent="0.35">
      <c r="A131" s="23" t="s">
        <v>1606</v>
      </c>
      <c r="B131" s="79" t="s">
        <v>773</v>
      </c>
      <c r="C131" s="80">
        <v>1</v>
      </c>
      <c r="D131" s="81" t="s">
        <v>31</v>
      </c>
      <c r="E131" s="79" t="s">
        <v>467</v>
      </c>
      <c r="F131" s="79" t="s">
        <v>648</v>
      </c>
      <c r="G131" s="79" t="s">
        <v>668</v>
      </c>
      <c r="H131" s="79" t="s">
        <v>669</v>
      </c>
      <c r="I131" s="79" t="s">
        <v>670</v>
      </c>
      <c r="J131" s="79" t="s">
        <v>671</v>
      </c>
      <c r="K131" s="79" t="s">
        <v>484</v>
      </c>
      <c r="L131" s="79" t="s">
        <v>650</v>
      </c>
      <c r="M131" s="79" t="s">
        <v>663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1">
        <v>44050</v>
      </c>
      <c r="AF131" s="141">
        <v>45876</v>
      </c>
      <c r="AG131" s="142">
        <v>3689366.44</v>
      </c>
      <c r="AH131" s="83">
        <v>0.85277777777777775</v>
      </c>
      <c r="AI131" s="83">
        <v>5</v>
      </c>
      <c r="AJ131" s="143">
        <v>7.1294999999999997E-2</v>
      </c>
      <c r="AK131" s="79" t="s">
        <v>664</v>
      </c>
      <c r="AL131" s="79" t="s">
        <v>665</v>
      </c>
      <c r="AM131" s="155">
        <v>0</v>
      </c>
      <c r="AN131" s="155">
        <v>0</v>
      </c>
      <c r="AO131" s="155">
        <v>0</v>
      </c>
      <c r="AP131" s="155">
        <v>0</v>
      </c>
      <c r="AQ131" s="155">
        <v>0</v>
      </c>
      <c r="AR131" s="155">
        <v>0</v>
      </c>
      <c r="AS131" s="155">
        <v>0</v>
      </c>
      <c r="AT131" s="155">
        <v>0</v>
      </c>
      <c r="AU131" s="155">
        <v>0</v>
      </c>
      <c r="AV131" s="155">
        <v>0</v>
      </c>
      <c r="AW131" s="155">
        <v>3689366.44</v>
      </c>
      <c r="AX131" s="155">
        <v>0</v>
      </c>
      <c r="AY131" s="155">
        <v>0</v>
      </c>
      <c r="AZ131" s="155">
        <v>0</v>
      </c>
      <c r="BA131" s="155">
        <v>0</v>
      </c>
      <c r="BB131" s="22">
        <f t="shared" ref="BB131:BB194" si="6">SUM(AM131:AO131)</f>
        <v>0</v>
      </c>
      <c r="BC131" s="22">
        <f t="shared" si="4"/>
        <v>3689366.44</v>
      </c>
      <c r="BD131" s="22">
        <f t="shared" si="5"/>
        <v>3689366.44</v>
      </c>
    </row>
    <row r="132" spans="1:56" x14ac:dyDescent="0.35">
      <c r="A132" s="23" t="s">
        <v>1607</v>
      </c>
      <c r="B132" s="79" t="s">
        <v>774</v>
      </c>
      <c r="C132" s="80">
        <v>1</v>
      </c>
      <c r="D132" s="81" t="s">
        <v>31</v>
      </c>
      <c r="E132" s="79" t="s">
        <v>467</v>
      </c>
      <c r="F132" s="79" t="s">
        <v>648</v>
      </c>
      <c r="G132" s="79" t="s">
        <v>668</v>
      </c>
      <c r="H132" s="79" t="s">
        <v>669</v>
      </c>
      <c r="I132" s="79" t="s">
        <v>670</v>
      </c>
      <c r="J132" s="79" t="s">
        <v>671</v>
      </c>
      <c r="K132" s="79" t="s">
        <v>484</v>
      </c>
      <c r="L132" s="79" t="s">
        <v>650</v>
      </c>
      <c r="M132" s="79" t="s">
        <v>663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1">
        <v>44050</v>
      </c>
      <c r="AF132" s="141">
        <v>46606</v>
      </c>
      <c r="AG132" s="142">
        <v>1842554.11</v>
      </c>
      <c r="AH132" s="83">
        <v>2.8527777777777779</v>
      </c>
      <c r="AI132" s="83">
        <v>7</v>
      </c>
      <c r="AJ132" s="143">
        <v>7.5481999999999994E-2</v>
      </c>
      <c r="AK132" s="79" t="s">
        <v>664</v>
      </c>
      <c r="AL132" s="79" t="s">
        <v>665</v>
      </c>
      <c r="AM132" s="155">
        <v>0</v>
      </c>
      <c r="AN132" s="155">
        <v>0</v>
      </c>
      <c r="AO132" s="155">
        <v>0</v>
      </c>
      <c r="AP132" s="155">
        <v>0</v>
      </c>
      <c r="AQ132" s="155">
        <v>0</v>
      </c>
      <c r="AR132" s="155">
        <v>0</v>
      </c>
      <c r="AS132" s="155">
        <v>0</v>
      </c>
      <c r="AT132" s="155">
        <v>0</v>
      </c>
      <c r="AU132" s="155">
        <v>0</v>
      </c>
      <c r="AV132" s="155">
        <v>0</v>
      </c>
      <c r="AW132" s="155">
        <v>0</v>
      </c>
      <c r="AX132" s="155">
        <v>0</v>
      </c>
      <c r="AY132" s="155">
        <v>0</v>
      </c>
      <c r="AZ132" s="155">
        <v>0</v>
      </c>
      <c r="BA132" s="155">
        <v>0</v>
      </c>
      <c r="BB132" s="22">
        <f t="shared" si="6"/>
        <v>0</v>
      </c>
      <c r="BC132" s="22">
        <f t="shared" ref="BC132:BC195" si="7">SUM(AP132:BA132)</f>
        <v>0</v>
      </c>
      <c r="BD132" s="22">
        <f t="shared" ref="BD132:BD195" si="8">BB132+BC132</f>
        <v>0</v>
      </c>
    </row>
    <row r="133" spans="1:56" x14ac:dyDescent="0.35">
      <c r="A133" s="23" t="s">
        <v>1608</v>
      </c>
      <c r="B133" s="79" t="s">
        <v>775</v>
      </c>
      <c r="C133" s="80">
        <v>1</v>
      </c>
      <c r="D133" s="81" t="s">
        <v>31</v>
      </c>
      <c r="E133" s="79" t="s">
        <v>467</v>
      </c>
      <c r="F133" s="79" t="s">
        <v>648</v>
      </c>
      <c r="G133" s="79" t="s">
        <v>668</v>
      </c>
      <c r="H133" s="79" t="s">
        <v>669</v>
      </c>
      <c r="I133" s="79" t="s">
        <v>670</v>
      </c>
      <c r="J133" s="79" t="s">
        <v>671</v>
      </c>
      <c r="K133" s="79" t="s">
        <v>484</v>
      </c>
      <c r="L133" s="79" t="s">
        <v>650</v>
      </c>
      <c r="M133" s="79" t="s">
        <v>663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1">
        <v>44050</v>
      </c>
      <c r="AF133" s="141">
        <v>45876</v>
      </c>
      <c r="AG133" s="142">
        <v>478945.45</v>
      </c>
      <c r="AH133" s="83">
        <v>0.85277777777777775</v>
      </c>
      <c r="AI133" s="83">
        <v>5</v>
      </c>
      <c r="AJ133" s="143">
        <v>7.1294999999999997E-2</v>
      </c>
      <c r="AK133" s="79" t="s">
        <v>664</v>
      </c>
      <c r="AL133" s="79" t="s">
        <v>665</v>
      </c>
      <c r="AM133" s="155">
        <v>0</v>
      </c>
      <c r="AN133" s="155">
        <v>0</v>
      </c>
      <c r="AO133" s="155">
        <v>0</v>
      </c>
      <c r="AP133" s="155">
        <v>0</v>
      </c>
      <c r="AQ133" s="155">
        <v>0</v>
      </c>
      <c r="AR133" s="155">
        <v>0</v>
      </c>
      <c r="AS133" s="155">
        <v>0</v>
      </c>
      <c r="AT133" s="155">
        <v>0</v>
      </c>
      <c r="AU133" s="155">
        <v>0</v>
      </c>
      <c r="AV133" s="155">
        <v>0</v>
      </c>
      <c r="AW133" s="155">
        <v>478945.45</v>
      </c>
      <c r="AX133" s="155">
        <v>0</v>
      </c>
      <c r="AY133" s="155">
        <v>0</v>
      </c>
      <c r="AZ133" s="155">
        <v>0</v>
      </c>
      <c r="BA133" s="155">
        <v>0</v>
      </c>
      <c r="BB133" s="22">
        <f t="shared" si="6"/>
        <v>0</v>
      </c>
      <c r="BC133" s="22">
        <f t="shared" si="7"/>
        <v>478945.45</v>
      </c>
      <c r="BD133" s="22">
        <f t="shared" si="8"/>
        <v>478945.45</v>
      </c>
    </row>
    <row r="134" spans="1:56" x14ac:dyDescent="0.35">
      <c r="A134" s="23" t="s">
        <v>1609</v>
      </c>
      <c r="B134" s="79" t="s">
        <v>776</v>
      </c>
      <c r="C134" s="80">
        <v>1</v>
      </c>
      <c r="D134" s="81" t="s">
        <v>31</v>
      </c>
      <c r="E134" s="79" t="s">
        <v>467</v>
      </c>
      <c r="F134" s="79" t="s">
        <v>648</v>
      </c>
      <c r="G134" s="79" t="s">
        <v>668</v>
      </c>
      <c r="H134" s="79" t="s">
        <v>669</v>
      </c>
      <c r="I134" s="79" t="s">
        <v>670</v>
      </c>
      <c r="J134" s="79" t="s">
        <v>671</v>
      </c>
      <c r="K134" s="79" t="s">
        <v>484</v>
      </c>
      <c r="L134" s="79" t="s">
        <v>650</v>
      </c>
      <c r="M134" s="79" t="s">
        <v>663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1">
        <v>44050</v>
      </c>
      <c r="AF134" s="141">
        <v>46606</v>
      </c>
      <c r="AG134" s="142">
        <v>239418.99</v>
      </c>
      <c r="AH134" s="83">
        <v>2.8527777777777779</v>
      </c>
      <c r="AI134" s="83">
        <v>7</v>
      </c>
      <c r="AJ134" s="143">
        <v>7.5481999999999994E-2</v>
      </c>
      <c r="AK134" s="79" t="s">
        <v>664</v>
      </c>
      <c r="AL134" s="79" t="s">
        <v>665</v>
      </c>
      <c r="AM134" s="155">
        <v>0</v>
      </c>
      <c r="AN134" s="155">
        <v>0</v>
      </c>
      <c r="AO134" s="155">
        <v>0</v>
      </c>
      <c r="AP134" s="155">
        <v>0</v>
      </c>
      <c r="AQ134" s="155">
        <v>0</v>
      </c>
      <c r="AR134" s="155">
        <v>0</v>
      </c>
      <c r="AS134" s="155">
        <v>0</v>
      </c>
      <c r="AT134" s="155">
        <v>0</v>
      </c>
      <c r="AU134" s="155">
        <v>0</v>
      </c>
      <c r="AV134" s="155">
        <v>0</v>
      </c>
      <c r="AW134" s="155">
        <v>0</v>
      </c>
      <c r="AX134" s="155">
        <v>0</v>
      </c>
      <c r="AY134" s="155">
        <v>0</v>
      </c>
      <c r="AZ134" s="155">
        <v>0</v>
      </c>
      <c r="BA134" s="155">
        <v>0</v>
      </c>
      <c r="BB134" s="22">
        <f t="shared" si="6"/>
        <v>0</v>
      </c>
      <c r="BC134" s="22">
        <f t="shared" si="7"/>
        <v>0</v>
      </c>
      <c r="BD134" s="22">
        <f t="shared" si="8"/>
        <v>0</v>
      </c>
    </row>
    <row r="135" spans="1:56" x14ac:dyDescent="0.35">
      <c r="A135" s="23" t="s">
        <v>1610</v>
      </c>
      <c r="B135" s="79" t="s">
        <v>777</v>
      </c>
      <c r="C135" s="80">
        <v>1</v>
      </c>
      <c r="D135" s="81" t="s">
        <v>31</v>
      </c>
      <c r="E135" s="79" t="s">
        <v>467</v>
      </c>
      <c r="F135" s="79" t="s">
        <v>648</v>
      </c>
      <c r="G135" s="79" t="s">
        <v>668</v>
      </c>
      <c r="H135" s="79" t="s">
        <v>669</v>
      </c>
      <c r="I135" s="79" t="s">
        <v>670</v>
      </c>
      <c r="J135" s="79" t="s">
        <v>671</v>
      </c>
      <c r="K135" s="79" t="s">
        <v>484</v>
      </c>
      <c r="L135" s="79" t="s">
        <v>650</v>
      </c>
      <c r="M135" s="79" t="s">
        <v>663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1">
        <v>44050</v>
      </c>
      <c r="AF135" s="141">
        <v>45876</v>
      </c>
      <c r="AG135" s="142">
        <v>528980.37</v>
      </c>
      <c r="AH135" s="83">
        <v>0.85277777777777775</v>
      </c>
      <c r="AI135" s="83">
        <v>5</v>
      </c>
      <c r="AJ135" s="143">
        <v>7.1294999999999997E-2</v>
      </c>
      <c r="AK135" s="79" t="s">
        <v>664</v>
      </c>
      <c r="AL135" s="79" t="s">
        <v>665</v>
      </c>
      <c r="AM135" s="155">
        <v>0</v>
      </c>
      <c r="AN135" s="155">
        <v>0</v>
      </c>
      <c r="AO135" s="155">
        <v>0</v>
      </c>
      <c r="AP135" s="155">
        <v>0</v>
      </c>
      <c r="AQ135" s="155">
        <v>0</v>
      </c>
      <c r="AR135" s="155">
        <v>0</v>
      </c>
      <c r="AS135" s="155">
        <v>0</v>
      </c>
      <c r="AT135" s="155">
        <v>0</v>
      </c>
      <c r="AU135" s="155">
        <v>0</v>
      </c>
      <c r="AV135" s="155">
        <v>0</v>
      </c>
      <c r="AW135" s="155">
        <v>528980.37</v>
      </c>
      <c r="AX135" s="155">
        <v>0</v>
      </c>
      <c r="AY135" s="155">
        <v>0</v>
      </c>
      <c r="AZ135" s="155">
        <v>0</v>
      </c>
      <c r="BA135" s="155">
        <v>0</v>
      </c>
      <c r="BB135" s="22">
        <f t="shared" si="6"/>
        <v>0</v>
      </c>
      <c r="BC135" s="22">
        <f t="shared" si="7"/>
        <v>528980.37</v>
      </c>
      <c r="BD135" s="22">
        <f t="shared" si="8"/>
        <v>528980.37</v>
      </c>
    </row>
    <row r="136" spans="1:56" x14ac:dyDescent="0.35">
      <c r="A136" s="23" t="s">
        <v>1611</v>
      </c>
      <c r="B136" s="79" t="s">
        <v>778</v>
      </c>
      <c r="C136" s="80">
        <v>1</v>
      </c>
      <c r="D136" s="81" t="s">
        <v>31</v>
      </c>
      <c r="E136" s="79" t="s">
        <v>467</v>
      </c>
      <c r="F136" s="79" t="s">
        <v>648</v>
      </c>
      <c r="G136" s="79" t="s">
        <v>668</v>
      </c>
      <c r="H136" s="79" t="s">
        <v>669</v>
      </c>
      <c r="I136" s="79" t="s">
        <v>670</v>
      </c>
      <c r="J136" s="79" t="s">
        <v>671</v>
      </c>
      <c r="K136" s="79" t="s">
        <v>484</v>
      </c>
      <c r="L136" s="79" t="s">
        <v>650</v>
      </c>
      <c r="M136" s="79" t="s">
        <v>663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1">
        <v>44050</v>
      </c>
      <c r="AF136" s="141">
        <v>46606</v>
      </c>
      <c r="AG136" s="142">
        <v>528855.76</v>
      </c>
      <c r="AH136" s="83">
        <v>2.8527777777777779</v>
      </c>
      <c r="AI136" s="83">
        <v>7</v>
      </c>
      <c r="AJ136" s="143">
        <v>7.5481999999999994E-2</v>
      </c>
      <c r="AK136" s="79" t="s">
        <v>664</v>
      </c>
      <c r="AL136" s="79" t="s">
        <v>665</v>
      </c>
      <c r="AM136" s="155">
        <v>0</v>
      </c>
      <c r="AN136" s="155">
        <v>0</v>
      </c>
      <c r="AO136" s="155">
        <v>0</v>
      </c>
      <c r="AP136" s="155">
        <v>0</v>
      </c>
      <c r="AQ136" s="155">
        <v>0</v>
      </c>
      <c r="AR136" s="155">
        <v>0</v>
      </c>
      <c r="AS136" s="155">
        <v>0</v>
      </c>
      <c r="AT136" s="155">
        <v>0</v>
      </c>
      <c r="AU136" s="155">
        <v>0</v>
      </c>
      <c r="AV136" s="155">
        <v>0</v>
      </c>
      <c r="AW136" s="155">
        <v>0</v>
      </c>
      <c r="AX136" s="155">
        <v>0</v>
      </c>
      <c r="AY136" s="155">
        <v>0</v>
      </c>
      <c r="AZ136" s="155">
        <v>0</v>
      </c>
      <c r="BA136" s="155">
        <v>0</v>
      </c>
      <c r="BB136" s="22">
        <f t="shared" si="6"/>
        <v>0</v>
      </c>
      <c r="BC136" s="22">
        <f t="shared" si="7"/>
        <v>0</v>
      </c>
      <c r="BD136" s="22">
        <f t="shared" si="8"/>
        <v>0</v>
      </c>
    </row>
    <row r="137" spans="1:56" x14ac:dyDescent="0.35">
      <c r="A137" s="23" t="s">
        <v>1612</v>
      </c>
      <c r="B137" s="79" t="s">
        <v>779</v>
      </c>
      <c r="C137" s="80">
        <v>1</v>
      </c>
      <c r="D137" s="81" t="s">
        <v>31</v>
      </c>
      <c r="E137" s="79" t="s">
        <v>467</v>
      </c>
      <c r="F137" s="79" t="s">
        <v>648</v>
      </c>
      <c r="G137" s="79" t="s">
        <v>668</v>
      </c>
      <c r="H137" s="79" t="s">
        <v>669</v>
      </c>
      <c r="I137" s="79" t="s">
        <v>670</v>
      </c>
      <c r="J137" s="79" t="s">
        <v>671</v>
      </c>
      <c r="K137" s="79" t="s">
        <v>484</v>
      </c>
      <c r="L137" s="79" t="s">
        <v>650</v>
      </c>
      <c r="M137" s="79" t="s">
        <v>663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1">
        <v>44050</v>
      </c>
      <c r="AF137" s="141">
        <v>45876</v>
      </c>
      <c r="AG137" s="142">
        <v>472181.54</v>
      </c>
      <c r="AH137" s="83">
        <v>0.85277777777777775</v>
      </c>
      <c r="AI137" s="83">
        <v>5</v>
      </c>
      <c r="AJ137" s="143">
        <v>7.1294999999999997E-2</v>
      </c>
      <c r="AK137" s="79" t="s">
        <v>664</v>
      </c>
      <c r="AL137" s="79" t="s">
        <v>665</v>
      </c>
      <c r="AM137" s="155">
        <v>0</v>
      </c>
      <c r="AN137" s="155">
        <v>0</v>
      </c>
      <c r="AO137" s="155">
        <v>0</v>
      </c>
      <c r="AP137" s="155">
        <v>0</v>
      </c>
      <c r="AQ137" s="155">
        <v>0</v>
      </c>
      <c r="AR137" s="155">
        <v>0</v>
      </c>
      <c r="AS137" s="155">
        <v>0</v>
      </c>
      <c r="AT137" s="155">
        <v>0</v>
      </c>
      <c r="AU137" s="155">
        <v>0</v>
      </c>
      <c r="AV137" s="155">
        <v>0</v>
      </c>
      <c r="AW137" s="155">
        <v>472181.54</v>
      </c>
      <c r="AX137" s="155">
        <v>0</v>
      </c>
      <c r="AY137" s="155">
        <v>0</v>
      </c>
      <c r="AZ137" s="155">
        <v>0</v>
      </c>
      <c r="BA137" s="155">
        <v>0</v>
      </c>
      <c r="BB137" s="22">
        <f t="shared" si="6"/>
        <v>0</v>
      </c>
      <c r="BC137" s="22">
        <f t="shared" si="7"/>
        <v>472181.54</v>
      </c>
      <c r="BD137" s="22">
        <f t="shared" si="8"/>
        <v>472181.54</v>
      </c>
    </row>
    <row r="138" spans="1:56" x14ac:dyDescent="0.35">
      <c r="A138" s="23" t="s">
        <v>1613</v>
      </c>
      <c r="B138" s="79" t="s">
        <v>780</v>
      </c>
      <c r="C138" s="80">
        <v>1</v>
      </c>
      <c r="D138" s="81" t="s">
        <v>31</v>
      </c>
      <c r="E138" s="79" t="s">
        <v>467</v>
      </c>
      <c r="F138" s="79" t="s">
        <v>648</v>
      </c>
      <c r="G138" s="79" t="s">
        <v>668</v>
      </c>
      <c r="H138" s="79" t="s">
        <v>669</v>
      </c>
      <c r="I138" s="79" t="s">
        <v>670</v>
      </c>
      <c r="J138" s="79" t="s">
        <v>671</v>
      </c>
      <c r="K138" s="79" t="s">
        <v>484</v>
      </c>
      <c r="L138" s="79" t="s">
        <v>650</v>
      </c>
      <c r="M138" s="79" t="s">
        <v>663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1">
        <v>44050</v>
      </c>
      <c r="AF138" s="141">
        <v>46606</v>
      </c>
      <c r="AG138" s="142">
        <v>236021.98</v>
      </c>
      <c r="AH138" s="83">
        <v>2.8527777777777779</v>
      </c>
      <c r="AI138" s="83">
        <v>7</v>
      </c>
      <c r="AJ138" s="143">
        <v>7.5481999999999994E-2</v>
      </c>
      <c r="AK138" s="79" t="s">
        <v>664</v>
      </c>
      <c r="AL138" s="79" t="s">
        <v>665</v>
      </c>
      <c r="AM138" s="155">
        <v>0</v>
      </c>
      <c r="AN138" s="155">
        <v>0</v>
      </c>
      <c r="AO138" s="155">
        <v>0</v>
      </c>
      <c r="AP138" s="155">
        <v>0</v>
      </c>
      <c r="AQ138" s="155">
        <v>0</v>
      </c>
      <c r="AR138" s="155">
        <v>0</v>
      </c>
      <c r="AS138" s="155">
        <v>0</v>
      </c>
      <c r="AT138" s="155">
        <v>0</v>
      </c>
      <c r="AU138" s="155">
        <v>0</v>
      </c>
      <c r="AV138" s="155">
        <v>0</v>
      </c>
      <c r="AW138" s="155">
        <v>0</v>
      </c>
      <c r="AX138" s="155">
        <v>0</v>
      </c>
      <c r="AY138" s="155">
        <v>0</v>
      </c>
      <c r="AZ138" s="155">
        <v>0</v>
      </c>
      <c r="BA138" s="155">
        <v>0</v>
      </c>
      <c r="BB138" s="22">
        <f t="shared" si="6"/>
        <v>0</v>
      </c>
      <c r="BC138" s="22">
        <f t="shared" si="7"/>
        <v>0</v>
      </c>
      <c r="BD138" s="22">
        <f t="shared" si="8"/>
        <v>0</v>
      </c>
    </row>
    <row r="139" spans="1:56" x14ac:dyDescent="0.35">
      <c r="A139" s="23" t="s">
        <v>1614</v>
      </c>
      <c r="B139" s="79" t="s">
        <v>781</v>
      </c>
      <c r="C139" s="80">
        <v>1</v>
      </c>
      <c r="D139" s="81" t="s">
        <v>31</v>
      </c>
      <c r="E139" s="79" t="s">
        <v>467</v>
      </c>
      <c r="F139" s="79" t="s">
        <v>648</v>
      </c>
      <c r="G139" s="79" t="s">
        <v>668</v>
      </c>
      <c r="H139" s="79" t="s">
        <v>669</v>
      </c>
      <c r="I139" s="79" t="s">
        <v>670</v>
      </c>
      <c r="J139" s="79" t="s">
        <v>671</v>
      </c>
      <c r="K139" s="79" t="s">
        <v>484</v>
      </c>
      <c r="L139" s="79" t="s">
        <v>650</v>
      </c>
      <c r="M139" s="79" t="s">
        <v>663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1">
        <v>44050</v>
      </c>
      <c r="AF139" s="141">
        <v>45876</v>
      </c>
      <c r="AG139" s="142">
        <v>103318.07</v>
      </c>
      <c r="AH139" s="83">
        <v>0.85277777777777775</v>
      </c>
      <c r="AI139" s="83">
        <v>5</v>
      </c>
      <c r="AJ139" s="143">
        <v>7.1294999999999997E-2</v>
      </c>
      <c r="AK139" s="79" t="s">
        <v>664</v>
      </c>
      <c r="AL139" s="79" t="s">
        <v>665</v>
      </c>
      <c r="AM139" s="155">
        <v>0</v>
      </c>
      <c r="AN139" s="155">
        <v>0</v>
      </c>
      <c r="AO139" s="155">
        <v>0</v>
      </c>
      <c r="AP139" s="155">
        <v>0</v>
      </c>
      <c r="AQ139" s="155">
        <v>0</v>
      </c>
      <c r="AR139" s="155">
        <v>0</v>
      </c>
      <c r="AS139" s="155">
        <v>0</v>
      </c>
      <c r="AT139" s="155">
        <v>0</v>
      </c>
      <c r="AU139" s="155">
        <v>0</v>
      </c>
      <c r="AV139" s="155">
        <v>0</v>
      </c>
      <c r="AW139" s="155">
        <v>103318.07</v>
      </c>
      <c r="AX139" s="155">
        <v>0</v>
      </c>
      <c r="AY139" s="155">
        <v>0</v>
      </c>
      <c r="AZ139" s="155">
        <v>0</v>
      </c>
      <c r="BA139" s="155">
        <v>0</v>
      </c>
      <c r="BB139" s="22">
        <f t="shared" si="6"/>
        <v>0</v>
      </c>
      <c r="BC139" s="22">
        <f t="shared" si="7"/>
        <v>103318.07</v>
      </c>
      <c r="BD139" s="22">
        <f t="shared" si="8"/>
        <v>103318.07</v>
      </c>
    </row>
    <row r="140" spans="1:56" x14ac:dyDescent="0.35">
      <c r="A140" s="23" t="s">
        <v>1615</v>
      </c>
      <c r="B140" s="79" t="s">
        <v>782</v>
      </c>
      <c r="C140" s="80">
        <v>1</v>
      </c>
      <c r="D140" s="81" t="s">
        <v>31</v>
      </c>
      <c r="E140" s="79" t="s">
        <v>467</v>
      </c>
      <c r="F140" s="79" t="s">
        <v>648</v>
      </c>
      <c r="G140" s="79" t="s">
        <v>668</v>
      </c>
      <c r="H140" s="79" t="s">
        <v>669</v>
      </c>
      <c r="I140" s="79" t="s">
        <v>670</v>
      </c>
      <c r="J140" s="79" t="s">
        <v>671</v>
      </c>
      <c r="K140" s="79" t="s">
        <v>484</v>
      </c>
      <c r="L140" s="79" t="s">
        <v>650</v>
      </c>
      <c r="M140" s="79" t="s">
        <v>663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1">
        <v>44050</v>
      </c>
      <c r="AF140" s="141">
        <v>46606</v>
      </c>
      <c r="AG140" s="142">
        <v>50932.43</v>
      </c>
      <c r="AH140" s="83">
        <v>2.8527777777777779</v>
      </c>
      <c r="AI140" s="83">
        <v>7</v>
      </c>
      <c r="AJ140" s="143">
        <v>7.5481999999999994E-2</v>
      </c>
      <c r="AK140" s="79" t="s">
        <v>664</v>
      </c>
      <c r="AL140" s="79" t="s">
        <v>665</v>
      </c>
      <c r="AM140" s="155">
        <v>0</v>
      </c>
      <c r="AN140" s="155">
        <v>0</v>
      </c>
      <c r="AO140" s="155">
        <v>0</v>
      </c>
      <c r="AP140" s="155">
        <v>0</v>
      </c>
      <c r="AQ140" s="155">
        <v>0</v>
      </c>
      <c r="AR140" s="155">
        <v>0</v>
      </c>
      <c r="AS140" s="155">
        <v>0</v>
      </c>
      <c r="AT140" s="155">
        <v>0</v>
      </c>
      <c r="AU140" s="155">
        <v>0</v>
      </c>
      <c r="AV140" s="155">
        <v>0</v>
      </c>
      <c r="AW140" s="155">
        <v>0</v>
      </c>
      <c r="AX140" s="155">
        <v>0</v>
      </c>
      <c r="AY140" s="155">
        <v>0</v>
      </c>
      <c r="AZ140" s="155">
        <v>0</v>
      </c>
      <c r="BA140" s="155">
        <v>0</v>
      </c>
      <c r="BB140" s="22">
        <f t="shared" si="6"/>
        <v>0</v>
      </c>
      <c r="BC140" s="22">
        <f t="shared" si="7"/>
        <v>0</v>
      </c>
      <c r="BD140" s="22">
        <f t="shared" si="8"/>
        <v>0</v>
      </c>
    </row>
    <row r="141" spans="1:56" x14ac:dyDescent="0.35">
      <c r="A141" s="23" t="s">
        <v>1616</v>
      </c>
      <c r="B141" s="79" t="s">
        <v>783</v>
      </c>
      <c r="C141" s="80">
        <v>1</v>
      </c>
      <c r="D141" s="81" t="s">
        <v>31</v>
      </c>
      <c r="E141" s="79" t="s">
        <v>467</v>
      </c>
      <c r="F141" s="79" t="s">
        <v>648</v>
      </c>
      <c r="G141" s="79" t="s">
        <v>668</v>
      </c>
      <c r="H141" s="79" t="s">
        <v>669</v>
      </c>
      <c r="I141" s="79" t="s">
        <v>670</v>
      </c>
      <c r="J141" s="79" t="s">
        <v>671</v>
      </c>
      <c r="K141" s="79" t="s">
        <v>484</v>
      </c>
      <c r="L141" s="79" t="s">
        <v>650</v>
      </c>
      <c r="M141" s="79" t="s">
        <v>663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1">
        <v>44050</v>
      </c>
      <c r="AF141" s="141">
        <v>45876</v>
      </c>
      <c r="AG141" s="142">
        <v>58854.13</v>
      </c>
      <c r="AH141" s="83">
        <v>0.85277777777777775</v>
      </c>
      <c r="AI141" s="83">
        <v>5</v>
      </c>
      <c r="AJ141" s="143">
        <v>7.1294999999999997E-2</v>
      </c>
      <c r="AK141" s="79" t="s">
        <v>664</v>
      </c>
      <c r="AL141" s="79" t="s">
        <v>665</v>
      </c>
      <c r="AM141" s="155">
        <v>0</v>
      </c>
      <c r="AN141" s="155">
        <v>0</v>
      </c>
      <c r="AO141" s="155">
        <v>0</v>
      </c>
      <c r="AP141" s="155">
        <v>0</v>
      </c>
      <c r="AQ141" s="155">
        <v>0</v>
      </c>
      <c r="AR141" s="155">
        <v>0</v>
      </c>
      <c r="AS141" s="155">
        <v>0</v>
      </c>
      <c r="AT141" s="155">
        <v>0</v>
      </c>
      <c r="AU141" s="155">
        <v>0</v>
      </c>
      <c r="AV141" s="155">
        <v>0</v>
      </c>
      <c r="AW141" s="155">
        <v>58854.13</v>
      </c>
      <c r="AX141" s="155">
        <v>0</v>
      </c>
      <c r="AY141" s="155">
        <v>0</v>
      </c>
      <c r="AZ141" s="155">
        <v>0</v>
      </c>
      <c r="BA141" s="155">
        <v>0</v>
      </c>
      <c r="BB141" s="22">
        <f t="shared" si="6"/>
        <v>0</v>
      </c>
      <c r="BC141" s="22">
        <f t="shared" si="7"/>
        <v>58854.13</v>
      </c>
      <c r="BD141" s="22">
        <f t="shared" si="8"/>
        <v>58854.13</v>
      </c>
    </row>
    <row r="142" spans="1:56" x14ac:dyDescent="0.35">
      <c r="A142" s="23" t="s">
        <v>1617</v>
      </c>
      <c r="B142" s="79" t="s">
        <v>784</v>
      </c>
      <c r="C142" s="80">
        <v>1</v>
      </c>
      <c r="D142" s="81" t="s">
        <v>31</v>
      </c>
      <c r="E142" s="79" t="s">
        <v>467</v>
      </c>
      <c r="F142" s="79" t="s">
        <v>648</v>
      </c>
      <c r="G142" s="79" t="s">
        <v>668</v>
      </c>
      <c r="H142" s="79" t="s">
        <v>669</v>
      </c>
      <c r="I142" s="79" t="s">
        <v>670</v>
      </c>
      <c r="J142" s="79" t="s">
        <v>671</v>
      </c>
      <c r="K142" s="79" t="s">
        <v>484</v>
      </c>
      <c r="L142" s="79" t="s">
        <v>650</v>
      </c>
      <c r="M142" s="79" t="s">
        <v>663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1">
        <v>44050</v>
      </c>
      <c r="AF142" s="141">
        <v>46606</v>
      </c>
      <c r="AG142" s="142">
        <v>29417.18</v>
      </c>
      <c r="AH142" s="83">
        <v>2.8527777777777779</v>
      </c>
      <c r="AI142" s="83">
        <v>7</v>
      </c>
      <c r="AJ142" s="143">
        <v>7.5481999999999994E-2</v>
      </c>
      <c r="AK142" s="79" t="s">
        <v>664</v>
      </c>
      <c r="AL142" s="79" t="s">
        <v>665</v>
      </c>
      <c r="AM142" s="155">
        <v>0</v>
      </c>
      <c r="AN142" s="155">
        <v>0</v>
      </c>
      <c r="AO142" s="155">
        <v>0</v>
      </c>
      <c r="AP142" s="155">
        <v>0</v>
      </c>
      <c r="AQ142" s="155">
        <v>0</v>
      </c>
      <c r="AR142" s="155">
        <v>0</v>
      </c>
      <c r="AS142" s="155">
        <v>0</v>
      </c>
      <c r="AT142" s="155">
        <v>0</v>
      </c>
      <c r="AU142" s="155">
        <v>0</v>
      </c>
      <c r="AV142" s="155">
        <v>0</v>
      </c>
      <c r="AW142" s="155">
        <v>0</v>
      </c>
      <c r="AX142" s="155">
        <v>0</v>
      </c>
      <c r="AY142" s="155">
        <v>0</v>
      </c>
      <c r="AZ142" s="155">
        <v>0</v>
      </c>
      <c r="BA142" s="155">
        <v>0</v>
      </c>
      <c r="BB142" s="22">
        <f t="shared" si="6"/>
        <v>0</v>
      </c>
      <c r="BC142" s="22">
        <f t="shared" si="7"/>
        <v>0</v>
      </c>
      <c r="BD142" s="22">
        <f t="shared" si="8"/>
        <v>0</v>
      </c>
    </row>
    <row r="143" spans="1:56" x14ac:dyDescent="0.35">
      <c r="A143" s="23" t="s">
        <v>1618</v>
      </c>
      <c r="B143" s="79" t="s">
        <v>785</v>
      </c>
      <c r="C143" s="80">
        <v>1</v>
      </c>
      <c r="D143" s="81" t="s">
        <v>31</v>
      </c>
      <c r="E143" s="79" t="s">
        <v>467</v>
      </c>
      <c r="F143" s="79" t="s">
        <v>648</v>
      </c>
      <c r="G143" s="79" t="s">
        <v>668</v>
      </c>
      <c r="H143" s="79" t="s">
        <v>669</v>
      </c>
      <c r="I143" s="79" t="s">
        <v>670</v>
      </c>
      <c r="J143" s="79" t="s">
        <v>671</v>
      </c>
      <c r="K143" s="79" t="s">
        <v>484</v>
      </c>
      <c r="L143" s="79" t="s">
        <v>650</v>
      </c>
      <c r="M143" s="79" t="s">
        <v>663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1">
        <v>44050</v>
      </c>
      <c r="AF143" s="141">
        <v>45876</v>
      </c>
      <c r="AG143" s="142">
        <v>70840.479999999996</v>
      </c>
      <c r="AH143" s="83">
        <v>0.85277777777777775</v>
      </c>
      <c r="AI143" s="83">
        <v>5</v>
      </c>
      <c r="AJ143" s="143">
        <v>7.1294999999999997E-2</v>
      </c>
      <c r="AK143" s="79" t="s">
        <v>664</v>
      </c>
      <c r="AL143" s="79" t="s">
        <v>665</v>
      </c>
      <c r="AM143" s="155">
        <v>0</v>
      </c>
      <c r="AN143" s="155">
        <v>0</v>
      </c>
      <c r="AO143" s="155">
        <v>0</v>
      </c>
      <c r="AP143" s="155">
        <v>0</v>
      </c>
      <c r="AQ143" s="155">
        <v>0</v>
      </c>
      <c r="AR143" s="155">
        <v>0</v>
      </c>
      <c r="AS143" s="155">
        <v>0</v>
      </c>
      <c r="AT143" s="155">
        <v>0</v>
      </c>
      <c r="AU143" s="155">
        <v>0</v>
      </c>
      <c r="AV143" s="155">
        <v>0</v>
      </c>
      <c r="AW143" s="155">
        <v>70840.479999999996</v>
      </c>
      <c r="AX143" s="155">
        <v>0</v>
      </c>
      <c r="AY143" s="155">
        <v>0</v>
      </c>
      <c r="AZ143" s="155">
        <v>0</v>
      </c>
      <c r="BA143" s="155">
        <v>0</v>
      </c>
      <c r="BB143" s="22">
        <f t="shared" si="6"/>
        <v>0</v>
      </c>
      <c r="BC143" s="22">
        <f t="shared" si="7"/>
        <v>70840.479999999996</v>
      </c>
      <c r="BD143" s="22">
        <f t="shared" si="8"/>
        <v>70840.479999999996</v>
      </c>
    </row>
    <row r="144" spans="1:56" x14ac:dyDescent="0.35">
      <c r="A144" s="23" t="s">
        <v>1619</v>
      </c>
      <c r="B144" s="79" t="s">
        <v>786</v>
      </c>
      <c r="C144" s="80">
        <v>1</v>
      </c>
      <c r="D144" s="81" t="s">
        <v>31</v>
      </c>
      <c r="E144" s="79" t="s">
        <v>467</v>
      </c>
      <c r="F144" s="79" t="s">
        <v>648</v>
      </c>
      <c r="G144" s="79" t="s">
        <v>668</v>
      </c>
      <c r="H144" s="79" t="s">
        <v>669</v>
      </c>
      <c r="I144" s="79" t="s">
        <v>670</v>
      </c>
      <c r="J144" s="79" t="s">
        <v>671</v>
      </c>
      <c r="K144" s="79" t="s">
        <v>484</v>
      </c>
      <c r="L144" s="79" t="s">
        <v>650</v>
      </c>
      <c r="M144" s="79" t="s">
        <v>663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1">
        <v>44050</v>
      </c>
      <c r="AF144" s="141">
        <v>46606</v>
      </c>
      <c r="AG144" s="142">
        <v>35407.93</v>
      </c>
      <c r="AH144" s="83">
        <v>2.8527777777777779</v>
      </c>
      <c r="AI144" s="83">
        <v>7</v>
      </c>
      <c r="AJ144" s="143">
        <v>7.5481999999999994E-2</v>
      </c>
      <c r="AK144" s="79" t="s">
        <v>664</v>
      </c>
      <c r="AL144" s="79" t="s">
        <v>665</v>
      </c>
      <c r="AM144" s="155">
        <v>0</v>
      </c>
      <c r="AN144" s="155">
        <v>0</v>
      </c>
      <c r="AO144" s="155">
        <v>0</v>
      </c>
      <c r="AP144" s="155">
        <v>0</v>
      </c>
      <c r="AQ144" s="155">
        <v>0</v>
      </c>
      <c r="AR144" s="155">
        <v>0</v>
      </c>
      <c r="AS144" s="155">
        <v>0</v>
      </c>
      <c r="AT144" s="155">
        <v>0</v>
      </c>
      <c r="AU144" s="155">
        <v>0</v>
      </c>
      <c r="AV144" s="155">
        <v>0</v>
      </c>
      <c r="AW144" s="155">
        <v>0</v>
      </c>
      <c r="AX144" s="155">
        <v>0</v>
      </c>
      <c r="AY144" s="155">
        <v>0</v>
      </c>
      <c r="AZ144" s="155">
        <v>0</v>
      </c>
      <c r="BA144" s="155">
        <v>0</v>
      </c>
      <c r="BB144" s="22">
        <f t="shared" si="6"/>
        <v>0</v>
      </c>
      <c r="BC144" s="22">
        <f t="shared" si="7"/>
        <v>0</v>
      </c>
      <c r="BD144" s="22">
        <f t="shared" si="8"/>
        <v>0</v>
      </c>
    </row>
    <row r="145" spans="1:56" x14ac:dyDescent="0.35">
      <c r="A145" s="23" t="s">
        <v>1620</v>
      </c>
      <c r="B145" s="79" t="s">
        <v>787</v>
      </c>
      <c r="C145" s="80">
        <v>1</v>
      </c>
      <c r="D145" s="81" t="s">
        <v>31</v>
      </c>
      <c r="E145" s="79" t="s">
        <v>467</v>
      </c>
      <c r="F145" s="79" t="s">
        <v>648</v>
      </c>
      <c r="G145" s="79" t="s">
        <v>668</v>
      </c>
      <c r="H145" s="79" t="s">
        <v>669</v>
      </c>
      <c r="I145" s="79" t="s">
        <v>670</v>
      </c>
      <c r="J145" s="79" t="s">
        <v>671</v>
      </c>
      <c r="K145" s="79" t="s">
        <v>484</v>
      </c>
      <c r="L145" s="79" t="s">
        <v>650</v>
      </c>
      <c r="M145" s="79" t="s">
        <v>663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1">
        <v>44050</v>
      </c>
      <c r="AF145" s="141">
        <v>45876</v>
      </c>
      <c r="AG145" s="142">
        <v>440565.24</v>
      </c>
      <c r="AH145" s="83">
        <v>0.85277777777777775</v>
      </c>
      <c r="AI145" s="83">
        <v>5</v>
      </c>
      <c r="AJ145" s="143">
        <v>7.1294999999999997E-2</v>
      </c>
      <c r="AK145" s="79" t="s">
        <v>664</v>
      </c>
      <c r="AL145" s="79" t="s">
        <v>665</v>
      </c>
      <c r="AM145" s="155">
        <v>0</v>
      </c>
      <c r="AN145" s="155">
        <v>0</v>
      </c>
      <c r="AO145" s="155">
        <v>0</v>
      </c>
      <c r="AP145" s="155">
        <v>0</v>
      </c>
      <c r="AQ145" s="155">
        <v>0</v>
      </c>
      <c r="AR145" s="155">
        <v>0</v>
      </c>
      <c r="AS145" s="155">
        <v>0</v>
      </c>
      <c r="AT145" s="155">
        <v>0</v>
      </c>
      <c r="AU145" s="155">
        <v>0</v>
      </c>
      <c r="AV145" s="155">
        <v>0</v>
      </c>
      <c r="AW145" s="155">
        <v>440565.24</v>
      </c>
      <c r="AX145" s="155">
        <v>0</v>
      </c>
      <c r="AY145" s="155">
        <v>0</v>
      </c>
      <c r="AZ145" s="155">
        <v>0</v>
      </c>
      <c r="BA145" s="155">
        <v>0</v>
      </c>
      <c r="BB145" s="22">
        <f t="shared" si="6"/>
        <v>0</v>
      </c>
      <c r="BC145" s="22">
        <f t="shared" si="7"/>
        <v>440565.24</v>
      </c>
      <c r="BD145" s="22">
        <f t="shared" si="8"/>
        <v>440565.24</v>
      </c>
    </row>
    <row r="146" spans="1:56" x14ac:dyDescent="0.35">
      <c r="A146" s="23" t="s">
        <v>1621</v>
      </c>
      <c r="B146" s="79" t="s">
        <v>788</v>
      </c>
      <c r="C146" s="80">
        <v>1</v>
      </c>
      <c r="D146" s="81" t="s">
        <v>31</v>
      </c>
      <c r="E146" s="79" t="s">
        <v>467</v>
      </c>
      <c r="F146" s="79" t="s">
        <v>648</v>
      </c>
      <c r="G146" s="79" t="s">
        <v>668</v>
      </c>
      <c r="H146" s="79" t="s">
        <v>669</v>
      </c>
      <c r="I146" s="79" t="s">
        <v>670</v>
      </c>
      <c r="J146" s="79" t="s">
        <v>671</v>
      </c>
      <c r="K146" s="79" t="s">
        <v>484</v>
      </c>
      <c r="L146" s="79" t="s">
        <v>650</v>
      </c>
      <c r="M146" s="79" t="s">
        <v>663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1">
        <v>44050</v>
      </c>
      <c r="AF146" s="141">
        <v>46606</v>
      </c>
      <c r="AG146" s="142">
        <v>216148.06</v>
      </c>
      <c r="AH146" s="83">
        <v>2.8527777777777779</v>
      </c>
      <c r="AI146" s="83">
        <v>7</v>
      </c>
      <c r="AJ146" s="143">
        <v>7.5481999999999994E-2</v>
      </c>
      <c r="AK146" s="79" t="s">
        <v>664</v>
      </c>
      <c r="AL146" s="79" t="s">
        <v>665</v>
      </c>
      <c r="AM146" s="155">
        <v>0</v>
      </c>
      <c r="AN146" s="155">
        <v>0</v>
      </c>
      <c r="AO146" s="155">
        <v>0</v>
      </c>
      <c r="AP146" s="155">
        <v>0</v>
      </c>
      <c r="AQ146" s="155">
        <v>0</v>
      </c>
      <c r="AR146" s="155">
        <v>0</v>
      </c>
      <c r="AS146" s="155">
        <v>0</v>
      </c>
      <c r="AT146" s="155">
        <v>0</v>
      </c>
      <c r="AU146" s="155">
        <v>0</v>
      </c>
      <c r="AV146" s="155">
        <v>0</v>
      </c>
      <c r="AW146" s="155">
        <v>0</v>
      </c>
      <c r="AX146" s="155">
        <v>0</v>
      </c>
      <c r="AY146" s="155">
        <v>0</v>
      </c>
      <c r="AZ146" s="155">
        <v>0</v>
      </c>
      <c r="BA146" s="155">
        <v>0</v>
      </c>
      <c r="BB146" s="22">
        <f t="shared" si="6"/>
        <v>0</v>
      </c>
      <c r="BC146" s="22">
        <f t="shared" si="7"/>
        <v>0</v>
      </c>
      <c r="BD146" s="22">
        <f t="shared" si="8"/>
        <v>0</v>
      </c>
    </row>
    <row r="147" spans="1:56" x14ac:dyDescent="0.35">
      <c r="A147" s="23" t="s">
        <v>1622</v>
      </c>
      <c r="B147" s="79" t="s">
        <v>789</v>
      </c>
      <c r="C147" s="80">
        <v>1</v>
      </c>
      <c r="D147" s="81" t="s">
        <v>31</v>
      </c>
      <c r="E147" s="79" t="s">
        <v>467</v>
      </c>
      <c r="F147" s="79" t="s">
        <v>648</v>
      </c>
      <c r="G147" s="79" t="s">
        <v>668</v>
      </c>
      <c r="H147" s="79" t="s">
        <v>669</v>
      </c>
      <c r="I147" s="79" t="s">
        <v>670</v>
      </c>
      <c r="J147" s="79" t="s">
        <v>671</v>
      </c>
      <c r="K147" s="79" t="s">
        <v>484</v>
      </c>
      <c r="L147" s="79" t="s">
        <v>650</v>
      </c>
      <c r="M147" s="79" t="s">
        <v>663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1">
        <v>44050</v>
      </c>
      <c r="AF147" s="141">
        <v>45876</v>
      </c>
      <c r="AG147" s="142">
        <v>599654.34</v>
      </c>
      <c r="AH147" s="83">
        <v>0.85277777777777775</v>
      </c>
      <c r="AI147" s="83">
        <v>5</v>
      </c>
      <c r="AJ147" s="143">
        <v>7.1294999999999997E-2</v>
      </c>
      <c r="AK147" s="79" t="s">
        <v>664</v>
      </c>
      <c r="AL147" s="79" t="s">
        <v>665</v>
      </c>
      <c r="AM147" s="155">
        <v>0</v>
      </c>
      <c r="AN147" s="155">
        <v>0</v>
      </c>
      <c r="AO147" s="155">
        <v>0</v>
      </c>
      <c r="AP147" s="155">
        <v>0</v>
      </c>
      <c r="AQ147" s="155">
        <v>0</v>
      </c>
      <c r="AR147" s="155">
        <v>0</v>
      </c>
      <c r="AS147" s="155">
        <v>0</v>
      </c>
      <c r="AT147" s="155">
        <v>0</v>
      </c>
      <c r="AU147" s="155">
        <v>0</v>
      </c>
      <c r="AV147" s="155">
        <v>0</v>
      </c>
      <c r="AW147" s="155">
        <v>599654.34</v>
      </c>
      <c r="AX147" s="155">
        <v>0</v>
      </c>
      <c r="AY147" s="155">
        <v>0</v>
      </c>
      <c r="AZ147" s="155">
        <v>0</v>
      </c>
      <c r="BA147" s="155">
        <v>0</v>
      </c>
      <c r="BB147" s="22">
        <f t="shared" si="6"/>
        <v>0</v>
      </c>
      <c r="BC147" s="22">
        <f t="shared" si="7"/>
        <v>599654.34</v>
      </c>
      <c r="BD147" s="22">
        <f t="shared" si="8"/>
        <v>599654.34</v>
      </c>
    </row>
    <row r="148" spans="1:56" x14ac:dyDescent="0.35">
      <c r="A148" s="23" t="s">
        <v>1623</v>
      </c>
      <c r="B148" s="79" t="s">
        <v>790</v>
      </c>
      <c r="C148" s="80">
        <v>1</v>
      </c>
      <c r="D148" s="81" t="s">
        <v>31</v>
      </c>
      <c r="E148" s="79" t="s">
        <v>467</v>
      </c>
      <c r="F148" s="79" t="s">
        <v>648</v>
      </c>
      <c r="G148" s="79" t="s">
        <v>668</v>
      </c>
      <c r="H148" s="79" t="s">
        <v>669</v>
      </c>
      <c r="I148" s="79" t="s">
        <v>670</v>
      </c>
      <c r="J148" s="79" t="s">
        <v>671</v>
      </c>
      <c r="K148" s="79" t="s">
        <v>484</v>
      </c>
      <c r="L148" s="79" t="s">
        <v>650</v>
      </c>
      <c r="M148" s="79" t="s">
        <v>663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1">
        <v>44050</v>
      </c>
      <c r="AF148" s="141">
        <v>46606</v>
      </c>
      <c r="AG148" s="142">
        <v>299827.17</v>
      </c>
      <c r="AH148" s="83">
        <v>2.8527777777777779</v>
      </c>
      <c r="AI148" s="83">
        <v>7</v>
      </c>
      <c r="AJ148" s="143">
        <v>7.5481999999999994E-2</v>
      </c>
      <c r="AK148" s="79" t="s">
        <v>664</v>
      </c>
      <c r="AL148" s="79" t="s">
        <v>665</v>
      </c>
      <c r="AM148" s="155">
        <v>0</v>
      </c>
      <c r="AN148" s="155">
        <v>0</v>
      </c>
      <c r="AO148" s="155">
        <v>0</v>
      </c>
      <c r="AP148" s="155">
        <v>0</v>
      </c>
      <c r="AQ148" s="155">
        <v>0</v>
      </c>
      <c r="AR148" s="155">
        <v>0</v>
      </c>
      <c r="AS148" s="155">
        <v>0</v>
      </c>
      <c r="AT148" s="155">
        <v>0</v>
      </c>
      <c r="AU148" s="155">
        <v>0</v>
      </c>
      <c r="AV148" s="155">
        <v>0</v>
      </c>
      <c r="AW148" s="155">
        <v>0</v>
      </c>
      <c r="AX148" s="155">
        <v>0</v>
      </c>
      <c r="AY148" s="155">
        <v>0</v>
      </c>
      <c r="AZ148" s="155">
        <v>0</v>
      </c>
      <c r="BA148" s="155">
        <v>0</v>
      </c>
      <c r="BB148" s="22">
        <f t="shared" si="6"/>
        <v>0</v>
      </c>
      <c r="BC148" s="22">
        <f t="shared" si="7"/>
        <v>0</v>
      </c>
      <c r="BD148" s="22">
        <f t="shared" si="8"/>
        <v>0</v>
      </c>
    </row>
    <row r="149" spans="1:56" x14ac:dyDescent="0.35">
      <c r="A149" s="23" t="s">
        <v>1624</v>
      </c>
      <c r="B149" s="79" t="s">
        <v>791</v>
      </c>
      <c r="C149" s="80">
        <v>1</v>
      </c>
      <c r="D149" s="81" t="s">
        <v>31</v>
      </c>
      <c r="E149" s="79" t="s">
        <v>467</v>
      </c>
      <c r="F149" s="79" t="s">
        <v>648</v>
      </c>
      <c r="G149" s="79" t="s">
        <v>668</v>
      </c>
      <c r="H149" s="79" t="s">
        <v>669</v>
      </c>
      <c r="I149" s="79" t="s">
        <v>670</v>
      </c>
      <c r="J149" s="79" t="s">
        <v>671</v>
      </c>
      <c r="K149" s="79" t="s">
        <v>484</v>
      </c>
      <c r="L149" s="79" t="s">
        <v>650</v>
      </c>
      <c r="M149" s="79" t="s">
        <v>663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1">
        <v>44050</v>
      </c>
      <c r="AF149" s="141">
        <v>45876</v>
      </c>
      <c r="AG149" s="142">
        <v>1996624.38</v>
      </c>
      <c r="AH149" s="83">
        <v>0.85277777777777775</v>
      </c>
      <c r="AI149" s="83">
        <v>5</v>
      </c>
      <c r="AJ149" s="143">
        <v>7.1294999999999997E-2</v>
      </c>
      <c r="AK149" s="79" t="s">
        <v>664</v>
      </c>
      <c r="AL149" s="79" t="s">
        <v>665</v>
      </c>
      <c r="AM149" s="155">
        <v>0</v>
      </c>
      <c r="AN149" s="155">
        <v>0</v>
      </c>
      <c r="AO149" s="155">
        <v>0</v>
      </c>
      <c r="AP149" s="155">
        <v>0</v>
      </c>
      <c r="AQ149" s="155">
        <v>0</v>
      </c>
      <c r="AR149" s="155">
        <v>0</v>
      </c>
      <c r="AS149" s="155">
        <v>0</v>
      </c>
      <c r="AT149" s="155">
        <v>0</v>
      </c>
      <c r="AU149" s="155">
        <v>0</v>
      </c>
      <c r="AV149" s="155">
        <v>0</v>
      </c>
      <c r="AW149" s="155">
        <v>1996624.38</v>
      </c>
      <c r="AX149" s="155">
        <v>0</v>
      </c>
      <c r="AY149" s="155">
        <v>0</v>
      </c>
      <c r="AZ149" s="155">
        <v>0</v>
      </c>
      <c r="BA149" s="155">
        <v>0</v>
      </c>
      <c r="BB149" s="22">
        <f t="shared" si="6"/>
        <v>0</v>
      </c>
      <c r="BC149" s="22">
        <f t="shared" si="7"/>
        <v>1996624.38</v>
      </c>
      <c r="BD149" s="22">
        <f t="shared" si="8"/>
        <v>1996624.38</v>
      </c>
    </row>
    <row r="150" spans="1:56" x14ac:dyDescent="0.35">
      <c r="A150" s="23" t="s">
        <v>1625</v>
      </c>
      <c r="B150" s="79" t="s">
        <v>792</v>
      </c>
      <c r="C150" s="80">
        <v>1</v>
      </c>
      <c r="D150" s="81" t="s">
        <v>31</v>
      </c>
      <c r="E150" s="79" t="s">
        <v>467</v>
      </c>
      <c r="F150" s="79" t="s">
        <v>648</v>
      </c>
      <c r="G150" s="79" t="s">
        <v>668</v>
      </c>
      <c r="H150" s="79" t="s">
        <v>669</v>
      </c>
      <c r="I150" s="79" t="s">
        <v>670</v>
      </c>
      <c r="J150" s="79" t="s">
        <v>671</v>
      </c>
      <c r="K150" s="79" t="s">
        <v>484</v>
      </c>
      <c r="L150" s="79" t="s">
        <v>650</v>
      </c>
      <c r="M150" s="79" t="s">
        <v>663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1">
        <v>44050</v>
      </c>
      <c r="AF150" s="141">
        <v>46606</v>
      </c>
      <c r="AG150" s="142">
        <v>997719.94</v>
      </c>
      <c r="AH150" s="83">
        <v>2.8527777777777779</v>
      </c>
      <c r="AI150" s="83">
        <v>7</v>
      </c>
      <c r="AJ150" s="143">
        <v>7.5481999999999994E-2</v>
      </c>
      <c r="AK150" s="79" t="s">
        <v>664</v>
      </c>
      <c r="AL150" s="79" t="s">
        <v>665</v>
      </c>
      <c r="AM150" s="155">
        <v>0</v>
      </c>
      <c r="AN150" s="155">
        <v>0</v>
      </c>
      <c r="AO150" s="155">
        <v>0</v>
      </c>
      <c r="AP150" s="155">
        <v>0</v>
      </c>
      <c r="AQ150" s="155">
        <v>0</v>
      </c>
      <c r="AR150" s="155">
        <v>0</v>
      </c>
      <c r="AS150" s="155">
        <v>0</v>
      </c>
      <c r="AT150" s="155">
        <v>0</v>
      </c>
      <c r="AU150" s="155">
        <v>0</v>
      </c>
      <c r="AV150" s="155">
        <v>0</v>
      </c>
      <c r="AW150" s="155">
        <v>0</v>
      </c>
      <c r="AX150" s="155">
        <v>0</v>
      </c>
      <c r="AY150" s="155">
        <v>0</v>
      </c>
      <c r="AZ150" s="155">
        <v>0</v>
      </c>
      <c r="BA150" s="155">
        <v>0</v>
      </c>
      <c r="BB150" s="22">
        <f t="shared" si="6"/>
        <v>0</v>
      </c>
      <c r="BC150" s="22">
        <f t="shared" si="7"/>
        <v>0</v>
      </c>
      <c r="BD150" s="22">
        <f t="shared" si="8"/>
        <v>0</v>
      </c>
    </row>
    <row r="151" spans="1:56" x14ac:dyDescent="0.35">
      <c r="A151" s="23" t="s">
        <v>1626</v>
      </c>
      <c r="B151" s="79" t="s">
        <v>793</v>
      </c>
      <c r="C151" s="80">
        <v>1</v>
      </c>
      <c r="D151" s="81" t="s">
        <v>31</v>
      </c>
      <c r="E151" s="79" t="s">
        <v>467</v>
      </c>
      <c r="F151" s="79" t="s">
        <v>648</v>
      </c>
      <c r="G151" s="79" t="s">
        <v>668</v>
      </c>
      <c r="H151" s="79" t="s">
        <v>669</v>
      </c>
      <c r="I151" s="79" t="s">
        <v>670</v>
      </c>
      <c r="J151" s="79" t="s">
        <v>671</v>
      </c>
      <c r="K151" s="79" t="s">
        <v>484</v>
      </c>
      <c r="L151" s="79" t="s">
        <v>650</v>
      </c>
      <c r="M151" s="79" t="s">
        <v>663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1">
        <v>44050</v>
      </c>
      <c r="AF151" s="141">
        <v>45876</v>
      </c>
      <c r="AG151" s="142">
        <v>436679.9</v>
      </c>
      <c r="AH151" s="83">
        <v>0.85277777777777775</v>
      </c>
      <c r="AI151" s="83">
        <v>5</v>
      </c>
      <c r="AJ151" s="143">
        <v>7.1294999999999997E-2</v>
      </c>
      <c r="AK151" s="79" t="s">
        <v>664</v>
      </c>
      <c r="AL151" s="79" t="s">
        <v>665</v>
      </c>
      <c r="AM151" s="155">
        <v>0</v>
      </c>
      <c r="AN151" s="155">
        <v>0</v>
      </c>
      <c r="AO151" s="155">
        <v>0</v>
      </c>
      <c r="AP151" s="155">
        <v>0</v>
      </c>
      <c r="AQ151" s="155">
        <v>0</v>
      </c>
      <c r="AR151" s="155">
        <v>0</v>
      </c>
      <c r="AS151" s="155">
        <v>0</v>
      </c>
      <c r="AT151" s="155">
        <v>0</v>
      </c>
      <c r="AU151" s="155">
        <v>0</v>
      </c>
      <c r="AV151" s="155">
        <v>0</v>
      </c>
      <c r="AW151" s="155">
        <v>436679.9</v>
      </c>
      <c r="AX151" s="155">
        <v>0</v>
      </c>
      <c r="AY151" s="155">
        <v>0</v>
      </c>
      <c r="AZ151" s="155">
        <v>0</v>
      </c>
      <c r="BA151" s="155">
        <v>0</v>
      </c>
      <c r="BB151" s="22">
        <f t="shared" si="6"/>
        <v>0</v>
      </c>
      <c r="BC151" s="22">
        <f t="shared" si="7"/>
        <v>436679.9</v>
      </c>
      <c r="BD151" s="22">
        <f t="shared" si="8"/>
        <v>436679.9</v>
      </c>
    </row>
    <row r="152" spans="1:56" x14ac:dyDescent="0.35">
      <c r="A152" s="23" t="s">
        <v>1627</v>
      </c>
      <c r="B152" s="79" t="s">
        <v>794</v>
      </c>
      <c r="C152" s="80">
        <v>1</v>
      </c>
      <c r="D152" s="81" t="s">
        <v>31</v>
      </c>
      <c r="E152" s="79" t="s">
        <v>467</v>
      </c>
      <c r="F152" s="79" t="s">
        <v>648</v>
      </c>
      <c r="G152" s="79" t="s">
        <v>668</v>
      </c>
      <c r="H152" s="79" t="s">
        <v>669</v>
      </c>
      <c r="I152" s="79" t="s">
        <v>670</v>
      </c>
      <c r="J152" s="79" t="s">
        <v>671</v>
      </c>
      <c r="K152" s="79" t="s">
        <v>484</v>
      </c>
      <c r="L152" s="79" t="s">
        <v>650</v>
      </c>
      <c r="M152" s="79" t="s">
        <v>663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1">
        <v>44050</v>
      </c>
      <c r="AF152" s="141">
        <v>45876</v>
      </c>
      <c r="AG152" s="142">
        <v>387820.77</v>
      </c>
      <c r="AH152" s="83">
        <v>0.85277777777777775</v>
      </c>
      <c r="AI152" s="83">
        <v>5</v>
      </c>
      <c r="AJ152" s="143">
        <v>7.1294999999999997E-2</v>
      </c>
      <c r="AK152" s="79" t="s">
        <v>664</v>
      </c>
      <c r="AL152" s="79" t="s">
        <v>665</v>
      </c>
      <c r="AM152" s="155">
        <v>0</v>
      </c>
      <c r="AN152" s="155">
        <v>0</v>
      </c>
      <c r="AO152" s="155">
        <v>0</v>
      </c>
      <c r="AP152" s="155">
        <v>0</v>
      </c>
      <c r="AQ152" s="155">
        <v>0</v>
      </c>
      <c r="AR152" s="155">
        <v>0</v>
      </c>
      <c r="AS152" s="155">
        <v>0</v>
      </c>
      <c r="AT152" s="155">
        <v>0</v>
      </c>
      <c r="AU152" s="155">
        <v>0</v>
      </c>
      <c r="AV152" s="155">
        <v>0</v>
      </c>
      <c r="AW152" s="155">
        <v>387820.77</v>
      </c>
      <c r="AX152" s="155">
        <v>0</v>
      </c>
      <c r="AY152" s="155">
        <v>0</v>
      </c>
      <c r="AZ152" s="155">
        <v>0</v>
      </c>
      <c r="BA152" s="155">
        <v>0</v>
      </c>
      <c r="BB152" s="22">
        <f t="shared" si="6"/>
        <v>0</v>
      </c>
      <c r="BC152" s="22">
        <f t="shared" si="7"/>
        <v>387820.77</v>
      </c>
      <c r="BD152" s="22">
        <f t="shared" si="8"/>
        <v>387820.77</v>
      </c>
    </row>
    <row r="153" spans="1:56" x14ac:dyDescent="0.35">
      <c r="A153" s="23" t="s">
        <v>1628</v>
      </c>
      <c r="B153" s="79" t="s">
        <v>795</v>
      </c>
      <c r="C153" s="80">
        <v>1</v>
      </c>
      <c r="D153" s="81" t="s">
        <v>31</v>
      </c>
      <c r="E153" s="79" t="s">
        <v>467</v>
      </c>
      <c r="F153" s="79" t="s">
        <v>648</v>
      </c>
      <c r="G153" s="79" t="s">
        <v>668</v>
      </c>
      <c r="H153" s="79" t="s">
        <v>669</v>
      </c>
      <c r="I153" s="79" t="s">
        <v>670</v>
      </c>
      <c r="J153" s="79" t="s">
        <v>671</v>
      </c>
      <c r="K153" s="79" t="s">
        <v>484</v>
      </c>
      <c r="L153" s="79" t="s">
        <v>650</v>
      </c>
      <c r="M153" s="79" t="s">
        <v>663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1">
        <v>44050</v>
      </c>
      <c r="AF153" s="141">
        <v>45876</v>
      </c>
      <c r="AG153" s="142">
        <v>283367.01</v>
      </c>
      <c r="AH153" s="83">
        <v>0.85277777777777775</v>
      </c>
      <c r="AI153" s="83">
        <v>5</v>
      </c>
      <c r="AJ153" s="143">
        <v>7.1294999999999997E-2</v>
      </c>
      <c r="AK153" s="79" t="s">
        <v>664</v>
      </c>
      <c r="AL153" s="79" t="s">
        <v>665</v>
      </c>
      <c r="AM153" s="155">
        <v>0</v>
      </c>
      <c r="AN153" s="155">
        <v>0</v>
      </c>
      <c r="AO153" s="155">
        <v>0</v>
      </c>
      <c r="AP153" s="155">
        <v>0</v>
      </c>
      <c r="AQ153" s="155">
        <v>0</v>
      </c>
      <c r="AR153" s="155">
        <v>0</v>
      </c>
      <c r="AS153" s="155">
        <v>0</v>
      </c>
      <c r="AT153" s="155">
        <v>0</v>
      </c>
      <c r="AU153" s="155">
        <v>0</v>
      </c>
      <c r="AV153" s="155">
        <v>0</v>
      </c>
      <c r="AW153" s="155">
        <v>283367.01</v>
      </c>
      <c r="AX153" s="155">
        <v>0</v>
      </c>
      <c r="AY153" s="155">
        <v>0</v>
      </c>
      <c r="AZ153" s="155">
        <v>0</v>
      </c>
      <c r="BA153" s="155">
        <v>0</v>
      </c>
      <c r="BB153" s="22">
        <f t="shared" si="6"/>
        <v>0</v>
      </c>
      <c r="BC153" s="22">
        <f t="shared" si="7"/>
        <v>283367.01</v>
      </c>
      <c r="BD153" s="22">
        <f t="shared" si="8"/>
        <v>283367.01</v>
      </c>
    </row>
    <row r="154" spans="1:56" x14ac:dyDescent="0.35">
      <c r="A154" s="23" t="s">
        <v>1629</v>
      </c>
      <c r="B154" s="79" t="s">
        <v>796</v>
      </c>
      <c r="C154" s="80">
        <v>1</v>
      </c>
      <c r="D154" s="81" t="s">
        <v>31</v>
      </c>
      <c r="E154" s="79" t="s">
        <v>467</v>
      </c>
      <c r="F154" s="79" t="s">
        <v>648</v>
      </c>
      <c r="G154" s="79" t="s">
        <v>668</v>
      </c>
      <c r="H154" s="79" t="s">
        <v>669</v>
      </c>
      <c r="I154" s="79" t="s">
        <v>670</v>
      </c>
      <c r="J154" s="79" t="s">
        <v>671</v>
      </c>
      <c r="K154" s="79" t="s">
        <v>484</v>
      </c>
      <c r="L154" s="79" t="s">
        <v>650</v>
      </c>
      <c r="M154" s="79" t="s">
        <v>663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1">
        <v>44050</v>
      </c>
      <c r="AF154" s="141">
        <v>45876</v>
      </c>
      <c r="AG154" s="142">
        <v>90149.56</v>
      </c>
      <c r="AH154" s="83">
        <v>0.85277777777777775</v>
      </c>
      <c r="AI154" s="83">
        <v>5</v>
      </c>
      <c r="AJ154" s="143">
        <v>7.1294999999999997E-2</v>
      </c>
      <c r="AK154" s="79" t="s">
        <v>664</v>
      </c>
      <c r="AL154" s="79" t="s">
        <v>665</v>
      </c>
      <c r="AM154" s="155">
        <v>0</v>
      </c>
      <c r="AN154" s="155">
        <v>0</v>
      </c>
      <c r="AO154" s="155">
        <v>0</v>
      </c>
      <c r="AP154" s="155">
        <v>0</v>
      </c>
      <c r="AQ154" s="155">
        <v>0</v>
      </c>
      <c r="AR154" s="155">
        <v>0</v>
      </c>
      <c r="AS154" s="155">
        <v>0</v>
      </c>
      <c r="AT154" s="155">
        <v>0</v>
      </c>
      <c r="AU154" s="155">
        <v>0</v>
      </c>
      <c r="AV154" s="155">
        <v>0</v>
      </c>
      <c r="AW154" s="155">
        <v>90149.56</v>
      </c>
      <c r="AX154" s="155">
        <v>0</v>
      </c>
      <c r="AY154" s="155">
        <v>0</v>
      </c>
      <c r="AZ154" s="155">
        <v>0</v>
      </c>
      <c r="BA154" s="155">
        <v>0</v>
      </c>
      <c r="BB154" s="22">
        <f t="shared" si="6"/>
        <v>0</v>
      </c>
      <c r="BC154" s="22">
        <f t="shared" si="7"/>
        <v>90149.56</v>
      </c>
      <c r="BD154" s="22">
        <f t="shared" si="8"/>
        <v>90149.56</v>
      </c>
    </row>
    <row r="155" spans="1:56" x14ac:dyDescent="0.35">
      <c r="A155" s="23" t="s">
        <v>1630</v>
      </c>
      <c r="B155" s="79" t="s">
        <v>797</v>
      </c>
      <c r="C155" s="80">
        <v>1</v>
      </c>
      <c r="D155" s="81" t="s">
        <v>31</v>
      </c>
      <c r="E155" s="79" t="s">
        <v>467</v>
      </c>
      <c r="F155" s="79" t="s">
        <v>648</v>
      </c>
      <c r="G155" s="79" t="s">
        <v>668</v>
      </c>
      <c r="H155" s="79" t="s">
        <v>669</v>
      </c>
      <c r="I155" s="79" t="s">
        <v>670</v>
      </c>
      <c r="J155" s="79" t="s">
        <v>671</v>
      </c>
      <c r="K155" s="79" t="s">
        <v>484</v>
      </c>
      <c r="L155" s="79" t="s">
        <v>650</v>
      </c>
      <c r="M155" s="79" t="s">
        <v>663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1">
        <v>44050</v>
      </c>
      <c r="AF155" s="141">
        <v>45876</v>
      </c>
      <c r="AG155" s="142">
        <v>1024629.57</v>
      </c>
      <c r="AH155" s="83">
        <v>0.85277777777777775</v>
      </c>
      <c r="AI155" s="83">
        <v>5</v>
      </c>
      <c r="AJ155" s="143">
        <v>7.1294999999999997E-2</v>
      </c>
      <c r="AK155" s="79" t="s">
        <v>664</v>
      </c>
      <c r="AL155" s="79" t="s">
        <v>665</v>
      </c>
      <c r="AM155" s="155">
        <v>0</v>
      </c>
      <c r="AN155" s="155">
        <v>0</v>
      </c>
      <c r="AO155" s="155">
        <v>0</v>
      </c>
      <c r="AP155" s="155">
        <v>0</v>
      </c>
      <c r="AQ155" s="155">
        <v>0</v>
      </c>
      <c r="AR155" s="155">
        <v>0</v>
      </c>
      <c r="AS155" s="155">
        <v>0</v>
      </c>
      <c r="AT155" s="155">
        <v>0</v>
      </c>
      <c r="AU155" s="155">
        <v>0</v>
      </c>
      <c r="AV155" s="155">
        <v>0</v>
      </c>
      <c r="AW155" s="155">
        <v>1024629.57</v>
      </c>
      <c r="AX155" s="155">
        <v>0</v>
      </c>
      <c r="AY155" s="155">
        <v>0</v>
      </c>
      <c r="AZ155" s="155">
        <v>0</v>
      </c>
      <c r="BA155" s="155">
        <v>0</v>
      </c>
      <c r="BB155" s="22">
        <f t="shared" si="6"/>
        <v>0</v>
      </c>
      <c r="BC155" s="22">
        <f t="shared" si="7"/>
        <v>1024629.57</v>
      </c>
      <c r="BD155" s="22">
        <f t="shared" si="8"/>
        <v>1024629.57</v>
      </c>
    </row>
    <row r="156" spans="1:56" x14ac:dyDescent="0.35">
      <c r="A156" s="23" t="s">
        <v>1631</v>
      </c>
      <c r="B156" s="79" t="s">
        <v>798</v>
      </c>
      <c r="C156" s="80">
        <v>1</v>
      </c>
      <c r="D156" s="81" t="s">
        <v>31</v>
      </c>
      <c r="E156" s="79" t="s">
        <v>467</v>
      </c>
      <c r="F156" s="79" t="s">
        <v>648</v>
      </c>
      <c r="G156" s="79" t="s">
        <v>668</v>
      </c>
      <c r="H156" s="79" t="s">
        <v>669</v>
      </c>
      <c r="I156" s="79" t="s">
        <v>670</v>
      </c>
      <c r="J156" s="79" t="s">
        <v>671</v>
      </c>
      <c r="K156" s="79" t="s">
        <v>484</v>
      </c>
      <c r="L156" s="79" t="s">
        <v>650</v>
      </c>
      <c r="M156" s="79" t="s">
        <v>663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1">
        <v>44050</v>
      </c>
      <c r="AF156" s="141">
        <v>46606</v>
      </c>
      <c r="AG156" s="142">
        <v>511899.23</v>
      </c>
      <c r="AH156" s="83">
        <v>2.8527777777777779</v>
      </c>
      <c r="AI156" s="83">
        <v>7</v>
      </c>
      <c r="AJ156" s="143">
        <v>7.5481999999999994E-2</v>
      </c>
      <c r="AK156" s="79" t="s">
        <v>664</v>
      </c>
      <c r="AL156" s="79" t="s">
        <v>665</v>
      </c>
      <c r="AM156" s="155">
        <v>0</v>
      </c>
      <c r="AN156" s="155">
        <v>0</v>
      </c>
      <c r="AO156" s="155">
        <v>0</v>
      </c>
      <c r="AP156" s="155">
        <v>0</v>
      </c>
      <c r="AQ156" s="155">
        <v>0</v>
      </c>
      <c r="AR156" s="155">
        <v>0</v>
      </c>
      <c r="AS156" s="155">
        <v>0</v>
      </c>
      <c r="AT156" s="155">
        <v>0</v>
      </c>
      <c r="AU156" s="155">
        <v>0</v>
      </c>
      <c r="AV156" s="155">
        <v>0</v>
      </c>
      <c r="AW156" s="155">
        <v>0</v>
      </c>
      <c r="AX156" s="155">
        <v>0</v>
      </c>
      <c r="AY156" s="155">
        <v>0</v>
      </c>
      <c r="AZ156" s="155">
        <v>0</v>
      </c>
      <c r="BA156" s="155">
        <v>0</v>
      </c>
      <c r="BB156" s="22">
        <f t="shared" si="6"/>
        <v>0</v>
      </c>
      <c r="BC156" s="22">
        <f t="shared" si="7"/>
        <v>0</v>
      </c>
      <c r="BD156" s="22">
        <f t="shared" si="8"/>
        <v>0</v>
      </c>
    </row>
    <row r="157" spans="1:56" x14ac:dyDescent="0.35">
      <c r="A157" s="23" t="s">
        <v>1632</v>
      </c>
      <c r="B157" s="79" t="s">
        <v>799</v>
      </c>
      <c r="C157" s="80">
        <v>1</v>
      </c>
      <c r="D157" s="81" t="s">
        <v>31</v>
      </c>
      <c r="E157" s="79" t="s">
        <v>467</v>
      </c>
      <c r="F157" s="79" t="s">
        <v>648</v>
      </c>
      <c r="G157" s="79" t="s">
        <v>668</v>
      </c>
      <c r="H157" s="79" t="s">
        <v>669</v>
      </c>
      <c r="I157" s="79" t="s">
        <v>670</v>
      </c>
      <c r="J157" s="79" t="s">
        <v>671</v>
      </c>
      <c r="K157" s="79" t="s">
        <v>484</v>
      </c>
      <c r="L157" s="79" t="s">
        <v>650</v>
      </c>
      <c r="M157" s="79" t="s">
        <v>663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1">
        <v>44050</v>
      </c>
      <c r="AF157" s="141">
        <v>45876</v>
      </c>
      <c r="AG157" s="142">
        <v>3375478.67</v>
      </c>
      <c r="AH157" s="83">
        <v>0.85277777777777775</v>
      </c>
      <c r="AI157" s="83">
        <v>5</v>
      </c>
      <c r="AJ157" s="143">
        <v>7.1294999999999997E-2</v>
      </c>
      <c r="AK157" s="79" t="s">
        <v>664</v>
      </c>
      <c r="AL157" s="79" t="s">
        <v>665</v>
      </c>
      <c r="AM157" s="155">
        <v>0</v>
      </c>
      <c r="AN157" s="155">
        <v>0</v>
      </c>
      <c r="AO157" s="155">
        <v>0</v>
      </c>
      <c r="AP157" s="155">
        <v>0</v>
      </c>
      <c r="AQ157" s="155">
        <v>0</v>
      </c>
      <c r="AR157" s="155">
        <v>0</v>
      </c>
      <c r="AS157" s="155">
        <v>0</v>
      </c>
      <c r="AT157" s="155">
        <v>0</v>
      </c>
      <c r="AU157" s="155">
        <v>0</v>
      </c>
      <c r="AV157" s="155">
        <v>0</v>
      </c>
      <c r="AW157" s="155">
        <v>3375478.67</v>
      </c>
      <c r="AX157" s="155">
        <v>0</v>
      </c>
      <c r="AY157" s="155">
        <v>0</v>
      </c>
      <c r="AZ157" s="155">
        <v>0</v>
      </c>
      <c r="BA157" s="155">
        <v>0</v>
      </c>
      <c r="BB157" s="22">
        <f t="shared" si="6"/>
        <v>0</v>
      </c>
      <c r="BC157" s="22">
        <f t="shared" si="7"/>
        <v>3375478.67</v>
      </c>
      <c r="BD157" s="22">
        <f t="shared" si="8"/>
        <v>3375478.67</v>
      </c>
    </row>
    <row r="158" spans="1:56" x14ac:dyDescent="0.35">
      <c r="A158" s="23" t="s">
        <v>1633</v>
      </c>
      <c r="B158" s="79" t="s">
        <v>800</v>
      </c>
      <c r="C158" s="80">
        <v>1</v>
      </c>
      <c r="D158" s="81" t="s">
        <v>31</v>
      </c>
      <c r="E158" s="79" t="s">
        <v>467</v>
      </c>
      <c r="F158" s="79" t="s">
        <v>648</v>
      </c>
      <c r="G158" s="79" t="s">
        <v>668</v>
      </c>
      <c r="H158" s="79" t="s">
        <v>669</v>
      </c>
      <c r="I158" s="79" t="s">
        <v>670</v>
      </c>
      <c r="J158" s="79" t="s">
        <v>671</v>
      </c>
      <c r="K158" s="79" t="s">
        <v>484</v>
      </c>
      <c r="L158" s="79" t="s">
        <v>650</v>
      </c>
      <c r="M158" s="79" t="s">
        <v>663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1">
        <v>44050</v>
      </c>
      <c r="AF158" s="141">
        <v>46606</v>
      </c>
      <c r="AG158" s="142">
        <v>1686321.15</v>
      </c>
      <c r="AH158" s="83">
        <v>2.8527777777777779</v>
      </c>
      <c r="AI158" s="83">
        <v>7</v>
      </c>
      <c r="AJ158" s="143">
        <v>7.5481999999999994E-2</v>
      </c>
      <c r="AK158" s="79" t="s">
        <v>664</v>
      </c>
      <c r="AL158" s="79" t="s">
        <v>665</v>
      </c>
      <c r="AM158" s="155">
        <v>0</v>
      </c>
      <c r="AN158" s="155">
        <v>0</v>
      </c>
      <c r="AO158" s="155">
        <v>0</v>
      </c>
      <c r="AP158" s="155">
        <v>0</v>
      </c>
      <c r="AQ158" s="155">
        <v>0</v>
      </c>
      <c r="AR158" s="155">
        <v>0</v>
      </c>
      <c r="AS158" s="155">
        <v>0</v>
      </c>
      <c r="AT158" s="155">
        <v>0</v>
      </c>
      <c r="AU158" s="155">
        <v>0</v>
      </c>
      <c r="AV158" s="155">
        <v>0</v>
      </c>
      <c r="AW158" s="155">
        <v>0</v>
      </c>
      <c r="AX158" s="155">
        <v>0</v>
      </c>
      <c r="AY158" s="155">
        <v>0</v>
      </c>
      <c r="AZ158" s="155">
        <v>0</v>
      </c>
      <c r="BA158" s="155">
        <v>0</v>
      </c>
      <c r="BB158" s="22">
        <f t="shared" si="6"/>
        <v>0</v>
      </c>
      <c r="BC158" s="22">
        <f t="shared" si="7"/>
        <v>0</v>
      </c>
      <c r="BD158" s="22">
        <f t="shared" si="8"/>
        <v>0</v>
      </c>
    </row>
    <row r="159" spans="1:56" x14ac:dyDescent="0.35">
      <c r="A159" s="23" t="s">
        <v>1634</v>
      </c>
      <c r="B159" s="79" t="s">
        <v>801</v>
      </c>
      <c r="C159" s="80">
        <v>1</v>
      </c>
      <c r="D159" s="81" t="s">
        <v>31</v>
      </c>
      <c r="E159" s="79" t="s">
        <v>467</v>
      </c>
      <c r="F159" s="79" t="s">
        <v>648</v>
      </c>
      <c r="G159" s="79" t="s">
        <v>668</v>
      </c>
      <c r="H159" s="79" t="s">
        <v>669</v>
      </c>
      <c r="I159" s="79" t="s">
        <v>670</v>
      </c>
      <c r="J159" s="79" t="s">
        <v>671</v>
      </c>
      <c r="K159" s="79" t="s">
        <v>484</v>
      </c>
      <c r="L159" s="79" t="s">
        <v>650</v>
      </c>
      <c r="M159" s="79" t="s">
        <v>663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1">
        <v>44050</v>
      </c>
      <c r="AF159" s="141">
        <v>45876</v>
      </c>
      <c r="AG159" s="142">
        <v>704317.79</v>
      </c>
      <c r="AH159" s="83">
        <v>0.85277777777777775</v>
      </c>
      <c r="AI159" s="83">
        <v>5</v>
      </c>
      <c r="AJ159" s="143">
        <v>7.1294999999999997E-2</v>
      </c>
      <c r="AK159" s="79" t="s">
        <v>664</v>
      </c>
      <c r="AL159" s="79" t="s">
        <v>665</v>
      </c>
      <c r="AM159" s="155">
        <v>0</v>
      </c>
      <c r="AN159" s="155">
        <v>0</v>
      </c>
      <c r="AO159" s="155">
        <v>0</v>
      </c>
      <c r="AP159" s="155">
        <v>0</v>
      </c>
      <c r="AQ159" s="155">
        <v>0</v>
      </c>
      <c r="AR159" s="155">
        <v>0</v>
      </c>
      <c r="AS159" s="155">
        <v>0</v>
      </c>
      <c r="AT159" s="155">
        <v>0</v>
      </c>
      <c r="AU159" s="155">
        <v>0</v>
      </c>
      <c r="AV159" s="155">
        <v>0</v>
      </c>
      <c r="AW159" s="155">
        <v>704317.79</v>
      </c>
      <c r="AX159" s="155">
        <v>0</v>
      </c>
      <c r="AY159" s="155">
        <v>0</v>
      </c>
      <c r="AZ159" s="155">
        <v>0</v>
      </c>
      <c r="BA159" s="155">
        <v>0</v>
      </c>
      <c r="BB159" s="22">
        <f t="shared" si="6"/>
        <v>0</v>
      </c>
      <c r="BC159" s="22">
        <f t="shared" si="7"/>
        <v>704317.79</v>
      </c>
      <c r="BD159" s="22">
        <f t="shared" si="8"/>
        <v>704317.79</v>
      </c>
    </row>
    <row r="160" spans="1:56" x14ac:dyDescent="0.35">
      <c r="A160" s="23" t="s">
        <v>1635</v>
      </c>
      <c r="B160" s="79" t="s">
        <v>802</v>
      </c>
      <c r="C160" s="80">
        <v>1</v>
      </c>
      <c r="D160" s="81" t="s">
        <v>31</v>
      </c>
      <c r="E160" s="79" t="s">
        <v>467</v>
      </c>
      <c r="F160" s="79" t="s">
        <v>648</v>
      </c>
      <c r="G160" s="79" t="s">
        <v>668</v>
      </c>
      <c r="H160" s="79" t="s">
        <v>669</v>
      </c>
      <c r="I160" s="79" t="s">
        <v>670</v>
      </c>
      <c r="J160" s="79" t="s">
        <v>671</v>
      </c>
      <c r="K160" s="79" t="s">
        <v>484</v>
      </c>
      <c r="L160" s="79" t="s">
        <v>650</v>
      </c>
      <c r="M160" s="79" t="s">
        <v>663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1">
        <v>44050</v>
      </c>
      <c r="AF160" s="141">
        <v>46606</v>
      </c>
      <c r="AG160" s="142">
        <v>348012.24</v>
      </c>
      <c r="AH160" s="83">
        <v>2.8527777777777779</v>
      </c>
      <c r="AI160" s="83">
        <v>7</v>
      </c>
      <c r="AJ160" s="143">
        <v>7.5481999999999994E-2</v>
      </c>
      <c r="AK160" s="79" t="s">
        <v>664</v>
      </c>
      <c r="AL160" s="79" t="s">
        <v>665</v>
      </c>
      <c r="AM160" s="155">
        <v>0</v>
      </c>
      <c r="AN160" s="155">
        <v>0</v>
      </c>
      <c r="AO160" s="155">
        <v>0</v>
      </c>
      <c r="AP160" s="155">
        <v>0</v>
      </c>
      <c r="AQ160" s="155">
        <v>0</v>
      </c>
      <c r="AR160" s="155">
        <v>0</v>
      </c>
      <c r="AS160" s="155">
        <v>0</v>
      </c>
      <c r="AT160" s="155">
        <v>0</v>
      </c>
      <c r="AU160" s="155">
        <v>0</v>
      </c>
      <c r="AV160" s="155">
        <v>0</v>
      </c>
      <c r="AW160" s="155">
        <v>0</v>
      </c>
      <c r="AX160" s="155">
        <v>0</v>
      </c>
      <c r="AY160" s="155">
        <v>0</v>
      </c>
      <c r="AZ160" s="155">
        <v>0</v>
      </c>
      <c r="BA160" s="155">
        <v>0</v>
      </c>
      <c r="BB160" s="22">
        <f t="shared" si="6"/>
        <v>0</v>
      </c>
      <c r="BC160" s="22">
        <f t="shared" si="7"/>
        <v>0</v>
      </c>
      <c r="BD160" s="22">
        <f t="shared" si="8"/>
        <v>0</v>
      </c>
    </row>
    <row r="161" spans="1:56" x14ac:dyDescent="0.35">
      <c r="A161" s="23" t="s">
        <v>1636</v>
      </c>
      <c r="B161" s="79" t="s">
        <v>803</v>
      </c>
      <c r="C161" s="80">
        <v>1</v>
      </c>
      <c r="D161" s="81" t="s">
        <v>31</v>
      </c>
      <c r="E161" s="79" t="s">
        <v>467</v>
      </c>
      <c r="F161" s="79" t="s">
        <v>648</v>
      </c>
      <c r="G161" s="79" t="s">
        <v>668</v>
      </c>
      <c r="H161" s="79" t="s">
        <v>669</v>
      </c>
      <c r="I161" s="79" t="s">
        <v>670</v>
      </c>
      <c r="J161" s="79" t="s">
        <v>671</v>
      </c>
      <c r="K161" s="79" t="s">
        <v>484</v>
      </c>
      <c r="L161" s="79" t="s">
        <v>650</v>
      </c>
      <c r="M161" s="79" t="s">
        <v>663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1">
        <v>44050</v>
      </c>
      <c r="AF161" s="141">
        <v>45876</v>
      </c>
      <c r="AG161" s="142">
        <v>114715</v>
      </c>
      <c r="AH161" s="83">
        <v>0.85277777777777775</v>
      </c>
      <c r="AI161" s="83">
        <v>5</v>
      </c>
      <c r="AJ161" s="143">
        <v>7.1294999999999997E-2</v>
      </c>
      <c r="AK161" s="79" t="s">
        <v>664</v>
      </c>
      <c r="AL161" s="79" t="s">
        <v>665</v>
      </c>
      <c r="AM161" s="155">
        <v>0</v>
      </c>
      <c r="AN161" s="155">
        <v>0</v>
      </c>
      <c r="AO161" s="155">
        <v>0</v>
      </c>
      <c r="AP161" s="155">
        <v>0</v>
      </c>
      <c r="AQ161" s="155">
        <v>0</v>
      </c>
      <c r="AR161" s="155">
        <v>0</v>
      </c>
      <c r="AS161" s="155">
        <v>0</v>
      </c>
      <c r="AT161" s="155">
        <v>0</v>
      </c>
      <c r="AU161" s="155">
        <v>0</v>
      </c>
      <c r="AV161" s="155">
        <v>0</v>
      </c>
      <c r="AW161" s="155">
        <v>114715</v>
      </c>
      <c r="AX161" s="155">
        <v>0</v>
      </c>
      <c r="AY161" s="155">
        <v>0</v>
      </c>
      <c r="AZ161" s="155">
        <v>0</v>
      </c>
      <c r="BA161" s="155">
        <v>0</v>
      </c>
      <c r="BB161" s="22">
        <f t="shared" si="6"/>
        <v>0</v>
      </c>
      <c r="BC161" s="22">
        <f t="shared" si="7"/>
        <v>114715</v>
      </c>
      <c r="BD161" s="22">
        <f t="shared" si="8"/>
        <v>114715</v>
      </c>
    </row>
    <row r="162" spans="1:56" x14ac:dyDescent="0.35">
      <c r="A162" s="23" t="s">
        <v>1637</v>
      </c>
      <c r="B162" s="79" t="s">
        <v>804</v>
      </c>
      <c r="C162" s="80">
        <v>1</v>
      </c>
      <c r="D162" s="81" t="s">
        <v>31</v>
      </c>
      <c r="E162" s="79" t="s">
        <v>467</v>
      </c>
      <c r="F162" s="79" t="s">
        <v>648</v>
      </c>
      <c r="G162" s="79" t="s">
        <v>668</v>
      </c>
      <c r="H162" s="79" t="s">
        <v>669</v>
      </c>
      <c r="I162" s="79" t="s">
        <v>670</v>
      </c>
      <c r="J162" s="79" t="s">
        <v>671</v>
      </c>
      <c r="K162" s="79" t="s">
        <v>484</v>
      </c>
      <c r="L162" s="79" t="s">
        <v>650</v>
      </c>
      <c r="M162" s="79" t="s">
        <v>663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1">
        <v>44050</v>
      </c>
      <c r="AF162" s="141">
        <v>46606</v>
      </c>
      <c r="AG162" s="142">
        <v>114575</v>
      </c>
      <c r="AH162" s="83">
        <v>2.8527777777777779</v>
      </c>
      <c r="AI162" s="83">
        <v>7</v>
      </c>
      <c r="AJ162" s="143">
        <v>7.5481999999999994E-2</v>
      </c>
      <c r="AK162" s="79" t="s">
        <v>664</v>
      </c>
      <c r="AL162" s="79" t="s">
        <v>665</v>
      </c>
      <c r="AM162" s="155">
        <v>0</v>
      </c>
      <c r="AN162" s="155">
        <v>0</v>
      </c>
      <c r="AO162" s="155">
        <v>0</v>
      </c>
      <c r="AP162" s="155">
        <v>0</v>
      </c>
      <c r="AQ162" s="155">
        <v>0</v>
      </c>
      <c r="AR162" s="155">
        <v>0</v>
      </c>
      <c r="AS162" s="155">
        <v>0</v>
      </c>
      <c r="AT162" s="155">
        <v>0</v>
      </c>
      <c r="AU162" s="155">
        <v>0</v>
      </c>
      <c r="AV162" s="155">
        <v>0</v>
      </c>
      <c r="AW162" s="155">
        <v>0</v>
      </c>
      <c r="AX162" s="155">
        <v>0</v>
      </c>
      <c r="AY162" s="155">
        <v>0</v>
      </c>
      <c r="AZ162" s="155">
        <v>0</v>
      </c>
      <c r="BA162" s="155">
        <v>0</v>
      </c>
      <c r="BB162" s="22">
        <f t="shared" si="6"/>
        <v>0</v>
      </c>
      <c r="BC162" s="22">
        <f t="shared" si="7"/>
        <v>0</v>
      </c>
      <c r="BD162" s="22">
        <f t="shared" si="8"/>
        <v>0</v>
      </c>
    </row>
    <row r="163" spans="1:56" x14ac:dyDescent="0.35">
      <c r="A163" s="23" t="s">
        <v>1638</v>
      </c>
      <c r="B163" s="79" t="s">
        <v>805</v>
      </c>
      <c r="C163" s="80">
        <v>1</v>
      </c>
      <c r="D163" s="81" t="s">
        <v>31</v>
      </c>
      <c r="E163" s="79" t="s">
        <v>467</v>
      </c>
      <c r="F163" s="79" t="s">
        <v>648</v>
      </c>
      <c r="G163" s="79" t="s">
        <v>668</v>
      </c>
      <c r="H163" s="79" t="s">
        <v>669</v>
      </c>
      <c r="I163" s="79" t="s">
        <v>670</v>
      </c>
      <c r="J163" s="79" t="s">
        <v>671</v>
      </c>
      <c r="K163" s="79" t="s">
        <v>484</v>
      </c>
      <c r="L163" s="79" t="s">
        <v>650</v>
      </c>
      <c r="M163" s="79" t="s">
        <v>663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1">
        <v>44050</v>
      </c>
      <c r="AF163" s="141">
        <v>45876</v>
      </c>
      <c r="AG163" s="142">
        <v>6290645.4400000004</v>
      </c>
      <c r="AH163" s="83">
        <v>0.85277777777777775</v>
      </c>
      <c r="AI163" s="83">
        <v>5</v>
      </c>
      <c r="AJ163" s="143">
        <v>7.1294999999999997E-2</v>
      </c>
      <c r="AK163" s="79" t="s">
        <v>664</v>
      </c>
      <c r="AL163" s="79" t="s">
        <v>665</v>
      </c>
      <c r="AM163" s="155">
        <v>0</v>
      </c>
      <c r="AN163" s="155">
        <v>0</v>
      </c>
      <c r="AO163" s="155">
        <v>0</v>
      </c>
      <c r="AP163" s="155">
        <v>0</v>
      </c>
      <c r="AQ163" s="155">
        <v>0</v>
      </c>
      <c r="AR163" s="155">
        <v>0</v>
      </c>
      <c r="AS163" s="155">
        <v>0</v>
      </c>
      <c r="AT163" s="155">
        <v>0</v>
      </c>
      <c r="AU163" s="155">
        <v>0</v>
      </c>
      <c r="AV163" s="155">
        <v>0</v>
      </c>
      <c r="AW163" s="155">
        <v>6290645.4400000004</v>
      </c>
      <c r="AX163" s="155">
        <v>0</v>
      </c>
      <c r="AY163" s="155">
        <v>0</v>
      </c>
      <c r="AZ163" s="155">
        <v>0</v>
      </c>
      <c r="BA163" s="155">
        <v>0</v>
      </c>
      <c r="BB163" s="22">
        <f t="shared" si="6"/>
        <v>0</v>
      </c>
      <c r="BC163" s="22">
        <f t="shared" si="7"/>
        <v>6290645.4400000004</v>
      </c>
      <c r="BD163" s="22">
        <f t="shared" si="8"/>
        <v>6290645.4400000004</v>
      </c>
    </row>
    <row r="164" spans="1:56" x14ac:dyDescent="0.35">
      <c r="A164" s="23" t="s">
        <v>1639</v>
      </c>
      <c r="B164" s="79" t="s">
        <v>806</v>
      </c>
      <c r="C164" s="80">
        <v>1</v>
      </c>
      <c r="D164" s="81" t="s">
        <v>31</v>
      </c>
      <c r="E164" s="79" t="s">
        <v>467</v>
      </c>
      <c r="F164" s="79" t="s">
        <v>648</v>
      </c>
      <c r="G164" s="79" t="s">
        <v>668</v>
      </c>
      <c r="H164" s="79" t="s">
        <v>669</v>
      </c>
      <c r="I164" s="79" t="s">
        <v>670</v>
      </c>
      <c r="J164" s="79" t="s">
        <v>671</v>
      </c>
      <c r="K164" s="79" t="s">
        <v>484</v>
      </c>
      <c r="L164" s="79" t="s">
        <v>650</v>
      </c>
      <c r="M164" s="79" t="s">
        <v>663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1">
        <v>44168</v>
      </c>
      <c r="AF164" s="141">
        <v>45994</v>
      </c>
      <c r="AG164" s="142">
        <v>2968774.18</v>
      </c>
      <c r="AH164" s="83">
        <v>1.175</v>
      </c>
      <c r="AI164" s="83">
        <v>5</v>
      </c>
      <c r="AJ164" s="143">
        <v>7.1294999999999997E-2</v>
      </c>
      <c r="AK164" s="79" t="s">
        <v>664</v>
      </c>
      <c r="AL164" s="79" t="s">
        <v>665</v>
      </c>
      <c r="AM164" s="155">
        <v>0</v>
      </c>
      <c r="AN164" s="155">
        <v>0</v>
      </c>
      <c r="AO164" s="155">
        <v>0</v>
      </c>
      <c r="AP164" s="155">
        <v>0</v>
      </c>
      <c r="AQ164" s="155">
        <v>0</v>
      </c>
      <c r="AR164" s="155">
        <v>0</v>
      </c>
      <c r="AS164" s="155">
        <v>0</v>
      </c>
      <c r="AT164" s="155">
        <v>0</v>
      </c>
      <c r="AU164" s="155">
        <v>0</v>
      </c>
      <c r="AV164" s="155">
        <v>0</v>
      </c>
      <c r="AW164" s="155">
        <v>0</v>
      </c>
      <c r="AX164" s="155">
        <v>0</v>
      </c>
      <c r="AY164" s="155">
        <v>0</v>
      </c>
      <c r="AZ164" s="155">
        <v>0</v>
      </c>
      <c r="BA164" s="155">
        <v>2968774.18</v>
      </c>
      <c r="BB164" s="22">
        <f t="shared" si="6"/>
        <v>0</v>
      </c>
      <c r="BC164" s="22">
        <f t="shared" si="7"/>
        <v>2968774.18</v>
      </c>
      <c r="BD164" s="22">
        <f t="shared" si="8"/>
        <v>2968774.18</v>
      </c>
    </row>
    <row r="165" spans="1:56" x14ac:dyDescent="0.35">
      <c r="A165" s="23" t="s">
        <v>1640</v>
      </c>
      <c r="B165" s="79" t="s">
        <v>807</v>
      </c>
      <c r="C165" s="80">
        <v>1</v>
      </c>
      <c r="D165" s="81" t="s">
        <v>31</v>
      </c>
      <c r="E165" s="79" t="s">
        <v>467</v>
      </c>
      <c r="F165" s="79" t="s">
        <v>648</v>
      </c>
      <c r="G165" s="79" t="s">
        <v>668</v>
      </c>
      <c r="H165" s="79" t="s">
        <v>669</v>
      </c>
      <c r="I165" s="79" t="s">
        <v>670</v>
      </c>
      <c r="J165" s="79" t="s">
        <v>671</v>
      </c>
      <c r="K165" s="79" t="s">
        <v>484</v>
      </c>
      <c r="L165" s="79" t="s">
        <v>650</v>
      </c>
      <c r="M165" s="79" t="s">
        <v>663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1">
        <v>44050</v>
      </c>
      <c r="AF165" s="141">
        <v>45876</v>
      </c>
      <c r="AG165" s="142">
        <v>102465.04</v>
      </c>
      <c r="AH165" s="83">
        <v>0.85277777777777775</v>
      </c>
      <c r="AI165" s="83">
        <v>5</v>
      </c>
      <c r="AJ165" s="143">
        <v>7.1300000000000002E-2</v>
      </c>
      <c r="AK165" s="79" t="s">
        <v>664</v>
      </c>
      <c r="AL165" s="79" t="s">
        <v>665</v>
      </c>
      <c r="AM165" s="155">
        <v>0</v>
      </c>
      <c r="AN165" s="155">
        <v>0</v>
      </c>
      <c r="AO165" s="155">
        <v>0</v>
      </c>
      <c r="AP165" s="155">
        <v>0</v>
      </c>
      <c r="AQ165" s="155">
        <v>0</v>
      </c>
      <c r="AR165" s="155">
        <v>0</v>
      </c>
      <c r="AS165" s="155">
        <v>0</v>
      </c>
      <c r="AT165" s="155">
        <v>0</v>
      </c>
      <c r="AU165" s="155">
        <v>0</v>
      </c>
      <c r="AV165" s="155">
        <v>0</v>
      </c>
      <c r="AW165" s="155">
        <v>102465.04</v>
      </c>
      <c r="AX165" s="155">
        <v>0</v>
      </c>
      <c r="AY165" s="155">
        <v>0</v>
      </c>
      <c r="AZ165" s="155">
        <v>0</v>
      </c>
      <c r="BA165" s="155">
        <v>0</v>
      </c>
      <c r="BB165" s="22">
        <f t="shared" si="6"/>
        <v>0</v>
      </c>
      <c r="BC165" s="22">
        <f t="shared" si="7"/>
        <v>102465.04</v>
      </c>
      <c r="BD165" s="22">
        <f t="shared" si="8"/>
        <v>102465.04</v>
      </c>
    </row>
    <row r="166" spans="1:56" x14ac:dyDescent="0.35">
      <c r="A166" s="23" t="s">
        <v>1641</v>
      </c>
      <c r="B166" s="79" t="s">
        <v>808</v>
      </c>
      <c r="C166" s="80">
        <v>1</v>
      </c>
      <c r="D166" s="81" t="s">
        <v>31</v>
      </c>
      <c r="E166" s="79" t="s">
        <v>467</v>
      </c>
      <c r="F166" s="79" t="s">
        <v>648</v>
      </c>
      <c r="G166" s="79" t="s">
        <v>668</v>
      </c>
      <c r="H166" s="79" t="s">
        <v>669</v>
      </c>
      <c r="I166" s="79" t="s">
        <v>670</v>
      </c>
      <c r="J166" s="79" t="s">
        <v>671</v>
      </c>
      <c r="K166" s="79" t="s">
        <v>484</v>
      </c>
      <c r="L166" s="79" t="s">
        <v>650</v>
      </c>
      <c r="M166" s="79" t="s">
        <v>663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1">
        <v>44050</v>
      </c>
      <c r="AF166" s="141">
        <v>45876</v>
      </c>
      <c r="AG166" s="142">
        <v>213700</v>
      </c>
      <c r="AH166" s="83">
        <v>0.85277777777777775</v>
      </c>
      <c r="AI166" s="83">
        <v>5</v>
      </c>
      <c r="AJ166" s="143">
        <v>7.1300000000000002E-2</v>
      </c>
      <c r="AK166" s="79" t="s">
        <v>664</v>
      </c>
      <c r="AL166" s="79" t="s">
        <v>665</v>
      </c>
      <c r="AM166" s="155">
        <v>0</v>
      </c>
      <c r="AN166" s="155">
        <v>0</v>
      </c>
      <c r="AO166" s="155">
        <v>0</v>
      </c>
      <c r="AP166" s="155">
        <v>0</v>
      </c>
      <c r="AQ166" s="155">
        <v>0</v>
      </c>
      <c r="AR166" s="155">
        <v>0</v>
      </c>
      <c r="AS166" s="155">
        <v>0</v>
      </c>
      <c r="AT166" s="155">
        <v>0</v>
      </c>
      <c r="AU166" s="155">
        <v>0</v>
      </c>
      <c r="AV166" s="155">
        <v>0</v>
      </c>
      <c r="AW166" s="155">
        <v>213700</v>
      </c>
      <c r="AX166" s="155">
        <v>0</v>
      </c>
      <c r="AY166" s="155">
        <v>0</v>
      </c>
      <c r="AZ166" s="155">
        <v>0</v>
      </c>
      <c r="BA166" s="155">
        <v>0</v>
      </c>
      <c r="BB166" s="22">
        <f t="shared" si="6"/>
        <v>0</v>
      </c>
      <c r="BC166" s="22">
        <f t="shared" si="7"/>
        <v>213700</v>
      </c>
      <c r="BD166" s="22">
        <f t="shared" si="8"/>
        <v>213700</v>
      </c>
    </row>
    <row r="167" spans="1:56" x14ac:dyDescent="0.35">
      <c r="A167" s="23" t="s">
        <v>1642</v>
      </c>
      <c r="B167" s="79" t="s">
        <v>809</v>
      </c>
      <c r="C167" s="80">
        <v>1</v>
      </c>
      <c r="D167" s="81" t="s">
        <v>31</v>
      </c>
      <c r="E167" s="79" t="s">
        <v>467</v>
      </c>
      <c r="F167" s="79" t="s">
        <v>648</v>
      </c>
      <c r="G167" s="79" t="s">
        <v>668</v>
      </c>
      <c r="H167" s="79" t="s">
        <v>669</v>
      </c>
      <c r="I167" s="79" t="s">
        <v>670</v>
      </c>
      <c r="J167" s="79" t="s">
        <v>671</v>
      </c>
      <c r="K167" s="79" t="s">
        <v>484</v>
      </c>
      <c r="L167" s="79" t="s">
        <v>650</v>
      </c>
      <c r="M167" s="79" t="s">
        <v>663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1">
        <v>44050</v>
      </c>
      <c r="AF167" s="141">
        <v>45876</v>
      </c>
      <c r="AG167" s="142">
        <v>238518.95</v>
      </c>
      <c r="AH167" s="83">
        <v>0.85277777777777775</v>
      </c>
      <c r="AI167" s="83">
        <v>5</v>
      </c>
      <c r="AJ167" s="143">
        <v>7.1300000000000002E-2</v>
      </c>
      <c r="AK167" s="79" t="s">
        <v>664</v>
      </c>
      <c r="AL167" s="79" t="s">
        <v>665</v>
      </c>
      <c r="AM167" s="155">
        <v>0</v>
      </c>
      <c r="AN167" s="155">
        <v>0</v>
      </c>
      <c r="AO167" s="155">
        <v>0</v>
      </c>
      <c r="AP167" s="155">
        <v>0</v>
      </c>
      <c r="AQ167" s="155">
        <v>0</v>
      </c>
      <c r="AR167" s="155">
        <v>0</v>
      </c>
      <c r="AS167" s="155">
        <v>0</v>
      </c>
      <c r="AT167" s="155">
        <v>0</v>
      </c>
      <c r="AU167" s="155">
        <v>0</v>
      </c>
      <c r="AV167" s="155">
        <v>0</v>
      </c>
      <c r="AW167" s="155">
        <v>238518.95</v>
      </c>
      <c r="AX167" s="155">
        <v>0</v>
      </c>
      <c r="AY167" s="155">
        <v>0</v>
      </c>
      <c r="AZ167" s="155">
        <v>0</v>
      </c>
      <c r="BA167" s="155">
        <v>0</v>
      </c>
      <c r="BB167" s="22">
        <f t="shared" si="6"/>
        <v>0</v>
      </c>
      <c r="BC167" s="22">
        <f t="shared" si="7"/>
        <v>238518.95</v>
      </c>
      <c r="BD167" s="22">
        <f t="shared" si="8"/>
        <v>238518.95</v>
      </c>
    </row>
    <row r="168" spans="1:56" x14ac:dyDescent="0.35">
      <c r="A168" s="23" t="s">
        <v>1643</v>
      </c>
      <c r="B168" s="79" t="s">
        <v>810</v>
      </c>
      <c r="C168" s="80">
        <v>1</v>
      </c>
      <c r="D168" s="81" t="s">
        <v>31</v>
      </c>
      <c r="E168" s="79" t="s">
        <v>467</v>
      </c>
      <c r="F168" s="79" t="s">
        <v>648</v>
      </c>
      <c r="G168" s="79" t="s">
        <v>668</v>
      </c>
      <c r="H168" s="79" t="s">
        <v>669</v>
      </c>
      <c r="I168" s="79" t="s">
        <v>670</v>
      </c>
      <c r="J168" s="79" t="s">
        <v>671</v>
      </c>
      <c r="K168" s="79" t="s">
        <v>484</v>
      </c>
      <c r="L168" s="79" t="s">
        <v>650</v>
      </c>
      <c r="M168" s="79" t="s">
        <v>663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1">
        <v>44168</v>
      </c>
      <c r="AF168" s="141">
        <v>45994</v>
      </c>
      <c r="AG168" s="142">
        <v>2965887.06</v>
      </c>
      <c r="AH168" s="83">
        <v>1.175</v>
      </c>
      <c r="AI168" s="83">
        <v>5</v>
      </c>
      <c r="AJ168" s="143">
        <v>7.1294999999999997E-2</v>
      </c>
      <c r="AK168" s="79" t="s">
        <v>664</v>
      </c>
      <c r="AL168" s="79" t="s">
        <v>665</v>
      </c>
      <c r="AM168" s="155">
        <v>0</v>
      </c>
      <c r="AN168" s="155">
        <v>0</v>
      </c>
      <c r="AO168" s="155">
        <v>0</v>
      </c>
      <c r="AP168" s="155">
        <v>0</v>
      </c>
      <c r="AQ168" s="155">
        <v>0</v>
      </c>
      <c r="AR168" s="155">
        <v>0</v>
      </c>
      <c r="AS168" s="155">
        <v>0</v>
      </c>
      <c r="AT168" s="155">
        <v>0</v>
      </c>
      <c r="AU168" s="155">
        <v>0</v>
      </c>
      <c r="AV168" s="155">
        <v>0</v>
      </c>
      <c r="AW168" s="155">
        <v>0</v>
      </c>
      <c r="AX168" s="155">
        <v>0</v>
      </c>
      <c r="AY168" s="155">
        <v>0</v>
      </c>
      <c r="AZ168" s="155">
        <v>0</v>
      </c>
      <c r="BA168" s="155">
        <v>2965887.06</v>
      </c>
      <c r="BB168" s="22">
        <f t="shared" si="6"/>
        <v>0</v>
      </c>
      <c r="BC168" s="22">
        <f t="shared" si="7"/>
        <v>2965887.06</v>
      </c>
      <c r="BD168" s="22">
        <f t="shared" si="8"/>
        <v>2965887.06</v>
      </c>
    </row>
    <row r="169" spans="1:56" x14ac:dyDescent="0.35">
      <c r="A169" s="23" t="s">
        <v>1644</v>
      </c>
      <c r="B169" s="79" t="s">
        <v>811</v>
      </c>
      <c r="C169" s="80">
        <v>1</v>
      </c>
      <c r="D169" s="81" t="s">
        <v>31</v>
      </c>
      <c r="E169" s="79" t="s">
        <v>467</v>
      </c>
      <c r="F169" s="79" t="s">
        <v>648</v>
      </c>
      <c r="G169" s="79" t="s">
        <v>668</v>
      </c>
      <c r="H169" s="79" t="s">
        <v>669</v>
      </c>
      <c r="I169" s="79" t="s">
        <v>670</v>
      </c>
      <c r="J169" s="79" t="s">
        <v>671</v>
      </c>
      <c r="K169" s="79" t="s">
        <v>484</v>
      </c>
      <c r="L169" s="79" t="s">
        <v>650</v>
      </c>
      <c r="M169" s="79" t="s">
        <v>663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1">
        <v>44050</v>
      </c>
      <c r="AF169" s="141">
        <v>45876</v>
      </c>
      <c r="AG169" s="142">
        <v>1181099.07</v>
      </c>
      <c r="AH169" s="83">
        <v>0.85277777777777775</v>
      </c>
      <c r="AI169" s="83">
        <v>5</v>
      </c>
      <c r="AJ169" s="143">
        <v>7.1300000000000002E-2</v>
      </c>
      <c r="AK169" s="79" t="s">
        <v>664</v>
      </c>
      <c r="AL169" s="79" t="s">
        <v>665</v>
      </c>
      <c r="AM169" s="155">
        <v>0</v>
      </c>
      <c r="AN169" s="155">
        <v>0</v>
      </c>
      <c r="AO169" s="155">
        <v>0</v>
      </c>
      <c r="AP169" s="155">
        <v>0</v>
      </c>
      <c r="AQ169" s="155">
        <v>0</v>
      </c>
      <c r="AR169" s="155">
        <v>0</v>
      </c>
      <c r="AS169" s="155">
        <v>0</v>
      </c>
      <c r="AT169" s="155">
        <v>0</v>
      </c>
      <c r="AU169" s="155">
        <v>0</v>
      </c>
      <c r="AV169" s="155">
        <v>0</v>
      </c>
      <c r="AW169" s="155">
        <v>1181099.07</v>
      </c>
      <c r="AX169" s="155">
        <v>0</v>
      </c>
      <c r="AY169" s="155">
        <v>0</v>
      </c>
      <c r="AZ169" s="155">
        <v>0</v>
      </c>
      <c r="BA169" s="155">
        <v>0</v>
      </c>
      <c r="BB169" s="22">
        <f t="shared" si="6"/>
        <v>0</v>
      </c>
      <c r="BC169" s="22">
        <f t="shared" si="7"/>
        <v>1181099.07</v>
      </c>
      <c r="BD169" s="22">
        <f t="shared" si="8"/>
        <v>1181099.07</v>
      </c>
    </row>
    <row r="170" spans="1:56" x14ac:dyDescent="0.35">
      <c r="A170" s="23" t="s">
        <v>1645</v>
      </c>
      <c r="B170" s="79" t="s">
        <v>812</v>
      </c>
      <c r="C170" s="80">
        <v>1</v>
      </c>
      <c r="D170" s="81" t="s">
        <v>31</v>
      </c>
      <c r="E170" s="79" t="s">
        <v>467</v>
      </c>
      <c r="F170" s="79" t="s">
        <v>648</v>
      </c>
      <c r="G170" s="79" t="s">
        <v>668</v>
      </c>
      <c r="H170" s="79" t="s">
        <v>669</v>
      </c>
      <c r="I170" s="79" t="s">
        <v>670</v>
      </c>
      <c r="J170" s="79" t="s">
        <v>671</v>
      </c>
      <c r="K170" s="79" t="s">
        <v>484</v>
      </c>
      <c r="L170" s="79" t="s">
        <v>650</v>
      </c>
      <c r="M170" s="79" t="s">
        <v>663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1">
        <v>44050</v>
      </c>
      <c r="AF170" s="141">
        <v>45876</v>
      </c>
      <c r="AG170" s="142">
        <v>881282.52</v>
      </c>
      <c r="AH170" s="83">
        <v>0.85277777777777775</v>
      </c>
      <c r="AI170" s="83">
        <v>5</v>
      </c>
      <c r="AJ170" s="143">
        <v>7.1300000000000002E-2</v>
      </c>
      <c r="AK170" s="79" t="s">
        <v>664</v>
      </c>
      <c r="AL170" s="79" t="s">
        <v>665</v>
      </c>
      <c r="AM170" s="155">
        <v>0</v>
      </c>
      <c r="AN170" s="155">
        <v>0</v>
      </c>
      <c r="AO170" s="155">
        <v>0</v>
      </c>
      <c r="AP170" s="155">
        <v>0</v>
      </c>
      <c r="AQ170" s="155">
        <v>0</v>
      </c>
      <c r="AR170" s="155">
        <v>0</v>
      </c>
      <c r="AS170" s="155">
        <v>0</v>
      </c>
      <c r="AT170" s="155">
        <v>0</v>
      </c>
      <c r="AU170" s="155">
        <v>0</v>
      </c>
      <c r="AV170" s="155">
        <v>0</v>
      </c>
      <c r="AW170" s="155">
        <v>881282.52</v>
      </c>
      <c r="AX170" s="155">
        <v>0</v>
      </c>
      <c r="AY170" s="155">
        <v>0</v>
      </c>
      <c r="AZ170" s="155">
        <v>0</v>
      </c>
      <c r="BA170" s="155">
        <v>0</v>
      </c>
      <c r="BB170" s="22">
        <f t="shared" si="6"/>
        <v>0</v>
      </c>
      <c r="BC170" s="22">
        <f t="shared" si="7"/>
        <v>881282.52</v>
      </c>
      <c r="BD170" s="22">
        <f t="shared" si="8"/>
        <v>881282.52</v>
      </c>
    </row>
    <row r="171" spans="1:56" x14ac:dyDescent="0.35">
      <c r="A171" s="23" t="s">
        <v>1646</v>
      </c>
      <c r="B171" s="79" t="s">
        <v>813</v>
      </c>
      <c r="C171" s="80">
        <v>1</v>
      </c>
      <c r="D171" s="81" t="s">
        <v>31</v>
      </c>
      <c r="E171" s="79" t="s">
        <v>467</v>
      </c>
      <c r="F171" s="79" t="s">
        <v>648</v>
      </c>
      <c r="G171" s="79" t="s">
        <v>668</v>
      </c>
      <c r="H171" s="79" t="s">
        <v>669</v>
      </c>
      <c r="I171" s="79" t="s">
        <v>670</v>
      </c>
      <c r="J171" s="79" t="s">
        <v>671</v>
      </c>
      <c r="K171" s="79" t="s">
        <v>484</v>
      </c>
      <c r="L171" s="79" t="s">
        <v>650</v>
      </c>
      <c r="M171" s="79" t="s">
        <v>663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1">
        <v>44050</v>
      </c>
      <c r="AF171" s="141">
        <v>45876</v>
      </c>
      <c r="AG171" s="142">
        <v>25948.880000000001</v>
      </c>
      <c r="AH171" s="83">
        <v>0.85277777777777775</v>
      </c>
      <c r="AI171" s="83">
        <v>5</v>
      </c>
      <c r="AJ171" s="143">
        <v>7.1300000000000002E-2</v>
      </c>
      <c r="AK171" s="79" t="s">
        <v>664</v>
      </c>
      <c r="AL171" s="79" t="s">
        <v>665</v>
      </c>
      <c r="AM171" s="155">
        <v>0</v>
      </c>
      <c r="AN171" s="155">
        <v>0</v>
      </c>
      <c r="AO171" s="155">
        <v>0</v>
      </c>
      <c r="AP171" s="155">
        <v>0</v>
      </c>
      <c r="AQ171" s="155">
        <v>0</v>
      </c>
      <c r="AR171" s="155">
        <v>0</v>
      </c>
      <c r="AS171" s="155">
        <v>0</v>
      </c>
      <c r="AT171" s="155">
        <v>0</v>
      </c>
      <c r="AU171" s="155">
        <v>0</v>
      </c>
      <c r="AV171" s="155">
        <v>0</v>
      </c>
      <c r="AW171" s="155">
        <v>25948.880000000001</v>
      </c>
      <c r="AX171" s="155">
        <v>0</v>
      </c>
      <c r="AY171" s="155">
        <v>0</v>
      </c>
      <c r="AZ171" s="155">
        <v>0</v>
      </c>
      <c r="BA171" s="155">
        <v>0</v>
      </c>
      <c r="BB171" s="22">
        <f t="shared" si="6"/>
        <v>0</v>
      </c>
      <c r="BC171" s="22">
        <f t="shared" si="7"/>
        <v>25948.880000000001</v>
      </c>
      <c r="BD171" s="22">
        <f t="shared" si="8"/>
        <v>25948.880000000001</v>
      </c>
    </row>
    <row r="172" spans="1:56" x14ac:dyDescent="0.35">
      <c r="A172" s="23" t="s">
        <v>1647</v>
      </c>
      <c r="B172" s="79" t="s">
        <v>814</v>
      </c>
      <c r="C172" s="80">
        <v>1</v>
      </c>
      <c r="D172" s="81" t="s">
        <v>31</v>
      </c>
      <c r="E172" s="79" t="s">
        <v>467</v>
      </c>
      <c r="F172" s="79" t="s">
        <v>648</v>
      </c>
      <c r="G172" s="79" t="s">
        <v>668</v>
      </c>
      <c r="H172" s="79" t="s">
        <v>669</v>
      </c>
      <c r="I172" s="79" t="s">
        <v>670</v>
      </c>
      <c r="J172" s="79" t="s">
        <v>671</v>
      </c>
      <c r="K172" s="79" t="s">
        <v>484</v>
      </c>
      <c r="L172" s="79" t="s">
        <v>650</v>
      </c>
      <c r="M172" s="79" t="s">
        <v>663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1">
        <v>44050</v>
      </c>
      <c r="AF172" s="141">
        <v>46606</v>
      </c>
      <c r="AG172" s="142">
        <v>12932.71</v>
      </c>
      <c r="AH172" s="83">
        <v>2.8527777777777779</v>
      </c>
      <c r="AI172" s="83">
        <v>7</v>
      </c>
      <c r="AJ172" s="143">
        <v>7.5481999999999994E-2</v>
      </c>
      <c r="AK172" s="79" t="s">
        <v>664</v>
      </c>
      <c r="AL172" s="79" t="s">
        <v>665</v>
      </c>
      <c r="AM172" s="155">
        <v>0</v>
      </c>
      <c r="AN172" s="155">
        <v>0</v>
      </c>
      <c r="AO172" s="155">
        <v>0</v>
      </c>
      <c r="AP172" s="155">
        <v>0</v>
      </c>
      <c r="AQ172" s="155">
        <v>0</v>
      </c>
      <c r="AR172" s="155">
        <v>0</v>
      </c>
      <c r="AS172" s="155">
        <v>0</v>
      </c>
      <c r="AT172" s="155">
        <v>0</v>
      </c>
      <c r="AU172" s="155">
        <v>0</v>
      </c>
      <c r="AV172" s="155">
        <v>0</v>
      </c>
      <c r="AW172" s="155">
        <v>0</v>
      </c>
      <c r="AX172" s="155">
        <v>0</v>
      </c>
      <c r="AY172" s="155">
        <v>0</v>
      </c>
      <c r="AZ172" s="155">
        <v>0</v>
      </c>
      <c r="BA172" s="155">
        <v>0</v>
      </c>
      <c r="BB172" s="22">
        <f t="shared" si="6"/>
        <v>0</v>
      </c>
      <c r="BC172" s="22">
        <f t="shared" si="7"/>
        <v>0</v>
      </c>
      <c r="BD172" s="22">
        <f t="shared" si="8"/>
        <v>0</v>
      </c>
    </row>
    <row r="173" spans="1:56" x14ac:dyDescent="0.35">
      <c r="A173" s="23" t="s">
        <v>1648</v>
      </c>
      <c r="B173" s="79" t="s">
        <v>815</v>
      </c>
      <c r="C173" s="80">
        <v>1</v>
      </c>
      <c r="D173" s="81" t="s">
        <v>31</v>
      </c>
      <c r="E173" s="79" t="s">
        <v>467</v>
      </c>
      <c r="F173" s="79" t="s">
        <v>648</v>
      </c>
      <c r="G173" s="79" t="s">
        <v>668</v>
      </c>
      <c r="H173" s="79" t="s">
        <v>669</v>
      </c>
      <c r="I173" s="79" t="s">
        <v>670</v>
      </c>
      <c r="J173" s="79" t="s">
        <v>671</v>
      </c>
      <c r="K173" s="79" t="s">
        <v>484</v>
      </c>
      <c r="L173" s="79" t="s">
        <v>650</v>
      </c>
      <c r="M173" s="79" t="s">
        <v>663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1">
        <v>44050</v>
      </c>
      <c r="AF173" s="141">
        <v>45876</v>
      </c>
      <c r="AG173" s="142">
        <v>91120.83</v>
      </c>
      <c r="AH173" s="83">
        <v>0.85277777777777775</v>
      </c>
      <c r="AI173" s="83">
        <v>5</v>
      </c>
      <c r="AJ173" s="143">
        <v>7.1300000000000002E-2</v>
      </c>
      <c r="AK173" s="79" t="s">
        <v>664</v>
      </c>
      <c r="AL173" s="79" t="s">
        <v>665</v>
      </c>
      <c r="AM173" s="155">
        <v>0</v>
      </c>
      <c r="AN173" s="155">
        <v>0</v>
      </c>
      <c r="AO173" s="155">
        <v>0</v>
      </c>
      <c r="AP173" s="155">
        <v>0</v>
      </c>
      <c r="AQ173" s="155">
        <v>0</v>
      </c>
      <c r="AR173" s="155">
        <v>0</v>
      </c>
      <c r="AS173" s="155">
        <v>0</v>
      </c>
      <c r="AT173" s="155">
        <v>0</v>
      </c>
      <c r="AU173" s="155">
        <v>0</v>
      </c>
      <c r="AV173" s="155">
        <v>0</v>
      </c>
      <c r="AW173" s="155">
        <v>91120.83</v>
      </c>
      <c r="AX173" s="155">
        <v>0</v>
      </c>
      <c r="AY173" s="155">
        <v>0</v>
      </c>
      <c r="AZ173" s="155">
        <v>0</v>
      </c>
      <c r="BA173" s="155">
        <v>0</v>
      </c>
      <c r="BB173" s="22">
        <f t="shared" si="6"/>
        <v>0</v>
      </c>
      <c r="BC173" s="22">
        <f t="shared" si="7"/>
        <v>91120.83</v>
      </c>
      <c r="BD173" s="22">
        <f t="shared" si="8"/>
        <v>91120.83</v>
      </c>
    </row>
    <row r="174" spans="1:56" x14ac:dyDescent="0.35">
      <c r="A174" s="23" t="s">
        <v>1649</v>
      </c>
      <c r="B174" s="79" t="s">
        <v>816</v>
      </c>
      <c r="C174" s="80">
        <v>1</v>
      </c>
      <c r="D174" s="81" t="s">
        <v>31</v>
      </c>
      <c r="E174" s="79" t="s">
        <v>467</v>
      </c>
      <c r="F174" s="79" t="s">
        <v>648</v>
      </c>
      <c r="G174" s="79" t="s">
        <v>668</v>
      </c>
      <c r="H174" s="79" t="s">
        <v>669</v>
      </c>
      <c r="I174" s="79" t="s">
        <v>670</v>
      </c>
      <c r="J174" s="79" t="s">
        <v>671</v>
      </c>
      <c r="K174" s="79" t="s">
        <v>484</v>
      </c>
      <c r="L174" s="79" t="s">
        <v>650</v>
      </c>
      <c r="M174" s="79" t="s">
        <v>663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1">
        <v>44050</v>
      </c>
      <c r="AF174" s="141">
        <v>45876</v>
      </c>
      <c r="AG174" s="142">
        <v>1576401.9199999999</v>
      </c>
      <c r="AH174" s="83">
        <v>0.85277777777777775</v>
      </c>
      <c r="AI174" s="83">
        <v>5</v>
      </c>
      <c r="AJ174" s="143">
        <v>7.1294999999999997E-2</v>
      </c>
      <c r="AK174" s="79" t="s">
        <v>664</v>
      </c>
      <c r="AL174" s="79" t="s">
        <v>665</v>
      </c>
      <c r="AM174" s="155">
        <v>0</v>
      </c>
      <c r="AN174" s="155">
        <v>0</v>
      </c>
      <c r="AO174" s="155">
        <v>0</v>
      </c>
      <c r="AP174" s="155">
        <v>0</v>
      </c>
      <c r="AQ174" s="155">
        <v>0</v>
      </c>
      <c r="AR174" s="155">
        <v>0</v>
      </c>
      <c r="AS174" s="155">
        <v>0</v>
      </c>
      <c r="AT174" s="155">
        <v>0</v>
      </c>
      <c r="AU174" s="155">
        <v>0</v>
      </c>
      <c r="AV174" s="155">
        <v>0</v>
      </c>
      <c r="AW174" s="155">
        <v>1576401.9199999999</v>
      </c>
      <c r="AX174" s="155">
        <v>0</v>
      </c>
      <c r="AY174" s="155">
        <v>0</v>
      </c>
      <c r="AZ174" s="155">
        <v>0</v>
      </c>
      <c r="BA174" s="155">
        <v>0</v>
      </c>
      <c r="BB174" s="22">
        <f t="shared" si="6"/>
        <v>0</v>
      </c>
      <c r="BC174" s="22">
        <f t="shared" si="7"/>
        <v>1576401.9199999999</v>
      </c>
      <c r="BD174" s="22">
        <f t="shared" si="8"/>
        <v>1576401.9199999999</v>
      </c>
    </row>
    <row r="175" spans="1:56" x14ac:dyDescent="0.35">
      <c r="A175" s="23" t="s">
        <v>1650</v>
      </c>
      <c r="B175" s="79" t="s">
        <v>817</v>
      </c>
      <c r="C175" s="80">
        <v>1</v>
      </c>
      <c r="D175" s="81" t="s">
        <v>31</v>
      </c>
      <c r="E175" s="79" t="s">
        <v>467</v>
      </c>
      <c r="F175" s="79" t="s">
        <v>648</v>
      </c>
      <c r="G175" s="79" t="s">
        <v>668</v>
      </c>
      <c r="H175" s="79" t="s">
        <v>669</v>
      </c>
      <c r="I175" s="79" t="s">
        <v>670</v>
      </c>
      <c r="J175" s="79" t="s">
        <v>671</v>
      </c>
      <c r="K175" s="79" t="s">
        <v>484</v>
      </c>
      <c r="L175" s="79" t="s">
        <v>650</v>
      </c>
      <c r="M175" s="79" t="s">
        <v>663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1">
        <v>44050</v>
      </c>
      <c r="AF175" s="141">
        <v>46606</v>
      </c>
      <c r="AG175" s="142">
        <v>787071.04</v>
      </c>
      <c r="AH175" s="83">
        <v>2.8527777777777779</v>
      </c>
      <c r="AI175" s="83">
        <v>7</v>
      </c>
      <c r="AJ175" s="143">
        <v>7.5481999999999994E-2</v>
      </c>
      <c r="AK175" s="79" t="s">
        <v>664</v>
      </c>
      <c r="AL175" s="79" t="s">
        <v>665</v>
      </c>
      <c r="AM175" s="155">
        <v>0</v>
      </c>
      <c r="AN175" s="155">
        <v>0</v>
      </c>
      <c r="AO175" s="155">
        <v>0</v>
      </c>
      <c r="AP175" s="155">
        <v>0</v>
      </c>
      <c r="AQ175" s="155">
        <v>0</v>
      </c>
      <c r="AR175" s="155">
        <v>0</v>
      </c>
      <c r="AS175" s="155">
        <v>0</v>
      </c>
      <c r="AT175" s="155">
        <v>0</v>
      </c>
      <c r="AU175" s="155">
        <v>0</v>
      </c>
      <c r="AV175" s="155">
        <v>0</v>
      </c>
      <c r="AW175" s="155">
        <v>0</v>
      </c>
      <c r="AX175" s="155">
        <v>0</v>
      </c>
      <c r="AY175" s="155">
        <v>0</v>
      </c>
      <c r="AZ175" s="155">
        <v>0</v>
      </c>
      <c r="BA175" s="155">
        <v>0</v>
      </c>
      <c r="BB175" s="22">
        <f t="shared" si="6"/>
        <v>0</v>
      </c>
      <c r="BC175" s="22">
        <f t="shared" si="7"/>
        <v>0</v>
      </c>
      <c r="BD175" s="22">
        <f t="shared" si="8"/>
        <v>0</v>
      </c>
    </row>
    <row r="176" spans="1:56" x14ac:dyDescent="0.35">
      <c r="A176" s="23" t="s">
        <v>1651</v>
      </c>
      <c r="B176" s="79" t="s">
        <v>818</v>
      </c>
      <c r="C176" s="80">
        <v>1</v>
      </c>
      <c r="D176" s="81" t="s">
        <v>31</v>
      </c>
      <c r="E176" s="79" t="s">
        <v>467</v>
      </c>
      <c r="F176" s="79" t="s">
        <v>648</v>
      </c>
      <c r="G176" s="79" t="s">
        <v>668</v>
      </c>
      <c r="H176" s="79" t="s">
        <v>669</v>
      </c>
      <c r="I176" s="79" t="s">
        <v>670</v>
      </c>
      <c r="J176" s="79" t="s">
        <v>671</v>
      </c>
      <c r="K176" s="79" t="s">
        <v>484</v>
      </c>
      <c r="L176" s="79" t="s">
        <v>650</v>
      </c>
      <c r="M176" s="79" t="s">
        <v>663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1">
        <v>44050</v>
      </c>
      <c r="AF176" s="141">
        <v>45876</v>
      </c>
      <c r="AG176" s="142">
        <v>222200</v>
      </c>
      <c r="AH176" s="83">
        <v>0.85277777777777775</v>
      </c>
      <c r="AI176" s="83">
        <v>5</v>
      </c>
      <c r="AJ176" s="143">
        <v>7.1294999999999997E-2</v>
      </c>
      <c r="AK176" s="79" t="s">
        <v>664</v>
      </c>
      <c r="AL176" s="79" t="s">
        <v>665</v>
      </c>
      <c r="AM176" s="155">
        <v>0</v>
      </c>
      <c r="AN176" s="155">
        <v>0</v>
      </c>
      <c r="AO176" s="155">
        <v>0</v>
      </c>
      <c r="AP176" s="155">
        <v>0</v>
      </c>
      <c r="AQ176" s="155">
        <v>0</v>
      </c>
      <c r="AR176" s="155">
        <v>0</v>
      </c>
      <c r="AS176" s="155">
        <v>0</v>
      </c>
      <c r="AT176" s="155">
        <v>0</v>
      </c>
      <c r="AU176" s="155">
        <v>0</v>
      </c>
      <c r="AV176" s="155">
        <v>0</v>
      </c>
      <c r="AW176" s="155">
        <v>222200</v>
      </c>
      <c r="AX176" s="155">
        <v>0</v>
      </c>
      <c r="AY176" s="155">
        <v>0</v>
      </c>
      <c r="AZ176" s="155">
        <v>0</v>
      </c>
      <c r="BA176" s="155">
        <v>0</v>
      </c>
      <c r="BB176" s="22">
        <f t="shared" si="6"/>
        <v>0</v>
      </c>
      <c r="BC176" s="22">
        <f t="shared" si="7"/>
        <v>222200</v>
      </c>
      <c r="BD176" s="22">
        <f t="shared" si="8"/>
        <v>222200</v>
      </c>
    </row>
    <row r="177" spans="1:56" x14ac:dyDescent="0.35">
      <c r="A177" s="23" t="s">
        <v>1652</v>
      </c>
      <c r="B177" s="79" t="s">
        <v>819</v>
      </c>
      <c r="C177" s="80">
        <v>1</v>
      </c>
      <c r="D177" s="81" t="s">
        <v>31</v>
      </c>
      <c r="E177" s="79" t="s">
        <v>467</v>
      </c>
      <c r="F177" s="79" t="s">
        <v>648</v>
      </c>
      <c r="G177" s="79" t="s">
        <v>668</v>
      </c>
      <c r="H177" s="79" t="s">
        <v>669</v>
      </c>
      <c r="I177" s="79" t="s">
        <v>670</v>
      </c>
      <c r="J177" s="79" t="s">
        <v>671</v>
      </c>
      <c r="K177" s="79" t="s">
        <v>484</v>
      </c>
      <c r="L177" s="79" t="s">
        <v>650</v>
      </c>
      <c r="M177" s="79" t="s">
        <v>663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1">
        <v>44050</v>
      </c>
      <c r="AF177" s="141">
        <v>45876</v>
      </c>
      <c r="AG177" s="142">
        <v>1319509.58</v>
      </c>
      <c r="AH177" s="83">
        <v>0.85277777777777775</v>
      </c>
      <c r="AI177" s="83">
        <v>5</v>
      </c>
      <c r="AJ177" s="143">
        <v>7.1294999999999997E-2</v>
      </c>
      <c r="AK177" s="79" t="s">
        <v>664</v>
      </c>
      <c r="AL177" s="79" t="s">
        <v>665</v>
      </c>
      <c r="AM177" s="155">
        <v>0</v>
      </c>
      <c r="AN177" s="155">
        <v>0</v>
      </c>
      <c r="AO177" s="155">
        <v>0</v>
      </c>
      <c r="AP177" s="155">
        <v>0</v>
      </c>
      <c r="AQ177" s="155">
        <v>0</v>
      </c>
      <c r="AR177" s="155">
        <v>0</v>
      </c>
      <c r="AS177" s="155">
        <v>0</v>
      </c>
      <c r="AT177" s="155">
        <v>0</v>
      </c>
      <c r="AU177" s="155">
        <v>0</v>
      </c>
      <c r="AV177" s="155">
        <v>0</v>
      </c>
      <c r="AW177" s="155">
        <v>1319509.58</v>
      </c>
      <c r="AX177" s="155">
        <v>0</v>
      </c>
      <c r="AY177" s="155">
        <v>0</v>
      </c>
      <c r="AZ177" s="155">
        <v>0</v>
      </c>
      <c r="BA177" s="155">
        <v>0</v>
      </c>
      <c r="BB177" s="22">
        <f t="shared" si="6"/>
        <v>0</v>
      </c>
      <c r="BC177" s="22">
        <f t="shared" si="7"/>
        <v>1319509.58</v>
      </c>
      <c r="BD177" s="22">
        <f t="shared" si="8"/>
        <v>1319509.58</v>
      </c>
    </row>
    <row r="178" spans="1:56" x14ac:dyDescent="0.35">
      <c r="A178" s="23" t="s">
        <v>1653</v>
      </c>
      <c r="B178" s="79" t="s">
        <v>820</v>
      </c>
      <c r="C178" s="80">
        <v>1</v>
      </c>
      <c r="D178" s="81" t="s">
        <v>31</v>
      </c>
      <c r="E178" s="79" t="s">
        <v>467</v>
      </c>
      <c r="F178" s="79" t="s">
        <v>648</v>
      </c>
      <c r="G178" s="79" t="s">
        <v>668</v>
      </c>
      <c r="H178" s="79" t="s">
        <v>669</v>
      </c>
      <c r="I178" s="79" t="s">
        <v>670</v>
      </c>
      <c r="J178" s="79" t="s">
        <v>671</v>
      </c>
      <c r="K178" s="79" t="s">
        <v>484</v>
      </c>
      <c r="L178" s="79" t="s">
        <v>650</v>
      </c>
      <c r="M178" s="79" t="s">
        <v>663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1">
        <v>44050</v>
      </c>
      <c r="AF178" s="141">
        <v>45876</v>
      </c>
      <c r="AG178" s="142">
        <v>756340.13</v>
      </c>
      <c r="AH178" s="83">
        <v>0.85277777777777775</v>
      </c>
      <c r="AI178" s="83">
        <v>5</v>
      </c>
      <c r="AJ178" s="143">
        <v>7.1294999999999997E-2</v>
      </c>
      <c r="AK178" s="79" t="s">
        <v>664</v>
      </c>
      <c r="AL178" s="79" t="s">
        <v>665</v>
      </c>
      <c r="AM178" s="155">
        <v>0</v>
      </c>
      <c r="AN178" s="155">
        <v>0</v>
      </c>
      <c r="AO178" s="155">
        <v>0</v>
      </c>
      <c r="AP178" s="155">
        <v>0</v>
      </c>
      <c r="AQ178" s="155">
        <v>0</v>
      </c>
      <c r="AR178" s="155">
        <v>0</v>
      </c>
      <c r="AS178" s="155">
        <v>0</v>
      </c>
      <c r="AT178" s="155">
        <v>0</v>
      </c>
      <c r="AU178" s="155">
        <v>0</v>
      </c>
      <c r="AV178" s="155">
        <v>0</v>
      </c>
      <c r="AW178" s="155">
        <v>756340.13</v>
      </c>
      <c r="AX178" s="155">
        <v>0</v>
      </c>
      <c r="AY178" s="155">
        <v>0</v>
      </c>
      <c r="AZ178" s="155">
        <v>0</v>
      </c>
      <c r="BA178" s="155">
        <v>0</v>
      </c>
      <c r="BB178" s="22">
        <f t="shared" si="6"/>
        <v>0</v>
      </c>
      <c r="BC178" s="22">
        <f t="shared" si="7"/>
        <v>756340.13</v>
      </c>
      <c r="BD178" s="22">
        <f t="shared" si="8"/>
        <v>756340.13</v>
      </c>
    </row>
    <row r="179" spans="1:56" x14ac:dyDescent="0.35">
      <c r="A179" s="23" t="s">
        <v>1654</v>
      </c>
      <c r="B179" s="79" t="s">
        <v>821</v>
      </c>
      <c r="C179" s="80">
        <v>1</v>
      </c>
      <c r="D179" s="81" t="s">
        <v>31</v>
      </c>
      <c r="E179" s="79" t="s">
        <v>467</v>
      </c>
      <c r="F179" s="79" t="s">
        <v>648</v>
      </c>
      <c r="G179" s="79" t="s">
        <v>668</v>
      </c>
      <c r="H179" s="79" t="s">
        <v>669</v>
      </c>
      <c r="I179" s="79" t="s">
        <v>670</v>
      </c>
      <c r="J179" s="79" t="s">
        <v>671</v>
      </c>
      <c r="K179" s="79" t="s">
        <v>484</v>
      </c>
      <c r="L179" s="79" t="s">
        <v>650</v>
      </c>
      <c r="M179" s="79" t="s">
        <v>663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1">
        <v>44050</v>
      </c>
      <c r="AF179" s="141">
        <v>46606</v>
      </c>
      <c r="AG179" s="142">
        <v>372254.1</v>
      </c>
      <c r="AH179" s="83">
        <v>2.8527777777777779</v>
      </c>
      <c r="AI179" s="83">
        <v>7</v>
      </c>
      <c r="AJ179" s="143">
        <v>7.5481999999999994E-2</v>
      </c>
      <c r="AK179" s="79" t="s">
        <v>664</v>
      </c>
      <c r="AL179" s="79" t="s">
        <v>665</v>
      </c>
      <c r="AM179" s="155">
        <v>0</v>
      </c>
      <c r="AN179" s="155">
        <v>0</v>
      </c>
      <c r="AO179" s="155">
        <v>0</v>
      </c>
      <c r="AP179" s="155">
        <v>0</v>
      </c>
      <c r="AQ179" s="155">
        <v>0</v>
      </c>
      <c r="AR179" s="155">
        <v>0</v>
      </c>
      <c r="AS179" s="155">
        <v>0</v>
      </c>
      <c r="AT179" s="155">
        <v>0</v>
      </c>
      <c r="AU179" s="155">
        <v>0</v>
      </c>
      <c r="AV179" s="155">
        <v>0</v>
      </c>
      <c r="AW179" s="155">
        <v>0</v>
      </c>
      <c r="AX179" s="155">
        <v>0</v>
      </c>
      <c r="AY179" s="155">
        <v>0</v>
      </c>
      <c r="AZ179" s="155">
        <v>0</v>
      </c>
      <c r="BA179" s="155">
        <v>0</v>
      </c>
      <c r="BB179" s="22">
        <f t="shared" si="6"/>
        <v>0</v>
      </c>
      <c r="BC179" s="22">
        <f t="shared" si="7"/>
        <v>0</v>
      </c>
      <c r="BD179" s="22">
        <f t="shared" si="8"/>
        <v>0</v>
      </c>
    </row>
    <row r="180" spans="1:56" x14ac:dyDescent="0.35">
      <c r="A180" s="23" t="s">
        <v>1655</v>
      </c>
      <c r="B180" s="79" t="s">
        <v>822</v>
      </c>
      <c r="C180" s="80">
        <v>1</v>
      </c>
      <c r="D180" s="81" t="s">
        <v>31</v>
      </c>
      <c r="E180" s="79" t="s">
        <v>467</v>
      </c>
      <c r="F180" s="79" t="s">
        <v>648</v>
      </c>
      <c r="G180" s="79" t="s">
        <v>668</v>
      </c>
      <c r="H180" s="79" t="s">
        <v>669</v>
      </c>
      <c r="I180" s="79" t="s">
        <v>670</v>
      </c>
      <c r="J180" s="79" t="s">
        <v>671</v>
      </c>
      <c r="K180" s="79" t="s">
        <v>484</v>
      </c>
      <c r="L180" s="79" t="s">
        <v>650</v>
      </c>
      <c r="M180" s="79" t="s">
        <v>663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1">
        <v>44050</v>
      </c>
      <c r="AF180" s="141">
        <v>45876</v>
      </c>
      <c r="AG180" s="142">
        <v>155855.07</v>
      </c>
      <c r="AH180" s="83">
        <v>0.85277777777777775</v>
      </c>
      <c r="AI180" s="83">
        <v>5</v>
      </c>
      <c r="AJ180" s="143">
        <v>7.1294999999999997E-2</v>
      </c>
      <c r="AK180" s="79" t="s">
        <v>664</v>
      </c>
      <c r="AL180" s="79" t="s">
        <v>665</v>
      </c>
      <c r="AM180" s="155">
        <v>0</v>
      </c>
      <c r="AN180" s="155">
        <v>0</v>
      </c>
      <c r="AO180" s="155">
        <v>0</v>
      </c>
      <c r="AP180" s="155">
        <v>0</v>
      </c>
      <c r="AQ180" s="155">
        <v>0</v>
      </c>
      <c r="AR180" s="155">
        <v>0</v>
      </c>
      <c r="AS180" s="155">
        <v>0</v>
      </c>
      <c r="AT180" s="155">
        <v>0</v>
      </c>
      <c r="AU180" s="155">
        <v>0</v>
      </c>
      <c r="AV180" s="155">
        <v>0</v>
      </c>
      <c r="AW180" s="155">
        <v>155855.07</v>
      </c>
      <c r="AX180" s="155">
        <v>0</v>
      </c>
      <c r="AY180" s="155">
        <v>0</v>
      </c>
      <c r="AZ180" s="155">
        <v>0</v>
      </c>
      <c r="BA180" s="155">
        <v>0</v>
      </c>
      <c r="BB180" s="22">
        <f t="shared" si="6"/>
        <v>0</v>
      </c>
      <c r="BC180" s="22">
        <f t="shared" si="7"/>
        <v>155855.07</v>
      </c>
      <c r="BD180" s="22">
        <f t="shared" si="8"/>
        <v>155855.07</v>
      </c>
    </row>
    <row r="181" spans="1:56" x14ac:dyDescent="0.35">
      <c r="A181" s="23" t="s">
        <v>1656</v>
      </c>
      <c r="B181" s="79" t="s">
        <v>823</v>
      </c>
      <c r="C181" s="80">
        <v>1</v>
      </c>
      <c r="D181" s="81" t="s">
        <v>31</v>
      </c>
      <c r="E181" s="79" t="s">
        <v>467</v>
      </c>
      <c r="F181" s="79" t="s">
        <v>648</v>
      </c>
      <c r="G181" s="79" t="s">
        <v>668</v>
      </c>
      <c r="H181" s="79" t="s">
        <v>669</v>
      </c>
      <c r="I181" s="79" t="s">
        <v>670</v>
      </c>
      <c r="J181" s="79" t="s">
        <v>671</v>
      </c>
      <c r="K181" s="79" t="s">
        <v>484</v>
      </c>
      <c r="L181" s="79" t="s">
        <v>650</v>
      </c>
      <c r="M181" s="79" t="s">
        <v>663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1">
        <v>44050</v>
      </c>
      <c r="AF181" s="141">
        <v>45876</v>
      </c>
      <c r="AG181" s="142">
        <v>235356.26</v>
      </c>
      <c r="AH181" s="83">
        <v>0.85277777777777775</v>
      </c>
      <c r="AI181" s="83">
        <v>5</v>
      </c>
      <c r="AJ181" s="143">
        <v>7.1294999999999997E-2</v>
      </c>
      <c r="AK181" s="79" t="s">
        <v>664</v>
      </c>
      <c r="AL181" s="79" t="s">
        <v>665</v>
      </c>
      <c r="AM181" s="155">
        <v>0</v>
      </c>
      <c r="AN181" s="155">
        <v>0</v>
      </c>
      <c r="AO181" s="155">
        <v>0</v>
      </c>
      <c r="AP181" s="155">
        <v>0</v>
      </c>
      <c r="AQ181" s="155">
        <v>0</v>
      </c>
      <c r="AR181" s="155">
        <v>0</v>
      </c>
      <c r="AS181" s="155">
        <v>0</v>
      </c>
      <c r="AT181" s="155">
        <v>0</v>
      </c>
      <c r="AU181" s="155">
        <v>0</v>
      </c>
      <c r="AV181" s="155">
        <v>0</v>
      </c>
      <c r="AW181" s="155">
        <v>235356.26</v>
      </c>
      <c r="AX181" s="155">
        <v>0</v>
      </c>
      <c r="AY181" s="155">
        <v>0</v>
      </c>
      <c r="AZ181" s="155">
        <v>0</v>
      </c>
      <c r="BA181" s="155">
        <v>0</v>
      </c>
      <c r="BB181" s="22">
        <f t="shared" si="6"/>
        <v>0</v>
      </c>
      <c r="BC181" s="22">
        <f t="shared" si="7"/>
        <v>235356.26</v>
      </c>
      <c r="BD181" s="22">
        <f t="shared" si="8"/>
        <v>235356.26</v>
      </c>
    </row>
    <row r="182" spans="1:56" x14ac:dyDescent="0.35">
      <c r="A182" s="23" t="s">
        <v>1657</v>
      </c>
      <c r="B182" s="79" t="s">
        <v>824</v>
      </c>
      <c r="C182" s="80">
        <v>1</v>
      </c>
      <c r="D182" s="81" t="s">
        <v>31</v>
      </c>
      <c r="E182" s="79" t="s">
        <v>467</v>
      </c>
      <c r="F182" s="79" t="s">
        <v>648</v>
      </c>
      <c r="G182" s="79" t="s">
        <v>668</v>
      </c>
      <c r="H182" s="79" t="s">
        <v>669</v>
      </c>
      <c r="I182" s="79" t="s">
        <v>670</v>
      </c>
      <c r="J182" s="79" t="s">
        <v>671</v>
      </c>
      <c r="K182" s="79" t="s">
        <v>484</v>
      </c>
      <c r="L182" s="79" t="s">
        <v>650</v>
      </c>
      <c r="M182" s="79" t="s">
        <v>663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1">
        <v>44050</v>
      </c>
      <c r="AF182" s="141">
        <v>45876</v>
      </c>
      <c r="AG182" s="142">
        <v>323809.71000000002</v>
      </c>
      <c r="AH182" s="83">
        <v>0.85277777777777775</v>
      </c>
      <c r="AI182" s="83">
        <v>5</v>
      </c>
      <c r="AJ182" s="143">
        <v>7.1294999999999997E-2</v>
      </c>
      <c r="AK182" s="79" t="s">
        <v>664</v>
      </c>
      <c r="AL182" s="79" t="s">
        <v>665</v>
      </c>
      <c r="AM182" s="155">
        <v>0</v>
      </c>
      <c r="AN182" s="155">
        <v>0</v>
      </c>
      <c r="AO182" s="155">
        <v>0</v>
      </c>
      <c r="AP182" s="155">
        <v>0</v>
      </c>
      <c r="AQ182" s="155">
        <v>0</v>
      </c>
      <c r="AR182" s="155">
        <v>0</v>
      </c>
      <c r="AS182" s="155">
        <v>0</v>
      </c>
      <c r="AT182" s="155">
        <v>0</v>
      </c>
      <c r="AU182" s="155">
        <v>0</v>
      </c>
      <c r="AV182" s="155">
        <v>0</v>
      </c>
      <c r="AW182" s="155">
        <v>323809.71000000002</v>
      </c>
      <c r="AX182" s="155">
        <v>0</v>
      </c>
      <c r="AY182" s="155">
        <v>0</v>
      </c>
      <c r="AZ182" s="155">
        <v>0</v>
      </c>
      <c r="BA182" s="155">
        <v>0</v>
      </c>
      <c r="BB182" s="22">
        <f t="shared" si="6"/>
        <v>0</v>
      </c>
      <c r="BC182" s="22">
        <f t="shared" si="7"/>
        <v>323809.71000000002</v>
      </c>
      <c r="BD182" s="22">
        <f t="shared" si="8"/>
        <v>323809.71000000002</v>
      </c>
    </row>
    <row r="183" spans="1:56" x14ac:dyDescent="0.35">
      <c r="A183" s="23" t="s">
        <v>1658</v>
      </c>
      <c r="B183" s="79" t="s">
        <v>825</v>
      </c>
      <c r="C183" s="80">
        <v>1</v>
      </c>
      <c r="D183" s="81" t="s">
        <v>31</v>
      </c>
      <c r="E183" s="79" t="s">
        <v>467</v>
      </c>
      <c r="F183" s="79" t="s">
        <v>648</v>
      </c>
      <c r="G183" s="79" t="s">
        <v>668</v>
      </c>
      <c r="H183" s="79" t="s">
        <v>669</v>
      </c>
      <c r="I183" s="79" t="s">
        <v>670</v>
      </c>
      <c r="J183" s="79" t="s">
        <v>671</v>
      </c>
      <c r="K183" s="79" t="s">
        <v>484</v>
      </c>
      <c r="L183" s="79" t="s">
        <v>650</v>
      </c>
      <c r="M183" s="79" t="s">
        <v>663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1">
        <v>44050</v>
      </c>
      <c r="AF183" s="141">
        <v>45876</v>
      </c>
      <c r="AG183" s="142">
        <v>548243.53</v>
      </c>
      <c r="AH183" s="83">
        <v>0.85277777777777775</v>
      </c>
      <c r="AI183" s="83">
        <v>5</v>
      </c>
      <c r="AJ183" s="143">
        <v>7.1294999999999997E-2</v>
      </c>
      <c r="AK183" s="79" t="s">
        <v>664</v>
      </c>
      <c r="AL183" s="79" t="s">
        <v>665</v>
      </c>
      <c r="AM183" s="155">
        <v>0</v>
      </c>
      <c r="AN183" s="155">
        <v>0</v>
      </c>
      <c r="AO183" s="155">
        <v>0</v>
      </c>
      <c r="AP183" s="155">
        <v>0</v>
      </c>
      <c r="AQ183" s="155">
        <v>0</v>
      </c>
      <c r="AR183" s="155">
        <v>0</v>
      </c>
      <c r="AS183" s="155">
        <v>0</v>
      </c>
      <c r="AT183" s="155">
        <v>0</v>
      </c>
      <c r="AU183" s="155">
        <v>0</v>
      </c>
      <c r="AV183" s="155">
        <v>0</v>
      </c>
      <c r="AW183" s="155">
        <v>548243.53</v>
      </c>
      <c r="AX183" s="155">
        <v>0</v>
      </c>
      <c r="AY183" s="155">
        <v>0</v>
      </c>
      <c r="AZ183" s="155">
        <v>0</v>
      </c>
      <c r="BA183" s="155">
        <v>0</v>
      </c>
      <c r="BB183" s="22">
        <f t="shared" si="6"/>
        <v>0</v>
      </c>
      <c r="BC183" s="22">
        <f t="shared" si="7"/>
        <v>548243.53</v>
      </c>
      <c r="BD183" s="22">
        <f t="shared" si="8"/>
        <v>548243.53</v>
      </c>
    </row>
    <row r="184" spans="1:56" x14ac:dyDescent="0.35">
      <c r="A184" s="23" t="s">
        <v>1659</v>
      </c>
      <c r="B184" s="79" t="s">
        <v>826</v>
      </c>
      <c r="C184" s="80">
        <v>1</v>
      </c>
      <c r="D184" s="81" t="s">
        <v>31</v>
      </c>
      <c r="E184" s="79" t="s">
        <v>467</v>
      </c>
      <c r="F184" s="79" t="s">
        <v>648</v>
      </c>
      <c r="G184" s="79" t="s">
        <v>668</v>
      </c>
      <c r="H184" s="79" t="s">
        <v>669</v>
      </c>
      <c r="I184" s="79" t="s">
        <v>670</v>
      </c>
      <c r="J184" s="79" t="s">
        <v>671</v>
      </c>
      <c r="K184" s="79" t="s">
        <v>484</v>
      </c>
      <c r="L184" s="79" t="s">
        <v>650</v>
      </c>
      <c r="M184" s="79" t="s">
        <v>663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1">
        <v>44050</v>
      </c>
      <c r="AF184" s="141">
        <v>45876</v>
      </c>
      <c r="AG184" s="142">
        <v>604077.44999999995</v>
      </c>
      <c r="AH184" s="83">
        <v>0.85277777777777775</v>
      </c>
      <c r="AI184" s="83">
        <v>5</v>
      </c>
      <c r="AJ184" s="143">
        <v>7.1294999999999997E-2</v>
      </c>
      <c r="AK184" s="79" t="s">
        <v>664</v>
      </c>
      <c r="AL184" s="79" t="s">
        <v>665</v>
      </c>
      <c r="AM184" s="155">
        <v>0</v>
      </c>
      <c r="AN184" s="155">
        <v>0</v>
      </c>
      <c r="AO184" s="155">
        <v>0</v>
      </c>
      <c r="AP184" s="155">
        <v>0</v>
      </c>
      <c r="AQ184" s="155">
        <v>0</v>
      </c>
      <c r="AR184" s="155">
        <v>0</v>
      </c>
      <c r="AS184" s="155">
        <v>0</v>
      </c>
      <c r="AT184" s="155">
        <v>0</v>
      </c>
      <c r="AU184" s="155">
        <v>0</v>
      </c>
      <c r="AV184" s="155">
        <v>0</v>
      </c>
      <c r="AW184" s="155">
        <v>604077.44999999995</v>
      </c>
      <c r="AX184" s="155">
        <v>0</v>
      </c>
      <c r="AY184" s="155">
        <v>0</v>
      </c>
      <c r="AZ184" s="155">
        <v>0</v>
      </c>
      <c r="BA184" s="155">
        <v>0</v>
      </c>
      <c r="BB184" s="22">
        <f t="shared" si="6"/>
        <v>0</v>
      </c>
      <c r="BC184" s="22">
        <f t="shared" si="7"/>
        <v>604077.44999999995</v>
      </c>
      <c r="BD184" s="22">
        <f t="shared" si="8"/>
        <v>604077.44999999995</v>
      </c>
    </row>
    <row r="185" spans="1:56" x14ac:dyDescent="0.35">
      <c r="A185" s="23" t="s">
        <v>1660</v>
      </c>
      <c r="B185" s="79" t="s">
        <v>827</v>
      </c>
      <c r="C185" s="80">
        <v>1</v>
      </c>
      <c r="D185" s="81" t="s">
        <v>31</v>
      </c>
      <c r="E185" s="79" t="s">
        <v>467</v>
      </c>
      <c r="F185" s="79" t="s">
        <v>648</v>
      </c>
      <c r="G185" s="79" t="s">
        <v>668</v>
      </c>
      <c r="H185" s="79" t="s">
        <v>669</v>
      </c>
      <c r="I185" s="79" t="s">
        <v>670</v>
      </c>
      <c r="J185" s="79" t="s">
        <v>671</v>
      </c>
      <c r="K185" s="79" t="s">
        <v>484</v>
      </c>
      <c r="L185" s="79" t="s">
        <v>650</v>
      </c>
      <c r="M185" s="79" t="s">
        <v>663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1">
        <v>44050</v>
      </c>
      <c r="AF185" s="141">
        <v>45876</v>
      </c>
      <c r="AG185" s="142">
        <v>1299992.79</v>
      </c>
      <c r="AH185" s="83">
        <v>0.85277777777777775</v>
      </c>
      <c r="AI185" s="83">
        <v>5</v>
      </c>
      <c r="AJ185" s="143">
        <v>7.1294999999999997E-2</v>
      </c>
      <c r="AK185" s="79" t="s">
        <v>664</v>
      </c>
      <c r="AL185" s="79" t="s">
        <v>665</v>
      </c>
      <c r="AM185" s="155">
        <v>0</v>
      </c>
      <c r="AN185" s="155">
        <v>0</v>
      </c>
      <c r="AO185" s="155">
        <v>0</v>
      </c>
      <c r="AP185" s="155">
        <v>0</v>
      </c>
      <c r="AQ185" s="155">
        <v>0</v>
      </c>
      <c r="AR185" s="155">
        <v>0</v>
      </c>
      <c r="AS185" s="155">
        <v>0</v>
      </c>
      <c r="AT185" s="155">
        <v>0</v>
      </c>
      <c r="AU185" s="155">
        <v>0</v>
      </c>
      <c r="AV185" s="155">
        <v>0</v>
      </c>
      <c r="AW185" s="155">
        <v>1299992.79</v>
      </c>
      <c r="AX185" s="155">
        <v>0</v>
      </c>
      <c r="AY185" s="155">
        <v>0</v>
      </c>
      <c r="AZ185" s="155">
        <v>0</v>
      </c>
      <c r="BA185" s="155">
        <v>0</v>
      </c>
      <c r="BB185" s="22">
        <f t="shared" si="6"/>
        <v>0</v>
      </c>
      <c r="BC185" s="22">
        <f t="shared" si="7"/>
        <v>1299992.79</v>
      </c>
      <c r="BD185" s="22">
        <f t="shared" si="8"/>
        <v>1299992.79</v>
      </c>
    </row>
    <row r="186" spans="1:56" x14ac:dyDescent="0.35">
      <c r="A186" s="23" t="s">
        <v>1661</v>
      </c>
      <c r="B186" s="79" t="s">
        <v>828</v>
      </c>
      <c r="C186" s="80">
        <v>1</v>
      </c>
      <c r="D186" s="81" t="s">
        <v>31</v>
      </c>
      <c r="E186" s="79" t="s">
        <v>467</v>
      </c>
      <c r="F186" s="79" t="s">
        <v>648</v>
      </c>
      <c r="G186" s="79" t="s">
        <v>668</v>
      </c>
      <c r="H186" s="79" t="s">
        <v>669</v>
      </c>
      <c r="I186" s="79" t="s">
        <v>670</v>
      </c>
      <c r="J186" s="79" t="s">
        <v>671</v>
      </c>
      <c r="K186" s="79" t="s">
        <v>484</v>
      </c>
      <c r="L186" s="79" t="s">
        <v>650</v>
      </c>
      <c r="M186" s="79" t="s">
        <v>663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1">
        <v>44050</v>
      </c>
      <c r="AF186" s="141">
        <v>45876</v>
      </c>
      <c r="AG186" s="142">
        <v>828347.54</v>
      </c>
      <c r="AH186" s="83">
        <v>0.85277777777777775</v>
      </c>
      <c r="AI186" s="83">
        <v>5</v>
      </c>
      <c r="AJ186" s="143">
        <v>7.1294999999999997E-2</v>
      </c>
      <c r="AK186" s="79" t="s">
        <v>664</v>
      </c>
      <c r="AL186" s="79" t="s">
        <v>665</v>
      </c>
      <c r="AM186" s="155">
        <v>0</v>
      </c>
      <c r="AN186" s="155">
        <v>0</v>
      </c>
      <c r="AO186" s="155">
        <v>0</v>
      </c>
      <c r="AP186" s="155">
        <v>0</v>
      </c>
      <c r="AQ186" s="155">
        <v>0</v>
      </c>
      <c r="AR186" s="155">
        <v>0</v>
      </c>
      <c r="AS186" s="155">
        <v>0</v>
      </c>
      <c r="AT186" s="155">
        <v>0</v>
      </c>
      <c r="AU186" s="155">
        <v>0</v>
      </c>
      <c r="AV186" s="155">
        <v>0</v>
      </c>
      <c r="AW186" s="155">
        <v>828347.54</v>
      </c>
      <c r="AX186" s="155">
        <v>0</v>
      </c>
      <c r="AY186" s="155">
        <v>0</v>
      </c>
      <c r="AZ186" s="155">
        <v>0</v>
      </c>
      <c r="BA186" s="155">
        <v>0</v>
      </c>
      <c r="BB186" s="22">
        <f t="shared" si="6"/>
        <v>0</v>
      </c>
      <c r="BC186" s="22">
        <f t="shared" si="7"/>
        <v>828347.54</v>
      </c>
      <c r="BD186" s="22">
        <f t="shared" si="8"/>
        <v>828347.54</v>
      </c>
    </row>
    <row r="187" spans="1:56" x14ac:dyDescent="0.35">
      <c r="A187" s="23" t="s">
        <v>1662</v>
      </c>
      <c r="B187" s="79" t="s">
        <v>829</v>
      </c>
      <c r="C187" s="80">
        <v>1</v>
      </c>
      <c r="D187" s="81" t="s">
        <v>31</v>
      </c>
      <c r="E187" s="79" t="s">
        <v>467</v>
      </c>
      <c r="F187" s="79" t="s">
        <v>648</v>
      </c>
      <c r="G187" s="79" t="s">
        <v>668</v>
      </c>
      <c r="H187" s="79" t="s">
        <v>669</v>
      </c>
      <c r="I187" s="79" t="s">
        <v>670</v>
      </c>
      <c r="J187" s="79" t="s">
        <v>671</v>
      </c>
      <c r="K187" s="79" t="s">
        <v>484</v>
      </c>
      <c r="L187" s="79" t="s">
        <v>650</v>
      </c>
      <c r="M187" s="79" t="s">
        <v>663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1">
        <v>44050</v>
      </c>
      <c r="AF187" s="141">
        <v>45876</v>
      </c>
      <c r="AG187" s="142">
        <v>263293.8</v>
      </c>
      <c r="AH187" s="83">
        <v>0.85277777777777775</v>
      </c>
      <c r="AI187" s="83">
        <v>5</v>
      </c>
      <c r="AJ187" s="143">
        <v>7.1294999999999997E-2</v>
      </c>
      <c r="AK187" s="79" t="s">
        <v>664</v>
      </c>
      <c r="AL187" s="79" t="s">
        <v>665</v>
      </c>
      <c r="AM187" s="155">
        <v>0</v>
      </c>
      <c r="AN187" s="155">
        <v>0</v>
      </c>
      <c r="AO187" s="155">
        <v>0</v>
      </c>
      <c r="AP187" s="155">
        <v>0</v>
      </c>
      <c r="AQ187" s="155">
        <v>0</v>
      </c>
      <c r="AR187" s="155">
        <v>0</v>
      </c>
      <c r="AS187" s="155">
        <v>0</v>
      </c>
      <c r="AT187" s="155">
        <v>0</v>
      </c>
      <c r="AU187" s="155">
        <v>0</v>
      </c>
      <c r="AV187" s="155">
        <v>0</v>
      </c>
      <c r="AW187" s="155">
        <v>263293.8</v>
      </c>
      <c r="AX187" s="155">
        <v>0</v>
      </c>
      <c r="AY187" s="155">
        <v>0</v>
      </c>
      <c r="AZ187" s="155">
        <v>0</v>
      </c>
      <c r="BA187" s="155">
        <v>0</v>
      </c>
      <c r="BB187" s="22">
        <f t="shared" si="6"/>
        <v>0</v>
      </c>
      <c r="BC187" s="22">
        <f t="shared" si="7"/>
        <v>263293.8</v>
      </c>
      <c r="BD187" s="22">
        <f t="shared" si="8"/>
        <v>263293.8</v>
      </c>
    </row>
    <row r="188" spans="1:56" x14ac:dyDescent="0.35">
      <c r="A188" s="23" t="s">
        <v>1663</v>
      </c>
      <c r="B188" s="79" t="s">
        <v>830</v>
      </c>
      <c r="C188" s="80">
        <v>1</v>
      </c>
      <c r="D188" s="81" t="s">
        <v>31</v>
      </c>
      <c r="E188" s="79" t="s">
        <v>467</v>
      </c>
      <c r="F188" s="79" t="s">
        <v>648</v>
      </c>
      <c r="G188" s="79" t="s">
        <v>668</v>
      </c>
      <c r="H188" s="79" t="s">
        <v>669</v>
      </c>
      <c r="I188" s="79" t="s">
        <v>670</v>
      </c>
      <c r="J188" s="79" t="s">
        <v>671</v>
      </c>
      <c r="K188" s="79" t="s">
        <v>484</v>
      </c>
      <c r="L188" s="79" t="s">
        <v>650</v>
      </c>
      <c r="M188" s="79" t="s">
        <v>663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1">
        <v>44050</v>
      </c>
      <c r="AF188" s="141">
        <v>45876</v>
      </c>
      <c r="AG188" s="142">
        <v>1259577.79</v>
      </c>
      <c r="AH188" s="83">
        <v>0.85277777777777775</v>
      </c>
      <c r="AI188" s="83">
        <v>5</v>
      </c>
      <c r="AJ188" s="143">
        <v>7.1294999999999997E-2</v>
      </c>
      <c r="AK188" s="79" t="s">
        <v>664</v>
      </c>
      <c r="AL188" s="79" t="s">
        <v>665</v>
      </c>
      <c r="AM188" s="155">
        <v>0</v>
      </c>
      <c r="AN188" s="155">
        <v>0</v>
      </c>
      <c r="AO188" s="155">
        <v>0</v>
      </c>
      <c r="AP188" s="155">
        <v>0</v>
      </c>
      <c r="AQ188" s="155">
        <v>0</v>
      </c>
      <c r="AR188" s="155">
        <v>0</v>
      </c>
      <c r="AS188" s="155">
        <v>0</v>
      </c>
      <c r="AT188" s="155">
        <v>0</v>
      </c>
      <c r="AU188" s="155">
        <v>0</v>
      </c>
      <c r="AV188" s="155">
        <v>0</v>
      </c>
      <c r="AW188" s="155">
        <v>1259577.79</v>
      </c>
      <c r="AX188" s="155">
        <v>0</v>
      </c>
      <c r="AY188" s="155">
        <v>0</v>
      </c>
      <c r="AZ188" s="155">
        <v>0</v>
      </c>
      <c r="BA188" s="155">
        <v>0</v>
      </c>
      <c r="BB188" s="22">
        <f t="shared" si="6"/>
        <v>0</v>
      </c>
      <c r="BC188" s="22">
        <f t="shared" si="7"/>
        <v>1259577.79</v>
      </c>
      <c r="BD188" s="22">
        <f t="shared" si="8"/>
        <v>1259577.79</v>
      </c>
    </row>
    <row r="189" spans="1:56" x14ac:dyDescent="0.35">
      <c r="A189" s="23" t="s">
        <v>1664</v>
      </c>
      <c r="B189" s="79" t="s">
        <v>831</v>
      </c>
      <c r="C189" s="80">
        <v>1</v>
      </c>
      <c r="D189" s="81" t="s">
        <v>31</v>
      </c>
      <c r="E189" s="79" t="s">
        <v>467</v>
      </c>
      <c r="F189" s="79" t="s">
        <v>648</v>
      </c>
      <c r="G189" s="79" t="s">
        <v>668</v>
      </c>
      <c r="H189" s="79" t="s">
        <v>669</v>
      </c>
      <c r="I189" s="79" t="s">
        <v>670</v>
      </c>
      <c r="J189" s="79" t="s">
        <v>671</v>
      </c>
      <c r="K189" s="79" t="s">
        <v>484</v>
      </c>
      <c r="L189" s="79" t="s">
        <v>650</v>
      </c>
      <c r="M189" s="79" t="s">
        <v>663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1">
        <v>44050</v>
      </c>
      <c r="AF189" s="141">
        <v>45876</v>
      </c>
      <c r="AG189" s="142">
        <v>1133923.07</v>
      </c>
      <c r="AH189" s="83">
        <v>0.85277777777777775</v>
      </c>
      <c r="AI189" s="83">
        <v>5</v>
      </c>
      <c r="AJ189" s="143">
        <v>7.1294999999999997E-2</v>
      </c>
      <c r="AK189" s="79" t="s">
        <v>664</v>
      </c>
      <c r="AL189" s="79" t="s">
        <v>665</v>
      </c>
      <c r="AM189" s="155">
        <v>0</v>
      </c>
      <c r="AN189" s="155">
        <v>0</v>
      </c>
      <c r="AO189" s="155">
        <v>0</v>
      </c>
      <c r="AP189" s="155">
        <v>0</v>
      </c>
      <c r="AQ189" s="155">
        <v>0</v>
      </c>
      <c r="AR189" s="155">
        <v>0</v>
      </c>
      <c r="AS189" s="155">
        <v>0</v>
      </c>
      <c r="AT189" s="155">
        <v>0</v>
      </c>
      <c r="AU189" s="155">
        <v>0</v>
      </c>
      <c r="AV189" s="155">
        <v>0</v>
      </c>
      <c r="AW189" s="155">
        <v>1133923.07</v>
      </c>
      <c r="AX189" s="155">
        <v>0</v>
      </c>
      <c r="AY189" s="155">
        <v>0</v>
      </c>
      <c r="AZ189" s="155">
        <v>0</v>
      </c>
      <c r="BA189" s="155">
        <v>0</v>
      </c>
      <c r="BB189" s="22">
        <f t="shared" si="6"/>
        <v>0</v>
      </c>
      <c r="BC189" s="22">
        <f t="shared" si="7"/>
        <v>1133923.07</v>
      </c>
      <c r="BD189" s="22">
        <f t="shared" si="8"/>
        <v>1133923.07</v>
      </c>
    </row>
    <row r="190" spans="1:56" x14ac:dyDescent="0.35">
      <c r="A190" s="23" t="s">
        <v>1665</v>
      </c>
      <c r="B190" s="79" t="s">
        <v>832</v>
      </c>
      <c r="C190" s="80">
        <v>1</v>
      </c>
      <c r="D190" s="81" t="s">
        <v>31</v>
      </c>
      <c r="E190" s="79" t="s">
        <v>467</v>
      </c>
      <c r="F190" s="79" t="s">
        <v>648</v>
      </c>
      <c r="G190" s="79" t="s">
        <v>668</v>
      </c>
      <c r="H190" s="79" t="s">
        <v>669</v>
      </c>
      <c r="I190" s="79" t="s">
        <v>670</v>
      </c>
      <c r="J190" s="79" t="s">
        <v>671</v>
      </c>
      <c r="K190" s="79" t="s">
        <v>484</v>
      </c>
      <c r="L190" s="79" t="s">
        <v>650</v>
      </c>
      <c r="M190" s="79" t="s">
        <v>663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41">
        <v>44291</v>
      </c>
      <c r="AF190" s="141">
        <v>45387</v>
      </c>
      <c r="AG190" s="142">
        <v>899848.21</v>
      </c>
      <c r="AH190" s="83">
        <v>0</v>
      </c>
      <c r="AI190" s="83">
        <v>0</v>
      </c>
      <c r="AJ190" s="143">
        <v>6.1652999999999999E-2</v>
      </c>
      <c r="AK190" s="79" t="s">
        <v>664</v>
      </c>
      <c r="AL190" s="79" t="s">
        <v>665</v>
      </c>
      <c r="AM190" s="155">
        <v>0</v>
      </c>
      <c r="AN190" s="155">
        <v>0</v>
      </c>
      <c r="AO190" s="155">
        <v>0</v>
      </c>
      <c r="AP190" s="155">
        <v>0</v>
      </c>
      <c r="AQ190" s="155">
        <v>0</v>
      </c>
      <c r="AR190" s="155">
        <v>0</v>
      </c>
      <c r="AS190" s="155">
        <v>0</v>
      </c>
      <c r="AT190" s="155">
        <v>0</v>
      </c>
      <c r="AU190" s="155">
        <v>0</v>
      </c>
      <c r="AV190" s="155">
        <v>0</v>
      </c>
      <c r="AW190" s="155">
        <v>0</v>
      </c>
      <c r="AX190" s="155">
        <v>0</v>
      </c>
      <c r="AY190" s="155">
        <v>0</v>
      </c>
      <c r="AZ190" s="155">
        <v>0</v>
      </c>
      <c r="BA190" s="155">
        <v>0</v>
      </c>
      <c r="BB190" s="22">
        <f t="shared" si="6"/>
        <v>0</v>
      </c>
      <c r="BC190" s="22">
        <f t="shared" si="7"/>
        <v>0</v>
      </c>
      <c r="BD190" s="22">
        <f t="shared" si="8"/>
        <v>0</v>
      </c>
    </row>
    <row r="191" spans="1:56" x14ac:dyDescent="0.35">
      <c r="A191" s="23" t="s">
        <v>1666</v>
      </c>
      <c r="B191" s="79" t="s">
        <v>833</v>
      </c>
      <c r="C191" s="80">
        <v>1</v>
      </c>
      <c r="D191" s="81" t="s">
        <v>31</v>
      </c>
      <c r="E191" s="79" t="s">
        <v>467</v>
      </c>
      <c r="F191" s="79" t="s">
        <v>648</v>
      </c>
      <c r="G191" s="79" t="s">
        <v>668</v>
      </c>
      <c r="H191" s="79" t="s">
        <v>669</v>
      </c>
      <c r="I191" s="79" t="s">
        <v>670</v>
      </c>
      <c r="J191" s="79" t="s">
        <v>671</v>
      </c>
      <c r="K191" s="79" t="s">
        <v>484</v>
      </c>
      <c r="L191" s="79" t="s">
        <v>650</v>
      </c>
      <c r="M191" s="79" t="s">
        <v>663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41">
        <v>44291</v>
      </c>
      <c r="AF191" s="141">
        <v>46117</v>
      </c>
      <c r="AG191" s="142">
        <v>799844.34</v>
      </c>
      <c r="AH191" s="83">
        <v>1.5138888888888888</v>
      </c>
      <c r="AI191" s="83">
        <v>5</v>
      </c>
      <c r="AJ191" s="143">
        <v>7.1294999999999997E-2</v>
      </c>
      <c r="AK191" s="79" t="s">
        <v>664</v>
      </c>
      <c r="AL191" s="79" t="s">
        <v>665</v>
      </c>
      <c r="AM191" s="155">
        <v>0</v>
      </c>
      <c r="AN191" s="155">
        <v>0</v>
      </c>
      <c r="AO191" s="155">
        <v>0</v>
      </c>
      <c r="AP191" s="155">
        <v>0</v>
      </c>
      <c r="AQ191" s="155">
        <v>0</v>
      </c>
      <c r="AR191" s="155">
        <v>0</v>
      </c>
      <c r="AS191" s="155">
        <v>0</v>
      </c>
      <c r="AT191" s="155">
        <v>0</v>
      </c>
      <c r="AU191" s="155">
        <v>0</v>
      </c>
      <c r="AV191" s="155">
        <v>0</v>
      </c>
      <c r="AW191" s="155">
        <v>0</v>
      </c>
      <c r="AX191" s="155">
        <v>0</v>
      </c>
      <c r="AY191" s="155">
        <v>0</v>
      </c>
      <c r="AZ191" s="155">
        <v>0</v>
      </c>
      <c r="BA191" s="155">
        <v>0</v>
      </c>
      <c r="BB191" s="22">
        <f t="shared" si="6"/>
        <v>0</v>
      </c>
      <c r="BC191" s="22">
        <f t="shared" si="7"/>
        <v>0</v>
      </c>
      <c r="BD191" s="22">
        <f t="shared" si="8"/>
        <v>0</v>
      </c>
    </row>
    <row r="192" spans="1:56" x14ac:dyDescent="0.35">
      <c r="A192" s="23" t="s">
        <v>1667</v>
      </c>
      <c r="B192" s="79" t="s">
        <v>834</v>
      </c>
      <c r="C192" s="80">
        <v>1</v>
      </c>
      <c r="D192" s="81" t="s">
        <v>31</v>
      </c>
      <c r="E192" s="79" t="s">
        <v>467</v>
      </c>
      <c r="F192" s="79" t="s">
        <v>648</v>
      </c>
      <c r="G192" s="79" t="s">
        <v>668</v>
      </c>
      <c r="H192" s="79" t="s">
        <v>669</v>
      </c>
      <c r="I192" s="79" t="s">
        <v>670</v>
      </c>
      <c r="J192" s="79" t="s">
        <v>671</v>
      </c>
      <c r="K192" s="79" t="s">
        <v>484</v>
      </c>
      <c r="L192" s="79" t="s">
        <v>650</v>
      </c>
      <c r="M192" s="79" t="s">
        <v>663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41">
        <v>44291</v>
      </c>
      <c r="AF192" s="141">
        <v>45387</v>
      </c>
      <c r="AG192" s="142">
        <v>662375.23</v>
      </c>
      <c r="AH192" s="83">
        <v>0</v>
      </c>
      <c r="AI192" s="83">
        <v>0</v>
      </c>
      <c r="AJ192" s="143">
        <v>6.1652999999999999E-2</v>
      </c>
      <c r="AK192" s="79" t="s">
        <v>664</v>
      </c>
      <c r="AL192" s="79" t="s">
        <v>665</v>
      </c>
      <c r="AM192" s="155">
        <v>0</v>
      </c>
      <c r="AN192" s="155">
        <v>0</v>
      </c>
      <c r="AO192" s="155">
        <v>0</v>
      </c>
      <c r="AP192" s="155">
        <v>0</v>
      </c>
      <c r="AQ192" s="155">
        <v>0</v>
      </c>
      <c r="AR192" s="155">
        <v>0</v>
      </c>
      <c r="AS192" s="155">
        <v>0</v>
      </c>
      <c r="AT192" s="155">
        <v>0</v>
      </c>
      <c r="AU192" s="155">
        <v>0</v>
      </c>
      <c r="AV192" s="155">
        <v>0</v>
      </c>
      <c r="AW192" s="155">
        <v>0</v>
      </c>
      <c r="AX192" s="155">
        <v>0</v>
      </c>
      <c r="AY192" s="155">
        <v>0</v>
      </c>
      <c r="AZ192" s="155">
        <v>0</v>
      </c>
      <c r="BA192" s="155">
        <v>0</v>
      </c>
      <c r="BB192" s="22">
        <f t="shared" si="6"/>
        <v>0</v>
      </c>
      <c r="BC192" s="22">
        <f t="shared" si="7"/>
        <v>0</v>
      </c>
      <c r="BD192" s="22">
        <f t="shared" si="8"/>
        <v>0</v>
      </c>
    </row>
    <row r="193" spans="1:56" x14ac:dyDescent="0.35">
      <c r="A193" s="23" t="s">
        <v>1668</v>
      </c>
      <c r="B193" s="79" t="s">
        <v>835</v>
      </c>
      <c r="C193" s="80">
        <v>1</v>
      </c>
      <c r="D193" s="81" t="s">
        <v>31</v>
      </c>
      <c r="E193" s="79" t="s">
        <v>467</v>
      </c>
      <c r="F193" s="79" t="s">
        <v>648</v>
      </c>
      <c r="G193" s="79" t="s">
        <v>668</v>
      </c>
      <c r="H193" s="79" t="s">
        <v>669</v>
      </c>
      <c r="I193" s="79" t="s">
        <v>670</v>
      </c>
      <c r="J193" s="79" t="s">
        <v>671</v>
      </c>
      <c r="K193" s="79" t="s">
        <v>484</v>
      </c>
      <c r="L193" s="79" t="s">
        <v>650</v>
      </c>
      <c r="M193" s="79" t="s">
        <v>663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41">
        <v>44291</v>
      </c>
      <c r="AF193" s="141">
        <v>46117</v>
      </c>
      <c r="AG193" s="142">
        <v>579518.23</v>
      </c>
      <c r="AH193" s="83">
        <v>1.5138888888888888</v>
      </c>
      <c r="AI193" s="83">
        <v>5</v>
      </c>
      <c r="AJ193" s="143">
        <v>7.1294999999999997E-2</v>
      </c>
      <c r="AK193" s="79" t="s">
        <v>664</v>
      </c>
      <c r="AL193" s="79" t="s">
        <v>665</v>
      </c>
      <c r="AM193" s="155">
        <v>0</v>
      </c>
      <c r="AN193" s="155">
        <v>0</v>
      </c>
      <c r="AO193" s="155">
        <v>0</v>
      </c>
      <c r="AP193" s="155">
        <v>0</v>
      </c>
      <c r="AQ193" s="155">
        <v>0</v>
      </c>
      <c r="AR193" s="155">
        <v>0</v>
      </c>
      <c r="AS193" s="155">
        <v>0</v>
      </c>
      <c r="AT193" s="155">
        <v>0</v>
      </c>
      <c r="AU193" s="155">
        <v>0</v>
      </c>
      <c r="AV193" s="155">
        <v>0</v>
      </c>
      <c r="AW193" s="155">
        <v>0</v>
      </c>
      <c r="AX193" s="155">
        <v>0</v>
      </c>
      <c r="AY193" s="155">
        <v>0</v>
      </c>
      <c r="AZ193" s="155">
        <v>0</v>
      </c>
      <c r="BA193" s="155">
        <v>0</v>
      </c>
      <c r="BB193" s="22">
        <f t="shared" si="6"/>
        <v>0</v>
      </c>
      <c r="BC193" s="22">
        <f t="shared" si="7"/>
        <v>0</v>
      </c>
      <c r="BD193" s="22">
        <f t="shared" si="8"/>
        <v>0</v>
      </c>
    </row>
    <row r="194" spans="1:56" x14ac:dyDescent="0.35">
      <c r="A194" s="23" t="s">
        <v>1669</v>
      </c>
      <c r="B194" s="79" t="s">
        <v>836</v>
      </c>
      <c r="C194" s="80">
        <v>1</v>
      </c>
      <c r="D194" s="81" t="s">
        <v>31</v>
      </c>
      <c r="E194" s="79" t="s">
        <v>467</v>
      </c>
      <c r="F194" s="79" t="s">
        <v>648</v>
      </c>
      <c r="G194" s="79" t="s">
        <v>668</v>
      </c>
      <c r="H194" s="79" t="s">
        <v>669</v>
      </c>
      <c r="I194" s="79" t="s">
        <v>670</v>
      </c>
      <c r="J194" s="79" t="s">
        <v>671</v>
      </c>
      <c r="K194" s="79" t="s">
        <v>484</v>
      </c>
      <c r="L194" s="79" t="s">
        <v>650</v>
      </c>
      <c r="M194" s="79" t="s">
        <v>663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41">
        <v>44291</v>
      </c>
      <c r="AF194" s="141">
        <v>45387</v>
      </c>
      <c r="AG194" s="142">
        <v>81128</v>
      </c>
      <c r="AH194" s="83">
        <v>0</v>
      </c>
      <c r="AI194" s="83">
        <v>0</v>
      </c>
      <c r="AJ194" s="143">
        <v>6.1652999999999999E-2</v>
      </c>
      <c r="AK194" s="79" t="s">
        <v>664</v>
      </c>
      <c r="AL194" s="79" t="s">
        <v>665</v>
      </c>
      <c r="AM194" s="155">
        <v>0</v>
      </c>
      <c r="AN194" s="155">
        <v>0</v>
      </c>
      <c r="AO194" s="155">
        <v>0</v>
      </c>
      <c r="AP194" s="155">
        <v>0</v>
      </c>
      <c r="AQ194" s="155">
        <v>0</v>
      </c>
      <c r="AR194" s="155">
        <v>0</v>
      </c>
      <c r="AS194" s="155">
        <v>0</v>
      </c>
      <c r="AT194" s="155">
        <v>0</v>
      </c>
      <c r="AU194" s="155">
        <v>0</v>
      </c>
      <c r="AV194" s="155">
        <v>0</v>
      </c>
      <c r="AW194" s="155">
        <v>0</v>
      </c>
      <c r="AX194" s="155">
        <v>0</v>
      </c>
      <c r="AY194" s="155">
        <v>0</v>
      </c>
      <c r="AZ194" s="155">
        <v>0</v>
      </c>
      <c r="BA194" s="155">
        <v>0</v>
      </c>
      <c r="BB194" s="22">
        <f t="shared" si="6"/>
        <v>0</v>
      </c>
      <c r="BC194" s="22">
        <f t="shared" si="7"/>
        <v>0</v>
      </c>
      <c r="BD194" s="22">
        <f t="shared" si="8"/>
        <v>0</v>
      </c>
    </row>
    <row r="195" spans="1:56" x14ac:dyDescent="0.35">
      <c r="A195" s="23" t="s">
        <v>1670</v>
      </c>
      <c r="B195" s="79" t="s">
        <v>837</v>
      </c>
      <c r="C195" s="80">
        <v>1</v>
      </c>
      <c r="D195" s="81" t="s">
        <v>31</v>
      </c>
      <c r="E195" s="79" t="s">
        <v>467</v>
      </c>
      <c r="F195" s="79" t="s">
        <v>648</v>
      </c>
      <c r="G195" s="79" t="s">
        <v>668</v>
      </c>
      <c r="H195" s="79" t="s">
        <v>669</v>
      </c>
      <c r="I195" s="79" t="s">
        <v>670</v>
      </c>
      <c r="J195" s="79" t="s">
        <v>671</v>
      </c>
      <c r="K195" s="79" t="s">
        <v>484</v>
      </c>
      <c r="L195" s="79" t="s">
        <v>650</v>
      </c>
      <c r="M195" s="79" t="s">
        <v>663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41">
        <v>44291</v>
      </c>
      <c r="AF195" s="141">
        <v>46117</v>
      </c>
      <c r="AG195" s="142">
        <v>71000</v>
      </c>
      <c r="AH195" s="83">
        <v>1.5138888888888888</v>
      </c>
      <c r="AI195" s="83">
        <v>5</v>
      </c>
      <c r="AJ195" s="143">
        <v>7.1294999999999997E-2</v>
      </c>
      <c r="AK195" s="79" t="s">
        <v>664</v>
      </c>
      <c r="AL195" s="79" t="s">
        <v>665</v>
      </c>
      <c r="AM195" s="155">
        <v>0</v>
      </c>
      <c r="AN195" s="155">
        <v>0</v>
      </c>
      <c r="AO195" s="155">
        <v>0</v>
      </c>
      <c r="AP195" s="155">
        <v>0</v>
      </c>
      <c r="AQ195" s="155">
        <v>0</v>
      </c>
      <c r="AR195" s="155">
        <v>0</v>
      </c>
      <c r="AS195" s="155">
        <v>0</v>
      </c>
      <c r="AT195" s="155">
        <v>0</v>
      </c>
      <c r="AU195" s="155">
        <v>0</v>
      </c>
      <c r="AV195" s="155">
        <v>0</v>
      </c>
      <c r="AW195" s="155">
        <v>0</v>
      </c>
      <c r="AX195" s="155">
        <v>0</v>
      </c>
      <c r="AY195" s="155">
        <v>0</v>
      </c>
      <c r="AZ195" s="155">
        <v>0</v>
      </c>
      <c r="BA195" s="155">
        <v>0</v>
      </c>
      <c r="BB195" s="22">
        <f t="shared" ref="BB195:BB258" si="9">SUM(AM195:AO195)</f>
        <v>0</v>
      </c>
      <c r="BC195" s="22">
        <f t="shared" si="7"/>
        <v>0</v>
      </c>
      <c r="BD195" s="22">
        <f t="shared" si="8"/>
        <v>0</v>
      </c>
    </row>
    <row r="196" spans="1:56" x14ac:dyDescent="0.35">
      <c r="A196" s="23" t="s">
        <v>1671</v>
      </c>
      <c r="B196" s="79" t="s">
        <v>838</v>
      </c>
      <c r="C196" s="80">
        <v>1</v>
      </c>
      <c r="D196" s="81" t="s">
        <v>31</v>
      </c>
      <c r="E196" s="79" t="s">
        <v>467</v>
      </c>
      <c r="F196" s="79" t="s">
        <v>648</v>
      </c>
      <c r="G196" s="79" t="s">
        <v>668</v>
      </c>
      <c r="H196" s="79" t="s">
        <v>669</v>
      </c>
      <c r="I196" s="79" t="s">
        <v>670</v>
      </c>
      <c r="J196" s="79" t="s">
        <v>671</v>
      </c>
      <c r="K196" s="79" t="s">
        <v>484</v>
      </c>
      <c r="L196" s="79" t="s">
        <v>650</v>
      </c>
      <c r="M196" s="79" t="s">
        <v>663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41">
        <v>44291</v>
      </c>
      <c r="AF196" s="141">
        <v>45387</v>
      </c>
      <c r="AG196" s="142">
        <v>216532.74</v>
      </c>
      <c r="AH196" s="83">
        <v>0</v>
      </c>
      <c r="AI196" s="83">
        <v>0</v>
      </c>
      <c r="AJ196" s="143">
        <v>6.1652999999999999E-2</v>
      </c>
      <c r="AK196" s="79" t="s">
        <v>664</v>
      </c>
      <c r="AL196" s="79" t="s">
        <v>665</v>
      </c>
      <c r="AM196" s="155">
        <v>0</v>
      </c>
      <c r="AN196" s="155">
        <v>0</v>
      </c>
      <c r="AO196" s="155">
        <v>0</v>
      </c>
      <c r="AP196" s="155">
        <v>0</v>
      </c>
      <c r="AQ196" s="155">
        <v>0</v>
      </c>
      <c r="AR196" s="155">
        <v>0</v>
      </c>
      <c r="AS196" s="155">
        <v>0</v>
      </c>
      <c r="AT196" s="155">
        <v>0</v>
      </c>
      <c r="AU196" s="155">
        <v>0</v>
      </c>
      <c r="AV196" s="155">
        <v>0</v>
      </c>
      <c r="AW196" s="155">
        <v>0</v>
      </c>
      <c r="AX196" s="155">
        <v>0</v>
      </c>
      <c r="AY196" s="155">
        <v>0</v>
      </c>
      <c r="AZ196" s="155">
        <v>0</v>
      </c>
      <c r="BA196" s="155">
        <v>0</v>
      </c>
      <c r="BB196" s="22">
        <f t="shared" si="9"/>
        <v>0</v>
      </c>
      <c r="BC196" s="22">
        <f t="shared" ref="BC196:BC259" si="10">SUM(AP196:BA196)</f>
        <v>0</v>
      </c>
      <c r="BD196" s="22">
        <f t="shared" ref="BD196:BD259" si="11">BB196+BC196</f>
        <v>0</v>
      </c>
    </row>
    <row r="197" spans="1:56" x14ac:dyDescent="0.35">
      <c r="A197" s="23" t="s">
        <v>1672</v>
      </c>
      <c r="B197" s="79" t="s">
        <v>839</v>
      </c>
      <c r="C197" s="80">
        <v>1</v>
      </c>
      <c r="D197" s="81" t="s">
        <v>31</v>
      </c>
      <c r="E197" s="79" t="s">
        <v>467</v>
      </c>
      <c r="F197" s="79" t="s">
        <v>648</v>
      </c>
      <c r="G197" s="79" t="s">
        <v>668</v>
      </c>
      <c r="H197" s="79" t="s">
        <v>669</v>
      </c>
      <c r="I197" s="79" t="s">
        <v>670</v>
      </c>
      <c r="J197" s="79" t="s">
        <v>671</v>
      </c>
      <c r="K197" s="79" t="s">
        <v>484</v>
      </c>
      <c r="L197" s="79" t="s">
        <v>650</v>
      </c>
      <c r="M197" s="79" t="s">
        <v>663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41">
        <v>44291</v>
      </c>
      <c r="AF197" s="141">
        <v>45387</v>
      </c>
      <c r="AG197" s="142">
        <v>222970.09</v>
      </c>
      <c r="AH197" s="83">
        <v>0</v>
      </c>
      <c r="AI197" s="83">
        <v>0</v>
      </c>
      <c r="AJ197" s="143">
        <v>6.1652999999999999E-2</v>
      </c>
      <c r="AK197" s="79" t="s">
        <v>664</v>
      </c>
      <c r="AL197" s="79" t="s">
        <v>665</v>
      </c>
      <c r="AM197" s="155">
        <v>0</v>
      </c>
      <c r="AN197" s="155">
        <v>0</v>
      </c>
      <c r="AO197" s="155">
        <v>0</v>
      </c>
      <c r="AP197" s="155">
        <v>0</v>
      </c>
      <c r="AQ197" s="155">
        <v>0</v>
      </c>
      <c r="AR197" s="155">
        <v>0</v>
      </c>
      <c r="AS197" s="155">
        <v>0</v>
      </c>
      <c r="AT197" s="155">
        <v>0</v>
      </c>
      <c r="AU197" s="155">
        <v>0</v>
      </c>
      <c r="AV197" s="155">
        <v>0</v>
      </c>
      <c r="AW197" s="155">
        <v>0</v>
      </c>
      <c r="AX197" s="155">
        <v>0</v>
      </c>
      <c r="AY197" s="155">
        <v>0</v>
      </c>
      <c r="AZ197" s="155">
        <v>0</v>
      </c>
      <c r="BA197" s="155">
        <v>0</v>
      </c>
      <c r="BB197" s="22">
        <f t="shared" si="9"/>
        <v>0</v>
      </c>
      <c r="BC197" s="22">
        <f t="shared" si="10"/>
        <v>0</v>
      </c>
      <c r="BD197" s="22">
        <f t="shared" si="11"/>
        <v>0</v>
      </c>
    </row>
    <row r="198" spans="1:56" x14ac:dyDescent="0.35">
      <c r="A198" s="23" t="s">
        <v>1673</v>
      </c>
      <c r="B198" s="79" t="s">
        <v>840</v>
      </c>
      <c r="C198" s="80">
        <v>1</v>
      </c>
      <c r="D198" s="81" t="s">
        <v>31</v>
      </c>
      <c r="E198" s="79" t="s">
        <v>467</v>
      </c>
      <c r="F198" s="79" t="s">
        <v>648</v>
      </c>
      <c r="G198" s="79" t="s">
        <v>668</v>
      </c>
      <c r="H198" s="79" t="s">
        <v>669</v>
      </c>
      <c r="I198" s="79" t="s">
        <v>670</v>
      </c>
      <c r="J198" s="79" t="s">
        <v>671</v>
      </c>
      <c r="K198" s="79" t="s">
        <v>484</v>
      </c>
      <c r="L198" s="79" t="s">
        <v>650</v>
      </c>
      <c r="M198" s="79" t="s">
        <v>663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41">
        <v>44291</v>
      </c>
      <c r="AF198" s="141">
        <v>46117</v>
      </c>
      <c r="AG198" s="142">
        <v>195028.14</v>
      </c>
      <c r="AH198" s="83">
        <v>1.5138888888888888</v>
      </c>
      <c r="AI198" s="83">
        <v>5</v>
      </c>
      <c r="AJ198" s="143">
        <v>7.1294999999999997E-2</v>
      </c>
      <c r="AK198" s="79" t="s">
        <v>664</v>
      </c>
      <c r="AL198" s="79" t="s">
        <v>665</v>
      </c>
      <c r="AM198" s="155">
        <v>0</v>
      </c>
      <c r="AN198" s="155">
        <v>0</v>
      </c>
      <c r="AO198" s="155">
        <v>0</v>
      </c>
      <c r="AP198" s="155">
        <v>0</v>
      </c>
      <c r="AQ198" s="155">
        <v>0</v>
      </c>
      <c r="AR198" s="155">
        <v>0</v>
      </c>
      <c r="AS198" s="155">
        <v>0</v>
      </c>
      <c r="AT198" s="155">
        <v>0</v>
      </c>
      <c r="AU198" s="155">
        <v>0</v>
      </c>
      <c r="AV198" s="155">
        <v>0</v>
      </c>
      <c r="AW198" s="155">
        <v>0</v>
      </c>
      <c r="AX198" s="155">
        <v>0</v>
      </c>
      <c r="AY198" s="155">
        <v>0</v>
      </c>
      <c r="AZ198" s="155">
        <v>0</v>
      </c>
      <c r="BA198" s="155">
        <v>0</v>
      </c>
      <c r="BB198" s="22">
        <f t="shared" si="9"/>
        <v>0</v>
      </c>
      <c r="BC198" s="22">
        <f t="shared" si="10"/>
        <v>0</v>
      </c>
      <c r="BD198" s="22">
        <f t="shared" si="11"/>
        <v>0</v>
      </c>
    </row>
    <row r="199" spans="1:56" x14ac:dyDescent="0.35">
      <c r="A199" s="23" t="s">
        <v>1674</v>
      </c>
      <c r="B199" s="79" t="s">
        <v>841</v>
      </c>
      <c r="C199" s="80">
        <v>1</v>
      </c>
      <c r="D199" s="81" t="s">
        <v>31</v>
      </c>
      <c r="E199" s="79" t="s">
        <v>467</v>
      </c>
      <c r="F199" s="79" t="s">
        <v>648</v>
      </c>
      <c r="G199" s="79" t="s">
        <v>668</v>
      </c>
      <c r="H199" s="79" t="s">
        <v>669</v>
      </c>
      <c r="I199" s="79" t="s">
        <v>670</v>
      </c>
      <c r="J199" s="79" t="s">
        <v>671</v>
      </c>
      <c r="K199" s="79" t="s">
        <v>484</v>
      </c>
      <c r="L199" s="79" t="s">
        <v>650</v>
      </c>
      <c r="M199" s="79" t="s">
        <v>663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41">
        <v>44291</v>
      </c>
      <c r="AF199" s="141">
        <v>45387</v>
      </c>
      <c r="AG199" s="142">
        <v>249678.98</v>
      </c>
      <c r="AH199" s="83">
        <v>0</v>
      </c>
      <c r="AI199" s="83">
        <v>0</v>
      </c>
      <c r="AJ199" s="143">
        <v>6.1652999999999999E-2</v>
      </c>
      <c r="AK199" s="79" t="s">
        <v>664</v>
      </c>
      <c r="AL199" s="79" t="s">
        <v>665</v>
      </c>
      <c r="AM199" s="155">
        <v>0</v>
      </c>
      <c r="AN199" s="155">
        <v>0</v>
      </c>
      <c r="AO199" s="155">
        <v>0</v>
      </c>
      <c r="AP199" s="155">
        <v>0</v>
      </c>
      <c r="AQ199" s="155">
        <v>0</v>
      </c>
      <c r="AR199" s="155">
        <v>0</v>
      </c>
      <c r="AS199" s="155">
        <v>0</v>
      </c>
      <c r="AT199" s="155">
        <v>0</v>
      </c>
      <c r="AU199" s="155">
        <v>0</v>
      </c>
      <c r="AV199" s="155">
        <v>0</v>
      </c>
      <c r="AW199" s="155">
        <v>0</v>
      </c>
      <c r="AX199" s="155">
        <v>0</v>
      </c>
      <c r="AY199" s="155">
        <v>0</v>
      </c>
      <c r="AZ199" s="155">
        <v>0</v>
      </c>
      <c r="BA199" s="155">
        <v>0</v>
      </c>
      <c r="BB199" s="22">
        <f t="shared" si="9"/>
        <v>0</v>
      </c>
      <c r="BC199" s="22">
        <f t="shared" si="10"/>
        <v>0</v>
      </c>
      <c r="BD199" s="22">
        <f t="shared" si="11"/>
        <v>0</v>
      </c>
    </row>
    <row r="200" spans="1:56" x14ac:dyDescent="0.35">
      <c r="A200" s="23" t="s">
        <v>1675</v>
      </c>
      <c r="B200" s="79" t="s">
        <v>842</v>
      </c>
      <c r="C200" s="80">
        <v>1</v>
      </c>
      <c r="D200" s="81" t="s">
        <v>31</v>
      </c>
      <c r="E200" s="79" t="s">
        <v>467</v>
      </c>
      <c r="F200" s="79" t="s">
        <v>648</v>
      </c>
      <c r="G200" s="79" t="s">
        <v>668</v>
      </c>
      <c r="H200" s="79" t="s">
        <v>669</v>
      </c>
      <c r="I200" s="79" t="s">
        <v>670</v>
      </c>
      <c r="J200" s="79" t="s">
        <v>671</v>
      </c>
      <c r="K200" s="79" t="s">
        <v>484</v>
      </c>
      <c r="L200" s="79" t="s">
        <v>650</v>
      </c>
      <c r="M200" s="79" t="s">
        <v>663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41">
        <v>44291</v>
      </c>
      <c r="AF200" s="141">
        <v>46117</v>
      </c>
      <c r="AG200" s="142">
        <v>218389.96</v>
      </c>
      <c r="AH200" s="83">
        <v>1.5138888888888888</v>
      </c>
      <c r="AI200" s="83">
        <v>5</v>
      </c>
      <c r="AJ200" s="143">
        <v>7.1294999999999997E-2</v>
      </c>
      <c r="AK200" s="79" t="s">
        <v>664</v>
      </c>
      <c r="AL200" s="79" t="s">
        <v>665</v>
      </c>
      <c r="AM200" s="155">
        <v>0</v>
      </c>
      <c r="AN200" s="155">
        <v>0</v>
      </c>
      <c r="AO200" s="155">
        <v>0</v>
      </c>
      <c r="AP200" s="155">
        <v>0</v>
      </c>
      <c r="AQ200" s="155">
        <v>0</v>
      </c>
      <c r="AR200" s="155">
        <v>0</v>
      </c>
      <c r="AS200" s="155">
        <v>0</v>
      </c>
      <c r="AT200" s="155">
        <v>0</v>
      </c>
      <c r="AU200" s="155">
        <v>0</v>
      </c>
      <c r="AV200" s="155">
        <v>0</v>
      </c>
      <c r="AW200" s="155">
        <v>0</v>
      </c>
      <c r="AX200" s="155">
        <v>0</v>
      </c>
      <c r="AY200" s="155">
        <v>0</v>
      </c>
      <c r="AZ200" s="155">
        <v>0</v>
      </c>
      <c r="BA200" s="155">
        <v>0</v>
      </c>
      <c r="BB200" s="22">
        <f t="shared" si="9"/>
        <v>0</v>
      </c>
      <c r="BC200" s="22">
        <f t="shared" si="10"/>
        <v>0</v>
      </c>
      <c r="BD200" s="22">
        <f t="shared" si="11"/>
        <v>0</v>
      </c>
    </row>
    <row r="201" spans="1:56" x14ac:dyDescent="0.35">
      <c r="A201" s="23" t="s">
        <v>1676</v>
      </c>
      <c r="B201" s="79" t="s">
        <v>843</v>
      </c>
      <c r="C201" s="80">
        <v>1</v>
      </c>
      <c r="D201" s="81" t="s">
        <v>31</v>
      </c>
      <c r="E201" s="79" t="s">
        <v>467</v>
      </c>
      <c r="F201" s="79" t="s">
        <v>648</v>
      </c>
      <c r="G201" s="79" t="s">
        <v>668</v>
      </c>
      <c r="H201" s="79" t="s">
        <v>669</v>
      </c>
      <c r="I201" s="79" t="s">
        <v>670</v>
      </c>
      <c r="J201" s="79" t="s">
        <v>671</v>
      </c>
      <c r="K201" s="79" t="s">
        <v>484</v>
      </c>
      <c r="L201" s="79" t="s">
        <v>650</v>
      </c>
      <c r="M201" s="79" t="s">
        <v>663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41">
        <v>44291</v>
      </c>
      <c r="AF201" s="141">
        <v>45387</v>
      </c>
      <c r="AG201" s="142">
        <v>259445.3</v>
      </c>
      <c r="AH201" s="83">
        <v>0</v>
      </c>
      <c r="AI201" s="83">
        <v>0</v>
      </c>
      <c r="AJ201" s="143">
        <v>6.1652999999999999E-2</v>
      </c>
      <c r="AK201" s="79" t="s">
        <v>664</v>
      </c>
      <c r="AL201" s="79" t="s">
        <v>665</v>
      </c>
      <c r="AM201" s="155">
        <v>0</v>
      </c>
      <c r="AN201" s="155">
        <v>0</v>
      </c>
      <c r="AO201" s="155">
        <v>0</v>
      </c>
      <c r="AP201" s="155">
        <v>0</v>
      </c>
      <c r="AQ201" s="155">
        <v>0</v>
      </c>
      <c r="AR201" s="155">
        <v>0</v>
      </c>
      <c r="AS201" s="155">
        <v>0</v>
      </c>
      <c r="AT201" s="155">
        <v>0</v>
      </c>
      <c r="AU201" s="155">
        <v>0</v>
      </c>
      <c r="AV201" s="155">
        <v>0</v>
      </c>
      <c r="AW201" s="155">
        <v>0</v>
      </c>
      <c r="AX201" s="155">
        <v>0</v>
      </c>
      <c r="AY201" s="155">
        <v>0</v>
      </c>
      <c r="AZ201" s="155">
        <v>0</v>
      </c>
      <c r="BA201" s="155">
        <v>0</v>
      </c>
      <c r="BB201" s="22">
        <f t="shared" si="9"/>
        <v>0</v>
      </c>
      <c r="BC201" s="22">
        <f t="shared" si="10"/>
        <v>0</v>
      </c>
      <c r="BD201" s="22">
        <f t="shared" si="11"/>
        <v>0</v>
      </c>
    </row>
    <row r="202" spans="1:56" x14ac:dyDescent="0.35">
      <c r="A202" s="23" t="s">
        <v>1677</v>
      </c>
      <c r="B202" s="79" t="s">
        <v>844</v>
      </c>
      <c r="C202" s="80">
        <v>1</v>
      </c>
      <c r="D202" s="81" t="s">
        <v>31</v>
      </c>
      <c r="E202" s="79" t="s">
        <v>467</v>
      </c>
      <c r="F202" s="79" t="s">
        <v>648</v>
      </c>
      <c r="G202" s="79" t="s">
        <v>668</v>
      </c>
      <c r="H202" s="79" t="s">
        <v>669</v>
      </c>
      <c r="I202" s="79" t="s">
        <v>670</v>
      </c>
      <c r="J202" s="79" t="s">
        <v>671</v>
      </c>
      <c r="K202" s="79" t="s">
        <v>484</v>
      </c>
      <c r="L202" s="79" t="s">
        <v>650</v>
      </c>
      <c r="M202" s="79" t="s">
        <v>663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41">
        <v>44291</v>
      </c>
      <c r="AF202" s="141">
        <v>46117</v>
      </c>
      <c r="AG202" s="142">
        <v>226534.35</v>
      </c>
      <c r="AH202" s="83">
        <v>1.5138888888888888</v>
      </c>
      <c r="AI202" s="83">
        <v>5</v>
      </c>
      <c r="AJ202" s="143">
        <v>7.1294999999999997E-2</v>
      </c>
      <c r="AK202" s="79" t="s">
        <v>664</v>
      </c>
      <c r="AL202" s="79" t="s">
        <v>665</v>
      </c>
      <c r="AM202" s="155">
        <v>0</v>
      </c>
      <c r="AN202" s="155">
        <v>0</v>
      </c>
      <c r="AO202" s="155">
        <v>0</v>
      </c>
      <c r="AP202" s="155">
        <v>0</v>
      </c>
      <c r="AQ202" s="155">
        <v>0</v>
      </c>
      <c r="AR202" s="155">
        <v>0</v>
      </c>
      <c r="AS202" s="155">
        <v>0</v>
      </c>
      <c r="AT202" s="155">
        <v>0</v>
      </c>
      <c r="AU202" s="155">
        <v>0</v>
      </c>
      <c r="AV202" s="155">
        <v>0</v>
      </c>
      <c r="AW202" s="155">
        <v>0</v>
      </c>
      <c r="AX202" s="155">
        <v>0</v>
      </c>
      <c r="AY202" s="155">
        <v>0</v>
      </c>
      <c r="AZ202" s="155">
        <v>0</v>
      </c>
      <c r="BA202" s="155">
        <v>0</v>
      </c>
      <c r="BB202" s="22">
        <f t="shared" si="9"/>
        <v>0</v>
      </c>
      <c r="BC202" s="22">
        <f t="shared" si="10"/>
        <v>0</v>
      </c>
      <c r="BD202" s="22">
        <f t="shared" si="11"/>
        <v>0</v>
      </c>
    </row>
    <row r="203" spans="1:56" x14ac:dyDescent="0.35">
      <c r="A203" s="23" t="s">
        <v>1678</v>
      </c>
      <c r="B203" s="79" t="s">
        <v>845</v>
      </c>
      <c r="C203" s="80">
        <v>1</v>
      </c>
      <c r="D203" s="81" t="s">
        <v>31</v>
      </c>
      <c r="E203" s="79" t="s">
        <v>467</v>
      </c>
      <c r="F203" s="79" t="s">
        <v>648</v>
      </c>
      <c r="G203" s="79" t="s">
        <v>668</v>
      </c>
      <c r="H203" s="79" t="s">
        <v>669</v>
      </c>
      <c r="I203" s="79" t="s">
        <v>670</v>
      </c>
      <c r="J203" s="79" t="s">
        <v>671</v>
      </c>
      <c r="K203" s="79" t="s">
        <v>484</v>
      </c>
      <c r="L203" s="79" t="s">
        <v>650</v>
      </c>
      <c r="M203" s="79" t="s">
        <v>663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41">
        <v>44291</v>
      </c>
      <c r="AF203" s="141">
        <v>45387</v>
      </c>
      <c r="AG203" s="142">
        <v>1191280.48</v>
      </c>
      <c r="AH203" s="83">
        <v>0</v>
      </c>
      <c r="AI203" s="83">
        <v>0</v>
      </c>
      <c r="AJ203" s="143">
        <v>6.1652999999999999E-2</v>
      </c>
      <c r="AK203" s="79" t="s">
        <v>664</v>
      </c>
      <c r="AL203" s="79" t="s">
        <v>665</v>
      </c>
      <c r="AM203" s="155">
        <v>0</v>
      </c>
      <c r="AN203" s="155">
        <v>0</v>
      </c>
      <c r="AO203" s="155">
        <v>0</v>
      </c>
      <c r="AP203" s="155">
        <v>0</v>
      </c>
      <c r="AQ203" s="155">
        <v>0</v>
      </c>
      <c r="AR203" s="155">
        <v>0</v>
      </c>
      <c r="AS203" s="155">
        <v>0</v>
      </c>
      <c r="AT203" s="155">
        <v>0</v>
      </c>
      <c r="AU203" s="155">
        <v>0</v>
      </c>
      <c r="AV203" s="155">
        <v>0</v>
      </c>
      <c r="AW203" s="155">
        <v>0</v>
      </c>
      <c r="AX203" s="155">
        <v>0</v>
      </c>
      <c r="AY203" s="155">
        <v>0</v>
      </c>
      <c r="AZ203" s="155">
        <v>0</v>
      </c>
      <c r="BA203" s="155">
        <v>0</v>
      </c>
      <c r="BB203" s="22">
        <f t="shared" si="9"/>
        <v>0</v>
      </c>
      <c r="BC203" s="22">
        <f t="shared" si="10"/>
        <v>0</v>
      </c>
      <c r="BD203" s="22">
        <f t="shared" si="11"/>
        <v>0</v>
      </c>
    </row>
    <row r="204" spans="1:56" x14ac:dyDescent="0.35">
      <c r="A204" s="23" t="s">
        <v>1679</v>
      </c>
      <c r="B204" s="79" t="s">
        <v>846</v>
      </c>
      <c r="C204" s="80">
        <v>1</v>
      </c>
      <c r="D204" s="81" t="s">
        <v>31</v>
      </c>
      <c r="E204" s="79" t="s">
        <v>467</v>
      </c>
      <c r="F204" s="79" t="s">
        <v>648</v>
      </c>
      <c r="G204" s="79" t="s">
        <v>668</v>
      </c>
      <c r="H204" s="79" t="s">
        <v>669</v>
      </c>
      <c r="I204" s="79" t="s">
        <v>670</v>
      </c>
      <c r="J204" s="79" t="s">
        <v>671</v>
      </c>
      <c r="K204" s="79" t="s">
        <v>484</v>
      </c>
      <c r="L204" s="79" t="s">
        <v>650</v>
      </c>
      <c r="M204" s="79" t="s">
        <v>663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41">
        <v>44291</v>
      </c>
      <c r="AF204" s="141">
        <v>46117</v>
      </c>
      <c r="AG204" s="142">
        <v>1190816.8400000001</v>
      </c>
      <c r="AH204" s="83">
        <v>1.5138888888888888</v>
      </c>
      <c r="AI204" s="83">
        <v>5</v>
      </c>
      <c r="AJ204" s="143">
        <v>7.1294999999999997E-2</v>
      </c>
      <c r="AK204" s="79" t="s">
        <v>664</v>
      </c>
      <c r="AL204" s="79" t="s">
        <v>665</v>
      </c>
      <c r="AM204" s="155">
        <v>0</v>
      </c>
      <c r="AN204" s="155">
        <v>0</v>
      </c>
      <c r="AO204" s="155">
        <v>0</v>
      </c>
      <c r="AP204" s="155">
        <v>0</v>
      </c>
      <c r="AQ204" s="155">
        <v>0</v>
      </c>
      <c r="AR204" s="155">
        <v>0</v>
      </c>
      <c r="AS204" s="155">
        <v>0</v>
      </c>
      <c r="AT204" s="155">
        <v>0</v>
      </c>
      <c r="AU204" s="155">
        <v>0</v>
      </c>
      <c r="AV204" s="155">
        <v>0</v>
      </c>
      <c r="AW204" s="155">
        <v>0</v>
      </c>
      <c r="AX204" s="155">
        <v>0</v>
      </c>
      <c r="AY204" s="155">
        <v>0</v>
      </c>
      <c r="AZ204" s="155">
        <v>0</v>
      </c>
      <c r="BA204" s="155">
        <v>0</v>
      </c>
      <c r="BB204" s="22">
        <f t="shared" si="9"/>
        <v>0</v>
      </c>
      <c r="BC204" s="22">
        <f t="shared" si="10"/>
        <v>0</v>
      </c>
      <c r="BD204" s="22">
        <f t="shared" si="11"/>
        <v>0</v>
      </c>
    </row>
    <row r="205" spans="1:56" x14ac:dyDescent="0.35">
      <c r="A205" s="23" t="s">
        <v>1680</v>
      </c>
      <c r="B205" s="79" t="s">
        <v>847</v>
      </c>
      <c r="C205" s="80">
        <v>1</v>
      </c>
      <c r="D205" s="81" t="s">
        <v>31</v>
      </c>
      <c r="E205" s="79" t="s">
        <v>467</v>
      </c>
      <c r="F205" s="79" t="s">
        <v>648</v>
      </c>
      <c r="G205" s="79" t="s">
        <v>668</v>
      </c>
      <c r="H205" s="79" t="s">
        <v>669</v>
      </c>
      <c r="I205" s="79" t="s">
        <v>670</v>
      </c>
      <c r="J205" s="79" t="s">
        <v>671</v>
      </c>
      <c r="K205" s="79" t="s">
        <v>484</v>
      </c>
      <c r="L205" s="79" t="s">
        <v>650</v>
      </c>
      <c r="M205" s="79" t="s">
        <v>663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41">
        <v>44291</v>
      </c>
      <c r="AF205" s="141">
        <v>45387</v>
      </c>
      <c r="AG205" s="142">
        <v>1964816</v>
      </c>
      <c r="AH205" s="83">
        <v>0</v>
      </c>
      <c r="AI205" s="83">
        <v>0</v>
      </c>
      <c r="AJ205" s="143">
        <v>6.1652999999999999E-2</v>
      </c>
      <c r="AK205" s="79" t="s">
        <v>664</v>
      </c>
      <c r="AL205" s="79" t="s">
        <v>665</v>
      </c>
      <c r="AM205" s="155">
        <v>0</v>
      </c>
      <c r="AN205" s="155">
        <v>0</v>
      </c>
      <c r="AO205" s="155">
        <v>0</v>
      </c>
      <c r="AP205" s="155">
        <v>0</v>
      </c>
      <c r="AQ205" s="155">
        <v>0</v>
      </c>
      <c r="AR205" s="155">
        <v>0</v>
      </c>
      <c r="AS205" s="155">
        <v>0</v>
      </c>
      <c r="AT205" s="155">
        <v>0</v>
      </c>
      <c r="AU205" s="155">
        <v>0</v>
      </c>
      <c r="AV205" s="155">
        <v>0</v>
      </c>
      <c r="AW205" s="155">
        <v>0</v>
      </c>
      <c r="AX205" s="155">
        <v>0</v>
      </c>
      <c r="AY205" s="155">
        <v>0</v>
      </c>
      <c r="AZ205" s="155">
        <v>0</v>
      </c>
      <c r="BA205" s="155">
        <v>0</v>
      </c>
      <c r="BB205" s="22">
        <f t="shared" si="9"/>
        <v>0</v>
      </c>
      <c r="BC205" s="22">
        <f t="shared" si="10"/>
        <v>0</v>
      </c>
      <c r="BD205" s="22">
        <f t="shared" si="11"/>
        <v>0</v>
      </c>
    </row>
    <row r="206" spans="1:56" x14ac:dyDescent="0.35">
      <c r="A206" s="23" t="s">
        <v>1681</v>
      </c>
      <c r="B206" s="79" t="s">
        <v>848</v>
      </c>
      <c r="C206" s="80">
        <v>1</v>
      </c>
      <c r="D206" s="81" t="s">
        <v>31</v>
      </c>
      <c r="E206" s="79" t="s">
        <v>467</v>
      </c>
      <c r="F206" s="79" t="s">
        <v>648</v>
      </c>
      <c r="G206" s="79" t="s">
        <v>668</v>
      </c>
      <c r="H206" s="79" t="s">
        <v>669</v>
      </c>
      <c r="I206" s="79" t="s">
        <v>670</v>
      </c>
      <c r="J206" s="79" t="s">
        <v>671</v>
      </c>
      <c r="K206" s="79" t="s">
        <v>484</v>
      </c>
      <c r="L206" s="79" t="s">
        <v>650</v>
      </c>
      <c r="M206" s="79" t="s">
        <v>663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41">
        <v>44291</v>
      </c>
      <c r="AF206" s="141">
        <v>46117</v>
      </c>
      <c r="AG206" s="142">
        <v>1964000</v>
      </c>
      <c r="AH206" s="83">
        <v>1.5138888888888888</v>
      </c>
      <c r="AI206" s="83">
        <v>5</v>
      </c>
      <c r="AJ206" s="143">
        <v>7.1294999999999997E-2</v>
      </c>
      <c r="AK206" s="79" t="s">
        <v>664</v>
      </c>
      <c r="AL206" s="79" t="s">
        <v>665</v>
      </c>
      <c r="AM206" s="155">
        <v>0</v>
      </c>
      <c r="AN206" s="155">
        <v>0</v>
      </c>
      <c r="AO206" s="155">
        <v>0</v>
      </c>
      <c r="AP206" s="155">
        <v>0</v>
      </c>
      <c r="AQ206" s="155">
        <v>0</v>
      </c>
      <c r="AR206" s="155">
        <v>0</v>
      </c>
      <c r="AS206" s="155">
        <v>0</v>
      </c>
      <c r="AT206" s="155">
        <v>0</v>
      </c>
      <c r="AU206" s="155">
        <v>0</v>
      </c>
      <c r="AV206" s="155">
        <v>0</v>
      </c>
      <c r="AW206" s="155">
        <v>0</v>
      </c>
      <c r="AX206" s="155">
        <v>0</v>
      </c>
      <c r="AY206" s="155">
        <v>0</v>
      </c>
      <c r="AZ206" s="155">
        <v>0</v>
      </c>
      <c r="BA206" s="155">
        <v>0</v>
      </c>
      <c r="BB206" s="22">
        <f t="shared" si="9"/>
        <v>0</v>
      </c>
      <c r="BC206" s="22">
        <f t="shared" si="10"/>
        <v>0</v>
      </c>
      <c r="BD206" s="22">
        <f t="shared" si="11"/>
        <v>0</v>
      </c>
    </row>
    <row r="207" spans="1:56" x14ac:dyDescent="0.35">
      <c r="A207" s="23" t="s">
        <v>1682</v>
      </c>
      <c r="B207" s="79" t="s">
        <v>849</v>
      </c>
      <c r="C207" s="80">
        <v>1</v>
      </c>
      <c r="D207" s="81" t="s">
        <v>31</v>
      </c>
      <c r="E207" s="79" t="s">
        <v>467</v>
      </c>
      <c r="F207" s="79" t="s">
        <v>648</v>
      </c>
      <c r="G207" s="79" t="s">
        <v>668</v>
      </c>
      <c r="H207" s="79" t="s">
        <v>669</v>
      </c>
      <c r="I207" s="79" t="s">
        <v>670</v>
      </c>
      <c r="J207" s="79" t="s">
        <v>671</v>
      </c>
      <c r="K207" s="79" t="s">
        <v>484</v>
      </c>
      <c r="L207" s="79" t="s">
        <v>650</v>
      </c>
      <c r="M207" s="79" t="s">
        <v>663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41">
        <v>44291</v>
      </c>
      <c r="AF207" s="141">
        <v>45387</v>
      </c>
      <c r="AG207" s="142">
        <v>1200041.33</v>
      </c>
      <c r="AH207" s="83">
        <v>0</v>
      </c>
      <c r="AI207" s="83">
        <v>0</v>
      </c>
      <c r="AJ207" s="143">
        <v>6.1652999999999999E-2</v>
      </c>
      <c r="AK207" s="79" t="s">
        <v>664</v>
      </c>
      <c r="AL207" s="79" t="s">
        <v>665</v>
      </c>
      <c r="AM207" s="155">
        <v>0</v>
      </c>
      <c r="AN207" s="155">
        <v>0</v>
      </c>
      <c r="AO207" s="155">
        <v>0</v>
      </c>
      <c r="AP207" s="155">
        <v>0</v>
      </c>
      <c r="AQ207" s="155">
        <v>0</v>
      </c>
      <c r="AR207" s="155">
        <v>0</v>
      </c>
      <c r="AS207" s="155">
        <v>0</v>
      </c>
      <c r="AT207" s="155">
        <v>0</v>
      </c>
      <c r="AU207" s="155">
        <v>0</v>
      </c>
      <c r="AV207" s="155">
        <v>0</v>
      </c>
      <c r="AW207" s="155">
        <v>0</v>
      </c>
      <c r="AX207" s="155">
        <v>0</v>
      </c>
      <c r="AY207" s="155">
        <v>0</v>
      </c>
      <c r="AZ207" s="155">
        <v>0</v>
      </c>
      <c r="BA207" s="155">
        <v>0</v>
      </c>
      <c r="BB207" s="22">
        <f t="shared" si="9"/>
        <v>0</v>
      </c>
      <c r="BC207" s="22">
        <f t="shared" si="10"/>
        <v>0</v>
      </c>
      <c r="BD207" s="22">
        <f t="shared" si="11"/>
        <v>0</v>
      </c>
    </row>
    <row r="208" spans="1:56" x14ac:dyDescent="0.35">
      <c r="A208" s="23" t="s">
        <v>1683</v>
      </c>
      <c r="B208" s="79" t="s">
        <v>850</v>
      </c>
      <c r="C208" s="80">
        <v>1</v>
      </c>
      <c r="D208" s="81" t="s">
        <v>31</v>
      </c>
      <c r="E208" s="79" t="s">
        <v>467</v>
      </c>
      <c r="F208" s="79" t="s">
        <v>648</v>
      </c>
      <c r="G208" s="79" t="s">
        <v>668</v>
      </c>
      <c r="H208" s="79" t="s">
        <v>669</v>
      </c>
      <c r="I208" s="79" t="s">
        <v>670</v>
      </c>
      <c r="J208" s="79" t="s">
        <v>671</v>
      </c>
      <c r="K208" s="79" t="s">
        <v>484</v>
      </c>
      <c r="L208" s="79" t="s">
        <v>650</v>
      </c>
      <c r="M208" s="79" t="s">
        <v>663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41">
        <v>44291</v>
      </c>
      <c r="AF208" s="141">
        <v>46117</v>
      </c>
      <c r="AG208" s="142">
        <v>1199513.1499999999</v>
      </c>
      <c r="AH208" s="83">
        <v>1.5138888888888888</v>
      </c>
      <c r="AI208" s="83">
        <v>5</v>
      </c>
      <c r="AJ208" s="143">
        <v>7.1294999999999997E-2</v>
      </c>
      <c r="AK208" s="79" t="s">
        <v>664</v>
      </c>
      <c r="AL208" s="79" t="s">
        <v>665</v>
      </c>
      <c r="AM208" s="155">
        <v>0</v>
      </c>
      <c r="AN208" s="155">
        <v>0</v>
      </c>
      <c r="AO208" s="155">
        <v>0</v>
      </c>
      <c r="AP208" s="155">
        <v>0</v>
      </c>
      <c r="AQ208" s="155">
        <v>0</v>
      </c>
      <c r="AR208" s="155">
        <v>0</v>
      </c>
      <c r="AS208" s="155">
        <v>0</v>
      </c>
      <c r="AT208" s="155">
        <v>0</v>
      </c>
      <c r="AU208" s="155">
        <v>0</v>
      </c>
      <c r="AV208" s="155">
        <v>0</v>
      </c>
      <c r="AW208" s="155">
        <v>0</v>
      </c>
      <c r="AX208" s="155">
        <v>0</v>
      </c>
      <c r="AY208" s="155">
        <v>0</v>
      </c>
      <c r="AZ208" s="155">
        <v>0</v>
      </c>
      <c r="BA208" s="155">
        <v>0</v>
      </c>
      <c r="BB208" s="22">
        <f t="shared" si="9"/>
        <v>0</v>
      </c>
      <c r="BC208" s="22">
        <f t="shared" si="10"/>
        <v>0</v>
      </c>
      <c r="BD208" s="22">
        <f t="shared" si="11"/>
        <v>0</v>
      </c>
    </row>
    <row r="209" spans="1:56" x14ac:dyDescent="0.35">
      <c r="A209" s="23" t="s">
        <v>1684</v>
      </c>
      <c r="B209" s="79" t="s">
        <v>851</v>
      </c>
      <c r="C209" s="80">
        <v>1</v>
      </c>
      <c r="D209" s="81" t="s">
        <v>31</v>
      </c>
      <c r="E209" s="79" t="s">
        <v>467</v>
      </c>
      <c r="F209" s="79" t="s">
        <v>648</v>
      </c>
      <c r="G209" s="79" t="s">
        <v>668</v>
      </c>
      <c r="H209" s="79" t="s">
        <v>669</v>
      </c>
      <c r="I209" s="79" t="s">
        <v>670</v>
      </c>
      <c r="J209" s="79" t="s">
        <v>671</v>
      </c>
      <c r="K209" s="79" t="s">
        <v>484</v>
      </c>
      <c r="L209" s="79" t="s">
        <v>650</v>
      </c>
      <c r="M209" s="79" t="s">
        <v>663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41">
        <v>44291</v>
      </c>
      <c r="AF209" s="141">
        <v>45387</v>
      </c>
      <c r="AG209" s="142">
        <v>873251.49</v>
      </c>
      <c r="AH209" s="83">
        <v>0</v>
      </c>
      <c r="AI209" s="83">
        <v>0</v>
      </c>
      <c r="AJ209" s="143">
        <v>6.1652999999999999E-2</v>
      </c>
      <c r="AK209" s="79" t="s">
        <v>664</v>
      </c>
      <c r="AL209" s="79" t="s">
        <v>665</v>
      </c>
      <c r="AM209" s="155">
        <v>0</v>
      </c>
      <c r="AN209" s="155">
        <v>0</v>
      </c>
      <c r="AO209" s="155">
        <v>0</v>
      </c>
      <c r="AP209" s="155">
        <v>0</v>
      </c>
      <c r="AQ209" s="155">
        <v>0</v>
      </c>
      <c r="AR209" s="155">
        <v>0</v>
      </c>
      <c r="AS209" s="155">
        <v>0</v>
      </c>
      <c r="AT209" s="155">
        <v>0</v>
      </c>
      <c r="AU209" s="155">
        <v>0</v>
      </c>
      <c r="AV209" s="155">
        <v>0</v>
      </c>
      <c r="AW209" s="155">
        <v>0</v>
      </c>
      <c r="AX209" s="155">
        <v>0</v>
      </c>
      <c r="AY209" s="155">
        <v>0</v>
      </c>
      <c r="AZ209" s="155">
        <v>0</v>
      </c>
      <c r="BA209" s="155">
        <v>0</v>
      </c>
      <c r="BB209" s="22">
        <f t="shared" si="9"/>
        <v>0</v>
      </c>
      <c r="BC209" s="22">
        <f t="shared" si="10"/>
        <v>0</v>
      </c>
      <c r="BD209" s="22">
        <f t="shared" si="11"/>
        <v>0</v>
      </c>
    </row>
    <row r="210" spans="1:56" x14ac:dyDescent="0.35">
      <c r="A210" s="23" t="s">
        <v>1685</v>
      </c>
      <c r="B210" s="79" t="s">
        <v>852</v>
      </c>
      <c r="C210" s="80">
        <v>1</v>
      </c>
      <c r="D210" s="81" t="s">
        <v>31</v>
      </c>
      <c r="E210" s="79" t="s">
        <v>467</v>
      </c>
      <c r="F210" s="79" t="s">
        <v>648</v>
      </c>
      <c r="G210" s="79" t="s">
        <v>668</v>
      </c>
      <c r="H210" s="79" t="s">
        <v>669</v>
      </c>
      <c r="I210" s="79" t="s">
        <v>670</v>
      </c>
      <c r="J210" s="79" t="s">
        <v>671</v>
      </c>
      <c r="K210" s="79" t="s">
        <v>484</v>
      </c>
      <c r="L210" s="79" t="s">
        <v>650</v>
      </c>
      <c r="M210" s="79" t="s">
        <v>663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41">
        <v>44291</v>
      </c>
      <c r="AF210" s="141">
        <v>46117</v>
      </c>
      <c r="AG210" s="142">
        <v>872844.86</v>
      </c>
      <c r="AH210" s="83">
        <v>1.5138888888888888</v>
      </c>
      <c r="AI210" s="83">
        <v>5</v>
      </c>
      <c r="AJ210" s="143">
        <v>7.1294999999999997E-2</v>
      </c>
      <c r="AK210" s="79" t="s">
        <v>664</v>
      </c>
      <c r="AL210" s="79" t="s">
        <v>665</v>
      </c>
      <c r="AM210" s="155">
        <v>0</v>
      </c>
      <c r="AN210" s="155">
        <v>0</v>
      </c>
      <c r="AO210" s="155">
        <v>0</v>
      </c>
      <c r="AP210" s="155">
        <v>0</v>
      </c>
      <c r="AQ210" s="155">
        <v>0</v>
      </c>
      <c r="AR210" s="155">
        <v>0</v>
      </c>
      <c r="AS210" s="155">
        <v>0</v>
      </c>
      <c r="AT210" s="155">
        <v>0</v>
      </c>
      <c r="AU210" s="155">
        <v>0</v>
      </c>
      <c r="AV210" s="155">
        <v>0</v>
      </c>
      <c r="AW210" s="155">
        <v>0</v>
      </c>
      <c r="AX210" s="155">
        <v>0</v>
      </c>
      <c r="AY210" s="155">
        <v>0</v>
      </c>
      <c r="AZ210" s="155">
        <v>0</v>
      </c>
      <c r="BA210" s="155">
        <v>0</v>
      </c>
      <c r="BB210" s="22">
        <f t="shared" si="9"/>
        <v>0</v>
      </c>
      <c r="BC210" s="22">
        <f t="shared" si="10"/>
        <v>0</v>
      </c>
      <c r="BD210" s="22">
        <f t="shared" si="11"/>
        <v>0</v>
      </c>
    </row>
    <row r="211" spans="1:56" x14ac:dyDescent="0.35">
      <c r="A211" s="23" t="s">
        <v>1686</v>
      </c>
      <c r="B211" s="79" t="s">
        <v>853</v>
      </c>
      <c r="C211" s="80">
        <v>1</v>
      </c>
      <c r="D211" s="81" t="s">
        <v>31</v>
      </c>
      <c r="E211" s="79" t="s">
        <v>467</v>
      </c>
      <c r="F211" s="79" t="s">
        <v>648</v>
      </c>
      <c r="G211" s="79" t="s">
        <v>668</v>
      </c>
      <c r="H211" s="79" t="s">
        <v>669</v>
      </c>
      <c r="I211" s="79" t="s">
        <v>670</v>
      </c>
      <c r="J211" s="79" t="s">
        <v>671</v>
      </c>
      <c r="K211" s="79" t="s">
        <v>484</v>
      </c>
      <c r="L211" s="79" t="s">
        <v>650</v>
      </c>
      <c r="M211" s="79" t="s">
        <v>663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41">
        <v>44291</v>
      </c>
      <c r="AF211" s="141">
        <v>45387</v>
      </c>
      <c r="AG211" s="142">
        <v>1817000</v>
      </c>
      <c r="AH211" s="83">
        <v>0</v>
      </c>
      <c r="AI211" s="83">
        <v>0</v>
      </c>
      <c r="AJ211" s="143">
        <v>6.1652999999999999E-2</v>
      </c>
      <c r="AK211" s="79" t="s">
        <v>664</v>
      </c>
      <c r="AL211" s="79" t="s">
        <v>665</v>
      </c>
      <c r="AM211" s="155">
        <v>0</v>
      </c>
      <c r="AN211" s="155">
        <v>0</v>
      </c>
      <c r="AO211" s="155">
        <v>0</v>
      </c>
      <c r="AP211" s="155">
        <v>0</v>
      </c>
      <c r="AQ211" s="155">
        <v>0</v>
      </c>
      <c r="AR211" s="155">
        <v>0</v>
      </c>
      <c r="AS211" s="155">
        <v>0</v>
      </c>
      <c r="AT211" s="155">
        <v>0</v>
      </c>
      <c r="AU211" s="155">
        <v>0</v>
      </c>
      <c r="AV211" s="155">
        <v>0</v>
      </c>
      <c r="AW211" s="155">
        <v>0</v>
      </c>
      <c r="AX211" s="155">
        <v>0</v>
      </c>
      <c r="AY211" s="155">
        <v>0</v>
      </c>
      <c r="AZ211" s="155">
        <v>0</v>
      </c>
      <c r="BA211" s="155">
        <v>0</v>
      </c>
      <c r="BB211" s="22">
        <f t="shared" si="9"/>
        <v>0</v>
      </c>
      <c r="BC211" s="22">
        <f t="shared" si="10"/>
        <v>0</v>
      </c>
      <c r="BD211" s="22">
        <f t="shared" si="11"/>
        <v>0</v>
      </c>
    </row>
    <row r="212" spans="1:56" x14ac:dyDescent="0.35">
      <c r="A212" s="23" t="s">
        <v>1687</v>
      </c>
      <c r="B212" s="79" t="s">
        <v>854</v>
      </c>
      <c r="C212" s="80">
        <v>1</v>
      </c>
      <c r="D212" s="81" t="s">
        <v>31</v>
      </c>
      <c r="E212" s="79" t="s">
        <v>467</v>
      </c>
      <c r="F212" s="79" t="s">
        <v>648</v>
      </c>
      <c r="G212" s="79" t="s">
        <v>668</v>
      </c>
      <c r="H212" s="79" t="s">
        <v>669</v>
      </c>
      <c r="I212" s="79" t="s">
        <v>670</v>
      </c>
      <c r="J212" s="79" t="s">
        <v>671</v>
      </c>
      <c r="K212" s="79" t="s">
        <v>484</v>
      </c>
      <c r="L212" s="79" t="s">
        <v>650</v>
      </c>
      <c r="M212" s="79" t="s">
        <v>663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41">
        <v>44291</v>
      </c>
      <c r="AF212" s="141">
        <v>45387</v>
      </c>
      <c r="AG212" s="142">
        <v>378856.95</v>
      </c>
      <c r="AH212" s="83">
        <v>0</v>
      </c>
      <c r="AI212" s="83">
        <v>0</v>
      </c>
      <c r="AJ212" s="143">
        <v>6.1652999999999999E-2</v>
      </c>
      <c r="AK212" s="79" t="s">
        <v>664</v>
      </c>
      <c r="AL212" s="79" t="s">
        <v>665</v>
      </c>
      <c r="AM212" s="155">
        <v>0</v>
      </c>
      <c r="AN212" s="155">
        <v>0</v>
      </c>
      <c r="AO212" s="155">
        <v>0</v>
      </c>
      <c r="AP212" s="155">
        <v>0</v>
      </c>
      <c r="AQ212" s="155">
        <v>0</v>
      </c>
      <c r="AR212" s="155">
        <v>0</v>
      </c>
      <c r="AS212" s="155">
        <v>0</v>
      </c>
      <c r="AT212" s="155">
        <v>0</v>
      </c>
      <c r="AU212" s="155">
        <v>0</v>
      </c>
      <c r="AV212" s="155">
        <v>0</v>
      </c>
      <c r="AW212" s="155">
        <v>0</v>
      </c>
      <c r="AX212" s="155">
        <v>0</v>
      </c>
      <c r="AY212" s="155">
        <v>0</v>
      </c>
      <c r="AZ212" s="155">
        <v>0</v>
      </c>
      <c r="BA212" s="155">
        <v>0</v>
      </c>
      <c r="BB212" s="22">
        <f t="shared" si="9"/>
        <v>0</v>
      </c>
      <c r="BC212" s="22">
        <f t="shared" si="10"/>
        <v>0</v>
      </c>
      <c r="BD212" s="22">
        <f t="shared" si="11"/>
        <v>0</v>
      </c>
    </row>
    <row r="213" spans="1:56" x14ac:dyDescent="0.35">
      <c r="A213" s="23" t="s">
        <v>1688</v>
      </c>
      <c r="B213" s="79" t="s">
        <v>855</v>
      </c>
      <c r="C213" s="80">
        <v>1</v>
      </c>
      <c r="D213" s="81" t="s">
        <v>31</v>
      </c>
      <c r="E213" s="79" t="s">
        <v>467</v>
      </c>
      <c r="F213" s="79" t="s">
        <v>648</v>
      </c>
      <c r="G213" s="79" t="s">
        <v>668</v>
      </c>
      <c r="H213" s="79" t="s">
        <v>669</v>
      </c>
      <c r="I213" s="79" t="s">
        <v>670</v>
      </c>
      <c r="J213" s="79" t="s">
        <v>671</v>
      </c>
      <c r="K213" s="79" t="s">
        <v>484</v>
      </c>
      <c r="L213" s="79" t="s">
        <v>650</v>
      </c>
      <c r="M213" s="79" t="s">
        <v>663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41">
        <v>44291</v>
      </c>
      <c r="AF213" s="141">
        <v>45387</v>
      </c>
      <c r="AG213" s="142">
        <v>1295191.5900000001</v>
      </c>
      <c r="AH213" s="83">
        <v>0</v>
      </c>
      <c r="AI213" s="83">
        <v>0</v>
      </c>
      <c r="AJ213" s="143">
        <v>6.1652999999999999E-2</v>
      </c>
      <c r="AK213" s="79" t="s">
        <v>664</v>
      </c>
      <c r="AL213" s="79" t="s">
        <v>665</v>
      </c>
      <c r="AM213" s="155">
        <v>0</v>
      </c>
      <c r="AN213" s="155">
        <v>0</v>
      </c>
      <c r="AO213" s="155">
        <v>0</v>
      </c>
      <c r="AP213" s="155">
        <v>0</v>
      </c>
      <c r="AQ213" s="155">
        <v>0</v>
      </c>
      <c r="AR213" s="155">
        <v>0</v>
      </c>
      <c r="AS213" s="155">
        <v>0</v>
      </c>
      <c r="AT213" s="155">
        <v>0</v>
      </c>
      <c r="AU213" s="155">
        <v>0</v>
      </c>
      <c r="AV213" s="155">
        <v>0</v>
      </c>
      <c r="AW213" s="155">
        <v>0</v>
      </c>
      <c r="AX213" s="155">
        <v>0</v>
      </c>
      <c r="AY213" s="155">
        <v>0</v>
      </c>
      <c r="AZ213" s="155">
        <v>0</v>
      </c>
      <c r="BA213" s="155">
        <v>0</v>
      </c>
      <c r="BB213" s="22">
        <f t="shared" si="9"/>
        <v>0</v>
      </c>
      <c r="BC213" s="22">
        <f t="shared" si="10"/>
        <v>0</v>
      </c>
      <c r="BD213" s="22">
        <f t="shared" si="11"/>
        <v>0</v>
      </c>
    </row>
    <row r="214" spans="1:56" x14ac:dyDescent="0.35">
      <c r="A214" s="23" t="s">
        <v>1689</v>
      </c>
      <c r="B214" s="79" t="s">
        <v>856</v>
      </c>
      <c r="C214" s="80">
        <v>1</v>
      </c>
      <c r="D214" s="81" t="s">
        <v>31</v>
      </c>
      <c r="E214" s="79" t="s">
        <v>467</v>
      </c>
      <c r="F214" s="79" t="s">
        <v>648</v>
      </c>
      <c r="G214" s="79" t="s">
        <v>668</v>
      </c>
      <c r="H214" s="79" t="s">
        <v>669</v>
      </c>
      <c r="I214" s="79" t="s">
        <v>670</v>
      </c>
      <c r="J214" s="79" t="s">
        <v>671</v>
      </c>
      <c r="K214" s="79" t="s">
        <v>484</v>
      </c>
      <c r="L214" s="79" t="s">
        <v>650</v>
      </c>
      <c r="M214" s="79" t="s">
        <v>663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41">
        <v>44291</v>
      </c>
      <c r="AF214" s="141">
        <v>46117</v>
      </c>
      <c r="AG214" s="142">
        <v>1295191.5900000001</v>
      </c>
      <c r="AH214" s="83">
        <v>1.5138888888888888</v>
      </c>
      <c r="AI214" s="83">
        <v>5</v>
      </c>
      <c r="AJ214" s="143">
        <v>7.1294999999999997E-2</v>
      </c>
      <c r="AK214" s="79" t="s">
        <v>664</v>
      </c>
      <c r="AL214" s="79" t="s">
        <v>665</v>
      </c>
      <c r="AM214" s="155">
        <v>0</v>
      </c>
      <c r="AN214" s="155">
        <v>0</v>
      </c>
      <c r="AO214" s="155">
        <v>0</v>
      </c>
      <c r="AP214" s="155">
        <v>0</v>
      </c>
      <c r="AQ214" s="155">
        <v>0</v>
      </c>
      <c r="AR214" s="155">
        <v>0</v>
      </c>
      <c r="AS214" s="155">
        <v>0</v>
      </c>
      <c r="AT214" s="155">
        <v>0</v>
      </c>
      <c r="AU214" s="155">
        <v>0</v>
      </c>
      <c r="AV214" s="155">
        <v>0</v>
      </c>
      <c r="AW214" s="155">
        <v>0</v>
      </c>
      <c r="AX214" s="155">
        <v>0</v>
      </c>
      <c r="AY214" s="155">
        <v>0</v>
      </c>
      <c r="AZ214" s="155">
        <v>0</v>
      </c>
      <c r="BA214" s="155">
        <v>0</v>
      </c>
      <c r="BB214" s="22">
        <f t="shared" si="9"/>
        <v>0</v>
      </c>
      <c r="BC214" s="22">
        <f t="shared" si="10"/>
        <v>0</v>
      </c>
      <c r="BD214" s="22">
        <f t="shared" si="11"/>
        <v>0</v>
      </c>
    </row>
    <row r="215" spans="1:56" x14ac:dyDescent="0.35">
      <c r="A215" s="23" t="s">
        <v>1690</v>
      </c>
      <c r="B215" s="79" t="s">
        <v>857</v>
      </c>
      <c r="C215" s="80">
        <v>1</v>
      </c>
      <c r="D215" s="81" t="s">
        <v>31</v>
      </c>
      <c r="E215" s="79" t="s">
        <v>467</v>
      </c>
      <c r="F215" s="79" t="s">
        <v>648</v>
      </c>
      <c r="G215" s="79" t="s">
        <v>668</v>
      </c>
      <c r="H215" s="79" t="s">
        <v>669</v>
      </c>
      <c r="I215" s="79" t="s">
        <v>670</v>
      </c>
      <c r="J215" s="79" t="s">
        <v>671</v>
      </c>
      <c r="K215" s="79" t="s">
        <v>484</v>
      </c>
      <c r="L215" s="79" t="s">
        <v>650</v>
      </c>
      <c r="M215" s="79" t="s">
        <v>663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41">
        <v>44291</v>
      </c>
      <c r="AF215" s="141">
        <v>45387</v>
      </c>
      <c r="AG215" s="142">
        <v>250000</v>
      </c>
      <c r="AH215" s="83">
        <v>0</v>
      </c>
      <c r="AI215" s="83">
        <v>0</v>
      </c>
      <c r="AJ215" s="143">
        <v>6.1652999999999999E-2</v>
      </c>
      <c r="AK215" s="79" t="s">
        <v>664</v>
      </c>
      <c r="AL215" s="79" t="s">
        <v>665</v>
      </c>
      <c r="AM215" s="155">
        <v>0</v>
      </c>
      <c r="AN215" s="155">
        <v>0</v>
      </c>
      <c r="AO215" s="155">
        <v>0</v>
      </c>
      <c r="AP215" s="155">
        <v>0</v>
      </c>
      <c r="AQ215" s="155">
        <v>0</v>
      </c>
      <c r="AR215" s="155">
        <v>0</v>
      </c>
      <c r="AS215" s="155">
        <v>0</v>
      </c>
      <c r="AT215" s="155">
        <v>0</v>
      </c>
      <c r="AU215" s="155">
        <v>0</v>
      </c>
      <c r="AV215" s="155">
        <v>0</v>
      </c>
      <c r="AW215" s="155">
        <v>0</v>
      </c>
      <c r="AX215" s="155">
        <v>0</v>
      </c>
      <c r="AY215" s="155">
        <v>0</v>
      </c>
      <c r="AZ215" s="155">
        <v>0</v>
      </c>
      <c r="BA215" s="155">
        <v>0</v>
      </c>
      <c r="BB215" s="22">
        <f t="shared" si="9"/>
        <v>0</v>
      </c>
      <c r="BC215" s="22">
        <f t="shared" si="10"/>
        <v>0</v>
      </c>
      <c r="BD215" s="22">
        <f t="shared" si="11"/>
        <v>0</v>
      </c>
    </row>
    <row r="216" spans="1:56" x14ac:dyDescent="0.35">
      <c r="A216" s="23" t="s">
        <v>1691</v>
      </c>
      <c r="B216" s="79" t="s">
        <v>858</v>
      </c>
      <c r="C216" s="80">
        <v>1</v>
      </c>
      <c r="D216" s="81" t="s">
        <v>31</v>
      </c>
      <c r="E216" s="79" t="s">
        <v>467</v>
      </c>
      <c r="F216" s="79" t="s">
        <v>648</v>
      </c>
      <c r="G216" s="79" t="s">
        <v>668</v>
      </c>
      <c r="H216" s="79" t="s">
        <v>669</v>
      </c>
      <c r="I216" s="79" t="s">
        <v>670</v>
      </c>
      <c r="J216" s="79" t="s">
        <v>671</v>
      </c>
      <c r="K216" s="79" t="s">
        <v>484</v>
      </c>
      <c r="L216" s="79" t="s">
        <v>650</v>
      </c>
      <c r="M216" s="79" t="s">
        <v>663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41">
        <v>44291</v>
      </c>
      <c r="AF216" s="141">
        <v>45387</v>
      </c>
      <c r="AG216" s="142">
        <v>1453522.67</v>
      </c>
      <c r="AH216" s="83">
        <v>0</v>
      </c>
      <c r="AI216" s="83">
        <v>0</v>
      </c>
      <c r="AJ216" s="143">
        <v>6.1652999999999999E-2</v>
      </c>
      <c r="AK216" s="79" t="s">
        <v>664</v>
      </c>
      <c r="AL216" s="79" t="s">
        <v>665</v>
      </c>
      <c r="AM216" s="155">
        <v>0</v>
      </c>
      <c r="AN216" s="155">
        <v>0</v>
      </c>
      <c r="AO216" s="155">
        <v>0</v>
      </c>
      <c r="AP216" s="155">
        <v>0</v>
      </c>
      <c r="AQ216" s="155">
        <v>0</v>
      </c>
      <c r="AR216" s="155">
        <v>0</v>
      </c>
      <c r="AS216" s="155">
        <v>0</v>
      </c>
      <c r="AT216" s="155">
        <v>0</v>
      </c>
      <c r="AU216" s="155">
        <v>0</v>
      </c>
      <c r="AV216" s="155">
        <v>0</v>
      </c>
      <c r="AW216" s="155">
        <v>0</v>
      </c>
      <c r="AX216" s="155">
        <v>0</v>
      </c>
      <c r="AY216" s="155">
        <v>0</v>
      </c>
      <c r="AZ216" s="155">
        <v>0</v>
      </c>
      <c r="BA216" s="155">
        <v>0</v>
      </c>
      <c r="BB216" s="22">
        <f t="shared" si="9"/>
        <v>0</v>
      </c>
      <c r="BC216" s="22">
        <f t="shared" si="10"/>
        <v>0</v>
      </c>
      <c r="BD216" s="22">
        <f t="shared" si="11"/>
        <v>0</v>
      </c>
    </row>
    <row r="217" spans="1:56" x14ac:dyDescent="0.35">
      <c r="A217" s="23" t="s">
        <v>1692</v>
      </c>
      <c r="B217" s="79" t="s">
        <v>859</v>
      </c>
      <c r="C217" s="80">
        <v>1</v>
      </c>
      <c r="D217" s="81" t="s">
        <v>31</v>
      </c>
      <c r="E217" s="79" t="s">
        <v>467</v>
      </c>
      <c r="F217" s="79" t="s">
        <v>648</v>
      </c>
      <c r="G217" s="79" t="s">
        <v>668</v>
      </c>
      <c r="H217" s="79" t="s">
        <v>669</v>
      </c>
      <c r="I217" s="79" t="s">
        <v>670</v>
      </c>
      <c r="J217" s="79" t="s">
        <v>671</v>
      </c>
      <c r="K217" s="79" t="s">
        <v>484</v>
      </c>
      <c r="L217" s="79" t="s">
        <v>650</v>
      </c>
      <c r="M217" s="79" t="s">
        <v>663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41">
        <v>44291</v>
      </c>
      <c r="AF217" s="141">
        <v>45387</v>
      </c>
      <c r="AG217" s="142">
        <v>1240286.8</v>
      </c>
      <c r="AH217" s="83">
        <v>0</v>
      </c>
      <c r="AI217" s="83">
        <v>0</v>
      </c>
      <c r="AJ217" s="143">
        <v>6.1652999999999999E-2</v>
      </c>
      <c r="AK217" s="79" t="s">
        <v>664</v>
      </c>
      <c r="AL217" s="79" t="s">
        <v>665</v>
      </c>
      <c r="AM217" s="155">
        <v>0</v>
      </c>
      <c r="AN217" s="155">
        <v>0</v>
      </c>
      <c r="AO217" s="155">
        <v>0</v>
      </c>
      <c r="AP217" s="155">
        <v>0</v>
      </c>
      <c r="AQ217" s="155">
        <v>0</v>
      </c>
      <c r="AR217" s="155">
        <v>0</v>
      </c>
      <c r="AS217" s="155">
        <v>0</v>
      </c>
      <c r="AT217" s="155">
        <v>0</v>
      </c>
      <c r="AU217" s="155">
        <v>0</v>
      </c>
      <c r="AV217" s="155">
        <v>0</v>
      </c>
      <c r="AW217" s="155">
        <v>0</v>
      </c>
      <c r="AX217" s="155">
        <v>0</v>
      </c>
      <c r="AY217" s="155">
        <v>0</v>
      </c>
      <c r="AZ217" s="155">
        <v>0</v>
      </c>
      <c r="BA217" s="155">
        <v>0</v>
      </c>
      <c r="BB217" s="22">
        <f t="shared" si="9"/>
        <v>0</v>
      </c>
      <c r="BC217" s="22">
        <f t="shared" si="10"/>
        <v>0</v>
      </c>
      <c r="BD217" s="22">
        <f t="shared" si="11"/>
        <v>0</v>
      </c>
    </row>
    <row r="218" spans="1:56" x14ac:dyDescent="0.35">
      <c r="A218" s="23" t="s">
        <v>1693</v>
      </c>
      <c r="B218" s="79" t="s">
        <v>860</v>
      </c>
      <c r="C218" s="80">
        <v>1</v>
      </c>
      <c r="D218" s="81" t="s">
        <v>31</v>
      </c>
      <c r="E218" s="79" t="s">
        <v>467</v>
      </c>
      <c r="F218" s="79" t="s">
        <v>648</v>
      </c>
      <c r="G218" s="79" t="s">
        <v>668</v>
      </c>
      <c r="H218" s="79" t="s">
        <v>669</v>
      </c>
      <c r="I218" s="79" t="s">
        <v>670</v>
      </c>
      <c r="J218" s="79" t="s">
        <v>671</v>
      </c>
      <c r="K218" s="79" t="s">
        <v>484</v>
      </c>
      <c r="L218" s="79" t="s">
        <v>650</v>
      </c>
      <c r="M218" s="79" t="s">
        <v>663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41">
        <v>44291</v>
      </c>
      <c r="AF218" s="141">
        <v>46117</v>
      </c>
      <c r="AG218" s="142">
        <v>1239554.1299999999</v>
      </c>
      <c r="AH218" s="83">
        <v>1.5138888888888888</v>
      </c>
      <c r="AI218" s="83">
        <v>5</v>
      </c>
      <c r="AJ218" s="143">
        <v>7.1294999999999997E-2</v>
      </c>
      <c r="AK218" s="79" t="s">
        <v>664</v>
      </c>
      <c r="AL218" s="79" t="s">
        <v>665</v>
      </c>
      <c r="AM218" s="155">
        <v>0</v>
      </c>
      <c r="AN218" s="155">
        <v>0</v>
      </c>
      <c r="AO218" s="155">
        <v>0</v>
      </c>
      <c r="AP218" s="155">
        <v>0</v>
      </c>
      <c r="AQ218" s="155">
        <v>0</v>
      </c>
      <c r="AR218" s="155">
        <v>0</v>
      </c>
      <c r="AS218" s="155">
        <v>0</v>
      </c>
      <c r="AT218" s="155">
        <v>0</v>
      </c>
      <c r="AU218" s="155">
        <v>0</v>
      </c>
      <c r="AV218" s="155">
        <v>0</v>
      </c>
      <c r="AW218" s="155">
        <v>0</v>
      </c>
      <c r="AX218" s="155">
        <v>0</v>
      </c>
      <c r="AY218" s="155">
        <v>0</v>
      </c>
      <c r="AZ218" s="155">
        <v>0</v>
      </c>
      <c r="BA218" s="155">
        <v>0</v>
      </c>
      <c r="BB218" s="22">
        <f t="shared" si="9"/>
        <v>0</v>
      </c>
      <c r="BC218" s="22">
        <f t="shared" si="10"/>
        <v>0</v>
      </c>
      <c r="BD218" s="22">
        <f t="shared" si="11"/>
        <v>0</v>
      </c>
    </row>
    <row r="219" spans="1:56" x14ac:dyDescent="0.35">
      <c r="A219" s="23" t="s">
        <v>1694</v>
      </c>
      <c r="B219" s="79" t="s">
        <v>861</v>
      </c>
      <c r="C219" s="80">
        <v>1</v>
      </c>
      <c r="D219" s="81" t="s">
        <v>31</v>
      </c>
      <c r="E219" s="79" t="s">
        <v>467</v>
      </c>
      <c r="F219" s="79" t="s">
        <v>648</v>
      </c>
      <c r="G219" s="79" t="s">
        <v>668</v>
      </c>
      <c r="H219" s="79" t="s">
        <v>669</v>
      </c>
      <c r="I219" s="79" t="s">
        <v>670</v>
      </c>
      <c r="J219" s="79" t="s">
        <v>671</v>
      </c>
      <c r="K219" s="79" t="s">
        <v>484</v>
      </c>
      <c r="L219" s="79" t="s">
        <v>650</v>
      </c>
      <c r="M219" s="79" t="s">
        <v>663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41">
        <v>44291</v>
      </c>
      <c r="AF219" s="141">
        <v>45387</v>
      </c>
      <c r="AG219" s="142">
        <v>180218.14</v>
      </c>
      <c r="AH219" s="83">
        <v>0</v>
      </c>
      <c r="AI219" s="83">
        <v>0</v>
      </c>
      <c r="AJ219" s="143">
        <v>6.1652999999999999E-2</v>
      </c>
      <c r="AK219" s="79" t="s">
        <v>664</v>
      </c>
      <c r="AL219" s="79" t="s">
        <v>665</v>
      </c>
      <c r="AM219" s="155">
        <v>0</v>
      </c>
      <c r="AN219" s="155">
        <v>0</v>
      </c>
      <c r="AO219" s="155">
        <v>0</v>
      </c>
      <c r="AP219" s="155">
        <v>0</v>
      </c>
      <c r="AQ219" s="155">
        <v>0</v>
      </c>
      <c r="AR219" s="155">
        <v>0</v>
      </c>
      <c r="AS219" s="155">
        <v>0</v>
      </c>
      <c r="AT219" s="155">
        <v>0</v>
      </c>
      <c r="AU219" s="155">
        <v>0</v>
      </c>
      <c r="AV219" s="155">
        <v>0</v>
      </c>
      <c r="AW219" s="155">
        <v>0</v>
      </c>
      <c r="AX219" s="155">
        <v>0</v>
      </c>
      <c r="AY219" s="155">
        <v>0</v>
      </c>
      <c r="AZ219" s="155">
        <v>0</v>
      </c>
      <c r="BA219" s="155">
        <v>0</v>
      </c>
      <c r="BB219" s="22">
        <f t="shared" si="9"/>
        <v>0</v>
      </c>
      <c r="BC219" s="22">
        <f t="shared" si="10"/>
        <v>0</v>
      </c>
      <c r="BD219" s="22">
        <f t="shared" si="11"/>
        <v>0</v>
      </c>
    </row>
    <row r="220" spans="1:56" x14ac:dyDescent="0.35">
      <c r="A220" s="23" t="s">
        <v>1695</v>
      </c>
      <c r="B220" s="79" t="s">
        <v>862</v>
      </c>
      <c r="C220" s="80">
        <v>1</v>
      </c>
      <c r="D220" s="81" t="s">
        <v>31</v>
      </c>
      <c r="E220" s="79" t="s">
        <v>467</v>
      </c>
      <c r="F220" s="79" t="s">
        <v>648</v>
      </c>
      <c r="G220" s="79" t="s">
        <v>668</v>
      </c>
      <c r="H220" s="79" t="s">
        <v>669</v>
      </c>
      <c r="I220" s="79" t="s">
        <v>670</v>
      </c>
      <c r="J220" s="79" t="s">
        <v>671</v>
      </c>
      <c r="K220" s="79" t="s">
        <v>484</v>
      </c>
      <c r="L220" s="79" t="s">
        <v>650</v>
      </c>
      <c r="M220" s="79" t="s">
        <v>663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41">
        <v>44291</v>
      </c>
      <c r="AF220" s="141">
        <v>46117</v>
      </c>
      <c r="AG220" s="142">
        <v>160094.26999999999</v>
      </c>
      <c r="AH220" s="83">
        <v>1.5138888888888888</v>
      </c>
      <c r="AI220" s="83">
        <v>5</v>
      </c>
      <c r="AJ220" s="143">
        <v>7.1294999999999997E-2</v>
      </c>
      <c r="AK220" s="79" t="s">
        <v>664</v>
      </c>
      <c r="AL220" s="79" t="s">
        <v>665</v>
      </c>
      <c r="AM220" s="155">
        <v>0</v>
      </c>
      <c r="AN220" s="155">
        <v>0</v>
      </c>
      <c r="AO220" s="155">
        <v>0</v>
      </c>
      <c r="AP220" s="155">
        <v>0</v>
      </c>
      <c r="AQ220" s="155">
        <v>0</v>
      </c>
      <c r="AR220" s="155">
        <v>0</v>
      </c>
      <c r="AS220" s="155">
        <v>0</v>
      </c>
      <c r="AT220" s="155">
        <v>0</v>
      </c>
      <c r="AU220" s="155">
        <v>0</v>
      </c>
      <c r="AV220" s="155">
        <v>0</v>
      </c>
      <c r="AW220" s="155">
        <v>0</v>
      </c>
      <c r="AX220" s="155">
        <v>0</v>
      </c>
      <c r="AY220" s="155">
        <v>0</v>
      </c>
      <c r="AZ220" s="155">
        <v>0</v>
      </c>
      <c r="BA220" s="155">
        <v>0</v>
      </c>
      <c r="BB220" s="22">
        <f t="shared" si="9"/>
        <v>0</v>
      </c>
      <c r="BC220" s="22">
        <f t="shared" si="10"/>
        <v>0</v>
      </c>
      <c r="BD220" s="22">
        <f t="shared" si="11"/>
        <v>0</v>
      </c>
    </row>
    <row r="221" spans="1:56" x14ac:dyDescent="0.35">
      <c r="A221" s="23" t="s">
        <v>1696</v>
      </c>
      <c r="B221" s="79" t="s">
        <v>863</v>
      </c>
      <c r="C221" s="80">
        <v>1</v>
      </c>
      <c r="D221" s="81" t="s">
        <v>31</v>
      </c>
      <c r="E221" s="79" t="s">
        <v>467</v>
      </c>
      <c r="F221" s="79" t="s">
        <v>648</v>
      </c>
      <c r="G221" s="79" t="s">
        <v>668</v>
      </c>
      <c r="H221" s="79" t="s">
        <v>669</v>
      </c>
      <c r="I221" s="79" t="s">
        <v>670</v>
      </c>
      <c r="J221" s="79" t="s">
        <v>671</v>
      </c>
      <c r="K221" s="79" t="s">
        <v>484</v>
      </c>
      <c r="L221" s="79" t="s">
        <v>650</v>
      </c>
      <c r="M221" s="79" t="s">
        <v>663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41">
        <v>44291</v>
      </c>
      <c r="AF221" s="141">
        <v>45387</v>
      </c>
      <c r="AG221" s="142">
        <v>349064.84</v>
      </c>
      <c r="AH221" s="83">
        <v>0</v>
      </c>
      <c r="AI221" s="83">
        <v>0</v>
      </c>
      <c r="AJ221" s="143">
        <v>6.1652999999999999E-2</v>
      </c>
      <c r="AK221" s="79" t="s">
        <v>664</v>
      </c>
      <c r="AL221" s="79" t="s">
        <v>665</v>
      </c>
      <c r="AM221" s="155">
        <v>0</v>
      </c>
      <c r="AN221" s="155">
        <v>0</v>
      </c>
      <c r="AO221" s="155">
        <v>0</v>
      </c>
      <c r="AP221" s="155">
        <v>0</v>
      </c>
      <c r="AQ221" s="155">
        <v>0</v>
      </c>
      <c r="AR221" s="155">
        <v>0</v>
      </c>
      <c r="AS221" s="155">
        <v>0</v>
      </c>
      <c r="AT221" s="155">
        <v>0</v>
      </c>
      <c r="AU221" s="155">
        <v>0</v>
      </c>
      <c r="AV221" s="155">
        <v>0</v>
      </c>
      <c r="AW221" s="155">
        <v>0</v>
      </c>
      <c r="AX221" s="155">
        <v>0</v>
      </c>
      <c r="AY221" s="155">
        <v>0</v>
      </c>
      <c r="AZ221" s="155">
        <v>0</v>
      </c>
      <c r="BA221" s="155">
        <v>0</v>
      </c>
      <c r="BB221" s="22">
        <f t="shared" si="9"/>
        <v>0</v>
      </c>
      <c r="BC221" s="22">
        <f t="shared" si="10"/>
        <v>0</v>
      </c>
      <c r="BD221" s="22">
        <f t="shared" si="11"/>
        <v>0</v>
      </c>
    </row>
    <row r="222" spans="1:56" x14ac:dyDescent="0.35">
      <c r="A222" s="23" t="s">
        <v>1697</v>
      </c>
      <c r="B222" s="79" t="s">
        <v>864</v>
      </c>
      <c r="C222" s="80">
        <v>1</v>
      </c>
      <c r="D222" s="81" t="s">
        <v>31</v>
      </c>
      <c r="E222" s="79" t="s">
        <v>467</v>
      </c>
      <c r="F222" s="79" t="s">
        <v>648</v>
      </c>
      <c r="G222" s="79" t="s">
        <v>668</v>
      </c>
      <c r="H222" s="79" t="s">
        <v>669</v>
      </c>
      <c r="I222" s="79" t="s">
        <v>670</v>
      </c>
      <c r="J222" s="79" t="s">
        <v>671</v>
      </c>
      <c r="K222" s="79" t="s">
        <v>484</v>
      </c>
      <c r="L222" s="79" t="s">
        <v>650</v>
      </c>
      <c r="M222" s="79" t="s">
        <v>663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41">
        <v>44291</v>
      </c>
      <c r="AF222" s="141">
        <v>46117</v>
      </c>
      <c r="AG222" s="142">
        <v>310086.89</v>
      </c>
      <c r="AH222" s="83">
        <v>1.5138888888888888</v>
      </c>
      <c r="AI222" s="83">
        <v>5</v>
      </c>
      <c r="AJ222" s="143">
        <v>7.1294999999999997E-2</v>
      </c>
      <c r="AK222" s="79" t="s">
        <v>664</v>
      </c>
      <c r="AL222" s="79" t="s">
        <v>665</v>
      </c>
      <c r="AM222" s="155">
        <v>0</v>
      </c>
      <c r="AN222" s="155">
        <v>0</v>
      </c>
      <c r="AO222" s="155">
        <v>0</v>
      </c>
      <c r="AP222" s="155">
        <v>0</v>
      </c>
      <c r="AQ222" s="155">
        <v>0</v>
      </c>
      <c r="AR222" s="155">
        <v>0</v>
      </c>
      <c r="AS222" s="155">
        <v>0</v>
      </c>
      <c r="AT222" s="155">
        <v>0</v>
      </c>
      <c r="AU222" s="155">
        <v>0</v>
      </c>
      <c r="AV222" s="155">
        <v>0</v>
      </c>
      <c r="AW222" s="155">
        <v>0</v>
      </c>
      <c r="AX222" s="155">
        <v>0</v>
      </c>
      <c r="AY222" s="155">
        <v>0</v>
      </c>
      <c r="AZ222" s="155">
        <v>0</v>
      </c>
      <c r="BA222" s="155">
        <v>0</v>
      </c>
      <c r="BB222" s="22">
        <f t="shared" si="9"/>
        <v>0</v>
      </c>
      <c r="BC222" s="22">
        <f t="shared" si="10"/>
        <v>0</v>
      </c>
      <c r="BD222" s="22">
        <f t="shared" si="11"/>
        <v>0</v>
      </c>
    </row>
    <row r="223" spans="1:56" x14ac:dyDescent="0.35">
      <c r="A223" s="23" t="s">
        <v>1698</v>
      </c>
      <c r="B223" s="79" t="s">
        <v>865</v>
      </c>
      <c r="C223" s="80">
        <v>1</v>
      </c>
      <c r="D223" s="81" t="s">
        <v>31</v>
      </c>
      <c r="E223" s="79" t="s">
        <v>467</v>
      </c>
      <c r="F223" s="79" t="s">
        <v>648</v>
      </c>
      <c r="G223" s="79" t="s">
        <v>668</v>
      </c>
      <c r="H223" s="79" t="s">
        <v>669</v>
      </c>
      <c r="I223" s="79" t="s">
        <v>670</v>
      </c>
      <c r="J223" s="79" t="s">
        <v>671</v>
      </c>
      <c r="K223" s="79" t="s">
        <v>484</v>
      </c>
      <c r="L223" s="79" t="s">
        <v>650</v>
      </c>
      <c r="M223" s="79" t="s">
        <v>663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41">
        <v>44291</v>
      </c>
      <c r="AF223" s="141">
        <v>45387</v>
      </c>
      <c r="AG223" s="142">
        <v>665577.14</v>
      </c>
      <c r="AH223" s="83">
        <v>0</v>
      </c>
      <c r="AI223" s="83">
        <v>0</v>
      </c>
      <c r="AJ223" s="143">
        <v>6.1652999999999999E-2</v>
      </c>
      <c r="AK223" s="79" t="s">
        <v>664</v>
      </c>
      <c r="AL223" s="79" t="s">
        <v>665</v>
      </c>
      <c r="AM223" s="155">
        <v>0</v>
      </c>
      <c r="AN223" s="155">
        <v>0</v>
      </c>
      <c r="AO223" s="155">
        <v>0</v>
      </c>
      <c r="AP223" s="155">
        <v>0</v>
      </c>
      <c r="AQ223" s="155">
        <v>0</v>
      </c>
      <c r="AR223" s="155">
        <v>0</v>
      </c>
      <c r="AS223" s="155">
        <v>0</v>
      </c>
      <c r="AT223" s="155">
        <v>0</v>
      </c>
      <c r="AU223" s="155">
        <v>0</v>
      </c>
      <c r="AV223" s="155">
        <v>0</v>
      </c>
      <c r="AW223" s="155">
        <v>0</v>
      </c>
      <c r="AX223" s="155">
        <v>0</v>
      </c>
      <c r="AY223" s="155">
        <v>0</v>
      </c>
      <c r="AZ223" s="155">
        <v>0</v>
      </c>
      <c r="BA223" s="155">
        <v>0</v>
      </c>
      <c r="BB223" s="22">
        <f t="shared" si="9"/>
        <v>0</v>
      </c>
      <c r="BC223" s="22">
        <f t="shared" si="10"/>
        <v>0</v>
      </c>
      <c r="BD223" s="22">
        <f t="shared" si="11"/>
        <v>0</v>
      </c>
    </row>
    <row r="224" spans="1:56" x14ac:dyDescent="0.35">
      <c r="A224" s="23" t="s">
        <v>1699</v>
      </c>
      <c r="B224" s="79" t="s">
        <v>866</v>
      </c>
      <c r="C224" s="80">
        <v>1</v>
      </c>
      <c r="D224" s="81" t="s">
        <v>31</v>
      </c>
      <c r="E224" s="79" t="s">
        <v>467</v>
      </c>
      <c r="F224" s="79" t="s">
        <v>648</v>
      </c>
      <c r="G224" s="79" t="s">
        <v>668</v>
      </c>
      <c r="H224" s="79" t="s">
        <v>669</v>
      </c>
      <c r="I224" s="79" t="s">
        <v>670</v>
      </c>
      <c r="J224" s="79" t="s">
        <v>671</v>
      </c>
      <c r="K224" s="79" t="s">
        <v>484</v>
      </c>
      <c r="L224" s="79" t="s">
        <v>650</v>
      </c>
      <c r="M224" s="79" t="s">
        <v>663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41">
        <v>44291</v>
      </c>
      <c r="AF224" s="141">
        <v>46117</v>
      </c>
      <c r="AG224" s="142">
        <v>665094.68000000005</v>
      </c>
      <c r="AH224" s="83">
        <v>1.5138888888888888</v>
      </c>
      <c r="AI224" s="83">
        <v>5</v>
      </c>
      <c r="AJ224" s="143">
        <v>7.1294999999999997E-2</v>
      </c>
      <c r="AK224" s="79" t="s">
        <v>664</v>
      </c>
      <c r="AL224" s="79" t="s">
        <v>665</v>
      </c>
      <c r="AM224" s="155">
        <v>0</v>
      </c>
      <c r="AN224" s="155">
        <v>0</v>
      </c>
      <c r="AO224" s="155">
        <v>0</v>
      </c>
      <c r="AP224" s="155">
        <v>0</v>
      </c>
      <c r="AQ224" s="155">
        <v>0</v>
      </c>
      <c r="AR224" s="155">
        <v>0</v>
      </c>
      <c r="AS224" s="155">
        <v>0</v>
      </c>
      <c r="AT224" s="155">
        <v>0</v>
      </c>
      <c r="AU224" s="155">
        <v>0</v>
      </c>
      <c r="AV224" s="155">
        <v>0</v>
      </c>
      <c r="AW224" s="155">
        <v>0</v>
      </c>
      <c r="AX224" s="155">
        <v>0</v>
      </c>
      <c r="AY224" s="155">
        <v>0</v>
      </c>
      <c r="AZ224" s="155">
        <v>0</v>
      </c>
      <c r="BA224" s="155">
        <v>0</v>
      </c>
      <c r="BB224" s="22">
        <f t="shared" si="9"/>
        <v>0</v>
      </c>
      <c r="BC224" s="22">
        <f t="shared" si="10"/>
        <v>0</v>
      </c>
      <c r="BD224" s="22">
        <f t="shared" si="11"/>
        <v>0</v>
      </c>
    </row>
    <row r="225" spans="1:56" x14ac:dyDescent="0.35">
      <c r="A225" s="23" t="s">
        <v>1700</v>
      </c>
      <c r="B225" s="79" t="s">
        <v>867</v>
      </c>
      <c r="C225" s="80">
        <v>1</v>
      </c>
      <c r="D225" s="81" t="s">
        <v>31</v>
      </c>
      <c r="E225" s="79" t="s">
        <v>467</v>
      </c>
      <c r="F225" s="79" t="s">
        <v>648</v>
      </c>
      <c r="G225" s="79" t="s">
        <v>668</v>
      </c>
      <c r="H225" s="79" t="s">
        <v>669</v>
      </c>
      <c r="I225" s="79" t="s">
        <v>670</v>
      </c>
      <c r="J225" s="79" t="s">
        <v>671</v>
      </c>
      <c r="K225" s="79" t="s">
        <v>484</v>
      </c>
      <c r="L225" s="79" t="s">
        <v>650</v>
      </c>
      <c r="M225" s="79" t="s">
        <v>663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41">
        <v>44291</v>
      </c>
      <c r="AF225" s="141">
        <v>45387</v>
      </c>
      <c r="AG225" s="142">
        <v>322650.98</v>
      </c>
      <c r="AH225" s="83">
        <v>0</v>
      </c>
      <c r="AI225" s="83">
        <v>0</v>
      </c>
      <c r="AJ225" s="143">
        <v>6.1652999999999999E-2</v>
      </c>
      <c r="AK225" s="79" t="s">
        <v>664</v>
      </c>
      <c r="AL225" s="79" t="s">
        <v>665</v>
      </c>
      <c r="AM225" s="155">
        <v>0</v>
      </c>
      <c r="AN225" s="155">
        <v>0</v>
      </c>
      <c r="AO225" s="155">
        <v>0</v>
      </c>
      <c r="AP225" s="155">
        <v>0</v>
      </c>
      <c r="AQ225" s="155">
        <v>0</v>
      </c>
      <c r="AR225" s="155">
        <v>0</v>
      </c>
      <c r="AS225" s="155">
        <v>0</v>
      </c>
      <c r="AT225" s="155">
        <v>0</v>
      </c>
      <c r="AU225" s="155">
        <v>0</v>
      </c>
      <c r="AV225" s="155">
        <v>0</v>
      </c>
      <c r="AW225" s="155">
        <v>0</v>
      </c>
      <c r="AX225" s="155">
        <v>0</v>
      </c>
      <c r="AY225" s="155">
        <v>0</v>
      </c>
      <c r="AZ225" s="155">
        <v>0</v>
      </c>
      <c r="BA225" s="155">
        <v>0</v>
      </c>
      <c r="BB225" s="22">
        <f t="shared" si="9"/>
        <v>0</v>
      </c>
      <c r="BC225" s="22">
        <f t="shared" si="10"/>
        <v>0</v>
      </c>
      <c r="BD225" s="22">
        <f t="shared" si="11"/>
        <v>0</v>
      </c>
    </row>
    <row r="226" spans="1:56" x14ac:dyDescent="0.35">
      <c r="A226" s="23" t="s">
        <v>1701</v>
      </c>
      <c r="B226" s="79" t="s">
        <v>868</v>
      </c>
      <c r="C226" s="80">
        <v>1</v>
      </c>
      <c r="D226" s="81" t="s">
        <v>31</v>
      </c>
      <c r="E226" s="79" t="s">
        <v>467</v>
      </c>
      <c r="F226" s="79" t="s">
        <v>648</v>
      </c>
      <c r="G226" s="79" t="s">
        <v>668</v>
      </c>
      <c r="H226" s="79" t="s">
        <v>669</v>
      </c>
      <c r="I226" s="79" t="s">
        <v>670</v>
      </c>
      <c r="J226" s="79" t="s">
        <v>671</v>
      </c>
      <c r="K226" s="79" t="s">
        <v>484</v>
      </c>
      <c r="L226" s="79" t="s">
        <v>650</v>
      </c>
      <c r="M226" s="79" t="s">
        <v>663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41">
        <v>44291</v>
      </c>
      <c r="AF226" s="141">
        <v>46117</v>
      </c>
      <c r="AG226" s="142">
        <v>201501.13</v>
      </c>
      <c r="AH226" s="83">
        <v>1.5138888888888888</v>
      </c>
      <c r="AI226" s="83">
        <v>5</v>
      </c>
      <c r="AJ226" s="143">
        <v>7.1294999999999997E-2</v>
      </c>
      <c r="AK226" s="79" t="s">
        <v>664</v>
      </c>
      <c r="AL226" s="79" t="s">
        <v>665</v>
      </c>
      <c r="AM226" s="155">
        <v>0</v>
      </c>
      <c r="AN226" s="155">
        <v>0</v>
      </c>
      <c r="AO226" s="155">
        <v>0</v>
      </c>
      <c r="AP226" s="155">
        <v>0</v>
      </c>
      <c r="AQ226" s="155">
        <v>0</v>
      </c>
      <c r="AR226" s="155">
        <v>0</v>
      </c>
      <c r="AS226" s="155">
        <v>0</v>
      </c>
      <c r="AT226" s="155">
        <v>0</v>
      </c>
      <c r="AU226" s="155">
        <v>0</v>
      </c>
      <c r="AV226" s="155">
        <v>0</v>
      </c>
      <c r="AW226" s="155">
        <v>0</v>
      </c>
      <c r="AX226" s="155">
        <v>0</v>
      </c>
      <c r="AY226" s="155">
        <v>0</v>
      </c>
      <c r="AZ226" s="155">
        <v>0</v>
      </c>
      <c r="BA226" s="155">
        <v>0</v>
      </c>
      <c r="BB226" s="22">
        <f t="shared" si="9"/>
        <v>0</v>
      </c>
      <c r="BC226" s="22">
        <f t="shared" si="10"/>
        <v>0</v>
      </c>
      <c r="BD226" s="22">
        <f t="shared" si="11"/>
        <v>0</v>
      </c>
    </row>
    <row r="227" spans="1:56" x14ac:dyDescent="0.35">
      <c r="A227" s="23" t="s">
        <v>1702</v>
      </c>
      <c r="B227" s="79" t="s">
        <v>869</v>
      </c>
      <c r="C227" s="80">
        <v>1</v>
      </c>
      <c r="D227" s="81" t="s">
        <v>31</v>
      </c>
      <c r="E227" s="79" t="s">
        <v>467</v>
      </c>
      <c r="F227" s="79" t="s">
        <v>648</v>
      </c>
      <c r="G227" s="79" t="s">
        <v>668</v>
      </c>
      <c r="H227" s="79" t="s">
        <v>669</v>
      </c>
      <c r="I227" s="79" t="s">
        <v>670</v>
      </c>
      <c r="J227" s="79" t="s">
        <v>671</v>
      </c>
      <c r="K227" s="79" t="s">
        <v>484</v>
      </c>
      <c r="L227" s="79" t="s">
        <v>650</v>
      </c>
      <c r="M227" s="79" t="s">
        <v>663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41">
        <v>44291</v>
      </c>
      <c r="AF227" s="141">
        <v>45387</v>
      </c>
      <c r="AG227" s="142">
        <v>49422.01</v>
      </c>
      <c r="AH227" s="83">
        <v>0</v>
      </c>
      <c r="AI227" s="83">
        <v>0</v>
      </c>
      <c r="AJ227" s="143">
        <v>6.1652999999999999E-2</v>
      </c>
      <c r="AK227" s="79" t="s">
        <v>664</v>
      </c>
      <c r="AL227" s="79" t="s">
        <v>665</v>
      </c>
      <c r="AM227" s="155">
        <v>0</v>
      </c>
      <c r="AN227" s="155">
        <v>0</v>
      </c>
      <c r="AO227" s="155">
        <v>0</v>
      </c>
      <c r="AP227" s="155">
        <v>0</v>
      </c>
      <c r="AQ227" s="155">
        <v>0</v>
      </c>
      <c r="AR227" s="155">
        <v>0</v>
      </c>
      <c r="AS227" s="155">
        <v>0</v>
      </c>
      <c r="AT227" s="155">
        <v>0</v>
      </c>
      <c r="AU227" s="155">
        <v>0</v>
      </c>
      <c r="AV227" s="155">
        <v>0</v>
      </c>
      <c r="AW227" s="155">
        <v>0</v>
      </c>
      <c r="AX227" s="155">
        <v>0</v>
      </c>
      <c r="AY227" s="155">
        <v>0</v>
      </c>
      <c r="AZ227" s="155">
        <v>0</v>
      </c>
      <c r="BA227" s="155">
        <v>0</v>
      </c>
      <c r="BB227" s="22">
        <f t="shared" si="9"/>
        <v>0</v>
      </c>
      <c r="BC227" s="22">
        <f t="shared" si="10"/>
        <v>0</v>
      </c>
      <c r="BD227" s="22">
        <f t="shared" si="11"/>
        <v>0</v>
      </c>
    </row>
    <row r="228" spans="1:56" x14ac:dyDescent="0.35">
      <c r="A228" s="23" t="s">
        <v>1703</v>
      </c>
      <c r="B228" s="79" t="s">
        <v>870</v>
      </c>
      <c r="C228" s="80">
        <v>1</v>
      </c>
      <c r="D228" s="81" t="s">
        <v>31</v>
      </c>
      <c r="E228" s="79" t="s">
        <v>467</v>
      </c>
      <c r="F228" s="79" t="s">
        <v>648</v>
      </c>
      <c r="G228" s="79" t="s">
        <v>668</v>
      </c>
      <c r="H228" s="79" t="s">
        <v>669</v>
      </c>
      <c r="I228" s="79" t="s">
        <v>670</v>
      </c>
      <c r="J228" s="79" t="s">
        <v>671</v>
      </c>
      <c r="K228" s="79" t="s">
        <v>484</v>
      </c>
      <c r="L228" s="79" t="s">
        <v>650</v>
      </c>
      <c r="M228" s="79" t="s">
        <v>663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41">
        <v>44291</v>
      </c>
      <c r="AF228" s="141">
        <v>46117</v>
      </c>
      <c r="AG228" s="142">
        <v>43897.66</v>
      </c>
      <c r="AH228" s="83">
        <v>1.5138888888888888</v>
      </c>
      <c r="AI228" s="83">
        <v>5</v>
      </c>
      <c r="AJ228" s="143">
        <v>7.1294999999999997E-2</v>
      </c>
      <c r="AK228" s="79" t="s">
        <v>664</v>
      </c>
      <c r="AL228" s="79" t="s">
        <v>665</v>
      </c>
      <c r="AM228" s="155">
        <v>0</v>
      </c>
      <c r="AN228" s="155">
        <v>0</v>
      </c>
      <c r="AO228" s="155">
        <v>0</v>
      </c>
      <c r="AP228" s="155">
        <v>0</v>
      </c>
      <c r="AQ228" s="155">
        <v>0</v>
      </c>
      <c r="AR228" s="155">
        <v>0</v>
      </c>
      <c r="AS228" s="155">
        <v>0</v>
      </c>
      <c r="AT228" s="155">
        <v>0</v>
      </c>
      <c r="AU228" s="155">
        <v>0</v>
      </c>
      <c r="AV228" s="155">
        <v>0</v>
      </c>
      <c r="AW228" s="155">
        <v>0</v>
      </c>
      <c r="AX228" s="155">
        <v>0</v>
      </c>
      <c r="AY228" s="155">
        <v>0</v>
      </c>
      <c r="AZ228" s="155">
        <v>0</v>
      </c>
      <c r="BA228" s="155">
        <v>0</v>
      </c>
      <c r="BB228" s="22">
        <f t="shared" si="9"/>
        <v>0</v>
      </c>
      <c r="BC228" s="22">
        <f t="shared" si="10"/>
        <v>0</v>
      </c>
      <c r="BD228" s="22">
        <f t="shared" si="11"/>
        <v>0</v>
      </c>
    </row>
    <row r="229" spans="1:56" x14ac:dyDescent="0.35">
      <c r="A229" s="23" t="s">
        <v>1704</v>
      </c>
      <c r="B229" s="79" t="s">
        <v>871</v>
      </c>
      <c r="C229" s="80">
        <v>1</v>
      </c>
      <c r="D229" s="81" t="s">
        <v>31</v>
      </c>
      <c r="E229" s="79" t="s">
        <v>467</v>
      </c>
      <c r="F229" s="79" t="s">
        <v>648</v>
      </c>
      <c r="G229" s="79" t="s">
        <v>668</v>
      </c>
      <c r="H229" s="79" t="s">
        <v>669</v>
      </c>
      <c r="I229" s="79" t="s">
        <v>670</v>
      </c>
      <c r="J229" s="79" t="s">
        <v>671</v>
      </c>
      <c r="K229" s="79" t="s">
        <v>484</v>
      </c>
      <c r="L229" s="79" t="s">
        <v>650</v>
      </c>
      <c r="M229" s="79" t="s">
        <v>663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41">
        <v>44291</v>
      </c>
      <c r="AF229" s="141">
        <v>45387</v>
      </c>
      <c r="AG229" s="142">
        <v>509133.41</v>
      </c>
      <c r="AH229" s="83">
        <v>0</v>
      </c>
      <c r="AI229" s="83">
        <v>0</v>
      </c>
      <c r="AJ229" s="143">
        <v>6.1652999999999999E-2</v>
      </c>
      <c r="AK229" s="79" t="s">
        <v>664</v>
      </c>
      <c r="AL229" s="79" t="s">
        <v>665</v>
      </c>
      <c r="AM229" s="155">
        <v>0</v>
      </c>
      <c r="AN229" s="155">
        <v>0</v>
      </c>
      <c r="AO229" s="155">
        <v>0</v>
      </c>
      <c r="AP229" s="155">
        <v>0</v>
      </c>
      <c r="AQ229" s="155">
        <v>0</v>
      </c>
      <c r="AR229" s="155">
        <v>0</v>
      </c>
      <c r="AS229" s="155">
        <v>0</v>
      </c>
      <c r="AT229" s="155">
        <v>0</v>
      </c>
      <c r="AU229" s="155">
        <v>0</v>
      </c>
      <c r="AV229" s="155">
        <v>0</v>
      </c>
      <c r="AW229" s="155">
        <v>0</v>
      </c>
      <c r="AX229" s="155">
        <v>0</v>
      </c>
      <c r="AY229" s="155">
        <v>0</v>
      </c>
      <c r="AZ229" s="155">
        <v>0</v>
      </c>
      <c r="BA229" s="155">
        <v>0</v>
      </c>
      <c r="BB229" s="22">
        <f t="shared" si="9"/>
        <v>0</v>
      </c>
      <c r="BC229" s="22">
        <f t="shared" si="10"/>
        <v>0</v>
      </c>
      <c r="BD229" s="22">
        <f t="shared" si="11"/>
        <v>0</v>
      </c>
    </row>
    <row r="230" spans="1:56" x14ac:dyDescent="0.35">
      <c r="A230" s="23" t="s">
        <v>1705</v>
      </c>
      <c r="B230" s="79" t="s">
        <v>872</v>
      </c>
      <c r="C230" s="80">
        <v>1</v>
      </c>
      <c r="D230" s="81" t="s">
        <v>31</v>
      </c>
      <c r="E230" s="79" t="s">
        <v>467</v>
      </c>
      <c r="F230" s="79" t="s">
        <v>648</v>
      </c>
      <c r="G230" s="79" t="s">
        <v>668</v>
      </c>
      <c r="H230" s="79" t="s">
        <v>669</v>
      </c>
      <c r="I230" s="79" t="s">
        <v>670</v>
      </c>
      <c r="J230" s="79" t="s">
        <v>671</v>
      </c>
      <c r="K230" s="79" t="s">
        <v>484</v>
      </c>
      <c r="L230" s="79" t="s">
        <v>650</v>
      </c>
      <c r="M230" s="79" t="s">
        <v>663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41">
        <v>44291</v>
      </c>
      <c r="AF230" s="141">
        <v>46117</v>
      </c>
      <c r="AG230" s="142">
        <v>509133.41</v>
      </c>
      <c r="AH230" s="83">
        <v>1.5138888888888888</v>
      </c>
      <c r="AI230" s="83">
        <v>5</v>
      </c>
      <c r="AJ230" s="143">
        <v>7.1294999999999997E-2</v>
      </c>
      <c r="AK230" s="79" t="s">
        <v>664</v>
      </c>
      <c r="AL230" s="79" t="s">
        <v>665</v>
      </c>
      <c r="AM230" s="155">
        <v>0</v>
      </c>
      <c r="AN230" s="155">
        <v>0</v>
      </c>
      <c r="AO230" s="155">
        <v>0</v>
      </c>
      <c r="AP230" s="155">
        <v>0</v>
      </c>
      <c r="AQ230" s="155">
        <v>0</v>
      </c>
      <c r="AR230" s="155">
        <v>0</v>
      </c>
      <c r="AS230" s="155">
        <v>0</v>
      </c>
      <c r="AT230" s="155">
        <v>0</v>
      </c>
      <c r="AU230" s="155">
        <v>0</v>
      </c>
      <c r="AV230" s="155">
        <v>0</v>
      </c>
      <c r="AW230" s="155">
        <v>0</v>
      </c>
      <c r="AX230" s="155">
        <v>0</v>
      </c>
      <c r="AY230" s="155">
        <v>0</v>
      </c>
      <c r="AZ230" s="155">
        <v>0</v>
      </c>
      <c r="BA230" s="155">
        <v>0</v>
      </c>
      <c r="BB230" s="22">
        <f t="shared" si="9"/>
        <v>0</v>
      </c>
      <c r="BC230" s="22">
        <f t="shared" si="10"/>
        <v>0</v>
      </c>
      <c r="BD230" s="22">
        <f t="shared" si="11"/>
        <v>0</v>
      </c>
    </row>
    <row r="231" spans="1:56" x14ac:dyDescent="0.35">
      <c r="A231" s="23" t="s">
        <v>1706</v>
      </c>
      <c r="B231" s="79" t="s">
        <v>873</v>
      </c>
      <c r="C231" s="80">
        <v>1</v>
      </c>
      <c r="D231" s="81" t="s">
        <v>31</v>
      </c>
      <c r="E231" s="79" t="s">
        <v>467</v>
      </c>
      <c r="F231" s="79" t="s">
        <v>648</v>
      </c>
      <c r="G231" s="79" t="s">
        <v>668</v>
      </c>
      <c r="H231" s="79" t="s">
        <v>669</v>
      </c>
      <c r="I231" s="79" t="s">
        <v>670</v>
      </c>
      <c r="J231" s="79" t="s">
        <v>671</v>
      </c>
      <c r="K231" s="79" t="s">
        <v>484</v>
      </c>
      <c r="L231" s="79" t="s">
        <v>650</v>
      </c>
      <c r="M231" s="79" t="s">
        <v>663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41">
        <v>44291</v>
      </c>
      <c r="AF231" s="141">
        <v>45387</v>
      </c>
      <c r="AG231" s="142">
        <v>249107.5</v>
      </c>
      <c r="AH231" s="83">
        <v>0</v>
      </c>
      <c r="AI231" s="83">
        <v>0</v>
      </c>
      <c r="AJ231" s="143">
        <v>6.1652999999999999E-2</v>
      </c>
      <c r="AK231" s="79" t="s">
        <v>664</v>
      </c>
      <c r="AL231" s="79" t="s">
        <v>665</v>
      </c>
      <c r="AM231" s="155">
        <v>0</v>
      </c>
      <c r="AN231" s="155">
        <v>0</v>
      </c>
      <c r="AO231" s="155">
        <v>0</v>
      </c>
      <c r="AP231" s="155">
        <v>0</v>
      </c>
      <c r="AQ231" s="155">
        <v>0</v>
      </c>
      <c r="AR231" s="155">
        <v>0</v>
      </c>
      <c r="AS231" s="155">
        <v>0</v>
      </c>
      <c r="AT231" s="155">
        <v>0</v>
      </c>
      <c r="AU231" s="155">
        <v>0</v>
      </c>
      <c r="AV231" s="155">
        <v>0</v>
      </c>
      <c r="AW231" s="155">
        <v>0</v>
      </c>
      <c r="AX231" s="155">
        <v>0</v>
      </c>
      <c r="AY231" s="155">
        <v>0</v>
      </c>
      <c r="AZ231" s="155">
        <v>0</v>
      </c>
      <c r="BA231" s="155">
        <v>0</v>
      </c>
      <c r="BB231" s="22">
        <f t="shared" si="9"/>
        <v>0</v>
      </c>
      <c r="BC231" s="22">
        <f t="shared" si="10"/>
        <v>0</v>
      </c>
      <c r="BD231" s="22">
        <f t="shared" si="11"/>
        <v>0</v>
      </c>
    </row>
    <row r="232" spans="1:56" x14ac:dyDescent="0.35">
      <c r="A232" s="23" t="s">
        <v>1707</v>
      </c>
      <c r="B232" s="79" t="s">
        <v>874</v>
      </c>
      <c r="C232" s="80">
        <v>1</v>
      </c>
      <c r="D232" s="81" t="s">
        <v>31</v>
      </c>
      <c r="E232" s="79" t="s">
        <v>467</v>
      </c>
      <c r="F232" s="79" t="s">
        <v>648</v>
      </c>
      <c r="G232" s="79" t="s">
        <v>668</v>
      </c>
      <c r="H232" s="79" t="s">
        <v>669</v>
      </c>
      <c r="I232" s="79" t="s">
        <v>670</v>
      </c>
      <c r="J232" s="79" t="s">
        <v>671</v>
      </c>
      <c r="K232" s="79" t="s">
        <v>484</v>
      </c>
      <c r="L232" s="79" t="s">
        <v>650</v>
      </c>
      <c r="M232" s="79" t="s">
        <v>663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41">
        <v>44291</v>
      </c>
      <c r="AF232" s="141">
        <v>46117</v>
      </c>
      <c r="AG232" s="142">
        <v>221256.76</v>
      </c>
      <c r="AH232" s="83">
        <v>1.5138888888888888</v>
      </c>
      <c r="AI232" s="83">
        <v>5</v>
      </c>
      <c r="AJ232" s="143">
        <v>7.1294999999999997E-2</v>
      </c>
      <c r="AK232" s="79" t="s">
        <v>664</v>
      </c>
      <c r="AL232" s="79" t="s">
        <v>665</v>
      </c>
      <c r="AM232" s="155">
        <v>0</v>
      </c>
      <c r="AN232" s="155">
        <v>0</v>
      </c>
      <c r="AO232" s="155">
        <v>0</v>
      </c>
      <c r="AP232" s="155">
        <v>0</v>
      </c>
      <c r="AQ232" s="155">
        <v>0</v>
      </c>
      <c r="AR232" s="155">
        <v>0</v>
      </c>
      <c r="AS232" s="155">
        <v>0</v>
      </c>
      <c r="AT232" s="155">
        <v>0</v>
      </c>
      <c r="AU232" s="155">
        <v>0</v>
      </c>
      <c r="AV232" s="155">
        <v>0</v>
      </c>
      <c r="AW232" s="155">
        <v>0</v>
      </c>
      <c r="AX232" s="155">
        <v>0</v>
      </c>
      <c r="AY232" s="155">
        <v>0</v>
      </c>
      <c r="AZ232" s="155">
        <v>0</v>
      </c>
      <c r="BA232" s="155">
        <v>0</v>
      </c>
      <c r="BB232" s="22">
        <f t="shared" si="9"/>
        <v>0</v>
      </c>
      <c r="BC232" s="22">
        <f t="shared" si="10"/>
        <v>0</v>
      </c>
      <c r="BD232" s="22">
        <f t="shared" si="11"/>
        <v>0</v>
      </c>
    </row>
    <row r="233" spans="1:56" x14ac:dyDescent="0.35">
      <c r="A233" s="23" t="s">
        <v>1708</v>
      </c>
      <c r="B233" s="79" t="s">
        <v>875</v>
      </c>
      <c r="C233" s="80">
        <v>1</v>
      </c>
      <c r="D233" s="81" t="s">
        <v>31</v>
      </c>
      <c r="E233" s="79" t="s">
        <v>467</v>
      </c>
      <c r="F233" s="79" t="s">
        <v>648</v>
      </c>
      <c r="G233" s="79" t="s">
        <v>668</v>
      </c>
      <c r="H233" s="79" t="s">
        <v>669</v>
      </c>
      <c r="I233" s="79" t="s">
        <v>670</v>
      </c>
      <c r="J233" s="79" t="s">
        <v>671</v>
      </c>
      <c r="K233" s="79" t="s">
        <v>484</v>
      </c>
      <c r="L233" s="79" t="s">
        <v>650</v>
      </c>
      <c r="M233" s="79" t="s">
        <v>663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41">
        <v>44291</v>
      </c>
      <c r="AF233" s="141">
        <v>45387</v>
      </c>
      <c r="AG233" s="142">
        <v>3753599.31</v>
      </c>
      <c r="AH233" s="83">
        <v>0</v>
      </c>
      <c r="AI233" s="83">
        <v>0</v>
      </c>
      <c r="AJ233" s="143">
        <v>6.1652999999999999E-2</v>
      </c>
      <c r="AK233" s="79" t="s">
        <v>664</v>
      </c>
      <c r="AL233" s="79" t="s">
        <v>665</v>
      </c>
      <c r="AM233" s="155">
        <v>0</v>
      </c>
      <c r="AN233" s="155">
        <v>0</v>
      </c>
      <c r="AO233" s="155">
        <v>0</v>
      </c>
      <c r="AP233" s="155">
        <v>0</v>
      </c>
      <c r="AQ233" s="155">
        <v>0</v>
      </c>
      <c r="AR233" s="155">
        <v>0</v>
      </c>
      <c r="AS233" s="155">
        <v>0</v>
      </c>
      <c r="AT233" s="155">
        <v>0</v>
      </c>
      <c r="AU233" s="155">
        <v>0</v>
      </c>
      <c r="AV233" s="155">
        <v>0</v>
      </c>
      <c r="AW233" s="155">
        <v>0</v>
      </c>
      <c r="AX233" s="155">
        <v>0</v>
      </c>
      <c r="AY233" s="155">
        <v>0</v>
      </c>
      <c r="AZ233" s="155">
        <v>0</v>
      </c>
      <c r="BA233" s="155">
        <v>0</v>
      </c>
      <c r="BB233" s="22">
        <f t="shared" si="9"/>
        <v>0</v>
      </c>
      <c r="BC233" s="22">
        <f t="shared" si="10"/>
        <v>0</v>
      </c>
      <c r="BD233" s="22">
        <f t="shared" si="11"/>
        <v>0</v>
      </c>
    </row>
    <row r="234" spans="1:56" x14ac:dyDescent="0.35">
      <c r="A234" s="23" t="s">
        <v>1709</v>
      </c>
      <c r="B234" s="79" t="s">
        <v>876</v>
      </c>
      <c r="C234" s="80">
        <v>1</v>
      </c>
      <c r="D234" s="81" t="s">
        <v>31</v>
      </c>
      <c r="E234" s="79" t="s">
        <v>467</v>
      </c>
      <c r="F234" s="79" t="s">
        <v>648</v>
      </c>
      <c r="G234" s="79" t="s">
        <v>668</v>
      </c>
      <c r="H234" s="79" t="s">
        <v>669</v>
      </c>
      <c r="I234" s="79" t="s">
        <v>670</v>
      </c>
      <c r="J234" s="79" t="s">
        <v>671</v>
      </c>
      <c r="K234" s="79" t="s">
        <v>484</v>
      </c>
      <c r="L234" s="79" t="s">
        <v>650</v>
      </c>
      <c r="M234" s="79" t="s">
        <v>663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41">
        <v>44291</v>
      </c>
      <c r="AF234" s="141">
        <v>45387</v>
      </c>
      <c r="AG234" s="142">
        <v>290202.96000000002</v>
      </c>
      <c r="AH234" s="83">
        <v>0</v>
      </c>
      <c r="AI234" s="83">
        <v>0</v>
      </c>
      <c r="AJ234" s="143">
        <v>6.1652999999999999E-2</v>
      </c>
      <c r="AK234" s="79" t="s">
        <v>664</v>
      </c>
      <c r="AL234" s="79" t="s">
        <v>665</v>
      </c>
      <c r="AM234" s="155">
        <v>0</v>
      </c>
      <c r="AN234" s="155">
        <v>0</v>
      </c>
      <c r="AO234" s="155">
        <v>0</v>
      </c>
      <c r="AP234" s="155">
        <v>0</v>
      </c>
      <c r="AQ234" s="155">
        <v>0</v>
      </c>
      <c r="AR234" s="155">
        <v>0</v>
      </c>
      <c r="AS234" s="155">
        <v>0</v>
      </c>
      <c r="AT234" s="155">
        <v>0</v>
      </c>
      <c r="AU234" s="155">
        <v>0</v>
      </c>
      <c r="AV234" s="155">
        <v>0</v>
      </c>
      <c r="AW234" s="155">
        <v>0</v>
      </c>
      <c r="AX234" s="155">
        <v>0</v>
      </c>
      <c r="AY234" s="155">
        <v>0</v>
      </c>
      <c r="AZ234" s="155">
        <v>0</v>
      </c>
      <c r="BA234" s="155">
        <v>0</v>
      </c>
      <c r="BB234" s="22">
        <f t="shared" si="9"/>
        <v>0</v>
      </c>
      <c r="BC234" s="22">
        <f t="shared" si="10"/>
        <v>0</v>
      </c>
      <c r="BD234" s="22">
        <f t="shared" si="11"/>
        <v>0</v>
      </c>
    </row>
    <row r="235" spans="1:56" x14ac:dyDescent="0.35">
      <c r="A235" s="23" t="s">
        <v>1710</v>
      </c>
      <c r="B235" s="79" t="s">
        <v>877</v>
      </c>
      <c r="C235" s="80">
        <v>1</v>
      </c>
      <c r="D235" s="81" t="s">
        <v>31</v>
      </c>
      <c r="E235" s="79" t="s">
        <v>467</v>
      </c>
      <c r="F235" s="79" t="s">
        <v>648</v>
      </c>
      <c r="G235" s="79" t="s">
        <v>668</v>
      </c>
      <c r="H235" s="79" t="s">
        <v>669</v>
      </c>
      <c r="I235" s="79" t="s">
        <v>670</v>
      </c>
      <c r="J235" s="79" t="s">
        <v>671</v>
      </c>
      <c r="K235" s="79" t="s">
        <v>484</v>
      </c>
      <c r="L235" s="79" t="s">
        <v>650</v>
      </c>
      <c r="M235" s="79" t="s">
        <v>663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41">
        <v>44291</v>
      </c>
      <c r="AF235" s="141">
        <v>46117</v>
      </c>
      <c r="AG235" s="142">
        <v>289932.76</v>
      </c>
      <c r="AH235" s="83">
        <v>1.5138888888888888</v>
      </c>
      <c r="AI235" s="83">
        <v>5</v>
      </c>
      <c r="AJ235" s="143">
        <v>7.1294999999999997E-2</v>
      </c>
      <c r="AK235" s="79" t="s">
        <v>664</v>
      </c>
      <c r="AL235" s="79" t="s">
        <v>665</v>
      </c>
      <c r="AM235" s="155">
        <v>0</v>
      </c>
      <c r="AN235" s="155">
        <v>0</v>
      </c>
      <c r="AO235" s="155">
        <v>0</v>
      </c>
      <c r="AP235" s="155">
        <v>0</v>
      </c>
      <c r="AQ235" s="155">
        <v>0</v>
      </c>
      <c r="AR235" s="155">
        <v>0</v>
      </c>
      <c r="AS235" s="155">
        <v>0</v>
      </c>
      <c r="AT235" s="155">
        <v>0</v>
      </c>
      <c r="AU235" s="155">
        <v>0</v>
      </c>
      <c r="AV235" s="155">
        <v>0</v>
      </c>
      <c r="AW235" s="155">
        <v>0</v>
      </c>
      <c r="AX235" s="155">
        <v>0</v>
      </c>
      <c r="AY235" s="155">
        <v>0</v>
      </c>
      <c r="AZ235" s="155">
        <v>0</v>
      </c>
      <c r="BA235" s="155">
        <v>0</v>
      </c>
      <c r="BB235" s="22">
        <f t="shared" si="9"/>
        <v>0</v>
      </c>
      <c r="BC235" s="22">
        <f t="shared" si="10"/>
        <v>0</v>
      </c>
      <c r="BD235" s="22">
        <f t="shared" si="11"/>
        <v>0</v>
      </c>
    </row>
    <row r="236" spans="1:56" x14ac:dyDescent="0.35">
      <c r="A236" s="23" t="s">
        <v>1711</v>
      </c>
      <c r="B236" s="79" t="s">
        <v>878</v>
      </c>
      <c r="C236" s="80">
        <v>1</v>
      </c>
      <c r="D236" s="81" t="s">
        <v>31</v>
      </c>
      <c r="E236" s="79" t="s">
        <v>467</v>
      </c>
      <c r="F236" s="79" t="s">
        <v>648</v>
      </c>
      <c r="G236" s="79" t="s">
        <v>668</v>
      </c>
      <c r="H236" s="79" t="s">
        <v>669</v>
      </c>
      <c r="I236" s="79" t="s">
        <v>670</v>
      </c>
      <c r="J236" s="79" t="s">
        <v>671</v>
      </c>
      <c r="K236" s="79" t="s">
        <v>484</v>
      </c>
      <c r="L236" s="79" t="s">
        <v>650</v>
      </c>
      <c r="M236" s="79" t="s">
        <v>663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41">
        <v>44291</v>
      </c>
      <c r="AF236" s="141">
        <v>45387</v>
      </c>
      <c r="AG236" s="142">
        <v>368112.64000000001</v>
      </c>
      <c r="AH236" s="83">
        <v>0</v>
      </c>
      <c r="AI236" s="83">
        <v>0</v>
      </c>
      <c r="AJ236" s="143">
        <v>6.1652999999999999E-2</v>
      </c>
      <c r="AK236" s="79" t="s">
        <v>664</v>
      </c>
      <c r="AL236" s="79" t="s">
        <v>665</v>
      </c>
      <c r="AM236" s="155">
        <v>0</v>
      </c>
      <c r="AN236" s="155">
        <v>0</v>
      </c>
      <c r="AO236" s="155">
        <v>0</v>
      </c>
      <c r="AP236" s="155">
        <v>0</v>
      </c>
      <c r="AQ236" s="155">
        <v>0</v>
      </c>
      <c r="AR236" s="155">
        <v>0</v>
      </c>
      <c r="AS236" s="155">
        <v>0</v>
      </c>
      <c r="AT236" s="155">
        <v>0</v>
      </c>
      <c r="AU236" s="155">
        <v>0</v>
      </c>
      <c r="AV236" s="155">
        <v>0</v>
      </c>
      <c r="AW236" s="155">
        <v>0</v>
      </c>
      <c r="AX236" s="155">
        <v>0</v>
      </c>
      <c r="AY236" s="155">
        <v>0</v>
      </c>
      <c r="AZ236" s="155">
        <v>0</v>
      </c>
      <c r="BA236" s="155">
        <v>0</v>
      </c>
      <c r="BB236" s="22">
        <f t="shared" si="9"/>
        <v>0</v>
      </c>
      <c r="BC236" s="22">
        <f t="shared" si="10"/>
        <v>0</v>
      </c>
      <c r="BD236" s="22">
        <f t="shared" si="11"/>
        <v>0</v>
      </c>
    </row>
    <row r="237" spans="1:56" x14ac:dyDescent="0.35">
      <c r="A237" s="23" t="s">
        <v>1712</v>
      </c>
      <c r="B237" s="79" t="s">
        <v>879</v>
      </c>
      <c r="C237" s="80">
        <v>1</v>
      </c>
      <c r="D237" s="81" t="s">
        <v>31</v>
      </c>
      <c r="E237" s="79" t="s">
        <v>467</v>
      </c>
      <c r="F237" s="79" t="s">
        <v>648</v>
      </c>
      <c r="G237" s="79" t="s">
        <v>668</v>
      </c>
      <c r="H237" s="79" t="s">
        <v>669</v>
      </c>
      <c r="I237" s="79" t="s">
        <v>670</v>
      </c>
      <c r="J237" s="79" t="s">
        <v>671</v>
      </c>
      <c r="K237" s="79" t="s">
        <v>484</v>
      </c>
      <c r="L237" s="79" t="s">
        <v>650</v>
      </c>
      <c r="M237" s="79" t="s">
        <v>663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41">
        <v>44291</v>
      </c>
      <c r="AF237" s="141">
        <v>46117</v>
      </c>
      <c r="AG237" s="142">
        <v>367760.08</v>
      </c>
      <c r="AH237" s="83">
        <v>1.5138888888888888</v>
      </c>
      <c r="AI237" s="83">
        <v>5</v>
      </c>
      <c r="AJ237" s="143">
        <v>7.1294999999999997E-2</v>
      </c>
      <c r="AK237" s="79" t="s">
        <v>664</v>
      </c>
      <c r="AL237" s="79" t="s">
        <v>665</v>
      </c>
      <c r="AM237" s="155">
        <v>0</v>
      </c>
      <c r="AN237" s="155">
        <v>0</v>
      </c>
      <c r="AO237" s="155">
        <v>0</v>
      </c>
      <c r="AP237" s="155">
        <v>0</v>
      </c>
      <c r="AQ237" s="155">
        <v>0</v>
      </c>
      <c r="AR237" s="155">
        <v>0</v>
      </c>
      <c r="AS237" s="155">
        <v>0</v>
      </c>
      <c r="AT237" s="155">
        <v>0</v>
      </c>
      <c r="AU237" s="155">
        <v>0</v>
      </c>
      <c r="AV237" s="155">
        <v>0</v>
      </c>
      <c r="AW237" s="155">
        <v>0</v>
      </c>
      <c r="AX237" s="155">
        <v>0</v>
      </c>
      <c r="AY237" s="155">
        <v>0</v>
      </c>
      <c r="AZ237" s="155">
        <v>0</v>
      </c>
      <c r="BA237" s="155">
        <v>0</v>
      </c>
      <c r="BB237" s="22">
        <f t="shared" si="9"/>
        <v>0</v>
      </c>
      <c r="BC237" s="22">
        <f t="shared" si="10"/>
        <v>0</v>
      </c>
      <c r="BD237" s="22">
        <f t="shared" si="11"/>
        <v>0</v>
      </c>
    </row>
    <row r="238" spans="1:56" x14ac:dyDescent="0.35">
      <c r="A238" s="23" t="s">
        <v>1713</v>
      </c>
      <c r="B238" s="79" t="s">
        <v>880</v>
      </c>
      <c r="C238" s="80">
        <v>1</v>
      </c>
      <c r="D238" s="81" t="s">
        <v>31</v>
      </c>
      <c r="E238" s="79" t="s">
        <v>467</v>
      </c>
      <c r="F238" s="79" t="s">
        <v>648</v>
      </c>
      <c r="G238" s="79" t="s">
        <v>668</v>
      </c>
      <c r="H238" s="79" t="s">
        <v>669</v>
      </c>
      <c r="I238" s="79" t="s">
        <v>670</v>
      </c>
      <c r="J238" s="79" t="s">
        <v>671</v>
      </c>
      <c r="K238" s="79" t="s">
        <v>484</v>
      </c>
      <c r="L238" s="79" t="s">
        <v>650</v>
      </c>
      <c r="M238" s="79" t="s">
        <v>663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41">
        <v>44291</v>
      </c>
      <c r="AF238" s="141">
        <v>45387</v>
      </c>
      <c r="AG238" s="142">
        <v>134527.66</v>
      </c>
      <c r="AH238" s="83">
        <v>0</v>
      </c>
      <c r="AI238" s="83">
        <v>0</v>
      </c>
      <c r="AJ238" s="143">
        <v>6.1652999999999999E-2</v>
      </c>
      <c r="AK238" s="79" t="s">
        <v>664</v>
      </c>
      <c r="AL238" s="79" t="s">
        <v>665</v>
      </c>
      <c r="AM238" s="155">
        <v>0</v>
      </c>
      <c r="AN238" s="155">
        <v>0</v>
      </c>
      <c r="AO238" s="155">
        <v>0</v>
      </c>
      <c r="AP238" s="155">
        <v>0</v>
      </c>
      <c r="AQ238" s="155">
        <v>0</v>
      </c>
      <c r="AR238" s="155">
        <v>0</v>
      </c>
      <c r="AS238" s="155">
        <v>0</v>
      </c>
      <c r="AT238" s="155">
        <v>0</v>
      </c>
      <c r="AU238" s="155">
        <v>0</v>
      </c>
      <c r="AV238" s="155">
        <v>0</v>
      </c>
      <c r="AW238" s="155">
        <v>0</v>
      </c>
      <c r="AX238" s="155">
        <v>0</v>
      </c>
      <c r="AY238" s="155">
        <v>0</v>
      </c>
      <c r="AZ238" s="155">
        <v>0</v>
      </c>
      <c r="BA238" s="155">
        <v>0</v>
      </c>
      <c r="BB238" s="22">
        <f t="shared" si="9"/>
        <v>0</v>
      </c>
      <c r="BC238" s="22">
        <f t="shared" si="10"/>
        <v>0</v>
      </c>
      <c r="BD238" s="22">
        <f t="shared" si="11"/>
        <v>0</v>
      </c>
    </row>
    <row r="239" spans="1:56" x14ac:dyDescent="0.35">
      <c r="A239" s="23" t="s">
        <v>1714</v>
      </c>
      <c r="B239" s="79" t="s">
        <v>881</v>
      </c>
      <c r="C239" s="80">
        <v>1</v>
      </c>
      <c r="D239" s="81" t="s">
        <v>31</v>
      </c>
      <c r="E239" s="79" t="s">
        <v>467</v>
      </c>
      <c r="F239" s="79" t="s">
        <v>648</v>
      </c>
      <c r="G239" s="79" t="s">
        <v>668</v>
      </c>
      <c r="H239" s="79" t="s">
        <v>669</v>
      </c>
      <c r="I239" s="79" t="s">
        <v>670</v>
      </c>
      <c r="J239" s="79" t="s">
        <v>671</v>
      </c>
      <c r="K239" s="79" t="s">
        <v>484</v>
      </c>
      <c r="L239" s="79" t="s">
        <v>650</v>
      </c>
      <c r="M239" s="79" t="s">
        <v>663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41">
        <v>44291</v>
      </c>
      <c r="AF239" s="141">
        <v>46117</v>
      </c>
      <c r="AG239" s="142">
        <v>134391.94</v>
      </c>
      <c r="AH239" s="83">
        <v>1.5138888888888888</v>
      </c>
      <c r="AI239" s="83">
        <v>5</v>
      </c>
      <c r="AJ239" s="143">
        <v>7.1294999999999997E-2</v>
      </c>
      <c r="AK239" s="79" t="s">
        <v>664</v>
      </c>
      <c r="AL239" s="79" t="s">
        <v>665</v>
      </c>
      <c r="AM239" s="155">
        <v>0</v>
      </c>
      <c r="AN239" s="155">
        <v>0</v>
      </c>
      <c r="AO239" s="155">
        <v>0</v>
      </c>
      <c r="AP239" s="155">
        <v>0</v>
      </c>
      <c r="AQ239" s="155">
        <v>0</v>
      </c>
      <c r="AR239" s="155">
        <v>0</v>
      </c>
      <c r="AS239" s="155">
        <v>0</v>
      </c>
      <c r="AT239" s="155">
        <v>0</v>
      </c>
      <c r="AU239" s="155">
        <v>0</v>
      </c>
      <c r="AV239" s="155">
        <v>0</v>
      </c>
      <c r="AW239" s="155">
        <v>0</v>
      </c>
      <c r="AX239" s="155">
        <v>0</v>
      </c>
      <c r="AY239" s="155">
        <v>0</v>
      </c>
      <c r="AZ239" s="155">
        <v>0</v>
      </c>
      <c r="BA239" s="155">
        <v>0</v>
      </c>
      <c r="BB239" s="22">
        <f t="shared" si="9"/>
        <v>0</v>
      </c>
      <c r="BC239" s="22">
        <f t="shared" si="10"/>
        <v>0</v>
      </c>
      <c r="BD239" s="22">
        <f t="shared" si="11"/>
        <v>0</v>
      </c>
    </row>
    <row r="240" spans="1:56" x14ac:dyDescent="0.35">
      <c r="A240" s="23" t="s">
        <v>1715</v>
      </c>
      <c r="B240" s="79" t="s">
        <v>882</v>
      </c>
      <c r="C240" s="80">
        <v>1</v>
      </c>
      <c r="D240" s="81" t="s">
        <v>31</v>
      </c>
      <c r="E240" s="79" t="s">
        <v>467</v>
      </c>
      <c r="F240" s="79" t="s">
        <v>648</v>
      </c>
      <c r="G240" s="79" t="s">
        <v>668</v>
      </c>
      <c r="H240" s="79" t="s">
        <v>669</v>
      </c>
      <c r="I240" s="79" t="s">
        <v>670</v>
      </c>
      <c r="J240" s="79" t="s">
        <v>671</v>
      </c>
      <c r="K240" s="79" t="s">
        <v>484</v>
      </c>
      <c r="L240" s="79" t="s">
        <v>650</v>
      </c>
      <c r="M240" s="79" t="s">
        <v>663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41">
        <v>44291</v>
      </c>
      <c r="AF240" s="141">
        <v>45387</v>
      </c>
      <c r="AG240" s="142">
        <v>226960.36</v>
      </c>
      <c r="AH240" s="83">
        <v>0</v>
      </c>
      <c r="AI240" s="83">
        <v>0</v>
      </c>
      <c r="AJ240" s="143">
        <v>6.1652999999999999E-2</v>
      </c>
      <c r="AK240" s="79" t="s">
        <v>664</v>
      </c>
      <c r="AL240" s="79" t="s">
        <v>665</v>
      </c>
      <c r="AM240" s="155">
        <v>0</v>
      </c>
      <c r="AN240" s="155">
        <v>0</v>
      </c>
      <c r="AO240" s="155">
        <v>0</v>
      </c>
      <c r="AP240" s="155">
        <v>0</v>
      </c>
      <c r="AQ240" s="155">
        <v>0</v>
      </c>
      <c r="AR240" s="155">
        <v>0</v>
      </c>
      <c r="AS240" s="155">
        <v>0</v>
      </c>
      <c r="AT240" s="155">
        <v>0</v>
      </c>
      <c r="AU240" s="155">
        <v>0</v>
      </c>
      <c r="AV240" s="155">
        <v>0</v>
      </c>
      <c r="AW240" s="155">
        <v>0</v>
      </c>
      <c r="AX240" s="155">
        <v>0</v>
      </c>
      <c r="AY240" s="155">
        <v>0</v>
      </c>
      <c r="AZ240" s="155">
        <v>0</v>
      </c>
      <c r="BA240" s="155">
        <v>0</v>
      </c>
      <c r="BB240" s="22">
        <f t="shared" si="9"/>
        <v>0</v>
      </c>
      <c r="BC240" s="22">
        <f t="shared" si="10"/>
        <v>0</v>
      </c>
      <c r="BD240" s="22">
        <f t="shared" si="11"/>
        <v>0</v>
      </c>
    </row>
    <row r="241" spans="1:56" x14ac:dyDescent="0.35">
      <c r="A241" s="23" t="s">
        <v>1716</v>
      </c>
      <c r="B241" s="79" t="s">
        <v>883</v>
      </c>
      <c r="C241" s="80">
        <v>1</v>
      </c>
      <c r="D241" s="81" t="s">
        <v>31</v>
      </c>
      <c r="E241" s="79" t="s">
        <v>467</v>
      </c>
      <c r="F241" s="79" t="s">
        <v>648</v>
      </c>
      <c r="G241" s="79" t="s">
        <v>668</v>
      </c>
      <c r="H241" s="79" t="s">
        <v>669</v>
      </c>
      <c r="I241" s="79" t="s">
        <v>670</v>
      </c>
      <c r="J241" s="79" t="s">
        <v>671</v>
      </c>
      <c r="K241" s="79" t="s">
        <v>484</v>
      </c>
      <c r="L241" s="79" t="s">
        <v>650</v>
      </c>
      <c r="M241" s="79" t="s">
        <v>663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41">
        <v>44291</v>
      </c>
      <c r="AF241" s="141">
        <v>45387</v>
      </c>
      <c r="AG241" s="142">
        <v>59883.64</v>
      </c>
      <c r="AH241" s="83">
        <v>0</v>
      </c>
      <c r="AI241" s="83">
        <v>0</v>
      </c>
      <c r="AJ241" s="143">
        <v>6.1652999999999999E-2</v>
      </c>
      <c r="AK241" s="79" t="s">
        <v>664</v>
      </c>
      <c r="AL241" s="79" t="s">
        <v>665</v>
      </c>
      <c r="AM241" s="155">
        <v>0</v>
      </c>
      <c r="AN241" s="155">
        <v>0</v>
      </c>
      <c r="AO241" s="155">
        <v>0</v>
      </c>
      <c r="AP241" s="155">
        <v>0</v>
      </c>
      <c r="AQ241" s="155">
        <v>0</v>
      </c>
      <c r="AR241" s="155">
        <v>0</v>
      </c>
      <c r="AS241" s="155">
        <v>0</v>
      </c>
      <c r="AT241" s="155">
        <v>0</v>
      </c>
      <c r="AU241" s="155">
        <v>0</v>
      </c>
      <c r="AV241" s="155">
        <v>0</v>
      </c>
      <c r="AW241" s="155">
        <v>0</v>
      </c>
      <c r="AX241" s="155">
        <v>0</v>
      </c>
      <c r="AY241" s="155">
        <v>0</v>
      </c>
      <c r="AZ241" s="155">
        <v>0</v>
      </c>
      <c r="BA241" s="155">
        <v>0</v>
      </c>
      <c r="BB241" s="22">
        <f t="shared" si="9"/>
        <v>0</v>
      </c>
      <c r="BC241" s="22">
        <f t="shared" si="10"/>
        <v>0</v>
      </c>
      <c r="BD241" s="22">
        <f t="shared" si="11"/>
        <v>0</v>
      </c>
    </row>
    <row r="242" spans="1:56" x14ac:dyDescent="0.35">
      <c r="A242" s="23" t="s">
        <v>1717</v>
      </c>
      <c r="B242" s="79" t="s">
        <v>884</v>
      </c>
      <c r="C242" s="80">
        <v>1</v>
      </c>
      <c r="D242" s="81" t="s">
        <v>31</v>
      </c>
      <c r="E242" s="79" t="s">
        <v>467</v>
      </c>
      <c r="F242" s="79" t="s">
        <v>648</v>
      </c>
      <c r="G242" s="79" t="s">
        <v>668</v>
      </c>
      <c r="H242" s="79" t="s">
        <v>669</v>
      </c>
      <c r="I242" s="79" t="s">
        <v>670</v>
      </c>
      <c r="J242" s="79" t="s">
        <v>671</v>
      </c>
      <c r="K242" s="79" t="s">
        <v>484</v>
      </c>
      <c r="L242" s="79" t="s">
        <v>650</v>
      </c>
      <c r="M242" s="79" t="s">
        <v>663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41">
        <v>44291</v>
      </c>
      <c r="AF242" s="141">
        <v>46117</v>
      </c>
      <c r="AG242" s="142">
        <v>59813</v>
      </c>
      <c r="AH242" s="83">
        <v>1.5138888888888888</v>
      </c>
      <c r="AI242" s="83">
        <v>5</v>
      </c>
      <c r="AJ242" s="143">
        <v>7.1294999999999997E-2</v>
      </c>
      <c r="AK242" s="79" t="s">
        <v>664</v>
      </c>
      <c r="AL242" s="79" t="s">
        <v>665</v>
      </c>
      <c r="AM242" s="155">
        <v>0</v>
      </c>
      <c r="AN242" s="155">
        <v>0</v>
      </c>
      <c r="AO242" s="155">
        <v>0</v>
      </c>
      <c r="AP242" s="155">
        <v>0</v>
      </c>
      <c r="AQ242" s="155">
        <v>0</v>
      </c>
      <c r="AR242" s="155">
        <v>0</v>
      </c>
      <c r="AS242" s="155">
        <v>0</v>
      </c>
      <c r="AT242" s="155">
        <v>0</v>
      </c>
      <c r="AU242" s="155">
        <v>0</v>
      </c>
      <c r="AV242" s="155">
        <v>0</v>
      </c>
      <c r="AW242" s="155">
        <v>0</v>
      </c>
      <c r="AX242" s="155">
        <v>0</v>
      </c>
      <c r="AY242" s="155">
        <v>0</v>
      </c>
      <c r="AZ242" s="155">
        <v>0</v>
      </c>
      <c r="BA242" s="155">
        <v>0</v>
      </c>
      <c r="BB242" s="22">
        <f t="shared" si="9"/>
        <v>0</v>
      </c>
      <c r="BC242" s="22">
        <f t="shared" si="10"/>
        <v>0</v>
      </c>
      <c r="BD242" s="22">
        <f t="shared" si="11"/>
        <v>0</v>
      </c>
    </row>
    <row r="243" spans="1:56" x14ac:dyDescent="0.35">
      <c r="A243" s="23" t="s">
        <v>1718</v>
      </c>
      <c r="B243" s="79" t="s">
        <v>885</v>
      </c>
      <c r="C243" s="80">
        <v>1</v>
      </c>
      <c r="D243" s="81" t="s">
        <v>31</v>
      </c>
      <c r="E243" s="79" t="s">
        <v>467</v>
      </c>
      <c r="F243" s="79" t="s">
        <v>648</v>
      </c>
      <c r="G243" s="79" t="s">
        <v>668</v>
      </c>
      <c r="H243" s="79" t="s">
        <v>669</v>
      </c>
      <c r="I243" s="79" t="s">
        <v>670</v>
      </c>
      <c r="J243" s="79" t="s">
        <v>671</v>
      </c>
      <c r="K243" s="79" t="s">
        <v>484</v>
      </c>
      <c r="L243" s="79" t="s">
        <v>650</v>
      </c>
      <c r="M243" s="79" t="s">
        <v>663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41">
        <v>44291</v>
      </c>
      <c r="AF243" s="141">
        <v>45387</v>
      </c>
      <c r="AG243" s="142">
        <v>434120.4</v>
      </c>
      <c r="AH243" s="83">
        <v>0</v>
      </c>
      <c r="AI243" s="83">
        <v>0</v>
      </c>
      <c r="AJ243" s="143">
        <v>6.1652999999999999E-2</v>
      </c>
      <c r="AK243" s="79" t="s">
        <v>664</v>
      </c>
      <c r="AL243" s="79" t="s">
        <v>665</v>
      </c>
      <c r="AM243" s="155">
        <v>0</v>
      </c>
      <c r="AN243" s="155">
        <v>0</v>
      </c>
      <c r="AO243" s="155">
        <v>0</v>
      </c>
      <c r="AP243" s="155">
        <v>0</v>
      </c>
      <c r="AQ243" s="155">
        <v>0</v>
      </c>
      <c r="AR243" s="155">
        <v>0</v>
      </c>
      <c r="AS243" s="155">
        <v>0</v>
      </c>
      <c r="AT243" s="155">
        <v>0</v>
      </c>
      <c r="AU243" s="155">
        <v>0</v>
      </c>
      <c r="AV243" s="155">
        <v>0</v>
      </c>
      <c r="AW243" s="155">
        <v>0</v>
      </c>
      <c r="AX243" s="155">
        <v>0</v>
      </c>
      <c r="AY243" s="155">
        <v>0</v>
      </c>
      <c r="AZ243" s="155">
        <v>0</v>
      </c>
      <c r="BA243" s="155">
        <v>0</v>
      </c>
      <c r="BB243" s="22">
        <f t="shared" si="9"/>
        <v>0</v>
      </c>
      <c r="BC243" s="22">
        <f t="shared" si="10"/>
        <v>0</v>
      </c>
      <c r="BD243" s="22">
        <f t="shared" si="11"/>
        <v>0</v>
      </c>
    </row>
    <row r="244" spans="1:56" x14ac:dyDescent="0.35">
      <c r="A244" s="23" t="s">
        <v>1719</v>
      </c>
      <c r="B244" s="79" t="s">
        <v>886</v>
      </c>
      <c r="C244" s="80">
        <v>1</v>
      </c>
      <c r="D244" s="81" t="s">
        <v>31</v>
      </c>
      <c r="E244" s="79" t="s">
        <v>467</v>
      </c>
      <c r="F244" s="79" t="s">
        <v>648</v>
      </c>
      <c r="G244" s="79" t="s">
        <v>668</v>
      </c>
      <c r="H244" s="79" t="s">
        <v>669</v>
      </c>
      <c r="I244" s="79" t="s">
        <v>670</v>
      </c>
      <c r="J244" s="79" t="s">
        <v>671</v>
      </c>
      <c r="K244" s="79" t="s">
        <v>484</v>
      </c>
      <c r="L244" s="79" t="s">
        <v>650</v>
      </c>
      <c r="M244" s="79" t="s">
        <v>663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41">
        <v>44291</v>
      </c>
      <c r="AF244" s="141">
        <v>45387</v>
      </c>
      <c r="AG244" s="142">
        <v>357215.37</v>
      </c>
      <c r="AH244" s="83">
        <v>0</v>
      </c>
      <c r="AI244" s="83">
        <v>0</v>
      </c>
      <c r="AJ244" s="143">
        <v>6.1652999999999999E-2</v>
      </c>
      <c r="AK244" s="79" t="s">
        <v>664</v>
      </c>
      <c r="AL244" s="79" t="s">
        <v>665</v>
      </c>
      <c r="AM244" s="155">
        <v>0</v>
      </c>
      <c r="AN244" s="155">
        <v>0</v>
      </c>
      <c r="AO244" s="155">
        <v>0</v>
      </c>
      <c r="AP244" s="155">
        <v>0</v>
      </c>
      <c r="AQ244" s="155">
        <v>0</v>
      </c>
      <c r="AR244" s="155">
        <v>0</v>
      </c>
      <c r="AS244" s="155">
        <v>0</v>
      </c>
      <c r="AT244" s="155">
        <v>0</v>
      </c>
      <c r="AU244" s="155">
        <v>0</v>
      </c>
      <c r="AV244" s="155">
        <v>0</v>
      </c>
      <c r="AW244" s="155">
        <v>0</v>
      </c>
      <c r="AX244" s="155">
        <v>0</v>
      </c>
      <c r="AY244" s="155">
        <v>0</v>
      </c>
      <c r="AZ244" s="155">
        <v>0</v>
      </c>
      <c r="BA244" s="155">
        <v>0</v>
      </c>
      <c r="BB244" s="22">
        <f t="shared" si="9"/>
        <v>0</v>
      </c>
      <c r="BC244" s="22">
        <f t="shared" si="10"/>
        <v>0</v>
      </c>
      <c r="BD244" s="22">
        <f t="shared" si="11"/>
        <v>0</v>
      </c>
    </row>
    <row r="245" spans="1:56" x14ac:dyDescent="0.35">
      <c r="A245" s="23" t="s">
        <v>1720</v>
      </c>
      <c r="B245" s="79" t="s">
        <v>887</v>
      </c>
      <c r="C245" s="80">
        <v>1</v>
      </c>
      <c r="D245" s="81" t="s">
        <v>31</v>
      </c>
      <c r="E245" s="79" t="s">
        <v>467</v>
      </c>
      <c r="F245" s="79" t="s">
        <v>648</v>
      </c>
      <c r="G245" s="79" t="s">
        <v>668</v>
      </c>
      <c r="H245" s="79" t="s">
        <v>669</v>
      </c>
      <c r="I245" s="79" t="s">
        <v>670</v>
      </c>
      <c r="J245" s="79" t="s">
        <v>671</v>
      </c>
      <c r="K245" s="79" t="s">
        <v>484</v>
      </c>
      <c r="L245" s="79" t="s">
        <v>650</v>
      </c>
      <c r="M245" s="79" t="s">
        <v>663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41">
        <v>44291</v>
      </c>
      <c r="AF245" s="141">
        <v>45387</v>
      </c>
      <c r="AG245" s="142">
        <v>927415.9</v>
      </c>
      <c r="AH245" s="83">
        <v>0</v>
      </c>
      <c r="AI245" s="83">
        <v>0</v>
      </c>
      <c r="AJ245" s="143">
        <v>6.1652999999999999E-2</v>
      </c>
      <c r="AK245" s="79" t="s">
        <v>664</v>
      </c>
      <c r="AL245" s="79" t="s">
        <v>665</v>
      </c>
      <c r="AM245" s="155">
        <v>0</v>
      </c>
      <c r="AN245" s="155">
        <v>0</v>
      </c>
      <c r="AO245" s="155">
        <v>0</v>
      </c>
      <c r="AP245" s="155">
        <v>0</v>
      </c>
      <c r="AQ245" s="155">
        <v>0</v>
      </c>
      <c r="AR245" s="155">
        <v>0</v>
      </c>
      <c r="AS245" s="155">
        <v>0</v>
      </c>
      <c r="AT245" s="155">
        <v>0</v>
      </c>
      <c r="AU245" s="155">
        <v>0</v>
      </c>
      <c r="AV245" s="155">
        <v>0</v>
      </c>
      <c r="AW245" s="155">
        <v>0</v>
      </c>
      <c r="AX245" s="155">
        <v>0</v>
      </c>
      <c r="AY245" s="155">
        <v>0</v>
      </c>
      <c r="AZ245" s="155">
        <v>0</v>
      </c>
      <c r="BA245" s="155">
        <v>0</v>
      </c>
      <c r="BB245" s="22">
        <f t="shared" si="9"/>
        <v>0</v>
      </c>
      <c r="BC245" s="22">
        <f t="shared" si="10"/>
        <v>0</v>
      </c>
      <c r="BD245" s="22">
        <f t="shared" si="11"/>
        <v>0</v>
      </c>
    </row>
    <row r="246" spans="1:56" x14ac:dyDescent="0.35">
      <c r="A246" s="23" t="s">
        <v>1721</v>
      </c>
      <c r="B246" s="79" t="s">
        <v>888</v>
      </c>
      <c r="C246" s="80">
        <v>1</v>
      </c>
      <c r="D246" s="81" t="s">
        <v>31</v>
      </c>
      <c r="E246" s="79" t="s">
        <v>467</v>
      </c>
      <c r="F246" s="79" t="s">
        <v>648</v>
      </c>
      <c r="G246" s="79" t="s">
        <v>668</v>
      </c>
      <c r="H246" s="79" t="s">
        <v>669</v>
      </c>
      <c r="I246" s="79" t="s">
        <v>670</v>
      </c>
      <c r="J246" s="79" t="s">
        <v>671</v>
      </c>
      <c r="K246" s="79" t="s">
        <v>484</v>
      </c>
      <c r="L246" s="79" t="s">
        <v>650</v>
      </c>
      <c r="M246" s="79" t="s">
        <v>663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41">
        <v>44291</v>
      </c>
      <c r="AF246" s="141">
        <v>45387</v>
      </c>
      <c r="AG246" s="142">
        <v>143983.32999999999</v>
      </c>
      <c r="AH246" s="83">
        <v>0</v>
      </c>
      <c r="AI246" s="83">
        <v>0</v>
      </c>
      <c r="AJ246" s="143">
        <v>6.1652999999999999E-2</v>
      </c>
      <c r="AK246" s="79" t="s">
        <v>664</v>
      </c>
      <c r="AL246" s="79" t="s">
        <v>665</v>
      </c>
      <c r="AM246" s="155">
        <v>0</v>
      </c>
      <c r="AN246" s="155">
        <v>0</v>
      </c>
      <c r="AO246" s="155">
        <v>0</v>
      </c>
      <c r="AP246" s="155">
        <v>0</v>
      </c>
      <c r="AQ246" s="155">
        <v>0</v>
      </c>
      <c r="AR246" s="155">
        <v>0</v>
      </c>
      <c r="AS246" s="155">
        <v>0</v>
      </c>
      <c r="AT246" s="155">
        <v>0</v>
      </c>
      <c r="AU246" s="155">
        <v>0</v>
      </c>
      <c r="AV246" s="155">
        <v>0</v>
      </c>
      <c r="AW246" s="155">
        <v>0</v>
      </c>
      <c r="AX246" s="155">
        <v>0</v>
      </c>
      <c r="AY246" s="155">
        <v>0</v>
      </c>
      <c r="AZ246" s="155">
        <v>0</v>
      </c>
      <c r="BA246" s="155">
        <v>0</v>
      </c>
      <c r="BB246" s="22">
        <f t="shared" si="9"/>
        <v>0</v>
      </c>
      <c r="BC246" s="22">
        <f t="shared" si="10"/>
        <v>0</v>
      </c>
      <c r="BD246" s="22">
        <f t="shared" si="11"/>
        <v>0</v>
      </c>
    </row>
    <row r="247" spans="1:56" x14ac:dyDescent="0.35">
      <c r="A247" s="23" t="s">
        <v>1722</v>
      </c>
      <c r="B247" s="79" t="s">
        <v>889</v>
      </c>
      <c r="C247" s="80">
        <v>1</v>
      </c>
      <c r="D247" s="81" t="s">
        <v>31</v>
      </c>
      <c r="E247" s="79" t="s">
        <v>467</v>
      </c>
      <c r="F247" s="79" t="s">
        <v>648</v>
      </c>
      <c r="G247" s="79" t="s">
        <v>668</v>
      </c>
      <c r="H247" s="79" t="s">
        <v>669</v>
      </c>
      <c r="I247" s="79" t="s">
        <v>670</v>
      </c>
      <c r="J247" s="79" t="s">
        <v>671</v>
      </c>
      <c r="K247" s="79" t="s">
        <v>484</v>
      </c>
      <c r="L247" s="79" t="s">
        <v>650</v>
      </c>
      <c r="M247" s="79" t="s">
        <v>663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41">
        <v>44291</v>
      </c>
      <c r="AF247" s="141">
        <v>45387</v>
      </c>
      <c r="AG247" s="142">
        <v>149653.78</v>
      </c>
      <c r="AH247" s="83">
        <v>0</v>
      </c>
      <c r="AI247" s="83">
        <v>0</v>
      </c>
      <c r="AJ247" s="143">
        <v>6.1652999999999999E-2</v>
      </c>
      <c r="AK247" s="79" t="s">
        <v>664</v>
      </c>
      <c r="AL247" s="79" t="s">
        <v>665</v>
      </c>
      <c r="AM247" s="155">
        <v>0</v>
      </c>
      <c r="AN247" s="155">
        <v>0</v>
      </c>
      <c r="AO247" s="155">
        <v>0</v>
      </c>
      <c r="AP247" s="155">
        <v>0</v>
      </c>
      <c r="AQ247" s="155">
        <v>0</v>
      </c>
      <c r="AR247" s="155">
        <v>0</v>
      </c>
      <c r="AS247" s="155">
        <v>0</v>
      </c>
      <c r="AT247" s="155">
        <v>0</v>
      </c>
      <c r="AU247" s="155">
        <v>0</v>
      </c>
      <c r="AV247" s="155">
        <v>0</v>
      </c>
      <c r="AW247" s="155">
        <v>0</v>
      </c>
      <c r="AX247" s="155">
        <v>0</v>
      </c>
      <c r="AY247" s="155">
        <v>0</v>
      </c>
      <c r="AZ247" s="155">
        <v>0</v>
      </c>
      <c r="BA247" s="155">
        <v>0</v>
      </c>
      <c r="BB247" s="22">
        <f t="shared" si="9"/>
        <v>0</v>
      </c>
      <c r="BC247" s="22">
        <f t="shared" si="10"/>
        <v>0</v>
      </c>
      <c r="BD247" s="22">
        <f t="shared" si="11"/>
        <v>0</v>
      </c>
    </row>
    <row r="248" spans="1:56" x14ac:dyDescent="0.35">
      <c r="A248" s="23" t="s">
        <v>1723</v>
      </c>
      <c r="B248" s="79" t="s">
        <v>890</v>
      </c>
      <c r="C248" s="80">
        <v>1</v>
      </c>
      <c r="D248" s="81" t="s">
        <v>31</v>
      </c>
      <c r="E248" s="79" t="s">
        <v>467</v>
      </c>
      <c r="F248" s="79" t="s">
        <v>648</v>
      </c>
      <c r="G248" s="79" t="s">
        <v>668</v>
      </c>
      <c r="H248" s="79" t="s">
        <v>669</v>
      </c>
      <c r="I248" s="79" t="s">
        <v>670</v>
      </c>
      <c r="J248" s="79" t="s">
        <v>671</v>
      </c>
      <c r="K248" s="79" t="s">
        <v>484</v>
      </c>
      <c r="L248" s="79" t="s">
        <v>650</v>
      </c>
      <c r="M248" s="79" t="s">
        <v>663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41">
        <v>44291</v>
      </c>
      <c r="AF248" s="141">
        <v>45387</v>
      </c>
      <c r="AG248" s="142">
        <v>139502.87</v>
      </c>
      <c r="AH248" s="83">
        <v>0</v>
      </c>
      <c r="AI248" s="83">
        <v>0</v>
      </c>
      <c r="AJ248" s="143">
        <v>6.1652999999999999E-2</v>
      </c>
      <c r="AK248" s="79" t="s">
        <v>664</v>
      </c>
      <c r="AL248" s="79" t="s">
        <v>665</v>
      </c>
      <c r="AM248" s="155">
        <v>0</v>
      </c>
      <c r="AN248" s="155">
        <v>0</v>
      </c>
      <c r="AO248" s="155">
        <v>0</v>
      </c>
      <c r="AP248" s="155">
        <v>0</v>
      </c>
      <c r="AQ248" s="155">
        <v>0</v>
      </c>
      <c r="AR248" s="155">
        <v>0</v>
      </c>
      <c r="AS248" s="155">
        <v>0</v>
      </c>
      <c r="AT248" s="155">
        <v>0</v>
      </c>
      <c r="AU248" s="155">
        <v>0</v>
      </c>
      <c r="AV248" s="155">
        <v>0</v>
      </c>
      <c r="AW248" s="155">
        <v>0</v>
      </c>
      <c r="AX248" s="155">
        <v>0</v>
      </c>
      <c r="AY248" s="155">
        <v>0</v>
      </c>
      <c r="AZ248" s="155">
        <v>0</v>
      </c>
      <c r="BA248" s="155">
        <v>0</v>
      </c>
      <c r="BB248" s="22">
        <f t="shared" si="9"/>
        <v>0</v>
      </c>
      <c r="BC248" s="22">
        <f t="shared" si="10"/>
        <v>0</v>
      </c>
      <c r="BD248" s="22">
        <f t="shared" si="11"/>
        <v>0</v>
      </c>
    </row>
    <row r="249" spans="1:56" x14ac:dyDescent="0.35">
      <c r="A249" s="23" t="s">
        <v>1724</v>
      </c>
      <c r="B249" s="79" t="s">
        <v>891</v>
      </c>
      <c r="C249" s="80">
        <v>1</v>
      </c>
      <c r="D249" s="81" t="s">
        <v>31</v>
      </c>
      <c r="E249" s="79" t="s">
        <v>467</v>
      </c>
      <c r="F249" s="79" t="s">
        <v>648</v>
      </c>
      <c r="G249" s="79" t="s">
        <v>668</v>
      </c>
      <c r="H249" s="79" t="s">
        <v>669</v>
      </c>
      <c r="I249" s="79" t="s">
        <v>670</v>
      </c>
      <c r="J249" s="79" t="s">
        <v>671</v>
      </c>
      <c r="K249" s="79" t="s">
        <v>484</v>
      </c>
      <c r="L249" s="79" t="s">
        <v>650</v>
      </c>
      <c r="M249" s="79" t="s">
        <v>663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41">
        <v>44291</v>
      </c>
      <c r="AF249" s="141">
        <v>45387</v>
      </c>
      <c r="AG249" s="142">
        <v>295815.59999999998</v>
      </c>
      <c r="AH249" s="83">
        <v>0</v>
      </c>
      <c r="AI249" s="83">
        <v>0</v>
      </c>
      <c r="AJ249" s="143">
        <v>6.1652999999999999E-2</v>
      </c>
      <c r="AK249" s="79" t="s">
        <v>664</v>
      </c>
      <c r="AL249" s="79" t="s">
        <v>665</v>
      </c>
      <c r="AM249" s="155">
        <v>0</v>
      </c>
      <c r="AN249" s="155">
        <v>0</v>
      </c>
      <c r="AO249" s="155">
        <v>0</v>
      </c>
      <c r="AP249" s="155">
        <v>0</v>
      </c>
      <c r="AQ249" s="155">
        <v>0</v>
      </c>
      <c r="AR249" s="155">
        <v>0</v>
      </c>
      <c r="AS249" s="155">
        <v>0</v>
      </c>
      <c r="AT249" s="155">
        <v>0</v>
      </c>
      <c r="AU249" s="155">
        <v>0</v>
      </c>
      <c r="AV249" s="155">
        <v>0</v>
      </c>
      <c r="AW249" s="155">
        <v>0</v>
      </c>
      <c r="AX249" s="155">
        <v>0</v>
      </c>
      <c r="AY249" s="155">
        <v>0</v>
      </c>
      <c r="AZ249" s="155">
        <v>0</v>
      </c>
      <c r="BA249" s="155">
        <v>0</v>
      </c>
      <c r="BB249" s="22">
        <f t="shared" si="9"/>
        <v>0</v>
      </c>
      <c r="BC249" s="22">
        <f t="shared" si="10"/>
        <v>0</v>
      </c>
      <c r="BD249" s="22">
        <f t="shared" si="11"/>
        <v>0</v>
      </c>
    </row>
    <row r="250" spans="1:56" x14ac:dyDescent="0.35">
      <c r="A250" s="23" t="s">
        <v>1725</v>
      </c>
      <c r="B250" s="79" t="s">
        <v>892</v>
      </c>
      <c r="C250" s="80">
        <v>1</v>
      </c>
      <c r="D250" s="81" t="s">
        <v>31</v>
      </c>
      <c r="E250" s="79" t="s">
        <v>467</v>
      </c>
      <c r="F250" s="79" t="s">
        <v>648</v>
      </c>
      <c r="G250" s="79" t="s">
        <v>668</v>
      </c>
      <c r="H250" s="79" t="s">
        <v>669</v>
      </c>
      <c r="I250" s="79" t="s">
        <v>670</v>
      </c>
      <c r="J250" s="79" t="s">
        <v>671</v>
      </c>
      <c r="K250" s="79" t="s">
        <v>484</v>
      </c>
      <c r="L250" s="79" t="s">
        <v>650</v>
      </c>
      <c r="M250" s="79" t="s">
        <v>663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41">
        <v>44291</v>
      </c>
      <c r="AF250" s="141">
        <v>45387</v>
      </c>
      <c r="AG250" s="142">
        <v>2685398.07</v>
      </c>
      <c r="AH250" s="83">
        <v>0</v>
      </c>
      <c r="AI250" s="83">
        <v>0</v>
      </c>
      <c r="AJ250" s="143">
        <v>6.1652999999999999E-2</v>
      </c>
      <c r="AK250" s="79" t="s">
        <v>664</v>
      </c>
      <c r="AL250" s="79" t="s">
        <v>665</v>
      </c>
      <c r="AM250" s="155">
        <v>0</v>
      </c>
      <c r="AN250" s="155">
        <v>0</v>
      </c>
      <c r="AO250" s="155">
        <v>0</v>
      </c>
      <c r="AP250" s="155">
        <v>0</v>
      </c>
      <c r="AQ250" s="155">
        <v>0</v>
      </c>
      <c r="AR250" s="155">
        <v>0</v>
      </c>
      <c r="AS250" s="155">
        <v>0</v>
      </c>
      <c r="AT250" s="155">
        <v>0</v>
      </c>
      <c r="AU250" s="155">
        <v>0</v>
      </c>
      <c r="AV250" s="155">
        <v>0</v>
      </c>
      <c r="AW250" s="155">
        <v>0</v>
      </c>
      <c r="AX250" s="155">
        <v>0</v>
      </c>
      <c r="AY250" s="155">
        <v>0</v>
      </c>
      <c r="AZ250" s="155">
        <v>0</v>
      </c>
      <c r="BA250" s="155">
        <v>0</v>
      </c>
      <c r="BB250" s="22">
        <f t="shared" si="9"/>
        <v>0</v>
      </c>
      <c r="BC250" s="22">
        <f t="shared" si="10"/>
        <v>0</v>
      </c>
      <c r="BD250" s="22">
        <f t="shared" si="11"/>
        <v>0</v>
      </c>
    </row>
    <row r="251" spans="1:56" x14ac:dyDescent="0.35">
      <c r="A251" s="23" t="s">
        <v>1726</v>
      </c>
      <c r="B251" s="79" t="s">
        <v>893</v>
      </c>
      <c r="C251" s="80">
        <v>1</v>
      </c>
      <c r="D251" s="81" t="s">
        <v>31</v>
      </c>
      <c r="E251" s="79" t="s">
        <v>467</v>
      </c>
      <c r="F251" s="79" t="s">
        <v>648</v>
      </c>
      <c r="G251" s="79" t="s">
        <v>668</v>
      </c>
      <c r="H251" s="79" t="s">
        <v>669</v>
      </c>
      <c r="I251" s="79" t="s">
        <v>670</v>
      </c>
      <c r="J251" s="79" t="s">
        <v>671</v>
      </c>
      <c r="K251" s="79" t="s">
        <v>484</v>
      </c>
      <c r="L251" s="79" t="s">
        <v>650</v>
      </c>
      <c r="M251" s="79" t="s">
        <v>663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41">
        <v>44291</v>
      </c>
      <c r="AF251" s="141">
        <v>45387</v>
      </c>
      <c r="AG251" s="142">
        <v>500000</v>
      </c>
      <c r="AH251" s="83">
        <v>0</v>
      </c>
      <c r="AI251" s="83">
        <v>0</v>
      </c>
      <c r="AJ251" s="143">
        <v>6.1652999999999999E-2</v>
      </c>
      <c r="AK251" s="79" t="s">
        <v>664</v>
      </c>
      <c r="AL251" s="79" t="s">
        <v>665</v>
      </c>
      <c r="AM251" s="155">
        <v>0</v>
      </c>
      <c r="AN251" s="155">
        <v>0</v>
      </c>
      <c r="AO251" s="155">
        <v>0</v>
      </c>
      <c r="AP251" s="155">
        <v>0</v>
      </c>
      <c r="AQ251" s="155">
        <v>0</v>
      </c>
      <c r="AR251" s="155">
        <v>0</v>
      </c>
      <c r="AS251" s="155">
        <v>0</v>
      </c>
      <c r="AT251" s="155">
        <v>0</v>
      </c>
      <c r="AU251" s="155">
        <v>0</v>
      </c>
      <c r="AV251" s="155">
        <v>0</v>
      </c>
      <c r="AW251" s="155">
        <v>0</v>
      </c>
      <c r="AX251" s="155">
        <v>0</v>
      </c>
      <c r="AY251" s="155">
        <v>0</v>
      </c>
      <c r="AZ251" s="155">
        <v>0</v>
      </c>
      <c r="BA251" s="155">
        <v>0</v>
      </c>
      <c r="BB251" s="22">
        <f t="shared" si="9"/>
        <v>0</v>
      </c>
      <c r="BC251" s="22">
        <f t="shared" si="10"/>
        <v>0</v>
      </c>
      <c r="BD251" s="22">
        <f t="shared" si="11"/>
        <v>0</v>
      </c>
    </row>
    <row r="252" spans="1:56" x14ac:dyDescent="0.35">
      <c r="A252" s="23" t="s">
        <v>1727</v>
      </c>
      <c r="B252" s="79" t="s">
        <v>894</v>
      </c>
      <c r="C252" s="80">
        <v>1</v>
      </c>
      <c r="D252" s="81" t="s">
        <v>31</v>
      </c>
      <c r="E252" s="79" t="s">
        <v>467</v>
      </c>
      <c r="F252" s="79" t="s">
        <v>648</v>
      </c>
      <c r="G252" s="79" t="s">
        <v>668</v>
      </c>
      <c r="H252" s="79" t="s">
        <v>669</v>
      </c>
      <c r="I252" s="79" t="s">
        <v>670</v>
      </c>
      <c r="J252" s="79" t="s">
        <v>671</v>
      </c>
      <c r="K252" s="79" t="s">
        <v>484</v>
      </c>
      <c r="L252" s="79" t="s">
        <v>650</v>
      </c>
      <c r="M252" s="79" t="s">
        <v>663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41">
        <v>44291</v>
      </c>
      <c r="AF252" s="141">
        <v>45387</v>
      </c>
      <c r="AG252" s="142">
        <v>1011186.95</v>
      </c>
      <c r="AH252" s="83">
        <v>0</v>
      </c>
      <c r="AI252" s="83">
        <v>0</v>
      </c>
      <c r="AJ252" s="143">
        <v>6.1652999999999999E-2</v>
      </c>
      <c r="AK252" s="79" t="s">
        <v>664</v>
      </c>
      <c r="AL252" s="79" t="s">
        <v>665</v>
      </c>
      <c r="AM252" s="155">
        <v>0</v>
      </c>
      <c r="AN252" s="155">
        <v>0</v>
      </c>
      <c r="AO252" s="155">
        <v>0</v>
      </c>
      <c r="AP252" s="155">
        <v>0</v>
      </c>
      <c r="AQ252" s="155">
        <v>0</v>
      </c>
      <c r="AR252" s="155">
        <v>0</v>
      </c>
      <c r="AS252" s="155">
        <v>0</v>
      </c>
      <c r="AT252" s="155">
        <v>0</v>
      </c>
      <c r="AU252" s="155">
        <v>0</v>
      </c>
      <c r="AV252" s="155">
        <v>0</v>
      </c>
      <c r="AW252" s="155">
        <v>0</v>
      </c>
      <c r="AX252" s="155">
        <v>0</v>
      </c>
      <c r="AY252" s="155">
        <v>0</v>
      </c>
      <c r="AZ252" s="155">
        <v>0</v>
      </c>
      <c r="BA252" s="155">
        <v>0</v>
      </c>
      <c r="BB252" s="22">
        <f t="shared" si="9"/>
        <v>0</v>
      </c>
      <c r="BC252" s="22">
        <f t="shared" si="10"/>
        <v>0</v>
      </c>
      <c r="BD252" s="22">
        <f t="shared" si="11"/>
        <v>0</v>
      </c>
    </row>
    <row r="253" spans="1:56" x14ac:dyDescent="0.35">
      <c r="A253" s="23" t="s">
        <v>1728</v>
      </c>
      <c r="B253" s="79" t="s">
        <v>895</v>
      </c>
      <c r="C253" s="80">
        <v>1</v>
      </c>
      <c r="D253" s="81" t="s">
        <v>31</v>
      </c>
      <c r="E253" s="79" t="s">
        <v>467</v>
      </c>
      <c r="F253" s="79" t="s">
        <v>648</v>
      </c>
      <c r="G253" s="79" t="s">
        <v>668</v>
      </c>
      <c r="H253" s="79" t="s">
        <v>669</v>
      </c>
      <c r="I253" s="79" t="s">
        <v>670</v>
      </c>
      <c r="J253" s="79" t="s">
        <v>671</v>
      </c>
      <c r="K253" s="79" t="s">
        <v>484</v>
      </c>
      <c r="L253" s="79" t="s">
        <v>650</v>
      </c>
      <c r="M253" s="79" t="s">
        <v>663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41">
        <v>44291</v>
      </c>
      <c r="AF253" s="141">
        <v>46117</v>
      </c>
      <c r="AG253" s="142">
        <v>883483.46</v>
      </c>
      <c r="AH253" s="83">
        <v>1.5138888888888888</v>
      </c>
      <c r="AI253" s="83">
        <v>5</v>
      </c>
      <c r="AJ253" s="143">
        <v>7.1294999999999997E-2</v>
      </c>
      <c r="AK253" s="79" t="s">
        <v>664</v>
      </c>
      <c r="AL253" s="79" t="s">
        <v>665</v>
      </c>
      <c r="AM253" s="155">
        <v>0</v>
      </c>
      <c r="AN253" s="155">
        <v>0</v>
      </c>
      <c r="AO253" s="155">
        <v>0</v>
      </c>
      <c r="AP253" s="155">
        <v>0</v>
      </c>
      <c r="AQ253" s="155">
        <v>0</v>
      </c>
      <c r="AR253" s="155">
        <v>0</v>
      </c>
      <c r="AS253" s="155">
        <v>0</v>
      </c>
      <c r="AT253" s="155">
        <v>0</v>
      </c>
      <c r="AU253" s="155">
        <v>0</v>
      </c>
      <c r="AV253" s="155">
        <v>0</v>
      </c>
      <c r="AW253" s="155">
        <v>0</v>
      </c>
      <c r="AX253" s="155">
        <v>0</v>
      </c>
      <c r="AY253" s="155">
        <v>0</v>
      </c>
      <c r="AZ253" s="155">
        <v>0</v>
      </c>
      <c r="BA253" s="155">
        <v>0</v>
      </c>
      <c r="BB253" s="22">
        <f t="shared" si="9"/>
        <v>0</v>
      </c>
      <c r="BC253" s="22">
        <f t="shared" si="10"/>
        <v>0</v>
      </c>
      <c r="BD253" s="22">
        <f t="shared" si="11"/>
        <v>0</v>
      </c>
    </row>
    <row r="254" spans="1:56" x14ac:dyDescent="0.35">
      <c r="A254" s="23" t="s">
        <v>1729</v>
      </c>
      <c r="B254" s="79" t="s">
        <v>896</v>
      </c>
      <c r="C254" s="80">
        <v>1</v>
      </c>
      <c r="D254" s="81" t="s">
        <v>31</v>
      </c>
      <c r="E254" s="79" t="s">
        <v>467</v>
      </c>
      <c r="F254" s="79" t="s">
        <v>648</v>
      </c>
      <c r="G254" s="79" t="s">
        <v>668</v>
      </c>
      <c r="H254" s="79" t="s">
        <v>669</v>
      </c>
      <c r="I254" s="79" t="s">
        <v>670</v>
      </c>
      <c r="J254" s="79" t="s">
        <v>671</v>
      </c>
      <c r="K254" s="79" t="s">
        <v>484</v>
      </c>
      <c r="L254" s="79" t="s">
        <v>650</v>
      </c>
      <c r="M254" s="79" t="s">
        <v>663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41">
        <v>44291</v>
      </c>
      <c r="AF254" s="141">
        <v>45387</v>
      </c>
      <c r="AG254" s="142">
        <v>1073481.06</v>
      </c>
      <c r="AH254" s="83">
        <v>0</v>
      </c>
      <c r="AI254" s="83">
        <v>0</v>
      </c>
      <c r="AJ254" s="143">
        <v>6.1652999999999999E-2</v>
      </c>
      <c r="AK254" s="79" t="s">
        <v>664</v>
      </c>
      <c r="AL254" s="79" t="s">
        <v>665</v>
      </c>
      <c r="AM254" s="155">
        <v>0</v>
      </c>
      <c r="AN254" s="155">
        <v>0</v>
      </c>
      <c r="AO254" s="155">
        <v>0</v>
      </c>
      <c r="AP254" s="155">
        <v>0</v>
      </c>
      <c r="AQ254" s="155">
        <v>0</v>
      </c>
      <c r="AR254" s="155">
        <v>0</v>
      </c>
      <c r="AS254" s="155">
        <v>0</v>
      </c>
      <c r="AT254" s="155">
        <v>0</v>
      </c>
      <c r="AU254" s="155">
        <v>0</v>
      </c>
      <c r="AV254" s="155">
        <v>0</v>
      </c>
      <c r="AW254" s="155">
        <v>0</v>
      </c>
      <c r="AX254" s="155">
        <v>0</v>
      </c>
      <c r="AY254" s="155">
        <v>0</v>
      </c>
      <c r="AZ254" s="155">
        <v>0</v>
      </c>
      <c r="BA254" s="155">
        <v>0</v>
      </c>
      <c r="BB254" s="22">
        <f t="shared" si="9"/>
        <v>0</v>
      </c>
      <c r="BC254" s="22">
        <f t="shared" si="10"/>
        <v>0</v>
      </c>
      <c r="BD254" s="22">
        <f t="shared" si="11"/>
        <v>0</v>
      </c>
    </row>
    <row r="255" spans="1:56" x14ac:dyDescent="0.35">
      <c r="A255" s="23" t="s">
        <v>1730</v>
      </c>
      <c r="B255" s="79" t="s">
        <v>897</v>
      </c>
      <c r="C255" s="80">
        <v>1</v>
      </c>
      <c r="D255" s="81" t="s">
        <v>31</v>
      </c>
      <c r="E255" s="79" t="s">
        <v>467</v>
      </c>
      <c r="F255" s="79" t="s">
        <v>648</v>
      </c>
      <c r="G255" s="79" t="s">
        <v>668</v>
      </c>
      <c r="H255" s="79" t="s">
        <v>669</v>
      </c>
      <c r="I255" s="79" t="s">
        <v>670</v>
      </c>
      <c r="J255" s="79" t="s">
        <v>671</v>
      </c>
      <c r="K255" s="79" t="s">
        <v>484</v>
      </c>
      <c r="L255" s="79" t="s">
        <v>650</v>
      </c>
      <c r="M255" s="79" t="s">
        <v>663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41">
        <v>44291</v>
      </c>
      <c r="AF255" s="141">
        <v>46117</v>
      </c>
      <c r="AG255" s="142">
        <v>937886.16</v>
      </c>
      <c r="AH255" s="83">
        <v>1.5138888888888888</v>
      </c>
      <c r="AI255" s="83">
        <v>5</v>
      </c>
      <c r="AJ255" s="143">
        <v>7.1294999999999997E-2</v>
      </c>
      <c r="AK255" s="79" t="s">
        <v>664</v>
      </c>
      <c r="AL255" s="79" t="s">
        <v>665</v>
      </c>
      <c r="AM255" s="155">
        <v>0</v>
      </c>
      <c r="AN255" s="155">
        <v>0</v>
      </c>
      <c r="AO255" s="155">
        <v>0</v>
      </c>
      <c r="AP255" s="155">
        <v>0</v>
      </c>
      <c r="AQ255" s="155">
        <v>0</v>
      </c>
      <c r="AR255" s="155">
        <v>0</v>
      </c>
      <c r="AS255" s="155">
        <v>0</v>
      </c>
      <c r="AT255" s="155">
        <v>0</v>
      </c>
      <c r="AU255" s="155">
        <v>0</v>
      </c>
      <c r="AV255" s="155">
        <v>0</v>
      </c>
      <c r="AW255" s="155">
        <v>0</v>
      </c>
      <c r="AX255" s="155">
        <v>0</v>
      </c>
      <c r="AY255" s="155">
        <v>0</v>
      </c>
      <c r="AZ255" s="155">
        <v>0</v>
      </c>
      <c r="BA255" s="155">
        <v>0</v>
      </c>
      <c r="BB255" s="22">
        <f t="shared" si="9"/>
        <v>0</v>
      </c>
      <c r="BC255" s="22">
        <f t="shared" si="10"/>
        <v>0</v>
      </c>
      <c r="BD255" s="22">
        <f t="shared" si="11"/>
        <v>0</v>
      </c>
    </row>
    <row r="256" spans="1:56" x14ac:dyDescent="0.35">
      <c r="A256" s="23" t="s">
        <v>1731</v>
      </c>
      <c r="B256" s="79" t="s">
        <v>898</v>
      </c>
      <c r="C256" s="80">
        <v>1</v>
      </c>
      <c r="D256" s="81" t="s">
        <v>31</v>
      </c>
      <c r="E256" s="79" t="s">
        <v>467</v>
      </c>
      <c r="F256" s="79" t="s">
        <v>648</v>
      </c>
      <c r="G256" s="79" t="s">
        <v>668</v>
      </c>
      <c r="H256" s="79" t="s">
        <v>669</v>
      </c>
      <c r="I256" s="79" t="s">
        <v>670</v>
      </c>
      <c r="J256" s="79" t="s">
        <v>671</v>
      </c>
      <c r="K256" s="79" t="s">
        <v>484</v>
      </c>
      <c r="L256" s="79" t="s">
        <v>650</v>
      </c>
      <c r="M256" s="79" t="s">
        <v>663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41">
        <v>44291</v>
      </c>
      <c r="AF256" s="141">
        <v>45387</v>
      </c>
      <c r="AG256" s="142">
        <v>1046843.7</v>
      </c>
      <c r="AH256" s="83">
        <v>0</v>
      </c>
      <c r="AI256" s="83">
        <v>0</v>
      </c>
      <c r="AJ256" s="143">
        <v>6.1652999999999999E-2</v>
      </c>
      <c r="AK256" s="79" t="s">
        <v>664</v>
      </c>
      <c r="AL256" s="79" t="s">
        <v>665</v>
      </c>
      <c r="AM256" s="155">
        <v>0</v>
      </c>
      <c r="AN256" s="155">
        <v>0</v>
      </c>
      <c r="AO256" s="155">
        <v>0</v>
      </c>
      <c r="AP256" s="155">
        <v>0</v>
      </c>
      <c r="AQ256" s="155">
        <v>0</v>
      </c>
      <c r="AR256" s="155">
        <v>0</v>
      </c>
      <c r="AS256" s="155">
        <v>0</v>
      </c>
      <c r="AT256" s="155">
        <v>0</v>
      </c>
      <c r="AU256" s="155">
        <v>0</v>
      </c>
      <c r="AV256" s="155">
        <v>0</v>
      </c>
      <c r="AW256" s="155">
        <v>0</v>
      </c>
      <c r="AX256" s="155">
        <v>0</v>
      </c>
      <c r="AY256" s="155">
        <v>0</v>
      </c>
      <c r="AZ256" s="155">
        <v>0</v>
      </c>
      <c r="BA256" s="155">
        <v>0</v>
      </c>
      <c r="BB256" s="22">
        <f t="shared" si="9"/>
        <v>0</v>
      </c>
      <c r="BC256" s="22">
        <f t="shared" si="10"/>
        <v>0</v>
      </c>
      <c r="BD256" s="22">
        <f t="shared" si="11"/>
        <v>0</v>
      </c>
    </row>
    <row r="257" spans="1:56" x14ac:dyDescent="0.35">
      <c r="A257" s="23" t="s">
        <v>1732</v>
      </c>
      <c r="B257" s="79" t="s">
        <v>899</v>
      </c>
      <c r="C257" s="80">
        <v>1</v>
      </c>
      <c r="D257" s="81" t="s">
        <v>31</v>
      </c>
      <c r="E257" s="79" t="s">
        <v>467</v>
      </c>
      <c r="F257" s="79" t="s">
        <v>648</v>
      </c>
      <c r="G257" s="79" t="s">
        <v>668</v>
      </c>
      <c r="H257" s="79" t="s">
        <v>669</v>
      </c>
      <c r="I257" s="79" t="s">
        <v>670</v>
      </c>
      <c r="J257" s="79" t="s">
        <v>671</v>
      </c>
      <c r="K257" s="79" t="s">
        <v>484</v>
      </c>
      <c r="L257" s="79" t="s">
        <v>650</v>
      </c>
      <c r="M257" s="79" t="s">
        <v>663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41">
        <v>44291</v>
      </c>
      <c r="AF257" s="141">
        <v>46117</v>
      </c>
      <c r="AG257" s="142">
        <v>914591.86</v>
      </c>
      <c r="AH257" s="83">
        <v>1.5138888888888888</v>
      </c>
      <c r="AI257" s="83">
        <v>5</v>
      </c>
      <c r="AJ257" s="143">
        <v>7.1294999999999997E-2</v>
      </c>
      <c r="AK257" s="79" t="s">
        <v>664</v>
      </c>
      <c r="AL257" s="79" t="s">
        <v>665</v>
      </c>
      <c r="AM257" s="155">
        <v>0</v>
      </c>
      <c r="AN257" s="155">
        <v>0</v>
      </c>
      <c r="AO257" s="155">
        <v>0</v>
      </c>
      <c r="AP257" s="155">
        <v>0</v>
      </c>
      <c r="AQ257" s="155">
        <v>0</v>
      </c>
      <c r="AR257" s="155">
        <v>0</v>
      </c>
      <c r="AS257" s="155">
        <v>0</v>
      </c>
      <c r="AT257" s="155">
        <v>0</v>
      </c>
      <c r="AU257" s="155">
        <v>0</v>
      </c>
      <c r="AV257" s="155">
        <v>0</v>
      </c>
      <c r="AW257" s="155">
        <v>0</v>
      </c>
      <c r="AX257" s="155">
        <v>0</v>
      </c>
      <c r="AY257" s="155">
        <v>0</v>
      </c>
      <c r="AZ257" s="155">
        <v>0</v>
      </c>
      <c r="BA257" s="155">
        <v>0</v>
      </c>
      <c r="BB257" s="22">
        <f t="shared" si="9"/>
        <v>0</v>
      </c>
      <c r="BC257" s="22">
        <f t="shared" si="10"/>
        <v>0</v>
      </c>
      <c r="BD257" s="22">
        <f t="shared" si="11"/>
        <v>0</v>
      </c>
    </row>
    <row r="258" spans="1:56" x14ac:dyDescent="0.35">
      <c r="A258" s="23" t="s">
        <v>1733</v>
      </c>
      <c r="B258" s="79" t="s">
        <v>900</v>
      </c>
      <c r="C258" s="80">
        <v>1</v>
      </c>
      <c r="D258" s="81" t="s">
        <v>31</v>
      </c>
      <c r="E258" s="79" t="s">
        <v>467</v>
      </c>
      <c r="F258" s="79" t="s">
        <v>648</v>
      </c>
      <c r="G258" s="79" t="s">
        <v>668</v>
      </c>
      <c r="H258" s="79" t="s">
        <v>669</v>
      </c>
      <c r="I258" s="79" t="s">
        <v>670</v>
      </c>
      <c r="J258" s="79" t="s">
        <v>671</v>
      </c>
      <c r="K258" s="79" t="s">
        <v>484</v>
      </c>
      <c r="L258" s="79" t="s">
        <v>650</v>
      </c>
      <c r="M258" s="79" t="s">
        <v>663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41">
        <v>44291</v>
      </c>
      <c r="AF258" s="141">
        <v>45387</v>
      </c>
      <c r="AG258" s="142">
        <v>407342</v>
      </c>
      <c r="AH258" s="83">
        <v>0</v>
      </c>
      <c r="AI258" s="83">
        <v>0</v>
      </c>
      <c r="AJ258" s="143">
        <v>6.1652999999999999E-2</v>
      </c>
      <c r="AK258" s="79" t="s">
        <v>664</v>
      </c>
      <c r="AL258" s="79" t="s">
        <v>665</v>
      </c>
      <c r="AM258" s="155">
        <v>0</v>
      </c>
      <c r="AN258" s="155">
        <v>0</v>
      </c>
      <c r="AO258" s="155">
        <v>0</v>
      </c>
      <c r="AP258" s="155">
        <v>0</v>
      </c>
      <c r="AQ258" s="155">
        <v>0</v>
      </c>
      <c r="AR258" s="155">
        <v>0</v>
      </c>
      <c r="AS258" s="155">
        <v>0</v>
      </c>
      <c r="AT258" s="155">
        <v>0</v>
      </c>
      <c r="AU258" s="155">
        <v>0</v>
      </c>
      <c r="AV258" s="155">
        <v>0</v>
      </c>
      <c r="AW258" s="155">
        <v>0</v>
      </c>
      <c r="AX258" s="155">
        <v>0</v>
      </c>
      <c r="AY258" s="155">
        <v>0</v>
      </c>
      <c r="AZ258" s="155">
        <v>0</v>
      </c>
      <c r="BA258" s="155">
        <v>0</v>
      </c>
      <c r="BB258" s="22">
        <f t="shared" si="9"/>
        <v>0</v>
      </c>
      <c r="BC258" s="22">
        <f t="shared" si="10"/>
        <v>0</v>
      </c>
      <c r="BD258" s="22">
        <f t="shared" si="11"/>
        <v>0</v>
      </c>
    </row>
    <row r="259" spans="1:56" x14ac:dyDescent="0.35">
      <c r="A259" s="23" t="s">
        <v>1734</v>
      </c>
      <c r="B259" s="79" t="s">
        <v>901</v>
      </c>
      <c r="C259" s="80">
        <v>1</v>
      </c>
      <c r="D259" s="81" t="s">
        <v>31</v>
      </c>
      <c r="E259" s="79" t="s">
        <v>467</v>
      </c>
      <c r="F259" s="79" t="s">
        <v>648</v>
      </c>
      <c r="G259" s="79" t="s">
        <v>668</v>
      </c>
      <c r="H259" s="79" t="s">
        <v>669</v>
      </c>
      <c r="I259" s="79" t="s">
        <v>670</v>
      </c>
      <c r="J259" s="79" t="s">
        <v>671</v>
      </c>
      <c r="K259" s="79" t="s">
        <v>484</v>
      </c>
      <c r="L259" s="79" t="s">
        <v>650</v>
      </c>
      <c r="M259" s="79" t="s">
        <v>663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41">
        <v>44291</v>
      </c>
      <c r="AF259" s="141">
        <v>46117</v>
      </c>
      <c r="AG259" s="142">
        <v>406652.05</v>
      </c>
      <c r="AH259" s="83">
        <v>1.5138888888888888</v>
      </c>
      <c r="AI259" s="83">
        <v>5</v>
      </c>
      <c r="AJ259" s="143">
        <v>7.1294999999999997E-2</v>
      </c>
      <c r="AK259" s="79" t="s">
        <v>664</v>
      </c>
      <c r="AL259" s="79" t="s">
        <v>665</v>
      </c>
      <c r="AM259" s="155">
        <v>0</v>
      </c>
      <c r="AN259" s="155">
        <v>0</v>
      </c>
      <c r="AO259" s="155">
        <v>0</v>
      </c>
      <c r="AP259" s="155">
        <v>0</v>
      </c>
      <c r="AQ259" s="155">
        <v>0</v>
      </c>
      <c r="AR259" s="155">
        <v>0</v>
      </c>
      <c r="AS259" s="155">
        <v>0</v>
      </c>
      <c r="AT259" s="155">
        <v>0</v>
      </c>
      <c r="AU259" s="155">
        <v>0</v>
      </c>
      <c r="AV259" s="155">
        <v>0</v>
      </c>
      <c r="AW259" s="155">
        <v>0</v>
      </c>
      <c r="AX259" s="155">
        <v>0</v>
      </c>
      <c r="AY259" s="155">
        <v>0</v>
      </c>
      <c r="AZ259" s="155">
        <v>0</v>
      </c>
      <c r="BA259" s="155">
        <v>0</v>
      </c>
      <c r="BB259" s="22">
        <f t="shared" ref="BB259:BB322" si="12">SUM(AM259:AO259)</f>
        <v>0</v>
      </c>
      <c r="BC259" s="22">
        <f t="shared" si="10"/>
        <v>0</v>
      </c>
      <c r="BD259" s="22">
        <f t="shared" si="11"/>
        <v>0</v>
      </c>
    </row>
    <row r="260" spans="1:56" x14ac:dyDescent="0.35">
      <c r="A260" s="23" t="s">
        <v>1735</v>
      </c>
      <c r="B260" s="79" t="s">
        <v>902</v>
      </c>
      <c r="C260" s="80">
        <v>1</v>
      </c>
      <c r="D260" s="81" t="s">
        <v>31</v>
      </c>
      <c r="E260" s="79" t="s">
        <v>467</v>
      </c>
      <c r="F260" s="79" t="s">
        <v>648</v>
      </c>
      <c r="G260" s="79" t="s">
        <v>668</v>
      </c>
      <c r="H260" s="79" t="s">
        <v>669</v>
      </c>
      <c r="I260" s="79" t="s">
        <v>670</v>
      </c>
      <c r="J260" s="79" t="s">
        <v>671</v>
      </c>
      <c r="K260" s="79" t="s">
        <v>484</v>
      </c>
      <c r="L260" s="79" t="s">
        <v>650</v>
      </c>
      <c r="M260" s="79" t="s">
        <v>663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41">
        <v>44291</v>
      </c>
      <c r="AF260" s="141">
        <v>45387</v>
      </c>
      <c r="AG260" s="142">
        <v>807991.24</v>
      </c>
      <c r="AH260" s="83">
        <v>0</v>
      </c>
      <c r="AI260" s="83">
        <v>0</v>
      </c>
      <c r="AJ260" s="143">
        <v>6.1652999999999999E-2</v>
      </c>
      <c r="AK260" s="79" t="s">
        <v>664</v>
      </c>
      <c r="AL260" s="79" t="s">
        <v>665</v>
      </c>
      <c r="AM260" s="155">
        <v>0</v>
      </c>
      <c r="AN260" s="155">
        <v>0</v>
      </c>
      <c r="AO260" s="155">
        <v>0</v>
      </c>
      <c r="AP260" s="155">
        <v>0</v>
      </c>
      <c r="AQ260" s="155">
        <v>0</v>
      </c>
      <c r="AR260" s="155">
        <v>0</v>
      </c>
      <c r="AS260" s="155">
        <v>0</v>
      </c>
      <c r="AT260" s="155">
        <v>0</v>
      </c>
      <c r="AU260" s="155">
        <v>0</v>
      </c>
      <c r="AV260" s="155">
        <v>0</v>
      </c>
      <c r="AW260" s="155">
        <v>0</v>
      </c>
      <c r="AX260" s="155">
        <v>0</v>
      </c>
      <c r="AY260" s="155">
        <v>0</v>
      </c>
      <c r="AZ260" s="155">
        <v>0</v>
      </c>
      <c r="BA260" s="155">
        <v>0</v>
      </c>
      <c r="BB260" s="22">
        <f t="shared" si="12"/>
        <v>0</v>
      </c>
      <c r="BC260" s="22">
        <f t="shared" ref="BC260:BC323" si="13">SUM(AP260:BA260)</f>
        <v>0</v>
      </c>
      <c r="BD260" s="22">
        <f t="shared" ref="BD260:BD323" si="14">BB260+BC260</f>
        <v>0</v>
      </c>
    </row>
    <row r="261" spans="1:56" x14ac:dyDescent="0.35">
      <c r="A261" s="23" t="s">
        <v>1736</v>
      </c>
      <c r="B261" s="79" t="s">
        <v>903</v>
      </c>
      <c r="C261" s="80">
        <v>1</v>
      </c>
      <c r="D261" s="81" t="s">
        <v>31</v>
      </c>
      <c r="E261" s="79" t="s">
        <v>467</v>
      </c>
      <c r="F261" s="79" t="s">
        <v>648</v>
      </c>
      <c r="G261" s="79" t="s">
        <v>668</v>
      </c>
      <c r="H261" s="79" t="s">
        <v>669</v>
      </c>
      <c r="I261" s="79" t="s">
        <v>670</v>
      </c>
      <c r="J261" s="79" t="s">
        <v>671</v>
      </c>
      <c r="K261" s="79" t="s">
        <v>484</v>
      </c>
      <c r="L261" s="79" t="s">
        <v>650</v>
      </c>
      <c r="M261" s="79" t="s">
        <v>663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41">
        <v>44291</v>
      </c>
      <c r="AF261" s="141">
        <v>45387</v>
      </c>
      <c r="AG261" s="142">
        <v>732840.14</v>
      </c>
      <c r="AH261" s="83">
        <v>0</v>
      </c>
      <c r="AI261" s="83">
        <v>0</v>
      </c>
      <c r="AJ261" s="143">
        <v>6.1652999999999999E-2</v>
      </c>
      <c r="AK261" s="79" t="s">
        <v>664</v>
      </c>
      <c r="AL261" s="79" t="s">
        <v>665</v>
      </c>
      <c r="AM261" s="155">
        <v>0</v>
      </c>
      <c r="AN261" s="155">
        <v>0</v>
      </c>
      <c r="AO261" s="155">
        <v>0</v>
      </c>
      <c r="AP261" s="155">
        <v>0</v>
      </c>
      <c r="AQ261" s="155">
        <v>0</v>
      </c>
      <c r="AR261" s="155">
        <v>0</v>
      </c>
      <c r="AS261" s="155">
        <v>0</v>
      </c>
      <c r="AT261" s="155">
        <v>0</v>
      </c>
      <c r="AU261" s="155">
        <v>0</v>
      </c>
      <c r="AV261" s="155">
        <v>0</v>
      </c>
      <c r="AW261" s="155">
        <v>0</v>
      </c>
      <c r="AX261" s="155">
        <v>0</v>
      </c>
      <c r="AY261" s="155">
        <v>0</v>
      </c>
      <c r="AZ261" s="155">
        <v>0</v>
      </c>
      <c r="BA261" s="155">
        <v>0</v>
      </c>
      <c r="BB261" s="22">
        <f t="shared" si="12"/>
        <v>0</v>
      </c>
      <c r="BC261" s="22">
        <f t="shared" si="13"/>
        <v>0</v>
      </c>
      <c r="BD261" s="22">
        <f t="shared" si="14"/>
        <v>0</v>
      </c>
    </row>
    <row r="262" spans="1:56" x14ac:dyDescent="0.35">
      <c r="A262" s="23" t="s">
        <v>1737</v>
      </c>
      <c r="B262" s="79" t="s">
        <v>904</v>
      </c>
      <c r="C262" s="80">
        <v>1</v>
      </c>
      <c r="D262" s="81" t="s">
        <v>31</v>
      </c>
      <c r="E262" s="79" t="s">
        <v>467</v>
      </c>
      <c r="F262" s="79" t="s">
        <v>648</v>
      </c>
      <c r="G262" s="79" t="s">
        <v>668</v>
      </c>
      <c r="H262" s="79" t="s">
        <v>669</v>
      </c>
      <c r="I262" s="79" t="s">
        <v>670</v>
      </c>
      <c r="J262" s="79" t="s">
        <v>671</v>
      </c>
      <c r="K262" s="79" t="s">
        <v>484</v>
      </c>
      <c r="L262" s="79" t="s">
        <v>650</v>
      </c>
      <c r="M262" s="79" t="s">
        <v>663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41">
        <v>44291</v>
      </c>
      <c r="AF262" s="141">
        <v>46117</v>
      </c>
      <c r="AG262" s="142">
        <v>731588.55</v>
      </c>
      <c r="AH262" s="83">
        <v>1.5138888888888888</v>
      </c>
      <c r="AI262" s="83">
        <v>5</v>
      </c>
      <c r="AJ262" s="143">
        <v>7.1294999999999997E-2</v>
      </c>
      <c r="AK262" s="79" t="s">
        <v>664</v>
      </c>
      <c r="AL262" s="79" t="s">
        <v>665</v>
      </c>
      <c r="AM262" s="155">
        <v>0</v>
      </c>
      <c r="AN262" s="155">
        <v>0</v>
      </c>
      <c r="AO262" s="155">
        <v>0</v>
      </c>
      <c r="AP262" s="155">
        <v>0</v>
      </c>
      <c r="AQ262" s="155">
        <v>0</v>
      </c>
      <c r="AR262" s="155">
        <v>0</v>
      </c>
      <c r="AS262" s="155">
        <v>0</v>
      </c>
      <c r="AT262" s="155">
        <v>0</v>
      </c>
      <c r="AU262" s="155">
        <v>0</v>
      </c>
      <c r="AV262" s="155">
        <v>0</v>
      </c>
      <c r="AW262" s="155">
        <v>0</v>
      </c>
      <c r="AX262" s="155">
        <v>0</v>
      </c>
      <c r="AY262" s="155">
        <v>0</v>
      </c>
      <c r="AZ262" s="155">
        <v>0</v>
      </c>
      <c r="BA262" s="155">
        <v>0</v>
      </c>
      <c r="BB262" s="22">
        <f t="shared" si="12"/>
        <v>0</v>
      </c>
      <c r="BC262" s="22">
        <f t="shared" si="13"/>
        <v>0</v>
      </c>
      <c r="BD262" s="22">
        <f t="shared" si="14"/>
        <v>0</v>
      </c>
    </row>
    <row r="263" spans="1:56" x14ac:dyDescent="0.35">
      <c r="A263" s="23" t="s">
        <v>1738</v>
      </c>
      <c r="B263" s="79" t="s">
        <v>905</v>
      </c>
      <c r="C263" s="80">
        <v>1</v>
      </c>
      <c r="D263" s="81" t="s">
        <v>31</v>
      </c>
      <c r="E263" s="79" t="s">
        <v>467</v>
      </c>
      <c r="F263" s="79" t="s">
        <v>648</v>
      </c>
      <c r="G263" s="79" t="s">
        <v>668</v>
      </c>
      <c r="H263" s="79" t="s">
        <v>669</v>
      </c>
      <c r="I263" s="79" t="s">
        <v>670</v>
      </c>
      <c r="J263" s="79" t="s">
        <v>671</v>
      </c>
      <c r="K263" s="79" t="s">
        <v>484</v>
      </c>
      <c r="L263" s="79" t="s">
        <v>650</v>
      </c>
      <c r="M263" s="79" t="s">
        <v>663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41">
        <v>44291</v>
      </c>
      <c r="AF263" s="141">
        <v>45387</v>
      </c>
      <c r="AG263" s="142">
        <v>530714.43000000005</v>
      </c>
      <c r="AH263" s="83">
        <v>0</v>
      </c>
      <c r="AI263" s="83">
        <v>0</v>
      </c>
      <c r="AJ263" s="143">
        <v>6.1652999999999999E-2</v>
      </c>
      <c r="AK263" s="79" t="s">
        <v>664</v>
      </c>
      <c r="AL263" s="79" t="s">
        <v>665</v>
      </c>
      <c r="AM263" s="155">
        <v>0</v>
      </c>
      <c r="AN263" s="155">
        <v>0</v>
      </c>
      <c r="AO263" s="155">
        <v>0</v>
      </c>
      <c r="AP263" s="155">
        <v>0</v>
      </c>
      <c r="AQ263" s="155">
        <v>0</v>
      </c>
      <c r="AR263" s="155">
        <v>0</v>
      </c>
      <c r="AS263" s="155">
        <v>0</v>
      </c>
      <c r="AT263" s="155">
        <v>0</v>
      </c>
      <c r="AU263" s="155">
        <v>0</v>
      </c>
      <c r="AV263" s="155">
        <v>0</v>
      </c>
      <c r="AW263" s="155">
        <v>0</v>
      </c>
      <c r="AX263" s="155">
        <v>0</v>
      </c>
      <c r="AY263" s="155">
        <v>0</v>
      </c>
      <c r="AZ263" s="155">
        <v>0</v>
      </c>
      <c r="BA263" s="155">
        <v>0</v>
      </c>
      <c r="BB263" s="22">
        <f t="shared" si="12"/>
        <v>0</v>
      </c>
      <c r="BC263" s="22">
        <f t="shared" si="13"/>
        <v>0</v>
      </c>
      <c r="BD263" s="22">
        <f t="shared" si="14"/>
        <v>0</v>
      </c>
    </row>
    <row r="264" spans="1:56" x14ac:dyDescent="0.35">
      <c r="A264" s="23" t="s">
        <v>1739</v>
      </c>
      <c r="B264" s="79" t="s">
        <v>906</v>
      </c>
      <c r="C264" s="80">
        <v>1</v>
      </c>
      <c r="D264" s="81" t="s">
        <v>31</v>
      </c>
      <c r="E264" s="79" t="s">
        <v>467</v>
      </c>
      <c r="F264" s="79" t="s">
        <v>648</v>
      </c>
      <c r="G264" s="79" t="s">
        <v>668</v>
      </c>
      <c r="H264" s="79" t="s">
        <v>669</v>
      </c>
      <c r="I264" s="79" t="s">
        <v>670</v>
      </c>
      <c r="J264" s="79" t="s">
        <v>671</v>
      </c>
      <c r="K264" s="79" t="s">
        <v>484</v>
      </c>
      <c r="L264" s="79" t="s">
        <v>650</v>
      </c>
      <c r="M264" s="79" t="s">
        <v>663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41">
        <v>44291</v>
      </c>
      <c r="AF264" s="141">
        <v>45387</v>
      </c>
      <c r="AG264" s="142">
        <v>86414.34</v>
      </c>
      <c r="AH264" s="83">
        <v>0</v>
      </c>
      <c r="AI264" s="83">
        <v>0</v>
      </c>
      <c r="AJ264" s="143">
        <v>6.1652999999999999E-2</v>
      </c>
      <c r="AK264" s="79" t="s">
        <v>664</v>
      </c>
      <c r="AL264" s="79" t="s">
        <v>665</v>
      </c>
      <c r="AM264" s="155">
        <v>0</v>
      </c>
      <c r="AN264" s="155">
        <v>0</v>
      </c>
      <c r="AO264" s="155">
        <v>0</v>
      </c>
      <c r="AP264" s="155">
        <v>0</v>
      </c>
      <c r="AQ264" s="155">
        <v>0</v>
      </c>
      <c r="AR264" s="155">
        <v>0</v>
      </c>
      <c r="AS264" s="155">
        <v>0</v>
      </c>
      <c r="AT264" s="155">
        <v>0</v>
      </c>
      <c r="AU264" s="155">
        <v>0</v>
      </c>
      <c r="AV264" s="155">
        <v>0</v>
      </c>
      <c r="AW264" s="155">
        <v>0</v>
      </c>
      <c r="AX264" s="155">
        <v>0</v>
      </c>
      <c r="AY264" s="155">
        <v>0</v>
      </c>
      <c r="AZ264" s="155">
        <v>0</v>
      </c>
      <c r="BA264" s="155">
        <v>0</v>
      </c>
      <c r="BB264" s="22">
        <f t="shared" si="12"/>
        <v>0</v>
      </c>
      <c r="BC264" s="22">
        <f t="shared" si="13"/>
        <v>0</v>
      </c>
      <c r="BD264" s="22">
        <f t="shared" si="14"/>
        <v>0</v>
      </c>
    </row>
    <row r="265" spans="1:56" x14ac:dyDescent="0.35">
      <c r="A265" s="23" t="s">
        <v>1740</v>
      </c>
      <c r="B265" s="79" t="s">
        <v>907</v>
      </c>
      <c r="C265" s="80">
        <v>1</v>
      </c>
      <c r="D265" s="81" t="s">
        <v>31</v>
      </c>
      <c r="E265" s="79" t="s">
        <v>467</v>
      </c>
      <c r="F265" s="79" t="s">
        <v>648</v>
      </c>
      <c r="G265" s="79" t="s">
        <v>668</v>
      </c>
      <c r="H265" s="79" t="s">
        <v>669</v>
      </c>
      <c r="I265" s="79" t="s">
        <v>670</v>
      </c>
      <c r="J265" s="79" t="s">
        <v>671</v>
      </c>
      <c r="K265" s="79" t="s">
        <v>484</v>
      </c>
      <c r="L265" s="79" t="s">
        <v>650</v>
      </c>
      <c r="M265" s="79" t="s">
        <v>663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41">
        <v>44291</v>
      </c>
      <c r="AF265" s="141">
        <v>45387</v>
      </c>
      <c r="AG265" s="142">
        <v>577549.48</v>
      </c>
      <c r="AH265" s="83">
        <v>0</v>
      </c>
      <c r="AI265" s="83">
        <v>0</v>
      </c>
      <c r="AJ265" s="143">
        <v>6.1652999999999999E-2</v>
      </c>
      <c r="AK265" s="79" t="s">
        <v>664</v>
      </c>
      <c r="AL265" s="79" t="s">
        <v>665</v>
      </c>
      <c r="AM265" s="155">
        <v>0</v>
      </c>
      <c r="AN265" s="155">
        <v>0</v>
      </c>
      <c r="AO265" s="155">
        <v>0</v>
      </c>
      <c r="AP265" s="155">
        <v>0</v>
      </c>
      <c r="AQ265" s="155">
        <v>0</v>
      </c>
      <c r="AR265" s="155">
        <v>0</v>
      </c>
      <c r="AS265" s="155">
        <v>0</v>
      </c>
      <c r="AT265" s="155">
        <v>0</v>
      </c>
      <c r="AU265" s="155">
        <v>0</v>
      </c>
      <c r="AV265" s="155">
        <v>0</v>
      </c>
      <c r="AW265" s="155">
        <v>0</v>
      </c>
      <c r="AX265" s="155">
        <v>0</v>
      </c>
      <c r="AY265" s="155">
        <v>0</v>
      </c>
      <c r="AZ265" s="155">
        <v>0</v>
      </c>
      <c r="BA265" s="155">
        <v>0</v>
      </c>
      <c r="BB265" s="22">
        <f t="shared" si="12"/>
        <v>0</v>
      </c>
      <c r="BC265" s="22">
        <f t="shared" si="13"/>
        <v>0</v>
      </c>
      <c r="BD265" s="22">
        <f t="shared" si="14"/>
        <v>0</v>
      </c>
    </row>
    <row r="266" spans="1:56" x14ac:dyDescent="0.35">
      <c r="A266" s="23" t="s">
        <v>1741</v>
      </c>
      <c r="B266" s="79" t="s">
        <v>908</v>
      </c>
      <c r="C266" s="80">
        <v>1</v>
      </c>
      <c r="D266" s="81" t="s">
        <v>31</v>
      </c>
      <c r="E266" s="79" t="s">
        <v>467</v>
      </c>
      <c r="F266" s="79" t="s">
        <v>648</v>
      </c>
      <c r="G266" s="79" t="s">
        <v>668</v>
      </c>
      <c r="H266" s="79" t="s">
        <v>669</v>
      </c>
      <c r="I266" s="79" t="s">
        <v>670</v>
      </c>
      <c r="J266" s="79" t="s">
        <v>671</v>
      </c>
      <c r="K266" s="79" t="s">
        <v>484</v>
      </c>
      <c r="L266" s="79" t="s">
        <v>650</v>
      </c>
      <c r="M266" s="79" t="s">
        <v>663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41">
        <v>44291</v>
      </c>
      <c r="AF266" s="141">
        <v>46117</v>
      </c>
      <c r="AG266" s="142">
        <v>576488.34</v>
      </c>
      <c r="AH266" s="83">
        <v>1.5138888888888888</v>
      </c>
      <c r="AI266" s="83">
        <v>5</v>
      </c>
      <c r="AJ266" s="143">
        <v>7.1294999999999997E-2</v>
      </c>
      <c r="AK266" s="79" t="s">
        <v>664</v>
      </c>
      <c r="AL266" s="79" t="s">
        <v>665</v>
      </c>
      <c r="AM266" s="155">
        <v>0</v>
      </c>
      <c r="AN266" s="155">
        <v>0</v>
      </c>
      <c r="AO266" s="155">
        <v>0</v>
      </c>
      <c r="AP266" s="155">
        <v>0</v>
      </c>
      <c r="AQ266" s="155">
        <v>0</v>
      </c>
      <c r="AR266" s="155">
        <v>0</v>
      </c>
      <c r="AS266" s="155">
        <v>0</v>
      </c>
      <c r="AT266" s="155">
        <v>0</v>
      </c>
      <c r="AU266" s="155">
        <v>0</v>
      </c>
      <c r="AV266" s="155">
        <v>0</v>
      </c>
      <c r="AW266" s="155">
        <v>0</v>
      </c>
      <c r="AX266" s="155">
        <v>0</v>
      </c>
      <c r="AY266" s="155">
        <v>0</v>
      </c>
      <c r="AZ266" s="155">
        <v>0</v>
      </c>
      <c r="BA266" s="155">
        <v>0</v>
      </c>
      <c r="BB266" s="22">
        <f t="shared" si="12"/>
        <v>0</v>
      </c>
      <c r="BC266" s="22">
        <f t="shared" si="13"/>
        <v>0</v>
      </c>
      <c r="BD266" s="22">
        <f t="shared" si="14"/>
        <v>0</v>
      </c>
    </row>
    <row r="267" spans="1:56" x14ac:dyDescent="0.35">
      <c r="A267" s="23" t="s">
        <v>1742</v>
      </c>
      <c r="B267" s="79" t="s">
        <v>909</v>
      </c>
      <c r="C267" s="80">
        <v>1</v>
      </c>
      <c r="D267" s="81" t="s">
        <v>31</v>
      </c>
      <c r="E267" s="79" t="s">
        <v>467</v>
      </c>
      <c r="F267" s="79" t="s">
        <v>648</v>
      </c>
      <c r="G267" s="79" t="s">
        <v>668</v>
      </c>
      <c r="H267" s="79" t="s">
        <v>669</v>
      </c>
      <c r="I267" s="79" t="s">
        <v>670</v>
      </c>
      <c r="J267" s="79" t="s">
        <v>671</v>
      </c>
      <c r="K267" s="79" t="s">
        <v>484</v>
      </c>
      <c r="L267" s="79" t="s">
        <v>650</v>
      </c>
      <c r="M267" s="79" t="s">
        <v>663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41">
        <v>44291</v>
      </c>
      <c r="AF267" s="141">
        <v>45387</v>
      </c>
      <c r="AG267" s="142">
        <v>610232.5</v>
      </c>
      <c r="AH267" s="83">
        <v>0</v>
      </c>
      <c r="AI267" s="83">
        <v>0</v>
      </c>
      <c r="AJ267" s="143">
        <v>6.1652999999999999E-2</v>
      </c>
      <c r="AK267" s="79" t="s">
        <v>664</v>
      </c>
      <c r="AL267" s="79" t="s">
        <v>665</v>
      </c>
      <c r="AM267" s="155">
        <v>0</v>
      </c>
      <c r="AN267" s="155">
        <v>0</v>
      </c>
      <c r="AO267" s="155">
        <v>0</v>
      </c>
      <c r="AP267" s="155">
        <v>0</v>
      </c>
      <c r="AQ267" s="155">
        <v>0</v>
      </c>
      <c r="AR267" s="155">
        <v>0</v>
      </c>
      <c r="AS267" s="155">
        <v>0</v>
      </c>
      <c r="AT267" s="155">
        <v>0</v>
      </c>
      <c r="AU267" s="155">
        <v>0</v>
      </c>
      <c r="AV267" s="155">
        <v>0</v>
      </c>
      <c r="AW267" s="155">
        <v>0</v>
      </c>
      <c r="AX267" s="155">
        <v>0</v>
      </c>
      <c r="AY267" s="155">
        <v>0</v>
      </c>
      <c r="AZ267" s="155">
        <v>0</v>
      </c>
      <c r="BA267" s="155">
        <v>0</v>
      </c>
      <c r="BB267" s="22">
        <f t="shared" si="12"/>
        <v>0</v>
      </c>
      <c r="BC267" s="22">
        <f t="shared" si="13"/>
        <v>0</v>
      </c>
      <c r="BD267" s="22">
        <f t="shared" si="14"/>
        <v>0</v>
      </c>
    </row>
    <row r="268" spans="1:56" x14ac:dyDescent="0.35">
      <c r="A268" s="23" t="s">
        <v>1743</v>
      </c>
      <c r="B268" s="79" t="s">
        <v>910</v>
      </c>
      <c r="C268" s="80">
        <v>1</v>
      </c>
      <c r="D268" s="81" t="s">
        <v>31</v>
      </c>
      <c r="E268" s="79" t="s">
        <v>467</v>
      </c>
      <c r="F268" s="79" t="s">
        <v>648</v>
      </c>
      <c r="G268" s="79" t="s">
        <v>668</v>
      </c>
      <c r="H268" s="79" t="s">
        <v>669</v>
      </c>
      <c r="I268" s="79" t="s">
        <v>670</v>
      </c>
      <c r="J268" s="79" t="s">
        <v>671</v>
      </c>
      <c r="K268" s="79" t="s">
        <v>484</v>
      </c>
      <c r="L268" s="79" t="s">
        <v>650</v>
      </c>
      <c r="M268" s="79" t="s">
        <v>663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41">
        <v>44291</v>
      </c>
      <c r="AF268" s="141">
        <v>46117</v>
      </c>
      <c r="AG268" s="142">
        <v>609111.47</v>
      </c>
      <c r="AH268" s="83">
        <v>1.5138888888888888</v>
      </c>
      <c r="AI268" s="83">
        <v>5</v>
      </c>
      <c r="AJ268" s="143">
        <v>7.1294999999999997E-2</v>
      </c>
      <c r="AK268" s="79" t="s">
        <v>664</v>
      </c>
      <c r="AL268" s="79" t="s">
        <v>665</v>
      </c>
      <c r="AM268" s="155">
        <v>0</v>
      </c>
      <c r="AN268" s="155">
        <v>0</v>
      </c>
      <c r="AO268" s="155">
        <v>0</v>
      </c>
      <c r="AP268" s="155">
        <v>0</v>
      </c>
      <c r="AQ268" s="155">
        <v>0</v>
      </c>
      <c r="AR268" s="155">
        <v>0</v>
      </c>
      <c r="AS268" s="155">
        <v>0</v>
      </c>
      <c r="AT268" s="155">
        <v>0</v>
      </c>
      <c r="AU268" s="155">
        <v>0</v>
      </c>
      <c r="AV268" s="155">
        <v>0</v>
      </c>
      <c r="AW268" s="155">
        <v>0</v>
      </c>
      <c r="AX268" s="155">
        <v>0</v>
      </c>
      <c r="AY268" s="155">
        <v>0</v>
      </c>
      <c r="AZ268" s="155">
        <v>0</v>
      </c>
      <c r="BA268" s="155">
        <v>0</v>
      </c>
      <c r="BB268" s="22">
        <f t="shared" si="12"/>
        <v>0</v>
      </c>
      <c r="BC268" s="22">
        <f t="shared" si="13"/>
        <v>0</v>
      </c>
      <c r="BD268" s="22">
        <f t="shared" si="14"/>
        <v>0</v>
      </c>
    </row>
    <row r="269" spans="1:56" x14ac:dyDescent="0.35">
      <c r="A269" s="23" t="s">
        <v>1744</v>
      </c>
      <c r="B269" s="79" t="s">
        <v>911</v>
      </c>
      <c r="C269" s="80">
        <v>1</v>
      </c>
      <c r="D269" s="81" t="s">
        <v>31</v>
      </c>
      <c r="E269" s="79" t="s">
        <v>467</v>
      </c>
      <c r="F269" s="79" t="s">
        <v>648</v>
      </c>
      <c r="G269" s="79" t="s">
        <v>668</v>
      </c>
      <c r="H269" s="79" t="s">
        <v>669</v>
      </c>
      <c r="I269" s="79" t="s">
        <v>670</v>
      </c>
      <c r="J269" s="79" t="s">
        <v>671</v>
      </c>
      <c r="K269" s="79" t="s">
        <v>484</v>
      </c>
      <c r="L269" s="79" t="s">
        <v>650</v>
      </c>
      <c r="M269" s="79" t="s">
        <v>663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41">
        <v>44291</v>
      </c>
      <c r="AF269" s="141">
        <v>45387</v>
      </c>
      <c r="AG269" s="142">
        <v>98809.57</v>
      </c>
      <c r="AH269" s="83">
        <v>0</v>
      </c>
      <c r="AI269" s="83">
        <v>0</v>
      </c>
      <c r="AJ269" s="143">
        <v>6.1652999999999999E-2</v>
      </c>
      <c r="AK269" s="79" t="s">
        <v>664</v>
      </c>
      <c r="AL269" s="79" t="s">
        <v>665</v>
      </c>
      <c r="AM269" s="155">
        <v>0</v>
      </c>
      <c r="AN269" s="155">
        <v>0</v>
      </c>
      <c r="AO269" s="155">
        <v>0</v>
      </c>
      <c r="AP269" s="155">
        <v>0</v>
      </c>
      <c r="AQ269" s="155">
        <v>0</v>
      </c>
      <c r="AR269" s="155">
        <v>0</v>
      </c>
      <c r="AS269" s="155">
        <v>0</v>
      </c>
      <c r="AT269" s="155">
        <v>0</v>
      </c>
      <c r="AU269" s="155">
        <v>0</v>
      </c>
      <c r="AV269" s="155">
        <v>0</v>
      </c>
      <c r="AW269" s="155">
        <v>0</v>
      </c>
      <c r="AX269" s="155">
        <v>0</v>
      </c>
      <c r="AY269" s="155">
        <v>0</v>
      </c>
      <c r="AZ269" s="155">
        <v>0</v>
      </c>
      <c r="BA269" s="155">
        <v>0</v>
      </c>
      <c r="BB269" s="22">
        <f t="shared" si="12"/>
        <v>0</v>
      </c>
      <c r="BC269" s="22">
        <f t="shared" si="13"/>
        <v>0</v>
      </c>
      <c r="BD269" s="22">
        <f t="shared" si="14"/>
        <v>0</v>
      </c>
    </row>
    <row r="270" spans="1:56" x14ac:dyDescent="0.35">
      <c r="A270" s="23" t="s">
        <v>1745</v>
      </c>
      <c r="B270" s="79" t="s">
        <v>912</v>
      </c>
      <c r="C270" s="80">
        <v>1</v>
      </c>
      <c r="D270" s="81" t="s">
        <v>31</v>
      </c>
      <c r="E270" s="79" t="s">
        <v>467</v>
      </c>
      <c r="F270" s="79" t="s">
        <v>648</v>
      </c>
      <c r="G270" s="79" t="s">
        <v>668</v>
      </c>
      <c r="H270" s="79" t="s">
        <v>669</v>
      </c>
      <c r="I270" s="79" t="s">
        <v>670</v>
      </c>
      <c r="J270" s="79" t="s">
        <v>671</v>
      </c>
      <c r="K270" s="79" t="s">
        <v>484</v>
      </c>
      <c r="L270" s="79" t="s">
        <v>650</v>
      </c>
      <c r="M270" s="79" t="s">
        <v>663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41">
        <v>44291</v>
      </c>
      <c r="AF270" s="141">
        <v>45387</v>
      </c>
      <c r="AG270" s="142">
        <v>367303.46</v>
      </c>
      <c r="AH270" s="83">
        <v>0</v>
      </c>
      <c r="AI270" s="83">
        <v>0</v>
      </c>
      <c r="AJ270" s="143">
        <v>6.1652999999999999E-2</v>
      </c>
      <c r="AK270" s="79" t="s">
        <v>664</v>
      </c>
      <c r="AL270" s="79" t="s">
        <v>665</v>
      </c>
      <c r="AM270" s="155">
        <v>0</v>
      </c>
      <c r="AN270" s="155">
        <v>0</v>
      </c>
      <c r="AO270" s="155">
        <v>0</v>
      </c>
      <c r="AP270" s="155">
        <v>0</v>
      </c>
      <c r="AQ270" s="155">
        <v>0</v>
      </c>
      <c r="AR270" s="155">
        <v>0</v>
      </c>
      <c r="AS270" s="155">
        <v>0</v>
      </c>
      <c r="AT270" s="155">
        <v>0</v>
      </c>
      <c r="AU270" s="155">
        <v>0</v>
      </c>
      <c r="AV270" s="155">
        <v>0</v>
      </c>
      <c r="AW270" s="155">
        <v>0</v>
      </c>
      <c r="AX270" s="155">
        <v>0</v>
      </c>
      <c r="AY270" s="155">
        <v>0</v>
      </c>
      <c r="AZ270" s="155">
        <v>0</v>
      </c>
      <c r="BA270" s="155">
        <v>0</v>
      </c>
      <c r="BB270" s="22">
        <f t="shared" si="12"/>
        <v>0</v>
      </c>
      <c r="BC270" s="22">
        <f t="shared" si="13"/>
        <v>0</v>
      </c>
      <c r="BD270" s="22">
        <f t="shared" si="14"/>
        <v>0</v>
      </c>
    </row>
    <row r="271" spans="1:56" x14ac:dyDescent="0.35">
      <c r="A271" s="23" t="s">
        <v>1746</v>
      </c>
      <c r="B271" s="79" t="s">
        <v>913</v>
      </c>
      <c r="C271" s="80">
        <v>1</v>
      </c>
      <c r="D271" s="81" t="s">
        <v>31</v>
      </c>
      <c r="E271" s="79" t="s">
        <v>467</v>
      </c>
      <c r="F271" s="79" t="s">
        <v>648</v>
      </c>
      <c r="G271" s="79" t="s">
        <v>668</v>
      </c>
      <c r="H271" s="79" t="s">
        <v>669</v>
      </c>
      <c r="I271" s="79" t="s">
        <v>670</v>
      </c>
      <c r="J271" s="79" t="s">
        <v>671</v>
      </c>
      <c r="K271" s="79" t="s">
        <v>484</v>
      </c>
      <c r="L271" s="79" t="s">
        <v>650</v>
      </c>
      <c r="M271" s="79" t="s">
        <v>663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41">
        <v>44291</v>
      </c>
      <c r="AF271" s="141">
        <v>46117</v>
      </c>
      <c r="AG271" s="142">
        <v>366628.74</v>
      </c>
      <c r="AH271" s="83">
        <v>1.5138888888888888</v>
      </c>
      <c r="AI271" s="83">
        <v>5</v>
      </c>
      <c r="AJ271" s="143">
        <v>7.1294999999999997E-2</v>
      </c>
      <c r="AK271" s="79" t="s">
        <v>664</v>
      </c>
      <c r="AL271" s="79" t="s">
        <v>665</v>
      </c>
      <c r="AM271" s="155">
        <v>0</v>
      </c>
      <c r="AN271" s="155">
        <v>0</v>
      </c>
      <c r="AO271" s="155">
        <v>0</v>
      </c>
      <c r="AP271" s="155">
        <v>0</v>
      </c>
      <c r="AQ271" s="155">
        <v>0</v>
      </c>
      <c r="AR271" s="155">
        <v>0</v>
      </c>
      <c r="AS271" s="155">
        <v>0</v>
      </c>
      <c r="AT271" s="155">
        <v>0</v>
      </c>
      <c r="AU271" s="155">
        <v>0</v>
      </c>
      <c r="AV271" s="155">
        <v>0</v>
      </c>
      <c r="AW271" s="155">
        <v>0</v>
      </c>
      <c r="AX271" s="155">
        <v>0</v>
      </c>
      <c r="AY271" s="155">
        <v>0</v>
      </c>
      <c r="AZ271" s="155">
        <v>0</v>
      </c>
      <c r="BA271" s="155">
        <v>0</v>
      </c>
      <c r="BB271" s="22">
        <f t="shared" si="12"/>
        <v>0</v>
      </c>
      <c r="BC271" s="22">
        <f t="shared" si="13"/>
        <v>0</v>
      </c>
      <c r="BD271" s="22">
        <f t="shared" si="14"/>
        <v>0</v>
      </c>
    </row>
    <row r="272" spans="1:56" x14ac:dyDescent="0.35">
      <c r="A272" s="23" t="s">
        <v>1747</v>
      </c>
      <c r="B272" s="79" t="s">
        <v>914</v>
      </c>
      <c r="C272" s="80">
        <v>1</v>
      </c>
      <c r="D272" s="81" t="s">
        <v>31</v>
      </c>
      <c r="E272" s="79" t="s">
        <v>467</v>
      </c>
      <c r="F272" s="79" t="s">
        <v>648</v>
      </c>
      <c r="G272" s="79" t="s">
        <v>668</v>
      </c>
      <c r="H272" s="79" t="s">
        <v>669</v>
      </c>
      <c r="I272" s="79" t="s">
        <v>670</v>
      </c>
      <c r="J272" s="79" t="s">
        <v>671</v>
      </c>
      <c r="K272" s="79" t="s">
        <v>484</v>
      </c>
      <c r="L272" s="79" t="s">
        <v>650</v>
      </c>
      <c r="M272" s="79" t="s">
        <v>663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41">
        <v>44291</v>
      </c>
      <c r="AF272" s="141">
        <v>45387</v>
      </c>
      <c r="AG272" s="142">
        <v>394885</v>
      </c>
      <c r="AH272" s="83">
        <v>0</v>
      </c>
      <c r="AI272" s="83">
        <v>0</v>
      </c>
      <c r="AJ272" s="143">
        <v>6.1652999999999999E-2</v>
      </c>
      <c r="AK272" s="79" t="s">
        <v>664</v>
      </c>
      <c r="AL272" s="79" t="s">
        <v>665</v>
      </c>
      <c r="AM272" s="155">
        <v>0</v>
      </c>
      <c r="AN272" s="155">
        <v>0</v>
      </c>
      <c r="AO272" s="155">
        <v>0</v>
      </c>
      <c r="AP272" s="155">
        <v>0</v>
      </c>
      <c r="AQ272" s="155">
        <v>0</v>
      </c>
      <c r="AR272" s="155">
        <v>0</v>
      </c>
      <c r="AS272" s="155">
        <v>0</v>
      </c>
      <c r="AT272" s="155">
        <v>0</v>
      </c>
      <c r="AU272" s="155">
        <v>0</v>
      </c>
      <c r="AV272" s="155">
        <v>0</v>
      </c>
      <c r="AW272" s="155">
        <v>0</v>
      </c>
      <c r="AX272" s="155">
        <v>0</v>
      </c>
      <c r="AY272" s="155">
        <v>0</v>
      </c>
      <c r="AZ272" s="155">
        <v>0</v>
      </c>
      <c r="BA272" s="155">
        <v>0</v>
      </c>
      <c r="BB272" s="22">
        <f t="shared" si="12"/>
        <v>0</v>
      </c>
      <c r="BC272" s="22">
        <f t="shared" si="13"/>
        <v>0</v>
      </c>
      <c r="BD272" s="22">
        <f t="shared" si="14"/>
        <v>0</v>
      </c>
    </row>
    <row r="273" spans="1:56" x14ac:dyDescent="0.35">
      <c r="A273" s="23" t="s">
        <v>1748</v>
      </c>
      <c r="B273" s="79" t="s">
        <v>915</v>
      </c>
      <c r="C273" s="80">
        <v>1</v>
      </c>
      <c r="D273" s="81" t="s">
        <v>31</v>
      </c>
      <c r="E273" s="79" t="s">
        <v>467</v>
      </c>
      <c r="F273" s="79" t="s">
        <v>648</v>
      </c>
      <c r="G273" s="79" t="s">
        <v>668</v>
      </c>
      <c r="H273" s="79" t="s">
        <v>669</v>
      </c>
      <c r="I273" s="79" t="s">
        <v>670</v>
      </c>
      <c r="J273" s="79" t="s">
        <v>671</v>
      </c>
      <c r="K273" s="79" t="s">
        <v>484</v>
      </c>
      <c r="L273" s="79" t="s">
        <v>650</v>
      </c>
      <c r="M273" s="79" t="s">
        <v>663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41">
        <v>44291</v>
      </c>
      <c r="AF273" s="141">
        <v>45387</v>
      </c>
      <c r="AG273" s="142">
        <v>349431.73</v>
      </c>
      <c r="AH273" s="83">
        <v>0</v>
      </c>
      <c r="AI273" s="83">
        <v>0</v>
      </c>
      <c r="AJ273" s="143">
        <v>6.1652999999999999E-2</v>
      </c>
      <c r="AK273" s="79" t="s">
        <v>664</v>
      </c>
      <c r="AL273" s="79" t="s">
        <v>665</v>
      </c>
      <c r="AM273" s="155">
        <v>0</v>
      </c>
      <c r="AN273" s="155">
        <v>0</v>
      </c>
      <c r="AO273" s="155">
        <v>0</v>
      </c>
      <c r="AP273" s="155">
        <v>0</v>
      </c>
      <c r="AQ273" s="155">
        <v>0</v>
      </c>
      <c r="AR273" s="155">
        <v>0</v>
      </c>
      <c r="AS273" s="155">
        <v>0</v>
      </c>
      <c r="AT273" s="155">
        <v>0</v>
      </c>
      <c r="AU273" s="155">
        <v>0</v>
      </c>
      <c r="AV273" s="155">
        <v>0</v>
      </c>
      <c r="AW273" s="155">
        <v>0</v>
      </c>
      <c r="AX273" s="155">
        <v>0</v>
      </c>
      <c r="AY273" s="155">
        <v>0</v>
      </c>
      <c r="AZ273" s="155">
        <v>0</v>
      </c>
      <c r="BA273" s="155">
        <v>0</v>
      </c>
      <c r="BB273" s="22">
        <f t="shared" si="12"/>
        <v>0</v>
      </c>
      <c r="BC273" s="22">
        <f t="shared" si="13"/>
        <v>0</v>
      </c>
      <c r="BD273" s="22">
        <f t="shared" si="14"/>
        <v>0</v>
      </c>
    </row>
    <row r="274" spans="1:56" x14ac:dyDescent="0.35">
      <c r="A274" s="23" t="s">
        <v>1749</v>
      </c>
      <c r="B274" s="79" t="s">
        <v>916</v>
      </c>
      <c r="C274" s="80">
        <v>1</v>
      </c>
      <c r="D274" s="81" t="s">
        <v>31</v>
      </c>
      <c r="E274" s="79" t="s">
        <v>467</v>
      </c>
      <c r="F274" s="79" t="s">
        <v>648</v>
      </c>
      <c r="G274" s="79" t="s">
        <v>668</v>
      </c>
      <c r="H274" s="79" t="s">
        <v>669</v>
      </c>
      <c r="I274" s="79" t="s">
        <v>670</v>
      </c>
      <c r="J274" s="79" t="s">
        <v>671</v>
      </c>
      <c r="K274" s="79" t="s">
        <v>484</v>
      </c>
      <c r="L274" s="79" t="s">
        <v>650</v>
      </c>
      <c r="M274" s="79" t="s">
        <v>663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41">
        <v>44291</v>
      </c>
      <c r="AF274" s="141">
        <v>45387</v>
      </c>
      <c r="AG274" s="142">
        <v>197410.32</v>
      </c>
      <c r="AH274" s="83">
        <v>0</v>
      </c>
      <c r="AI274" s="83">
        <v>0</v>
      </c>
      <c r="AJ274" s="143">
        <v>6.1652999999999999E-2</v>
      </c>
      <c r="AK274" s="79" t="s">
        <v>664</v>
      </c>
      <c r="AL274" s="79" t="s">
        <v>665</v>
      </c>
      <c r="AM274" s="155">
        <v>0</v>
      </c>
      <c r="AN274" s="155">
        <v>0</v>
      </c>
      <c r="AO274" s="155">
        <v>0</v>
      </c>
      <c r="AP274" s="155">
        <v>0</v>
      </c>
      <c r="AQ274" s="155">
        <v>0</v>
      </c>
      <c r="AR274" s="155">
        <v>0</v>
      </c>
      <c r="AS274" s="155">
        <v>0</v>
      </c>
      <c r="AT274" s="155">
        <v>0</v>
      </c>
      <c r="AU274" s="155">
        <v>0</v>
      </c>
      <c r="AV274" s="155">
        <v>0</v>
      </c>
      <c r="AW274" s="155">
        <v>0</v>
      </c>
      <c r="AX274" s="155">
        <v>0</v>
      </c>
      <c r="AY274" s="155">
        <v>0</v>
      </c>
      <c r="AZ274" s="155">
        <v>0</v>
      </c>
      <c r="BA274" s="155">
        <v>0</v>
      </c>
      <c r="BB274" s="22">
        <f t="shared" si="12"/>
        <v>0</v>
      </c>
      <c r="BC274" s="22">
        <f t="shared" si="13"/>
        <v>0</v>
      </c>
      <c r="BD274" s="22">
        <f t="shared" si="14"/>
        <v>0</v>
      </c>
    </row>
    <row r="275" spans="1:56" x14ac:dyDescent="0.35">
      <c r="A275" s="23" t="s">
        <v>1750</v>
      </c>
      <c r="B275" s="79" t="s">
        <v>917</v>
      </c>
      <c r="C275" s="80">
        <v>1</v>
      </c>
      <c r="D275" s="81" t="s">
        <v>31</v>
      </c>
      <c r="E275" s="79" t="s">
        <v>467</v>
      </c>
      <c r="F275" s="79" t="s">
        <v>648</v>
      </c>
      <c r="G275" s="79" t="s">
        <v>668</v>
      </c>
      <c r="H275" s="79" t="s">
        <v>669</v>
      </c>
      <c r="I275" s="79" t="s">
        <v>670</v>
      </c>
      <c r="J275" s="79" t="s">
        <v>671</v>
      </c>
      <c r="K275" s="79" t="s">
        <v>484</v>
      </c>
      <c r="L275" s="79" t="s">
        <v>650</v>
      </c>
      <c r="M275" s="79" t="s">
        <v>663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41">
        <v>44291</v>
      </c>
      <c r="AF275" s="141">
        <v>45387</v>
      </c>
      <c r="AG275" s="142">
        <v>214594.34</v>
      </c>
      <c r="AH275" s="83">
        <v>0</v>
      </c>
      <c r="AI275" s="83">
        <v>0</v>
      </c>
      <c r="AJ275" s="143">
        <v>6.1652999999999999E-2</v>
      </c>
      <c r="AK275" s="79" t="s">
        <v>664</v>
      </c>
      <c r="AL275" s="79" t="s">
        <v>665</v>
      </c>
      <c r="AM275" s="155">
        <v>0</v>
      </c>
      <c r="AN275" s="155">
        <v>0</v>
      </c>
      <c r="AO275" s="155">
        <v>0</v>
      </c>
      <c r="AP275" s="155">
        <v>0</v>
      </c>
      <c r="AQ275" s="155">
        <v>0</v>
      </c>
      <c r="AR275" s="155">
        <v>0</v>
      </c>
      <c r="AS275" s="155">
        <v>0</v>
      </c>
      <c r="AT275" s="155">
        <v>0</v>
      </c>
      <c r="AU275" s="155">
        <v>0</v>
      </c>
      <c r="AV275" s="155">
        <v>0</v>
      </c>
      <c r="AW275" s="155">
        <v>0</v>
      </c>
      <c r="AX275" s="155">
        <v>0</v>
      </c>
      <c r="AY275" s="155">
        <v>0</v>
      </c>
      <c r="AZ275" s="155">
        <v>0</v>
      </c>
      <c r="BA275" s="155">
        <v>0</v>
      </c>
      <c r="BB275" s="22">
        <f t="shared" si="12"/>
        <v>0</v>
      </c>
      <c r="BC275" s="22">
        <f t="shared" si="13"/>
        <v>0</v>
      </c>
      <c r="BD275" s="22">
        <f t="shared" si="14"/>
        <v>0</v>
      </c>
    </row>
    <row r="276" spans="1:56" x14ac:dyDescent="0.35">
      <c r="A276" s="23" t="s">
        <v>1751</v>
      </c>
      <c r="B276" s="79" t="s">
        <v>918</v>
      </c>
      <c r="C276" s="80">
        <v>1</v>
      </c>
      <c r="D276" s="81" t="s">
        <v>31</v>
      </c>
      <c r="E276" s="79" t="s">
        <v>467</v>
      </c>
      <c r="F276" s="79" t="s">
        <v>648</v>
      </c>
      <c r="G276" s="79" t="s">
        <v>668</v>
      </c>
      <c r="H276" s="79" t="s">
        <v>669</v>
      </c>
      <c r="I276" s="79" t="s">
        <v>670</v>
      </c>
      <c r="J276" s="79" t="s">
        <v>671</v>
      </c>
      <c r="K276" s="79" t="s">
        <v>484</v>
      </c>
      <c r="L276" s="79" t="s">
        <v>650</v>
      </c>
      <c r="M276" s="79" t="s">
        <v>663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41">
        <v>44291</v>
      </c>
      <c r="AF276" s="141">
        <v>45387</v>
      </c>
      <c r="AG276" s="142">
        <v>84941.37</v>
      </c>
      <c r="AH276" s="83">
        <v>0</v>
      </c>
      <c r="AI276" s="83">
        <v>0</v>
      </c>
      <c r="AJ276" s="143">
        <v>6.1652999999999999E-2</v>
      </c>
      <c r="AK276" s="79" t="s">
        <v>664</v>
      </c>
      <c r="AL276" s="79" t="s">
        <v>665</v>
      </c>
      <c r="AM276" s="155">
        <v>0</v>
      </c>
      <c r="AN276" s="155">
        <v>0</v>
      </c>
      <c r="AO276" s="155">
        <v>0</v>
      </c>
      <c r="AP276" s="155">
        <v>0</v>
      </c>
      <c r="AQ276" s="155">
        <v>0</v>
      </c>
      <c r="AR276" s="155">
        <v>0</v>
      </c>
      <c r="AS276" s="155">
        <v>0</v>
      </c>
      <c r="AT276" s="155">
        <v>0</v>
      </c>
      <c r="AU276" s="155">
        <v>0</v>
      </c>
      <c r="AV276" s="155">
        <v>0</v>
      </c>
      <c r="AW276" s="155">
        <v>0</v>
      </c>
      <c r="AX276" s="155">
        <v>0</v>
      </c>
      <c r="AY276" s="155">
        <v>0</v>
      </c>
      <c r="AZ276" s="155">
        <v>0</v>
      </c>
      <c r="BA276" s="155">
        <v>0</v>
      </c>
      <c r="BB276" s="22">
        <f t="shared" si="12"/>
        <v>0</v>
      </c>
      <c r="BC276" s="22">
        <f t="shared" si="13"/>
        <v>0</v>
      </c>
      <c r="BD276" s="22">
        <f t="shared" si="14"/>
        <v>0</v>
      </c>
    </row>
    <row r="277" spans="1:56" x14ac:dyDescent="0.35">
      <c r="A277" s="23" t="s">
        <v>1752</v>
      </c>
      <c r="B277" s="79" t="s">
        <v>919</v>
      </c>
      <c r="C277" s="80">
        <v>1</v>
      </c>
      <c r="D277" s="81" t="s">
        <v>31</v>
      </c>
      <c r="E277" s="79" t="s">
        <v>467</v>
      </c>
      <c r="F277" s="79" t="s">
        <v>648</v>
      </c>
      <c r="G277" s="79" t="s">
        <v>668</v>
      </c>
      <c r="H277" s="79" t="s">
        <v>669</v>
      </c>
      <c r="I277" s="79" t="s">
        <v>670</v>
      </c>
      <c r="J277" s="79" t="s">
        <v>671</v>
      </c>
      <c r="K277" s="79" t="s">
        <v>484</v>
      </c>
      <c r="L277" s="79" t="s">
        <v>650</v>
      </c>
      <c r="M277" s="79" t="s">
        <v>663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41">
        <v>44291</v>
      </c>
      <c r="AF277" s="141">
        <v>45387</v>
      </c>
      <c r="AG277" s="142">
        <v>1179098.1000000001</v>
      </c>
      <c r="AH277" s="83">
        <v>0</v>
      </c>
      <c r="AI277" s="83">
        <v>0</v>
      </c>
      <c r="AJ277" s="143">
        <v>6.1652999999999999E-2</v>
      </c>
      <c r="AK277" s="79" t="s">
        <v>664</v>
      </c>
      <c r="AL277" s="79" t="s">
        <v>665</v>
      </c>
      <c r="AM277" s="155">
        <v>0</v>
      </c>
      <c r="AN277" s="155">
        <v>0</v>
      </c>
      <c r="AO277" s="155">
        <v>0</v>
      </c>
      <c r="AP277" s="155">
        <v>0</v>
      </c>
      <c r="AQ277" s="155">
        <v>0</v>
      </c>
      <c r="AR277" s="155">
        <v>0</v>
      </c>
      <c r="AS277" s="155">
        <v>0</v>
      </c>
      <c r="AT277" s="155">
        <v>0</v>
      </c>
      <c r="AU277" s="155">
        <v>0</v>
      </c>
      <c r="AV277" s="155">
        <v>0</v>
      </c>
      <c r="AW277" s="155">
        <v>0</v>
      </c>
      <c r="AX277" s="155">
        <v>0</v>
      </c>
      <c r="AY277" s="155">
        <v>0</v>
      </c>
      <c r="AZ277" s="155">
        <v>0</v>
      </c>
      <c r="BA277" s="155">
        <v>0</v>
      </c>
      <c r="BB277" s="22">
        <f t="shared" si="12"/>
        <v>0</v>
      </c>
      <c r="BC277" s="22">
        <f t="shared" si="13"/>
        <v>0</v>
      </c>
      <c r="BD277" s="22">
        <f t="shared" si="14"/>
        <v>0</v>
      </c>
    </row>
    <row r="278" spans="1:56" x14ac:dyDescent="0.35">
      <c r="A278" s="23" t="s">
        <v>1753</v>
      </c>
      <c r="B278" s="79" t="s">
        <v>920</v>
      </c>
      <c r="C278" s="80">
        <v>1</v>
      </c>
      <c r="D278" s="81" t="s">
        <v>31</v>
      </c>
      <c r="E278" s="79" t="s">
        <v>467</v>
      </c>
      <c r="F278" s="79" t="s">
        <v>648</v>
      </c>
      <c r="G278" s="79" t="s">
        <v>668</v>
      </c>
      <c r="H278" s="79" t="s">
        <v>669</v>
      </c>
      <c r="I278" s="79" t="s">
        <v>670</v>
      </c>
      <c r="J278" s="79" t="s">
        <v>671</v>
      </c>
      <c r="K278" s="79" t="s">
        <v>484</v>
      </c>
      <c r="L278" s="79" t="s">
        <v>650</v>
      </c>
      <c r="M278" s="79" t="s">
        <v>663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41">
        <v>44291</v>
      </c>
      <c r="AF278" s="141">
        <v>46117</v>
      </c>
      <c r="AG278" s="142">
        <v>1177695.76</v>
      </c>
      <c r="AH278" s="83">
        <v>1.5138888888888888</v>
      </c>
      <c r="AI278" s="83">
        <v>5</v>
      </c>
      <c r="AJ278" s="143">
        <v>7.1294999999999997E-2</v>
      </c>
      <c r="AK278" s="79" t="s">
        <v>664</v>
      </c>
      <c r="AL278" s="79" t="s">
        <v>665</v>
      </c>
      <c r="AM278" s="155">
        <v>0</v>
      </c>
      <c r="AN278" s="155">
        <v>0</v>
      </c>
      <c r="AO278" s="155">
        <v>0</v>
      </c>
      <c r="AP278" s="155">
        <v>0</v>
      </c>
      <c r="AQ278" s="155">
        <v>0</v>
      </c>
      <c r="AR278" s="155">
        <v>0</v>
      </c>
      <c r="AS278" s="155">
        <v>0</v>
      </c>
      <c r="AT278" s="155">
        <v>0</v>
      </c>
      <c r="AU278" s="155">
        <v>0</v>
      </c>
      <c r="AV278" s="155">
        <v>0</v>
      </c>
      <c r="AW278" s="155">
        <v>0</v>
      </c>
      <c r="AX278" s="155">
        <v>0</v>
      </c>
      <c r="AY278" s="155">
        <v>0</v>
      </c>
      <c r="AZ278" s="155">
        <v>0</v>
      </c>
      <c r="BA278" s="155">
        <v>0</v>
      </c>
      <c r="BB278" s="22">
        <f t="shared" si="12"/>
        <v>0</v>
      </c>
      <c r="BC278" s="22">
        <f t="shared" si="13"/>
        <v>0</v>
      </c>
      <c r="BD278" s="22">
        <f t="shared" si="14"/>
        <v>0</v>
      </c>
    </row>
    <row r="279" spans="1:56" x14ac:dyDescent="0.35">
      <c r="A279" s="23" t="s">
        <v>1754</v>
      </c>
      <c r="B279" s="79" t="s">
        <v>921</v>
      </c>
      <c r="C279" s="80">
        <v>1</v>
      </c>
      <c r="D279" s="81" t="s">
        <v>31</v>
      </c>
      <c r="E279" s="79" t="s">
        <v>467</v>
      </c>
      <c r="F279" s="79" t="s">
        <v>648</v>
      </c>
      <c r="G279" s="79" t="s">
        <v>668</v>
      </c>
      <c r="H279" s="79" t="s">
        <v>669</v>
      </c>
      <c r="I279" s="79" t="s">
        <v>670</v>
      </c>
      <c r="J279" s="79" t="s">
        <v>671</v>
      </c>
      <c r="K279" s="79" t="s">
        <v>484</v>
      </c>
      <c r="L279" s="79" t="s">
        <v>650</v>
      </c>
      <c r="M279" s="79" t="s">
        <v>663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41">
        <v>44291</v>
      </c>
      <c r="AF279" s="141">
        <v>45387</v>
      </c>
      <c r="AG279" s="142">
        <v>174293.61</v>
      </c>
      <c r="AH279" s="83">
        <v>0</v>
      </c>
      <c r="AI279" s="83">
        <v>0</v>
      </c>
      <c r="AJ279" s="143">
        <v>6.1652999999999999E-2</v>
      </c>
      <c r="AK279" s="79" t="s">
        <v>664</v>
      </c>
      <c r="AL279" s="79" t="s">
        <v>665</v>
      </c>
      <c r="AM279" s="155">
        <v>0</v>
      </c>
      <c r="AN279" s="155">
        <v>0</v>
      </c>
      <c r="AO279" s="155">
        <v>0</v>
      </c>
      <c r="AP279" s="155">
        <v>0</v>
      </c>
      <c r="AQ279" s="155">
        <v>0</v>
      </c>
      <c r="AR279" s="155">
        <v>0</v>
      </c>
      <c r="AS279" s="155">
        <v>0</v>
      </c>
      <c r="AT279" s="155">
        <v>0</v>
      </c>
      <c r="AU279" s="155">
        <v>0</v>
      </c>
      <c r="AV279" s="155">
        <v>0</v>
      </c>
      <c r="AW279" s="155">
        <v>0</v>
      </c>
      <c r="AX279" s="155">
        <v>0</v>
      </c>
      <c r="AY279" s="155">
        <v>0</v>
      </c>
      <c r="AZ279" s="155">
        <v>0</v>
      </c>
      <c r="BA279" s="155">
        <v>0</v>
      </c>
      <c r="BB279" s="22">
        <f t="shared" si="12"/>
        <v>0</v>
      </c>
      <c r="BC279" s="22">
        <f t="shared" si="13"/>
        <v>0</v>
      </c>
      <c r="BD279" s="22">
        <f t="shared" si="14"/>
        <v>0</v>
      </c>
    </row>
    <row r="280" spans="1:56" x14ac:dyDescent="0.35">
      <c r="A280" s="23" t="s">
        <v>1755</v>
      </c>
      <c r="B280" s="79" t="s">
        <v>922</v>
      </c>
      <c r="C280" s="80">
        <v>1</v>
      </c>
      <c r="D280" s="81" t="s">
        <v>31</v>
      </c>
      <c r="E280" s="79" t="s">
        <v>467</v>
      </c>
      <c r="F280" s="79" t="s">
        <v>648</v>
      </c>
      <c r="G280" s="79" t="s">
        <v>668</v>
      </c>
      <c r="H280" s="79" t="s">
        <v>669</v>
      </c>
      <c r="I280" s="79" t="s">
        <v>670</v>
      </c>
      <c r="J280" s="79" t="s">
        <v>671</v>
      </c>
      <c r="K280" s="79" t="s">
        <v>484</v>
      </c>
      <c r="L280" s="79" t="s">
        <v>650</v>
      </c>
      <c r="M280" s="79" t="s">
        <v>663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41">
        <v>44291</v>
      </c>
      <c r="AF280" s="141">
        <v>45387</v>
      </c>
      <c r="AG280" s="142">
        <v>825166.01</v>
      </c>
      <c r="AH280" s="83">
        <v>0</v>
      </c>
      <c r="AI280" s="83">
        <v>0</v>
      </c>
      <c r="AJ280" s="143">
        <v>6.1652999999999999E-2</v>
      </c>
      <c r="AK280" s="79" t="s">
        <v>664</v>
      </c>
      <c r="AL280" s="79" t="s">
        <v>665</v>
      </c>
      <c r="AM280" s="155">
        <v>0</v>
      </c>
      <c r="AN280" s="155">
        <v>0</v>
      </c>
      <c r="AO280" s="155">
        <v>0</v>
      </c>
      <c r="AP280" s="155">
        <v>0</v>
      </c>
      <c r="AQ280" s="155">
        <v>0</v>
      </c>
      <c r="AR280" s="155">
        <v>0</v>
      </c>
      <c r="AS280" s="155">
        <v>0</v>
      </c>
      <c r="AT280" s="155">
        <v>0</v>
      </c>
      <c r="AU280" s="155">
        <v>0</v>
      </c>
      <c r="AV280" s="155">
        <v>0</v>
      </c>
      <c r="AW280" s="155">
        <v>0</v>
      </c>
      <c r="AX280" s="155">
        <v>0</v>
      </c>
      <c r="AY280" s="155">
        <v>0</v>
      </c>
      <c r="AZ280" s="155">
        <v>0</v>
      </c>
      <c r="BA280" s="155">
        <v>0</v>
      </c>
      <c r="BB280" s="22">
        <f t="shared" si="12"/>
        <v>0</v>
      </c>
      <c r="BC280" s="22">
        <f t="shared" si="13"/>
        <v>0</v>
      </c>
      <c r="BD280" s="22">
        <f t="shared" si="14"/>
        <v>0</v>
      </c>
    </row>
    <row r="281" spans="1:56" x14ac:dyDescent="0.35">
      <c r="A281" s="23" t="s">
        <v>1756</v>
      </c>
      <c r="B281" s="79" t="s">
        <v>923</v>
      </c>
      <c r="C281" s="80">
        <v>1</v>
      </c>
      <c r="D281" s="81" t="s">
        <v>31</v>
      </c>
      <c r="E281" s="79" t="s">
        <v>467</v>
      </c>
      <c r="F281" s="79" t="s">
        <v>648</v>
      </c>
      <c r="G281" s="79" t="s">
        <v>668</v>
      </c>
      <c r="H281" s="79" t="s">
        <v>669</v>
      </c>
      <c r="I281" s="79" t="s">
        <v>670</v>
      </c>
      <c r="J281" s="79" t="s">
        <v>671</v>
      </c>
      <c r="K281" s="79" t="s">
        <v>484</v>
      </c>
      <c r="L281" s="79" t="s">
        <v>650</v>
      </c>
      <c r="M281" s="79" t="s">
        <v>663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41">
        <v>44291</v>
      </c>
      <c r="AF281" s="141">
        <v>46117</v>
      </c>
      <c r="AG281" s="142">
        <v>825166.01</v>
      </c>
      <c r="AH281" s="83">
        <v>1.5138888888888888</v>
      </c>
      <c r="AI281" s="83">
        <v>5</v>
      </c>
      <c r="AJ281" s="143">
        <v>7.1294999999999997E-2</v>
      </c>
      <c r="AK281" s="79" t="s">
        <v>664</v>
      </c>
      <c r="AL281" s="79" t="s">
        <v>665</v>
      </c>
      <c r="AM281" s="155">
        <v>0</v>
      </c>
      <c r="AN281" s="155">
        <v>0</v>
      </c>
      <c r="AO281" s="155">
        <v>0</v>
      </c>
      <c r="AP281" s="155">
        <v>0</v>
      </c>
      <c r="AQ281" s="155">
        <v>0</v>
      </c>
      <c r="AR281" s="155">
        <v>0</v>
      </c>
      <c r="AS281" s="155">
        <v>0</v>
      </c>
      <c r="AT281" s="155">
        <v>0</v>
      </c>
      <c r="AU281" s="155">
        <v>0</v>
      </c>
      <c r="AV281" s="155">
        <v>0</v>
      </c>
      <c r="AW281" s="155">
        <v>0</v>
      </c>
      <c r="AX281" s="155">
        <v>0</v>
      </c>
      <c r="AY281" s="155">
        <v>0</v>
      </c>
      <c r="AZ281" s="155">
        <v>0</v>
      </c>
      <c r="BA281" s="155">
        <v>0</v>
      </c>
      <c r="BB281" s="22">
        <f t="shared" si="12"/>
        <v>0</v>
      </c>
      <c r="BC281" s="22">
        <f t="shared" si="13"/>
        <v>0</v>
      </c>
      <c r="BD281" s="22">
        <f t="shared" si="14"/>
        <v>0</v>
      </c>
    </row>
    <row r="282" spans="1:56" x14ac:dyDescent="0.35">
      <c r="A282" s="23" t="s">
        <v>1757</v>
      </c>
      <c r="B282" s="79" t="s">
        <v>924</v>
      </c>
      <c r="C282" s="80">
        <v>1</v>
      </c>
      <c r="D282" s="81" t="s">
        <v>31</v>
      </c>
      <c r="E282" s="79" t="s">
        <v>467</v>
      </c>
      <c r="F282" s="79" t="s">
        <v>648</v>
      </c>
      <c r="G282" s="79" t="s">
        <v>668</v>
      </c>
      <c r="H282" s="79" t="s">
        <v>669</v>
      </c>
      <c r="I282" s="79" t="s">
        <v>670</v>
      </c>
      <c r="J282" s="79" t="s">
        <v>671</v>
      </c>
      <c r="K282" s="79" t="s">
        <v>484</v>
      </c>
      <c r="L282" s="79" t="s">
        <v>650</v>
      </c>
      <c r="M282" s="79" t="s">
        <v>663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41">
        <v>44291</v>
      </c>
      <c r="AF282" s="141">
        <v>45387</v>
      </c>
      <c r="AG282" s="142">
        <v>355480</v>
      </c>
      <c r="AH282" s="83">
        <v>0</v>
      </c>
      <c r="AI282" s="83">
        <v>0</v>
      </c>
      <c r="AJ282" s="143">
        <v>6.1652999999999999E-2</v>
      </c>
      <c r="AK282" s="79" t="s">
        <v>664</v>
      </c>
      <c r="AL282" s="79" t="s">
        <v>665</v>
      </c>
      <c r="AM282" s="155">
        <v>0</v>
      </c>
      <c r="AN282" s="155">
        <v>0</v>
      </c>
      <c r="AO282" s="155">
        <v>0</v>
      </c>
      <c r="AP282" s="155">
        <v>0</v>
      </c>
      <c r="AQ282" s="155">
        <v>0</v>
      </c>
      <c r="AR282" s="155">
        <v>0</v>
      </c>
      <c r="AS282" s="155">
        <v>0</v>
      </c>
      <c r="AT282" s="155">
        <v>0</v>
      </c>
      <c r="AU282" s="155">
        <v>0</v>
      </c>
      <c r="AV282" s="155">
        <v>0</v>
      </c>
      <c r="AW282" s="155">
        <v>0</v>
      </c>
      <c r="AX282" s="155">
        <v>0</v>
      </c>
      <c r="AY282" s="155">
        <v>0</v>
      </c>
      <c r="AZ282" s="155">
        <v>0</v>
      </c>
      <c r="BA282" s="155">
        <v>0</v>
      </c>
      <c r="BB282" s="22">
        <f t="shared" si="12"/>
        <v>0</v>
      </c>
      <c r="BC282" s="22">
        <f t="shared" si="13"/>
        <v>0</v>
      </c>
      <c r="BD282" s="22">
        <f t="shared" si="14"/>
        <v>0</v>
      </c>
    </row>
    <row r="283" spans="1:56" x14ac:dyDescent="0.35">
      <c r="A283" s="23" t="s">
        <v>1758</v>
      </c>
      <c r="B283" s="79" t="s">
        <v>925</v>
      </c>
      <c r="C283" s="80">
        <v>1</v>
      </c>
      <c r="D283" s="81" t="s">
        <v>31</v>
      </c>
      <c r="E283" s="79" t="s">
        <v>467</v>
      </c>
      <c r="F283" s="79" t="s">
        <v>648</v>
      </c>
      <c r="G283" s="79" t="s">
        <v>668</v>
      </c>
      <c r="H283" s="79" t="s">
        <v>669</v>
      </c>
      <c r="I283" s="79" t="s">
        <v>670</v>
      </c>
      <c r="J283" s="79" t="s">
        <v>671</v>
      </c>
      <c r="K283" s="79" t="s">
        <v>484</v>
      </c>
      <c r="L283" s="79" t="s">
        <v>650</v>
      </c>
      <c r="M283" s="79" t="s">
        <v>663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41">
        <v>44291</v>
      </c>
      <c r="AF283" s="141">
        <v>45387</v>
      </c>
      <c r="AG283" s="142">
        <v>197044.7</v>
      </c>
      <c r="AH283" s="83">
        <v>0</v>
      </c>
      <c r="AI283" s="83">
        <v>0</v>
      </c>
      <c r="AJ283" s="143">
        <v>6.1652999999999999E-2</v>
      </c>
      <c r="AK283" s="79" t="s">
        <v>664</v>
      </c>
      <c r="AL283" s="79" t="s">
        <v>665</v>
      </c>
      <c r="AM283" s="155">
        <v>0</v>
      </c>
      <c r="AN283" s="155">
        <v>0</v>
      </c>
      <c r="AO283" s="155">
        <v>0</v>
      </c>
      <c r="AP283" s="155">
        <v>0</v>
      </c>
      <c r="AQ283" s="155">
        <v>0</v>
      </c>
      <c r="AR283" s="155">
        <v>0</v>
      </c>
      <c r="AS283" s="155">
        <v>0</v>
      </c>
      <c r="AT283" s="155">
        <v>0</v>
      </c>
      <c r="AU283" s="155">
        <v>0</v>
      </c>
      <c r="AV283" s="155">
        <v>0</v>
      </c>
      <c r="AW283" s="155">
        <v>0</v>
      </c>
      <c r="AX283" s="155">
        <v>0</v>
      </c>
      <c r="AY283" s="155">
        <v>0</v>
      </c>
      <c r="AZ283" s="155">
        <v>0</v>
      </c>
      <c r="BA283" s="155">
        <v>0</v>
      </c>
      <c r="BB283" s="22">
        <f t="shared" si="12"/>
        <v>0</v>
      </c>
      <c r="BC283" s="22">
        <f t="shared" si="13"/>
        <v>0</v>
      </c>
      <c r="BD283" s="22">
        <f t="shared" si="14"/>
        <v>0</v>
      </c>
    </row>
    <row r="284" spans="1:56" x14ac:dyDescent="0.35">
      <c r="A284" s="23" t="s">
        <v>1759</v>
      </c>
      <c r="B284" s="79" t="s">
        <v>926</v>
      </c>
      <c r="C284" s="80">
        <v>1</v>
      </c>
      <c r="D284" s="81" t="s">
        <v>31</v>
      </c>
      <c r="E284" s="79" t="s">
        <v>467</v>
      </c>
      <c r="F284" s="79" t="s">
        <v>648</v>
      </c>
      <c r="G284" s="79" t="s">
        <v>668</v>
      </c>
      <c r="H284" s="79" t="s">
        <v>669</v>
      </c>
      <c r="I284" s="79" t="s">
        <v>670</v>
      </c>
      <c r="J284" s="79" t="s">
        <v>671</v>
      </c>
      <c r="K284" s="79" t="s">
        <v>484</v>
      </c>
      <c r="L284" s="79" t="s">
        <v>650</v>
      </c>
      <c r="M284" s="79" t="s">
        <v>663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41">
        <v>44291</v>
      </c>
      <c r="AF284" s="141">
        <v>45387</v>
      </c>
      <c r="AG284" s="142">
        <v>128855.61</v>
      </c>
      <c r="AH284" s="83">
        <v>0</v>
      </c>
      <c r="AI284" s="83">
        <v>0</v>
      </c>
      <c r="AJ284" s="143">
        <v>6.1652999999999999E-2</v>
      </c>
      <c r="AK284" s="79" t="s">
        <v>664</v>
      </c>
      <c r="AL284" s="79" t="s">
        <v>665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0</v>
      </c>
      <c r="AX284" s="155">
        <v>0</v>
      </c>
      <c r="AY284" s="155">
        <v>0</v>
      </c>
      <c r="AZ284" s="155">
        <v>0</v>
      </c>
      <c r="BA284" s="155">
        <v>0</v>
      </c>
      <c r="BB284" s="22">
        <f t="shared" si="12"/>
        <v>0</v>
      </c>
      <c r="BC284" s="22">
        <f t="shared" si="13"/>
        <v>0</v>
      </c>
      <c r="BD284" s="22">
        <f t="shared" si="14"/>
        <v>0</v>
      </c>
    </row>
    <row r="285" spans="1:56" x14ac:dyDescent="0.35">
      <c r="A285" s="23" t="s">
        <v>1760</v>
      </c>
      <c r="B285" s="79" t="s">
        <v>927</v>
      </c>
      <c r="C285" s="80">
        <v>1</v>
      </c>
      <c r="D285" s="81" t="s">
        <v>31</v>
      </c>
      <c r="E285" s="79" t="s">
        <v>467</v>
      </c>
      <c r="F285" s="79" t="s">
        <v>648</v>
      </c>
      <c r="G285" s="79" t="s">
        <v>668</v>
      </c>
      <c r="H285" s="79" t="s">
        <v>669</v>
      </c>
      <c r="I285" s="79" t="s">
        <v>670</v>
      </c>
      <c r="J285" s="79" t="s">
        <v>671</v>
      </c>
      <c r="K285" s="79" t="s">
        <v>484</v>
      </c>
      <c r="L285" s="79" t="s">
        <v>650</v>
      </c>
      <c r="M285" s="79" t="s">
        <v>663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41">
        <v>44291</v>
      </c>
      <c r="AF285" s="141">
        <v>45387</v>
      </c>
      <c r="AG285" s="142">
        <v>155389.68</v>
      </c>
      <c r="AH285" s="83">
        <v>0</v>
      </c>
      <c r="AI285" s="83">
        <v>0</v>
      </c>
      <c r="AJ285" s="143">
        <v>6.1652999999999999E-2</v>
      </c>
      <c r="AK285" s="79" t="s">
        <v>664</v>
      </c>
      <c r="AL285" s="79" t="s">
        <v>665</v>
      </c>
      <c r="AM285" s="155">
        <v>0</v>
      </c>
      <c r="AN285" s="155">
        <v>0</v>
      </c>
      <c r="AO285" s="155">
        <v>0</v>
      </c>
      <c r="AP285" s="155">
        <v>0</v>
      </c>
      <c r="AQ285" s="155">
        <v>0</v>
      </c>
      <c r="AR285" s="155">
        <v>0</v>
      </c>
      <c r="AS285" s="155">
        <v>0</v>
      </c>
      <c r="AT285" s="155">
        <v>0</v>
      </c>
      <c r="AU285" s="155">
        <v>0</v>
      </c>
      <c r="AV285" s="155">
        <v>0</v>
      </c>
      <c r="AW285" s="155">
        <v>0</v>
      </c>
      <c r="AX285" s="155">
        <v>0</v>
      </c>
      <c r="AY285" s="155">
        <v>0</v>
      </c>
      <c r="AZ285" s="155">
        <v>0</v>
      </c>
      <c r="BA285" s="155">
        <v>0</v>
      </c>
      <c r="BB285" s="22">
        <f t="shared" si="12"/>
        <v>0</v>
      </c>
      <c r="BC285" s="22">
        <f t="shared" si="13"/>
        <v>0</v>
      </c>
      <c r="BD285" s="22">
        <f t="shared" si="14"/>
        <v>0</v>
      </c>
    </row>
    <row r="286" spans="1:56" x14ac:dyDescent="0.35">
      <c r="A286" s="23" t="s">
        <v>1761</v>
      </c>
      <c r="B286" s="79" t="s">
        <v>928</v>
      </c>
      <c r="C286" s="80">
        <v>1</v>
      </c>
      <c r="D286" s="81" t="s">
        <v>31</v>
      </c>
      <c r="E286" s="79" t="s">
        <v>467</v>
      </c>
      <c r="F286" s="79" t="s">
        <v>648</v>
      </c>
      <c r="G286" s="79" t="s">
        <v>668</v>
      </c>
      <c r="H286" s="79" t="s">
        <v>669</v>
      </c>
      <c r="I286" s="79" t="s">
        <v>670</v>
      </c>
      <c r="J286" s="79" t="s">
        <v>671</v>
      </c>
      <c r="K286" s="79" t="s">
        <v>484</v>
      </c>
      <c r="L286" s="79" t="s">
        <v>650</v>
      </c>
      <c r="M286" s="79" t="s">
        <v>663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41">
        <v>44291</v>
      </c>
      <c r="AF286" s="141">
        <v>45387</v>
      </c>
      <c r="AG286" s="142">
        <v>108467.13</v>
      </c>
      <c r="AH286" s="83">
        <v>0</v>
      </c>
      <c r="AI286" s="83">
        <v>0</v>
      </c>
      <c r="AJ286" s="143">
        <v>6.1652999999999999E-2</v>
      </c>
      <c r="AK286" s="79" t="s">
        <v>664</v>
      </c>
      <c r="AL286" s="79" t="s">
        <v>665</v>
      </c>
      <c r="AM286" s="155">
        <v>0</v>
      </c>
      <c r="AN286" s="155">
        <v>0</v>
      </c>
      <c r="AO286" s="155">
        <v>0</v>
      </c>
      <c r="AP286" s="155">
        <v>0</v>
      </c>
      <c r="AQ286" s="155">
        <v>0</v>
      </c>
      <c r="AR286" s="155">
        <v>0</v>
      </c>
      <c r="AS286" s="155">
        <v>0</v>
      </c>
      <c r="AT286" s="155">
        <v>0</v>
      </c>
      <c r="AU286" s="155">
        <v>0</v>
      </c>
      <c r="AV286" s="155">
        <v>0</v>
      </c>
      <c r="AW286" s="155">
        <v>0</v>
      </c>
      <c r="AX286" s="155">
        <v>0</v>
      </c>
      <c r="AY286" s="155">
        <v>0</v>
      </c>
      <c r="AZ286" s="155">
        <v>0</v>
      </c>
      <c r="BA286" s="155">
        <v>0</v>
      </c>
      <c r="BB286" s="22">
        <f t="shared" si="12"/>
        <v>0</v>
      </c>
      <c r="BC286" s="22">
        <f t="shared" si="13"/>
        <v>0</v>
      </c>
      <c r="BD286" s="22">
        <f t="shared" si="14"/>
        <v>0</v>
      </c>
    </row>
    <row r="287" spans="1:56" x14ac:dyDescent="0.35">
      <c r="A287" s="23" t="s">
        <v>1762</v>
      </c>
      <c r="B287" s="79" t="s">
        <v>929</v>
      </c>
      <c r="C287" s="80">
        <v>1</v>
      </c>
      <c r="D287" s="81" t="s">
        <v>31</v>
      </c>
      <c r="E287" s="79" t="s">
        <v>467</v>
      </c>
      <c r="F287" s="79" t="s">
        <v>648</v>
      </c>
      <c r="G287" s="79" t="s">
        <v>668</v>
      </c>
      <c r="H287" s="79" t="s">
        <v>669</v>
      </c>
      <c r="I287" s="79" t="s">
        <v>670</v>
      </c>
      <c r="J287" s="79" t="s">
        <v>671</v>
      </c>
      <c r="K287" s="79" t="s">
        <v>484</v>
      </c>
      <c r="L287" s="79" t="s">
        <v>650</v>
      </c>
      <c r="M287" s="79" t="s">
        <v>663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41">
        <v>44291</v>
      </c>
      <c r="AF287" s="141">
        <v>45387</v>
      </c>
      <c r="AG287" s="142">
        <v>220751.16</v>
      </c>
      <c r="AH287" s="83">
        <v>0</v>
      </c>
      <c r="AI287" s="83">
        <v>0</v>
      </c>
      <c r="AJ287" s="143">
        <v>6.1652999999999999E-2</v>
      </c>
      <c r="AK287" s="79" t="s">
        <v>664</v>
      </c>
      <c r="AL287" s="79" t="s">
        <v>665</v>
      </c>
      <c r="AM287" s="155">
        <v>0</v>
      </c>
      <c r="AN287" s="155">
        <v>0</v>
      </c>
      <c r="AO287" s="155">
        <v>0</v>
      </c>
      <c r="AP287" s="155">
        <v>0</v>
      </c>
      <c r="AQ287" s="155">
        <v>0</v>
      </c>
      <c r="AR287" s="155">
        <v>0</v>
      </c>
      <c r="AS287" s="155">
        <v>0</v>
      </c>
      <c r="AT287" s="155">
        <v>0</v>
      </c>
      <c r="AU287" s="155">
        <v>0</v>
      </c>
      <c r="AV287" s="155">
        <v>0</v>
      </c>
      <c r="AW287" s="155">
        <v>0</v>
      </c>
      <c r="AX287" s="155">
        <v>0</v>
      </c>
      <c r="AY287" s="155">
        <v>0</v>
      </c>
      <c r="AZ287" s="155">
        <v>0</v>
      </c>
      <c r="BA287" s="155">
        <v>0</v>
      </c>
      <c r="BB287" s="22">
        <f t="shared" si="12"/>
        <v>0</v>
      </c>
      <c r="BC287" s="22">
        <f t="shared" si="13"/>
        <v>0</v>
      </c>
      <c r="BD287" s="22">
        <f t="shared" si="14"/>
        <v>0</v>
      </c>
    </row>
    <row r="288" spans="1:56" x14ac:dyDescent="0.35">
      <c r="A288" s="23" t="s">
        <v>1763</v>
      </c>
      <c r="B288" s="79" t="s">
        <v>930</v>
      </c>
      <c r="C288" s="80">
        <v>1</v>
      </c>
      <c r="D288" s="81" t="s">
        <v>31</v>
      </c>
      <c r="E288" s="79" t="s">
        <v>467</v>
      </c>
      <c r="F288" s="79" t="s">
        <v>648</v>
      </c>
      <c r="G288" s="79" t="s">
        <v>668</v>
      </c>
      <c r="H288" s="79" t="s">
        <v>669</v>
      </c>
      <c r="I288" s="79" t="s">
        <v>670</v>
      </c>
      <c r="J288" s="79" t="s">
        <v>671</v>
      </c>
      <c r="K288" s="79" t="s">
        <v>484</v>
      </c>
      <c r="L288" s="79" t="s">
        <v>650</v>
      </c>
      <c r="M288" s="79" t="s">
        <v>663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41">
        <v>44291</v>
      </c>
      <c r="AF288" s="141">
        <v>45387</v>
      </c>
      <c r="AG288" s="142">
        <v>114784.95</v>
      </c>
      <c r="AH288" s="83">
        <v>0</v>
      </c>
      <c r="AI288" s="83">
        <v>0</v>
      </c>
      <c r="AJ288" s="143">
        <v>6.1652999999999999E-2</v>
      </c>
      <c r="AK288" s="79" t="s">
        <v>664</v>
      </c>
      <c r="AL288" s="79" t="s">
        <v>665</v>
      </c>
      <c r="AM288" s="155">
        <v>0</v>
      </c>
      <c r="AN288" s="155">
        <v>0</v>
      </c>
      <c r="AO288" s="155">
        <v>0</v>
      </c>
      <c r="AP288" s="155">
        <v>0</v>
      </c>
      <c r="AQ288" s="155">
        <v>0</v>
      </c>
      <c r="AR288" s="155">
        <v>0</v>
      </c>
      <c r="AS288" s="155">
        <v>0</v>
      </c>
      <c r="AT288" s="155">
        <v>0</v>
      </c>
      <c r="AU288" s="155">
        <v>0</v>
      </c>
      <c r="AV288" s="155">
        <v>0</v>
      </c>
      <c r="AW288" s="155">
        <v>0</v>
      </c>
      <c r="AX288" s="155">
        <v>0</v>
      </c>
      <c r="AY288" s="155">
        <v>0</v>
      </c>
      <c r="AZ288" s="155">
        <v>0</v>
      </c>
      <c r="BA288" s="155">
        <v>0</v>
      </c>
      <c r="BB288" s="22">
        <f t="shared" si="12"/>
        <v>0</v>
      </c>
      <c r="BC288" s="22">
        <f t="shared" si="13"/>
        <v>0</v>
      </c>
      <c r="BD288" s="22">
        <f t="shared" si="14"/>
        <v>0</v>
      </c>
    </row>
    <row r="289" spans="1:56" x14ac:dyDescent="0.35">
      <c r="A289" s="23" t="s">
        <v>1373</v>
      </c>
      <c r="B289" s="79" t="s">
        <v>486</v>
      </c>
      <c r="C289" s="80">
        <v>6</v>
      </c>
      <c r="D289" s="81" t="s">
        <v>31</v>
      </c>
      <c r="E289" s="79" t="s">
        <v>467</v>
      </c>
      <c r="F289" s="79" t="s">
        <v>648</v>
      </c>
      <c r="G289" s="79" t="s">
        <v>931</v>
      </c>
      <c r="H289" s="79" t="s">
        <v>669</v>
      </c>
      <c r="I289" s="79" t="s">
        <v>932</v>
      </c>
      <c r="J289" s="79" t="s">
        <v>671</v>
      </c>
      <c r="K289" s="79" t="s">
        <v>485</v>
      </c>
      <c r="L289" s="79" t="s">
        <v>650</v>
      </c>
      <c r="M289" s="79" t="s">
        <v>663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1">
        <v>41640</v>
      </c>
      <c r="AF289" s="141">
        <v>45292</v>
      </c>
      <c r="AG289" s="142">
        <v>53326480</v>
      </c>
      <c r="AH289" s="83">
        <v>0</v>
      </c>
      <c r="AI289" s="83">
        <v>0</v>
      </c>
      <c r="AJ289" s="143">
        <v>6.5000000000000002E-2</v>
      </c>
      <c r="AK289" s="79" t="s">
        <v>664</v>
      </c>
      <c r="AL289" s="79" t="s">
        <v>665</v>
      </c>
      <c r="AM289" s="155">
        <v>0</v>
      </c>
      <c r="AN289" s="155">
        <v>0</v>
      </c>
      <c r="AO289" s="155">
        <v>0</v>
      </c>
      <c r="AP289" s="155">
        <v>0</v>
      </c>
      <c r="AQ289" s="155">
        <v>0</v>
      </c>
      <c r="AR289" s="155">
        <v>0</v>
      </c>
      <c r="AS289" s="155">
        <v>0</v>
      </c>
      <c r="AT289" s="155">
        <v>0</v>
      </c>
      <c r="AU289" s="155">
        <v>0</v>
      </c>
      <c r="AV289" s="155">
        <v>0</v>
      </c>
      <c r="AW289" s="155">
        <v>0</v>
      </c>
      <c r="AX289" s="155">
        <v>0</v>
      </c>
      <c r="AY289" s="155">
        <v>0</v>
      </c>
      <c r="AZ289" s="155">
        <v>0</v>
      </c>
      <c r="BA289" s="155">
        <v>0</v>
      </c>
      <c r="BB289" s="22">
        <f t="shared" si="12"/>
        <v>0</v>
      </c>
      <c r="BC289" s="22">
        <f t="shared" si="13"/>
        <v>0</v>
      </c>
      <c r="BD289" s="22">
        <f t="shared" si="14"/>
        <v>0</v>
      </c>
    </row>
    <row r="290" spans="1:56" x14ac:dyDescent="0.35">
      <c r="A290" s="23" t="s">
        <v>1374</v>
      </c>
      <c r="B290" s="79" t="s">
        <v>487</v>
      </c>
      <c r="C290" s="80">
        <v>6</v>
      </c>
      <c r="D290" s="81" t="s">
        <v>31</v>
      </c>
      <c r="E290" s="79" t="s">
        <v>467</v>
      </c>
      <c r="F290" s="79" t="s">
        <v>648</v>
      </c>
      <c r="G290" s="79" t="s">
        <v>931</v>
      </c>
      <c r="H290" s="79" t="s">
        <v>669</v>
      </c>
      <c r="I290" s="79" t="s">
        <v>932</v>
      </c>
      <c r="J290" s="79" t="s">
        <v>671</v>
      </c>
      <c r="K290" s="79" t="s">
        <v>485</v>
      </c>
      <c r="L290" s="79" t="s">
        <v>650</v>
      </c>
      <c r="M290" s="79" t="s">
        <v>663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1">
        <v>41968</v>
      </c>
      <c r="AF290" s="141">
        <v>45621</v>
      </c>
      <c r="AG290" s="142">
        <v>26856444.289999999</v>
      </c>
      <c r="AH290" s="83">
        <v>0.15277777777777779</v>
      </c>
      <c r="AI290" s="83">
        <v>10</v>
      </c>
      <c r="AJ290" s="143">
        <v>6.5000000000000002E-2</v>
      </c>
      <c r="AK290" s="79" t="s">
        <v>664</v>
      </c>
      <c r="AL290" s="79" t="s">
        <v>665</v>
      </c>
      <c r="AM290" s="155">
        <v>0</v>
      </c>
      <c r="AN290" s="155">
        <v>5371288.8600000003</v>
      </c>
      <c r="AO290" s="155">
        <v>0</v>
      </c>
      <c r="AP290" s="155">
        <v>0</v>
      </c>
      <c r="AQ290" s="155">
        <v>0</v>
      </c>
      <c r="AR290" s="155">
        <v>0</v>
      </c>
      <c r="AS290" s="155">
        <v>0</v>
      </c>
      <c r="AT290" s="155">
        <v>0</v>
      </c>
      <c r="AU290" s="155">
        <v>0</v>
      </c>
      <c r="AV290" s="155">
        <v>0</v>
      </c>
      <c r="AW290" s="155">
        <v>0</v>
      </c>
      <c r="AX290" s="155">
        <v>0</v>
      </c>
      <c r="AY290" s="155">
        <v>0</v>
      </c>
      <c r="AZ290" s="155">
        <v>0</v>
      </c>
      <c r="BA290" s="155">
        <v>0</v>
      </c>
      <c r="BB290" s="22">
        <f t="shared" si="12"/>
        <v>5371288.8600000003</v>
      </c>
      <c r="BC290" s="22">
        <f t="shared" si="13"/>
        <v>0</v>
      </c>
      <c r="BD290" s="22">
        <f t="shared" si="14"/>
        <v>5371288.8600000003</v>
      </c>
    </row>
    <row r="291" spans="1:56" x14ac:dyDescent="0.35">
      <c r="A291" s="23" t="s">
        <v>1375</v>
      </c>
      <c r="B291" s="79" t="s">
        <v>488</v>
      </c>
      <c r="C291" s="80">
        <v>5</v>
      </c>
      <c r="D291" s="81" t="s">
        <v>31</v>
      </c>
      <c r="E291" s="79" t="s">
        <v>467</v>
      </c>
      <c r="F291" s="79" t="s">
        <v>648</v>
      </c>
      <c r="G291" s="79" t="s">
        <v>931</v>
      </c>
      <c r="H291" s="79" t="s">
        <v>669</v>
      </c>
      <c r="I291" s="79" t="s">
        <v>932</v>
      </c>
      <c r="J291" s="79" t="s">
        <v>671</v>
      </c>
      <c r="K291" s="79" t="s">
        <v>485</v>
      </c>
      <c r="L291" s="79" t="s">
        <v>650</v>
      </c>
      <c r="M291" s="79" t="s">
        <v>663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1">
        <v>42003</v>
      </c>
      <c r="AF291" s="141">
        <v>45290</v>
      </c>
      <c r="AG291" s="142">
        <v>2530427.46</v>
      </c>
      <c r="AH291" s="83">
        <v>0</v>
      </c>
      <c r="AI291" s="83">
        <v>0</v>
      </c>
      <c r="AJ291" s="143">
        <v>6.2100000000000002E-2</v>
      </c>
      <c r="AK291" s="79" t="s">
        <v>664</v>
      </c>
      <c r="AL291" s="79" t="s">
        <v>665</v>
      </c>
      <c r="AM291" s="155">
        <v>0</v>
      </c>
      <c r="AN291" s="155">
        <v>0</v>
      </c>
      <c r="AO291" s="155">
        <v>0</v>
      </c>
      <c r="AP291" s="155">
        <v>0</v>
      </c>
      <c r="AQ291" s="155">
        <v>0</v>
      </c>
      <c r="AR291" s="155">
        <v>0</v>
      </c>
      <c r="AS291" s="155">
        <v>0</v>
      </c>
      <c r="AT291" s="155">
        <v>0</v>
      </c>
      <c r="AU291" s="155">
        <v>0</v>
      </c>
      <c r="AV291" s="155">
        <v>0</v>
      </c>
      <c r="AW291" s="155">
        <v>0</v>
      </c>
      <c r="AX291" s="155">
        <v>0</v>
      </c>
      <c r="AY291" s="155">
        <v>0</v>
      </c>
      <c r="AZ291" s="155">
        <v>0</v>
      </c>
      <c r="BA291" s="155">
        <v>0</v>
      </c>
      <c r="BB291" s="22">
        <f t="shared" si="12"/>
        <v>0</v>
      </c>
      <c r="BC291" s="22">
        <f t="shared" si="13"/>
        <v>0</v>
      </c>
      <c r="BD291" s="22">
        <f t="shared" si="14"/>
        <v>0</v>
      </c>
    </row>
    <row r="292" spans="1:56" x14ac:dyDescent="0.35">
      <c r="A292" s="23" t="s">
        <v>1376</v>
      </c>
      <c r="B292" s="79" t="s">
        <v>488</v>
      </c>
      <c r="C292" s="80">
        <v>6</v>
      </c>
      <c r="D292" s="81" t="s">
        <v>31</v>
      </c>
      <c r="E292" s="79" t="s">
        <v>467</v>
      </c>
      <c r="F292" s="79" t="s">
        <v>648</v>
      </c>
      <c r="G292" s="79" t="s">
        <v>931</v>
      </c>
      <c r="H292" s="79" t="s">
        <v>669</v>
      </c>
      <c r="I292" s="79" t="s">
        <v>932</v>
      </c>
      <c r="J292" s="79" t="s">
        <v>671</v>
      </c>
      <c r="K292" s="79" t="s">
        <v>485</v>
      </c>
      <c r="L292" s="79" t="s">
        <v>650</v>
      </c>
      <c r="M292" s="79" t="s">
        <v>663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3325.7</v>
      </c>
      <c r="AA292" s="77">
        <v>0</v>
      </c>
      <c r="AB292" s="77">
        <v>0</v>
      </c>
      <c r="AC292" s="77">
        <v>0</v>
      </c>
      <c r="AD292" s="77">
        <v>613974.47</v>
      </c>
      <c r="AE292" s="141">
        <v>42003</v>
      </c>
      <c r="AF292" s="141">
        <v>45656</v>
      </c>
      <c r="AG292" s="142">
        <v>3069872.43</v>
      </c>
      <c r="AH292" s="83">
        <v>0.25</v>
      </c>
      <c r="AI292" s="83">
        <v>10</v>
      </c>
      <c r="AJ292" s="143">
        <v>6.5000000000000002E-2</v>
      </c>
      <c r="AK292" s="79" t="s">
        <v>664</v>
      </c>
      <c r="AL292" s="79" t="s">
        <v>665</v>
      </c>
      <c r="AM292" s="155">
        <v>0</v>
      </c>
      <c r="AN292" s="155">
        <v>0</v>
      </c>
      <c r="AO292" s="155">
        <v>613974.49</v>
      </c>
      <c r="AP292" s="155">
        <v>0</v>
      </c>
      <c r="AQ292" s="155">
        <v>0</v>
      </c>
      <c r="AR292" s="155">
        <v>0</v>
      </c>
      <c r="AS292" s="155">
        <v>0</v>
      </c>
      <c r="AT292" s="155">
        <v>0</v>
      </c>
      <c r="AU292" s="155">
        <v>0</v>
      </c>
      <c r="AV292" s="155">
        <v>0</v>
      </c>
      <c r="AW292" s="155">
        <v>0</v>
      </c>
      <c r="AX292" s="155">
        <v>0</v>
      </c>
      <c r="AY292" s="155">
        <v>0</v>
      </c>
      <c r="AZ292" s="155">
        <v>0</v>
      </c>
      <c r="BA292" s="155">
        <v>0</v>
      </c>
      <c r="BB292" s="22">
        <f t="shared" si="12"/>
        <v>613974.49</v>
      </c>
      <c r="BC292" s="22">
        <f t="shared" si="13"/>
        <v>0</v>
      </c>
      <c r="BD292" s="22">
        <f t="shared" si="14"/>
        <v>613974.49</v>
      </c>
    </row>
    <row r="293" spans="1:56" x14ac:dyDescent="0.35">
      <c r="A293" s="23" t="s">
        <v>1764</v>
      </c>
      <c r="B293" s="79" t="s">
        <v>489</v>
      </c>
      <c r="C293" s="80">
        <v>5</v>
      </c>
      <c r="D293" s="81" t="s">
        <v>31</v>
      </c>
      <c r="E293" s="79" t="s">
        <v>467</v>
      </c>
      <c r="F293" s="79" t="s">
        <v>648</v>
      </c>
      <c r="G293" s="79" t="s">
        <v>931</v>
      </c>
      <c r="H293" s="79" t="s">
        <v>669</v>
      </c>
      <c r="I293" s="79" t="s">
        <v>932</v>
      </c>
      <c r="J293" s="79" t="s">
        <v>671</v>
      </c>
      <c r="K293" s="79" t="s">
        <v>485</v>
      </c>
      <c r="L293" s="79" t="s">
        <v>650</v>
      </c>
      <c r="M293" s="79" t="s">
        <v>663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141">
        <v>43677</v>
      </c>
      <c r="AF293" s="141">
        <v>45504</v>
      </c>
      <c r="AG293" s="142">
        <v>1819855</v>
      </c>
      <c r="AH293" s="83">
        <v>0</v>
      </c>
      <c r="AI293" s="83">
        <v>0</v>
      </c>
      <c r="AJ293" s="143">
        <v>5.0700000000000002E-2</v>
      </c>
      <c r="AK293" s="79" t="s">
        <v>664</v>
      </c>
      <c r="AL293" s="79" t="s">
        <v>665</v>
      </c>
      <c r="AM293" s="155">
        <v>0</v>
      </c>
      <c r="AN293" s="155">
        <v>0</v>
      </c>
      <c r="AO293" s="155">
        <v>0</v>
      </c>
      <c r="AP293" s="155">
        <v>0</v>
      </c>
      <c r="AQ293" s="155">
        <v>0</v>
      </c>
      <c r="AR293" s="155">
        <v>0</v>
      </c>
      <c r="AS293" s="155">
        <v>0</v>
      </c>
      <c r="AT293" s="155">
        <v>0</v>
      </c>
      <c r="AU293" s="155">
        <v>0</v>
      </c>
      <c r="AV293" s="155">
        <v>0</v>
      </c>
      <c r="AW293" s="155">
        <v>0</v>
      </c>
      <c r="AX293" s="155">
        <v>0</v>
      </c>
      <c r="AY293" s="155">
        <v>0</v>
      </c>
      <c r="AZ293" s="155">
        <v>0</v>
      </c>
      <c r="BA293" s="155">
        <v>0</v>
      </c>
      <c r="BB293" s="22">
        <f t="shared" si="12"/>
        <v>0</v>
      </c>
      <c r="BC293" s="22">
        <f t="shared" si="13"/>
        <v>0</v>
      </c>
      <c r="BD293" s="22">
        <f t="shared" si="14"/>
        <v>0</v>
      </c>
    </row>
    <row r="294" spans="1:56" x14ac:dyDescent="0.35">
      <c r="A294" s="23" t="s">
        <v>1765</v>
      </c>
      <c r="B294" s="79" t="s">
        <v>489</v>
      </c>
      <c r="C294" s="80">
        <v>6</v>
      </c>
      <c r="D294" s="81" t="s">
        <v>31</v>
      </c>
      <c r="E294" s="79" t="s">
        <v>467</v>
      </c>
      <c r="F294" s="79" t="s">
        <v>648</v>
      </c>
      <c r="G294" s="79" t="s">
        <v>931</v>
      </c>
      <c r="H294" s="79" t="s">
        <v>669</v>
      </c>
      <c r="I294" s="79" t="s">
        <v>932</v>
      </c>
      <c r="J294" s="79" t="s">
        <v>671</v>
      </c>
      <c r="K294" s="79" t="s">
        <v>485</v>
      </c>
      <c r="L294" s="79" t="s">
        <v>650</v>
      </c>
      <c r="M294" s="79" t="s">
        <v>663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31477.74</v>
      </c>
      <c r="AA294" s="77">
        <v>0</v>
      </c>
      <c r="AB294" s="77">
        <v>0</v>
      </c>
      <c r="AC294" s="77">
        <v>0</v>
      </c>
      <c r="AD294" s="77">
        <v>3523627.5</v>
      </c>
      <c r="AE294" s="141">
        <v>43677</v>
      </c>
      <c r="AF294" s="141">
        <v>45869</v>
      </c>
      <c r="AG294" s="142">
        <v>3523627.5</v>
      </c>
      <c r="AH294" s="83">
        <v>0.83333333333333337</v>
      </c>
      <c r="AI294" s="83">
        <v>6</v>
      </c>
      <c r="AJ294" s="143">
        <v>5.3600000000000002E-2</v>
      </c>
      <c r="AK294" s="79" t="s">
        <v>664</v>
      </c>
      <c r="AL294" s="79" t="s">
        <v>665</v>
      </c>
      <c r="AM294" s="155">
        <v>0</v>
      </c>
      <c r="AN294" s="155">
        <v>0</v>
      </c>
      <c r="AO294" s="155">
        <v>0</v>
      </c>
      <c r="AP294" s="155">
        <v>1761813.75</v>
      </c>
      <c r="AQ294" s="155">
        <v>0</v>
      </c>
      <c r="AR294" s="155">
        <v>0</v>
      </c>
      <c r="AS294" s="155">
        <v>0</v>
      </c>
      <c r="AT294" s="155">
        <v>0</v>
      </c>
      <c r="AU294" s="155">
        <v>0</v>
      </c>
      <c r="AV294" s="155">
        <v>1761813.75</v>
      </c>
      <c r="AW294" s="155">
        <v>0</v>
      </c>
      <c r="AX294" s="155">
        <v>0</v>
      </c>
      <c r="AY294" s="155">
        <v>0</v>
      </c>
      <c r="AZ294" s="155">
        <v>0</v>
      </c>
      <c r="BA294" s="155">
        <v>0</v>
      </c>
      <c r="BB294" s="22">
        <f t="shared" si="12"/>
        <v>0</v>
      </c>
      <c r="BC294" s="22">
        <f t="shared" si="13"/>
        <v>3523627.5</v>
      </c>
      <c r="BD294" s="22">
        <f t="shared" si="14"/>
        <v>3523627.5</v>
      </c>
    </row>
    <row r="295" spans="1:56" x14ac:dyDescent="0.35">
      <c r="A295" s="23" t="s">
        <v>1766</v>
      </c>
      <c r="B295" s="79" t="s">
        <v>489</v>
      </c>
      <c r="C295" s="80">
        <v>7</v>
      </c>
      <c r="D295" s="81" t="s">
        <v>31</v>
      </c>
      <c r="E295" s="79" t="s">
        <v>467</v>
      </c>
      <c r="F295" s="79" t="s">
        <v>648</v>
      </c>
      <c r="G295" s="79" t="s">
        <v>931</v>
      </c>
      <c r="H295" s="79" t="s">
        <v>669</v>
      </c>
      <c r="I295" s="79" t="s">
        <v>932</v>
      </c>
      <c r="J295" s="79" t="s">
        <v>671</v>
      </c>
      <c r="K295" s="79" t="s">
        <v>485</v>
      </c>
      <c r="L295" s="79" t="s">
        <v>650</v>
      </c>
      <c r="M295" s="79" t="s">
        <v>663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41973.52</v>
      </c>
      <c r="AA295" s="77">
        <v>0</v>
      </c>
      <c r="AB295" s="77">
        <v>0</v>
      </c>
      <c r="AC295" s="77">
        <v>0</v>
      </c>
      <c r="AD295" s="77">
        <v>4465267.5</v>
      </c>
      <c r="AE295" s="141">
        <v>43677</v>
      </c>
      <c r="AF295" s="141">
        <v>46234</v>
      </c>
      <c r="AG295" s="142">
        <v>4465267.5</v>
      </c>
      <c r="AH295" s="83">
        <v>1.8333333333333333</v>
      </c>
      <c r="AI295" s="83">
        <v>7</v>
      </c>
      <c r="AJ295" s="143">
        <v>5.6399999999999999E-2</v>
      </c>
      <c r="AK295" s="79" t="s">
        <v>664</v>
      </c>
      <c r="AL295" s="79" t="s">
        <v>665</v>
      </c>
      <c r="AM295" s="155">
        <v>0</v>
      </c>
      <c r="AN295" s="155">
        <v>0</v>
      </c>
      <c r="AO295" s="155">
        <v>0</v>
      </c>
      <c r="AP295" s="155">
        <v>0</v>
      </c>
      <c r="AQ295" s="155">
        <v>0</v>
      </c>
      <c r="AR295" s="155">
        <v>0</v>
      </c>
      <c r="AS295" s="155">
        <v>0</v>
      </c>
      <c r="AT295" s="155">
        <v>0</v>
      </c>
      <c r="AU295" s="155">
        <v>0</v>
      </c>
      <c r="AV295" s="155">
        <v>2232633.75</v>
      </c>
      <c r="AW295" s="155">
        <v>0</v>
      </c>
      <c r="AX295" s="155">
        <v>0</v>
      </c>
      <c r="AY295" s="155">
        <v>0</v>
      </c>
      <c r="AZ295" s="155">
        <v>0</v>
      </c>
      <c r="BA295" s="155">
        <v>0</v>
      </c>
      <c r="BB295" s="22">
        <f t="shared" si="12"/>
        <v>0</v>
      </c>
      <c r="BC295" s="22">
        <f t="shared" si="13"/>
        <v>2232633.75</v>
      </c>
      <c r="BD295" s="22">
        <f t="shared" si="14"/>
        <v>2232633.75</v>
      </c>
    </row>
    <row r="296" spans="1:56" x14ac:dyDescent="0.35">
      <c r="A296" s="23" t="s">
        <v>1767</v>
      </c>
      <c r="B296" s="79" t="s">
        <v>489</v>
      </c>
      <c r="C296" s="80">
        <v>8</v>
      </c>
      <c r="D296" s="81" t="s">
        <v>31</v>
      </c>
      <c r="E296" s="79" t="s">
        <v>467</v>
      </c>
      <c r="F296" s="79" t="s">
        <v>648</v>
      </c>
      <c r="G296" s="79" t="s">
        <v>931</v>
      </c>
      <c r="H296" s="79" t="s">
        <v>669</v>
      </c>
      <c r="I296" s="79" t="s">
        <v>932</v>
      </c>
      <c r="J296" s="79" t="s">
        <v>671</v>
      </c>
      <c r="K296" s="79" t="s">
        <v>485</v>
      </c>
      <c r="L296" s="79" t="s">
        <v>650</v>
      </c>
      <c r="M296" s="79" t="s">
        <v>663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15165.4</v>
      </c>
      <c r="AA296" s="77">
        <v>0</v>
      </c>
      <c r="AB296" s="77">
        <v>0</v>
      </c>
      <c r="AC296" s="77">
        <v>0</v>
      </c>
      <c r="AD296" s="77">
        <v>1534442.5</v>
      </c>
      <c r="AE296" s="141">
        <v>43677</v>
      </c>
      <c r="AF296" s="141">
        <v>46599</v>
      </c>
      <c r="AG296" s="142">
        <v>1534442.5</v>
      </c>
      <c r="AH296" s="83">
        <v>2.8333333333333335</v>
      </c>
      <c r="AI296" s="83">
        <v>8</v>
      </c>
      <c r="AJ296" s="143">
        <v>5.9299999999999999E-2</v>
      </c>
      <c r="AK296" s="79" t="s">
        <v>664</v>
      </c>
      <c r="AL296" s="79" t="s">
        <v>665</v>
      </c>
      <c r="AM296" s="155">
        <v>0</v>
      </c>
      <c r="AN296" s="155">
        <v>0</v>
      </c>
      <c r="AO296" s="155">
        <v>0</v>
      </c>
      <c r="AP296" s="155">
        <v>0</v>
      </c>
      <c r="AQ296" s="155">
        <v>0</v>
      </c>
      <c r="AR296" s="155">
        <v>0</v>
      </c>
      <c r="AS296" s="155">
        <v>0</v>
      </c>
      <c r="AT296" s="155">
        <v>0</v>
      </c>
      <c r="AU296" s="155">
        <v>0</v>
      </c>
      <c r="AV296" s="155">
        <v>511480.83</v>
      </c>
      <c r="AW296" s="155">
        <v>0</v>
      </c>
      <c r="AX296" s="155">
        <v>0</v>
      </c>
      <c r="AY296" s="155">
        <v>0</v>
      </c>
      <c r="AZ296" s="155">
        <v>0</v>
      </c>
      <c r="BA296" s="155">
        <v>0</v>
      </c>
      <c r="BB296" s="22">
        <f t="shared" si="12"/>
        <v>0</v>
      </c>
      <c r="BC296" s="22">
        <f t="shared" si="13"/>
        <v>511480.83</v>
      </c>
      <c r="BD296" s="22">
        <f t="shared" si="14"/>
        <v>511480.83</v>
      </c>
    </row>
    <row r="297" spans="1:56" x14ac:dyDescent="0.35">
      <c r="A297" s="23" t="s">
        <v>1768</v>
      </c>
      <c r="B297" s="79" t="s">
        <v>489</v>
      </c>
      <c r="C297" s="80">
        <v>9</v>
      </c>
      <c r="D297" s="81" t="s">
        <v>31</v>
      </c>
      <c r="E297" s="79" t="s">
        <v>467</v>
      </c>
      <c r="F297" s="79" t="s">
        <v>648</v>
      </c>
      <c r="G297" s="79" t="s">
        <v>931</v>
      </c>
      <c r="H297" s="79" t="s">
        <v>669</v>
      </c>
      <c r="I297" s="79" t="s">
        <v>932</v>
      </c>
      <c r="J297" s="79" t="s">
        <v>671</v>
      </c>
      <c r="K297" s="79" t="s">
        <v>485</v>
      </c>
      <c r="L297" s="79" t="s">
        <v>650</v>
      </c>
      <c r="M297" s="79" t="s">
        <v>663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1099.1600000000001</v>
      </c>
      <c r="AA297" s="77">
        <v>0</v>
      </c>
      <c r="AB297" s="77">
        <v>0</v>
      </c>
      <c r="AC297" s="77">
        <v>0</v>
      </c>
      <c r="AD297" s="77">
        <v>106200</v>
      </c>
      <c r="AE297" s="141">
        <v>43677</v>
      </c>
      <c r="AF297" s="141">
        <v>46965</v>
      </c>
      <c r="AG297" s="142">
        <v>106200</v>
      </c>
      <c r="AH297" s="83">
        <v>3.8333333333333335</v>
      </c>
      <c r="AI297" s="83">
        <v>9</v>
      </c>
      <c r="AJ297" s="143">
        <v>6.2100000000000002E-2</v>
      </c>
      <c r="AK297" s="79" t="s">
        <v>664</v>
      </c>
      <c r="AL297" s="79" t="s">
        <v>665</v>
      </c>
      <c r="AM297" s="155">
        <v>0</v>
      </c>
      <c r="AN297" s="155">
        <v>0</v>
      </c>
      <c r="AO297" s="155">
        <v>0</v>
      </c>
      <c r="AP297" s="155">
        <v>0</v>
      </c>
      <c r="AQ297" s="155">
        <v>0</v>
      </c>
      <c r="AR297" s="155">
        <v>0</v>
      </c>
      <c r="AS297" s="155">
        <v>0</v>
      </c>
      <c r="AT297" s="155">
        <v>0</v>
      </c>
      <c r="AU297" s="155">
        <v>0</v>
      </c>
      <c r="AV297" s="155">
        <v>26550</v>
      </c>
      <c r="AW297" s="155">
        <v>0</v>
      </c>
      <c r="AX297" s="155">
        <v>0</v>
      </c>
      <c r="AY297" s="155">
        <v>0</v>
      </c>
      <c r="AZ297" s="155">
        <v>0</v>
      </c>
      <c r="BA297" s="155">
        <v>0</v>
      </c>
      <c r="BB297" s="22">
        <f t="shared" si="12"/>
        <v>0</v>
      </c>
      <c r="BC297" s="22">
        <f t="shared" si="13"/>
        <v>26550</v>
      </c>
      <c r="BD297" s="22">
        <f t="shared" si="14"/>
        <v>26550</v>
      </c>
    </row>
    <row r="298" spans="1:56" x14ac:dyDescent="0.35">
      <c r="A298" s="23" t="s">
        <v>1769</v>
      </c>
      <c r="B298" s="79" t="s">
        <v>490</v>
      </c>
      <c r="C298" s="80">
        <v>4</v>
      </c>
      <c r="D298" s="81" t="s">
        <v>31</v>
      </c>
      <c r="E298" s="79" t="s">
        <v>467</v>
      </c>
      <c r="F298" s="79" t="s">
        <v>648</v>
      </c>
      <c r="G298" s="79" t="s">
        <v>931</v>
      </c>
      <c r="H298" s="79" t="s">
        <v>669</v>
      </c>
      <c r="I298" s="79" t="s">
        <v>932</v>
      </c>
      <c r="J298" s="79" t="s">
        <v>671</v>
      </c>
      <c r="K298" s="79" t="s">
        <v>485</v>
      </c>
      <c r="L298" s="79" t="s">
        <v>650</v>
      </c>
      <c r="M298" s="79" t="s">
        <v>663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141">
        <v>43678</v>
      </c>
      <c r="AF298" s="141">
        <v>45505</v>
      </c>
      <c r="AG298" s="142">
        <v>361375</v>
      </c>
      <c r="AH298" s="83">
        <v>0</v>
      </c>
      <c r="AI298" s="83">
        <v>0</v>
      </c>
      <c r="AJ298" s="143">
        <v>5.0700000000000002E-2</v>
      </c>
      <c r="AK298" s="79" t="s">
        <v>664</v>
      </c>
      <c r="AL298" s="79" t="s">
        <v>665</v>
      </c>
      <c r="AM298" s="155">
        <v>0</v>
      </c>
      <c r="AN298" s="155">
        <v>0</v>
      </c>
      <c r="AO298" s="155">
        <v>0</v>
      </c>
      <c r="AP298" s="155">
        <v>0</v>
      </c>
      <c r="AQ298" s="155">
        <v>0</v>
      </c>
      <c r="AR298" s="155">
        <v>0</v>
      </c>
      <c r="AS298" s="155">
        <v>0</v>
      </c>
      <c r="AT298" s="155">
        <v>0</v>
      </c>
      <c r="AU298" s="155">
        <v>0</v>
      </c>
      <c r="AV298" s="155">
        <v>0</v>
      </c>
      <c r="AW298" s="155">
        <v>0</v>
      </c>
      <c r="AX298" s="155">
        <v>0</v>
      </c>
      <c r="AY298" s="155">
        <v>0</v>
      </c>
      <c r="AZ298" s="155">
        <v>0</v>
      </c>
      <c r="BA298" s="155">
        <v>0</v>
      </c>
      <c r="BB298" s="22">
        <f t="shared" si="12"/>
        <v>0</v>
      </c>
      <c r="BC298" s="22">
        <f t="shared" si="13"/>
        <v>0</v>
      </c>
      <c r="BD298" s="22">
        <f t="shared" si="14"/>
        <v>0</v>
      </c>
    </row>
    <row r="299" spans="1:56" x14ac:dyDescent="0.35">
      <c r="A299" s="23" t="s">
        <v>1770</v>
      </c>
      <c r="B299" s="79" t="s">
        <v>490</v>
      </c>
      <c r="C299" s="80">
        <v>5</v>
      </c>
      <c r="D299" s="81" t="s">
        <v>31</v>
      </c>
      <c r="E299" s="79" t="s">
        <v>467</v>
      </c>
      <c r="F299" s="79" t="s">
        <v>648</v>
      </c>
      <c r="G299" s="79" t="s">
        <v>931</v>
      </c>
      <c r="H299" s="79" t="s">
        <v>669</v>
      </c>
      <c r="I299" s="79" t="s">
        <v>932</v>
      </c>
      <c r="J299" s="79" t="s">
        <v>671</v>
      </c>
      <c r="K299" s="79" t="s">
        <v>485</v>
      </c>
      <c r="L299" s="79" t="s">
        <v>650</v>
      </c>
      <c r="M299" s="79" t="s">
        <v>663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1">
        <v>43678</v>
      </c>
      <c r="AF299" s="141">
        <v>45870</v>
      </c>
      <c r="AG299" s="142">
        <v>1503910</v>
      </c>
      <c r="AH299" s="83">
        <v>0.83611111111111114</v>
      </c>
      <c r="AI299" s="83">
        <v>6</v>
      </c>
      <c r="AJ299" s="143">
        <v>5.3600000000000002E-2</v>
      </c>
      <c r="AK299" s="79" t="s">
        <v>664</v>
      </c>
      <c r="AL299" s="79" t="s">
        <v>665</v>
      </c>
      <c r="AM299" s="155">
        <v>0</v>
      </c>
      <c r="AN299" s="155">
        <v>0</v>
      </c>
      <c r="AO299" s="155">
        <v>0</v>
      </c>
      <c r="AP299" s="155">
        <v>0</v>
      </c>
      <c r="AQ299" s="155">
        <v>751955</v>
      </c>
      <c r="AR299" s="155">
        <v>0</v>
      </c>
      <c r="AS299" s="155">
        <v>0</v>
      </c>
      <c r="AT299" s="155">
        <v>0</v>
      </c>
      <c r="AU299" s="155">
        <v>0</v>
      </c>
      <c r="AV299" s="155">
        <v>0</v>
      </c>
      <c r="AW299" s="155">
        <v>751955</v>
      </c>
      <c r="AX299" s="155">
        <v>0</v>
      </c>
      <c r="AY299" s="155">
        <v>0</v>
      </c>
      <c r="AZ299" s="155">
        <v>0</v>
      </c>
      <c r="BA299" s="155">
        <v>0</v>
      </c>
      <c r="BB299" s="22">
        <f t="shared" si="12"/>
        <v>0</v>
      </c>
      <c r="BC299" s="22">
        <f t="shared" si="13"/>
        <v>1503910</v>
      </c>
      <c r="BD299" s="22">
        <f t="shared" si="14"/>
        <v>1503910</v>
      </c>
    </row>
    <row r="300" spans="1:56" x14ac:dyDescent="0.35">
      <c r="A300" s="23" t="s">
        <v>1771</v>
      </c>
      <c r="B300" s="79" t="s">
        <v>490</v>
      </c>
      <c r="C300" s="80">
        <v>6</v>
      </c>
      <c r="D300" s="81" t="s">
        <v>31</v>
      </c>
      <c r="E300" s="79" t="s">
        <v>467</v>
      </c>
      <c r="F300" s="79" t="s">
        <v>648</v>
      </c>
      <c r="G300" s="79" t="s">
        <v>931</v>
      </c>
      <c r="H300" s="79" t="s">
        <v>669</v>
      </c>
      <c r="I300" s="79" t="s">
        <v>932</v>
      </c>
      <c r="J300" s="79" t="s">
        <v>671</v>
      </c>
      <c r="K300" s="79" t="s">
        <v>485</v>
      </c>
      <c r="L300" s="79" t="s">
        <v>650</v>
      </c>
      <c r="M300" s="79" t="s">
        <v>663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1">
        <v>43678</v>
      </c>
      <c r="AF300" s="141">
        <v>46235</v>
      </c>
      <c r="AG300" s="142">
        <v>1777522.5</v>
      </c>
      <c r="AH300" s="83">
        <v>1.836111111111111</v>
      </c>
      <c r="AI300" s="83">
        <v>7</v>
      </c>
      <c r="AJ300" s="143">
        <v>5.6399999999999999E-2</v>
      </c>
      <c r="AK300" s="79" t="s">
        <v>664</v>
      </c>
      <c r="AL300" s="79" t="s">
        <v>665</v>
      </c>
      <c r="AM300" s="155">
        <v>0</v>
      </c>
      <c r="AN300" s="155">
        <v>0</v>
      </c>
      <c r="AO300" s="155">
        <v>0</v>
      </c>
      <c r="AP300" s="155">
        <v>0</v>
      </c>
      <c r="AQ300" s="155">
        <v>0</v>
      </c>
      <c r="AR300" s="155">
        <v>0</v>
      </c>
      <c r="AS300" s="155">
        <v>0</v>
      </c>
      <c r="AT300" s="155">
        <v>0</v>
      </c>
      <c r="AU300" s="155">
        <v>0</v>
      </c>
      <c r="AV300" s="155">
        <v>0</v>
      </c>
      <c r="AW300" s="155">
        <v>888761.25</v>
      </c>
      <c r="AX300" s="155">
        <v>0</v>
      </c>
      <c r="AY300" s="155">
        <v>0</v>
      </c>
      <c r="AZ300" s="155">
        <v>0</v>
      </c>
      <c r="BA300" s="155">
        <v>0</v>
      </c>
      <c r="BB300" s="22">
        <f t="shared" si="12"/>
        <v>0</v>
      </c>
      <c r="BC300" s="22">
        <f t="shared" si="13"/>
        <v>888761.25</v>
      </c>
      <c r="BD300" s="22">
        <f t="shared" si="14"/>
        <v>888761.25</v>
      </c>
    </row>
    <row r="301" spans="1:56" x14ac:dyDescent="0.35">
      <c r="A301" s="23" t="s">
        <v>1772</v>
      </c>
      <c r="B301" s="79" t="s">
        <v>490</v>
      </c>
      <c r="C301" s="80">
        <v>7</v>
      </c>
      <c r="D301" s="81" t="s">
        <v>31</v>
      </c>
      <c r="E301" s="79" t="s">
        <v>467</v>
      </c>
      <c r="F301" s="79" t="s">
        <v>648</v>
      </c>
      <c r="G301" s="79" t="s">
        <v>931</v>
      </c>
      <c r="H301" s="79" t="s">
        <v>669</v>
      </c>
      <c r="I301" s="79" t="s">
        <v>932</v>
      </c>
      <c r="J301" s="79" t="s">
        <v>671</v>
      </c>
      <c r="K301" s="79" t="s">
        <v>485</v>
      </c>
      <c r="L301" s="79" t="s">
        <v>650</v>
      </c>
      <c r="M301" s="79" t="s">
        <v>663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1">
        <v>43678</v>
      </c>
      <c r="AF301" s="141">
        <v>46600</v>
      </c>
      <c r="AG301" s="142">
        <v>748267.5</v>
      </c>
      <c r="AH301" s="83">
        <v>2.8361111111111112</v>
      </c>
      <c r="AI301" s="83">
        <v>8</v>
      </c>
      <c r="AJ301" s="143">
        <v>5.9299999999999999E-2</v>
      </c>
      <c r="AK301" s="79" t="s">
        <v>664</v>
      </c>
      <c r="AL301" s="79" t="s">
        <v>665</v>
      </c>
      <c r="AM301" s="155">
        <v>0</v>
      </c>
      <c r="AN301" s="155">
        <v>0</v>
      </c>
      <c r="AO301" s="155">
        <v>0</v>
      </c>
      <c r="AP301" s="155">
        <v>0</v>
      </c>
      <c r="AQ301" s="155">
        <v>0</v>
      </c>
      <c r="AR301" s="155">
        <v>0</v>
      </c>
      <c r="AS301" s="155">
        <v>0</v>
      </c>
      <c r="AT301" s="155">
        <v>0</v>
      </c>
      <c r="AU301" s="155">
        <v>0</v>
      </c>
      <c r="AV301" s="155">
        <v>0</v>
      </c>
      <c r="AW301" s="155">
        <v>249422.5</v>
      </c>
      <c r="AX301" s="155">
        <v>0</v>
      </c>
      <c r="AY301" s="155">
        <v>0</v>
      </c>
      <c r="AZ301" s="155">
        <v>0</v>
      </c>
      <c r="BA301" s="155">
        <v>0</v>
      </c>
      <c r="BB301" s="22">
        <f t="shared" si="12"/>
        <v>0</v>
      </c>
      <c r="BC301" s="22">
        <f t="shared" si="13"/>
        <v>249422.5</v>
      </c>
      <c r="BD301" s="22">
        <f t="shared" si="14"/>
        <v>249422.5</v>
      </c>
    </row>
    <row r="302" spans="1:56" x14ac:dyDescent="0.35">
      <c r="A302" s="23" t="s">
        <v>1773</v>
      </c>
      <c r="B302" s="79" t="s">
        <v>490</v>
      </c>
      <c r="C302" s="80">
        <v>8</v>
      </c>
      <c r="D302" s="81" t="s">
        <v>31</v>
      </c>
      <c r="E302" s="79" t="s">
        <v>467</v>
      </c>
      <c r="F302" s="79" t="s">
        <v>648</v>
      </c>
      <c r="G302" s="79" t="s">
        <v>931</v>
      </c>
      <c r="H302" s="79" t="s">
        <v>669</v>
      </c>
      <c r="I302" s="79" t="s">
        <v>932</v>
      </c>
      <c r="J302" s="79" t="s">
        <v>671</v>
      </c>
      <c r="K302" s="79" t="s">
        <v>485</v>
      </c>
      <c r="L302" s="79" t="s">
        <v>650</v>
      </c>
      <c r="M302" s="79" t="s">
        <v>663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1">
        <v>43678</v>
      </c>
      <c r="AF302" s="141">
        <v>46966</v>
      </c>
      <c r="AG302" s="142">
        <v>106200</v>
      </c>
      <c r="AH302" s="83">
        <v>3.8361111111111112</v>
      </c>
      <c r="AI302" s="83">
        <v>9</v>
      </c>
      <c r="AJ302" s="143">
        <v>6.2100000000000002E-2</v>
      </c>
      <c r="AK302" s="79" t="s">
        <v>664</v>
      </c>
      <c r="AL302" s="79" t="s">
        <v>665</v>
      </c>
      <c r="AM302" s="155">
        <v>0</v>
      </c>
      <c r="AN302" s="155">
        <v>0</v>
      </c>
      <c r="AO302" s="155">
        <v>0</v>
      </c>
      <c r="AP302" s="155">
        <v>0</v>
      </c>
      <c r="AQ302" s="155">
        <v>0</v>
      </c>
      <c r="AR302" s="155">
        <v>0</v>
      </c>
      <c r="AS302" s="155">
        <v>0</v>
      </c>
      <c r="AT302" s="155">
        <v>0</v>
      </c>
      <c r="AU302" s="155">
        <v>0</v>
      </c>
      <c r="AV302" s="155">
        <v>0</v>
      </c>
      <c r="AW302" s="155">
        <v>26550</v>
      </c>
      <c r="AX302" s="155">
        <v>0</v>
      </c>
      <c r="AY302" s="155">
        <v>0</v>
      </c>
      <c r="AZ302" s="155">
        <v>0</v>
      </c>
      <c r="BA302" s="155">
        <v>0</v>
      </c>
      <c r="BB302" s="22">
        <f t="shared" si="12"/>
        <v>0</v>
      </c>
      <c r="BC302" s="22">
        <f t="shared" si="13"/>
        <v>26550</v>
      </c>
      <c r="BD302" s="22">
        <f t="shared" si="14"/>
        <v>26550</v>
      </c>
    </row>
    <row r="303" spans="1:56" x14ac:dyDescent="0.35">
      <c r="A303" s="23" t="s">
        <v>1774</v>
      </c>
      <c r="B303" s="79" t="s">
        <v>491</v>
      </c>
      <c r="C303" s="80">
        <v>5</v>
      </c>
      <c r="D303" s="81" t="s">
        <v>31</v>
      </c>
      <c r="E303" s="79" t="s">
        <v>467</v>
      </c>
      <c r="F303" s="79" t="s">
        <v>648</v>
      </c>
      <c r="G303" s="79" t="s">
        <v>931</v>
      </c>
      <c r="H303" s="79" t="s">
        <v>669</v>
      </c>
      <c r="I303" s="79" t="s">
        <v>932</v>
      </c>
      <c r="J303" s="79" t="s">
        <v>671</v>
      </c>
      <c r="K303" s="79" t="s">
        <v>485</v>
      </c>
      <c r="L303" s="79" t="s">
        <v>650</v>
      </c>
      <c r="M303" s="79" t="s">
        <v>663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0</v>
      </c>
      <c r="AC303" s="77">
        <v>0</v>
      </c>
      <c r="AD303" s="77">
        <v>0</v>
      </c>
      <c r="AE303" s="141">
        <v>43679</v>
      </c>
      <c r="AF303" s="141">
        <v>45506</v>
      </c>
      <c r="AG303" s="142">
        <v>887212.5</v>
      </c>
      <c r="AH303" s="83">
        <v>0</v>
      </c>
      <c r="AI303" s="83">
        <v>0</v>
      </c>
      <c r="AJ303" s="143">
        <v>5.0700000000000002E-2</v>
      </c>
      <c r="AK303" s="79" t="s">
        <v>664</v>
      </c>
      <c r="AL303" s="79" t="s">
        <v>665</v>
      </c>
      <c r="AM303" s="155">
        <v>0</v>
      </c>
      <c r="AN303" s="155">
        <v>0</v>
      </c>
      <c r="AO303" s="155">
        <v>0</v>
      </c>
      <c r="AP303" s="155">
        <v>0</v>
      </c>
      <c r="AQ303" s="155">
        <v>0</v>
      </c>
      <c r="AR303" s="155">
        <v>0</v>
      </c>
      <c r="AS303" s="155">
        <v>0</v>
      </c>
      <c r="AT303" s="155">
        <v>0</v>
      </c>
      <c r="AU303" s="155">
        <v>0</v>
      </c>
      <c r="AV303" s="155">
        <v>0</v>
      </c>
      <c r="AW303" s="155">
        <v>0</v>
      </c>
      <c r="AX303" s="155">
        <v>0</v>
      </c>
      <c r="AY303" s="155">
        <v>0</v>
      </c>
      <c r="AZ303" s="155">
        <v>0</v>
      </c>
      <c r="BA303" s="155">
        <v>0</v>
      </c>
      <c r="BB303" s="22">
        <f t="shared" si="12"/>
        <v>0</v>
      </c>
      <c r="BC303" s="22">
        <f t="shared" si="13"/>
        <v>0</v>
      </c>
      <c r="BD303" s="22">
        <f t="shared" si="14"/>
        <v>0</v>
      </c>
    </row>
    <row r="304" spans="1:56" x14ac:dyDescent="0.35">
      <c r="A304" s="23" t="s">
        <v>1775</v>
      </c>
      <c r="B304" s="79" t="s">
        <v>491</v>
      </c>
      <c r="C304" s="80">
        <v>6</v>
      </c>
      <c r="D304" s="81" t="s">
        <v>31</v>
      </c>
      <c r="E304" s="79" t="s">
        <v>467</v>
      </c>
      <c r="F304" s="79" t="s">
        <v>648</v>
      </c>
      <c r="G304" s="79" t="s">
        <v>931</v>
      </c>
      <c r="H304" s="79" t="s">
        <v>669</v>
      </c>
      <c r="I304" s="79" t="s">
        <v>932</v>
      </c>
      <c r="J304" s="79" t="s">
        <v>671</v>
      </c>
      <c r="K304" s="79" t="s">
        <v>485</v>
      </c>
      <c r="L304" s="79" t="s">
        <v>650</v>
      </c>
      <c r="M304" s="79" t="s">
        <v>663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1">
        <v>43679</v>
      </c>
      <c r="AF304" s="141">
        <v>45871</v>
      </c>
      <c r="AG304" s="142">
        <v>1101677.5</v>
      </c>
      <c r="AH304" s="83">
        <v>0.83888888888888891</v>
      </c>
      <c r="AI304" s="83">
        <v>6</v>
      </c>
      <c r="AJ304" s="143">
        <v>5.3600000000000002E-2</v>
      </c>
      <c r="AK304" s="79" t="s">
        <v>664</v>
      </c>
      <c r="AL304" s="79" t="s">
        <v>665</v>
      </c>
      <c r="AM304" s="155">
        <v>0</v>
      </c>
      <c r="AN304" s="155">
        <v>0</v>
      </c>
      <c r="AO304" s="155">
        <v>0</v>
      </c>
      <c r="AP304" s="155">
        <v>0</v>
      </c>
      <c r="AQ304" s="155">
        <v>550838.75</v>
      </c>
      <c r="AR304" s="155">
        <v>0</v>
      </c>
      <c r="AS304" s="155">
        <v>0</v>
      </c>
      <c r="AT304" s="155">
        <v>0</v>
      </c>
      <c r="AU304" s="155">
        <v>0</v>
      </c>
      <c r="AV304" s="155">
        <v>0</v>
      </c>
      <c r="AW304" s="155">
        <v>550838.75</v>
      </c>
      <c r="AX304" s="155">
        <v>0</v>
      </c>
      <c r="AY304" s="155">
        <v>0</v>
      </c>
      <c r="AZ304" s="155">
        <v>0</v>
      </c>
      <c r="BA304" s="155">
        <v>0</v>
      </c>
      <c r="BB304" s="22">
        <f t="shared" si="12"/>
        <v>0</v>
      </c>
      <c r="BC304" s="22">
        <f t="shared" si="13"/>
        <v>1101677.5</v>
      </c>
      <c r="BD304" s="22">
        <f t="shared" si="14"/>
        <v>1101677.5</v>
      </c>
    </row>
    <row r="305" spans="1:56" x14ac:dyDescent="0.35">
      <c r="A305" s="23" t="s">
        <v>1776</v>
      </c>
      <c r="B305" s="79" t="s">
        <v>491</v>
      </c>
      <c r="C305" s="80">
        <v>7</v>
      </c>
      <c r="D305" s="81" t="s">
        <v>31</v>
      </c>
      <c r="E305" s="79" t="s">
        <v>467</v>
      </c>
      <c r="F305" s="79" t="s">
        <v>648</v>
      </c>
      <c r="G305" s="79" t="s">
        <v>931</v>
      </c>
      <c r="H305" s="79" t="s">
        <v>669</v>
      </c>
      <c r="I305" s="79" t="s">
        <v>932</v>
      </c>
      <c r="J305" s="79" t="s">
        <v>671</v>
      </c>
      <c r="K305" s="79" t="s">
        <v>485</v>
      </c>
      <c r="L305" s="79" t="s">
        <v>650</v>
      </c>
      <c r="M305" s="79" t="s">
        <v>663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1">
        <v>43679</v>
      </c>
      <c r="AF305" s="141">
        <v>46236</v>
      </c>
      <c r="AG305" s="142">
        <v>1409362.5</v>
      </c>
      <c r="AH305" s="83">
        <v>1.8388888888888888</v>
      </c>
      <c r="AI305" s="83">
        <v>7</v>
      </c>
      <c r="AJ305" s="143">
        <v>5.6399999999999999E-2</v>
      </c>
      <c r="AK305" s="79" t="s">
        <v>664</v>
      </c>
      <c r="AL305" s="79" t="s">
        <v>665</v>
      </c>
      <c r="AM305" s="155">
        <v>0</v>
      </c>
      <c r="AN305" s="155">
        <v>0</v>
      </c>
      <c r="AO305" s="155">
        <v>0</v>
      </c>
      <c r="AP305" s="155">
        <v>0</v>
      </c>
      <c r="AQ305" s="155">
        <v>0</v>
      </c>
      <c r="AR305" s="155">
        <v>0</v>
      </c>
      <c r="AS305" s="155">
        <v>0</v>
      </c>
      <c r="AT305" s="155">
        <v>0</v>
      </c>
      <c r="AU305" s="155">
        <v>0</v>
      </c>
      <c r="AV305" s="155">
        <v>0</v>
      </c>
      <c r="AW305" s="155">
        <v>704681.25</v>
      </c>
      <c r="AX305" s="155">
        <v>0</v>
      </c>
      <c r="AY305" s="155">
        <v>0</v>
      </c>
      <c r="AZ305" s="155">
        <v>0</v>
      </c>
      <c r="BA305" s="155">
        <v>0</v>
      </c>
      <c r="BB305" s="22">
        <f t="shared" si="12"/>
        <v>0</v>
      </c>
      <c r="BC305" s="22">
        <f t="shared" si="13"/>
        <v>704681.25</v>
      </c>
      <c r="BD305" s="22">
        <f t="shared" si="14"/>
        <v>704681.25</v>
      </c>
    </row>
    <row r="306" spans="1:56" x14ac:dyDescent="0.35">
      <c r="A306" s="23" t="s">
        <v>1777</v>
      </c>
      <c r="B306" s="79" t="s">
        <v>491</v>
      </c>
      <c r="C306" s="80">
        <v>8</v>
      </c>
      <c r="D306" s="81" t="s">
        <v>31</v>
      </c>
      <c r="E306" s="79" t="s">
        <v>467</v>
      </c>
      <c r="F306" s="79" t="s">
        <v>648</v>
      </c>
      <c r="G306" s="79" t="s">
        <v>931</v>
      </c>
      <c r="H306" s="79" t="s">
        <v>669</v>
      </c>
      <c r="I306" s="79" t="s">
        <v>932</v>
      </c>
      <c r="J306" s="79" t="s">
        <v>671</v>
      </c>
      <c r="K306" s="79" t="s">
        <v>485</v>
      </c>
      <c r="L306" s="79" t="s">
        <v>650</v>
      </c>
      <c r="M306" s="79" t="s">
        <v>663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1">
        <v>43679</v>
      </c>
      <c r="AF306" s="141">
        <v>46601</v>
      </c>
      <c r="AG306" s="142">
        <v>416245</v>
      </c>
      <c r="AH306" s="83">
        <v>2.838888888888889</v>
      </c>
      <c r="AI306" s="83">
        <v>8</v>
      </c>
      <c r="AJ306" s="143">
        <v>5.9299999999999999E-2</v>
      </c>
      <c r="AK306" s="79" t="s">
        <v>664</v>
      </c>
      <c r="AL306" s="79" t="s">
        <v>665</v>
      </c>
      <c r="AM306" s="155">
        <v>0</v>
      </c>
      <c r="AN306" s="155">
        <v>0</v>
      </c>
      <c r="AO306" s="155">
        <v>0</v>
      </c>
      <c r="AP306" s="155">
        <v>0</v>
      </c>
      <c r="AQ306" s="155">
        <v>0</v>
      </c>
      <c r="AR306" s="155">
        <v>0</v>
      </c>
      <c r="AS306" s="155">
        <v>0</v>
      </c>
      <c r="AT306" s="155">
        <v>0</v>
      </c>
      <c r="AU306" s="155">
        <v>0</v>
      </c>
      <c r="AV306" s="155">
        <v>0</v>
      </c>
      <c r="AW306" s="155">
        <v>138748.32999999999</v>
      </c>
      <c r="AX306" s="155">
        <v>0</v>
      </c>
      <c r="AY306" s="155">
        <v>0</v>
      </c>
      <c r="AZ306" s="155">
        <v>0</v>
      </c>
      <c r="BA306" s="155">
        <v>0</v>
      </c>
      <c r="BB306" s="22">
        <f t="shared" si="12"/>
        <v>0</v>
      </c>
      <c r="BC306" s="22">
        <f t="shared" si="13"/>
        <v>138748.32999999999</v>
      </c>
      <c r="BD306" s="22">
        <f t="shared" si="14"/>
        <v>138748.32999999999</v>
      </c>
    </row>
    <row r="307" spans="1:56" x14ac:dyDescent="0.35">
      <c r="A307" s="23" t="s">
        <v>1778</v>
      </c>
      <c r="B307" s="79" t="s">
        <v>492</v>
      </c>
      <c r="C307" s="80">
        <v>4</v>
      </c>
      <c r="D307" s="81" t="s">
        <v>31</v>
      </c>
      <c r="E307" s="79" t="s">
        <v>467</v>
      </c>
      <c r="F307" s="79" t="s">
        <v>648</v>
      </c>
      <c r="G307" s="79" t="s">
        <v>931</v>
      </c>
      <c r="H307" s="79" t="s">
        <v>669</v>
      </c>
      <c r="I307" s="79" t="s">
        <v>932</v>
      </c>
      <c r="J307" s="79" t="s">
        <v>671</v>
      </c>
      <c r="K307" s="79" t="s">
        <v>485</v>
      </c>
      <c r="L307" s="79" t="s">
        <v>650</v>
      </c>
      <c r="M307" s="79" t="s">
        <v>663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141">
        <v>43679</v>
      </c>
      <c r="AF307" s="141">
        <v>45506</v>
      </c>
      <c r="AG307" s="142">
        <v>364325</v>
      </c>
      <c r="AH307" s="83">
        <v>0</v>
      </c>
      <c r="AI307" s="83">
        <v>0</v>
      </c>
      <c r="AJ307" s="143">
        <v>5.0700000000000002E-2</v>
      </c>
      <c r="AK307" s="79" t="s">
        <v>664</v>
      </c>
      <c r="AL307" s="79" t="s">
        <v>665</v>
      </c>
      <c r="AM307" s="155">
        <v>0</v>
      </c>
      <c r="AN307" s="155">
        <v>0</v>
      </c>
      <c r="AO307" s="155">
        <v>0</v>
      </c>
      <c r="AP307" s="155">
        <v>0</v>
      </c>
      <c r="AQ307" s="155">
        <v>0</v>
      </c>
      <c r="AR307" s="155">
        <v>0</v>
      </c>
      <c r="AS307" s="155">
        <v>0</v>
      </c>
      <c r="AT307" s="155">
        <v>0</v>
      </c>
      <c r="AU307" s="155">
        <v>0</v>
      </c>
      <c r="AV307" s="155">
        <v>0</v>
      </c>
      <c r="AW307" s="155">
        <v>0</v>
      </c>
      <c r="AX307" s="155">
        <v>0</v>
      </c>
      <c r="AY307" s="155">
        <v>0</v>
      </c>
      <c r="AZ307" s="155">
        <v>0</v>
      </c>
      <c r="BA307" s="155">
        <v>0</v>
      </c>
      <c r="BB307" s="22">
        <f t="shared" si="12"/>
        <v>0</v>
      </c>
      <c r="BC307" s="22">
        <f t="shared" si="13"/>
        <v>0</v>
      </c>
      <c r="BD307" s="22">
        <f t="shared" si="14"/>
        <v>0</v>
      </c>
    </row>
    <row r="308" spans="1:56" x14ac:dyDescent="0.35">
      <c r="A308" s="23" t="s">
        <v>1779</v>
      </c>
      <c r="B308" s="79" t="s">
        <v>492</v>
      </c>
      <c r="C308" s="80">
        <v>5</v>
      </c>
      <c r="D308" s="81" t="s">
        <v>31</v>
      </c>
      <c r="E308" s="79" t="s">
        <v>467</v>
      </c>
      <c r="F308" s="79" t="s">
        <v>648</v>
      </c>
      <c r="G308" s="79" t="s">
        <v>931</v>
      </c>
      <c r="H308" s="79" t="s">
        <v>669</v>
      </c>
      <c r="I308" s="79" t="s">
        <v>932</v>
      </c>
      <c r="J308" s="79" t="s">
        <v>671</v>
      </c>
      <c r="K308" s="79" t="s">
        <v>485</v>
      </c>
      <c r="L308" s="79" t="s">
        <v>650</v>
      </c>
      <c r="M308" s="79" t="s">
        <v>663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1">
        <v>43679</v>
      </c>
      <c r="AF308" s="141">
        <v>45871</v>
      </c>
      <c r="AG308" s="142">
        <v>929692.5</v>
      </c>
      <c r="AH308" s="83">
        <v>0.83888888888888891</v>
      </c>
      <c r="AI308" s="83">
        <v>6</v>
      </c>
      <c r="AJ308" s="143">
        <v>5.3600000000000002E-2</v>
      </c>
      <c r="AK308" s="79" t="s">
        <v>664</v>
      </c>
      <c r="AL308" s="79" t="s">
        <v>665</v>
      </c>
      <c r="AM308" s="155">
        <v>0</v>
      </c>
      <c r="AN308" s="155">
        <v>0</v>
      </c>
      <c r="AO308" s="155">
        <v>0</v>
      </c>
      <c r="AP308" s="155">
        <v>0</v>
      </c>
      <c r="AQ308" s="155">
        <v>464846.25</v>
      </c>
      <c r="AR308" s="155">
        <v>0</v>
      </c>
      <c r="AS308" s="155">
        <v>0</v>
      </c>
      <c r="AT308" s="155">
        <v>0</v>
      </c>
      <c r="AU308" s="155">
        <v>0</v>
      </c>
      <c r="AV308" s="155">
        <v>0</v>
      </c>
      <c r="AW308" s="155">
        <v>464846.25</v>
      </c>
      <c r="AX308" s="155">
        <v>0</v>
      </c>
      <c r="AY308" s="155">
        <v>0</v>
      </c>
      <c r="AZ308" s="155">
        <v>0</v>
      </c>
      <c r="BA308" s="155">
        <v>0</v>
      </c>
      <c r="BB308" s="22">
        <f t="shared" si="12"/>
        <v>0</v>
      </c>
      <c r="BC308" s="22">
        <f t="shared" si="13"/>
        <v>929692.5</v>
      </c>
      <c r="BD308" s="22">
        <f t="shared" si="14"/>
        <v>929692.5</v>
      </c>
    </row>
    <row r="309" spans="1:56" x14ac:dyDescent="0.35">
      <c r="A309" s="23" t="s">
        <v>1780</v>
      </c>
      <c r="B309" s="79" t="s">
        <v>492</v>
      </c>
      <c r="C309" s="80">
        <v>6</v>
      </c>
      <c r="D309" s="81" t="s">
        <v>31</v>
      </c>
      <c r="E309" s="79" t="s">
        <v>467</v>
      </c>
      <c r="F309" s="79" t="s">
        <v>648</v>
      </c>
      <c r="G309" s="79" t="s">
        <v>931</v>
      </c>
      <c r="H309" s="79" t="s">
        <v>669</v>
      </c>
      <c r="I309" s="79" t="s">
        <v>932</v>
      </c>
      <c r="J309" s="79" t="s">
        <v>671</v>
      </c>
      <c r="K309" s="79" t="s">
        <v>485</v>
      </c>
      <c r="L309" s="79" t="s">
        <v>650</v>
      </c>
      <c r="M309" s="79" t="s">
        <v>663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1">
        <v>43679</v>
      </c>
      <c r="AF309" s="141">
        <v>46236</v>
      </c>
      <c r="AG309" s="142">
        <v>828802.5</v>
      </c>
      <c r="AH309" s="83">
        <v>1.8388888888888888</v>
      </c>
      <c r="AI309" s="83">
        <v>7</v>
      </c>
      <c r="AJ309" s="143">
        <v>5.6399999999999999E-2</v>
      </c>
      <c r="AK309" s="79" t="s">
        <v>664</v>
      </c>
      <c r="AL309" s="79" t="s">
        <v>665</v>
      </c>
      <c r="AM309" s="155">
        <v>0</v>
      </c>
      <c r="AN309" s="155">
        <v>0</v>
      </c>
      <c r="AO309" s="155">
        <v>0</v>
      </c>
      <c r="AP309" s="155">
        <v>0</v>
      </c>
      <c r="AQ309" s="155">
        <v>0</v>
      </c>
      <c r="AR309" s="155">
        <v>0</v>
      </c>
      <c r="AS309" s="155">
        <v>0</v>
      </c>
      <c r="AT309" s="155">
        <v>0</v>
      </c>
      <c r="AU309" s="155">
        <v>0</v>
      </c>
      <c r="AV309" s="155">
        <v>0</v>
      </c>
      <c r="AW309" s="155">
        <v>414401.25</v>
      </c>
      <c r="AX309" s="155">
        <v>0</v>
      </c>
      <c r="AY309" s="155">
        <v>0</v>
      </c>
      <c r="AZ309" s="155">
        <v>0</v>
      </c>
      <c r="BA309" s="155">
        <v>0</v>
      </c>
      <c r="BB309" s="22">
        <f t="shared" si="12"/>
        <v>0</v>
      </c>
      <c r="BC309" s="22">
        <f t="shared" si="13"/>
        <v>414401.25</v>
      </c>
      <c r="BD309" s="22">
        <f t="shared" si="14"/>
        <v>414401.25</v>
      </c>
    </row>
    <row r="310" spans="1:56" x14ac:dyDescent="0.35">
      <c r="A310" s="23" t="s">
        <v>1781</v>
      </c>
      <c r="B310" s="79" t="s">
        <v>492</v>
      </c>
      <c r="C310" s="80">
        <v>7</v>
      </c>
      <c r="D310" s="81" t="s">
        <v>31</v>
      </c>
      <c r="E310" s="79" t="s">
        <v>467</v>
      </c>
      <c r="F310" s="79" t="s">
        <v>648</v>
      </c>
      <c r="G310" s="79" t="s">
        <v>931</v>
      </c>
      <c r="H310" s="79" t="s">
        <v>669</v>
      </c>
      <c r="I310" s="79" t="s">
        <v>932</v>
      </c>
      <c r="J310" s="79" t="s">
        <v>671</v>
      </c>
      <c r="K310" s="79" t="s">
        <v>485</v>
      </c>
      <c r="L310" s="79" t="s">
        <v>650</v>
      </c>
      <c r="M310" s="79" t="s">
        <v>663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1">
        <v>43679</v>
      </c>
      <c r="AF310" s="141">
        <v>46601</v>
      </c>
      <c r="AG310" s="142">
        <v>311962.5</v>
      </c>
      <c r="AH310" s="83">
        <v>2.838888888888889</v>
      </c>
      <c r="AI310" s="83">
        <v>8</v>
      </c>
      <c r="AJ310" s="143">
        <v>5.9299999999999999E-2</v>
      </c>
      <c r="AK310" s="79" t="s">
        <v>664</v>
      </c>
      <c r="AL310" s="79" t="s">
        <v>665</v>
      </c>
      <c r="AM310" s="155">
        <v>0</v>
      </c>
      <c r="AN310" s="155">
        <v>0</v>
      </c>
      <c r="AO310" s="155">
        <v>0</v>
      </c>
      <c r="AP310" s="155">
        <v>0</v>
      </c>
      <c r="AQ310" s="155">
        <v>0</v>
      </c>
      <c r="AR310" s="155">
        <v>0</v>
      </c>
      <c r="AS310" s="155">
        <v>0</v>
      </c>
      <c r="AT310" s="155">
        <v>0</v>
      </c>
      <c r="AU310" s="155">
        <v>0</v>
      </c>
      <c r="AV310" s="155">
        <v>0</v>
      </c>
      <c r="AW310" s="155">
        <v>103987.5</v>
      </c>
      <c r="AX310" s="155">
        <v>0</v>
      </c>
      <c r="AY310" s="155">
        <v>0</v>
      </c>
      <c r="AZ310" s="155">
        <v>0</v>
      </c>
      <c r="BA310" s="155">
        <v>0</v>
      </c>
      <c r="BB310" s="22">
        <f t="shared" si="12"/>
        <v>0</v>
      </c>
      <c r="BC310" s="22">
        <f t="shared" si="13"/>
        <v>103987.5</v>
      </c>
      <c r="BD310" s="22">
        <f t="shared" si="14"/>
        <v>103987.5</v>
      </c>
    </row>
    <row r="311" spans="1:56" x14ac:dyDescent="0.35">
      <c r="A311" s="23" t="s">
        <v>1782</v>
      </c>
      <c r="B311" s="79" t="s">
        <v>493</v>
      </c>
      <c r="C311" s="80">
        <v>4</v>
      </c>
      <c r="D311" s="81" t="s">
        <v>31</v>
      </c>
      <c r="E311" s="79" t="s">
        <v>467</v>
      </c>
      <c r="F311" s="79" t="s">
        <v>648</v>
      </c>
      <c r="G311" s="79" t="s">
        <v>931</v>
      </c>
      <c r="H311" s="79" t="s">
        <v>669</v>
      </c>
      <c r="I311" s="79" t="s">
        <v>932</v>
      </c>
      <c r="J311" s="79" t="s">
        <v>671</v>
      </c>
      <c r="K311" s="79" t="s">
        <v>485</v>
      </c>
      <c r="L311" s="79" t="s">
        <v>650</v>
      </c>
      <c r="M311" s="79" t="s">
        <v>663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141">
        <v>43682</v>
      </c>
      <c r="AF311" s="141">
        <v>45509</v>
      </c>
      <c r="AG311" s="142">
        <v>197650</v>
      </c>
      <c r="AH311" s="83">
        <v>0</v>
      </c>
      <c r="AI311" s="83">
        <v>0</v>
      </c>
      <c r="AJ311" s="143">
        <v>5.0700000000000002E-2</v>
      </c>
      <c r="AK311" s="79" t="s">
        <v>664</v>
      </c>
      <c r="AL311" s="79" t="s">
        <v>665</v>
      </c>
      <c r="AM311" s="155">
        <v>0</v>
      </c>
      <c r="AN311" s="155">
        <v>0</v>
      </c>
      <c r="AO311" s="155">
        <v>0</v>
      </c>
      <c r="AP311" s="155">
        <v>0</v>
      </c>
      <c r="AQ311" s="155">
        <v>0</v>
      </c>
      <c r="AR311" s="155">
        <v>0</v>
      </c>
      <c r="AS311" s="155">
        <v>0</v>
      </c>
      <c r="AT311" s="155">
        <v>0</v>
      </c>
      <c r="AU311" s="155">
        <v>0</v>
      </c>
      <c r="AV311" s="155">
        <v>0</v>
      </c>
      <c r="AW311" s="155">
        <v>0</v>
      </c>
      <c r="AX311" s="155">
        <v>0</v>
      </c>
      <c r="AY311" s="155">
        <v>0</v>
      </c>
      <c r="AZ311" s="155">
        <v>0</v>
      </c>
      <c r="BA311" s="155">
        <v>0</v>
      </c>
      <c r="BB311" s="22">
        <f t="shared" si="12"/>
        <v>0</v>
      </c>
      <c r="BC311" s="22">
        <f t="shared" si="13"/>
        <v>0</v>
      </c>
      <c r="BD311" s="22">
        <f t="shared" si="14"/>
        <v>0</v>
      </c>
    </row>
    <row r="312" spans="1:56" x14ac:dyDescent="0.35">
      <c r="A312" s="23" t="s">
        <v>1783</v>
      </c>
      <c r="B312" s="79" t="s">
        <v>493</v>
      </c>
      <c r="C312" s="80">
        <v>5</v>
      </c>
      <c r="D312" s="81" t="s">
        <v>31</v>
      </c>
      <c r="E312" s="79" t="s">
        <v>467</v>
      </c>
      <c r="F312" s="79" t="s">
        <v>648</v>
      </c>
      <c r="G312" s="79" t="s">
        <v>931</v>
      </c>
      <c r="H312" s="79" t="s">
        <v>669</v>
      </c>
      <c r="I312" s="79" t="s">
        <v>932</v>
      </c>
      <c r="J312" s="79" t="s">
        <v>671</v>
      </c>
      <c r="K312" s="79" t="s">
        <v>485</v>
      </c>
      <c r="L312" s="79" t="s">
        <v>650</v>
      </c>
      <c r="M312" s="79" t="s">
        <v>663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1">
        <v>43682</v>
      </c>
      <c r="AF312" s="141">
        <v>45874</v>
      </c>
      <c r="AG312" s="142">
        <v>475392.5</v>
      </c>
      <c r="AH312" s="83">
        <v>0.84722222222222221</v>
      </c>
      <c r="AI312" s="83">
        <v>6</v>
      </c>
      <c r="AJ312" s="143">
        <v>5.3600000000000002E-2</v>
      </c>
      <c r="AK312" s="79" t="s">
        <v>664</v>
      </c>
      <c r="AL312" s="79" t="s">
        <v>665</v>
      </c>
      <c r="AM312" s="155">
        <v>0</v>
      </c>
      <c r="AN312" s="155">
        <v>0</v>
      </c>
      <c r="AO312" s="155">
        <v>0</v>
      </c>
      <c r="AP312" s="155">
        <v>0</v>
      </c>
      <c r="AQ312" s="155">
        <v>237696.25</v>
      </c>
      <c r="AR312" s="155">
        <v>0</v>
      </c>
      <c r="AS312" s="155">
        <v>0</v>
      </c>
      <c r="AT312" s="155">
        <v>0</v>
      </c>
      <c r="AU312" s="155">
        <v>0</v>
      </c>
      <c r="AV312" s="155">
        <v>0</v>
      </c>
      <c r="AW312" s="155">
        <v>237696.25</v>
      </c>
      <c r="AX312" s="155">
        <v>0</v>
      </c>
      <c r="AY312" s="155">
        <v>0</v>
      </c>
      <c r="AZ312" s="155">
        <v>0</v>
      </c>
      <c r="BA312" s="155">
        <v>0</v>
      </c>
      <c r="BB312" s="22">
        <f t="shared" si="12"/>
        <v>0</v>
      </c>
      <c r="BC312" s="22">
        <f t="shared" si="13"/>
        <v>475392.5</v>
      </c>
      <c r="BD312" s="22">
        <f t="shared" si="14"/>
        <v>475392.5</v>
      </c>
    </row>
    <row r="313" spans="1:56" x14ac:dyDescent="0.35">
      <c r="A313" s="23" t="s">
        <v>1784</v>
      </c>
      <c r="B313" s="79" t="s">
        <v>493</v>
      </c>
      <c r="C313" s="80">
        <v>6</v>
      </c>
      <c r="D313" s="81" t="s">
        <v>31</v>
      </c>
      <c r="E313" s="79" t="s">
        <v>467</v>
      </c>
      <c r="F313" s="79" t="s">
        <v>648</v>
      </c>
      <c r="G313" s="79" t="s">
        <v>931</v>
      </c>
      <c r="H313" s="79" t="s">
        <v>669</v>
      </c>
      <c r="I313" s="79" t="s">
        <v>932</v>
      </c>
      <c r="J313" s="79" t="s">
        <v>671</v>
      </c>
      <c r="K313" s="79" t="s">
        <v>485</v>
      </c>
      <c r="L313" s="79" t="s">
        <v>650</v>
      </c>
      <c r="M313" s="79" t="s">
        <v>663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1">
        <v>43682</v>
      </c>
      <c r="AF313" s="141">
        <v>46239</v>
      </c>
      <c r="AG313" s="142">
        <v>954472.5</v>
      </c>
      <c r="AH313" s="83">
        <v>1.8472222222222223</v>
      </c>
      <c r="AI313" s="83">
        <v>7</v>
      </c>
      <c r="AJ313" s="143">
        <v>5.6399999999999999E-2</v>
      </c>
      <c r="AK313" s="79" t="s">
        <v>664</v>
      </c>
      <c r="AL313" s="79" t="s">
        <v>665</v>
      </c>
      <c r="AM313" s="155">
        <v>0</v>
      </c>
      <c r="AN313" s="155">
        <v>0</v>
      </c>
      <c r="AO313" s="155">
        <v>0</v>
      </c>
      <c r="AP313" s="155">
        <v>0</v>
      </c>
      <c r="AQ313" s="155">
        <v>0</v>
      </c>
      <c r="AR313" s="155">
        <v>0</v>
      </c>
      <c r="AS313" s="155">
        <v>0</v>
      </c>
      <c r="AT313" s="155">
        <v>0</v>
      </c>
      <c r="AU313" s="155">
        <v>0</v>
      </c>
      <c r="AV313" s="155">
        <v>0</v>
      </c>
      <c r="AW313" s="155">
        <v>477236.25</v>
      </c>
      <c r="AX313" s="155">
        <v>0</v>
      </c>
      <c r="AY313" s="155">
        <v>0</v>
      </c>
      <c r="AZ313" s="155">
        <v>0</v>
      </c>
      <c r="BA313" s="155">
        <v>0</v>
      </c>
      <c r="BB313" s="22">
        <f t="shared" si="12"/>
        <v>0</v>
      </c>
      <c r="BC313" s="22">
        <f t="shared" si="13"/>
        <v>477236.25</v>
      </c>
      <c r="BD313" s="22">
        <f t="shared" si="14"/>
        <v>477236.25</v>
      </c>
    </row>
    <row r="314" spans="1:56" x14ac:dyDescent="0.35">
      <c r="A314" s="23" t="s">
        <v>1785</v>
      </c>
      <c r="B314" s="79" t="s">
        <v>493</v>
      </c>
      <c r="C314" s="80">
        <v>7</v>
      </c>
      <c r="D314" s="81" t="s">
        <v>31</v>
      </c>
      <c r="E314" s="79" t="s">
        <v>467</v>
      </c>
      <c r="F314" s="79" t="s">
        <v>648</v>
      </c>
      <c r="G314" s="79" t="s">
        <v>931</v>
      </c>
      <c r="H314" s="79" t="s">
        <v>669</v>
      </c>
      <c r="I314" s="79" t="s">
        <v>932</v>
      </c>
      <c r="J314" s="79" t="s">
        <v>671</v>
      </c>
      <c r="K314" s="79" t="s">
        <v>485</v>
      </c>
      <c r="L314" s="79" t="s">
        <v>650</v>
      </c>
      <c r="M314" s="79" t="s">
        <v>663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1">
        <v>43682</v>
      </c>
      <c r="AF314" s="141">
        <v>46604</v>
      </c>
      <c r="AG314" s="142">
        <v>311962.5</v>
      </c>
      <c r="AH314" s="83">
        <v>2.8472222222222223</v>
      </c>
      <c r="AI314" s="83">
        <v>8</v>
      </c>
      <c r="AJ314" s="143">
        <v>5.9299999999999999E-2</v>
      </c>
      <c r="AK314" s="79" t="s">
        <v>664</v>
      </c>
      <c r="AL314" s="79" t="s">
        <v>665</v>
      </c>
      <c r="AM314" s="155">
        <v>0</v>
      </c>
      <c r="AN314" s="155">
        <v>0</v>
      </c>
      <c r="AO314" s="155">
        <v>0</v>
      </c>
      <c r="AP314" s="155">
        <v>0</v>
      </c>
      <c r="AQ314" s="155">
        <v>0</v>
      </c>
      <c r="AR314" s="155">
        <v>0</v>
      </c>
      <c r="AS314" s="155">
        <v>0</v>
      </c>
      <c r="AT314" s="155">
        <v>0</v>
      </c>
      <c r="AU314" s="155">
        <v>0</v>
      </c>
      <c r="AV314" s="155">
        <v>0</v>
      </c>
      <c r="AW314" s="155">
        <v>103987.5</v>
      </c>
      <c r="AX314" s="155">
        <v>0</v>
      </c>
      <c r="AY314" s="155">
        <v>0</v>
      </c>
      <c r="AZ314" s="155">
        <v>0</v>
      </c>
      <c r="BA314" s="155">
        <v>0</v>
      </c>
      <c r="BB314" s="22">
        <f t="shared" si="12"/>
        <v>0</v>
      </c>
      <c r="BC314" s="22">
        <f t="shared" si="13"/>
        <v>103987.5</v>
      </c>
      <c r="BD314" s="22">
        <f t="shared" si="14"/>
        <v>103987.5</v>
      </c>
    </row>
    <row r="315" spans="1:56" x14ac:dyDescent="0.35">
      <c r="A315" s="23" t="s">
        <v>1786</v>
      </c>
      <c r="B315" s="79" t="s">
        <v>494</v>
      </c>
      <c r="C315" s="80">
        <v>5</v>
      </c>
      <c r="D315" s="81" t="s">
        <v>31</v>
      </c>
      <c r="E315" s="79" t="s">
        <v>467</v>
      </c>
      <c r="F315" s="79" t="s">
        <v>648</v>
      </c>
      <c r="G315" s="79" t="s">
        <v>931</v>
      </c>
      <c r="H315" s="79" t="s">
        <v>669</v>
      </c>
      <c r="I315" s="79" t="s">
        <v>932</v>
      </c>
      <c r="J315" s="79" t="s">
        <v>671</v>
      </c>
      <c r="K315" s="79" t="s">
        <v>485</v>
      </c>
      <c r="L315" s="79" t="s">
        <v>650</v>
      </c>
      <c r="M315" s="79" t="s">
        <v>663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141">
        <v>43683</v>
      </c>
      <c r="AF315" s="141">
        <v>45510</v>
      </c>
      <c r="AG315" s="142">
        <v>461675</v>
      </c>
      <c r="AH315" s="83">
        <v>0</v>
      </c>
      <c r="AI315" s="83">
        <v>0</v>
      </c>
      <c r="AJ315" s="143">
        <v>5.0700000000000002E-2</v>
      </c>
      <c r="AK315" s="79" t="s">
        <v>664</v>
      </c>
      <c r="AL315" s="79" t="s">
        <v>665</v>
      </c>
      <c r="AM315" s="155">
        <v>0</v>
      </c>
      <c r="AN315" s="155">
        <v>0</v>
      </c>
      <c r="AO315" s="155">
        <v>0</v>
      </c>
      <c r="AP315" s="155">
        <v>0</v>
      </c>
      <c r="AQ315" s="155">
        <v>0</v>
      </c>
      <c r="AR315" s="155">
        <v>0</v>
      </c>
      <c r="AS315" s="155">
        <v>0</v>
      </c>
      <c r="AT315" s="155">
        <v>0</v>
      </c>
      <c r="AU315" s="155">
        <v>0</v>
      </c>
      <c r="AV315" s="155">
        <v>0</v>
      </c>
      <c r="AW315" s="155">
        <v>0</v>
      </c>
      <c r="AX315" s="155">
        <v>0</v>
      </c>
      <c r="AY315" s="155">
        <v>0</v>
      </c>
      <c r="AZ315" s="155">
        <v>0</v>
      </c>
      <c r="BA315" s="155">
        <v>0</v>
      </c>
      <c r="BB315" s="22">
        <f t="shared" si="12"/>
        <v>0</v>
      </c>
      <c r="BC315" s="22">
        <f t="shared" si="13"/>
        <v>0</v>
      </c>
      <c r="BD315" s="22">
        <f t="shared" si="14"/>
        <v>0</v>
      </c>
    </row>
    <row r="316" spans="1:56" x14ac:dyDescent="0.35">
      <c r="A316" s="23" t="s">
        <v>1787</v>
      </c>
      <c r="B316" s="79" t="s">
        <v>494</v>
      </c>
      <c r="C316" s="80">
        <v>6</v>
      </c>
      <c r="D316" s="81" t="s">
        <v>31</v>
      </c>
      <c r="E316" s="79" t="s">
        <v>467</v>
      </c>
      <c r="F316" s="79" t="s">
        <v>648</v>
      </c>
      <c r="G316" s="79" t="s">
        <v>931</v>
      </c>
      <c r="H316" s="79" t="s">
        <v>669</v>
      </c>
      <c r="I316" s="79" t="s">
        <v>932</v>
      </c>
      <c r="J316" s="79" t="s">
        <v>671</v>
      </c>
      <c r="K316" s="79" t="s">
        <v>485</v>
      </c>
      <c r="L316" s="79" t="s">
        <v>650</v>
      </c>
      <c r="M316" s="79" t="s">
        <v>663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1">
        <v>43683</v>
      </c>
      <c r="AF316" s="141">
        <v>45875</v>
      </c>
      <c r="AG316" s="142">
        <v>511382.5</v>
      </c>
      <c r="AH316" s="83">
        <v>0.85</v>
      </c>
      <c r="AI316" s="83">
        <v>6</v>
      </c>
      <c r="AJ316" s="143">
        <v>5.3600000000000002E-2</v>
      </c>
      <c r="AK316" s="79" t="s">
        <v>664</v>
      </c>
      <c r="AL316" s="79" t="s">
        <v>665</v>
      </c>
      <c r="AM316" s="155">
        <v>0</v>
      </c>
      <c r="AN316" s="155">
        <v>0</v>
      </c>
      <c r="AO316" s="155">
        <v>0</v>
      </c>
      <c r="AP316" s="155">
        <v>0</v>
      </c>
      <c r="AQ316" s="155">
        <v>255691.25</v>
      </c>
      <c r="AR316" s="155">
        <v>0</v>
      </c>
      <c r="AS316" s="155">
        <v>0</v>
      </c>
      <c r="AT316" s="155">
        <v>0</v>
      </c>
      <c r="AU316" s="155">
        <v>0</v>
      </c>
      <c r="AV316" s="155">
        <v>0</v>
      </c>
      <c r="AW316" s="155">
        <v>255691.25</v>
      </c>
      <c r="AX316" s="155">
        <v>0</v>
      </c>
      <c r="AY316" s="155">
        <v>0</v>
      </c>
      <c r="AZ316" s="155">
        <v>0</v>
      </c>
      <c r="BA316" s="155">
        <v>0</v>
      </c>
      <c r="BB316" s="22">
        <f t="shared" si="12"/>
        <v>0</v>
      </c>
      <c r="BC316" s="22">
        <f t="shared" si="13"/>
        <v>511382.5</v>
      </c>
      <c r="BD316" s="22">
        <f t="shared" si="14"/>
        <v>511382.5</v>
      </c>
    </row>
    <row r="317" spans="1:56" x14ac:dyDescent="0.35">
      <c r="A317" s="23" t="s">
        <v>1788</v>
      </c>
      <c r="B317" s="79" t="s">
        <v>494</v>
      </c>
      <c r="C317" s="80">
        <v>7</v>
      </c>
      <c r="D317" s="81" t="s">
        <v>31</v>
      </c>
      <c r="E317" s="79" t="s">
        <v>467</v>
      </c>
      <c r="F317" s="79" t="s">
        <v>648</v>
      </c>
      <c r="G317" s="79" t="s">
        <v>931</v>
      </c>
      <c r="H317" s="79" t="s">
        <v>669</v>
      </c>
      <c r="I317" s="79" t="s">
        <v>932</v>
      </c>
      <c r="J317" s="79" t="s">
        <v>671</v>
      </c>
      <c r="K317" s="79" t="s">
        <v>485</v>
      </c>
      <c r="L317" s="79" t="s">
        <v>650</v>
      </c>
      <c r="M317" s="79" t="s">
        <v>663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1">
        <v>43683</v>
      </c>
      <c r="AF317" s="141">
        <v>46240</v>
      </c>
      <c r="AG317" s="142">
        <v>819362.5</v>
      </c>
      <c r="AH317" s="83">
        <v>1.85</v>
      </c>
      <c r="AI317" s="83">
        <v>7</v>
      </c>
      <c r="AJ317" s="143">
        <v>5.6399999999999999E-2</v>
      </c>
      <c r="AK317" s="79" t="s">
        <v>664</v>
      </c>
      <c r="AL317" s="79" t="s">
        <v>665</v>
      </c>
      <c r="AM317" s="155">
        <v>0</v>
      </c>
      <c r="AN317" s="155">
        <v>0</v>
      </c>
      <c r="AO317" s="155">
        <v>0</v>
      </c>
      <c r="AP317" s="155">
        <v>0</v>
      </c>
      <c r="AQ317" s="155">
        <v>0</v>
      </c>
      <c r="AR317" s="155">
        <v>0</v>
      </c>
      <c r="AS317" s="155">
        <v>0</v>
      </c>
      <c r="AT317" s="155">
        <v>0</v>
      </c>
      <c r="AU317" s="155">
        <v>0</v>
      </c>
      <c r="AV317" s="155">
        <v>0</v>
      </c>
      <c r="AW317" s="155">
        <v>409681.25</v>
      </c>
      <c r="AX317" s="155">
        <v>0</v>
      </c>
      <c r="AY317" s="155">
        <v>0</v>
      </c>
      <c r="AZ317" s="155">
        <v>0</v>
      </c>
      <c r="BA317" s="155">
        <v>0</v>
      </c>
      <c r="BB317" s="22">
        <f t="shared" si="12"/>
        <v>0</v>
      </c>
      <c r="BC317" s="22">
        <f t="shared" si="13"/>
        <v>409681.25</v>
      </c>
      <c r="BD317" s="22">
        <f t="shared" si="14"/>
        <v>409681.25</v>
      </c>
    </row>
    <row r="318" spans="1:56" x14ac:dyDescent="0.35">
      <c r="A318" s="23" t="s">
        <v>1789</v>
      </c>
      <c r="B318" s="79" t="s">
        <v>494</v>
      </c>
      <c r="C318" s="80">
        <v>8</v>
      </c>
      <c r="D318" s="81" t="s">
        <v>31</v>
      </c>
      <c r="E318" s="79" t="s">
        <v>467</v>
      </c>
      <c r="F318" s="79" t="s">
        <v>648</v>
      </c>
      <c r="G318" s="79" t="s">
        <v>931</v>
      </c>
      <c r="H318" s="79" t="s">
        <v>669</v>
      </c>
      <c r="I318" s="79" t="s">
        <v>932</v>
      </c>
      <c r="J318" s="79" t="s">
        <v>671</v>
      </c>
      <c r="K318" s="79" t="s">
        <v>485</v>
      </c>
      <c r="L318" s="79" t="s">
        <v>650</v>
      </c>
      <c r="M318" s="79" t="s">
        <v>663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1">
        <v>43683</v>
      </c>
      <c r="AF318" s="141">
        <v>46605</v>
      </c>
      <c r="AG318" s="142">
        <v>304587.5</v>
      </c>
      <c r="AH318" s="83">
        <v>2.85</v>
      </c>
      <c r="AI318" s="83">
        <v>8</v>
      </c>
      <c r="AJ318" s="143">
        <v>5.9299999999999999E-2</v>
      </c>
      <c r="AK318" s="79" t="s">
        <v>664</v>
      </c>
      <c r="AL318" s="79" t="s">
        <v>665</v>
      </c>
      <c r="AM318" s="155">
        <v>0</v>
      </c>
      <c r="AN318" s="155">
        <v>0</v>
      </c>
      <c r="AO318" s="155">
        <v>0</v>
      </c>
      <c r="AP318" s="155">
        <v>0</v>
      </c>
      <c r="AQ318" s="155">
        <v>0</v>
      </c>
      <c r="AR318" s="155">
        <v>0</v>
      </c>
      <c r="AS318" s="155">
        <v>0</v>
      </c>
      <c r="AT318" s="155">
        <v>0</v>
      </c>
      <c r="AU318" s="155">
        <v>0</v>
      </c>
      <c r="AV318" s="155">
        <v>0</v>
      </c>
      <c r="AW318" s="155">
        <v>101529.16</v>
      </c>
      <c r="AX318" s="155">
        <v>0</v>
      </c>
      <c r="AY318" s="155">
        <v>0</v>
      </c>
      <c r="AZ318" s="155">
        <v>0</v>
      </c>
      <c r="BA318" s="155">
        <v>0</v>
      </c>
      <c r="BB318" s="22">
        <f t="shared" si="12"/>
        <v>0</v>
      </c>
      <c r="BC318" s="22">
        <f t="shared" si="13"/>
        <v>101529.16</v>
      </c>
      <c r="BD318" s="22">
        <f t="shared" si="14"/>
        <v>101529.16</v>
      </c>
    </row>
    <row r="319" spans="1:56" x14ac:dyDescent="0.35">
      <c r="A319" s="23" t="s">
        <v>1790</v>
      </c>
      <c r="B319" s="79" t="s">
        <v>494</v>
      </c>
      <c r="C319" s="80">
        <v>9</v>
      </c>
      <c r="D319" s="81" t="s">
        <v>31</v>
      </c>
      <c r="E319" s="79" t="s">
        <v>467</v>
      </c>
      <c r="F319" s="79" t="s">
        <v>648</v>
      </c>
      <c r="G319" s="79" t="s">
        <v>931</v>
      </c>
      <c r="H319" s="79" t="s">
        <v>669</v>
      </c>
      <c r="I319" s="79" t="s">
        <v>932</v>
      </c>
      <c r="J319" s="79" t="s">
        <v>671</v>
      </c>
      <c r="K319" s="79" t="s">
        <v>485</v>
      </c>
      <c r="L319" s="79" t="s">
        <v>650</v>
      </c>
      <c r="M319" s="79" t="s">
        <v>663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1">
        <v>43683</v>
      </c>
      <c r="AF319" s="141">
        <v>47336</v>
      </c>
      <c r="AG319" s="142">
        <v>53100</v>
      </c>
      <c r="AH319" s="83">
        <v>4.8499999999999996</v>
      </c>
      <c r="AI319" s="83">
        <v>10</v>
      </c>
      <c r="AJ319" s="143">
        <v>6.5000000000000002E-2</v>
      </c>
      <c r="AK319" s="79" t="s">
        <v>664</v>
      </c>
      <c r="AL319" s="79" t="s">
        <v>665</v>
      </c>
      <c r="AM319" s="155">
        <v>0</v>
      </c>
      <c r="AN319" s="155">
        <v>0</v>
      </c>
      <c r="AO319" s="155">
        <v>0</v>
      </c>
      <c r="AP319" s="155">
        <v>0</v>
      </c>
      <c r="AQ319" s="155">
        <v>0</v>
      </c>
      <c r="AR319" s="155">
        <v>0</v>
      </c>
      <c r="AS319" s="155">
        <v>0</v>
      </c>
      <c r="AT319" s="155">
        <v>0</v>
      </c>
      <c r="AU319" s="155">
        <v>0</v>
      </c>
      <c r="AV319" s="155">
        <v>0</v>
      </c>
      <c r="AW319" s="155">
        <v>10620</v>
      </c>
      <c r="AX319" s="155">
        <v>0</v>
      </c>
      <c r="AY319" s="155">
        <v>0</v>
      </c>
      <c r="AZ319" s="155">
        <v>0</v>
      </c>
      <c r="BA319" s="155">
        <v>0</v>
      </c>
      <c r="BB319" s="22">
        <f t="shared" si="12"/>
        <v>0</v>
      </c>
      <c r="BC319" s="22">
        <f t="shared" si="13"/>
        <v>10620</v>
      </c>
      <c r="BD319" s="22">
        <f t="shared" si="14"/>
        <v>10620</v>
      </c>
    </row>
    <row r="320" spans="1:56" x14ac:dyDescent="0.35">
      <c r="A320" s="23" t="s">
        <v>1791</v>
      </c>
      <c r="B320" s="79" t="s">
        <v>495</v>
      </c>
      <c r="C320" s="80">
        <v>4</v>
      </c>
      <c r="D320" s="81" t="s">
        <v>31</v>
      </c>
      <c r="E320" s="79" t="s">
        <v>467</v>
      </c>
      <c r="F320" s="79" t="s">
        <v>648</v>
      </c>
      <c r="G320" s="79" t="s">
        <v>931</v>
      </c>
      <c r="H320" s="79" t="s">
        <v>669</v>
      </c>
      <c r="I320" s="79" t="s">
        <v>932</v>
      </c>
      <c r="J320" s="79" t="s">
        <v>671</v>
      </c>
      <c r="K320" s="79" t="s">
        <v>485</v>
      </c>
      <c r="L320" s="79" t="s">
        <v>650</v>
      </c>
      <c r="M320" s="79" t="s">
        <v>663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  <c r="AE320" s="141">
        <v>43683</v>
      </c>
      <c r="AF320" s="141">
        <v>45510</v>
      </c>
      <c r="AG320" s="142">
        <v>298835</v>
      </c>
      <c r="AH320" s="83">
        <v>0</v>
      </c>
      <c r="AI320" s="83">
        <v>0</v>
      </c>
      <c r="AJ320" s="143">
        <v>5.0700000000000002E-2</v>
      </c>
      <c r="AK320" s="79" t="s">
        <v>664</v>
      </c>
      <c r="AL320" s="79" t="s">
        <v>665</v>
      </c>
      <c r="AM320" s="155">
        <v>0</v>
      </c>
      <c r="AN320" s="155">
        <v>0</v>
      </c>
      <c r="AO320" s="155">
        <v>0</v>
      </c>
      <c r="AP320" s="155">
        <v>0</v>
      </c>
      <c r="AQ320" s="155">
        <v>0</v>
      </c>
      <c r="AR320" s="155">
        <v>0</v>
      </c>
      <c r="AS320" s="155">
        <v>0</v>
      </c>
      <c r="AT320" s="155">
        <v>0</v>
      </c>
      <c r="AU320" s="155">
        <v>0</v>
      </c>
      <c r="AV320" s="155">
        <v>0</v>
      </c>
      <c r="AW320" s="155">
        <v>0</v>
      </c>
      <c r="AX320" s="155">
        <v>0</v>
      </c>
      <c r="AY320" s="155">
        <v>0</v>
      </c>
      <c r="AZ320" s="155">
        <v>0</v>
      </c>
      <c r="BA320" s="155">
        <v>0</v>
      </c>
      <c r="BB320" s="22">
        <f t="shared" si="12"/>
        <v>0</v>
      </c>
      <c r="BC320" s="22">
        <f t="shared" si="13"/>
        <v>0</v>
      </c>
      <c r="BD320" s="22">
        <f t="shared" si="14"/>
        <v>0</v>
      </c>
    </row>
    <row r="321" spans="1:56" x14ac:dyDescent="0.35">
      <c r="A321" s="23" t="s">
        <v>1792</v>
      </c>
      <c r="B321" s="79" t="s">
        <v>495</v>
      </c>
      <c r="C321" s="80">
        <v>5</v>
      </c>
      <c r="D321" s="81" t="s">
        <v>31</v>
      </c>
      <c r="E321" s="79" t="s">
        <v>467</v>
      </c>
      <c r="F321" s="79" t="s">
        <v>648</v>
      </c>
      <c r="G321" s="79" t="s">
        <v>931</v>
      </c>
      <c r="H321" s="79" t="s">
        <v>669</v>
      </c>
      <c r="I321" s="79" t="s">
        <v>932</v>
      </c>
      <c r="J321" s="79" t="s">
        <v>671</v>
      </c>
      <c r="K321" s="79" t="s">
        <v>485</v>
      </c>
      <c r="L321" s="79" t="s">
        <v>650</v>
      </c>
      <c r="M321" s="79" t="s">
        <v>663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1">
        <v>43683</v>
      </c>
      <c r="AF321" s="141">
        <v>45875</v>
      </c>
      <c r="AG321" s="142">
        <v>881312.5</v>
      </c>
      <c r="AH321" s="83">
        <v>0.85</v>
      </c>
      <c r="AI321" s="83">
        <v>6</v>
      </c>
      <c r="AJ321" s="143">
        <v>5.3600000000000002E-2</v>
      </c>
      <c r="AK321" s="79" t="s">
        <v>664</v>
      </c>
      <c r="AL321" s="79" t="s">
        <v>665</v>
      </c>
      <c r="AM321" s="155">
        <v>0</v>
      </c>
      <c r="AN321" s="155">
        <v>0</v>
      </c>
      <c r="AO321" s="155">
        <v>0</v>
      </c>
      <c r="AP321" s="155">
        <v>0</v>
      </c>
      <c r="AQ321" s="155">
        <v>440656.25</v>
      </c>
      <c r="AR321" s="155">
        <v>0</v>
      </c>
      <c r="AS321" s="155">
        <v>0</v>
      </c>
      <c r="AT321" s="155">
        <v>0</v>
      </c>
      <c r="AU321" s="155">
        <v>0</v>
      </c>
      <c r="AV321" s="155">
        <v>0</v>
      </c>
      <c r="AW321" s="155">
        <v>440656.25</v>
      </c>
      <c r="AX321" s="155">
        <v>0</v>
      </c>
      <c r="AY321" s="155">
        <v>0</v>
      </c>
      <c r="AZ321" s="155">
        <v>0</v>
      </c>
      <c r="BA321" s="155">
        <v>0</v>
      </c>
      <c r="BB321" s="22">
        <f t="shared" si="12"/>
        <v>0</v>
      </c>
      <c r="BC321" s="22">
        <f t="shared" si="13"/>
        <v>881312.5</v>
      </c>
      <c r="BD321" s="22">
        <f t="shared" si="14"/>
        <v>881312.5</v>
      </c>
    </row>
    <row r="322" spans="1:56" x14ac:dyDescent="0.35">
      <c r="A322" s="23" t="s">
        <v>1793</v>
      </c>
      <c r="B322" s="79" t="s">
        <v>495</v>
      </c>
      <c r="C322" s="80">
        <v>6</v>
      </c>
      <c r="D322" s="81" t="s">
        <v>31</v>
      </c>
      <c r="E322" s="79" t="s">
        <v>467</v>
      </c>
      <c r="F322" s="79" t="s">
        <v>648</v>
      </c>
      <c r="G322" s="79" t="s">
        <v>931</v>
      </c>
      <c r="H322" s="79" t="s">
        <v>669</v>
      </c>
      <c r="I322" s="79" t="s">
        <v>932</v>
      </c>
      <c r="J322" s="79" t="s">
        <v>671</v>
      </c>
      <c r="K322" s="79" t="s">
        <v>485</v>
      </c>
      <c r="L322" s="79" t="s">
        <v>650</v>
      </c>
      <c r="M322" s="79" t="s">
        <v>663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1">
        <v>43683</v>
      </c>
      <c r="AF322" s="141">
        <v>46240</v>
      </c>
      <c r="AG322" s="142">
        <v>1077487.5</v>
      </c>
      <c r="AH322" s="83">
        <v>1.85</v>
      </c>
      <c r="AI322" s="83">
        <v>7</v>
      </c>
      <c r="AJ322" s="143">
        <v>5.6399999999999999E-2</v>
      </c>
      <c r="AK322" s="79" t="s">
        <v>664</v>
      </c>
      <c r="AL322" s="79" t="s">
        <v>665</v>
      </c>
      <c r="AM322" s="155">
        <v>0</v>
      </c>
      <c r="AN322" s="155">
        <v>0</v>
      </c>
      <c r="AO322" s="155">
        <v>0</v>
      </c>
      <c r="AP322" s="155">
        <v>0</v>
      </c>
      <c r="AQ322" s="155">
        <v>0</v>
      </c>
      <c r="AR322" s="155">
        <v>0</v>
      </c>
      <c r="AS322" s="155">
        <v>0</v>
      </c>
      <c r="AT322" s="155">
        <v>0</v>
      </c>
      <c r="AU322" s="155">
        <v>0</v>
      </c>
      <c r="AV322" s="155">
        <v>0</v>
      </c>
      <c r="AW322" s="155">
        <v>538743.75</v>
      </c>
      <c r="AX322" s="155">
        <v>0</v>
      </c>
      <c r="AY322" s="155">
        <v>0</v>
      </c>
      <c r="AZ322" s="155">
        <v>0</v>
      </c>
      <c r="BA322" s="155">
        <v>0</v>
      </c>
      <c r="BB322" s="22">
        <f t="shared" si="12"/>
        <v>0</v>
      </c>
      <c r="BC322" s="22">
        <f t="shared" si="13"/>
        <v>538743.75</v>
      </c>
      <c r="BD322" s="22">
        <f t="shared" si="14"/>
        <v>538743.75</v>
      </c>
    </row>
    <row r="323" spans="1:56" x14ac:dyDescent="0.35">
      <c r="A323" s="23" t="s">
        <v>1794</v>
      </c>
      <c r="B323" s="79" t="s">
        <v>495</v>
      </c>
      <c r="C323" s="80">
        <v>7</v>
      </c>
      <c r="D323" s="81" t="s">
        <v>31</v>
      </c>
      <c r="E323" s="79" t="s">
        <v>467</v>
      </c>
      <c r="F323" s="79" t="s">
        <v>648</v>
      </c>
      <c r="G323" s="79" t="s">
        <v>931</v>
      </c>
      <c r="H323" s="79" t="s">
        <v>669</v>
      </c>
      <c r="I323" s="79" t="s">
        <v>932</v>
      </c>
      <c r="J323" s="79" t="s">
        <v>671</v>
      </c>
      <c r="K323" s="79" t="s">
        <v>485</v>
      </c>
      <c r="L323" s="79" t="s">
        <v>650</v>
      </c>
      <c r="M323" s="79" t="s">
        <v>663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1">
        <v>43683</v>
      </c>
      <c r="AF323" s="141">
        <v>46605</v>
      </c>
      <c r="AG323" s="142">
        <v>416392.5</v>
      </c>
      <c r="AH323" s="83">
        <v>2.85</v>
      </c>
      <c r="AI323" s="83">
        <v>8</v>
      </c>
      <c r="AJ323" s="143">
        <v>5.9299999999999999E-2</v>
      </c>
      <c r="AK323" s="79" t="s">
        <v>664</v>
      </c>
      <c r="AL323" s="79" t="s">
        <v>665</v>
      </c>
      <c r="AM323" s="155">
        <v>0</v>
      </c>
      <c r="AN323" s="155">
        <v>0</v>
      </c>
      <c r="AO323" s="155">
        <v>0</v>
      </c>
      <c r="AP323" s="155">
        <v>0</v>
      </c>
      <c r="AQ323" s="155">
        <v>0</v>
      </c>
      <c r="AR323" s="155">
        <v>0</v>
      </c>
      <c r="AS323" s="155">
        <v>0</v>
      </c>
      <c r="AT323" s="155">
        <v>0</v>
      </c>
      <c r="AU323" s="155">
        <v>0</v>
      </c>
      <c r="AV323" s="155">
        <v>0</v>
      </c>
      <c r="AW323" s="155">
        <v>138797.5</v>
      </c>
      <c r="AX323" s="155">
        <v>0</v>
      </c>
      <c r="AY323" s="155">
        <v>0</v>
      </c>
      <c r="AZ323" s="155">
        <v>0</v>
      </c>
      <c r="BA323" s="155">
        <v>0</v>
      </c>
      <c r="BB323" s="22">
        <f t="shared" ref="BB323:BB386" si="15">SUM(AM323:AO323)</f>
        <v>0</v>
      </c>
      <c r="BC323" s="22">
        <f t="shared" si="13"/>
        <v>138797.5</v>
      </c>
      <c r="BD323" s="22">
        <f t="shared" si="14"/>
        <v>138797.5</v>
      </c>
    </row>
    <row r="324" spans="1:56" x14ac:dyDescent="0.35">
      <c r="A324" s="23" t="s">
        <v>1795</v>
      </c>
      <c r="B324" s="79" t="s">
        <v>496</v>
      </c>
      <c r="C324" s="80">
        <v>5</v>
      </c>
      <c r="D324" s="81" t="s">
        <v>31</v>
      </c>
      <c r="E324" s="79" t="s">
        <v>467</v>
      </c>
      <c r="F324" s="79" t="s">
        <v>648</v>
      </c>
      <c r="G324" s="79" t="s">
        <v>931</v>
      </c>
      <c r="H324" s="79" t="s">
        <v>669</v>
      </c>
      <c r="I324" s="79" t="s">
        <v>932</v>
      </c>
      <c r="J324" s="79" t="s">
        <v>671</v>
      </c>
      <c r="K324" s="79" t="s">
        <v>485</v>
      </c>
      <c r="L324" s="79" t="s">
        <v>650</v>
      </c>
      <c r="M324" s="79" t="s">
        <v>663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141">
        <v>43684</v>
      </c>
      <c r="AF324" s="141">
        <v>45511</v>
      </c>
      <c r="AG324" s="142">
        <v>831310</v>
      </c>
      <c r="AH324" s="83">
        <v>0</v>
      </c>
      <c r="AI324" s="83">
        <v>0</v>
      </c>
      <c r="AJ324" s="143">
        <v>5.0700000000000002E-2</v>
      </c>
      <c r="AK324" s="79" t="s">
        <v>664</v>
      </c>
      <c r="AL324" s="79" t="s">
        <v>665</v>
      </c>
      <c r="AM324" s="155">
        <v>0</v>
      </c>
      <c r="AN324" s="155">
        <v>0</v>
      </c>
      <c r="AO324" s="155">
        <v>0</v>
      </c>
      <c r="AP324" s="155">
        <v>0</v>
      </c>
      <c r="AQ324" s="155">
        <v>0</v>
      </c>
      <c r="AR324" s="155">
        <v>0</v>
      </c>
      <c r="AS324" s="155">
        <v>0</v>
      </c>
      <c r="AT324" s="155">
        <v>0</v>
      </c>
      <c r="AU324" s="155">
        <v>0</v>
      </c>
      <c r="AV324" s="155">
        <v>0</v>
      </c>
      <c r="AW324" s="155">
        <v>0</v>
      </c>
      <c r="AX324" s="155">
        <v>0</v>
      </c>
      <c r="AY324" s="155">
        <v>0</v>
      </c>
      <c r="AZ324" s="155">
        <v>0</v>
      </c>
      <c r="BA324" s="155">
        <v>0</v>
      </c>
      <c r="BB324" s="22">
        <f t="shared" si="15"/>
        <v>0</v>
      </c>
      <c r="BC324" s="22">
        <f t="shared" ref="BC324:BC387" si="16">SUM(AP324:BA324)</f>
        <v>0</v>
      </c>
      <c r="BD324" s="22">
        <f t="shared" ref="BD324:BD387" si="17">BB324+BC324</f>
        <v>0</v>
      </c>
    </row>
    <row r="325" spans="1:56" x14ac:dyDescent="0.35">
      <c r="A325" s="23" t="s">
        <v>1796</v>
      </c>
      <c r="B325" s="79" t="s">
        <v>496</v>
      </c>
      <c r="C325" s="80">
        <v>6</v>
      </c>
      <c r="D325" s="81" t="s">
        <v>31</v>
      </c>
      <c r="E325" s="79" t="s">
        <v>467</v>
      </c>
      <c r="F325" s="79" t="s">
        <v>648</v>
      </c>
      <c r="G325" s="79" t="s">
        <v>931</v>
      </c>
      <c r="H325" s="79" t="s">
        <v>669</v>
      </c>
      <c r="I325" s="79" t="s">
        <v>932</v>
      </c>
      <c r="J325" s="79" t="s">
        <v>671</v>
      </c>
      <c r="K325" s="79" t="s">
        <v>485</v>
      </c>
      <c r="L325" s="79" t="s">
        <v>650</v>
      </c>
      <c r="M325" s="79" t="s">
        <v>663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1">
        <v>43684</v>
      </c>
      <c r="AF325" s="141">
        <v>45876</v>
      </c>
      <c r="AG325" s="142">
        <v>1202567.5</v>
      </c>
      <c r="AH325" s="83">
        <v>0.85277777777777775</v>
      </c>
      <c r="AI325" s="83">
        <v>6</v>
      </c>
      <c r="AJ325" s="143">
        <v>5.3600000000000002E-2</v>
      </c>
      <c r="AK325" s="79" t="s">
        <v>664</v>
      </c>
      <c r="AL325" s="79" t="s">
        <v>665</v>
      </c>
      <c r="AM325" s="155">
        <v>0</v>
      </c>
      <c r="AN325" s="155">
        <v>0</v>
      </c>
      <c r="AO325" s="155">
        <v>0</v>
      </c>
      <c r="AP325" s="155">
        <v>0</v>
      </c>
      <c r="AQ325" s="155">
        <v>601283.75</v>
      </c>
      <c r="AR325" s="155">
        <v>0</v>
      </c>
      <c r="AS325" s="155">
        <v>0</v>
      </c>
      <c r="AT325" s="155">
        <v>0</v>
      </c>
      <c r="AU325" s="155">
        <v>0</v>
      </c>
      <c r="AV325" s="155">
        <v>0</v>
      </c>
      <c r="AW325" s="155">
        <v>601283.75</v>
      </c>
      <c r="AX325" s="155">
        <v>0</v>
      </c>
      <c r="AY325" s="155">
        <v>0</v>
      </c>
      <c r="AZ325" s="155">
        <v>0</v>
      </c>
      <c r="BA325" s="155">
        <v>0</v>
      </c>
      <c r="BB325" s="22">
        <f t="shared" si="15"/>
        <v>0</v>
      </c>
      <c r="BC325" s="22">
        <f t="shared" si="16"/>
        <v>1202567.5</v>
      </c>
      <c r="BD325" s="22">
        <f t="shared" si="17"/>
        <v>1202567.5</v>
      </c>
    </row>
    <row r="326" spans="1:56" x14ac:dyDescent="0.35">
      <c r="A326" s="23" t="s">
        <v>1797</v>
      </c>
      <c r="B326" s="79" t="s">
        <v>496</v>
      </c>
      <c r="C326" s="80">
        <v>7</v>
      </c>
      <c r="D326" s="81" t="s">
        <v>31</v>
      </c>
      <c r="E326" s="79" t="s">
        <v>467</v>
      </c>
      <c r="F326" s="79" t="s">
        <v>648</v>
      </c>
      <c r="G326" s="79" t="s">
        <v>931</v>
      </c>
      <c r="H326" s="79" t="s">
        <v>669</v>
      </c>
      <c r="I326" s="79" t="s">
        <v>932</v>
      </c>
      <c r="J326" s="79" t="s">
        <v>671</v>
      </c>
      <c r="K326" s="79" t="s">
        <v>485</v>
      </c>
      <c r="L326" s="79" t="s">
        <v>650</v>
      </c>
      <c r="M326" s="79" t="s">
        <v>663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1">
        <v>43684</v>
      </c>
      <c r="AF326" s="141">
        <v>46241</v>
      </c>
      <c r="AG326" s="142">
        <v>1044152.5</v>
      </c>
      <c r="AH326" s="83">
        <v>1.8527777777777779</v>
      </c>
      <c r="AI326" s="83">
        <v>7</v>
      </c>
      <c r="AJ326" s="143">
        <v>5.6399999999999999E-2</v>
      </c>
      <c r="AK326" s="79" t="s">
        <v>664</v>
      </c>
      <c r="AL326" s="79" t="s">
        <v>665</v>
      </c>
      <c r="AM326" s="155">
        <v>0</v>
      </c>
      <c r="AN326" s="155">
        <v>0</v>
      </c>
      <c r="AO326" s="155">
        <v>0</v>
      </c>
      <c r="AP326" s="155">
        <v>0</v>
      </c>
      <c r="AQ326" s="155">
        <v>0</v>
      </c>
      <c r="AR326" s="155">
        <v>0</v>
      </c>
      <c r="AS326" s="155">
        <v>0</v>
      </c>
      <c r="AT326" s="155">
        <v>0</v>
      </c>
      <c r="AU326" s="155">
        <v>0</v>
      </c>
      <c r="AV326" s="155">
        <v>0</v>
      </c>
      <c r="AW326" s="155">
        <v>522076.25</v>
      </c>
      <c r="AX326" s="155">
        <v>0</v>
      </c>
      <c r="AY326" s="155">
        <v>0</v>
      </c>
      <c r="AZ326" s="155">
        <v>0</v>
      </c>
      <c r="BA326" s="155">
        <v>0</v>
      </c>
      <c r="BB326" s="22">
        <f t="shared" si="15"/>
        <v>0</v>
      </c>
      <c r="BC326" s="22">
        <f t="shared" si="16"/>
        <v>522076.25</v>
      </c>
      <c r="BD326" s="22">
        <f t="shared" si="17"/>
        <v>522076.25</v>
      </c>
    </row>
    <row r="327" spans="1:56" x14ac:dyDescent="0.35">
      <c r="A327" s="23" t="s">
        <v>1798</v>
      </c>
      <c r="B327" s="79" t="s">
        <v>496</v>
      </c>
      <c r="C327" s="80">
        <v>8</v>
      </c>
      <c r="D327" s="81" t="s">
        <v>31</v>
      </c>
      <c r="E327" s="79" t="s">
        <v>467</v>
      </c>
      <c r="F327" s="79" t="s">
        <v>648</v>
      </c>
      <c r="G327" s="79" t="s">
        <v>931</v>
      </c>
      <c r="H327" s="79" t="s">
        <v>669</v>
      </c>
      <c r="I327" s="79" t="s">
        <v>932</v>
      </c>
      <c r="J327" s="79" t="s">
        <v>671</v>
      </c>
      <c r="K327" s="79" t="s">
        <v>485</v>
      </c>
      <c r="L327" s="79" t="s">
        <v>650</v>
      </c>
      <c r="M327" s="79" t="s">
        <v>663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1">
        <v>43684</v>
      </c>
      <c r="AF327" s="141">
        <v>46606</v>
      </c>
      <c r="AG327" s="142">
        <v>309012.5</v>
      </c>
      <c r="AH327" s="83">
        <v>2.8527777777777779</v>
      </c>
      <c r="AI327" s="83">
        <v>8</v>
      </c>
      <c r="AJ327" s="143">
        <v>5.9299999999999999E-2</v>
      </c>
      <c r="AK327" s="79" t="s">
        <v>664</v>
      </c>
      <c r="AL327" s="79" t="s">
        <v>665</v>
      </c>
      <c r="AM327" s="155">
        <v>0</v>
      </c>
      <c r="AN327" s="155">
        <v>0</v>
      </c>
      <c r="AO327" s="155">
        <v>0</v>
      </c>
      <c r="AP327" s="155">
        <v>0</v>
      </c>
      <c r="AQ327" s="155">
        <v>0</v>
      </c>
      <c r="AR327" s="155">
        <v>0</v>
      </c>
      <c r="AS327" s="155">
        <v>0</v>
      </c>
      <c r="AT327" s="155">
        <v>0</v>
      </c>
      <c r="AU327" s="155">
        <v>0</v>
      </c>
      <c r="AV327" s="155">
        <v>0</v>
      </c>
      <c r="AW327" s="155">
        <v>103004.16</v>
      </c>
      <c r="AX327" s="155">
        <v>0</v>
      </c>
      <c r="AY327" s="155">
        <v>0</v>
      </c>
      <c r="AZ327" s="155">
        <v>0</v>
      </c>
      <c r="BA327" s="155">
        <v>0</v>
      </c>
      <c r="BB327" s="22">
        <f t="shared" si="15"/>
        <v>0</v>
      </c>
      <c r="BC327" s="22">
        <f t="shared" si="16"/>
        <v>103004.16</v>
      </c>
      <c r="BD327" s="22">
        <f t="shared" si="17"/>
        <v>103004.16</v>
      </c>
    </row>
    <row r="328" spans="1:56" x14ac:dyDescent="0.35">
      <c r="A328" s="23" t="s">
        <v>1799</v>
      </c>
      <c r="B328" s="79" t="s">
        <v>496</v>
      </c>
      <c r="C328" s="80">
        <v>9</v>
      </c>
      <c r="D328" s="81" t="s">
        <v>31</v>
      </c>
      <c r="E328" s="79" t="s">
        <v>467</v>
      </c>
      <c r="F328" s="79" t="s">
        <v>648</v>
      </c>
      <c r="G328" s="79" t="s">
        <v>931</v>
      </c>
      <c r="H328" s="79" t="s">
        <v>669</v>
      </c>
      <c r="I328" s="79" t="s">
        <v>932</v>
      </c>
      <c r="J328" s="79" t="s">
        <v>671</v>
      </c>
      <c r="K328" s="79" t="s">
        <v>485</v>
      </c>
      <c r="L328" s="79" t="s">
        <v>650</v>
      </c>
      <c r="M328" s="79" t="s">
        <v>663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1">
        <v>43684</v>
      </c>
      <c r="AF328" s="141">
        <v>46972</v>
      </c>
      <c r="AG328" s="142">
        <v>106200</v>
      </c>
      <c r="AH328" s="83">
        <v>3.8527777777777779</v>
      </c>
      <c r="AI328" s="83">
        <v>9</v>
      </c>
      <c r="AJ328" s="143">
        <v>6.2100000000000002E-2</v>
      </c>
      <c r="AK328" s="79" t="s">
        <v>664</v>
      </c>
      <c r="AL328" s="79" t="s">
        <v>665</v>
      </c>
      <c r="AM328" s="155">
        <v>0</v>
      </c>
      <c r="AN328" s="155">
        <v>0</v>
      </c>
      <c r="AO328" s="155">
        <v>0</v>
      </c>
      <c r="AP328" s="155">
        <v>0</v>
      </c>
      <c r="AQ328" s="155">
        <v>0</v>
      </c>
      <c r="AR328" s="155">
        <v>0</v>
      </c>
      <c r="AS328" s="155">
        <v>0</v>
      </c>
      <c r="AT328" s="155">
        <v>0</v>
      </c>
      <c r="AU328" s="155">
        <v>0</v>
      </c>
      <c r="AV328" s="155">
        <v>0</v>
      </c>
      <c r="AW328" s="155">
        <v>26550</v>
      </c>
      <c r="AX328" s="155">
        <v>0</v>
      </c>
      <c r="AY328" s="155">
        <v>0</v>
      </c>
      <c r="AZ328" s="155">
        <v>0</v>
      </c>
      <c r="BA328" s="155">
        <v>0</v>
      </c>
      <c r="BB328" s="22">
        <f t="shared" si="15"/>
        <v>0</v>
      </c>
      <c r="BC328" s="22">
        <f t="shared" si="16"/>
        <v>26550</v>
      </c>
      <c r="BD328" s="22">
        <f t="shared" si="17"/>
        <v>26550</v>
      </c>
    </row>
    <row r="329" spans="1:56" x14ac:dyDescent="0.35">
      <c r="A329" s="23" t="s">
        <v>1800</v>
      </c>
      <c r="B329" s="79" t="s">
        <v>497</v>
      </c>
      <c r="C329" s="80">
        <v>2</v>
      </c>
      <c r="D329" s="81" t="s">
        <v>31</v>
      </c>
      <c r="E329" s="79" t="s">
        <v>467</v>
      </c>
      <c r="F329" s="79" t="s">
        <v>648</v>
      </c>
      <c r="G329" s="79" t="s">
        <v>931</v>
      </c>
      <c r="H329" s="79" t="s">
        <v>669</v>
      </c>
      <c r="I329" s="79" t="s">
        <v>932</v>
      </c>
      <c r="J329" s="79" t="s">
        <v>671</v>
      </c>
      <c r="K329" s="79" t="s">
        <v>485</v>
      </c>
      <c r="L329" s="79" t="s">
        <v>650</v>
      </c>
      <c r="M329" s="79" t="s">
        <v>663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141">
        <v>43685</v>
      </c>
      <c r="AF329" s="141">
        <v>45512</v>
      </c>
      <c r="AG329" s="142">
        <v>457397.5</v>
      </c>
      <c r="AH329" s="83">
        <v>0</v>
      </c>
      <c r="AI329" s="83">
        <v>0</v>
      </c>
      <c r="AJ329" s="143">
        <v>5.0700000000000002E-2</v>
      </c>
      <c r="AK329" s="79" t="s">
        <v>664</v>
      </c>
      <c r="AL329" s="79" t="s">
        <v>665</v>
      </c>
      <c r="AM329" s="155">
        <v>0</v>
      </c>
      <c r="AN329" s="155">
        <v>0</v>
      </c>
      <c r="AO329" s="155">
        <v>0</v>
      </c>
      <c r="AP329" s="155">
        <v>0</v>
      </c>
      <c r="AQ329" s="155">
        <v>0</v>
      </c>
      <c r="AR329" s="155">
        <v>0</v>
      </c>
      <c r="AS329" s="155">
        <v>0</v>
      </c>
      <c r="AT329" s="155">
        <v>0</v>
      </c>
      <c r="AU329" s="155">
        <v>0</v>
      </c>
      <c r="AV329" s="155">
        <v>0</v>
      </c>
      <c r="AW329" s="155">
        <v>0</v>
      </c>
      <c r="AX329" s="155">
        <v>0</v>
      </c>
      <c r="AY329" s="155">
        <v>0</v>
      </c>
      <c r="AZ329" s="155">
        <v>0</v>
      </c>
      <c r="BA329" s="155">
        <v>0</v>
      </c>
      <c r="BB329" s="22">
        <f t="shared" si="15"/>
        <v>0</v>
      </c>
      <c r="BC329" s="22">
        <f t="shared" si="16"/>
        <v>0</v>
      </c>
      <c r="BD329" s="22">
        <f t="shared" si="17"/>
        <v>0</v>
      </c>
    </row>
    <row r="330" spans="1:56" x14ac:dyDescent="0.35">
      <c r="A330" s="23" t="s">
        <v>1801</v>
      </c>
      <c r="B330" s="79" t="s">
        <v>497</v>
      </c>
      <c r="C330" s="80">
        <v>3</v>
      </c>
      <c r="D330" s="81" t="s">
        <v>31</v>
      </c>
      <c r="E330" s="79" t="s">
        <v>467</v>
      </c>
      <c r="F330" s="79" t="s">
        <v>648</v>
      </c>
      <c r="G330" s="79" t="s">
        <v>931</v>
      </c>
      <c r="H330" s="79" t="s">
        <v>669</v>
      </c>
      <c r="I330" s="79" t="s">
        <v>932</v>
      </c>
      <c r="J330" s="79" t="s">
        <v>671</v>
      </c>
      <c r="K330" s="79" t="s">
        <v>485</v>
      </c>
      <c r="L330" s="79" t="s">
        <v>650</v>
      </c>
      <c r="M330" s="79" t="s">
        <v>663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1">
        <v>43685</v>
      </c>
      <c r="AF330" s="141">
        <v>45877</v>
      </c>
      <c r="AG330" s="142">
        <v>750922.5</v>
      </c>
      <c r="AH330" s="83">
        <v>0.85555555555555551</v>
      </c>
      <c r="AI330" s="83">
        <v>6</v>
      </c>
      <c r="AJ330" s="143">
        <v>5.3600000000000002E-2</v>
      </c>
      <c r="AK330" s="79" t="s">
        <v>664</v>
      </c>
      <c r="AL330" s="79" t="s">
        <v>665</v>
      </c>
      <c r="AM330" s="155">
        <v>0</v>
      </c>
      <c r="AN330" s="155">
        <v>0</v>
      </c>
      <c r="AO330" s="155">
        <v>0</v>
      </c>
      <c r="AP330" s="155">
        <v>0</v>
      </c>
      <c r="AQ330" s="155">
        <v>375461.25</v>
      </c>
      <c r="AR330" s="155">
        <v>0</v>
      </c>
      <c r="AS330" s="155">
        <v>0</v>
      </c>
      <c r="AT330" s="155">
        <v>0</v>
      </c>
      <c r="AU330" s="155">
        <v>0</v>
      </c>
      <c r="AV330" s="155">
        <v>0</v>
      </c>
      <c r="AW330" s="155">
        <v>375461.25</v>
      </c>
      <c r="AX330" s="155">
        <v>0</v>
      </c>
      <c r="AY330" s="155">
        <v>0</v>
      </c>
      <c r="AZ330" s="155">
        <v>0</v>
      </c>
      <c r="BA330" s="155">
        <v>0</v>
      </c>
      <c r="BB330" s="22">
        <f t="shared" si="15"/>
        <v>0</v>
      </c>
      <c r="BC330" s="22">
        <f t="shared" si="16"/>
        <v>750922.5</v>
      </c>
      <c r="BD330" s="22">
        <f t="shared" si="17"/>
        <v>750922.5</v>
      </c>
    </row>
    <row r="331" spans="1:56" x14ac:dyDescent="0.35">
      <c r="A331" s="23" t="s">
        <v>1802</v>
      </c>
      <c r="B331" s="79" t="s">
        <v>497</v>
      </c>
      <c r="C331" s="80">
        <v>4</v>
      </c>
      <c r="D331" s="81" t="s">
        <v>31</v>
      </c>
      <c r="E331" s="79" t="s">
        <v>467</v>
      </c>
      <c r="F331" s="79" t="s">
        <v>648</v>
      </c>
      <c r="G331" s="79" t="s">
        <v>931</v>
      </c>
      <c r="H331" s="79" t="s">
        <v>669</v>
      </c>
      <c r="I331" s="79" t="s">
        <v>932</v>
      </c>
      <c r="J331" s="79" t="s">
        <v>671</v>
      </c>
      <c r="K331" s="79" t="s">
        <v>485</v>
      </c>
      <c r="L331" s="79" t="s">
        <v>650</v>
      </c>
      <c r="M331" s="79" t="s">
        <v>663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1">
        <v>43685</v>
      </c>
      <c r="AF331" s="141">
        <v>46242</v>
      </c>
      <c r="AG331" s="142">
        <v>862580</v>
      </c>
      <c r="AH331" s="83">
        <v>1.8555555555555556</v>
      </c>
      <c r="AI331" s="83">
        <v>7</v>
      </c>
      <c r="AJ331" s="143">
        <v>5.6399999999999999E-2</v>
      </c>
      <c r="AK331" s="79" t="s">
        <v>664</v>
      </c>
      <c r="AL331" s="79" t="s">
        <v>665</v>
      </c>
      <c r="AM331" s="155">
        <v>0</v>
      </c>
      <c r="AN331" s="155">
        <v>0</v>
      </c>
      <c r="AO331" s="155">
        <v>0</v>
      </c>
      <c r="AP331" s="155">
        <v>0</v>
      </c>
      <c r="AQ331" s="155">
        <v>0</v>
      </c>
      <c r="AR331" s="155">
        <v>0</v>
      </c>
      <c r="AS331" s="155">
        <v>0</v>
      </c>
      <c r="AT331" s="155">
        <v>0</v>
      </c>
      <c r="AU331" s="155">
        <v>0</v>
      </c>
      <c r="AV331" s="155">
        <v>0</v>
      </c>
      <c r="AW331" s="155">
        <v>431290</v>
      </c>
      <c r="AX331" s="155">
        <v>0</v>
      </c>
      <c r="AY331" s="155">
        <v>0</v>
      </c>
      <c r="AZ331" s="155">
        <v>0</v>
      </c>
      <c r="BA331" s="155">
        <v>0</v>
      </c>
      <c r="BB331" s="22">
        <f t="shared" si="15"/>
        <v>0</v>
      </c>
      <c r="BC331" s="22">
        <f t="shared" si="16"/>
        <v>431290</v>
      </c>
      <c r="BD331" s="22">
        <f t="shared" si="17"/>
        <v>431290</v>
      </c>
    </row>
    <row r="332" spans="1:56" x14ac:dyDescent="0.35">
      <c r="A332" s="23" t="s">
        <v>1803</v>
      </c>
      <c r="B332" s="79" t="s">
        <v>497</v>
      </c>
      <c r="C332" s="80">
        <v>5</v>
      </c>
      <c r="D332" s="81" t="s">
        <v>31</v>
      </c>
      <c r="E332" s="79" t="s">
        <v>467</v>
      </c>
      <c r="F332" s="79" t="s">
        <v>648</v>
      </c>
      <c r="G332" s="79" t="s">
        <v>931</v>
      </c>
      <c r="H332" s="79" t="s">
        <v>669</v>
      </c>
      <c r="I332" s="79" t="s">
        <v>932</v>
      </c>
      <c r="J332" s="79" t="s">
        <v>671</v>
      </c>
      <c r="K332" s="79" t="s">
        <v>485</v>
      </c>
      <c r="L332" s="79" t="s">
        <v>650</v>
      </c>
      <c r="M332" s="79" t="s">
        <v>663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1">
        <v>43685</v>
      </c>
      <c r="AF332" s="141">
        <v>46607</v>
      </c>
      <c r="AG332" s="142">
        <v>470377.5</v>
      </c>
      <c r="AH332" s="83">
        <v>2.8555555555555556</v>
      </c>
      <c r="AI332" s="83">
        <v>8</v>
      </c>
      <c r="AJ332" s="143">
        <v>5.9299999999999999E-2</v>
      </c>
      <c r="AK332" s="79" t="s">
        <v>664</v>
      </c>
      <c r="AL332" s="79" t="s">
        <v>665</v>
      </c>
      <c r="AM332" s="155">
        <v>0</v>
      </c>
      <c r="AN332" s="155">
        <v>0</v>
      </c>
      <c r="AO332" s="155">
        <v>0</v>
      </c>
      <c r="AP332" s="155">
        <v>0</v>
      </c>
      <c r="AQ332" s="155">
        <v>0</v>
      </c>
      <c r="AR332" s="155">
        <v>0</v>
      </c>
      <c r="AS332" s="155">
        <v>0</v>
      </c>
      <c r="AT332" s="155">
        <v>0</v>
      </c>
      <c r="AU332" s="155">
        <v>0</v>
      </c>
      <c r="AV332" s="155">
        <v>0</v>
      </c>
      <c r="AW332" s="155">
        <v>156792.5</v>
      </c>
      <c r="AX332" s="155">
        <v>0</v>
      </c>
      <c r="AY332" s="155">
        <v>0</v>
      </c>
      <c r="AZ332" s="155">
        <v>0</v>
      </c>
      <c r="BA332" s="155">
        <v>0</v>
      </c>
      <c r="BB332" s="22">
        <f t="shared" si="15"/>
        <v>0</v>
      </c>
      <c r="BC332" s="22">
        <f t="shared" si="16"/>
        <v>156792.5</v>
      </c>
      <c r="BD332" s="22">
        <f t="shared" si="17"/>
        <v>156792.5</v>
      </c>
    </row>
    <row r="333" spans="1:56" x14ac:dyDescent="0.35">
      <c r="A333" s="23" t="s">
        <v>1804</v>
      </c>
      <c r="B333" s="79" t="s">
        <v>498</v>
      </c>
      <c r="C333" s="80">
        <v>5</v>
      </c>
      <c r="D333" s="81" t="s">
        <v>31</v>
      </c>
      <c r="E333" s="79" t="s">
        <v>467</v>
      </c>
      <c r="F333" s="79" t="s">
        <v>648</v>
      </c>
      <c r="G333" s="79" t="s">
        <v>931</v>
      </c>
      <c r="H333" s="79" t="s">
        <v>669</v>
      </c>
      <c r="I333" s="79" t="s">
        <v>932</v>
      </c>
      <c r="J333" s="79" t="s">
        <v>671</v>
      </c>
      <c r="K333" s="79" t="s">
        <v>485</v>
      </c>
      <c r="L333" s="79" t="s">
        <v>650</v>
      </c>
      <c r="M333" s="79" t="s">
        <v>663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141">
        <v>43689</v>
      </c>
      <c r="AF333" s="141">
        <v>45516</v>
      </c>
      <c r="AG333" s="142">
        <v>845322.5</v>
      </c>
      <c r="AH333" s="83">
        <v>0</v>
      </c>
      <c r="AI333" s="83">
        <v>0</v>
      </c>
      <c r="AJ333" s="143">
        <v>5.0700000000000002E-2</v>
      </c>
      <c r="AK333" s="79" t="s">
        <v>664</v>
      </c>
      <c r="AL333" s="79" t="s">
        <v>665</v>
      </c>
      <c r="AM333" s="155">
        <v>0</v>
      </c>
      <c r="AN333" s="155">
        <v>0</v>
      </c>
      <c r="AO333" s="155">
        <v>0</v>
      </c>
      <c r="AP333" s="155">
        <v>0</v>
      </c>
      <c r="AQ333" s="155">
        <v>0</v>
      </c>
      <c r="AR333" s="155">
        <v>0</v>
      </c>
      <c r="AS333" s="155">
        <v>0</v>
      </c>
      <c r="AT333" s="155">
        <v>0</v>
      </c>
      <c r="AU333" s="155">
        <v>0</v>
      </c>
      <c r="AV333" s="155">
        <v>0</v>
      </c>
      <c r="AW333" s="155">
        <v>0</v>
      </c>
      <c r="AX333" s="155">
        <v>0</v>
      </c>
      <c r="AY333" s="155">
        <v>0</v>
      </c>
      <c r="AZ333" s="155">
        <v>0</v>
      </c>
      <c r="BA333" s="155">
        <v>0</v>
      </c>
      <c r="BB333" s="22">
        <f t="shared" si="15"/>
        <v>0</v>
      </c>
      <c r="BC333" s="22">
        <f t="shared" si="16"/>
        <v>0</v>
      </c>
      <c r="BD333" s="22">
        <f t="shared" si="17"/>
        <v>0</v>
      </c>
    </row>
    <row r="334" spans="1:56" x14ac:dyDescent="0.35">
      <c r="A334" s="23" t="s">
        <v>1805</v>
      </c>
      <c r="B334" s="79" t="s">
        <v>498</v>
      </c>
      <c r="C334" s="80">
        <v>6</v>
      </c>
      <c r="D334" s="81" t="s">
        <v>31</v>
      </c>
      <c r="E334" s="79" t="s">
        <v>467</v>
      </c>
      <c r="F334" s="79" t="s">
        <v>648</v>
      </c>
      <c r="G334" s="79" t="s">
        <v>931</v>
      </c>
      <c r="H334" s="79" t="s">
        <v>669</v>
      </c>
      <c r="I334" s="79" t="s">
        <v>932</v>
      </c>
      <c r="J334" s="79" t="s">
        <v>671</v>
      </c>
      <c r="K334" s="79" t="s">
        <v>485</v>
      </c>
      <c r="L334" s="79" t="s">
        <v>650</v>
      </c>
      <c r="M334" s="79" t="s">
        <v>663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1">
        <v>43689</v>
      </c>
      <c r="AF334" s="141">
        <v>45881</v>
      </c>
      <c r="AG334" s="142">
        <v>1099907.5</v>
      </c>
      <c r="AH334" s="83">
        <v>0.8666666666666667</v>
      </c>
      <c r="AI334" s="83">
        <v>6</v>
      </c>
      <c r="AJ334" s="143">
        <v>5.3600000000000002E-2</v>
      </c>
      <c r="AK334" s="79" t="s">
        <v>664</v>
      </c>
      <c r="AL334" s="79" t="s">
        <v>665</v>
      </c>
      <c r="AM334" s="155">
        <v>0</v>
      </c>
      <c r="AN334" s="155">
        <v>0</v>
      </c>
      <c r="AO334" s="155">
        <v>0</v>
      </c>
      <c r="AP334" s="155">
        <v>0</v>
      </c>
      <c r="AQ334" s="155">
        <v>549953.75</v>
      </c>
      <c r="AR334" s="155">
        <v>0</v>
      </c>
      <c r="AS334" s="155">
        <v>0</v>
      </c>
      <c r="AT334" s="155">
        <v>0</v>
      </c>
      <c r="AU334" s="155">
        <v>0</v>
      </c>
      <c r="AV334" s="155">
        <v>0</v>
      </c>
      <c r="AW334" s="155">
        <v>549953.75</v>
      </c>
      <c r="AX334" s="155">
        <v>0</v>
      </c>
      <c r="AY334" s="155">
        <v>0</v>
      </c>
      <c r="AZ334" s="155">
        <v>0</v>
      </c>
      <c r="BA334" s="155">
        <v>0</v>
      </c>
      <c r="BB334" s="22">
        <f t="shared" si="15"/>
        <v>0</v>
      </c>
      <c r="BC334" s="22">
        <f t="shared" si="16"/>
        <v>1099907.5</v>
      </c>
      <c r="BD334" s="22">
        <f t="shared" si="17"/>
        <v>1099907.5</v>
      </c>
    </row>
    <row r="335" spans="1:56" x14ac:dyDescent="0.35">
      <c r="A335" s="23" t="s">
        <v>1806</v>
      </c>
      <c r="B335" s="79" t="s">
        <v>498</v>
      </c>
      <c r="C335" s="80">
        <v>7</v>
      </c>
      <c r="D335" s="81" t="s">
        <v>31</v>
      </c>
      <c r="E335" s="79" t="s">
        <v>467</v>
      </c>
      <c r="F335" s="79" t="s">
        <v>648</v>
      </c>
      <c r="G335" s="79" t="s">
        <v>931</v>
      </c>
      <c r="H335" s="79" t="s">
        <v>669</v>
      </c>
      <c r="I335" s="79" t="s">
        <v>932</v>
      </c>
      <c r="J335" s="79" t="s">
        <v>671</v>
      </c>
      <c r="K335" s="79" t="s">
        <v>485</v>
      </c>
      <c r="L335" s="79" t="s">
        <v>650</v>
      </c>
      <c r="M335" s="79" t="s">
        <v>663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1">
        <v>43689</v>
      </c>
      <c r="AF335" s="141">
        <v>46246</v>
      </c>
      <c r="AG335" s="142">
        <v>1248292.5</v>
      </c>
      <c r="AH335" s="83">
        <v>1.8666666666666667</v>
      </c>
      <c r="AI335" s="83">
        <v>7</v>
      </c>
      <c r="AJ335" s="143">
        <v>5.6399999999999999E-2</v>
      </c>
      <c r="AK335" s="79" t="s">
        <v>664</v>
      </c>
      <c r="AL335" s="79" t="s">
        <v>665</v>
      </c>
      <c r="AM335" s="155">
        <v>0</v>
      </c>
      <c r="AN335" s="155">
        <v>0</v>
      </c>
      <c r="AO335" s="155">
        <v>0</v>
      </c>
      <c r="AP335" s="155">
        <v>0</v>
      </c>
      <c r="AQ335" s="155">
        <v>0</v>
      </c>
      <c r="AR335" s="155">
        <v>0</v>
      </c>
      <c r="AS335" s="155">
        <v>0</v>
      </c>
      <c r="AT335" s="155">
        <v>0</v>
      </c>
      <c r="AU335" s="155">
        <v>0</v>
      </c>
      <c r="AV335" s="155">
        <v>0</v>
      </c>
      <c r="AW335" s="155">
        <v>624146.25</v>
      </c>
      <c r="AX335" s="155">
        <v>0</v>
      </c>
      <c r="AY335" s="155">
        <v>0</v>
      </c>
      <c r="AZ335" s="155">
        <v>0</v>
      </c>
      <c r="BA335" s="155">
        <v>0</v>
      </c>
      <c r="BB335" s="22">
        <f t="shared" si="15"/>
        <v>0</v>
      </c>
      <c r="BC335" s="22">
        <f t="shared" si="16"/>
        <v>624146.25</v>
      </c>
      <c r="BD335" s="22">
        <f t="shared" si="17"/>
        <v>624146.25</v>
      </c>
    </row>
    <row r="336" spans="1:56" x14ac:dyDescent="0.35">
      <c r="A336" s="23" t="s">
        <v>1807</v>
      </c>
      <c r="B336" s="79" t="s">
        <v>498</v>
      </c>
      <c r="C336" s="80">
        <v>8</v>
      </c>
      <c r="D336" s="81" t="s">
        <v>31</v>
      </c>
      <c r="E336" s="79" t="s">
        <v>467</v>
      </c>
      <c r="F336" s="79" t="s">
        <v>648</v>
      </c>
      <c r="G336" s="79" t="s">
        <v>931</v>
      </c>
      <c r="H336" s="79" t="s">
        <v>669</v>
      </c>
      <c r="I336" s="79" t="s">
        <v>932</v>
      </c>
      <c r="J336" s="79" t="s">
        <v>671</v>
      </c>
      <c r="K336" s="79" t="s">
        <v>485</v>
      </c>
      <c r="L336" s="79" t="s">
        <v>650</v>
      </c>
      <c r="M336" s="79" t="s">
        <v>663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1">
        <v>43689</v>
      </c>
      <c r="AF336" s="141">
        <v>46611</v>
      </c>
      <c r="AG336" s="142">
        <v>522002.5</v>
      </c>
      <c r="AH336" s="83">
        <v>2.8666666666666667</v>
      </c>
      <c r="AI336" s="83">
        <v>8</v>
      </c>
      <c r="AJ336" s="143">
        <v>5.9299999999999999E-2</v>
      </c>
      <c r="AK336" s="79" t="s">
        <v>664</v>
      </c>
      <c r="AL336" s="79" t="s">
        <v>665</v>
      </c>
      <c r="AM336" s="155">
        <v>0</v>
      </c>
      <c r="AN336" s="155">
        <v>0</v>
      </c>
      <c r="AO336" s="155">
        <v>0</v>
      </c>
      <c r="AP336" s="155">
        <v>0</v>
      </c>
      <c r="AQ336" s="155">
        <v>0</v>
      </c>
      <c r="AR336" s="155">
        <v>0</v>
      </c>
      <c r="AS336" s="155">
        <v>0</v>
      </c>
      <c r="AT336" s="155">
        <v>0</v>
      </c>
      <c r="AU336" s="155">
        <v>0</v>
      </c>
      <c r="AV336" s="155">
        <v>0</v>
      </c>
      <c r="AW336" s="155">
        <v>174000.83</v>
      </c>
      <c r="AX336" s="155">
        <v>0</v>
      </c>
      <c r="AY336" s="155">
        <v>0</v>
      </c>
      <c r="AZ336" s="155">
        <v>0</v>
      </c>
      <c r="BA336" s="155">
        <v>0</v>
      </c>
      <c r="BB336" s="22">
        <f t="shared" si="15"/>
        <v>0</v>
      </c>
      <c r="BC336" s="22">
        <f t="shared" si="16"/>
        <v>174000.83</v>
      </c>
      <c r="BD336" s="22">
        <f t="shared" si="17"/>
        <v>174000.83</v>
      </c>
    </row>
    <row r="337" spans="1:56" x14ac:dyDescent="0.35">
      <c r="A337" s="23" t="s">
        <v>1808</v>
      </c>
      <c r="B337" s="79" t="s">
        <v>499</v>
      </c>
      <c r="C337" s="80">
        <v>3</v>
      </c>
      <c r="D337" s="81" t="s">
        <v>31</v>
      </c>
      <c r="E337" s="79" t="s">
        <v>467</v>
      </c>
      <c r="F337" s="79" t="s">
        <v>648</v>
      </c>
      <c r="G337" s="79" t="s">
        <v>931</v>
      </c>
      <c r="H337" s="79" t="s">
        <v>669</v>
      </c>
      <c r="I337" s="79" t="s">
        <v>932</v>
      </c>
      <c r="J337" s="79" t="s">
        <v>671</v>
      </c>
      <c r="K337" s="79" t="s">
        <v>485</v>
      </c>
      <c r="L337" s="79" t="s">
        <v>650</v>
      </c>
      <c r="M337" s="79" t="s">
        <v>663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141">
        <v>43690</v>
      </c>
      <c r="AF337" s="141">
        <v>45517</v>
      </c>
      <c r="AG337" s="142">
        <v>550765</v>
      </c>
      <c r="AH337" s="83">
        <v>0</v>
      </c>
      <c r="AI337" s="83">
        <v>0</v>
      </c>
      <c r="AJ337" s="143">
        <v>5.0700000000000002E-2</v>
      </c>
      <c r="AK337" s="79" t="s">
        <v>664</v>
      </c>
      <c r="AL337" s="79" t="s">
        <v>665</v>
      </c>
      <c r="AM337" s="155">
        <v>0</v>
      </c>
      <c r="AN337" s="155">
        <v>0</v>
      </c>
      <c r="AO337" s="155">
        <v>0</v>
      </c>
      <c r="AP337" s="155">
        <v>0</v>
      </c>
      <c r="AQ337" s="155">
        <v>0</v>
      </c>
      <c r="AR337" s="155">
        <v>0</v>
      </c>
      <c r="AS337" s="155">
        <v>0</v>
      </c>
      <c r="AT337" s="155">
        <v>0</v>
      </c>
      <c r="AU337" s="155">
        <v>0</v>
      </c>
      <c r="AV337" s="155">
        <v>0</v>
      </c>
      <c r="AW337" s="155">
        <v>0</v>
      </c>
      <c r="AX337" s="155">
        <v>0</v>
      </c>
      <c r="AY337" s="155">
        <v>0</v>
      </c>
      <c r="AZ337" s="155">
        <v>0</v>
      </c>
      <c r="BA337" s="155">
        <v>0</v>
      </c>
      <c r="BB337" s="22">
        <f t="shared" si="15"/>
        <v>0</v>
      </c>
      <c r="BC337" s="22">
        <f t="shared" si="16"/>
        <v>0</v>
      </c>
      <c r="BD337" s="22">
        <f t="shared" si="17"/>
        <v>0</v>
      </c>
    </row>
    <row r="338" spans="1:56" x14ac:dyDescent="0.35">
      <c r="A338" s="23" t="s">
        <v>1809</v>
      </c>
      <c r="B338" s="79" t="s">
        <v>499</v>
      </c>
      <c r="C338" s="80">
        <v>4</v>
      </c>
      <c r="D338" s="81" t="s">
        <v>31</v>
      </c>
      <c r="E338" s="79" t="s">
        <v>467</v>
      </c>
      <c r="F338" s="79" t="s">
        <v>648</v>
      </c>
      <c r="G338" s="79" t="s">
        <v>931</v>
      </c>
      <c r="H338" s="79" t="s">
        <v>669</v>
      </c>
      <c r="I338" s="79" t="s">
        <v>932</v>
      </c>
      <c r="J338" s="79" t="s">
        <v>671</v>
      </c>
      <c r="K338" s="79" t="s">
        <v>485</v>
      </c>
      <c r="L338" s="79" t="s">
        <v>650</v>
      </c>
      <c r="M338" s="79" t="s">
        <v>663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1">
        <v>43690</v>
      </c>
      <c r="AF338" s="141">
        <v>45882</v>
      </c>
      <c r="AG338" s="142">
        <v>1273220</v>
      </c>
      <c r="AH338" s="83">
        <v>0.86944444444444446</v>
      </c>
      <c r="AI338" s="83">
        <v>6</v>
      </c>
      <c r="AJ338" s="143">
        <v>5.3600000000000002E-2</v>
      </c>
      <c r="AK338" s="79" t="s">
        <v>664</v>
      </c>
      <c r="AL338" s="79" t="s">
        <v>665</v>
      </c>
      <c r="AM338" s="155">
        <v>0</v>
      </c>
      <c r="AN338" s="155">
        <v>0</v>
      </c>
      <c r="AO338" s="155">
        <v>0</v>
      </c>
      <c r="AP338" s="155">
        <v>0</v>
      </c>
      <c r="AQ338" s="155">
        <v>636610</v>
      </c>
      <c r="AR338" s="155">
        <v>0</v>
      </c>
      <c r="AS338" s="155">
        <v>0</v>
      </c>
      <c r="AT338" s="155">
        <v>0</v>
      </c>
      <c r="AU338" s="155">
        <v>0</v>
      </c>
      <c r="AV338" s="155">
        <v>0</v>
      </c>
      <c r="AW338" s="155">
        <v>636610</v>
      </c>
      <c r="AX338" s="155">
        <v>0</v>
      </c>
      <c r="AY338" s="155">
        <v>0</v>
      </c>
      <c r="AZ338" s="155">
        <v>0</v>
      </c>
      <c r="BA338" s="155">
        <v>0</v>
      </c>
      <c r="BB338" s="22">
        <f t="shared" si="15"/>
        <v>0</v>
      </c>
      <c r="BC338" s="22">
        <f t="shared" si="16"/>
        <v>1273220</v>
      </c>
      <c r="BD338" s="22">
        <f t="shared" si="17"/>
        <v>1273220</v>
      </c>
    </row>
    <row r="339" spans="1:56" x14ac:dyDescent="0.35">
      <c r="A339" s="23" t="s">
        <v>1810</v>
      </c>
      <c r="B339" s="79" t="s">
        <v>499</v>
      </c>
      <c r="C339" s="80">
        <v>5</v>
      </c>
      <c r="D339" s="81" t="s">
        <v>31</v>
      </c>
      <c r="E339" s="79" t="s">
        <v>467</v>
      </c>
      <c r="F339" s="79" t="s">
        <v>648</v>
      </c>
      <c r="G339" s="79" t="s">
        <v>931</v>
      </c>
      <c r="H339" s="79" t="s">
        <v>669</v>
      </c>
      <c r="I339" s="79" t="s">
        <v>932</v>
      </c>
      <c r="J339" s="79" t="s">
        <v>671</v>
      </c>
      <c r="K339" s="79" t="s">
        <v>485</v>
      </c>
      <c r="L339" s="79" t="s">
        <v>650</v>
      </c>
      <c r="M339" s="79" t="s">
        <v>663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1">
        <v>43690</v>
      </c>
      <c r="AF339" s="141">
        <v>46247</v>
      </c>
      <c r="AG339" s="142">
        <v>1866317.5</v>
      </c>
      <c r="AH339" s="83">
        <v>1.8694444444444445</v>
      </c>
      <c r="AI339" s="83">
        <v>7</v>
      </c>
      <c r="AJ339" s="143">
        <v>5.6399999999999999E-2</v>
      </c>
      <c r="AK339" s="79" t="s">
        <v>664</v>
      </c>
      <c r="AL339" s="79" t="s">
        <v>665</v>
      </c>
      <c r="AM339" s="155">
        <v>0</v>
      </c>
      <c r="AN339" s="155">
        <v>0</v>
      </c>
      <c r="AO339" s="155">
        <v>0</v>
      </c>
      <c r="AP339" s="155">
        <v>0</v>
      </c>
      <c r="AQ339" s="155">
        <v>0</v>
      </c>
      <c r="AR339" s="155">
        <v>0</v>
      </c>
      <c r="AS339" s="155">
        <v>0</v>
      </c>
      <c r="AT339" s="155">
        <v>0</v>
      </c>
      <c r="AU339" s="155">
        <v>0</v>
      </c>
      <c r="AV339" s="155">
        <v>0</v>
      </c>
      <c r="AW339" s="155">
        <v>933158.75</v>
      </c>
      <c r="AX339" s="155">
        <v>0</v>
      </c>
      <c r="AY339" s="155">
        <v>0</v>
      </c>
      <c r="AZ339" s="155">
        <v>0</v>
      </c>
      <c r="BA339" s="155">
        <v>0</v>
      </c>
      <c r="BB339" s="22">
        <f t="shared" si="15"/>
        <v>0</v>
      </c>
      <c r="BC339" s="22">
        <f t="shared" si="16"/>
        <v>933158.75</v>
      </c>
      <c r="BD339" s="22">
        <f t="shared" si="17"/>
        <v>933158.75</v>
      </c>
    </row>
    <row r="340" spans="1:56" x14ac:dyDescent="0.35">
      <c r="A340" s="23" t="s">
        <v>1811</v>
      </c>
      <c r="B340" s="79" t="s">
        <v>499</v>
      </c>
      <c r="C340" s="80">
        <v>6</v>
      </c>
      <c r="D340" s="81" t="s">
        <v>31</v>
      </c>
      <c r="E340" s="79" t="s">
        <v>467</v>
      </c>
      <c r="F340" s="79" t="s">
        <v>648</v>
      </c>
      <c r="G340" s="79" t="s">
        <v>931</v>
      </c>
      <c r="H340" s="79" t="s">
        <v>669</v>
      </c>
      <c r="I340" s="79" t="s">
        <v>932</v>
      </c>
      <c r="J340" s="79" t="s">
        <v>671</v>
      </c>
      <c r="K340" s="79" t="s">
        <v>485</v>
      </c>
      <c r="L340" s="79" t="s">
        <v>650</v>
      </c>
      <c r="M340" s="79" t="s">
        <v>663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1">
        <v>43690</v>
      </c>
      <c r="AF340" s="141">
        <v>46612</v>
      </c>
      <c r="AG340" s="142">
        <v>704902.5</v>
      </c>
      <c r="AH340" s="83">
        <v>2.8694444444444445</v>
      </c>
      <c r="AI340" s="83">
        <v>8</v>
      </c>
      <c r="AJ340" s="143">
        <v>5.9299999999999999E-2</v>
      </c>
      <c r="AK340" s="79" t="s">
        <v>664</v>
      </c>
      <c r="AL340" s="79" t="s">
        <v>665</v>
      </c>
      <c r="AM340" s="155">
        <v>0</v>
      </c>
      <c r="AN340" s="155">
        <v>0</v>
      </c>
      <c r="AO340" s="155">
        <v>0</v>
      </c>
      <c r="AP340" s="155">
        <v>0</v>
      </c>
      <c r="AQ340" s="155">
        <v>0</v>
      </c>
      <c r="AR340" s="155">
        <v>0</v>
      </c>
      <c r="AS340" s="155">
        <v>0</v>
      </c>
      <c r="AT340" s="155">
        <v>0</v>
      </c>
      <c r="AU340" s="155">
        <v>0</v>
      </c>
      <c r="AV340" s="155">
        <v>0</v>
      </c>
      <c r="AW340" s="155">
        <v>234967.5</v>
      </c>
      <c r="AX340" s="155">
        <v>0</v>
      </c>
      <c r="AY340" s="155">
        <v>0</v>
      </c>
      <c r="AZ340" s="155">
        <v>0</v>
      </c>
      <c r="BA340" s="155">
        <v>0</v>
      </c>
      <c r="BB340" s="22">
        <f t="shared" si="15"/>
        <v>0</v>
      </c>
      <c r="BC340" s="22">
        <f t="shared" si="16"/>
        <v>234967.5</v>
      </c>
      <c r="BD340" s="22">
        <f t="shared" si="17"/>
        <v>234967.5</v>
      </c>
    </row>
    <row r="341" spans="1:56" x14ac:dyDescent="0.35">
      <c r="A341" s="23" t="s">
        <v>1812</v>
      </c>
      <c r="B341" s="79" t="s">
        <v>499</v>
      </c>
      <c r="C341" s="80">
        <v>7</v>
      </c>
      <c r="D341" s="81" t="s">
        <v>31</v>
      </c>
      <c r="E341" s="79" t="s">
        <v>467</v>
      </c>
      <c r="F341" s="79" t="s">
        <v>648</v>
      </c>
      <c r="G341" s="79" t="s">
        <v>931</v>
      </c>
      <c r="H341" s="79" t="s">
        <v>669</v>
      </c>
      <c r="I341" s="79" t="s">
        <v>932</v>
      </c>
      <c r="J341" s="79" t="s">
        <v>671</v>
      </c>
      <c r="K341" s="79" t="s">
        <v>485</v>
      </c>
      <c r="L341" s="79" t="s">
        <v>650</v>
      </c>
      <c r="M341" s="79" t="s">
        <v>663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1">
        <v>43690</v>
      </c>
      <c r="AF341" s="141">
        <v>46978</v>
      </c>
      <c r="AG341" s="142">
        <v>51920</v>
      </c>
      <c r="AH341" s="83">
        <v>3.8694444444444445</v>
      </c>
      <c r="AI341" s="83">
        <v>9</v>
      </c>
      <c r="AJ341" s="143">
        <v>6.2100000000000002E-2</v>
      </c>
      <c r="AK341" s="79" t="s">
        <v>664</v>
      </c>
      <c r="AL341" s="79" t="s">
        <v>665</v>
      </c>
      <c r="AM341" s="155">
        <v>0</v>
      </c>
      <c r="AN341" s="155">
        <v>0</v>
      </c>
      <c r="AO341" s="155">
        <v>0</v>
      </c>
      <c r="AP341" s="155">
        <v>0</v>
      </c>
      <c r="AQ341" s="155">
        <v>0</v>
      </c>
      <c r="AR341" s="155">
        <v>0</v>
      </c>
      <c r="AS341" s="155">
        <v>0</v>
      </c>
      <c r="AT341" s="155">
        <v>0</v>
      </c>
      <c r="AU341" s="155">
        <v>0</v>
      </c>
      <c r="AV341" s="155">
        <v>0</v>
      </c>
      <c r="AW341" s="155">
        <v>12980</v>
      </c>
      <c r="AX341" s="155">
        <v>0</v>
      </c>
      <c r="AY341" s="155">
        <v>0</v>
      </c>
      <c r="AZ341" s="155">
        <v>0</v>
      </c>
      <c r="BA341" s="155">
        <v>0</v>
      </c>
      <c r="BB341" s="22">
        <f t="shared" si="15"/>
        <v>0</v>
      </c>
      <c r="BC341" s="22">
        <f t="shared" si="16"/>
        <v>12980</v>
      </c>
      <c r="BD341" s="22">
        <f t="shared" si="17"/>
        <v>12980</v>
      </c>
    </row>
    <row r="342" spans="1:56" x14ac:dyDescent="0.35">
      <c r="A342" s="23" t="s">
        <v>1813</v>
      </c>
      <c r="B342" s="79" t="s">
        <v>500</v>
      </c>
      <c r="C342" s="80">
        <v>4</v>
      </c>
      <c r="D342" s="81" t="s">
        <v>31</v>
      </c>
      <c r="E342" s="79" t="s">
        <v>467</v>
      </c>
      <c r="F342" s="79" t="s">
        <v>648</v>
      </c>
      <c r="G342" s="79" t="s">
        <v>931</v>
      </c>
      <c r="H342" s="79" t="s">
        <v>669</v>
      </c>
      <c r="I342" s="79" t="s">
        <v>932</v>
      </c>
      <c r="J342" s="79" t="s">
        <v>671</v>
      </c>
      <c r="K342" s="79" t="s">
        <v>485</v>
      </c>
      <c r="L342" s="79" t="s">
        <v>650</v>
      </c>
      <c r="M342" s="79" t="s">
        <v>663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141">
        <v>43691</v>
      </c>
      <c r="AF342" s="141">
        <v>45518</v>
      </c>
      <c r="AG342" s="142">
        <v>460937.5</v>
      </c>
      <c r="AH342" s="83">
        <v>0</v>
      </c>
      <c r="AI342" s="83">
        <v>0</v>
      </c>
      <c r="AJ342" s="143">
        <v>5.0700000000000002E-2</v>
      </c>
      <c r="AK342" s="79" t="s">
        <v>664</v>
      </c>
      <c r="AL342" s="79" t="s">
        <v>665</v>
      </c>
      <c r="AM342" s="155">
        <v>0</v>
      </c>
      <c r="AN342" s="155">
        <v>0</v>
      </c>
      <c r="AO342" s="155">
        <v>0</v>
      </c>
      <c r="AP342" s="155">
        <v>0</v>
      </c>
      <c r="AQ342" s="155">
        <v>0</v>
      </c>
      <c r="AR342" s="155">
        <v>0</v>
      </c>
      <c r="AS342" s="155">
        <v>0</v>
      </c>
      <c r="AT342" s="155">
        <v>0</v>
      </c>
      <c r="AU342" s="155">
        <v>0</v>
      </c>
      <c r="AV342" s="155">
        <v>0</v>
      </c>
      <c r="AW342" s="155">
        <v>0</v>
      </c>
      <c r="AX342" s="155">
        <v>0</v>
      </c>
      <c r="AY342" s="155">
        <v>0</v>
      </c>
      <c r="AZ342" s="155">
        <v>0</v>
      </c>
      <c r="BA342" s="155">
        <v>0</v>
      </c>
      <c r="BB342" s="22">
        <f t="shared" si="15"/>
        <v>0</v>
      </c>
      <c r="BC342" s="22">
        <f t="shared" si="16"/>
        <v>0</v>
      </c>
      <c r="BD342" s="22">
        <f t="shared" si="17"/>
        <v>0</v>
      </c>
    </row>
    <row r="343" spans="1:56" x14ac:dyDescent="0.35">
      <c r="A343" s="23" t="s">
        <v>1814</v>
      </c>
      <c r="B343" s="79" t="s">
        <v>500</v>
      </c>
      <c r="C343" s="80">
        <v>5</v>
      </c>
      <c r="D343" s="81" t="s">
        <v>31</v>
      </c>
      <c r="E343" s="79" t="s">
        <v>467</v>
      </c>
      <c r="F343" s="79" t="s">
        <v>648</v>
      </c>
      <c r="G343" s="79" t="s">
        <v>931</v>
      </c>
      <c r="H343" s="79" t="s">
        <v>669</v>
      </c>
      <c r="I343" s="79" t="s">
        <v>932</v>
      </c>
      <c r="J343" s="79" t="s">
        <v>671</v>
      </c>
      <c r="K343" s="79" t="s">
        <v>485</v>
      </c>
      <c r="L343" s="79" t="s">
        <v>650</v>
      </c>
      <c r="M343" s="79" t="s">
        <v>663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1">
        <v>43691</v>
      </c>
      <c r="AF343" s="141">
        <v>45883</v>
      </c>
      <c r="AG343" s="142">
        <v>1143272.5</v>
      </c>
      <c r="AH343" s="83">
        <v>0.87222222222222223</v>
      </c>
      <c r="AI343" s="83">
        <v>6</v>
      </c>
      <c r="AJ343" s="143">
        <v>5.3600000000000002E-2</v>
      </c>
      <c r="AK343" s="79" t="s">
        <v>664</v>
      </c>
      <c r="AL343" s="79" t="s">
        <v>665</v>
      </c>
      <c r="AM343" s="155">
        <v>0</v>
      </c>
      <c r="AN343" s="155">
        <v>0</v>
      </c>
      <c r="AO343" s="155">
        <v>0</v>
      </c>
      <c r="AP343" s="155">
        <v>0</v>
      </c>
      <c r="AQ343" s="155">
        <v>571636.25</v>
      </c>
      <c r="AR343" s="155">
        <v>0</v>
      </c>
      <c r="AS343" s="155">
        <v>0</v>
      </c>
      <c r="AT343" s="155">
        <v>0</v>
      </c>
      <c r="AU343" s="155">
        <v>0</v>
      </c>
      <c r="AV343" s="155">
        <v>0</v>
      </c>
      <c r="AW343" s="155">
        <v>571636.25</v>
      </c>
      <c r="AX343" s="155">
        <v>0</v>
      </c>
      <c r="AY343" s="155">
        <v>0</v>
      </c>
      <c r="AZ343" s="155">
        <v>0</v>
      </c>
      <c r="BA343" s="155">
        <v>0</v>
      </c>
      <c r="BB343" s="22">
        <f t="shared" si="15"/>
        <v>0</v>
      </c>
      <c r="BC343" s="22">
        <f t="shared" si="16"/>
        <v>1143272.5</v>
      </c>
      <c r="BD343" s="22">
        <f t="shared" si="17"/>
        <v>1143272.5</v>
      </c>
    </row>
    <row r="344" spans="1:56" x14ac:dyDescent="0.35">
      <c r="A344" s="23" t="s">
        <v>1815</v>
      </c>
      <c r="B344" s="79" t="s">
        <v>500</v>
      </c>
      <c r="C344" s="80">
        <v>6</v>
      </c>
      <c r="D344" s="81" t="s">
        <v>31</v>
      </c>
      <c r="E344" s="79" t="s">
        <v>467</v>
      </c>
      <c r="F344" s="79" t="s">
        <v>648</v>
      </c>
      <c r="G344" s="79" t="s">
        <v>931</v>
      </c>
      <c r="H344" s="79" t="s">
        <v>669</v>
      </c>
      <c r="I344" s="79" t="s">
        <v>932</v>
      </c>
      <c r="J344" s="79" t="s">
        <v>671</v>
      </c>
      <c r="K344" s="79" t="s">
        <v>485</v>
      </c>
      <c r="L344" s="79" t="s">
        <v>650</v>
      </c>
      <c r="M344" s="79" t="s">
        <v>663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1">
        <v>43691</v>
      </c>
      <c r="AF344" s="141">
        <v>46248</v>
      </c>
      <c r="AG344" s="142">
        <v>747530</v>
      </c>
      <c r="AH344" s="83">
        <v>1.8722222222222222</v>
      </c>
      <c r="AI344" s="83">
        <v>7</v>
      </c>
      <c r="AJ344" s="143">
        <v>5.6399999999999999E-2</v>
      </c>
      <c r="AK344" s="79" t="s">
        <v>664</v>
      </c>
      <c r="AL344" s="79" t="s">
        <v>665</v>
      </c>
      <c r="AM344" s="155">
        <v>0</v>
      </c>
      <c r="AN344" s="155">
        <v>0</v>
      </c>
      <c r="AO344" s="155">
        <v>0</v>
      </c>
      <c r="AP344" s="155">
        <v>0</v>
      </c>
      <c r="AQ344" s="155">
        <v>0</v>
      </c>
      <c r="AR344" s="155">
        <v>0</v>
      </c>
      <c r="AS344" s="155">
        <v>0</v>
      </c>
      <c r="AT344" s="155">
        <v>0</v>
      </c>
      <c r="AU344" s="155">
        <v>0</v>
      </c>
      <c r="AV344" s="155">
        <v>0</v>
      </c>
      <c r="AW344" s="155">
        <v>373765</v>
      </c>
      <c r="AX344" s="155">
        <v>0</v>
      </c>
      <c r="AY344" s="155">
        <v>0</v>
      </c>
      <c r="AZ344" s="155">
        <v>0</v>
      </c>
      <c r="BA344" s="155">
        <v>0</v>
      </c>
      <c r="BB344" s="22">
        <f t="shared" si="15"/>
        <v>0</v>
      </c>
      <c r="BC344" s="22">
        <f t="shared" si="16"/>
        <v>373765</v>
      </c>
      <c r="BD344" s="22">
        <f t="shared" si="17"/>
        <v>373765</v>
      </c>
    </row>
    <row r="345" spans="1:56" x14ac:dyDescent="0.35">
      <c r="A345" s="23" t="s">
        <v>1816</v>
      </c>
      <c r="B345" s="79" t="s">
        <v>500</v>
      </c>
      <c r="C345" s="80">
        <v>7</v>
      </c>
      <c r="D345" s="81" t="s">
        <v>31</v>
      </c>
      <c r="E345" s="79" t="s">
        <v>467</v>
      </c>
      <c r="F345" s="79" t="s">
        <v>648</v>
      </c>
      <c r="G345" s="79" t="s">
        <v>931</v>
      </c>
      <c r="H345" s="79" t="s">
        <v>669</v>
      </c>
      <c r="I345" s="79" t="s">
        <v>932</v>
      </c>
      <c r="J345" s="79" t="s">
        <v>671</v>
      </c>
      <c r="K345" s="79" t="s">
        <v>485</v>
      </c>
      <c r="L345" s="79" t="s">
        <v>650</v>
      </c>
      <c r="M345" s="79" t="s">
        <v>663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1">
        <v>43691</v>
      </c>
      <c r="AF345" s="141">
        <v>46613</v>
      </c>
      <c r="AG345" s="142">
        <v>416982.5</v>
      </c>
      <c r="AH345" s="83">
        <v>2.8722222222222222</v>
      </c>
      <c r="AI345" s="83">
        <v>8</v>
      </c>
      <c r="AJ345" s="143">
        <v>5.9299999999999999E-2</v>
      </c>
      <c r="AK345" s="79" t="s">
        <v>664</v>
      </c>
      <c r="AL345" s="79" t="s">
        <v>665</v>
      </c>
      <c r="AM345" s="155">
        <v>0</v>
      </c>
      <c r="AN345" s="155">
        <v>0</v>
      </c>
      <c r="AO345" s="155">
        <v>0</v>
      </c>
      <c r="AP345" s="155">
        <v>0</v>
      </c>
      <c r="AQ345" s="155">
        <v>0</v>
      </c>
      <c r="AR345" s="155">
        <v>0</v>
      </c>
      <c r="AS345" s="155">
        <v>0</v>
      </c>
      <c r="AT345" s="155">
        <v>0</v>
      </c>
      <c r="AU345" s="155">
        <v>0</v>
      </c>
      <c r="AV345" s="155">
        <v>0</v>
      </c>
      <c r="AW345" s="155">
        <v>138994.17000000001</v>
      </c>
      <c r="AX345" s="155">
        <v>0</v>
      </c>
      <c r="AY345" s="155">
        <v>0</v>
      </c>
      <c r="AZ345" s="155">
        <v>0</v>
      </c>
      <c r="BA345" s="155">
        <v>0</v>
      </c>
      <c r="BB345" s="22">
        <f t="shared" si="15"/>
        <v>0</v>
      </c>
      <c r="BC345" s="22">
        <f t="shared" si="16"/>
        <v>138994.17000000001</v>
      </c>
      <c r="BD345" s="22">
        <f t="shared" si="17"/>
        <v>138994.17000000001</v>
      </c>
    </row>
    <row r="346" spans="1:56" x14ac:dyDescent="0.35">
      <c r="A346" s="23" t="s">
        <v>1817</v>
      </c>
      <c r="B346" s="79" t="s">
        <v>500</v>
      </c>
      <c r="C346" s="80">
        <v>8</v>
      </c>
      <c r="D346" s="81" t="s">
        <v>31</v>
      </c>
      <c r="E346" s="79" t="s">
        <v>467</v>
      </c>
      <c r="F346" s="79" t="s">
        <v>648</v>
      </c>
      <c r="G346" s="79" t="s">
        <v>931</v>
      </c>
      <c r="H346" s="79" t="s">
        <v>669</v>
      </c>
      <c r="I346" s="79" t="s">
        <v>932</v>
      </c>
      <c r="J346" s="79" t="s">
        <v>671</v>
      </c>
      <c r="K346" s="79" t="s">
        <v>485</v>
      </c>
      <c r="L346" s="79" t="s">
        <v>650</v>
      </c>
      <c r="M346" s="79" t="s">
        <v>663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1">
        <v>43691</v>
      </c>
      <c r="AF346" s="141">
        <v>46979</v>
      </c>
      <c r="AG346" s="142">
        <v>53100</v>
      </c>
      <c r="AH346" s="83">
        <v>3.8722222222222222</v>
      </c>
      <c r="AI346" s="83">
        <v>9</v>
      </c>
      <c r="AJ346" s="143">
        <v>6.2100000000000002E-2</v>
      </c>
      <c r="AK346" s="79" t="s">
        <v>664</v>
      </c>
      <c r="AL346" s="79" t="s">
        <v>665</v>
      </c>
      <c r="AM346" s="155">
        <v>0</v>
      </c>
      <c r="AN346" s="155">
        <v>0</v>
      </c>
      <c r="AO346" s="155">
        <v>0</v>
      </c>
      <c r="AP346" s="155">
        <v>0</v>
      </c>
      <c r="AQ346" s="155">
        <v>0</v>
      </c>
      <c r="AR346" s="155">
        <v>0</v>
      </c>
      <c r="AS346" s="155">
        <v>0</v>
      </c>
      <c r="AT346" s="155">
        <v>0</v>
      </c>
      <c r="AU346" s="155">
        <v>0</v>
      </c>
      <c r="AV346" s="155">
        <v>0</v>
      </c>
      <c r="AW346" s="155">
        <v>13275</v>
      </c>
      <c r="AX346" s="155">
        <v>0</v>
      </c>
      <c r="AY346" s="155">
        <v>0</v>
      </c>
      <c r="AZ346" s="155">
        <v>0</v>
      </c>
      <c r="BA346" s="155">
        <v>0</v>
      </c>
      <c r="BB346" s="22">
        <f t="shared" si="15"/>
        <v>0</v>
      </c>
      <c r="BC346" s="22">
        <f t="shared" si="16"/>
        <v>13275</v>
      </c>
      <c r="BD346" s="22">
        <f t="shared" si="17"/>
        <v>13275</v>
      </c>
    </row>
    <row r="347" spans="1:56" x14ac:dyDescent="0.35">
      <c r="A347" s="23" t="s">
        <v>1818</v>
      </c>
      <c r="B347" s="79" t="s">
        <v>501</v>
      </c>
      <c r="C347" s="80">
        <v>4</v>
      </c>
      <c r="D347" s="81" t="s">
        <v>31</v>
      </c>
      <c r="E347" s="79" t="s">
        <v>467</v>
      </c>
      <c r="F347" s="79" t="s">
        <v>648</v>
      </c>
      <c r="G347" s="79" t="s">
        <v>931</v>
      </c>
      <c r="H347" s="79" t="s">
        <v>669</v>
      </c>
      <c r="I347" s="79" t="s">
        <v>932</v>
      </c>
      <c r="J347" s="79" t="s">
        <v>671</v>
      </c>
      <c r="K347" s="79" t="s">
        <v>485</v>
      </c>
      <c r="L347" s="79" t="s">
        <v>650</v>
      </c>
      <c r="M347" s="79" t="s">
        <v>663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141">
        <v>43691</v>
      </c>
      <c r="AF347" s="141">
        <v>45518</v>
      </c>
      <c r="AG347" s="142">
        <v>862727.5</v>
      </c>
      <c r="AH347" s="83">
        <v>0</v>
      </c>
      <c r="AI347" s="83">
        <v>0</v>
      </c>
      <c r="AJ347" s="143">
        <v>5.0700000000000002E-2</v>
      </c>
      <c r="AK347" s="79" t="s">
        <v>664</v>
      </c>
      <c r="AL347" s="79" t="s">
        <v>665</v>
      </c>
      <c r="AM347" s="155">
        <v>0</v>
      </c>
      <c r="AN347" s="155">
        <v>0</v>
      </c>
      <c r="AO347" s="155">
        <v>0</v>
      </c>
      <c r="AP347" s="155">
        <v>0</v>
      </c>
      <c r="AQ347" s="155">
        <v>0</v>
      </c>
      <c r="AR347" s="155">
        <v>0</v>
      </c>
      <c r="AS347" s="155">
        <v>0</v>
      </c>
      <c r="AT347" s="155">
        <v>0</v>
      </c>
      <c r="AU347" s="155">
        <v>0</v>
      </c>
      <c r="AV347" s="155">
        <v>0</v>
      </c>
      <c r="AW347" s="155">
        <v>0</v>
      </c>
      <c r="AX347" s="155">
        <v>0</v>
      </c>
      <c r="AY347" s="155">
        <v>0</v>
      </c>
      <c r="AZ347" s="155">
        <v>0</v>
      </c>
      <c r="BA347" s="155">
        <v>0</v>
      </c>
      <c r="BB347" s="22">
        <f t="shared" si="15"/>
        <v>0</v>
      </c>
      <c r="BC347" s="22">
        <f t="shared" si="16"/>
        <v>0</v>
      </c>
      <c r="BD347" s="22">
        <f t="shared" si="17"/>
        <v>0</v>
      </c>
    </row>
    <row r="348" spans="1:56" x14ac:dyDescent="0.35">
      <c r="A348" s="23" t="s">
        <v>1819</v>
      </c>
      <c r="B348" s="79" t="s">
        <v>501</v>
      </c>
      <c r="C348" s="80">
        <v>5</v>
      </c>
      <c r="D348" s="81" t="s">
        <v>31</v>
      </c>
      <c r="E348" s="79" t="s">
        <v>467</v>
      </c>
      <c r="F348" s="79" t="s">
        <v>648</v>
      </c>
      <c r="G348" s="79" t="s">
        <v>931</v>
      </c>
      <c r="H348" s="79" t="s">
        <v>669</v>
      </c>
      <c r="I348" s="79" t="s">
        <v>932</v>
      </c>
      <c r="J348" s="79" t="s">
        <v>671</v>
      </c>
      <c r="K348" s="79" t="s">
        <v>485</v>
      </c>
      <c r="L348" s="79" t="s">
        <v>650</v>
      </c>
      <c r="M348" s="79" t="s">
        <v>663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1">
        <v>43691</v>
      </c>
      <c r="AF348" s="141">
        <v>45883</v>
      </c>
      <c r="AG348" s="142">
        <v>837800</v>
      </c>
      <c r="AH348" s="83">
        <v>0.87222222222222223</v>
      </c>
      <c r="AI348" s="83">
        <v>6</v>
      </c>
      <c r="AJ348" s="143">
        <v>5.3600000000000002E-2</v>
      </c>
      <c r="AK348" s="79" t="s">
        <v>664</v>
      </c>
      <c r="AL348" s="79" t="s">
        <v>665</v>
      </c>
      <c r="AM348" s="155">
        <v>0</v>
      </c>
      <c r="AN348" s="155">
        <v>0</v>
      </c>
      <c r="AO348" s="155">
        <v>0</v>
      </c>
      <c r="AP348" s="155">
        <v>0</v>
      </c>
      <c r="AQ348" s="155">
        <v>418900</v>
      </c>
      <c r="AR348" s="155">
        <v>0</v>
      </c>
      <c r="AS348" s="155">
        <v>0</v>
      </c>
      <c r="AT348" s="155">
        <v>0</v>
      </c>
      <c r="AU348" s="155">
        <v>0</v>
      </c>
      <c r="AV348" s="155">
        <v>0</v>
      </c>
      <c r="AW348" s="155">
        <v>418900</v>
      </c>
      <c r="AX348" s="155">
        <v>0</v>
      </c>
      <c r="AY348" s="155">
        <v>0</v>
      </c>
      <c r="AZ348" s="155">
        <v>0</v>
      </c>
      <c r="BA348" s="155">
        <v>0</v>
      </c>
      <c r="BB348" s="22">
        <f t="shared" si="15"/>
        <v>0</v>
      </c>
      <c r="BC348" s="22">
        <f t="shared" si="16"/>
        <v>837800</v>
      </c>
      <c r="BD348" s="22">
        <f t="shared" si="17"/>
        <v>837800</v>
      </c>
    </row>
    <row r="349" spans="1:56" x14ac:dyDescent="0.35">
      <c r="A349" s="23" t="s">
        <v>1820</v>
      </c>
      <c r="B349" s="79" t="s">
        <v>501</v>
      </c>
      <c r="C349" s="80">
        <v>6</v>
      </c>
      <c r="D349" s="81" t="s">
        <v>31</v>
      </c>
      <c r="E349" s="79" t="s">
        <v>467</v>
      </c>
      <c r="F349" s="79" t="s">
        <v>648</v>
      </c>
      <c r="G349" s="79" t="s">
        <v>931</v>
      </c>
      <c r="H349" s="79" t="s">
        <v>669</v>
      </c>
      <c r="I349" s="79" t="s">
        <v>932</v>
      </c>
      <c r="J349" s="79" t="s">
        <v>671</v>
      </c>
      <c r="K349" s="79" t="s">
        <v>485</v>
      </c>
      <c r="L349" s="79" t="s">
        <v>650</v>
      </c>
      <c r="M349" s="79" t="s">
        <v>663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1">
        <v>43691</v>
      </c>
      <c r="AF349" s="141">
        <v>46248</v>
      </c>
      <c r="AG349" s="142">
        <v>1506417.5</v>
      </c>
      <c r="AH349" s="83">
        <v>1.8722222222222222</v>
      </c>
      <c r="AI349" s="83">
        <v>7</v>
      </c>
      <c r="AJ349" s="143">
        <v>5.6399999999999999E-2</v>
      </c>
      <c r="AK349" s="79" t="s">
        <v>664</v>
      </c>
      <c r="AL349" s="79" t="s">
        <v>665</v>
      </c>
      <c r="AM349" s="155">
        <v>0</v>
      </c>
      <c r="AN349" s="155">
        <v>0</v>
      </c>
      <c r="AO349" s="155">
        <v>0</v>
      </c>
      <c r="AP349" s="155">
        <v>0</v>
      </c>
      <c r="AQ349" s="155">
        <v>0</v>
      </c>
      <c r="AR349" s="155">
        <v>0</v>
      </c>
      <c r="AS349" s="155">
        <v>0</v>
      </c>
      <c r="AT349" s="155">
        <v>0</v>
      </c>
      <c r="AU349" s="155">
        <v>0</v>
      </c>
      <c r="AV349" s="155">
        <v>0</v>
      </c>
      <c r="AW349" s="155">
        <v>753208.75</v>
      </c>
      <c r="AX349" s="155">
        <v>0</v>
      </c>
      <c r="AY349" s="155">
        <v>0</v>
      </c>
      <c r="AZ349" s="155">
        <v>0</v>
      </c>
      <c r="BA349" s="155">
        <v>0</v>
      </c>
      <c r="BB349" s="22">
        <f t="shared" si="15"/>
        <v>0</v>
      </c>
      <c r="BC349" s="22">
        <f t="shared" si="16"/>
        <v>753208.75</v>
      </c>
      <c r="BD349" s="22">
        <f t="shared" si="17"/>
        <v>753208.75</v>
      </c>
    </row>
    <row r="350" spans="1:56" x14ac:dyDescent="0.35">
      <c r="A350" s="23" t="s">
        <v>1821</v>
      </c>
      <c r="B350" s="79" t="s">
        <v>501</v>
      </c>
      <c r="C350" s="80">
        <v>7</v>
      </c>
      <c r="D350" s="81" t="s">
        <v>31</v>
      </c>
      <c r="E350" s="79" t="s">
        <v>467</v>
      </c>
      <c r="F350" s="79" t="s">
        <v>648</v>
      </c>
      <c r="G350" s="79" t="s">
        <v>931</v>
      </c>
      <c r="H350" s="79" t="s">
        <v>669</v>
      </c>
      <c r="I350" s="79" t="s">
        <v>932</v>
      </c>
      <c r="J350" s="79" t="s">
        <v>671</v>
      </c>
      <c r="K350" s="79" t="s">
        <v>485</v>
      </c>
      <c r="L350" s="79" t="s">
        <v>650</v>
      </c>
      <c r="M350" s="79" t="s">
        <v>663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1">
        <v>43691</v>
      </c>
      <c r="AF350" s="141">
        <v>46613</v>
      </c>
      <c r="AG350" s="142">
        <v>403265</v>
      </c>
      <c r="AH350" s="83">
        <v>2.8722222222222222</v>
      </c>
      <c r="AI350" s="83">
        <v>8</v>
      </c>
      <c r="AJ350" s="143">
        <v>5.9299999999999999E-2</v>
      </c>
      <c r="AK350" s="79" t="s">
        <v>664</v>
      </c>
      <c r="AL350" s="79" t="s">
        <v>665</v>
      </c>
      <c r="AM350" s="155">
        <v>0</v>
      </c>
      <c r="AN350" s="155">
        <v>0</v>
      </c>
      <c r="AO350" s="155">
        <v>0</v>
      </c>
      <c r="AP350" s="155">
        <v>0</v>
      </c>
      <c r="AQ350" s="155">
        <v>0</v>
      </c>
      <c r="AR350" s="155">
        <v>0</v>
      </c>
      <c r="AS350" s="155">
        <v>0</v>
      </c>
      <c r="AT350" s="155">
        <v>0</v>
      </c>
      <c r="AU350" s="155">
        <v>0</v>
      </c>
      <c r="AV350" s="155">
        <v>0</v>
      </c>
      <c r="AW350" s="155">
        <v>134421.66</v>
      </c>
      <c r="AX350" s="155">
        <v>0</v>
      </c>
      <c r="AY350" s="155">
        <v>0</v>
      </c>
      <c r="AZ350" s="155">
        <v>0</v>
      </c>
      <c r="BA350" s="155">
        <v>0</v>
      </c>
      <c r="BB350" s="22">
        <f t="shared" si="15"/>
        <v>0</v>
      </c>
      <c r="BC350" s="22">
        <f t="shared" si="16"/>
        <v>134421.66</v>
      </c>
      <c r="BD350" s="22">
        <f t="shared" si="17"/>
        <v>134421.66</v>
      </c>
    </row>
    <row r="351" spans="1:56" x14ac:dyDescent="0.35">
      <c r="A351" s="23" t="s">
        <v>1822</v>
      </c>
      <c r="B351" s="79" t="s">
        <v>501</v>
      </c>
      <c r="C351" s="80">
        <v>8</v>
      </c>
      <c r="D351" s="81" t="s">
        <v>31</v>
      </c>
      <c r="E351" s="79" t="s">
        <v>467</v>
      </c>
      <c r="F351" s="79" t="s">
        <v>648</v>
      </c>
      <c r="G351" s="79" t="s">
        <v>931</v>
      </c>
      <c r="H351" s="79" t="s">
        <v>669</v>
      </c>
      <c r="I351" s="79" t="s">
        <v>932</v>
      </c>
      <c r="J351" s="79" t="s">
        <v>671</v>
      </c>
      <c r="K351" s="79" t="s">
        <v>485</v>
      </c>
      <c r="L351" s="79" t="s">
        <v>650</v>
      </c>
      <c r="M351" s="79" t="s">
        <v>663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1">
        <v>43691</v>
      </c>
      <c r="AF351" s="141">
        <v>46979</v>
      </c>
      <c r="AG351" s="142">
        <v>53100</v>
      </c>
      <c r="AH351" s="83">
        <v>3.8722222222222222</v>
      </c>
      <c r="AI351" s="83">
        <v>9</v>
      </c>
      <c r="AJ351" s="143">
        <v>6.2100000000000002E-2</v>
      </c>
      <c r="AK351" s="79" t="s">
        <v>664</v>
      </c>
      <c r="AL351" s="79" t="s">
        <v>665</v>
      </c>
      <c r="AM351" s="155">
        <v>0</v>
      </c>
      <c r="AN351" s="155">
        <v>0</v>
      </c>
      <c r="AO351" s="155">
        <v>0</v>
      </c>
      <c r="AP351" s="155">
        <v>0</v>
      </c>
      <c r="AQ351" s="155">
        <v>0</v>
      </c>
      <c r="AR351" s="155">
        <v>0</v>
      </c>
      <c r="AS351" s="155">
        <v>0</v>
      </c>
      <c r="AT351" s="155">
        <v>0</v>
      </c>
      <c r="AU351" s="155">
        <v>0</v>
      </c>
      <c r="AV351" s="155">
        <v>0</v>
      </c>
      <c r="AW351" s="155">
        <v>13275</v>
      </c>
      <c r="AX351" s="155">
        <v>0</v>
      </c>
      <c r="AY351" s="155">
        <v>0</v>
      </c>
      <c r="AZ351" s="155">
        <v>0</v>
      </c>
      <c r="BA351" s="155">
        <v>0</v>
      </c>
      <c r="BB351" s="22">
        <f t="shared" si="15"/>
        <v>0</v>
      </c>
      <c r="BC351" s="22">
        <f t="shared" si="16"/>
        <v>13275</v>
      </c>
      <c r="BD351" s="22">
        <f t="shared" si="17"/>
        <v>13275</v>
      </c>
    </row>
    <row r="352" spans="1:56" x14ac:dyDescent="0.35">
      <c r="A352" s="23" t="s">
        <v>1823</v>
      </c>
      <c r="B352" s="79" t="s">
        <v>502</v>
      </c>
      <c r="C352" s="80">
        <v>3</v>
      </c>
      <c r="D352" s="81" t="s">
        <v>31</v>
      </c>
      <c r="E352" s="79" t="s">
        <v>467</v>
      </c>
      <c r="F352" s="79" t="s">
        <v>648</v>
      </c>
      <c r="G352" s="79" t="s">
        <v>931</v>
      </c>
      <c r="H352" s="79" t="s">
        <v>669</v>
      </c>
      <c r="I352" s="79" t="s">
        <v>932</v>
      </c>
      <c r="J352" s="79" t="s">
        <v>671</v>
      </c>
      <c r="K352" s="79" t="s">
        <v>485</v>
      </c>
      <c r="L352" s="79" t="s">
        <v>650</v>
      </c>
      <c r="M352" s="79" t="s">
        <v>663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141">
        <v>43693</v>
      </c>
      <c r="AF352" s="141">
        <v>45520</v>
      </c>
      <c r="AG352" s="142">
        <v>404445</v>
      </c>
      <c r="AH352" s="83">
        <v>0</v>
      </c>
      <c r="AI352" s="83">
        <v>0</v>
      </c>
      <c r="AJ352" s="143">
        <v>5.0700000000000002E-2</v>
      </c>
      <c r="AK352" s="79" t="s">
        <v>664</v>
      </c>
      <c r="AL352" s="79" t="s">
        <v>665</v>
      </c>
      <c r="AM352" s="155">
        <v>0</v>
      </c>
      <c r="AN352" s="155">
        <v>0</v>
      </c>
      <c r="AO352" s="155">
        <v>0</v>
      </c>
      <c r="AP352" s="155">
        <v>0</v>
      </c>
      <c r="AQ352" s="155">
        <v>0</v>
      </c>
      <c r="AR352" s="155">
        <v>0</v>
      </c>
      <c r="AS352" s="155">
        <v>0</v>
      </c>
      <c r="AT352" s="155">
        <v>0</v>
      </c>
      <c r="AU352" s="155">
        <v>0</v>
      </c>
      <c r="AV352" s="155">
        <v>0</v>
      </c>
      <c r="AW352" s="155">
        <v>0</v>
      </c>
      <c r="AX352" s="155">
        <v>0</v>
      </c>
      <c r="AY352" s="155">
        <v>0</v>
      </c>
      <c r="AZ352" s="155">
        <v>0</v>
      </c>
      <c r="BA352" s="155">
        <v>0</v>
      </c>
      <c r="BB352" s="22">
        <f t="shared" si="15"/>
        <v>0</v>
      </c>
      <c r="BC352" s="22">
        <f t="shared" si="16"/>
        <v>0</v>
      </c>
      <c r="BD352" s="22">
        <f t="shared" si="17"/>
        <v>0</v>
      </c>
    </row>
    <row r="353" spans="1:56" x14ac:dyDescent="0.35">
      <c r="A353" s="23" t="s">
        <v>1824</v>
      </c>
      <c r="B353" s="79" t="s">
        <v>502</v>
      </c>
      <c r="C353" s="80">
        <v>4</v>
      </c>
      <c r="D353" s="81" t="s">
        <v>31</v>
      </c>
      <c r="E353" s="79" t="s">
        <v>467</v>
      </c>
      <c r="F353" s="79" t="s">
        <v>648</v>
      </c>
      <c r="G353" s="79" t="s">
        <v>931</v>
      </c>
      <c r="H353" s="79" t="s">
        <v>669</v>
      </c>
      <c r="I353" s="79" t="s">
        <v>932</v>
      </c>
      <c r="J353" s="79" t="s">
        <v>671</v>
      </c>
      <c r="K353" s="79" t="s">
        <v>485</v>
      </c>
      <c r="L353" s="79" t="s">
        <v>650</v>
      </c>
      <c r="M353" s="79" t="s">
        <v>663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1">
        <v>43693</v>
      </c>
      <c r="AF353" s="141">
        <v>45885</v>
      </c>
      <c r="AG353" s="142">
        <v>1602882.5</v>
      </c>
      <c r="AH353" s="83">
        <v>0.87777777777777777</v>
      </c>
      <c r="AI353" s="83">
        <v>6</v>
      </c>
      <c r="AJ353" s="143">
        <v>5.3600000000000002E-2</v>
      </c>
      <c r="AK353" s="79" t="s">
        <v>664</v>
      </c>
      <c r="AL353" s="79" t="s">
        <v>665</v>
      </c>
      <c r="AM353" s="155">
        <v>0</v>
      </c>
      <c r="AN353" s="155">
        <v>0</v>
      </c>
      <c r="AO353" s="155">
        <v>0</v>
      </c>
      <c r="AP353" s="155">
        <v>0</v>
      </c>
      <c r="AQ353" s="155">
        <v>801441.25</v>
      </c>
      <c r="AR353" s="155">
        <v>0</v>
      </c>
      <c r="AS353" s="155">
        <v>0</v>
      </c>
      <c r="AT353" s="155">
        <v>0</v>
      </c>
      <c r="AU353" s="155">
        <v>0</v>
      </c>
      <c r="AV353" s="155">
        <v>0</v>
      </c>
      <c r="AW353" s="155">
        <v>801441.25</v>
      </c>
      <c r="AX353" s="155">
        <v>0</v>
      </c>
      <c r="AY353" s="155">
        <v>0</v>
      </c>
      <c r="AZ353" s="155">
        <v>0</v>
      </c>
      <c r="BA353" s="155">
        <v>0</v>
      </c>
      <c r="BB353" s="22">
        <f t="shared" si="15"/>
        <v>0</v>
      </c>
      <c r="BC353" s="22">
        <f t="shared" si="16"/>
        <v>1602882.5</v>
      </c>
      <c r="BD353" s="22">
        <f t="shared" si="17"/>
        <v>1602882.5</v>
      </c>
    </row>
    <row r="354" spans="1:56" x14ac:dyDescent="0.35">
      <c r="A354" s="23" t="s">
        <v>1825</v>
      </c>
      <c r="B354" s="79" t="s">
        <v>502</v>
      </c>
      <c r="C354" s="80">
        <v>5</v>
      </c>
      <c r="D354" s="81" t="s">
        <v>31</v>
      </c>
      <c r="E354" s="79" t="s">
        <v>467</v>
      </c>
      <c r="F354" s="79" t="s">
        <v>648</v>
      </c>
      <c r="G354" s="79" t="s">
        <v>931</v>
      </c>
      <c r="H354" s="79" t="s">
        <v>669</v>
      </c>
      <c r="I354" s="79" t="s">
        <v>932</v>
      </c>
      <c r="J354" s="79" t="s">
        <v>671</v>
      </c>
      <c r="K354" s="79" t="s">
        <v>485</v>
      </c>
      <c r="L354" s="79" t="s">
        <v>650</v>
      </c>
      <c r="M354" s="79" t="s">
        <v>663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1">
        <v>43693</v>
      </c>
      <c r="AF354" s="141">
        <v>46250</v>
      </c>
      <c r="AG354" s="142">
        <v>1291952.5</v>
      </c>
      <c r="AH354" s="83">
        <v>1.8777777777777778</v>
      </c>
      <c r="AI354" s="83">
        <v>7</v>
      </c>
      <c r="AJ354" s="143">
        <v>5.6399999999999999E-2</v>
      </c>
      <c r="AK354" s="79" t="s">
        <v>664</v>
      </c>
      <c r="AL354" s="79" t="s">
        <v>665</v>
      </c>
      <c r="AM354" s="155">
        <v>0</v>
      </c>
      <c r="AN354" s="155">
        <v>0</v>
      </c>
      <c r="AO354" s="155">
        <v>0</v>
      </c>
      <c r="AP354" s="155">
        <v>0</v>
      </c>
      <c r="AQ354" s="155">
        <v>0</v>
      </c>
      <c r="AR354" s="155">
        <v>0</v>
      </c>
      <c r="AS354" s="155">
        <v>0</v>
      </c>
      <c r="AT354" s="155">
        <v>0</v>
      </c>
      <c r="AU354" s="155">
        <v>0</v>
      </c>
      <c r="AV354" s="155">
        <v>0</v>
      </c>
      <c r="AW354" s="155">
        <v>645976.25</v>
      </c>
      <c r="AX354" s="155">
        <v>0</v>
      </c>
      <c r="AY354" s="155">
        <v>0</v>
      </c>
      <c r="AZ354" s="155">
        <v>0</v>
      </c>
      <c r="BA354" s="155">
        <v>0</v>
      </c>
      <c r="BB354" s="22">
        <f t="shared" si="15"/>
        <v>0</v>
      </c>
      <c r="BC354" s="22">
        <f t="shared" si="16"/>
        <v>645976.25</v>
      </c>
      <c r="BD354" s="22">
        <f t="shared" si="17"/>
        <v>645976.25</v>
      </c>
    </row>
    <row r="355" spans="1:56" x14ac:dyDescent="0.35">
      <c r="A355" s="23" t="s">
        <v>1826</v>
      </c>
      <c r="B355" s="79" t="s">
        <v>502</v>
      </c>
      <c r="C355" s="80">
        <v>6</v>
      </c>
      <c r="D355" s="81" t="s">
        <v>31</v>
      </c>
      <c r="E355" s="79" t="s">
        <v>467</v>
      </c>
      <c r="F355" s="79" t="s">
        <v>648</v>
      </c>
      <c r="G355" s="79" t="s">
        <v>931</v>
      </c>
      <c r="H355" s="79" t="s">
        <v>669</v>
      </c>
      <c r="I355" s="79" t="s">
        <v>932</v>
      </c>
      <c r="J355" s="79" t="s">
        <v>671</v>
      </c>
      <c r="K355" s="79" t="s">
        <v>485</v>
      </c>
      <c r="L355" s="79" t="s">
        <v>650</v>
      </c>
      <c r="M355" s="79" t="s">
        <v>663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1">
        <v>43693</v>
      </c>
      <c r="AF355" s="141">
        <v>46615</v>
      </c>
      <c r="AG355" s="142">
        <v>623482.5</v>
      </c>
      <c r="AH355" s="83">
        <v>2.8777777777777778</v>
      </c>
      <c r="AI355" s="83">
        <v>8</v>
      </c>
      <c r="AJ355" s="143">
        <v>5.9299999999999999E-2</v>
      </c>
      <c r="AK355" s="79" t="s">
        <v>664</v>
      </c>
      <c r="AL355" s="79" t="s">
        <v>665</v>
      </c>
      <c r="AM355" s="155">
        <v>0</v>
      </c>
      <c r="AN355" s="155">
        <v>0</v>
      </c>
      <c r="AO355" s="155">
        <v>0</v>
      </c>
      <c r="AP355" s="155">
        <v>0</v>
      </c>
      <c r="AQ355" s="155">
        <v>0</v>
      </c>
      <c r="AR355" s="155">
        <v>0</v>
      </c>
      <c r="AS355" s="155">
        <v>0</v>
      </c>
      <c r="AT355" s="155">
        <v>0</v>
      </c>
      <c r="AU355" s="155">
        <v>0</v>
      </c>
      <c r="AV355" s="155">
        <v>0</v>
      </c>
      <c r="AW355" s="155">
        <v>207827.5</v>
      </c>
      <c r="AX355" s="155">
        <v>0</v>
      </c>
      <c r="AY355" s="155">
        <v>0</v>
      </c>
      <c r="AZ355" s="155">
        <v>0</v>
      </c>
      <c r="BA355" s="155">
        <v>0</v>
      </c>
      <c r="BB355" s="22">
        <f t="shared" si="15"/>
        <v>0</v>
      </c>
      <c r="BC355" s="22">
        <f t="shared" si="16"/>
        <v>207827.5</v>
      </c>
      <c r="BD355" s="22">
        <f t="shared" si="17"/>
        <v>207827.5</v>
      </c>
    </row>
    <row r="356" spans="1:56" x14ac:dyDescent="0.35">
      <c r="A356" s="23" t="s">
        <v>1827</v>
      </c>
      <c r="B356" s="79" t="s">
        <v>503</v>
      </c>
      <c r="C356" s="80">
        <v>5</v>
      </c>
      <c r="D356" s="81" t="s">
        <v>31</v>
      </c>
      <c r="E356" s="79" t="s">
        <v>467</v>
      </c>
      <c r="F356" s="79" t="s">
        <v>648</v>
      </c>
      <c r="G356" s="79" t="s">
        <v>931</v>
      </c>
      <c r="H356" s="79" t="s">
        <v>669</v>
      </c>
      <c r="I356" s="79" t="s">
        <v>932</v>
      </c>
      <c r="J356" s="79" t="s">
        <v>671</v>
      </c>
      <c r="K356" s="79" t="s">
        <v>485</v>
      </c>
      <c r="L356" s="79" t="s">
        <v>650</v>
      </c>
      <c r="M356" s="79" t="s">
        <v>663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141">
        <v>43696</v>
      </c>
      <c r="AF356" s="141">
        <v>45523</v>
      </c>
      <c r="AG356" s="142">
        <v>524067.5</v>
      </c>
      <c r="AH356" s="83">
        <v>0</v>
      </c>
      <c r="AI356" s="83">
        <v>0</v>
      </c>
      <c r="AJ356" s="143">
        <v>5.0700000000000002E-2</v>
      </c>
      <c r="AK356" s="79" t="s">
        <v>664</v>
      </c>
      <c r="AL356" s="79" t="s">
        <v>665</v>
      </c>
      <c r="AM356" s="155">
        <v>0</v>
      </c>
      <c r="AN356" s="155">
        <v>0</v>
      </c>
      <c r="AO356" s="155">
        <v>0</v>
      </c>
      <c r="AP356" s="155">
        <v>0</v>
      </c>
      <c r="AQ356" s="155">
        <v>0</v>
      </c>
      <c r="AR356" s="155">
        <v>0</v>
      </c>
      <c r="AS356" s="155">
        <v>0</v>
      </c>
      <c r="AT356" s="155">
        <v>0</v>
      </c>
      <c r="AU356" s="155">
        <v>0</v>
      </c>
      <c r="AV356" s="155">
        <v>0</v>
      </c>
      <c r="AW356" s="155">
        <v>0</v>
      </c>
      <c r="AX356" s="155">
        <v>0</v>
      </c>
      <c r="AY356" s="155">
        <v>0</v>
      </c>
      <c r="AZ356" s="155">
        <v>0</v>
      </c>
      <c r="BA356" s="155">
        <v>0</v>
      </c>
      <c r="BB356" s="22">
        <f t="shared" si="15"/>
        <v>0</v>
      </c>
      <c r="BC356" s="22">
        <f t="shared" si="16"/>
        <v>0</v>
      </c>
      <c r="BD356" s="22">
        <f t="shared" si="17"/>
        <v>0</v>
      </c>
    </row>
    <row r="357" spans="1:56" x14ac:dyDescent="0.35">
      <c r="A357" s="23" t="s">
        <v>1828</v>
      </c>
      <c r="B357" s="79" t="s">
        <v>503</v>
      </c>
      <c r="C357" s="80">
        <v>6</v>
      </c>
      <c r="D357" s="81" t="s">
        <v>31</v>
      </c>
      <c r="E357" s="79" t="s">
        <v>467</v>
      </c>
      <c r="F357" s="79" t="s">
        <v>648</v>
      </c>
      <c r="G357" s="79" t="s">
        <v>931</v>
      </c>
      <c r="H357" s="79" t="s">
        <v>669</v>
      </c>
      <c r="I357" s="79" t="s">
        <v>932</v>
      </c>
      <c r="J357" s="79" t="s">
        <v>671</v>
      </c>
      <c r="K357" s="79" t="s">
        <v>485</v>
      </c>
      <c r="L357" s="79" t="s">
        <v>650</v>
      </c>
      <c r="M357" s="79" t="s">
        <v>663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1">
        <v>43696</v>
      </c>
      <c r="AF357" s="141">
        <v>45888</v>
      </c>
      <c r="AG357" s="142">
        <v>765230</v>
      </c>
      <c r="AH357" s="83">
        <v>0.88611111111111107</v>
      </c>
      <c r="AI357" s="83">
        <v>6</v>
      </c>
      <c r="AJ357" s="143">
        <v>5.3600000000000002E-2</v>
      </c>
      <c r="AK357" s="79" t="s">
        <v>664</v>
      </c>
      <c r="AL357" s="79" t="s">
        <v>665</v>
      </c>
      <c r="AM357" s="155">
        <v>0</v>
      </c>
      <c r="AN357" s="155">
        <v>0</v>
      </c>
      <c r="AO357" s="155">
        <v>0</v>
      </c>
      <c r="AP357" s="155">
        <v>0</v>
      </c>
      <c r="AQ357" s="155">
        <v>382615</v>
      </c>
      <c r="AR357" s="155">
        <v>0</v>
      </c>
      <c r="AS357" s="155">
        <v>0</v>
      </c>
      <c r="AT357" s="155">
        <v>0</v>
      </c>
      <c r="AU357" s="155">
        <v>0</v>
      </c>
      <c r="AV357" s="155">
        <v>0</v>
      </c>
      <c r="AW357" s="155">
        <v>382615</v>
      </c>
      <c r="AX357" s="155">
        <v>0</v>
      </c>
      <c r="AY357" s="155">
        <v>0</v>
      </c>
      <c r="AZ357" s="155">
        <v>0</v>
      </c>
      <c r="BA357" s="155">
        <v>0</v>
      </c>
      <c r="BB357" s="22">
        <f t="shared" si="15"/>
        <v>0</v>
      </c>
      <c r="BC357" s="22">
        <f t="shared" si="16"/>
        <v>765230</v>
      </c>
      <c r="BD357" s="22">
        <f t="shared" si="17"/>
        <v>765230</v>
      </c>
    </row>
    <row r="358" spans="1:56" x14ac:dyDescent="0.35">
      <c r="A358" s="23" t="s">
        <v>1829</v>
      </c>
      <c r="B358" s="79" t="s">
        <v>503</v>
      </c>
      <c r="C358" s="80">
        <v>7</v>
      </c>
      <c r="D358" s="81" t="s">
        <v>31</v>
      </c>
      <c r="E358" s="79" t="s">
        <v>467</v>
      </c>
      <c r="F358" s="79" t="s">
        <v>648</v>
      </c>
      <c r="G358" s="79" t="s">
        <v>931</v>
      </c>
      <c r="H358" s="79" t="s">
        <v>669</v>
      </c>
      <c r="I358" s="79" t="s">
        <v>932</v>
      </c>
      <c r="J358" s="79" t="s">
        <v>671</v>
      </c>
      <c r="K358" s="79" t="s">
        <v>485</v>
      </c>
      <c r="L358" s="79" t="s">
        <v>650</v>
      </c>
      <c r="M358" s="79" t="s">
        <v>663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1">
        <v>43696</v>
      </c>
      <c r="AF358" s="141">
        <v>46253</v>
      </c>
      <c r="AG358" s="142">
        <v>1036777.5</v>
      </c>
      <c r="AH358" s="83">
        <v>1.8861111111111111</v>
      </c>
      <c r="AI358" s="83">
        <v>7</v>
      </c>
      <c r="AJ358" s="143">
        <v>5.6399999999999999E-2</v>
      </c>
      <c r="AK358" s="79" t="s">
        <v>664</v>
      </c>
      <c r="AL358" s="79" t="s">
        <v>665</v>
      </c>
      <c r="AM358" s="155">
        <v>0</v>
      </c>
      <c r="AN358" s="155">
        <v>0</v>
      </c>
      <c r="AO358" s="155">
        <v>0</v>
      </c>
      <c r="AP358" s="155">
        <v>0</v>
      </c>
      <c r="AQ358" s="155">
        <v>0</v>
      </c>
      <c r="AR358" s="155">
        <v>0</v>
      </c>
      <c r="AS358" s="155">
        <v>0</v>
      </c>
      <c r="AT358" s="155">
        <v>0</v>
      </c>
      <c r="AU358" s="155">
        <v>0</v>
      </c>
      <c r="AV358" s="155">
        <v>0</v>
      </c>
      <c r="AW358" s="155">
        <v>518388.75</v>
      </c>
      <c r="AX358" s="155">
        <v>0</v>
      </c>
      <c r="AY358" s="155">
        <v>0</v>
      </c>
      <c r="AZ358" s="155">
        <v>0</v>
      </c>
      <c r="BA358" s="155">
        <v>0</v>
      </c>
      <c r="BB358" s="22">
        <f t="shared" si="15"/>
        <v>0</v>
      </c>
      <c r="BC358" s="22">
        <f t="shared" si="16"/>
        <v>518388.75</v>
      </c>
      <c r="BD358" s="22">
        <f t="shared" si="17"/>
        <v>518388.75</v>
      </c>
    </row>
    <row r="359" spans="1:56" x14ac:dyDescent="0.35">
      <c r="A359" s="23" t="s">
        <v>1830</v>
      </c>
      <c r="B359" s="79" t="s">
        <v>503</v>
      </c>
      <c r="C359" s="80">
        <v>8</v>
      </c>
      <c r="D359" s="81" t="s">
        <v>31</v>
      </c>
      <c r="E359" s="79" t="s">
        <v>467</v>
      </c>
      <c r="F359" s="79" t="s">
        <v>648</v>
      </c>
      <c r="G359" s="79" t="s">
        <v>931</v>
      </c>
      <c r="H359" s="79" t="s">
        <v>669</v>
      </c>
      <c r="I359" s="79" t="s">
        <v>932</v>
      </c>
      <c r="J359" s="79" t="s">
        <v>671</v>
      </c>
      <c r="K359" s="79" t="s">
        <v>485</v>
      </c>
      <c r="L359" s="79" t="s">
        <v>650</v>
      </c>
      <c r="M359" s="79" t="s">
        <v>663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1">
        <v>43696</v>
      </c>
      <c r="AF359" s="141">
        <v>46618</v>
      </c>
      <c r="AG359" s="142">
        <v>157825</v>
      </c>
      <c r="AH359" s="83">
        <v>2.8861111111111111</v>
      </c>
      <c r="AI359" s="83">
        <v>8</v>
      </c>
      <c r="AJ359" s="143">
        <v>5.9299999999999999E-2</v>
      </c>
      <c r="AK359" s="79" t="s">
        <v>664</v>
      </c>
      <c r="AL359" s="79" t="s">
        <v>665</v>
      </c>
      <c r="AM359" s="155">
        <v>0</v>
      </c>
      <c r="AN359" s="155">
        <v>0</v>
      </c>
      <c r="AO359" s="155">
        <v>0</v>
      </c>
      <c r="AP359" s="155">
        <v>0</v>
      </c>
      <c r="AQ359" s="155">
        <v>0</v>
      </c>
      <c r="AR359" s="155">
        <v>0</v>
      </c>
      <c r="AS359" s="155">
        <v>0</v>
      </c>
      <c r="AT359" s="155">
        <v>0</v>
      </c>
      <c r="AU359" s="155">
        <v>0</v>
      </c>
      <c r="AV359" s="155">
        <v>0</v>
      </c>
      <c r="AW359" s="155">
        <v>52608.33</v>
      </c>
      <c r="AX359" s="155">
        <v>0</v>
      </c>
      <c r="AY359" s="155">
        <v>0</v>
      </c>
      <c r="AZ359" s="155">
        <v>0</v>
      </c>
      <c r="BA359" s="155">
        <v>0</v>
      </c>
      <c r="BB359" s="22">
        <f t="shared" si="15"/>
        <v>0</v>
      </c>
      <c r="BC359" s="22">
        <f t="shared" si="16"/>
        <v>52608.33</v>
      </c>
      <c r="BD359" s="22">
        <f t="shared" si="17"/>
        <v>52608.33</v>
      </c>
    </row>
    <row r="360" spans="1:56" x14ac:dyDescent="0.35">
      <c r="A360" s="23" t="s">
        <v>1831</v>
      </c>
      <c r="B360" s="79" t="s">
        <v>504</v>
      </c>
      <c r="C360" s="80">
        <v>5</v>
      </c>
      <c r="D360" s="81" t="s">
        <v>31</v>
      </c>
      <c r="E360" s="79" t="s">
        <v>467</v>
      </c>
      <c r="F360" s="79" t="s">
        <v>648</v>
      </c>
      <c r="G360" s="79" t="s">
        <v>931</v>
      </c>
      <c r="H360" s="79" t="s">
        <v>669</v>
      </c>
      <c r="I360" s="79" t="s">
        <v>932</v>
      </c>
      <c r="J360" s="79" t="s">
        <v>671</v>
      </c>
      <c r="K360" s="79" t="s">
        <v>485</v>
      </c>
      <c r="L360" s="79" t="s">
        <v>650</v>
      </c>
      <c r="M360" s="79" t="s">
        <v>663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141">
        <v>43697</v>
      </c>
      <c r="AF360" s="141">
        <v>45524</v>
      </c>
      <c r="AG360" s="142">
        <v>757412.5</v>
      </c>
      <c r="AH360" s="83">
        <v>0</v>
      </c>
      <c r="AI360" s="83">
        <v>0</v>
      </c>
      <c r="AJ360" s="143">
        <v>5.0700000000000002E-2</v>
      </c>
      <c r="AK360" s="79" t="s">
        <v>664</v>
      </c>
      <c r="AL360" s="79" t="s">
        <v>665</v>
      </c>
      <c r="AM360" s="155">
        <v>0</v>
      </c>
      <c r="AN360" s="155">
        <v>0</v>
      </c>
      <c r="AO360" s="155">
        <v>0</v>
      </c>
      <c r="AP360" s="155">
        <v>0</v>
      </c>
      <c r="AQ360" s="155">
        <v>0</v>
      </c>
      <c r="AR360" s="155">
        <v>0</v>
      </c>
      <c r="AS360" s="155">
        <v>0</v>
      </c>
      <c r="AT360" s="155">
        <v>0</v>
      </c>
      <c r="AU360" s="155">
        <v>0</v>
      </c>
      <c r="AV360" s="155">
        <v>0</v>
      </c>
      <c r="AW360" s="155">
        <v>0</v>
      </c>
      <c r="AX360" s="155">
        <v>0</v>
      </c>
      <c r="AY360" s="155">
        <v>0</v>
      </c>
      <c r="AZ360" s="155">
        <v>0</v>
      </c>
      <c r="BA360" s="155">
        <v>0</v>
      </c>
      <c r="BB360" s="22">
        <f t="shared" si="15"/>
        <v>0</v>
      </c>
      <c r="BC360" s="22">
        <f t="shared" si="16"/>
        <v>0</v>
      </c>
      <c r="BD360" s="22">
        <f t="shared" si="17"/>
        <v>0</v>
      </c>
    </row>
    <row r="361" spans="1:56" x14ac:dyDescent="0.35">
      <c r="A361" s="23" t="s">
        <v>1832</v>
      </c>
      <c r="B361" s="79" t="s">
        <v>504</v>
      </c>
      <c r="C361" s="80">
        <v>6</v>
      </c>
      <c r="D361" s="81" t="s">
        <v>31</v>
      </c>
      <c r="E361" s="79" t="s">
        <v>467</v>
      </c>
      <c r="F361" s="79" t="s">
        <v>648</v>
      </c>
      <c r="G361" s="79" t="s">
        <v>931</v>
      </c>
      <c r="H361" s="79" t="s">
        <v>669</v>
      </c>
      <c r="I361" s="79" t="s">
        <v>932</v>
      </c>
      <c r="J361" s="79" t="s">
        <v>671</v>
      </c>
      <c r="K361" s="79" t="s">
        <v>485</v>
      </c>
      <c r="L361" s="79" t="s">
        <v>650</v>
      </c>
      <c r="M361" s="79" t="s">
        <v>663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1">
        <v>43697</v>
      </c>
      <c r="AF361" s="141">
        <v>45889</v>
      </c>
      <c r="AG361" s="142">
        <v>648262.5</v>
      </c>
      <c r="AH361" s="83">
        <v>0.88888888888888884</v>
      </c>
      <c r="AI361" s="83">
        <v>6</v>
      </c>
      <c r="AJ361" s="143">
        <v>5.3600000000000002E-2</v>
      </c>
      <c r="AK361" s="79" t="s">
        <v>664</v>
      </c>
      <c r="AL361" s="79" t="s">
        <v>665</v>
      </c>
      <c r="AM361" s="155">
        <v>0</v>
      </c>
      <c r="AN361" s="155">
        <v>0</v>
      </c>
      <c r="AO361" s="155">
        <v>0</v>
      </c>
      <c r="AP361" s="155">
        <v>0</v>
      </c>
      <c r="AQ361" s="155">
        <v>324131.25</v>
      </c>
      <c r="AR361" s="155">
        <v>0</v>
      </c>
      <c r="AS361" s="155">
        <v>0</v>
      </c>
      <c r="AT361" s="155">
        <v>0</v>
      </c>
      <c r="AU361" s="155">
        <v>0</v>
      </c>
      <c r="AV361" s="155">
        <v>0</v>
      </c>
      <c r="AW361" s="155">
        <v>324131.25</v>
      </c>
      <c r="AX361" s="155">
        <v>0</v>
      </c>
      <c r="AY361" s="155">
        <v>0</v>
      </c>
      <c r="AZ361" s="155">
        <v>0</v>
      </c>
      <c r="BA361" s="155">
        <v>0</v>
      </c>
      <c r="BB361" s="22">
        <f t="shared" si="15"/>
        <v>0</v>
      </c>
      <c r="BC361" s="22">
        <f t="shared" si="16"/>
        <v>648262.5</v>
      </c>
      <c r="BD361" s="22">
        <f t="shared" si="17"/>
        <v>648262.5</v>
      </c>
    </row>
    <row r="362" spans="1:56" x14ac:dyDescent="0.35">
      <c r="A362" s="23" t="s">
        <v>1833</v>
      </c>
      <c r="B362" s="79" t="s">
        <v>504</v>
      </c>
      <c r="C362" s="80">
        <v>7</v>
      </c>
      <c r="D362" s="81" t="s">
        <v>31</v>
      </c>
      <c r="E362" s="79" t="s">
        <v>467</v>
      </c>
      <c r="F362" s="79" t="s">
        <v>648</v>
      </c>
      <c r="G362" s="79" t="s">
        <v>931</v>
      </c>
      <c r="H362" s="79" t="s">
        <v>669</v>
      </c>
      <c r="I362" s="79" t="s">
        <v>932</v>
      </c>
      <c r="J362" s="79" t="s">
        <v>671</v>
      </c>
      <c r="K362" s="79" t="s">
        <v>485</v>
      </c>
      <c r="L362" s="79" t="s">
        <v>650</v>
      </c>
      <c r="M362" s="79" t="s">
        <v>663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1">
        <v>43697</v>
      </c>
      <c r="AF362" s="141">
        <v>46254</v>
      </c>
      <c r="AG362" s="142">
        <v>1081470</v>
      </c>
      <c r="AH362" s="83">
        <v>1.8888888888888888</v>
      </c>
      <c r="AI362" s="83">
        <v>7</v>
      </c>
      <c r="AJ362" s="143">
        <v>5.6399999999999999E-2</v>
      </c>
      <c r="AK362" s="79" t="s">
        <v>664</v>
      </c>
      <c r="AL362" s="79" t="s">
        <v>665</v>
      </c>
      <c r="AM362" s="155">
        <v>0</v>
      </c>
      <c r="AN362" s="155">
        <v>0</v>
      </c>
      <c r="AO362" s="155">
        <v>0</v>
      </c>
      <c r="AP362" s="155">
        <v>0</v>
      </c>
      <c r="AQ362" s="155">
        <v>0</v>
      </c>
      <c r="AR362" s="155">
        <v>0</v>
      </c>
      <c r="AS362" s="155">
        <v>0</v>
      </c>
      <c r="AT362" s="155">
        <v>0</v>
      </c>
      <c r="AU362" s="155">
        <v>0</v>
      </c>
      <c r="AV362" s="155">
        <v>0</v>
      </c>
      <c r="AW362" s="155">
        <v>540735</v>
      </c>
      <c r="AX362" s="155">
        <v>0</v>
      </c>
      <c r="AY362" s="155">
        <v>0</v>
      </c>
      <c r="AZ362" s="155">
        <v>0</v>
      </c>
      <c r="BA362" s="155">
        <v>0</v>
      </c>
      <c r="BB362" s="22">
        <f t="shared" si="15"/>
        <v>0</v>
      </c>
      <c r="BC362" s="22">
        <f t="shared" si="16"/>
        <v>540735</v>
      </c>
      <c r="BD362" s="22">
        <f t="shared" si="17"/>
        <v>540735</v>
      </c>
    </row>
    <row r="363" spans="1:56" x14ac:dyDescent="0.35">
      <c r="A363" s="23" t="s">
        <v>1834</v>
      </c>
      <c r="B363" s="79" t="s">
        <v>504</v>
      </c>
      <c r="C363" s="80">
        <v>8</v>
      </c>
      <c r="D363" s="81" t="s">
        <v>31</v>
      </c>
      <c r="E363" s="79" t="s">
        <v>467</v>
      </c>
      <c r="F363" s="79" t="s">
        <v>648</v>
      </c>
      <c r="G363" s="79" t="s">
        <v>931</v>
      </c>
      <c r="H363" s="79" t="s">
        <v>669</v>
      </c>
      <c r="I363" s="79" t="s">
        <v>932</v>
      </c>
      <c r="J363" s="79" t="s">
        <v>671</v>
      </c>
      <c r="K363" s="79" t="s">
        <v>485</v>
      </c>
      <c r="L363" s="79" t="s">
        <v>650</v>
      </c>
      <c r="M363" s="79" t="s">
        <v>663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1">
        <v>43697</v>
      </c>
      <c r="AF363" s="141">
        <v>46619</v>
      </c>
      <c r="AG363" s="142">
        <v>315502.5</v>
      </c>
      <c r="AH363" s="83">
        <v>2.8888888888888888</v>
      </c>
      <c r="AI363" s="83">
        <v>8</v>
      </c>
      <c r="AJ363" s="143">
        <v>5.9299999999999999E-2</v>
      </c>
      <c r="AK363" s="79" t="s">
        <v>664</v>
      </c>
      <c r="AL363" s="79" t="s">
        <v>665</v>
      </c>
      <c r="AM363" s="155">
        <v>0</v>
      </c>
      <c r="AN363" s="155">
        <v>0</v>
      </c>
      <c r="AO363" s="155">
        <v>0</v>
      </c>
      <c r="AP363" s="155">
        <v>0</v>
      </c>
      <c r="AQ363" s="155">
        <v>0</v>
      </c>
      <c r="AR363" s="155">
        <v>0</v>
      </c>
      <c r="AS363" s="155">
        <v>0</v>
      </c>
      <c r="AT363" s="155">
        <v>0</v>
      </c>
      <c r="AU363" s="155">
        <v>0</v>
      </c>
      <c r="AV363" s="155">
        <v>0</v>
      </c>
      <c r="AW363" s="155">
        <v>105167.5</v>
      </c>
      <c r="AX363" s="155">
        <v>0</v>
      </c>
      <c r="AY363" s="155">
        <v>0</v>
      </c>
      <c r="AZ363" s="155">
        <v>0</v>
      </c>
      <c r="BA363" s="155">
        <v>0</v>
      </c>
      <c r="BB363" s="22">
        <f t="shared" si="15"/>
        <v>0</v>
      </c>
      <c r="BC363" s="22">
        <f t="shared" si="16"/>
        <v>105167.5</v>
      </c>
      <c r="BD363" s="22">
        <f t="shared" si="17"/>
        <v>105167.5</v>
      </c>
    </row>
    <row r="364" spans="1:56" x14ac:dyDescent="0.35">
      <c r="A364" s="23" t="s">
        <v>1835</v>
      </c>
      <c r="B364" s="79" t="s">
        <v>504</v>
      </c>
      <c r="C364" s="80">
        <v>9</v>
      </c>
      <c r="D364" s="81" t="s">
        <v>31</v>
      </c>
      <c r="E364" s="79" t="s">
        <v>467</v>
      </c>
      <c r="F364" s="79" t="s">
        <v>648</v>
      </c>
      <c r="G364" s="79" t="s">
        <v>931</v>
      </c>
      <c r="H364" s="79" t="s">
        <v>669</v>
      </c>
      <c r="I364" s="79" t="s">
        <v>932</v>
      </c>
      <c r="J364" s="79" t="s">
        <v>671</v>
      </c>
      <c r="K364" s="79" t="s">
        <v>485</v>
      </c>
      <c r="L364" s="79" t="s">
        <v>650</v>
      </c>
      <c r="M364" s="79" t="s">
        <v>663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1">
        <v>43697</v>
      </c>
      <c r="AF364" s="141">
        <v>47350</v>
      </c>
      <c r="AG364" s="142">
        <v>53100</v>
      </c>
      <c r="AH364" s="83">
        <v>4.8888888888888893</v>
      </c>
      <c r="AI364" s="83">
        <v>10</v>
      </c>
      <c r="AJ364" s="143">
        <v>6.5000000000000002E-2</v>
      </c>
      <c r="AK364" s="79" t="s">
        <v>664</v>
      </c>
      <c r="AL364" s="79" t="s">
        <v>665</v>
      </c>
      <c r="AM364" s="155">
        <v>0</v>
      </c>
      <c r="AN364" s="155">
        <v>0</v>
      </c>
      <c r="AO364" s="155">
        <v>0</v>
      </c>
      <c r="AP364" s="155">
        <v>0</v>
      </c>
      <c r="AQ364" s="155">
        <v>0</v>
      </c>
      <c r="AR364" s="155">
        <v>0</v>
      </c>
      <c r="AS364" s="155">
        <v>0</v>
      </c>
      <c r="AT364" s="155">
        <v>0</v>
      </c>
      <c r="AU364" s="155">
        <v>0</v>
      </c>
      <c r="AV364" s="155">
        <v>0</v>
      </c>
      <c r="AW364" s="155">
        <v>10620</v>
      </c>
      <c r="AX364" s="155">
        <v>0</v>
      </c>
      <c r="AY364" s="155">
        <v>0</v>
      </c>
      <c r="AZ364" s="155">
        <v>0</v>
      </c>
      <c r="BA364" s="155">
        <v>0</v>
      </c>
      <c r="BB364" s="22">
        <f t="shared" si="15"/>
        <v>0</v>
      </c>
      <c r="BC364" s="22">
        <f t="shared" si="16"/>
        <v>10620</v>
      </c>
      <c r="BD364" s="22">
        <f t="shared" si="17"/>
        <v>10620</v>
      </c>
    </row>
    <row r="365" spans="1:56" x14ac:dyDescent="0.35">
      <c r="A365" s="23" t="s">
        <v>1836</v>
      </c>
      <c r="B365" s="79" t="s">
        <v>505</v>
      </c>
      <c r="C365" s="80">
        <v>4</v>
      </c>
      <c r="D365" s="81" t="s">
        <v>31</v>
      </c>
      <c r="E365" s="79" t="s">
        <v>467</v>
      </c>
      <c r="F365" s="79" t="s">
        <v>648</v>
      </c>
      <c r="G365" s="79" t="s">
        <v>931</v>
      </c>
      <c r="H365" s="79" t="s">
        <v>669</v>
      </c>
      <c r="I365" s="79" t="s">
        <v>932</v>
      </c>
      <c r="J365" s="79" t="s">
        <v>671</v>
      </c>
      <c r="K365" s="79" t="s">
        <v>485</v>
      </c>
      <c r="L365" s="79" t="s">
        <v>650</v>
      </c>
      <c r="M365" s="79" t="s">
        <v>663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141">
        <v>43698</v>
      </c>
      <c r="AF365" s="141">
        <v>45525</v>
      </c>
      <c r="AG365" s="142">
        <v>649885</v>
      </c>
      <c r="AH365" s="83">
        <v>0</v>
      </c>
      <c r="AI365" s="83">
        <v>0</v>
      </c>
      <c r="AJ365" s="143">
        <v>5.0700000000000002E-2</v>
      </c>
      <c r="AK365" s="79" t="s">
        <v>664</v>
      </c>
      <c r="AL365" s="79" t="s">
        <v>665</v>
      </c>
      <c r="AM365" s="155">
        <v>0</v>
      </c>
      <c r="AN365" s="155">
        <v>0</v>
      </c>
      <c r="AO365" s="155">
        <v>0</v>
      </c>
      <c r="AP365" s="155">
        <v>0</v>
      </c>
      <c r="AQ365" s="155">
        <v>0</v>
      </c>
      <c r="AR365" s="155">
        <v>0</v>
      </c>
      <c r="AS365" s="155">
        <v>0</v>
      </c>
      <c r="AT365" s="155">
        <v>0</v>
      </c>
      <c r="AU365" s="155">
        <v>0</v>
      </c>
      <c r="AV365" s="155">
        <v>0</v>
      </c>
      <c r="AW365" s="155">
        <v>0</v>
      </c>
      <c r="AX365" s="155">
        <v>0</v>
      </c>
      <c r="AY365" s="155">
        <v>0</v>
      </c>
      <c r="AZ365" s="155">
        <v>0</v>
      </c>
      <c r="BA365" s="155">
        <v>0</v>
      </c>
      <c r="BB365" s="22">
        <f t="shared" si="15"/>
        <v>0</v>
      </c>
      <c r="BC365" s="22">
        <f t="shared" si="16"/>
        <v>0</v>
      </c>
      <c r="BD365" s="22">
        <f t="shared" si="17"/>
        <v>0</v>
      </c>
    </row>
    <row r="366" spans="1:56" x14ac:dyDescent="0.35">
      <c r="A366" s="23" t="s">
        <v>1837</v>
      </c>
      <c r="B366" s="79" t="s">
        <v>505</v>
      </c>
      <c r="C366" s="80">
        <v>5</v>
      </c>
      <c r="D366" s="81" t="s">
        <v>31</v>
      </c>
      <c r="E366" s="79" t="s">
        <v>467</v>
      </c>
      <c r="F366" s="79" t="s">
        <v>648</v>
      </c>
      <c r="G366" s="79" t="s">
        <v>931</v>
      </c>
      <c r="H366" s="79" t="s">
        <v>669</v>
      </c>
      <c r="I366" s="79" t="s">
        <v>932</v>
      </c>
      <c r="J366" s="79" t="s">
        <v>671</v>
      </c>
      <c r="K366" s="79" t="s">
        <v>485</v>
      </c>
      <c r="L366" s="79" t="s">
        <v>650</v>
      </c>
      <c r="M366" s="79" t="s">
        <v>663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1">
        <v>43698</v>
      </c>
      <c r="AF366" s="141">
        <v>45890</v>
      </c>
      <c r="AG366" s="142">
        <v>1526182.5</v>
      </c>
      <c r="AH366" s="83">
        <v>0.89166666666666672</v>
      </c>
      <c r="AI366" s="83">
        <v>6</v>
      </c>
      <c r="AJ366" s="143">
        <v>5.3600000000000002E-2</v>
      </c>
      <c r="AK366" s="79" t="s">
        <v>664</v>
      </c>
      <c r="AL366" s="79" t="s">
        <v>665</v>
      </c>
      <c r="AM366" s="155">
        <v>0</v>
      </c>
      <c r="AN366" s="155">
        <v>0</v>
      </c>
      <c r="AO366" s="155">
        <v>0</v>
      </c>
      <c r="AP366" s="155">
        <v>0</v>
      </c>
      <c r="AQ366" s="155">
        <v>763091.25</v>
      </c>
      <c r="AR366" s="155">
        <v>0</v>
      </c>
      <c r="AS366" s="155">
        <v>0</v>
      </c>
      <c r="AT366" s="155">
        <v>0</v>
      </c>
      <c r="AU366" s="155">
        <v>0</v>
      </c>
      <c r="AV366" s="155">
        <v>0</v>
      </c>
      <c r="AW366" s="155">
        <v>763091.25</v>
      </c>
      <c r="AX366" s="155">
        <v>0</v>
      </c>
      <c r="AY366" s="155">
        <v>0</v>
      </c>
      <c r="AZ366" s="155">
        <v>0</v>
      </c>
      <c r="BA366" s="155">
        <v>0</v>
      </c>
      <c r="BB366" s="22">
        <f t="shared" si="15"/>
        <v>0</v>
      </c>
      <c r="BC366" s="22">
        <f t="shared" si="16"/>
        <v>1526182.5</v>
      </c>
      <c r="BD366" s="22">
        <f t="shared" si="17"/>
        <v>1526182.5</v>
      </c>
    </row>
    <row r="367" spans="1:56" x14ac:dyDescent="0.35">
      <c r="A367" s="23" t="s">
        <v>1838</v>
      </c>
      <c r="B367" s="79" t="s">
        <v>505</v>
      </c>
      <c r="C367" s="80">
        <v>6</v>
      </c>
      <c r="D367" s="81" t="s">
        <v>31</v>
      </c>
      <c r="E367" s="79" t="s">
        <v>467</v>
      </c>
      <c r="F367" s="79" t="s">
        <v>648</v>
      </c>
      <c r="G367" s="79" t="s">
        <v>931</v>
      </c>
      <c r="H367" s="79" t="s">
        <v>669</v>
      </c>
      <c r="I367" s="79" t="s">
        <v>932</v>
      </c>
      <c r="J367" s="79" t="s">
        <v>671</v>
      </c>
      <c r="K367" s="79" t="s">
        <v>485</v>
      </c>
      <c r="L367" s="79" t="s">
        <v>650</v>
      </c>
      <c r="M367" s="79" t="s">
        <v>663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1">
        <v>43698</v>
      </c>
      <c r="AF367" s="141">
        <v>46255</v>
      </c>
      <c r="AG367" s="142">
        <v>1467772.5</v>
      </c>
      <c r="AH367" s="83">
        <v>1.8916666666666666</v>
      </c>
      <c r="AI367" s="83">
        <v>7</v>
      </c>
      <c r="AJ367" s="143">
        <v>5.6399999999999999E-2</v>
      </c>
      <c r="AK367" s="79" t="s">
        <v>664</v>
      </c>
      <c r="AL367" s="79" t="s">
        <v>665</v>
      </c>
      <c r="AM367" s="155">
        <v>0</v>
      </c>
      <c r="AN367" s="155">
        <v>0</v>
      </c>
      <c r="AO367" s="155">
        <v>0</v>
      </c>
      <c r="AP367" s="155">
        <v>0</v>
      </c>
      <c r="AQ367" s="155">
        <v>0</v>
      </c>
      <c r="AR367" s="155">
        <v>0</v>
      </c>
      <c r="AS367" s="155">
        <v>0</v>
      </c>
      <c r="AT367" s="155">
        <v>0</v>
      </c>
      <c r="AU367" s="155">
        <v>0</v>
      </c>
      <c r="AV367" s="155">
        <v>0</v>
      </c>
      <c r="AW367" s="155">
        <v>733886.25</v>
      </c>
      <c r="AX367" s="155">
        <v>0</v>
      </c>
      <c r="AY367" s="155">
        <v>0</v>
      </c>
      <c r="AZ367" s="155">
        <v>0</v>
      </c>
      <c r="BA367" s="155">
        <v>0</v>
      </c>
      <c r="BB367" s="22">
        <f t="shared" si="15"/>
        <v>0</v>
      </c>
      <c r="BC367" s="22">
        <f t="shared" si="16"/>
        <v>733886.25</v>
      </c>
      <c r="BD367" s="22">
        <f t="shared" si="17"/>
        <v>733886.25</v>
      </c>
    </row>
    <row r="368" spans="1:56" x14ac:dyDescent="0.35">
      <c r="A368" s="23" t="s">
        <v>1839</v>
      </c>
      <c r="B368" s="79" t="s">
        <v>505</v>
      </c>
      <c r="C368" s="80">
        <v>7</v>
      </c>
      <c r="D368" s="81" t="s">
        <v>31</v>
      </c>
      <c r="E368" s="79" t="s">
        <v>467</v>
      </c>
      <c r="F368" s="79" t="s">
        <v>648</v>
      </c>
      <c r="G368" s="79" t="s">
        <v>931</v>
      </c>
      <c r="H368" s="79" t="s">
        <v>669</v>
      </c>
      <c r="I368" s="79" t="s">
        <v>932</v>
      </c>
      <c r="J368" s="79" t="s">
        <v>671</v>
      </c>
      <c r="K368" s="79" t="s">
        <v>485</v>
      </c>
      <c r="L368" s="79" t="s">
        <v>650</v>
      </c>
      <c r="M368" s="79" t="s">
        <v>663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1">
        <v>43698</v>
      </c>
      <c r="AF368" s="141">
        <v>46620</v>
      </c>
      <c r="AG368" s="142">
        <v>315650</v>
      </c>
      <c r="AH368" s="83">
        <v>2.8916666666666666</v>
      </c>
      <c r="AI368" s="83">
        <v>8</v>
      </c>
      <c r="AJ368" s="143">
        <v>5.9299999999999999E-2</v>
      </c>
      <c r="AK368" s="79" t="s">
        <v>664</v>
      </c>
      <c r="AL368" s="79" t="s">
        <v>665</v>
      </c>
      <c r="AM368" s="155">
        <v>0</v>
      </c>
      <c r="AN368" s="155">
        <v>0</v>
      </c>
      <c r="AO368" s="155">
        <v>0</v>
      </c>
      <c r="AP368" s="155">
        <v>0</v>
      </c>
      <c r="AQ368" s="155">
        <v>0</v>
      </c>
      <c r="AR368" s="155">
        <v>0</v>
      </c>
      <c r="AS368" s="155">
        <v>0</v>
      </c>
      <c r="AT368" s="155">
        <v>0</v>
      </c>
      <c r="AU368" s="155">
        <v>0</v>
      </c>
      <c r="AV368" s="155">
        <v>0</v>
      </c>
      <c r="AW368" s="155">
        <v>105216.66</v>
      </c>
      <c r="AX368" s="155">
        <v>0</v>
      </c>
      <c r="AY368" s="155">
        <v>0</v>
      </c>
      <c r="AZ368" s="155">
        <v>0</v>
      </c>
      <c r="BA368" s="155">
        <v>0</v>
      </c>
      <c r="BB368" s="22">
        <f t="shared" si="15"/>
        <v>0</v>
      </c>
      <c r="BC368" s="22">
        <f t="shared" si="16"/>
        <v>105216.66</v>
      </c>
      <c r="BD368" s="22">
        <f t="shared" si="17"/>
        <v>105216.66</v>
      </c>
    </row>
    <row r="369" spans="1:56" x14ac:dyDescent="0.35">
      <c r="A369" s="23" t="s">
        <v>1840</v>
      </c>
      <c r="B369" s="79" t="s">
        <v>505</v>
      </c>
      <c r="C369" s="80">
        <v>8</v>
      </c>
      <c r="D369" s="81" t="s">
        <v>31</v>
      </c>
      <c r="E369" s="79" t="s">
        <v>467</v>
      </c>
      <c r="F369" s="79" t="s">
        <v>648</v>
      </c>
      <c r="G369" s="79" t="s">
        <v>931</v>
      </c>
      <c r="H369" s="79" t="s">
        <v>669</v>
      </c>
      <c r="I369" s="79" t="s">
        <v>932</v>
      </c>
      <c r="J369" s="79" t="s">
        <v>671</v>
      </c>
      <c r="K369" s="79" t="s">
        <v>485</v>
      </c>
      <c r="L369" s="79" t="s">
        <v>650</v>
      </c>
      <c r="M369" s="79" t="s">
        <v>663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1">
        <v>43698</v>
      </c>
      <c r="AF369" s="141">
        <v>46986</v>
      </c>
      <c r="AG369" s="142">
        <v>106200</v>
      </c>
      <c r="AH369" s="83">
        <v>3.8916666666666666</v>
      </c>
      <c r="AI369" s="83">
        <v>9</v>
      </c>
      <c r="AJ369" s="143">
        <v>6.2100000000000002E-2</v>
      </c>
      <c r="AK369" s="79" t="s">
        <v>664</v>
      </c>
      <c r="AL369" s="79" t="s">
        <v>665</v>
      </c>
      <c r="AM369" s="155">
        <v>0</v>
      </c>
      <c r="AN369" s="155">
        <v>0</v>
      </c>
      <c r="AO369" s="155">
        <v>0</v>
      </c>
      <c r="AP369" s="155">
        <v>0</v>
      </c>
      <c r="AQ369" s="155">
        <v>0</v>
      </c>
      <c r="AR369" s="155">
        <v>0</v>
      </c>
      <c r="AS369" s="155">
        <v>0</v>
      </c>
      <c r="AT369" s="155">
        <v>0</v>
      </c>
      <c r="AU369" s="155">
        <v>0</v>
      </c>
      <c r="AV369" s="155">
        <v>0</v>
      </c>
      <c r="AW369" s="155">
        <v>26550</v>
      </c>
      <c r="AX369" s="155">
        <v>0</v>
      </c>
      <c r="AY369" s="155">
        <v>0</v>
      </c>
      <c r="AZ369" s="155">
        <v>0</v>
      </c>
      <c r="BA369" s="155">
        <v>0</v>
      </c>
      <c r="BB369" s="22">
        <f t="shared" si="15"/>
        <v>0</v>
      </c>
      <c r="BC369" s="22">
        <f t="shared" si="16"/>
        <v>26550</v>
      </c>
      <c r="BD369" s="22">
        <f t="shared" si="17"/>
        <v>26550</v>
      </c>
    </row>
    <row r="370" spans="1:56" x14ac:dyDescent="0.35">
      <c r="A370" s="23" t="s">
        <v>1841</v>
      </c>
      <c r="B370" s="79" t="s">
        <v>505</v>
      </c>
      <c r="C370" s="80">
        <v>9</v>
      </c>
      <c r="D370" s="81" t="s">
        <v>31</v>
      </c>
      <c r="E370" s="79" t="s">
        <v>467</v>
      </c>
      <c r="F370" s="79" t="s">
        <v>648</v>
      </c>
      <c r="G370" s="79" t="s">
        <v>931</v>
      </c>
      <c r="H370" s="79" t="s">
        <v>669</v>
      </c>
      <c r="I370" s="79" t="s">
        <v>932</v>
      </c>
      <c r="J370" s="79" t="s">
        <v>671</v>
      </c>
      <c r="K370" s="79" t="s">
        <v>485</v>
      </c>
      <c r="L370" s="79" t="s">
        <v>650</v>
      </c>
      <c r="M370" s="79" t="s">
        <v>663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1">
        <v>43698</v>
      </c>
      <c r="AF370" s="141">
        <v>47351</v>
      </c>
      <c r="AG370" s="142">
        <v>53100</v>
      </c>
      <c r="AH370" s="83">
        <v>4.8916666666666666</v>
      </c>
      <c r="AI370" s="83">
        <v>10</v>
      </c>
      <c r="AJ370" s="143">
        <v>6.5000000000000002E-2</v>
      </c>
      <c r="AK370" s="79" t="s">
        <v>664</v>
      </c>
      <c r="AL370" s="79" t="s">
        <v>665</v>
      </c>
      <c r="AM370" s="155">
        <v>0</v>
      </c>
      <c r="AN370" s="155">
        <v>0</v>
      </c>
      <c r="AO370" s="155">
        <v>0</v>
      </c>
      <c r="AP370" s="155">
        <v>0</v>
      </c>
      <c r="AQ370" s="155">
        <v>0</v>
      </c>
      <c r="AR370" s="155">
        <v>0</v>
      </c>
      <c r="AS370" s="155">
        <v>0</v>
      </c>
      <c r="AT370" s="155">
        <v>0</v>
      </c>
      <c r="AU370" s="155">
        <v>0</v>
      </c>
      <c r="AV370" s="155">
        <v>0</v>
      </c>
      <c r="AW370" s="155">
        <v>10620</v>
      </c>
      <c r="AX370" s="155">
        <v>0</v>
      </c>
      <c r="AY370" s="155">
        <v>0</v>
      </c>
      <c r="AZ370" s="155">
        <v>0</v>
      </c>
      <c r="BA370" s="155">
        <v>0</v>
      </c>
      <c r="BB370" s="22">
        <f t="shared" si="15"/>
        <v>0</v>
      </c>
      <c r="BC370" s="22">
        <f t="shared" si="16"/>
        <v>10620</v>
      </c>
      <c r="BD370" s="22">
        <f t="shared" si="17"/>
        <v>10620</v>
      </c>
    </row>
    <row r="371" spans="1:56" x14ac:dyDescent="0.35">
      <c r="A371" s="23" t="s">
        <v>1842</v>
      </c>
      <c r="B371" s="79" t="s">
        <v>506</v>
      </c>
      <c r="C371" s="80">
        <v>5</v>
      </c>
      <c r="D371" s="81" t="s">
        <v>31</v>
      </c>
      <c r="E371" s="79" t="s">
        <v>467</v>
      </c>
      <c r="F371" s="79" t="s">
        <v>648</v>
      </c>
      <c r="G371" s="79" t="s">
        <v>931</v>
      </c>
      <c r="H371" s="79" t="s">
        <v>669</v>
      </c>
      <c r="I371" s="79" t="s">
        <v>932</v>
      </c>
      <c r="J371" s="79" t="s">
        <v>671</v>
      </c>
      <c r="K371" s="79" t="s">
        <v>485</v>
      </c>
      <c r="L371" s="79" t="s">
        <v>650</v>
      </c>
      <c r="M371" s="79" t="s">
        <v>663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141">
        <v>43699</v>
      </c>
      <c r="AF371" s="141">
        <v>45526</v>
      </c>
      <c r="AG371" s="142">
        <v>606815</v>
      </c>
      <c r="AH371" s="83">
        <v>0</v>
      </c>
      <c r="AI371" s="83">
        <v>0</v>
      </c>
      <c r="AJ371" s="143">
        <v>5.0700000000000002E-2</v>
      </c>
      <c r="AK371" s="79" t="s">
        <v>664</v>
      </c>
      <c r="AL371" s="79" t="s">
        <v>665</v>
      </c>
      <c r="AM371" s="155">
        <v>0</v>
      </c>
      <c r="AN371" s="155">
        <v>0</v>
      </c>
      <c r="AO371" s="155">
        <v>0</v>
      </c>
      <c r="AP371" s="155">
        <v>0</v>
      </c>
      <c r="AQ371" s="155">
        <v>0</v>
      </c>
      <c r="AR371" s="155">
        <v>0</v>
      </c>
      <c r="AS371" s="155">
        <v>0</v>
      </c>
      <c r="AT371" s="155">
        <v>0</v>
      </c>
      <c r="AU371" s="155">
        <v>0</v>
      </c>
      <c r="AV371" s="155">
        <v>0</v>
      </c>
      <c r="AW371" s="155">
        <v>0</v>
      </c>
      <c r="AX371" s="155">
        <v>0</v>
      </c>
      <c r="AY371" s="155">
        <v>0</v>
      </c>
      <c r="AZ371" s="155">
        <v>0</v>
      </c>
      <c r="BA371" s="155">
        <v>0</v>
      </c>
      <c r="BB371" s="22">
        <f t="shared" si="15"/>
        <v>0</v>
      </c>
      <c r="BC371" s="22">
        <f t="shared" si="16"/>
        <v>0</v>
      </c>
      <c r="BD371" s="22">
        <f t="shared" si="17"/>
        <v>0</v>
      </c>
    </row>
    <row r="372" spans="1:56" x14ac:dyDescent="0.35">
      <c r="A372" s="23" t="s">
        <v>1843</v>
      </c>
      <c r="B372" s="79" t="s">
        <v>506</v>
      </c>
      <c r="C372" s="80">
        <v>6</v>
      </c>
      <c r="D372" s="81" t="s">
        <v>31</v>
      </c>
      <c r="E372" s="79" t="s">
        <v>467</v>
      </c>
      <c r="F372" s="79" t="s">
        <v>648</v>
      </c>
      <c r="G372" s="79" t="s">
        <v>931</v>
      </c>
      <c r="H372" s="79" t="s">
        <v>669</v>
      </c>
      <c r="I372" s="79" t="s">
        <v>932</v>
      </c>
      <c r="J372" s="79" t="s">
        <v>671</v>
      </c>
      <c r="K372" s="79" t="s">
        <v>485</v>
      </c>
      <c r="L372" s="79" t="s">
        <v>650</v>
      </c>
      <c r="M372" s="79" t="s">
        <v>663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1">
        <v>43699</v>
      </c>
      <c r="AF372" s="141">
        <v>45891</v>
      </c>
      <c r="AG372" s="142">
        <v>1238557.5</v>
      </c>
      <c r="AH372" s="83">
        <v>0.89444444444444449</v>
      </c>
      <c r="AI372" s="83">
        <v>6</v>
      </c>
      <c r="AJ372" s="143">
        <v>5.3600000000000002E-2</v>
      </c>
      <c r="AK372" s="79" t="s">
        <v>664</v>
      </c>
      <c r="AL372" s="79" t="s">
        <v>665</v>
      </c>
      <c r="AM372" s="155">
        <v>0</v>
      </c>
      <c r="AN372" s="155">
        <v>0</v>
      </c>
      <c r="AO372" s="155">
        <v>0</v>
      </c>
      <c r="AP372" s="155">
        <v>0</v>
      </c>
      <c r="AQ372" s="155">
        <v>619278.75</v>
      </c>
      <c r="AR372" s="155">
        <v>0</v>
      </c>
      <c r="AS372" s="155">
        <v>0</v>
      </c>
      <c r="AT372" s="155">
        <v>0</v>
      </c>
      <c r="AU372" s="155">
        <v>0</v>
      </c>
      <c r="AV372" s="155">
        <v>0</v>
      </c>
      <c r="AW372" s="155">
        <v>619278.75</v>
      </c>
      <c r="AX372" s="155">
        <v>0</v>
      </c>
      <c r="AY372" s="155">
        <v>0</v>
      </c>
      <c r="AZ372" s="155">
        <v>0</v>
      </c>
      <c r="BA372" s="155">
        <v>0</v>
      </c>
      <c r="BB372" s="22">
        <f t="shared" si="15"/>
        <v>0</v>
      </c>
      <c r="BC372" s="22">
        <f t="shared" si="16"/>
        <v>1238557.5</v>
      </c>
      <c r="BD372" s="22">
        <f t="shared" si="17"/>
        <v>1238557.5</v>
      </c>
    </row>
    <row r="373" spans="1:56" x14ac:dyDescent="0.35">
      <c r="A373" s="23" t="s">
        <v>1844</v>
      </c>
      <c r="B373" s="79" t="s">
        <v>506</v>
      </c>
      <c r="C373" s="80">
        <v>7</v>
      </c>
      <c r="D373" s="81" t="s">
        <v>31</v>
      </c>
      <c r="E373" s="79" t="s">
        <v>467</v>
      </c>
      <c r="F373" s="79" t="s">
        <v>648</v>
      </c>
      <c r="G373" s="79" t="s">
        <v>931</v>
      </c>
      <c r="H373" s="79" t="s">
        <v>669</v>
      </c>
      <c r="I373" s="79" t="s">
        <v>932</v>
      </c>
      <c r="J373" s="79" t="s">
        <v>671</v>
      </c>
      <c r="K373" s="79" t="s">
        <v>485</v>
      </c>
      <c r="L373" s="79" t="s">
        <v>650</v>
      </c>
      <c r="M373" s="79" t="s">
        <v>663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1">
        <v>43699</v>
      </c>
      <c r="AF373" s="141">
        <v>46256</v>
      </c>
      <c r="AG373" s="142">
        <v>1540637.5</v>
      </c>
      <c r="AH373" s="83">
        <v>1.8944444444444444</v>
      </c>
      <c r="AI373" s="83">
        <v>7</v>
      </c>
      <c r="AJ373" s="143">
        <v>5.6399999999999999E-2</v>
      </c>
      <c r="AK373" s="79" t="s">
        <v>664</v>
      </c>
      <c r="AL373" s="79" t="s">
        <v>665</v>
      </c>
      <c r="AM373" s="155">
        <v>0</v>
      </c>
      <c r="AN373" s="155">
        <v>0</v>
      </c>
      <c r="AO373" s="155">
        <v>0</v>
      </c>
      <c r="AP373" s="155">
        <v>0</v>
      </c>
      <c r="AQ373" s="155">
        <v>0</v>
      </c>
      <c r="AR373" s="155">
        <v>0</v>
      </c>
      <c r="AS373" s="155">
        <v>0</v>
      </c>
      <c r="AT373" s="155">
        <v>0</v>
      </c>
      <c r="AU373" s="155">
        <v>0</v>
      </c>
      <c r="AV373" s="155">
        <v>0</v>
      </c>
      <c r="AW373" s="155">
        <v>770318.75</v>
      </c>
      <c r="AX373" s="155">
        <v>0</v>
      </c>
      <c r="AY373" s="155">
        <v>0</v>
      </c>
      <c r="AZ373" s="155">
        <v>0</v>
      </c>
      <c r="BA373" s="155">
        <v>0</v>
      </c>
      <c r="BB373" s="22">
        <f t="shared" si="15"/>
        <v>0</v>
      </c>
      <c r="BC373" s="22">
        <f t="shared" si="16"/>
        <v>770318.75</v>
      </c>
      <c r="BD373" s="22">
        <f t="shared" si="17"/>
        <v>770318.75</v>
      </c>
    </row>
    <row r="374" spans="1:56" x14ac:dyDescent="0.35">
      <c r="A374" s="23" t="s">
        <v>1845</v>
      </c>
      <c r="B374" s="79" t="s">
        <v>506</v>
      </c>
      <c r="C374" s="80">
        <v>8</v>
      </c>
      <c r="D374" s="81" t="s">
        <v>31</v>
      </c>
      <c r="E374" s="79" t="s">
        <v>467</v>
      </c>
      <c r="F374" s="79" t="s">
        <v>648</v>
      </c>
      <c r="G374" s="79" t="s">
        <v>931</v>
      </c>
      <c r="H374" s="79" t="s">
        <v>669</v>
      </c>
      <c r="I374" s="79" t="s">
        <v>932</v>
      </c>
      <c r="J374" s="79" t="s">
        <v>671</v>
      </c>
      <c r="K374" s="79" t="s">
        <v>485</v>
      </c>
      <c r="L374" s="79" t="s">
        <v>650</v>
      </c>
      <c r="M374" s="79" t="s">
        <v>663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1">
        <v>43699</v>
      </c>
      <c r="AF374" s="141">
        <v>46621</v>
      </c>
      <c r="AG374" s="142">
        <v>384090</v>
      </c>
      <c r="AH374" s="83">
        <v>2.8944444444444444</v>
      </c>
      <c r="AI374" s="83">
        <v>8</v>
      </c>
      <c r="AJ374" s="143">
        <v>5.9299999999999999E-2</v>
      </c>
      <c r="AK374" s="79" t="s">
        <v>664</v>
      </c>
      <c r="AL374" s="79" t="s">
        <v>665</v>
      </c>
      <c r="AM374" s="155">
        <v>0</v>
      </c>
      <c r="AN374" s="155">
        <v>0</v>
      </c>
      <c r="AO374" s="155">
        <v>0</v>
      </c>
      <c r="AP374" s="155">
        <v>0</v>
      </c>
      <c r="AQ374" s="155">
        <v>0</v>
      </c>
      <c r="AR374" s="155">
        <v>0</v>
      </c>
      <c r="AS374" s="155">
        <v>0</v>
      </c>
      <c r="AT374" s="155">
        <v>0</v>
      </c>
      <c r="AU374" s="155">
        <v>0</v>
      </c>
      <c r="AV374" s="155">
        <v>0</v>
      </c>
      <c r="AW374" s="155">
        <v>128030</v>
      </c>
      <c r="AX374" s="155">
        <v>0</v>
      </c>
      <c r="AY374" s="155">
        <v>0</v>
      </c>
      <c r="AZ374" s="155">
        <v>0</v>
      </c>
      <c r="BA374" s="155">
        <v>0</v>
      </c>
      <c r="BB374" s="22">
        <f t="shared" si="15"/>
        <v>0</v>
      </c>
      <c r="BC374" s="22">
        <f t="shared" si="16"/>
        <v>128030</v>
      </c>
      <c r="BD374" s="22">
        <f t="shared" si="17"/>
        <v>128030</v>
      </c>
    </row>
    <row r="375" spans="1:56" x14ac:dyDescent="0.35">
      <c r="A375" s="23" t="s">
        <v>1846</v>
      </c>
      <c r="B375" s="79" t="s">
        <v>506</v>
      </c>
      <c r="C375" s="80">
        <v>9</v>
      </c>
      <c r="D375" s="81" t="s">
        <v>31</v>
      </c>
      <c r="E375" s="79" t="s">
        <v>467</v>
      </c>
      <c r="F375" s="79" t="s">
        <v>648</v>
      </c>
      <c r="G375" s="79" t="s">
        <v>931</v>
      </c>
      <c r="H375" s="79" t="s">
        <v>669</v>
      </c>
      <c r="I375" s="79" t="s">
        <v>932</v>
      </c>
      <c r="J375" s="79" t="s">
        <v>671</v>
      </c>
      <c r="K375" s="79" t="s">
        <v>485</v>
      </c>
      <c r="L375" s="79" t="s">
        <v>650</v>
      </c>
      <c r="M375" s="79" t="s">
        <v>663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1">
        <v>43699</v>
      </c>
      <c r="AF375" s="141">
        <v>46987</v>
      </c>
      <c r="AG375" s="142">
        <v>53100</v>
      </c>
      <c r="AH375" s="83">
        <v>3.8944444444444444</v>
      </c>
      <c r="AI375" s="83">
        <v>9</v>
      </c>
      <c r="AJ375" s="143">
        <v>6.2100000000000002E-2</v>
      </c>
      <c r="AK375" s="79" t="s">
        <v>664</v>
      </c>
      <c r="AL375" s="79" t="s">
        <v>665</v>
      </c>
      <c r="AM375" s="155">
        <v>0</v>
      </c>
      <c r="AN375" s="155">
        <v>0</v>
      </c>
      <c r="AO375" s="155">
        <v>0</v>
      </c>
      <c r="AP375" s="155">
        <v>0</v>
      </c>
      <c r="AQ375" s="155">
        <v>0</v>
      </c>
      <c r="AR375" s="155">
        <v>0</v>
      </c>
      <c r="AS375" s="155">
        <v>0</v>
      </c>
      <c r="AT375" s="155">
        <v>0</v>
      </c>
      <c r="AU375" s="155">
        <v>0</v>
      </c>
      <c r="AV375" s="155">
        <v>0</v>
      </c>
      <c r="AW375" s="155">
        <v>13275</v>
      </c>
      <c r="AX375" s="155">
        <v>0</v>
      </c>
      <c r="AY375" s="155">
        <v>0</v>
      </c>
      <c r="AZ375" s="155">
        <v>0</v>
      </c>
      <c r="BA375" s="155">
        <v>0</v>
      </c>
      <c r="BB375" s="22">
        <f t="shared" si="15"/>
        <v>0</v>
      </c>
      <c r="BC375" s="22">
        <f t="shared" si="16"/>
        <v>13275</v>
      </c>
      <c r="BD375" s="22">
        <f t="shared" si="17"/>
        <v>13275</v>
      </c>
    </row>
    <row r="376" spans="1:56" x14ac:dyDescent="0.35">
      <c r="A376" s="23" t="s">
        <v>1847</v>
      </c>
      <c r="B376" s="79" t="s">
        <v>507</v>
      </c>
      <c r="C376" s="80">
        <v>3</v>
      </c>
      <c r="D376" s="81" t="s">
        <v>31</v>
      </c>
      <c r="E376" s="79" t="s">
        <v>467</v>
      </c>
      <c r="F376" s="79" t="s">
        <v>648</v>
      </c>
      <c r="G376" s="79" t="s">
        <v>931</v>
      </c>
      <c r="H376" s="79" t="s">
        <v>669</v>
      </c>
      <c r="I376" s="79" t="s">
        <v>932</v>
      </c>
      <c r="J376" s="79" t="s">
        <v>671</v>
      </c>
      <c r="K376" s="79" t="s">
        <v>485</v>
      </c>
      <c r="L376" s="79" t="s">
        <v>650</v>
      </c>
      <c r="M376" s="79" t="s">
        <v>663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141">
        <v>43700</v>
      </c>
      <c r="AF376" s="141">
        <v>45527</v>
      </c>
      <c r="AG376" s="142">
        <v>531000</v>
      </c>
      <c r="AH376" s="83">
        <v>0</v>
      </c>
      <c r="AI376" s="83">
        <v>0</v>
      </c>
      <c r="AJ376" s="143">
        <v>5.0700000000000002E-2</v>
      </c>
      <c r="AK376" s="79" t="s">
        <v>664</v>
      </c>
      <c r="AL376" s="79" t="s">
        <v>665</v>
      </c>
      <c r="AM376" s="155">
        <v>0</v>
      </c>
      <c r="AN376" s="155">
        <v>0</v>
      </c>
      <c r="AO376" s="155">
        <v>0</v>
      </c>
      <c r="AP376" s="155">
        <v>0</v>
      </c>
      <c r="AQ376" s="155">
        <v>0</v>
      </c>
      <c r="AR376" s="155">
        <v>0</v>
      </c>
      <c r="AS376" s="155">
        <v>0</v>
      </c>
      <c r="AT376" s="155">
        <v>0</v>
      </c>
      <c r="AU376" s="155">
        <v>0</v>
      </c>
      <c r="AV376" s="155">
        <v>0</v>
      </c>
      <c r="AW376" s="155">
        <v>0</v>
      </c>
      <c r="AX376" s="155">
        <v>0</v>
      </c>
      <c r="AY376" s="155">
        <v>0</v>
      </c>
      <c r="AZ376" s="155">
        <v>0</v>
      </c>
      <c r="BA376" s="155">
        <v>0</v>
      </c>
      <c r="BB376" s="22">
        <f t="shared" si="15"/>
        <v>0</v>
      </c>
      <c r="BC376" s="22">
        <f t="shared" si="16"/>
        <v>0</v>
      </c>
      <c r="BD376" s="22">
        <f t="shared" si="17"/>
        <v>0</v>
      </c>
    </row>
    <row r="377" spans="1:56" x14ac:dyDescent="0.35">
      <c r="A377" s="23" t="s">
        <v>1848</v>
      </c>
      <c r="B377" s="79" t="s">
        <v>507</v>
      </c>
      <c r="C377" s="80">
        <v>4</v>
      </c>
      <c r="D377" s="81" t="s">
        <v>31</v>
      </c>
      <c r="E377" s="79" t="s">
        <v>467</v>
      </c>
      <c r="F377" s="79" t="s">
        <v>648</v>
      </c>
      <c r="G377" s="79" t="s">
        <v>931</v>
      </c>
      <c r="H377" s="79" t="s">
        <v>669</v>
      </c>
      <c r="I377" s="79" t="s">
        <v>932</v>
      </c>
      <c r="J377" s="79" t="s">
        <v>671</v>
      </c>
      <c r="K377" s="79" t="s">
        <v>485</v>
      </c>
      <c r="L377" s="79" t="s">
        <v>650</v>
      </c>
      <c r="M377" s="79" t="s">
        <v>663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1">
        <v>43700</v>
      </c>
      <c r="AF377" s="141">
        <v>45892</v>
      </c>
      <c r="AG377" s="142">
        <v>1232067.5</v>
      </c>
      <c r="AH377" s="83">
        <v>0.89722222222222225</v>
      </c>
      <c r="AI377" s="83">
        <v>6</v>
      </c>
      <c r="AJ377" s="143">
        <v>5.3600000000000002E-2</v>
      </c>
      <c r="AK377" s="79" t="s">
        <v>664</v>
      </c>
      <c r="AL377" s="79" t="s">
        <v>665</v>
      </c>
      <c r="AM377" s="155">
        <v>0</v>
      </c>
      <c r="AN377" s="155">
        <v>0</v>
      </c>
      <c r="AO377" s="155">
        <v>0</v>
      </c>
      <c r="AP377" s="155">
        <v>0</v>
      </c>
      <c r="AQ377" s="155">
        <v>616033.75</v>
      </c>
      <c r="AR377" s="155">
        <v>0</v>
      </c>
      <c r="AS377" s="155">
        <v>0</v>
      </c>
      <c r="AT377" s="155">
        <v>0</v>
      </c>
      <c r="AU377" s="155">
        <v>0</v>
      </c>
      <c r="AV377" s="155">
        <v>0</v>
      </c>
      <c r="AW377" s="155">
        <v>616033.75</v>
      </c>
      <c r="AX377" s="155">
        <v>0</v>
      </c>
      <c r="AY377" s="155">
        <v>0</v>
      </c>
      <c r="AZ377" s="155">
        <v>0</v>
      </c>
      <c r="BA377" s="155">
        <v>0</v>
      </c>
      <c r="BB377" s="22">
        <f t="shared" si="15"/>
        <v>0</v>
      </c>
      <c r="BC377" s="22">
        <f t="shared" si="16"/>
        <v>1232067.5</v>
      </c>
      <c r="BD377" s="22">
        <f t="shared" si="17"/>
        <v>1232067.5</v>
      </c>
    </row>
    <row r="378" spans="1:56" x14ac:dyDescent="0.35">
      <c r="A378" s="23" t="s">
        <v>1849</v>
      </c>
      <c r="B378" s="79" t="s">
        <v>507</v>
      </c>
      <c r="C378" s="80">
        <v>5</v>
      </c>
      <c r="D378" s="81" t="s">
        <v>31</v>
      </c>
      <c r="E378" s="79" t="s">
        <v>467</v>
      </c>
      <c r="F378" s="79" t="s">
        <v>648</v>
      </c>
      <c r="G378" s="79" t="s">
        <v>931</v>
      </c>
      <c r="H378" s="79" t="s">
        <v>669</v>
      </c>
      <c r="I378" s="79" t="s">
        <v>932</v>
      </c>
      <c r="J378" s="79" t="s">
        <v>671</v>
      </c>
      <c r="K378" s="79" t="s">
        <v>485</v>
      </c>
      <c r="L378" s="79" t="s">
        <v>650</v>
      </c>
      <c r="M378" s="79" t="s">
        <v>663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1">
        <v>43700</v>
      </c>
      <c r="AF378" s="141">
        <v>46257</v>
      </c>
      <c r="AG378" s="142">
        <v>1091500</v>
      </c>
      <c r="AH378" s="83">
        <v>1.8972222222222221</v>
      </c>
      <c r="AI378" s="83">
        <v>7</v>
      </c>
      <c r="AJ378" s="143">
        <v>5.6399999999999999E-2</v>
      </c>
      <c r="AK378" s="79" t="s">
        <v>664</v>
      </c>
      <c r="AL378" s="79" t="s">
        <v>665</v>
      </c>
      <c r="AM378" s="155">
        <v>0</v>
      </c>
      <c r="AN378" s="155">
        <v>0</v>
      </c>
      <c r="AO378" s="155">
        <v>0</v>
      </c>
      <c r="AP378" s="155">
        <v>0</v>
      </c>
      <c r="AQ378" s="155">
        <v>0</v>
      </c>
      <c r="AR378" s="155">
        <v>0</v>
      </c>
      <c r="AS378" s="155">
        <v>0</v>
      </c>
      <c r="AT378" s="155">
        <v>0</v>
      </c>
      <c r="AU378" s="155">
        <v>0</v>
      </c>
      <c r="AV378" s="155">
        <v>0</v>
      </c>
      <c r="AW378" s="155">
        <v>545750</v>
      </c>
      <c r="AX378" s="155">
        <v>0</v>
      </c>
      <c r="AY378" s="155">
        <v>0</v>
      </c>
      <c r="AZ378" s="155">
        <v>0</v>
      </c>
      <c r="BA378" s="155">
        <v>0</v>
      </c>
      <c r="BB378" s="22">
        <f t="shared" si="15"/>
        <v>0</v>
      </c>
      <c r="BC378" s="22">
        <f t="shared" si="16"/>
        <v>545750</v>
      </c>
      <c r="BD378" s="22">
        <f t="shared" si="17"/>
        <v>545750</v>
      </c>
    </row>
    <row r="379" spans="1:56" x14ac:dyDescent="0.35">
      <c r="A379" s="23" t="s">
        <v>1850</v>
      </c>
      <c r="B379" s="79" t="s">
        <v>507</v>
      </c>
      <c r="C379" s="80">
        <v>6</v>
      </c>
      <c r="D379" s="81" t="s">
        <v>31</v>
      </c>
      <c r="E379" s="79" t="s">
        <v>467</v>
      </c>
      <c r="F379" s="79" t="s">
        <v>648</v>
      </c>
      <c r="G379" s="79" t="s">
        <v>931</v>
      </c>
      <c r="H379" s="79" t="s">
        <v>669</v>
      </c>
      <c r="I379" s="79" t="s">
        <v>932</v>
      </c>
      <c r="J379" s="79" t="s">
        <v>671</v>
      </c>
      <c r="K379" s="79" t="s">
        <v>485</v>
      </c>
      <c r="L379" s="79" t="s">
        <v>650</v>
      </c>
      <c r="M379" s="79" t="s">
        <v>663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1">
        <v>43700</v>
      </c>
      <c r="AF379" s="141">
        <v>46622</v>
      </c>
      <c r="AG379" s="142">
        <v>418457.5</v>
      </c>
      <c r="AH379" s="83">
        <v>2.8972222222222221</v>
      </c>
      <c r="AI379" s="83">
        <v>8</v>
      </c>
      <c r="AJ379" s="143">
        <v>5.9299999999999999E-2</v>
      </c>
      <c r="AK379" s="79" t="s">
        <v>664</v>
      </c>
      <c r="AL379" s="79" t="s">
        <v>665</v>
      </c>
      <c r="AM379" s="155">
        <v>0</v>
      </c>
      <c r="AN379" s="155">
        <v>0</v>
      </c>
      <c r="AO379" s="155">
        <v>0</v>
      </c>
      <c r="AP379" s="155">
        <v>0</v>
      </c>
      <c r="AQ379" s="155">
        <v>0</v>
      </c>
      <c r="AR379" s="155">
        <v>0</v>
      </c>
      <c r="AS379" s="155">
        <v>0</v>
      </c>
      <c r="AT379" s="155">
        <v>0</v>
      </c>
      <c r="AU379" s="155">
        <v>0</v>
      </c>
      <c r="AV379" s="155">
        <v>0</v>
      </c>
      <c r="AW379" s="155">
        <v>139485.82999999999</v>
      </c>
      <c r="AX379" s="155">
        <v>0</v>
      </c>
      <c r="AY379" s="155">
        <v>0</v>
      </c>
      <c r="AZ379" s="155">
        <v>0</v>
      </c>
      <c r="BA379" s="155">
        <v>0</v>
      </c>
      <c r="BB379" s="22">
        <f t="shared" si="15"/>
        <v>0</v>
      </c>
      <c r="BC379" s="22">
        <f t="shared" si="16"/>
        <v>139485.82999999999</v>
      </c>
      <c r="BD379" s="22">
        <f t="shared" si="17"/>
        <v>139485.82999999999</v>
      </c>
    </row>
    <row r="380" spans="1:56" x14ac:dyDescent="0.35">
      <c r="A380" s="23" t="s">
        <v>1851</v>
      </c>
      <c r="B380" s="79" t="s">
        <v>508</v>
      </c>
      <c r="C380" s="80">
        <v>4</v>
      </c>
      <c r="D380" s="81" t="s">
        <v>31</v>
      </c>
      <c r="E380" s="79" t="s">
        <v>467</v>
      </c>
      <c r="F380" s="79" t="s">
        <v>648</v>
      </c>
      <c r="G380" s="79" t="s">
        <v>931</v>
      </c>
      <c r="H380" s="79" t="s">
        <v>669</v>
      </c>
      <c r="I380" s="79" t="s">
        <v>932</v>
      </c>
      <c r="J380" s="79" t="s">
        <v>671</v>
      </c>
      <c r="K380" s="79" t="s">
        <v>485</v>
      </c>
      <c r="L380" s="79" t="s">
        <v>650</v>
      </c>
      <c r="M380" s="79" t="s">
        <v>663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141">
        <v>43703</v>
      </c>
      <c r="AF380" s="141">
        <v>45530</v>
      </c>
      <c r="AG380" s="142">
        <v>599145</v>
      </c>
      <c r="AH380" s="83">
        <v>0</v>
      </c>
      <c r="AI380" s="83">
        <v>0</v>
      </c>
      <c r="AJ380" s="143">
        <v>5.0700000000000002E-2</v>
      </c>
      <c r="AK380" s="79" t="s">
        <v>664</v>
      </c>
      <c r="AL380" s="79" t="s">
        <v>665</v>
      </c>
      <c r="AM380" s="155">
        <v>0</v>
      </c>
      <c r="AN380" s="155">
        <v>0</v>
      </c>
      <c r="AO380" s="155">
        <v>0</v>
      </c>
      <c r="AP380" s="155">
        <v>0</v>
      </c>
      <c r="AQ380" s="155">
        <v>0</v>
      </c>
      <c r="AR380" s="155">
        <v>0</v>
      </c>
      <c r="AS380" s="155">
        <v>0</v>
      </c>
      <c r="AT380" s="155">
        <v>0</v>
      </c>
      <c r="AU380" s="155">
        <v>0</v>
      </c>
      <c r="AV380" s="155">
        <v>0</v>
      </c>
      <c r="AW380" s="155">
        <v>0</v>
      </c>
      <c r="AX380" s="155">
        <v>0</v>
      </c>
      <c r="AY380" s="155">
        <v>0</v>
      </c>
      <c r="AZ380" s="155">
        <v>0</v>
      </c>
      <c r="BA380" s="155">
        <v>0</v>
      </c>
      <c r="BB380" s="22">
        <f t="shared" si="15"/>
        <v>0</v>
      </c>
      <c r="BC380" s="22">
        <f t="shared" si="16"/>
        <v>0</v>
      </c>
      <c r="BD380" s="22">
        <f t="shared" si="17"/>
        <v>0</v>
      </c>
    </row>
    <row r="381" spans="1:56" x14ac:dyDescent="0.35">
      <c r="A381" s="23" t="s">
        <v>1852</v>
      </c>
      <c r="B381" s="79" t="s">
        <v>508</v>
      </c>
      <c r="C381" s="80">
        <v>5</v>
      </c>
      <c r="D381" s="81" t="s">
        <v>31</v>
      </c>
      <c r="E381" s="79" t="s">
        <v>467</v>
      </c>
      <c r="F381" s="79" t="s">
        <v>648</v>
      </c>
      <c r="G381" s="79" t="s">
        <v>931</v>
      </c>
      <c r="H381" s="79" t="s">
        <v>669</v>
      </c>
      <c r="I381" s="79" t="s">
        <v>932</v>
      </c>
      <c r="J381" s="79" t="s">
        <v>671</v>
      </c>
      <c r="K381" s="79" t="s">
        <v>485</v>
      </c>
      <c r="L381" s="79" t="s">
        <v>650</v>
      </c>
      <c r="M381" s="79" t="s">
        <v>663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1">
        <v>43703</v>
      </c>
      <c r="AF381" s="141">
        <v>45895</v>
      </c>
      <c r="AG381" s="142">
        <v>882787.5</v>
      </c>
      <c r="AH381" s="83">
        <v>0.90555555555555556</v>
      </c>
      <c r="AI381" s="83">
        <v>6</v>
      </c>
      <c r="AJ381" s="143">
        <v>5.3600000000000002E-2</v>
      </c>
      <c r="AK381" s="79" t="s">
        <v>664</v>
      </c>
      <c r="AL381" s="79" t="s">
        <v>665</v>
      </c>
      <c r="AM381" s="155">
        <v>0</v>
      </c>
      <c r="AN381" s="155">
        <v>0</v>
      </c>
      <c r="AO381" s="155">
        <v>0</v>
      </c>
      <c r="AP381" s="155">
        <v>0</v>
      </c>
      <c r="AQ381" s="155">
        <v>441393.75</v>
      </c>
      <c r="AR381" s="155">
        <v>0</v>
      </c>
      <c r="AS381" s="155">
        <v>0</v>
      </c>
      <c r="AT381" s="155">
        <v>0</v>
      </c>
      <c r="AU381" s="155">
        <v>0</v>
      </c>
      <c r="AV381" s="155">
        <v>0</v>
      </c>
      <c r="AW381" s="155">
        <v>441393.75</v>
      </c>
      <c r="AX381" s="155">
        <v>0</v>
      </c>
      <c r="AY381" s="155">
        <v>0</v>
      </c>
      <c r="AZ381" s="155">
        <v>0</v>
      </c>
      <c r="BA381" s="155">
        <v>0</v>
      </c>
      <c r="BB381" s="22">
        <f t="shared" si="15"/>
        <v>0</v>
      </c>
      <c r="BC381" s="22">
        <f t="shared" si="16"/>
        <v>882787.5</v>
      </c>
      <c r="BD381" s="22">
        <f t="shared" si="17"/>
        <v>882787.5</v>
      </c>
    </row>
    <row r="382" spans="1:56" x14ac:dyDescent="0.35">
      <c r="A382" s="23" t="s">
        <v>1853</v>
      </c>
      <c r="B382" s="79" t="s">
        <v>508</v>
      </c>
      <c r="C382" s="80">
        <v>6</v>
      </c>
      <c r="D382" s="81" t="s">
        <v>31</v>
      </c>
      <c r="E382" s="79" t="s">
        <v>467</v>
      </c>
      <c r="F382" s="79" t="s">
        <v>648</v>
      </c>
      <c r="G382" s="79" t="s">
        <v>931</v>
      </c>
      <c r="H382" s="79" t="s">
        <v>669</v>
      </c>
      <c r="I382" s="79" t="s">
        <v>932</v>
      </c>
      <c r="J382" s="79" t="s">
        <v>671</v>
      </c>
      <c r="K382" s="79" t="s">
        <v>485</v>
      </c>
      <c r="L382" s="79" t="s">
        <v>650</v>
      </c>
      <c r="M382" s="79" t="s">
        <v>663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1">
        <v>43703</v>
      </c>
      <c r="AF382" s="141">
        <v>46260</v>
      </c>
      <c r="AG382" s="142">
        <v>1616895</v>
      </c>
      <c r="AH382" s="83">
        <v>1.9055555555555554</v>
      </c>
      <c r="AI382" s="83">
        <v>7</v>
      </c>
      <c r="AJ382" s="143">
        <v>5.6399999999999999E-2</v>
      </c>
      <c r="AK382" s="79" t="s">
        <v>664</v>
      </c>
      <c r="AL382" s="79" t="s">
        <v>665</v>
      </c>
      <c r="AM382" s="155">
        <v>0</v>
      </c>
      <c r="AN382" s="155">
        <v>0</v>
      </c>
      <c r="AO382" s="155">
        <v>0</v>
      </c>
      <c r="AP382" s="155">
        <v>0</v>
      </c>
      <c r="AQ382" s="155">
        <v>0</v>
      </c>
      <c r="AR382" s="155">
        <v>0</v>
      </c>
      <c r="AS382" s="155">
        <v>0</v>
      </c>
      <c r="AT382" s="155">
        <v>0</v>
      </c>
      <c r="AU382" s="155">
        <v>0</v>
      </c>
      <c r="AV382" s="155">
        <v>0</v>
      </c>
      <c r="AW382" s="155">
        <v>808447.5</v>
      </c>
      <c r="AX382" s="155">
        <v>0</v>
      </c>
      <c r="AY382" s="155">
        <v>0</v>
      </c>
      <c r="AZ382" s="155">
        <v>0</v>
      </c>
      <c r="BA382" s="155">
        <v>0</v>
      </c>
      <c r="BB382" s="22">
        <f t="shared" si="15"/>
        <v>0</v>
      </c>
      <c r="BC382" s="22">
        <f t="shared" si="16"/>
        <v>808447.5</v>
      </c>
      <c r="BD382" s="22">
        <f t="shared" si="17"/>
        <v>808447.5</v>
      </c>
    </row>
    <row r="383" spans="1:56" x14ac:dyDescent="0.35">
      <c r="A383" s="23" t="s">
        <v>1854</v>
      </c>
      <c r="B383" s="79" t="s">
        <v>508</v>
      </c>
      <c r="C383" s="80">
        <v>7</v>
      </c>
      <c r="D383" s="81" t="s">
        <v>31</v>
      </c>
      <c r="E383" s="79" t="s">
        <v>467</v>
      </c>
      <c r="F383" s="79" t="s">
        <v>648</v>
      </c>
      <c r="G383" s="79" t="s">
        <v>931</v>
      </c>
      <c r="H383" s="79" t="s">
        <v>669</v>
      </c>
      <c r="I383" s="79" t="s">
        <v>932</v>
      </c>
      <c r="J383" s="79" t="s">
        <v>671</v>
      </c>
      <c r="K383" s="79" t="s">
        <v>485</v>
      </c>
      <c r="L383" s="79" t="s">
        <v>650</v>
      </c>
      <c r="M383" s="79" t="s">
        <v>663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1">
        <v>43703</v>
      </c>
      <c r="AF383" s="141">
        <v>46625</v>
      </c>
      <c r="AG383" s="142">
        <v>709475</v>
      </c>
      <c r="AH383" s="83">
        <v>2.9055555555555554</v>
      </c>
      <c r="AI383" s="83">
        <v>8</v>
      </c>
      <c r="AJ383" s="143">
        <v>5.9299999999999999E-2</v>
      </c>
      <c r="AK383" s="79" t="s">
        <v>664</v>
      </c>
      <c r="AL383" s="79" t="s">
        <v>665</v>
      </c>
      <c r="AM383" s="155">
        <v>0</v>
      </c>
      <c r="AN383" s="155">
        <v>0</v>
      </c>
      <c r="AO383" s="155">
        <v>0</v>
      </c>
      <c r="AP383" s="155">
        <v>0</v>
      </c>
      <c r="AQ383" s="155">
        <v>0</v>
      </c>
      <c r="AR383" s="155">
        <v>0</v>
      </c>
      <c r="AS383" s="155">
        <v>0</v>
      </c>
      <c r="AT383" s="155">
        <v>0</v>
      </c>
      <c r="AU383" s="155">
        <v>0</v>
      </c>
      <c r="AV383" s="155">
        <v>0</v>
      </c>
      <c r="AW383" s="155">
        <v>236491.66</v>
      </c>
      <c r="AX383" s="155">
        <v>0</v>
      </c>
      <c r="AY383" s="155">
        <v>0</v>
      </c>
      <c r="AZ383" s="155">
        <v>0</v>
      </c>
      <c r="BA383" s="155">
        <v>0</v>
      </c>
      <c r="BB383" s="22">
        <f t="shared" si="15"/>
        <v>0</v>
      </c>
      <c r="BC383" s="22">
        <f t="shared" si="16"/>
        <v>236491.66</v>
      </c>
      <c r="BD383" s="22">
        <f t="shared" si="17"/>
        <v>236491.66</v>
      </c>
    </row>
    <row r="384" spans="1:56" x14ac:dyDescent="0.35">
      <c r="A384" s="23" t="s">
        <v>1855</v>
      </c>
      <c r="B384" s="79" t="s">
        <v>509</v>
      </c>
      <c r="C384" s="80">
        <v>5</v>
      </c>
      <c r="D384" s="81" t="s">
        <v>31</v>
      </c>
      <c r="E384" s="79" t="s">
        <v>467</v>
      </c>
      <c r="F384" s="79" t="s">
        <v>648</v>
      </c>
      <c r="G384" s="79" t="s">
        <v>931</v>
      </c>
      <c r="H384" s="79" t="s">
        <v>669</v>
      </c>
      <c r="I384" s="79" t="s">
        <v>932</v>
      </c>
      <c r="J384" s="79" t="s">
        <v>671</v>
      </c>
      <c r="K384" s="79" t="s">
        <v>485</v>
      </c>
      <c r="L384" s="79" t="s">
        <v>650</v>
      </c>
      <c r="M384" s="79" t="s">
        <v>663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141">
        <v>43704</v>
      </c>
      <c r="AF384" s="141">
        <v>45531</v>
      </c>
      <c r="AG384" s="142">
        <v>672452.5</v>
      </c>
      <c r="AH384" s="83">
        <v>0</v>
      </c>
      <c r="AI384" s="83">
        <v>0</v>
      </c>
      <c r="AJ384" s="143">
        <v>5.0700000000000002E-2</v>
      </c>
      <c r="AK384" s="79" t="s">
        <v>664</v>
      </c>
      <c r="AL384" s="79" t="s">
        <v>665</v>
      </c>
      <c r="AM384" s="155">
        <v>0</v>
      </c>
      <c r="AN384" s="155">
        <v>0</v>
      </c>
      <c r="AO384" s="155">
        <v>0</v>
      </c>
      <c r="AP384" s="155">
        <v>0</v>
      </c>
      <c r="AQ384" s="155">
        <v>0</v>
      </c>
      <c r="AR384" s="155">
        <v>0</v>
      </c>
      <c r="AS384" s="155">
        <v>0</v>
      </c>
      <c r="AT384" s="155">
        <v>0</v>
      </c>
      <c r="AU384" s="155">
        <v>0</v>
      </c>
      <c r="AV384" s="155">
        <v>0</v>
      </c>
      <c r="AW384" s="155">
        <v>0</v>
      </c>
      <c r="AX384" s="155">
        <v>0</v>
      </c>
      <c r="AY384" s="155">
        <v>0</v>
      </c>
      <c r="AZ384" s="155">
        <v>0</v>
      </c>
      <c r="BA384" s="155">
        <v>0</v>
      </c>
      <c r="BB384" s="22">
        <f t="shared" si="15"/>
        <v>0</v>
      </c>
      <c r="BC384" s="22">
        <f t="shared" si="16"/>
        <v>0</v>
      </c>
      <c r="BD384" s="22">
        <f t="shared" si="17"/>
        <v>0</v>
      </c>
    </row>
    <row r="385" spans="1:56" x14ac:dyDescent="0.35">
      <c r="A385" s="23" t="s">
        <v>1856</v>
      </c>
      <c r="B385" s="79" t="s">
        <v>509</v>
      </c>
      <c r="C385" s="80">
        <v>6</v>
      </c>
      <c r="D385" s="81" t="s">
        <v>31</v>
      </c>
      <c r="E385" s="79" t="s">
        <v>467</v>
      </c>
      <c r="F385" s="79" t="s">
        <v>648</v>
      </c>
      <c r="G385" s="79" t="s">
        <v>931</v>
      </c>
      <c r="H385" s="79" t="s">
        <v>669</v>
      </c>
      <c r="I385" s="79" t="s">
        <v>932</v>
      </c>
      <c r="J385" s="79" t="s">
        <v>671</v>
      </c>
      <c r="K385" s="79" t="s">
        <v>485</v>
      </c>
      <c r="L385" s="79" t="s">
        <v>650</v>
      </c>
      <c r="M385" s="79" t="s">
        <v>663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1">
        <v>43704</v>
      </c>
      <c r="AF385" s="141">
        <v>45896</v>
      </c>
      <c r="AG385" s="142">
        <v>1668962.5</v>
      </c>
      <c r="AH385" s="83">
        <v>0.90833333333333333</v>
      </c>
      <c r="AI385" s="83">
        <v>6</v>
      </c>
      <c r="AJ385" s="143">
        <v>5.3600000000000002E-2</v>
      </c>
      <c r="AK385" s="79" t="s">
        <v>664</v>
      </c>
      <c r="AL385" s="79" t="s">
        <v>665</v>
      </c>
      <c r="AM385" s="155">
        <v>0</v>
      </c>
      <c r="AN385" s="155">
        <v>0</v>
      </c>
      <c r="AO385" s="155">
        <v>0</v>
      </c>
      <c r="AP385" s="155">
        <v>0</v>
      </c>
      <c r="AQ385" s="155">
        <v>834481.25</v>
      </c>
      <c r="AR385" s="155">
        <v>0</v>
      </c>
      <c r="AS385" s="155">
        <v>0</v>
      </c>
      <c r="AT385" s="155">
        <v>0</v>
      </c>
      <c r="AU385" s="155">
        <v>0</v>
      </c>
      <c r="AV385" s="155">
        <v>0</v>
      </c>
      <c r="AW385" s="155">
        <v>834481.25</v>
      </c>
      <c r="AX385" s="155">
        <v>0</v>
      </c>
      <c r="AY385" s="155">
        <v>0</v>
      </c>
      <c r="AZ385" s="155">
        <v>0</v>
      </c>
      <c r="BA385" s="155">
        <v>0</v>
      </c>
      <c r="BB385" s="22">
        <f t="shared" si="15"/>
        <v>0</v>
      </c>
      <c r="BC385" s="22">
        <f t="shared" si="16"/>
        <v>1668962.5</v>
      </c>
      <c r="BD385" s="22">
        <f t="shared" si="17"/>
        <v>1668962.5</v>
      </c>
    </row>
    <row r="386" spans="1:56" x14ac:dyDescent="0.35">
      <c r="A386" s="23" t="s">
        <v>1857</v>
      </c>
      <c r="B386" s="79" t="s">
        <v>509</v>
      </c>
      <c r="C386" s="80">
        <v>7</v>
      </c>
      <c r="D386" s="81" t="s">
        <v>31</v>
      </c>
      <c r="E386" s="79" t="s">
        <v>467</v>
      </c>
      <c r="F386" s="79" t="s">
        <v>648</v>
      </c>
      <c r="G386" s="79" t="s">
        <v>931</v>
      </c>
      <c r="H386" s="79" t="s">
        <v>669</v>
      </c>
      <c r="I386" s="79" t="s">
        <v>932</v>
      </c>
      <c r="J386" s="79" t="s">
        <v>671</v>
      </c>
      <c r="K386" s="79" t="s">
        <v>485</v>
      </c>
      <c r="L386" s="79" t="s">
        <v>650</v>
      </c>
      <c r="M386" s="79" t="s">
        <v>663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1">
        <v>43704</v>
      </c>
      <c r="AF386" s="141">
        <v>46261</v>
      </c>
      <c r="AG386" s="142">
        <v>1625007.5</v>
      </c>
      <c r="AH386" s="83">
        <v>1.9083333333333334</v>
      </c>
      <c r="AI386" s="83">
        <v>7</v>
      </c>
      <c r="AJ386" s="143">
        <v>5.6399999999999999E-2</v>
      </c>
      <c r="AK386" s="79" t="s">
        <v>664</v>
      </c>
      <c r="AL386" s="79" t="s">
        <v>665</v>
      </c>
      <c r="AM386" s="155">
        <v>0</v>
      </c>
      <c r="AN386" s="155">
        <v>0</v>
      </c>
      <c r="AO386" s="155">
        <v>0</v>
      </c>
      <c r="AP386" s="155">
        <v>0</v>
      </c>
      <c r="AQ386" s="155">
        <v>0</v>
      </c>
      <c r="AR386" s="155">
        <v>0</v>
      </c>
      <c r="AS386" s="155">
        <v>0</v>
      </c>
      <c r="AT386" s="155">
        <v>0</v>
      </c>
      <c r="AU386" s="155">
        <v>0</v>
      </c>
      <c r="AV386" s="155">
        <v>0</v>
      </c>
      <c r="AW386" s="155">
        <v>812503.75</v>
      </c>
      <c r="AX386" s="155">
        <v>0</v>
      </c>
      <c r="AY386" s="155">
        <v>0</v>
      </c>
      <c r="AZ386" s="155">
        <v>0</v>
      </c>
      <c r="BA386" s="155">
        <v>0</v>
      </c>
      <c r="BB386" s="22">
        <f t="shared" si="15"/>
        <v>0</v>
      </c>
      <c r="BC386" s="22">
        <f t="shared" si="16"/>
        <v>812503.75</v>
      </c>
      <c r="BD386" s="22">
        <f t="shared" si="17"/>
        <v>812503.75</v>
      </c>
    </row>
    <row r="387" spans="1:56" x14ac:dyDescent="0.35">
      <c r="A387" s="23" t="s">
        <v>1858</v>
      </c>
      <c r="B387" s="79" t="s">
        <v>509</v>
      </c>
      <c r="C387" s="80">
        <v>8</v>
      </c>
      <c r="D387" s="81" t="s">
        <v>31</v>
      </c>
      <c r="E387" s="79" t="s">
        <v>467</v>
      </c>
      <c r="F387" s="79" t="s">
        <v>648</v>
      </c>
      <c r="G387" s="79" t="s">
        <v>931</v>
      </c>
      <c r="H387" s="79" t="s">
        <v>669</v>
      </c>
      <c r="I387" s="79" t="s">
        <v>932</v>
      </c>
      <c r="J387" s="79" t="s">
        <v>671</v>
      </c>
      <c r="K387" s="79" t="s">
        <v>485</v>
      </c>
      <c r="L387" s="79" t="s">
        <v>650</v>
      </c>
      <c r="M387" s="79" t="s">
        <v>663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1">
        <v>43704</v>
      </c>
      <c r="AF387" s="141">
        <v>46626</v>
      </c>
      <c r="AG387" s="142">
        <v>955800</v>
      </c>
      <c r="AH387" s="83">
        <v>2.9083333333333332</v>
      </c>
      <c r="AI387" s="83">
        <v>8</v>
      </c>
      <c r="AJ387" s="143">
        <v>5.9299999999999999E-2</v>
      </c>
      <c r="AK387" s="79" t="s">
        <v>664</v>
      </c>
      <c r="AL387" s="79" t="s">
        <v>665</v>
      </c>
      <c r="AM387" s="155">
        <v>0</v>
      </c>
      <c r="AN387" s="155">
        <v>0</v>
      </c>
      <c r="AO387" s="155">
        <v>0</v>
      </c>
      <c r="AP387" s="155">
        <v>0</v>
      </c>
      <c r="AQ387" s="155">
        <v>0</v>
      </c>
      <c r="AR387" s="155">
        <v>0</v>
      </c>
      <c r="AS387" s="155">
        <v>0</v>
      </c>
      <c r="AT387" s="155">
        <v>0</v>
      </c>
      <c r="AU387" s="155">
        <v>0</v>
      </c>
      <c r="AV387" s="155">
        <v>0</v>
      </c>
      <c r="AW387" s="155">
        <v>318600</v>
      </c>
      <c r="AX387" s="155">
        <v>0</v>
      </c>
      <c r="AY387" s="155">
        <v>0</v>
      </c>
      <c r="AZ387" s="155">
        <v>0</v>
      </c>
      <c r="BA387" s="155">
        <v>0</v>
      </c>
      <c r="BB387" s="22">
        <f t="shared" ref="BB387:BB450" si="18">SUM(AM387:AO387)</f>
        <v>0</v>
      </c>
      <c r="BC387" s="22">
        <f t="shared" si="16"/>
        <v>318600</v>
      </c>
      <c r="BD387" s="22">
        <f t="shared" si="17"/>
        <v>318600</v>
      </c>
    </row>
    <row r="388" spans="1:56" x14ac:dyDescent="0.35">
      <c r="A388" s="23" t="s">
        <v>1859</v>
      </c>
      <c r="B388" s="79" t="s">
        <v>510</v>
      </c>
      <c r="C388" s="80">
        <v>5</v>
      </c>
      <c r="D388" s="81" t="s">
        <v>31</v>
      </c>
      <c r="E388" s="79" t="s">
        <v>467</v>
      </c>
      <c r="F388" s="79" t="s">
        <v>648</v>
      </c>
      <c r="G388" s="79" t="s">
        <v>931</v>
      </c>
      <c r="H388" s="79" t="s">
        <v>669</v>
      </c>
      <c r="I388" s="79" t="s">
        <v>932</v>
      </c>
      <c r="J388" s="79" t="s">
        <v>671</v>
      </c>
      <c r="K388" s="79" t="s">
        <v>485</v>
      </c>
      <c r="L388" s="79" t="s">
        <v>650</v>
      </c>
      <c r="M388" s="79" t="s">
        <v>663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141">
        <v>43705</v>
      </c>
      <c r="AF388" s="141">
        <v>45532</v>
      </c>
      <c r="AG388" s="142">
        <v>404150</v>
      </c>
      <c r="AH388" s="83">
        <v>0</v>
      </c>
      <c r="AI388" s="83">
        <v>0</v>
      </c>
      <c r="AJ388" s="143">
        <v>5.0700000000000002E-2</v>
      </c>
      <c r="AK388" s="79" t="s">
        <v>664</v>
      </c>
      <c r="AL388" s="79" t="s">
        <v>665</v>
      </c>
      <c r="AM388" s="155">
        <v>0</v>
      </c>
      <c r="AN388" s="155">
        <v>0</v>
      </c>
      <c r="AO388" s="155">
        <v>0</v>
      </c>
      <c r="AP388" s="155">
        <v>0</v>
      </c>
      <c r="AQ388" s="155">
        <v>0</v>
      </c>
      <c r="AR388" s="155">
        <v>0</v>
      </c>
      <c r="AS388" s="155">
        <v>0</v>
      </c>
      <c r="AT388" s="155">
        <v>0</v>
      </c>
      <c r="AU388" s="155">
        <v>0</v>
      </c>
      <c r="AV388" s="155">
        <v>0</v>
      </c>
      <c r="AW388" s="155">
        <v>0</v>
      </c>
      <c r="AX388" s="155">
        <v>0</v>
      </c>
      <c r="AY388" s="155">
        <v>0</v>
      </c>
      <c r="AZ388" s="155">
        <v>0</v>
      </c>
      <c r="BA388" s="155">
        <v>0</v>
      </c>
      <c r="BB388" s="22">
        <f t="shared" si="18"/>
        <v>0</v>
      </c>
      <c r="BC388" s="22">
        <f t="shared" ref="BC388:BC451" si="19">SUM(AP388:BA388)</f>
        <v>0</v>
      </c>
      <c r="BD388" s="22">
        <f t="shared" ref="BD388:BD451" si="20">BB388+BC388</f>
        <v>0</v>
      </c>
    </row>
    <row r="389" spans="1:56" x14ac:dyDescent="0.35">
      <c r="A389" s="23" t="s">
        <v>1860</v>
      </c>
      <c r="B389" s="79" t="s">
        <v>510</v>
      </c>
      <c r="C389" s="80">
        <v>6</v>
      </c>
      <c r="D389" s="81" t="s">
        <v>31</v>
      </c>
      <c r="E389" s="79" t="s">
        <v>467</v>
      </c>
      <c r="F389" s="79" t="s">
        <v>648</v>
      </c>
      <c r="G389" s="79" t="s">
        <v>931</v>
      </c>
      <c r="H389" s="79" t="s">
        <v>669</v>
      </c>
      <c r="I389" s="79" t="s">
        <v>932</v>
      </c>
      <c r="J389" s="79" t="s">
        <v>671</v>
      </c>
      <c r="K389" s="79" t="s">
        <v>485</v>
      </c>
      <c r="L389" s="79" t="s">
        <v>650</v>
      </c>
      <c r="M389" s="79" t="s">
        <v>663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1">
        <v>43705</v>
      </c>
      <c r="AF389" s="141">
        <v>45897</v>
      </c>
      <c r="AG389" s="142">
        <v>826147.5</v>
      </c>
      <c r="AH389" s="83">
        <v>0.91111111111111109</v>
      </c>
      <c r="AI389" s="83">
        <v>6</v>
      </c>
      <c r="AJ389" s="143">
        <v>5.3600000000000002E-2</v>
      </c>
      <c r="AK389" s="79" t="s">
        <v>664</v>
      </c>
      <c r="AL389" s="79" t="s">
        <v>665</v>
      </c>
      <c r="AM389" s="155">
        <v>0</v>
      </c>
      <c r="AN389" s="155">
        <v>0</v>
      </c>
      <c r="AO389" s="155">
        <v>0</v>
      </c>
      <c r="AP389" s="155">
        <v>0</v>
      </c>
      <c r="AQ389" s="155">
        <v>413073.75</v>
      </c>
      <c r="AR389" s="155">
        <v>0</v>
      </c>
      <c r="AS389" s="155">
        <v>0</v>
      </c>
      <c r="AT389" s="155">
        <v>0</v>
      </c>
      <c r="AU389" s="155">
        <v>0</v>
      </c>
      <c r="AV389" s="155">
        <v>0</v>
      </c>
      <c r="AW389" s="155">
        <v>413073.75</v>
      </c>
      <c r="AX389" s="155">
        <v>0</v>
      </c>
      <c r="AY389" s="155">
        <v>0</v>
      </c>
      <c r="AZ389" s="155">
        <v>0</v>
      </c>
      <c r="BA389" s="155">
        <v>0</v>
      </c>
      <c r="BB389" s="22">
        <f t="shared" si="18"/>
        <v>0</v>
      </c>
      <c r="BC389" s="22">
        <f t="shared" si="19"/>
        <v>826147.5</v>
      </c>
      <c r="BD389" s="22">
        <f t="shared" si="20"/>
        <v>826147.5</v>
      </c>
    </row>
    <row r="390" spans="1:56" x14ac:dyDescent="0.35">
      <c r="A390" s="23" t="s">
        <v>1861</v>
      </c>
      <c r="B390" s="79" t="s">
        <v>510</v>
      </c>
      <c r="C390" s="80">
        <v>7</v>
      </c>
      <c r="D390" s="81" t="s">
        <v>31</v>
      </c>
      <c r="E390" s="79" t="s">
        <v>467</v>
      </c>
      <c r="F390" s="79" t="s">
        <v>648</v>
      </c>
      <c r="G390" s="79" t="s">
        <v>931</v>
      </c>
      <c r="H390" s="79" t="s">
        <v>669</v>
      </c>
      <c r="I390" s="79" t="s">
        <v>932</v>
      </c>
      <c r="J390" s="79" t="s">
        <v>671</v>
      </c>
      <c r="K390" s="79" t="s">
        <v>485</v>
      </c>
      <c r="L390" s="79" t="s">
        <v>650</v>
      </c>
      <c r="M390" s="79" t="s">
        <v>663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1">
        <v>43705</v>
      </c>
      <c r="AF390" s="141">
        <v>46262</v>
      </c>
      <c r="AG390" s="142">
        <v>1205812.5</v>
      </c>
      <c r="AH390" s="83">
        <v>1.9111111111111112</v>
      </c>
      <c r="AI390" s="83">
        <v>7</v>
      </c>
      <c r="AJ390" s="143">
        <v>5.6399999999999999E-2</v>
      </c>
      <c r="AK390" s="79" t="s">
        <v>664</v>
      </c>
      <c r="AL390" s="79" t="s">
        <v>665</v>
      </c>
      <c r="AM390" s="155">
        <v>0</v>
      </c>
      <c r="AN390" s="155">
        <v>0</v>
      </c>
      <c r="AO390" s="155">
        <v>0</v>
      </c>
      <c r="AP390" s="155">
        <v>0</v>
      </c>
      <c r="AQ390" s="155">
        <v>0</v>
      </c>
      <c r="AR390" s="155">
        <v>0</v>
      </c>
      <c r="AS390" s="155">
        <v>0</v>
      </c>
      <c r="AT390" s="155">
        <v>0</v>
      </c>
      <c r="AU390" s="155">
        <v>0</v>
      </c>
      <c r="AV390" s="155">
        <v>0</v>
      </c>
      <c r="AW390" s="155">
        <v>602906.25</v>
      </c>
      <c r="AX390" s="155">
        <v>0</v>
      </c>
      <c r="AY390" s="155">
        <v>0</v>
      </c>
      <c r="AZ390" s="155">
        <v>0</v>
      </c>
      <c r="BA390" s="155">
        <v>0</v>
      </c>
      <c r="BB390" s="22">
        <f t="shared" si="18"/>
        <v>0</v>
      </c>
      <c r="BC390" s="22">
        <f t="shared" si="19"/>
        <v>602906.25</v>
      </c>
      <c r="BD390" s="22">
        <f t="shared" si="20"/>
        <v>602906.25</v>
      </c>
    </row>
    <row r="391" spans="1:56" x14ac:dyDescent="0.35">
      <c r="A391" s="23" t="s">
        <v>1862</v>
      </c>
      <c r="B391" s="79" t="s">
        <v>510</v>
      </c>
      <c r="C391" s="80">
        <v>8</v>
      </c>
      <c r="D391" s="81" t="s">
        <v>31</v>
      </c>
      <c r="E391" s="79" t="s">
        <v>467</v>
      </c>
      <c r="F391" s="79" t="s">
        <v>648</v>
      </c>
      <c r="G391" s="79" t="s">
        <v>931</v>
      </c>
      <c r="H391" s="79" t="s">
        <v>669</v>
      </c>
      <c r="I391" s="79" t="s">
        <v>932</v>
      </c>
      <c r="J391" s="79" t="s">
        <v>671</v>
      </c>
      <c r="K391" s="79" t="s">
        <v>485</v>
      </c>
      <c r="L391" s="79" t="s">
        <v>650</v>
      </c>
      <c r="M391" s="79" t="s">
        <v>663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1">
        <v>43705</v>
      </c>
      <c r="AF391" s="141">
        <v>46627</v>
      </c>
      <c r="AG391" s="142">
        <v>422735</v>
      </c>
      <c r="AH391" s="83">
        <v>2.911111111111111</v>
      </c>
      <c r="AI391" s="83">
        <v>8</v>
      </c>
      <c r="AJ391" s="143">
        <v>5.9299999999999999E-2</v>
      </c>
      <c r="AK391" s="79" t="s">
        <v>664</v>
      </c>
      <c r="AL391" s="79" t="s">
        <v>665</v>
      </c>
      <c r="AM391" s="155">
        <v>0</v>
      </c>
      <c r="AN391" s="155">
        <v>0</v>
      </c>
      <c r="AO391" s="155">
        <v>0</v>
      </c>
      <c r="AP391" s="155">
        <v>0</v>
      </c>
      <c r="AQ391" s="155">
        <v>0</v>
      </c>
      <c r="AR391" s="155">
        <v>0</v>
      </c>
      <c r="AS391" s="155">
        <v>0</v>
      </c>
      <c r="AT391" s="155">
        <v>0</v>
      </c>
      <c r="AU391" s="155">
        <v>0</v>
      </c>
      <c r="AV391" s="155">
        <v>0</v>
      </c>
      <c r="AW391" s="155">
        <v>140911.66</v>
      </c>
      <c r="AX391" s="155">
        <v>0</v>
      </c>
      <c r="AY391" s="155">
        <v>0</v>
      </c>
      <c r="AZ391" s="155">
        <v>0</v>
      </c>
      <c r="BA391" s="155">
        <v>0</v>
      </c>
      <c r="BB391" s="22">
        <f t="shared" si="18"/>
        <v>0</v>
      </c>
      <c r="BC391" s="22">
        <f t="shared" si="19"/>
        <v>140911.66</v>
      </c>
      <c r="BD391" s="22">
        <f t="shared" si="20"/>
        <v>140911.66</v>
      </c>
    </row>
    <row r="392" spans="1:56" x14ac:dyDescent="0.35">
      <c r="A392" s="23" t="s">
        <v>1863</v>
      </c>
      <c r="B392" s="79" t="s">
        <v>510</v>
      </c>
      <c r="C392" s="80">
        <v>9</v>
      </c>
      <c r="D392" s="81" t="s">
        <v>31</v>
      </c>
      <c r="E392" s="79" t="s">
        <v>467</v>
      </c>
      <c r="F392" s="79" t="s">
        <v>648</v>
      </c>
      <c r="G392" s="79" t="s">
        <v>931</v>
      </c>
      <c r="H392" s="79" t="s">
        <v>669</v>
      </c>
      <c r="I392" s="79" t="s">
        <v>932</v>
      </c>
      <c r="J392" s="79" t="s">
        <v>671</v>
      </c>
      <c r="K392" s="79" t="s">
        <v>485</v>
      </c>
      <c r="L392" s="79" t="s">
        <v>650</v>
      </c>
      <c r="M392" s="79" t="s">
        <v>663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1">
        <v>43705</v>
      </c>
      <c r="AF392" s="141">
        <v>46993</v>
      </c>
      <c r="AG392" s="142">
        <v>53100</v>
      </c>
      <c r="AH392" s="83">
        <v>3.911111111111111</v>
      </c>
      <c r="AI392" s="83">
        <v>9</v>
      </c>
      <c r="AJ392" s="143">
        <v>6.2100000000000002E-2</v>
      </c>
      <c r="AK392" s="79" t="s">
        <v>664</v>
      </c>
      <c r="AL392" s="79" t="s">
        <v>665</v>
      </c>
      <c r="AM392" s="155">
        <v>0</v>
      </c>
      <c r="AN392" s="155">
        <v>0</v>
      </c>
      <c r="AO392" s="155">
        <v>0</v>
      </c>
      <c r="AP392" s="155">
        <v>0</v>
      </c>
      <c r="AQ392" s="155">
        <v>0</v>
      </c>
      <c r="AR392" s="155">
        <v>0</v>
      </c>
      <c r="AS392" s="155">
        <v>0</v>
      </c>
      <c r="AT392" s="155">
        <v>0</v>
      </c>
      <c r="AU392" s="155">
        <v>0</v>
      </c>
      <c r="AV392" s="155">
        <v>0</v>
      </c>
      <c r="AW392" s="155">
        <v>13275</v>
      </c>
      <c r="AX392" s="155">
        <v>0</v>
      </c>
      <c r="AY392" s="155">
        <v>0</v>
      </c>
      <c r="AZ392" s="155">
        <v>0</v>
      </c>
      <c r="BA392" s="155">
        <v>0</v>
      </c>
      <c r="BB392" s="22">
        <f t="shared" si="18"/>
        <v>0</v>
      </c>
      <c r="BC392" s="22">
        <f t="shared" si="19"/>
        <v>13275</v>
      </c>
      <c r="BD392" s="22">
        <f t="shared" si="20"/>
        <v>13275</v>
      </c>
    </row>
    <row r="393" spans="1:56" x14ac:dyDescent="0.35">
      <c r="A393" s="23" t="s">
        <v>1864</v>
      </c>
      <c r="B393" s="79" t="s">
        <v>511</v>
      </c>
      <c r="C393" s="80">
        <v>5</v>
      </c>
      <c r="D393" s="81" t="s">
        <v>31</v>
      </c>
      <c r="E393" s="79" t="s">
        <v>467</v>
      </c>
      <c r="F393" s="79" t="s">
        <v>648</v>
      </c>
      <c r="G393" s="79" t="s">
        <v>931</v>
      </c>
      <c r="H393" s="79" t="s">
        <v>669</v>
      </c>
      <c r="I393" s="79" t="s">
        <v>932</v>
      </c>
      <c r="J393" s="79" t="s">
        <v>671</v>
      </c>
      <c r="K393" s="79" t="s">
        <v>485</v>
      </c>
      <c r="L393" s="79" t="s">
        <v>650</v>
      </c>
      <c r="M393" s="79" t="s">
        <v>663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0</v>
      </c>
      <c r="AB393" s="77">
        <v>0</v>
      </c>
      <c r="AC393" s="77">
        <v>0</v>
      </c>
      <c r="AD393" s="77">
        <v>0</v>
      </c>
      <c r="AE393" s="141">
        <v>43706</v>
      </c>
      <c r="AF393" s="141">
        <v>45533</v>
      </c>
      <c r="AG393" s="142">
        <v>721422.5</v>
      </c>
      <c r="AH393" s="83">
        <v>0</v>
      </c>
      <c r="AI393" s="83">
        <v>0</v>
      </c>
      <c r="AJ393" s="143">
        <v>5.0700000000000002E-2</v>
      </c>
      <c r="AK393" s="79" t="s">
        <v>664</v>
      </c>
      <c r="AL393" s="79" t="s">
        <v>665</v>
      </c>
      <c r="AM393" s="155">
        <v>0</v>
      </c>
      <c r="AN393" s="155">
        <v>0</v>
      </c>
      <c r="AO393" s="155">
        <v>0</v>
      </c>
      <c r="AP393" s="155">
        <v>0</v>
      </c>
      <c r="AQ393" s="155">
        <v>0</v>
      </c>
      <c r="AR393" s="155">
        <v>0</v>
      </c>
      <c r="AS393" s="155">
        <v>0</v>
      </c>
      <c r="AT393" s="155">
        <v>0</v>
      </c>
      <c r="AU393" s="155">
        <v>0</v>
      </c>
      <c r="AV393" s="155">
        <v>0</v>
      </c>
      <c r="AW393" s="155">
        <v>0</v>
      </c>
      <c r="AX393" s="155">
        <v>0</v>
      </c>
      <c r="AY393" s="155">
        <v>0</v>
      </c>
      <c r="AZ393" s="155">
        <v>0</v>
      </c>
      <c r="BA393" s="155">
        <v>0</v>
      </c>
      <c r="BB393" s="22">
        <f t="shared" si="18"/>
        <v>0</v>
      </c>
      <c r="BC393" s="22">
        <f t="shared" si="19"/>
        <v>0</v>
      </c>
      <c r="BD393" s="22">
        <f t="shared" si="20"/>
        <v>0</v>
      </c>
    </row>
    <row r="394" spans="1:56" x14ac:dyDescent="0.35">
      <c r="A394" s="23" t="s">
        <v>1865</v>
      </c>
      <c r="B394" s="79" t="s">
        <v>511</v>
      </c>
      <c r="C394" s="80">
        <v>6</v>
      </c>
      <c r="D394" s="81" t="s">
        <v>31</v>
      </c>
      <c r="E394" s="79" t="s">
        <v>467</v>
      </c>
      <c r="F394" s="79" t="s">
        <v>648</v>
      </c>
      <c r="G394" s="79" t="s">
        <v>931</v>
      </c>
      <c r="H394" s="79" t="s">
        <v>669</v>
      </c>
      <c r="I394" s="79" t="s">
        <v>932</v>
      </c>
      <c r="J394" s="79" t="s">
        <v>671</v>
      </c>
      <c r="K394" s="79" t="s">
        <v>485</v>
      </c>
      <c r="L394" s="79" t="s">
        <v>650</v>
      </c>
      <c r="M394" s="79" t="s">
        <v>663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5438.67</v>
      </c>
      <c r="AA394" s="77">
        <v>0</v>
      </c>
      <c r="AB394" s="77">
        <v>0</v>
      </c>
      <c r="AC394" s="77">
        <v>0</v>
      </c>
      <c r="AD394" s="77">
        <v>1217612.5</v>
      </c>
      <c r="AE394" s="141">
        <v>43706</v>
      </c>
      <c r="AF394" s="141">
        <v>45898</v>
      </c>
      <c r="AG394" s="142">
        <v>1217612.5</v>
      </c>
      <c r="AH394" s="83">
        <v>0.91388888888888886</v>
      </c>
      <c r="AI394" s="83">
        <v>6</v>
      </c>
      <c r="AJ394" s="143">
        <v>5.3600000000000002E-2</v>
      </c>
      <c r="AK394" s="79" t="s">
        <v>664</v>
      </c>
      <c r="AL394" s="79" t="s">
        <v>665</v>
      </c>
      <c r="AM394" s="155">
        <v>0</v>
      </c>
      <c r="AN394" s="155">
        <v>0</v>
      </c>
      <c r="AO394" s="155">
        <v>0</v>
      </c>
      <c r="AP394" s="155">
        <v>0</v>
      </c>
      <c r="AQ394" s="155">
        <v>608806.25</v>
      </c>
      <c r="AR394" s="155">
        <v>0</v>
      </c>
      <c r="AS394" s="155">
        <v>0</v>
      </c>
      <c r="AT394" s="155">
        <v>0</v>
      </c>
      <c r="AU394" s="155">
        <v>0</v>
      </c>
      <c r="AV394" s="155">
        <v>0</v>
      </c>
      <c r="AW394" s="155">
        <v>608806.25</v>
      </c>
      <c r="AX394" s="155">
        <v>0</v>
      </c>
      <c r="AY394" s="155">
        <v>0</v>
      </c>
      <c r="AZ394" s="155">
        <v>0</v>
      </c>
      <c r="BA394" s="155">
        <v>0</v>
      </c>
      <c r="BB394" s="22">
        <f t="shared" si="18"/>
        <v>0</v>
      </c>
      <c r="BC394" s="22">
        <f t="shared" si="19"/>
        <v>1217612.5</v>
      </c>
      <c r="BD394" s="22">
        <f t="shared" si="20"/>
        <v>1217612.5</v>
      </c>
    </row>
    <row r="395" spans="1:56" x14ac:dyDescent="0.35">
      <c r="A395" s="23" t="s">
        <v>1866</v>
      </c>
      <c r="B395" s="79" t="s">
        <v>511</v>
      </c>
      <c r="C395" s="80">
        <v>7</v>
      </c>
      <c r="D395" s="81" t="s">
        <v>31</v>
      </c>
      <c r="E395" s="79" t="s">
        <v>467</v>
      </c>
      <c r="F395" s="79" t="s">
        <v>648</v>
      </c>
      <c r="G395" s="79" t="s">
        <v>931</v>
      </c>
      <c r="H395" s="79" t="s">
        <v>669</v>
      </c>
      <c r="I395" s="79" t="s">
        <v>932</v>
      </c>
      <c r="J395" s="79" t="s">
        <v>671</v>
      </c>
      <c r="K395" s="79" t="s">
        <v>485</v>
      </c>
      <c r="L395" s="79" t="s">
        <v>650</v>
      </c>
      <c r="M395" s="79" t="s">
        <v>663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5295.74</v>
      </c>
      <c r="AA395" s="77">
        <v>0</v>
      </c>
      <c r="AB395" s="77">
        <v>0</v>
      </c>
      <c r="AC395" s="77">
        <v>0</v>
      </c>
      <c r="AD395" s="77">
        <v>1126752.5</v>
      </c>
      <c r="AE395" s="141">
        <v>43706</v>
      </c>
      <c r="AF395" s="141">
        <v>46263</v>
      </c>
      <c r="AG395" s="142">
        <v>1126752.5</v>
      </c>
      <c r="AH395" s="83">
        <v>1.913888888888889</v>
      </c>
      <c r="AI395" s="83">
        <v>7</v>
      </c>
      <c r="AJ395" s="143">
        <v>5.6399999999999999E-2</v>
      </c>
      <c r="AK395" s="79" t="s">
        <v>664</v>
      </c>
      <c r="AL395" s="79" t="s">
        <v>665</v>
      </c>
      <c r="AM395" s="155">
        <v>0</v>
      </c>
      <c r="AN395" s="155">
        <v>0</v>
      </c>
      <c r="AO395" s="155">
        <v>0</v>
      </c>
      <c r="AP395" s="155">
        <v>0</v>
      </c>
      <c r="AQ395" s="155">
        <v>0</v>
      </c>
      <c r="AR395" s="155">
        <v>0</v>
      </c>
      <c r="AS395" s="155">
        <v>0</v>
      </c>
      <c r="AT395" s="155">
        <v>0</v>
      </c>
      <c r="AU395" s="155">
        <v>0</v>
      </c>
      <c r="AV395" s="155">
        <v>0</v>
      </c>
      <c r="AW395" s="155">
        <v>563376.25</v>
      </c>
      <c r="AX395" s="155">
        <v>0</v>
      </c>
      <c r="AY395" s="155">
        <v>0</v>
      </c>
      <c r="AZ395" s="155">
        <v>0</v>
      </c>
      <c r="BA395" s="155">
        <v>0</v>
      </c>
      <c r="BB395" s="22">
        <f t="shared" si="18"/>
        <v>0</v>
      </c>
      <c r="BC395" s="22">
        <f t="shared" si="19"/>
        <v>563376.25</v>
      </c>
      <c r="BD395" s="22">
        <f t="shared" si="20"/>
        <v>563376.25</v>
      </c>
    </row>
    <row r="396" spans="1:56" x14ac:dyDescent="0.35">
      <c r="A396" s="23" t="s">
        <v>1867</v>
      </c>
      <c r="B396" s="79" t="s">
        <v>511</v>
      </c>
      <c r="C396" s="80">
        <v>8</v>
      </c>
      <c r="D396" s="81" t="s">
        <v>31</v>
      </c>
      <c r="E396" s="79" t="s">
        <v>467</v>
      </c>
      <c r="F396" s="79" t="s">
        <v>648</v>
      </c>
      <c r="G396" s="79" t="s">
        <v>931</v>
      </c>
      <c r="H396" s="79" t="s">
        <v>669</v>
      </c>
      <c r="I396" s="79" t="s">
        <v>932</v>
      </c>
      <c r="J396" s="79" t="s">
        <v>671</v>
      </c>
      <c r="K396" s="79" t="s">
        <v>485</v>
      </c>
      <c r="L396" s="79" t="s">
        <v>650</v>
      </c>
      <c r="M396" s="79" t="s">
        <v>663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1546.72</v>
      </c>
      <c r="AA396" s="77">
        <v>0</v>
      </c>
      <c r="AB396" s="77">
        <v>0</v>
      </c>
      <c r="AC396" s="77">
        <v>0</v>
      </c>
      <c r="AD396" s="77">
        <v>312995</v>
      </c>
      <c r="AE396" s="141">
        <v>43706</v>
      </c>
      <c r="AF396" s="141">
        <v>46628</v>
      </c>
      <c r="AG396" s="142">
        <v>312995</v>
      </c>
      <c r="AH396" s="83">
        <v>2.9138888888888888</v>
      </c>
      <c r="AI396" s="83">
        <v>8</v>
      </c>
      <c r="AJ396" s="143">
        <v>5.9299999999999999E-2</v>
      </c>
      <c r="AK396" s="79" t="s">
        <v>664</v>
      </c>
      <c r="AL396" s="79" t="s">
        <v>665</v>
      </c>
      <c r="AM396" s="155">
        <v>0</v>
      </c>
      <c r="AN396" s="155">
        <v>0</v>
      </c>
      <c r="AO396" s="155">
        <v>0</v>
      </c>
      <c r="AP396" s="155">
        <v>0</v>
      </c>
      <c r="AQ396" s="155">
        <v>0</v>
      </c>
      <c r="AR396" s="155">
        <v>0</v>
      </c>
      <c r="AS396" s="155">
        <v>0</v>
      </c>
      <c r="AT396" s="155">
        <v>0</v>
      </c>
      <c r="AU396" s="155">
        <v>0</v>
      </c>
      <c r="AV396" s="155">
        <v>0</v>
      </c>
      <c r="AW396" s="155">
        <v>104331.66</v>
      </c>
      <c r="AX396" s="155">
        <v>0</v>
      </c>
      <c r="AY396" s="155">
        <v>0</v>
      </c>
      <c r="AZ396" s="155">
        <v>0</v>
      </c>
      <c r="BA396" s="155">
        <v>0</v>
      </c>
      <c r="BB396" s="22">
        <f t="shared" si="18"/>
        <v>0</v>
      </c>
      <c r="BC396" s="22">
        <f t="shared" si="19"/>
        <v>104331.66</v>
      </c>
      <c r="BD396" s="22">
        <f t="shared" si="20"/>
        <v>104331.66</v>
      </c>
    </row>
    <row r="397" spans="1:56" x14ac:dyDescent="0.35">
      <c r="A397" s="23" t="s">
        <v>1868</v>
      </c>
      <c r="B397" s="79" t="s">
        <v>511</v>
      </c>
      <c r="C397" s="80">
        <v>9</v>
      </c>
      <c r="D397" s="81" t="s">
        <v>31</v>
      </c>
      <c r="E397" s="79" t="s">
        <v>467</v>
      </c>
      <c r="F397" s="79" t="s">
        <v>648</v>
      </c>
      <c r="G397" s="79" t="s">
        <v>931</v>
      </c>
      <c r="H397" s="79" t="s">
        <v>669</v>
      </c>
      <c r="I397" s="79" t="s">
        <v>932</v>
      </c>
      <c r="J397" s="79" t="s">
        <v>671</v>
      </c>
      <c r="K397" s="79" t="s">
        <v>485</v>
      </c>
      <c r="L397" s="79" t="s">
        <v>650</v>
      </c>
      <c r="M397" s="79" t="s">
        <v>663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237.39</v>
      </c>
      <c r="AA397" s="77">
        <v>0</v>
      </c>
      <c r="AB397" s="77">
        <v>0</v>
      </c>
      <c r="AC397" s="77">
        <v>0</v>
      </c>
      <c r="AD397" s="77">
        <v>45872.5</v>
      </c>
      <c r="AE397" s="141">
        <v>43706</v>
      </c>
      <c r="AF397" s="141">
        <v>46994</v>
      </c>
      <c r="AG397" s="142">
        <v>45872.5</v>
      </c>
      <c r="AH397" s="83">
        <v>3.9138888888888888</v>
      </c>
      <c r="AI397" s="83">
        <v>9</v>
      </c>
      <c r="AJ397" s="143">
        <v>6.2100000000000002E-2</v>
      </c>
      <c r="AK397" s="79" t="s">
        <v>664</v>
      </c>
      <c r="AL397" s="79" t="s">
        <v>665</v>
      </c>
      <c r="AM397" s="155">
        <v>0</v>
      </c>
      <c r="AN397" s="155">
        <v>0</v>
      </c>
      <c r="AO397" s="155">
        <v>0</v>
      </c>
      <c r="AP397" s="155">
        <v>0</v>
      </c>
      <c r="AQ397" s="155">
        <v>0</v>
      </c>
      <c r="AR397" s="155">
        <v>0</v>
      </c>
      <c r="AS397" s="155">
        <v>0</v>
      </c>
      <c r="AT397" s="155">
        <v>0</v>
      </c>
      <c r="AU397" s="155">
        <v>0</v>
      </c>
      <c r="AV397" s="155">
        <v>0</v>
      </c>
      <c r="AW397" s="155">
        <v>11468.12</v>
      </c>
      <c r="AX397" s="155">
        <v>0</v>
      </c>
      <c r="AY397" s="155">
        <v>0</v>
      </c>
      <c r="AZ397" s="155">
        <v>0</v>
      </c>
      <c r="BA397" s="155">
        <v>0</v>
      </c>
      <c r="BB397" s="22">
        <f t="shared" si="18"/>
        <v>0</v>
      </c>
      <c r="BC397" s="22">
        <f t="shared" si="19"/>
        <v>11468.12</v>
      </c>
      <c r="BD397" s="22">
        <f t="shared" si="20"/>
        <v>11468.12</v>
      </c>
    </row>
    <row r="398" spans="1:56" x14ac:dyDescent="0.35">
      <c r="A398" s="23" t="s">
        <v>1869</v>
      </c>
      <c r="B398" s="79" t="s">
        <v>512</v>
      </c>
      <c r="C398" s="80">
        <v>3</v>
      </c>
      <c r="D398" s="81" t="s">
        <v>31</v>
      </c>
      <c r="E398" s="79" t="s">
        <v>467</v>
      </c>
      <c r="F398" s="79" t="s">
        <v>648</v>
      </c>
      <c r="G398" s="79" t="s">
        <v>931</v>
      </c>
      <c r="H398" s="79" t="s">
        <v>669</v>
      </c>
      <c r="I398" s="79" t="s">
        <v>932</v>
      </c>
      <c r="J398" s="79" t="s">
        <v>671</v>
      </c>
      <c r="K398" s="79" t="s">
        <v>485</v>
      </c>
      <c r="L398" s="79" t="s">
        <v>650</v>
      </c>
      <c r="M398" s="79" t="s">
        <v>663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0</v>
      </c>
      <c r="AB398" s="77">
        <v>0</v>
      </c>
      <c r="AC398" s="77">
        <v>0</v>
      </c>
      <c r="AD398" s="77">
        <v>0</v>
      </c>
      <c r="AE398" s="141">
        <v>43707</v>
      </c>
      <c r="AF398" s="141">
        <v>45534</v>
      </c>
      <c r="AG398" s="142">
        <v>716407.5</v>
      </c>
      <c r="AH398" s="83">
        <v>0</v>
      </c>
      <c r="AI398" s="83">
        <v>0</v>
      </c>
      <c r="AJ398" s="143">
        <v>5.0700000000000002E-2</v>
      </c>
      <c r="AK398" s="79" t="s">
        <v>664</v>
      </c>
      <c r="AL398" s="79" t="s">
        <v>665</v>
      </c>
      <c r="AM398" s="155">
        <v>0</v>
      </c>
      <c r="AN398" s="155">
        <v>0</v>
      </c>
      <c r="AO398" s="155">
        <v>0</v>
      </c>
      <c r="AP398" s="155">
        <v>0</v>
      </c>
      <c r="AQ398" s="155">
        <v>0</v>
      </c>
      <c r="AR398" s="155">
        <v>0</v>
      </c>
      <c r="AS398" s="155">
        <v>0</v>
      </c>
      <c r="AT398" s="155">
        <v>0</v>
      </c>
      <c r="AU398" s="155">
        <v>0</v>
      </c>
      <c r="AV398" s="155">
        <v>0</v>
      </c>
      <c r="AW398" s="155">
        <v>0</v>
      </c>
      <c r="AX398" s="155">
        <v>0</v>
      </c>
      <c r="AY398" s="155">
        <v>0</v>
      </c>
      <c r="AZ398" s="155">
        <v>0</v>
      </c>
      <c r="BA398" s="155">
        <v>0</v>
      </c>
      <c r="BB398" s="22">
        <f t="shared" si="18"/>
        <v>0</v>
      </c>
      <c r="BC398" s="22">
        <f t="shared" si="19"/>
        <v>0</v>
      </c>
      <c r="BD398" s="22">
        <f t="shared" si="20"/>
        <v>0</v>
      </c>
    </row>
    <row r="399" spans="1:56" x14ac:dyDescent="0.35">
      <c r="A399" s="23" t="s">
        <v>1870</v>
      </c>
      <c r="B399" s="79" t="s">
        <v>512</v>
      </c>
      <c r="C399" s="80">
        <v>4</v>
      </c>
      <c r="D399" s="81" t="s">
        <v>31</v>
      </c>
      <c r="E399" s="79" t="s">
        <v>467</v>
      </c>
      <c r="F399" s="79" t="s">
        <v>648</v>
      </c>
      <c r="G399" s="79" t="s">
        <v>931</v>
      </c>
      <c r="H399" s="79" t="s">
        <v>669</v>
      </c>
      <c r="I399" s="79" t="s">
        <v>932</v>
      </c>
      <c r="J399" s="79" t="s">
        <v>671</v>
      </c>
      <c r="K399" s="79" t="s">
        <v>485</v>
      </c>
      <c r="L399" s="79" t="s">
        <v>650</v>
      </c>
      <c r="M399" s="79" t="s">
        <v>663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6368.94</v>
      </c>
      <c r="AA399" s="77">
        <v>0</v>
      </c>
      <c r="AB399" s="77">
        <v>0</v>
      </c>
      <c r="AC399" s="77">
        <v>0</v>
      </c>
      <c r="AD399" s="77">
        <v>1425882.5</v>
      </c>
      <c r="AE399" s="141">
        <v>43707</v>
      </c>
      <c r="AF399" s="141">
        <v>45899</v>
      </c>
      <c r="AG399" s="142">
        <v>1425882.5</v>
      </c>
      <c r="AH399" s="83">
        <v>0.91666666666666663</v>
      </c>
      <c r="AI399" s="83">
        <v>6</v>
      </c>
      <c r="AJ399" s="143">
        <v>5.3600000000000002E-2</v>
      </c>
      <c r="AK399" s="79" t="s">
        <v>664</v>
      </c>
      <c r="AL399" s="79" t="s">
        <v>665</v>
      </c>
      <c r="AM399" s="155">
        <v>0</v>
      </c>
      <c r="AN399" s="155">
        <v>0</v>
      </c>
      <c r="AO399" s="155">
        <v>0</v>
      </c>
      <c r="AP399" s="155">
        <v>0</v>
      </c>
      <c r="AQ399" s="155">
        <v>712941.25</v>
      </c>
      <c r="AR399" s="155">
        <v>0</v>
      </c>
      <c r="AS399" s="155">
        <v>0</v>
      </c>
      <c r="AT399" s="155">
        <v>0</v>
      </c>
      <c r="AU399" s="155">
        <v>0</v>
      </c>
      <c r="AV399" s="155">
        <v>0</v>
      </c>
      <c r="AW399" s="155">
        <v>712941.25</v>
      </c>
      <c r="AX399" s="155">
        <v>0</v>
      </c>
      <c r="AY399" s="155">
        <v>0</v>
      </c>
      <c r="AZ399" s="155">
        <v>0</v>
      </c>
      <c r="BA399" s="155">
        <v>0</v>
      </c>
      <c r="BB399" s="22">
        <f t="shared" si="18"/>
        <v>0</v>
      </c>
      <c r="BC399" s="22">
        <f t="shared" si="19"/>
        <v>1425882.5</v>
      </c>
      <c r="BD399" s="22">
        <f t="shared" si="20"/>
        <v>1425882.5</v>
      </c>
    </row>
    <row r="400" spans="1:56" x14ac:dyDescent="0.35">
      <c r="A400" s="23" t="s">
        <v>1871</v>
      </c>
      <c r="B400" s="79" t="s">
        <v>512</v>
      </c>
      <c r="C400" s="80">
        <v>5</v>
      </c>
      <c r="D400" s="81" t="s">
        <v>31</v>
      </c>
      <c r="E400" s="79" t="s">
        <v>467</v>
      </c>
      <c r="F400" s="79" t="s">
        <v>648</v>
      </c>
      <c r="G400" s="79" t="s">
        <v>931</v>
      </c>
      <c r="H400" s="79" t="s">
        <v>669</v>
      </c>
      <c r="I400" s="79" t="s">
        <v>932</v>
      </c>
      <c r="J400" s="79" t="s">
        <v>671</v>
      </c>
      <c r="K400" s="79" t="s">
        <v>485</v>
      </c>
      <c r="L400" s="79" t="s">
        <v>650</v>
      </c>
      <c r="M400" s="79" t="s">
        <v>663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5218.09</v>
      </c>
      <c r="AA400" s="77">
        <v>0</v>
      </c>
      <c r="AB400" s="77">
        <v>0</v>
      </c>
      <c r="AC400" s="77">
        <v>0</v>
      </c>
      <c r="AD400" s="77">
        <v>1110232.5</v>
      </c>
      <c r="AE400" s="141">
        <v>43707</v>
      </c>
      <c r="AF400" s="141">
        <v>46264</v>
      </c>
      <c r="AG400" s="142">
        <v>1110232.5</v>
      </c>
      <c r="AH400" s="83">
        <v>1.9166666666666667</v>
      </c>
      <c r="AI400" s="83">
        <v>7</v>
      </c>
      <c r="AJ400" s="143">
        <v>5.6399999999999999E-2</v>
      </c>
      <c r="AK400" s="79" t="s">
        <v>664</v>
      </c>
      <c r="AL400" s="79" t="s">
        <v>665</v>
      </c>
      <c r="AM400" s="155">
        <v>0</v>
      </c>
      <c r="AN400" s="155">
        <v>0</v>
      </c>
      <c r="AO400" s="155">
        <v>0</v>
      </c>
      <c r="AP400" s="155">
        <v>0</v>
      </c>
      <c r="AQ400" s="155">
        <v>0</v>
      </c>
      <c r="AR400" s="155">
        <v>0</v>
      </c>
      <c r="AS400" s="155">
        <v>0</v>
      </c>
      <c r="AT400" s="155">
        <v>0</v>
      </c>
      <c r="AU400" s="155">
        <v>0</v>
      </c>
      <c r="AV400" s="155">
        <v>0</v>
      </c>
      <c r="AW400" s="155">
        <v>555116.25</v>
      </c>
      <c r="AX400" s="155">
        <v>0</v>
      </c>
      <c r="AY400" s="155">
        <v>0</v>
      </c>
      <c r="AZ400" s="155">
        <v>0</v>
      </c>
      <c r="BA400" s="155">
        <v>0</v>
      </c>
      <c r="BB400" s="22">
        <f t="shared" si="18"/>
        <v>0</v>
      </c>
      <c r="BC400" s="22">
        <f t="shared" si="19"/>
        <v>555116.25</v>
      </c>
      <c r="BD400" s="22">
        <f t="shared" si="20"/>
        <v>555116.25</v>
      </c>
    </row>
    <row r="401" spans="1:56" x14ac:dyDescent="0.35">
      <c r="A401" s="23" t="s">
        <v>1872</v>
      </c>
      <c r="B401" s="79" t="s">
        <v>512</v>
      </c>
      <c r="C401" s="80">
        <v>6</v>
      </c>
      <c r="D401" s="81" t="s">
        <v>31</v>
      </c>
      <c r="E401" s="79" t="s">
        <v>467</v>
      </c>
      <c r="F401" s="79" t="s">
        <v>648</v>
      </c>
      <c r="G401" s="79" t="s">
        <v>931</v>
      </c>
      <c r="H401" s="79" t="s">
        <v>669</v>
      </c>
      <c r="I401" s="79" t="s">
        <v>932</v>
      </c>
      <c r="J401" s="79" t="s">
        <v>671</v>
      </c>
      <c r="K401" s="79" t="s">
        <v>485</v>
      </c>
      <c r="L401" s="79" t="s">
        <v>650</v>
      </c>
      <c r="M401" s="79" t="s">
        <v>663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1801.83</v>
      </c>
      <c r="AA401" s="77">
        <v>0</v>
      </c>
      <c r="AB401" s="77">
        <v>0</v>
      </c>
      <c r="AC401" s="77">
        <v>0</v>
      </c>
      <c r="AD401" s="77">
        <v>364620</v>
      </c>
      <c r="AE401" s="141">
        <v>43707</v>
      </c>
      <c r="AF401" s="141">
        <v>46629</v>
      </c>
      <c r="AG401" s="142">
        <v>364620</v>
      </c>
      <c r="AH401" s="83">
        <v>2.9166666666666665</v>
      </c>
      <c r="AI401" s="83">
        <v>8</v>
      </c>
      <c r="AJ401" s="143">
        <v>5.9299999999999999E-2</v>
      </c>
      <c r="AK401" s="79" t="s">
        <v>664</v>
      </c>
      <c r="AL401" s="79" t="s">
        <v>665</v>
      </c>
      <c r="AM401" s="155">
        <v>0</v>
      </c>
      <c r="AN401" s="155">
        <v>0</v>
      </c>
      <c r="AO401" s="155">
        <v>0</v>
      </c>
      <c r="AP401" s="155">
        <v>0</v>
      </c>
      <c r="AQ401" s="155">
        <v>0</v>
      </c>
      <c r="AR401" s="155">
        <v>0</v>
      </c>
      <c r="AS401" s="155">
        <v>0</v>
      </c>
      <c r="AT401" s="155">
        <v>0</v>
      </c>
      <c r="AU401" s="155">
        <v>0</v>
      </c>
      <c r="AV401" s="155">
        <v>0</v>
      </c>
      <c r="AW401" s="155">
        <v>121540</v>
      </c>
      <c r="AX401" s="155">
        <v>0</v>
      </c>
      <c r="AY401" s="155">
        <v>0</v>
      </c>
      <c r="AZ401" s="155">
        <v>0</v>
      </c>
      <c r="BA401" s="155">
        <v>0</v>
      </c>
      <c r="BB401" s="22">
        <f t="shared" si="18"/>
        <v>0</v>
      </c>
      <c r="BC401" s="22">
        <f t="shared" si="19"/>
        <v>121540</v>
      </c>
      <c r="BD401" s="22">
        <f t="shared" si="20"/>
        <v>121540</v>
      </c>
    </row>
    <row r="402" spans="1:56" x14ac:dyDescent="0.35">
      <c r="A402" s="23" t="s">
        <v>1873</v>
      </c>
      <c r="B402" s="79" t="s">
        <v>512</v>
      </c>
      <c r="C402" s="80">
        <v>7</v>
      </c>
      <c r="D402" s="81" t="s">
        <v>31</v>
      </c>
      <c r="E402" s="79" t="s">
        <v>467</v>
      </c>
      <c r="F402" s="79" t="s">
        <v>648</v>
      </c>
      <c r="G402" s="79" t="s">
        <v>931</v>
      </c>
      <c r="H402" s="79" t="s">
        <v>669</v>
      </c>
      <c r="I402" s="79" t="s">
        <v>932</v>
      </c>
      <c r="J402" s="79" t="s">
        <v>671</v>
      </c>
      <c r="K402" s="79" t="s">
        <v>485</v>
      </c>
      <c r="L402" s="79" t="s">
        <v>650</v>
      </c>
      <c r="M402" s="79" t="s">
        <v>663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274.79000000000002</v>
      </c>
      <c r="AA402" s="77">
        <v>0</v>
      </c>
      <c r="AB402" s="77">
        <v>0</v>
      </c>
      <c r="AC402" s="77">
        <v>0</v>
      </c>
      <c r="AD402" s="77">
        <v>53100</v>
      </c>
      <c r="AE402" s="141">
        <v>43707</v>
      </c>
      <c r="AF402" s="141">
        <v>46995</v>
      </c>
      <c r="AG402" s="142">
        <v>53100</v>
      </c>
      <c r="AH402" s="83">
        <v>3.9166666666666665</v>
      </c>
      <c r="AI402" s="83">
        <v>9</v>
      </c>
      <c r="AJ402" s="143">
        <v>6.2100000000000002E-2</v>
      </c>
      <c r="AK402" s="79" t="s">
        <v>664</v>
      </c>
      <c r="AL402" s="79" t="s">
        <v>665</v>
      </c>
      <c r="AM402" s="155">
        <v>0</v>
      </c>
      <c r="AN402" s="155">
        <v>0</v>
      </c>
      <c r="AO402" s="155">
        <v>0</v>
      </c>
      <c r="AP402" s="155">
        <v>0</v>
      </c>
      <c r="AQ402" s="155">
        <v>0</v>
      </c>
      <c r="AR402" s="155">
        <v>0</v>
      </c>
      <c r="AS402" s="155">
        <v>0</v>
      </c>
      <c r="AT402" s="155">
        <v>0</v>
      </c>
      <c r="AU402" s="155">
        <v>0</v>
      </c>
      <c r="AV402" s="155">
        <v>0</v>
      </c>
      <c r="AW402" s="155">
        <v>13275</v>
      </c>
      <c r="AX402" s="155">
        <v>0</v>
      </c>
      <c r="AY402" s="155">
        <v>0</v>
      </c>
      <c r="AZ402" s="155">
        <v>0</v>
      </c>
      <c r="BA402" s="155">
        <v>0</v>
      </c>
      <c r="BB402" s="22">
        <f t="shared" si="18"/>
        <v>0</v>
      </c>
      <c r="BC402" s="22">
        <f t="shared" si="19"/>
        <v>13275</v>
      </c>
      <c r="BD402" s="22">
        <f t="shared" si="20"/>
        <v>13275</v>
      </c>
    </row>
    <row r="403" spans="1:56" x14ac:dyDescent="0.35">
      <c r="A403" s="23" t="s">
        <v>1874</v>
      </c>
      <c r="B403" s="79" t="s">
        <v>513</v>
      </c>
      <c r="C403" s="80">
        <v>5</v>
      </c>
      <c r="D403" s="81" t="s">
        <v>31</v>
      </c>
      <c r="E403" s="79" t="s">
        <v>467</v>
      </c>
      <c r="F403" s="79" t="s">
        <v>648</v>
      </c>
      <c r="G403" s="79" t="s">
        <v>931</v>
      </c>
      <c r="H403" s="79" t="s">
        <v>669</v>
      </c>
      <c r="I403" s="79" t="s">
        <v>932</v>
      </c>
      <c r="J403" s="79" t="s">
        <v>671</v>
      </c>
      <c r="K403" s="79" t="s">
        <v>485</v>
      </c>
      <c r="L403" s="79" t="s">
        <v>650</v>
      </c>
      <c r="M403" s="79" t="s">
        <v>663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1126088.75</v>
      </c>
      <c r="Z403" s="77">
        <v>4757.72</v>
      </c>
      <c r="AA403" s="77">
        <v>0</v>
      </c>
      <c r="AB403" s="77">
        <v>0</v>
      </c>
      <c r="AC403" s="77">
        <v>0</v>
      </c>
      <c r="AD403" s="77">
        <v>0</v>
      </c>
      <c r="AE403" s="141">
        <v>43714</v>
      </c>
      <c r="AF403" s="141">
        <v>45541</v>
      </c>
      <c r="AG403" s="142">
        <v>2252177.5</v>
      </c>
      <c r="AH403" s="83">
        <v>0</v>
      </c>
      <c r="AI403" s="83">
        <v>0</v>
      </c>
      <c r="AJ403" s="143">
        <v>5.0700000000000002E-2</v>
      </c>
      <c r="AK403" s="79" t="s">
        <v>664</v>
      </c>
      <c r="AL403" s="79" t="s">
        <v>665</v>
      </c>
      <c r="AM403" s="155">
        <v>0</v>
      </c>
      <c r="AN403" s="155">
        <v>0</v>
      </c>
      <c r="AO403" s="155">
        <v>0</v>
      </c>
      <c r="AP403" s="155">
        <v>0</v>
      </c>
      <c r="AQ403" s="155">
        <v>0</v>
      </c>
      <c r="AR403" s="155">
        <v>0</v>
      </c>
      <c r="AS403" s="155">
        <v>0</v>
      </c>
      <c r="AT403" s="155">
        <v>0</v>
      </c>
      <c r="AU403" s="155">
        <v>0</v>
      </c>
      <c r="AV403" s="155">
        <v>0</v>
      </c>
      <c r="AW403" s="155">
        <v>0</v>
      </c>
      <c r="AX403" s="155">
        <v>0</v>
      </c>
      <c r="AY403" s="155">
        <v>0</v>
      </c>
      <c r="AZ403" s="155">
        <v>0</v>
      </c>
      <c r="BA403" s="155">
        <v>0</v>
      </c>
      <c r="BB403" s="22">
        <f t="shared" si="18"/>
        <v>0</v>
      </c>
      <c r="BC403" s="22">
        <f t="shared" si="19"/>
        <v>0</v>
      </c>
      <c r="BD403" s="22">
        <f t="shared" si="20"/>
        <v>0</v>
      </c>
    </row>
    <row r="404" spans="1:56" x14ac:dyDescent="0.35">
      <c r="A404" s="23" t="s">
        <v>1875</v>
      </c>
      <c r="B404" s="79" t="s">
        <v>513</v>
      </c>
      <c r="C404" s="80">
        <v>6</v>
      </c>
      <c r="D404" s="81" t="s">
        <v>31</v>
      </c>
      <c r="E404" s="79" t="s">
        <v>467</v>
      </c>
      <c r="F404" s="79" t="s">
        <v>648</v>
      </c>
      <c r="G404" s="79" t="s">
        <v>931</v>
      </c>
      <c r="H404" s="79" t="s">
        <v>669</v>
      </c>
      <c r="I404" s="79" t="s">
        <v>932</v>
      </c>
      <c r="J404" s="79" t="s">
        <v>671</v>
      </c>
      <c r="K404" s="79" t="s">
        <v>485</v>
      </c>
      <c r="L404" s="79" t="s">
        <v>650</v>
      </c>
      <c r="M404" s="79" t="s">
        <v>663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1">
        <v>43714</v>
      </c>
      <c r="AF404" s="141">
        <v>45906</v>
      </c>
      <c r="AG404" s="142">
        <v>3481737.5</v>
      </c>
      <c r="AH404" s="83">
        <v>0.93333333333333335</v>
      </c>
      <c r="AI404" s="83">
        <v>6</v>
      </c>
      <c r="AJ404" s="143">
        <v>5.3600000000000002E-2</v>
      </c>
      <c r="AK404" s="79" t="s">
        <v>664</v>
      </c>
      <c r="AL404" s="79" t="s">
        <v>665</v>
      </c>
      <c r="AM404" s="155">
        <v>0</v>
      </c>
      <c r="AN404" s="155">
        <v>0</v>
      </c>
      <c r="AO404" s="155">
        <v>0</v>
      </c>
      <c r="AP404" s="155">
        <v>0</v>
      </c>
      <c r="AQ404" s="155">
        <v>0</v>
      </c>
      <c r="AR404" s="155">
        <v>1740868.75</v>
      </c>
      <c r="AS404" s="155">
        <v>0</v>
      </c>
      <c r="AT404" s="155">
        <v>0</v>
      </c>
      <c r="AU404" s="155">
        <v>0</v>
      </c>
      <c r="AV404" s="155">
        <v>0</v>
      </c>
      <c r="AW404" s="155">
        <v>0</v>
      </c>
      <c r="AX404" s="155">
        <v>1740868.75</v>
      </c>
      <c r="AY404" s="155">
        <v>0</v>
      </c>
      <c r="AZ404" s="155">
        <v>0</v>
      </c>
      <c r="BA404" s="155">
        <v>0</v>
      </c>
      <c r="BB404" s="22">
        <f t="shared" si="18"/>
        <v>0</v>
      </c>
      <c r="BC404" s="22">
        <f t="shared" si="19"/>
        <v>3481737.5</v>
      </c>
      <c r="BD404" s="22">
        <f t="shared" si="20"/>
        <v>3481737.5</v>
      </c>
    </row>
    <row r="405" spans="1:56" x14ac:dyDescent="0.35">
      <c r="A405" s="23" t="s">
        <v>1876</v>
      </c>
      <c r="B405" s="79" t="s">
        <v>513</v>
      </c>
      <c r="C405" s="80">
        <v>7</v>
      </c>
      <c r="D405" s="81" t="s">
        <v>31</v>
      </c>
      <c r="E405" s="79" t="s">
        <v>467</v>
      </c>
      <c r="F405" s="79" t="s">
        <v>648</v>
      </c>
      <c r="G405" s="79" t="s">
        <v>931</v>
      </c>
      <c r="H405" s="79" t="s">
        <v>669</v>
      </c>
      <c r="I405" s="79" t="s">
        <v>932</v>
      </c>
      <c r="J405" s="79" t="s">
        <v>671</v>
      </c>
      <c r="K405" s="79" t="s">
        <v>485</v>
      </c>
      <c r="L405" s="79" t="s">
        <v>650</v>
      </c>
      <c r="M405" s="79" t="s">
        <v>663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1">
        <v>43714</v>
      </c>
      <c r="AF405" s="141">
        <v>46271</v>
      </c>
      <c r="AG405" s="142">
        <v>3936037.5</v>
      </c>
      <c r="AH405" s="83">
        <v>1.9333333333333333</v>
      </c>
      <c r="AI405" s="83">
        <v>7</v>
      </c>
      <c r="AJ405" s="143">
        <v>5.6399999999999999E-2</v>
      </c>
      <c r="AK405" s="79" t="s">
        <v>664</v>
      </c>
      <c r="AL405" s="79" t="s">
        <v>665</v>
      </c>
      <c r="AM405" s="155">
        <v>0</v>
      </c>
      <c r="AN405" s="155">
        <v>0</v>
      </c>
      <c r="AO405" s="155">
        <v>0</v>
      </c>
      <c r="AP405" s="155">
        <v>0</v>
      </c>
      <c r="AQ405" s="155">
        <v>0</v>
      </c>
      <c r="AR405" s="155">
        <v>0</v>
      </c>
      <c r="AS405" s="155">
        <v>0</v>
      </c>
      <c r="AT405" s="155">
        <v>0</v>
      </c>
      <c r="AU405" s="155">
        <v>0</v>
      </c>
      <c r="AV405" s="155">
        <v>0</v>
      </c>
      <c r="AW405" s="155">
        <v>0</v>
      </c>
      <c r="AX405" s="155">
        <v>1968018.75</v>
      </c>
      <c r="AY405" s="155">
        <v>0</v>
      </c>
      <c r="AZ405" s="155">
        <v>0</v>
      </c>
      <c r="BA405" s="155">
        <v>0</v>
      </c>
      <c r="BB405" s="22">
        <f t="shared" si="18"/>
        <v>0</v>
      </c>
      <c r="BC405" s="22">
        <f t="shared" si="19"/>
        <v>1968018.75</v>
      </c>
      <c r="BD405" s="22">
        <f t="shared" si="20"/>
        <v>1968018.75</v>
      </c>
    </row>
    <row r="406" spans="1:56" x14ac:dyDescent="0.35">
      <c r="A406" s="23" t="s">
        <v>1877</v>
      </c>
      <c r="B406" s="79" t="s">
        <v>513</v>
      </c>
      <c r="C406" s="80">
        <v>8</v>
      </c>
      <c r="D406" s="81" t="s">
        <v>31</v>
      </c>
      <c r="E406" s="79" t="s">
        <v>467</v>
      </c>
      <c r="F406" s="79" t="s">
        <v>648</v>
      </c>
      <c r="G406" s="79" t="s">
        <v>931</v>
      </c>
      <c r="H406" s="79" t="s">
        <v>669</v>
      </c>
      <c r="I406" s="79" t="s">
        <v>932</v>
      </c>
      <c r="J406" s="79" t="s">
        <v>671</v>
      </c>
      <c r="K406" s="79" t="s">
        <v>485</v>
      </c>
      <c r="L406" s="79" t="s">
        <v>650</v>
      </c>
      <c r="M406" s="79" t="s">
        <v>663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1">
        <v>43714</v>
      </c>
      <c r="AF406" s="141">
        <v>46636</v>
      </c>
      <c r="AG406" s="142">
        <v>2468855</v>
      </c>
      <c r="AH406" s="83">
        <v>2.9333333333333331</v>
      </c>
      <c r="AI406" s="83">
        <v>8</v>
      </c>
      <c r="AJ406" s="143">
        <v>5.9299999999999999E-2</v>
      </c>
      <c r="AK406" s="79" t="s">
        <v>664</v>
      </c>
      <c r="AL406" s="79" t="s">
        <v>665</v>
      </c>
      <c r="AM406" s="155">
        <v>0</v>
      </c>
      <c r="AN406" s="155">
        <v>0</v>
      </c>
      <c r="AO406" s="155">
        <v>0</v>
      </c>
      <c r="AP406" s="155">
        <v>0</v>
      </c>
      <c r="AQ406" s="155">
        <v>0</v>
      </c>
      <c r="AR406" s="155">
        <v>0</v>
      </c>
      <c r="AS406" s="155">
        <v>0</v>
      </c>
      <c r="AT406" s="155">
        <v>0</v>
      </c>
      <c r="AU406" s="155">
        <v>0</v>
      </c>
      <c r="AV406" s="155">
        <v>0</v>
      </c>
      <c r="AW406" s="155">
        <v>0</v>
      </c>
      <c r="AX406" s="155">
        <v>822951.66</v>
      </c>
      <c r="AY406" s="155">
        <v>0</v>
      </c>
      <c r="AZ406" s="155">
        <v>0</v>
      </c>
      <c r="BA406" s="155">
        <v>0</v>
      </c>
      <c r="BB406" s="22">
        <f t="shared" si="18"/>
        <v>0</v>
      </c>
      <c r="BC406" s="22">
        <f t="shared" si="19"/>
        <v>822951.66</v>
      </c>
      <c r="BD406" s="22">
        <f t="shared" si="20"/>
        <v>822951.66</v>
      </c>
    </row>
    <row r="407" spans="1:56" x14ac:dyDescent="0.35">
      <c r="A407" s="23" t="s">
        <v>1878</v>
      </c>
      <c r="B407" s="79" t="s">
        <v>513</v>
      </c>
      <c r="C407" s="80">
        <v>9</v>
      </c>
      <c r="D407" s="81" t="s">
        <v>31</v>
      </c>
      <c r="E407" s="79" t="s">
        <v>467</v>
      </c>
      <c r="F407" s="79" t="s">
        <v>648</v>
      </c>
      <c r="G407" s="79" t="s">
        <v>931</v>
      </c>
      <c r="H407" s="79" t="s">
        <v>669</v>
      </c>
      <c r="I407" s="79" t="s">
        <v>932</v>
      </c>
      <c r="J407" s="79" t="s">
        <v>671</v>
      </c>
      <c r="K407" s="79" t="s">
        <v>485</v>
      </c>
      <c r="L407" s="79" t="s">
        <v>650</v>
      </c>
      <c r="M407" s="79" t="s">
        <v>663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1">
        <v>43714</v>
      </c>
      <c r="AF407" s="141">
        <v>47002</v>
      </c>
      <c r="AG407" s="142">
        <v>265500</v>
      </c>
      <c r="AH407" s="83">
        <v>3.9333333333333331</v>
      </c>
      <c r="AI407" s="83">
        <v>9</v>
      </c>
      <c r="AJ407" s="143">
        <v>6.2100000000000002E-2</v>
      </c>
      <c r="AK407" s="79" t="s">
        <v>664</v>
      </c>
      <c r="AL407" s="79" t="s">
        <v>665</v>
      </c>
      <c r="AM407" s="155">
        <v>0</v>
      </c>
      <c r="AN407" s="155">
        <v>0</v>
      </c>
      <c r="AO407" s="155">
        <v>0</v>
      </c>
      <c r="AP407" s="155">
        <v>0</v>
      </c>
      <c r="AQ407" s="155">
        <v>0</v>
      </c>
      <c r="AR407" s="155">
        <v>0</v>
      </c>
      <c r="AS407" s="155">
        <v>0</v>
      </c>
      <c r="AT407" s="155">
        <v>0</v>
      </c>
      <c r="AU407" s="155">
        <v>0</v>
      </c>
      <c r="AV407" s="155">
        <v>0</v>
      </c>
      <c r="AW407" s="155">
        <v>0</v>
      </c>
      <c r="AX407" s="155">
        <v>66375</v>
      </c>
      <c r="AY407" s="155">
        <v>0</v>
      </c>
      <c r="AZ407" s="155">
        <v>0</v>
      </c>
      <c r="BA407" s="155">
        <v>0</v>
      </c>
      <c r="BB407" s="22">
        <f t="shared" si="18"/>
        <v>0</v>
      </c>
      <c r="BC407" s="22">
        <f t="shared" si="19"/>
        <v>66375</v>
      </c>
      <c r="BD407" s="22">
        <f t="shared" si="20"/>
        <v>66375</v>
      </c>
    </row>
    <row r="408" spans="1:56" x14ac:dyDescent="0.35">
      <c r="A408" s="23" t="s">
        <v>1879</v>
      </c>
      <c r="B408" s="79" t="s">
        <v>933</v>
      </c>
      <c r="C408" s="80">
        <v>1</v>
      </c>
      <c r="D408" s="81" t="s">
        <v>31</v>
      </c>
      <c r="E408" s="79" t="s">
        <v>467</v>
      </c>
      <c r="F408" s="79" t="s">
        <v>648</v>
      </c>
      <c r="G408" s="79" t="s">
        <v>931</v>
      </c>
      <c r="H408" s="79" t="s">
        <v>669</v>
      </c>
      <c r="I408" s="79" t="s">
        <v>932</v>
      </c>
      <c r="J408" s="79" t="s">
        <v>671</v>
      </c>
      <c r="K408" s="79" t="s">
        <v>485</v>
      </c>
      <c r="L408" s="79" t="s">
        <v>650</v>
      </c>
      <c r="M408" s="79" t="s">
        <v>663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22051.25</v>
      </c>
      <c r="Z408" s="77">
        <v>93.17</v>
      </c>
      <c r="AA408" s="77">
        <v>0</v>
      </c>
      <c r="AB408" s="77">
        <v>0</v>
      </c>
      <c r="AC408" s="77">
        <v>0</v>
      </c>
      <c r="AD408" s="77">
        <v>0</v>
      </c>
      <c r="AE408" s="141">
        <v>43714</v>
      </c>
      <c r="AF408" s="141">
        <v>45541</v>
      </c>
      <c r="AG408" s="142">
        <v>44102.5</v>
      </c>
      <c r="AH408" s="83">
        <v>0</v>
      </c>
      <c r="AI408" s="83">
        <v>0</v>
      </c>
      <c r="AJ408" s="143">
        <v>5.0700000000000002E-2</v>
      </c>
      <c r="AK408" s="79" t="s">
        <v>664</v>
      </c>
      <c r="AL408" s="79" t="s">
        <v>665</v>
      </c>
      <c r="AM408" s="155">
        <v>0</v>
      </c>
      <c r="AN408" s="155">
        <v>0</v>
      </c>
      <c r="AO408" s="155">
        <v>0</v>
      </c>
      <c r="AP408" s="155">
        <v>0</v>
      </c>
      <c r="AQ408" s="155">
        <v>0</v>
      </c>
      <c r="AR408" s="155">
        <v>0</v>
      </c>
      <c r="AS408" s="155">
        <v>0</v>
      </c>
      <c r="AT408" s="155">
        <v>0</v>
      </c>
      <c r="AU408" s="155">
        <v>0</v>
      </c>
      <c r="AV408" s="155">
        <v>0</v>
      </c>
      <c r="AW408" s="155">
        <v>0</v>
      </c>
      <c r="AX408" s="155">
        <v>0</v>
      </c>
      <c r="AY408" s="155">
        <v>0</v>
      </c>
      <c r="AZ408" s="155">
        <v>0</v>
      </c>
      <c r="BA408" s="155">
        <v>0</v>
      </c>
      <c r="BB408" s="22">
        <f t="shared" si="18"/>
        <v>0</v>
      </c>
      <c r="BC408" s="22">
        <f t="shared" si="19"/>
        <v>0</v>
      </c>
      <c r="BD408" s="22">
        <f t="shared" si="20"/>
        <v>0</v>
      </c>
    </row>
    <row r="409" spans="1:56" x14ac:dyDescent="0.35">
      <c r="A409" s="23" t="s">
        <v>1880</v>
      </c>
      <c r="B409" s="79" t="s">
        <v>933</v>
      </c>
      <c r="C409" s="80">
        <v>2</v>
      </c>
      <c r="D409" s="81" t="s">
        <v>31</v>
      </c>
      <c r="E409" s="79" t="s">
        <v>467</v>
      </c>
      <c r="F409" s="79" t="s">
        <v>648</v>
      </c>
      <c r="G409" s="79" t="s">
        <v>931</v>
      </c>
      <c r="H409" s="79" t="s">
        <v>669</v>
      </c>
      <c r="I409" s="79" t="s">
        <v>932</v>
      </c>
      <c r="J409" s="79" t="s">
        <v>671</v>
      </c>
      <c r="K409" s="79" t="s">
        <v>485</v>
      </c>
      <c r="L409" s="79" t="s">
        <v>650</v>
      </c>
      <c r="M409" s="79" t="s">
        <v>663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1">
        <v>43714</v>
      </c>
      <c r="AF409" s="141">
        <v>45906</v>
      </c>
      <c r="AG409" s="142">
        <v>42480</v>
      </c>
      <c r="AH409" s="83">
        <v>0.93333333333333335</v>
      </c>
      <c r="AI409" s="83">
        <v>6</v>
      </c>
      <c r="AJ409" s="143">
        <v>5.3600000000000002E-2</v>
      </c>
      <c r="AK409" s="79" t="s">
        <v>664</v>
      </c>
      <c r="AL409" s="79" t="s">
        <v>665</v>
      </c>
      <c r="AM409" s="155">
        <v>0</v>
      </c>
      <c r="AN409" s="155">
        <v>0</v>
      </c>
      <c r="AO409" s="155">
        <v>0</v>
      </c>
      <c r="AP409" s="155">
        <v>0</v>
      </c>
      <c r="AQ409" s="155">
        <v>0</v>
      </c>
      <c r="AR409" s="155">
        <v>21240</v>
      </c>
      <c r="AS409" s="155">
        <v>0</v>
      </c>
      <c r="AT409" s="155">
        <v>0</v>
      </c>
      <c r="AU409" s="155">
        <v>0</v>
      </c>
      <c r="AV409" s="155">
        <v>0</v>
      </c>
      <c r="AW409" s="155">
        <v>0</v>
      </c>
      <c r="AX409" s="155">
        <v>21240</v>
      </c>
      <c r="AY409" s="155">
        <v>0</v>
      </c>
      <c r="AZ409" s="155">
        <v>0</v>
      </c>
      <c r="BA409" s="155">
        <v>0</v>
      </c>
      <c r="BB409" s="22">
        <f t="shared" si="18"/>
        <v>0</v>
      </c>
      <c r="BC409" s="22">
        <f t="shared" si="19"/>
        <v>42480</v>
      </c>
      <c r="BD409" s="22">
        <f t="shared" si="20"/>
        <v>42480</v>
      </c>
    </row>
    <row r="410" spans="1:56" x14ac:dyDescent="0.35">
      <c r="A410" s="23" t="s">
        <v>1881</v>
      </c>
      <c r="B410" s="79" t="s">
        <v>933</v>
      </c>
      <c r="C410" s="80">
        <v>3</v>
      </c>
      <c r="D410" s="81" t="s">
        <v>31</v>
      </c>
      <c r="E410" s="79" t="s">
        <v>467</v>
      </c>
      <c r="F410" s="79" t="s">
        <v>648</v>
      </c>
      <c r="G410" s="79" t="s">
        <v>931</v>
      </c>
      <c r="H410" s="79" t="s">
        <v>669</v>
      </c>
      <c r="I410" s="79" t="s">
        <v>932</v>
      </c>
      <c r="J410" s="79" t="s">
        <v>671</v>
      </c>
      <c r="K410" s="79" t="s">
        <v>485</v>
      </c>
      <c r="L410" s="79" t="s">
        <v>650</v>
      </c>
      <c r="M410" s="79" t="s">
        <v>663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1">
        <v>43714</v>
      </c>
      <c r="AF410" s="141">
        <v>46636</v>
      </c>
      <c r="AG410" s="142">
        <v>53100</v>
      </c>
      <c r="AH410" s="83">
        <v>2.9333333333333331</v>
      </c>
      <c r="AI410" s="83">
        <v>8</v>
      </c>
      <c r="AJ410" s="143">
        <v>5.9299999999999999E-2</v>
      </c>
      <c r="AK410" s="79" t="s">
        <v>664</v>
      </c>
      <c r="AL410" s="79" t="s">
        <v>665</v>
      </c>
      <c r="AM410" s="155">
        <v>0</v>
      </c>
      <c r="AN410" s="155">
        <v>0</v>
      </c>
      <c r="AO410" s="155">
        <v>0</v>
      </c>
      <c r="AP410" s="155">
        <v>0</v>
      </c>
      <c r="AQ410" s="155">
        <v>0</v>
      </c>
      <c r="AR410" s="155">
        <v>0</v>
      </c>
      <c r="AS410" s="155">
        <v>0</v>
      </c>
      <c r="AT410" s="155">
        <v>0</v>
      </c>
      <c r="AU410" s="155">
        <v>0</v>
      </c>
      <c r="AV410" s="155">
        <v>0</v>
      </c>
      <c r="AW410" s="155">
        <v>0</v>
      </c>
      <c r="AX410" s="155">
        <v>17700</v>
      </c>
      <c r="AY410" s="155">
        <v>0</v>
      </c>
      <c r="AZ410" s="155">
        <v>0</v>
      </c>
      <c r="BA410" s="155">
        <v>0</v>
      </c>
      <c r="BB410" s="22">
        <f t="shared" si="18"/>
        <v>0</v>
      </c>
      <c r="BC410" s="22">
        <f t="shared" si="19"/>
        <v>17700</v>
      </c>
      <c r="BD410" s="22">
        <f t="shared" si="20"/>
        <v>17700</v>
      </c>
    </row>
    <row r="411" spans="1:56" x14ac:dyDescent="0.35">
      <c r="A411" s="23" t="s">
        <v>1882</v>
      </c>
      <c r="B411" s="79" t="s">
        <v>514</v>
      </c>
      <c r="C411" s="80">
        <v>5</v>
      </c>
      <c r="D411" s="81" t="s">
        <v>31</v>
      </c>
      <c r="E411" s="79" t="s">
        <v>467</v>
      </c>
      <c r="F411" s="79" t="s">
        <v>648</v>
      </c>
      <c r="G411" s="79" t="s">
        <v>931</v>
      </c>
      <c r="H411" s="79" t="s">
        <v>669</v>
      </c>
      <c r="I411" s="79" t="s">
        <v>932</v>
      </c>
      <c r="J411" s="79" t="s">
        <v>671</v>
      </c>
      <c r="K411" s="79" t="s">
        <v>485</v>
      </c>
      <c r="L411" s="79" t="s">
        <v>650</v>
      </c>
      <c r="M411" s="79" t="s">
        <v>663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2238312.5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0</v>
      </c>
      <c r="AE411" s="141">
        <v>43721</v>
      </c>
      <c r="AF411" s="141">
        <v>45548</v>
      </c>
      <c r="AG411" s="142">
        <v>4476625</v>
      </c>
      <c r="AH411" s="83">
        <v>0</v>
      </c>
      <c r="AI411" s="83">
        <v>0</v>
      </c>
      <c r="AJ411" s="143">
        <v>5.0700000000000002E-2</v>
      </c>
      <c r="AK411" s="79" t="s">
        <v>664</v>
      </c>
      <c r="AL411" s="79" t="s">
        <v>665</v>
      </c>
      <c r="AM411" s="155">
        <v>0</v>
      </c>
      <c r="AN411" s="155">
        <v>0</v>
      </c>
      <c r="AO411" s="155">
        <v>0</v>
      </c>
      <c r="AP411" s="155">
        <v>0</v>
      </c>
      <c r="AQ411" s="155">
        <v>0</v>
      </c>
      <c r="AR411" s="155">
        <v>0</v>
      </c>
      <c r="AS411" s="155">
        <v>0</v>
      </c>
      <c r="AT411" s="155">
        <v>0</v>
      </c>
      <c r="AU411" s="155">
        <v>0</v>
      </c>
      <c r="AV411" s="155">
        <v>0</v>
      </c>
      <c r="AW411" s="155">
        <v>0</v>
      </c>
      <c r="AX411" s="155">
        <v>0</v>
      </c>
      <c r="AY411" s="155">
        <v>0</v>
      </c>
      <c r="AZ411" s="155">
        <v>0</v>
      </c>
      <c r="BA411" s="155">
        <v>0</v>
      </c>
      <c r="BB411" s="22">
        <f t="shared" si="18"/>
        <v>0</v>
      </c>
      <c r="BC411" s="22">
        <f t="shared" si="19"/>
        <v>0</v>
      </c>
      <c r="BD411" s="22">
        <f t="shared" si="20"/>
        <v>0</v>
      </c>
    </row>
    <row r="412" spans="1:56" x14ac:dyDescent="0.35">
      <c r="A412" s="23" t="s">
        <v>1883</v>
      </c>
      <c r="B412" s="79" t="s">
        <v>514</v>
      </c>
      <c r="C412" s="80">
        <v>6</v>
      </c>
      <c r="D412" s="81" t="s">
        <v>31</v>
      </c>
      <c r="E412" s="79" t="s">
        <v>467</v>
      </c>
      <c r="F412" s="79" t="s">
        <v>648</v>
      </c>
      <c r="G412" s="79" t="s">
        <v>931</v>
      </c>
      <c r="H412" s="79" t="s">
        <v>669</v>
      </c>
      <c r="I412" s="79" t="s">
        <v>932</v>
      </c>
      <c r="J412" s="79" t="s">
        <v>671</v>
      </c>
      <c r="K412" s="79" t="s">
        <v>485</v>
      </c>
      <c r="L412" s="79" t="s">
        <v>650</v>
      </c>
      <c r="M412" s="79" t="s">
        <v>663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1">
        <v>43721</v>
      </c>
      <c r="AF412" s="141">
        <v>45913</v>
      </c>
      <c r="AG412" s="142">
        <v>8260737.5</v>
      </c>
      <c r="AH412" s="83">
        <v>0.95277777777777772</v>
      </c>
      <c r="AI412" s="83">
        <v>6</v>
      </c>
      <c r="AJ412" s="143">
        <v>5.3600000000000002E-2</v>
      </c>
      <c r="AK412" s="79" t="s">
        <v>664</v>
      </c>
      <c r="AL412" s="79" t="s">
        <v>665</v>
      </c>
      <c r="AM412" s="155">
        <v>0</v>
      </c>
      <c r="AN412" s="155">
        <v>0</v>
      </c>
      <c r="AO412" s="155">
        <v>0</v>
      </c>
      <c r="AP412" s="155">
        <v>0</v>
      </c>
      <c r="AQ412" s="155">
        <v>0</v>
      </c>
      <c r="AR412" s="155">
        <v>4130368.75</v>
      </c>
      <c r="AS412" s="155">
        <v>0</v>
      </c>
      <c r="AT412" s="155">
        <v>0</v>
      </c>
      <c r="AU412" s="155">
        <v>0</v>
      </c>
      <c r="AV412" s="155">
        <v>0</v>
      </c>
      <c r="AW412" s="155">
        <v>0</v>
      </c>
      <c r="AX412" s="155">
        <v>4130368.75</v>
      </c>
      <c r="AY412" s="155">
        <v>0</v>
      </c>
      <c r="AZ412" s="155">
        <v>0</v>
      </c>
      <c r="BA412" s="155">
        <v>0</v>
      </c>
      <c r="BB412" s="22">
        <f t="shared" si="18"/>
        <v>0</v>
      </c>
      <c r="BC412" s="22">
        <f t="shared" si="19"/>
        <v>8260737.5</v>
      </c>
      <c r="BD412" s="22">
        <f t="shared" si="20"/>
        <v>8260737.5</v>
      </c>
    </row>
    <row r="413" spans="1:56" x14ac:dyDescent="0.35">
      <c r="A413" s="23" t="s">
        <v>1884</v>
      </c>
      <c r="B413" s="79" t="s">
        <v>514</v>
      </c>
      <c r="C413" s="80">
        <v>7</v>
      </c>
      <c r="D413" s="81" t="s">
        <v>31</v>
      </c>
      <c r="E413" s="79" t="s">
        <v>467</v>
      </c>
      <c r="F413" s="79" t="s">
        <v>648</v>
      </c>
      <c r="G413" s="79" t="s">
        <v>931</v>
      </c>
      <c r="H413" s="79" t="s">
        <v>669</v>
      </c>
      <c r="I413" s="79" t="s">
        <v>932</v>
      </c>
      <c r="J413" s="79" t="s">
        <v>671</v>
      </c>
      <c r="K413" s="79" t="s">
        <v>485</v>
      </c>
      <c r="L413" s="79" t="s">
        <v>650</v>
      </c>
      <c r="M413" s="79" t="s">
        <v>663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1">
        <v>43721</v>
      </c>
      <c r="AF413" s="141">
        <v>46278</v>
      </c>
      <c r="AG413" s="142">
        <v>8758402.5</v>
      </c>
      <c r="AH413" s="83">
        <v>1.9527777777777777</v>
      </c>
      <c r="AI413" s="83">
        <v>7</v>
      </c>
      <c r="AJ413" s="143">
        <v>5.6399999999999999E-2</v>
      </c>
      <c r="AK413" s="79" t="s">
        <v>664</v>
      </c>
      <c r="AL413" s="79" t="s">
        <v>665</v>
      </c>
      <c r="AM413" s="155">
        <v>0</v>
      </c>
      <c r="AN413" s="155">
        <v>0</v>
      </c>
      <c r="AO413" s="155">
        <v>0</v>
      </c>
      <c r="AP413" s="155">
        <v>0</v>
      </c>
      <c r="AQ413" s="155">
        <v>0</v>
      </c>
      <c r="AR413" s="155">
        <v>0</v>
      </c>
      <c r="AS413" s="155">
        <v>0</v>
      </c>
      <c r="AT413" s="155">
        <v>0</v>
      </c>
      <c r="AU413" s="155">
        <v>0</v>
      </c>
      <c r="AV413" s="155">
        <v>0</v>
      </c>
      <c r="AW413" s="155">
        <v>0</v>
      </c>
      <c r="AX413" s="155">
        <v>4379201.25</v>
      </c>
      <c r="AY413" s="155">
        <v>0</v>
      </c>
      <c r="AZ413" s="155">
        <v>0</v>
      </c>
      <c r="BA413" s="155">
        <v>0</v>
      </c>
      <c r="BB413" s="22">
        <f t="shared" si="18"/>
        <v>0</v>
      </c>
      <c r="BC413" s="22">
        <f t="shared" si="19"/>
        <v>4379201.25</v>
      </c>
      <c r="BD413" s="22">
        <f t="shared" si="20"/>
        <v>4379201.25</v>
      </c>
    </row>
    <row r="414" spans="1:56" x14ac:dyDescent="0.35">
      <c r="A414" s="23" t="s">
        <v>1885</v>
      </c>
      <c r="B414" s="79" t="s">
        <v>514</v>
      </c>
      <c r="C414" s="80">
        <v>8</v>
      </c>
      <c r="D414" s="81" t="s">
        <v>31</v>
      </c>
      <c r="E414" s="79" t="s">
        <v>467</v>
      </c>
      <c r="F414" s="79" t="s">
        <v>648</v>
      </c>
      <c r="G414" s="79" t="s">
        <v>931</v>
      </c>
      <c r="H414" s="79" t="s">
        <v>669</v>
      </c>
      <c r="I414" s="79" t="s">
        <v>932</v>
      </c>
      <c r="J414" s="79" t="s">
        <v>671</v>
      </c>
      <c r="K414" s="79" t="s">
        <v>485</v>
      </c>
      <c r="L414" s="79" t="s">
        <v>650</v>
      </c>
      <c r="M414" s="79" t="s">
        <v>663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1">
        <v>43721</v>
      </c>
      <c r="AF414" s="141">
        <v>46643</v>
      </c>
      <c r="AG414" s="142">
        <v>3474952.5</v>
      </c>
      <c r="AH414" s="83">
        <v>2.9527777777777779</v>
      </c>
      <c r="AI414" s="83">
        <v>8</v>
      </c>
      <c r="AJ414" s="143">
        <v>5.9299999999999999E-2</v>
      </c>
      <c r="AK414" s="79" t="s">
        <v>664</v>
      </c>
      <c r="AL414" s="79" t="s">
        <v>665</v>
      </c>
      <c r="AM414" s="155">
        <v>0</v>
      </c>
      <c r="AN414" s="155">
        <v>0</v>
      </c>
      <c r="AO414" s="155">
        <v>0</v>
      </c>
      <c r="AP414" s="155">
        <v>0</v>
      </c>
      <c r="AQ414" s="155">
        <v>0</v>
      </c>
      <c r="AR414" s="155">
        <v>0</v>
      </c>
      <c r="AS414" s="155">
        <v>0</v>
      </c>
      <c r="AT414" s="155">
        <v>0</v>
      </c>
      <c r="AU414" s="155">
        <v>0</v>
      </c>
      <c r="AV414" s="155">
        <v>0</v>
      </c>
      <c r="AW414" s="155">
        <v>0</v>
      </c>
      <c r="AX414" s="155">
        <v>1158317.5</v>
      </c>
      <c r="AY414" s="155">
        <v>0</v>
      </c>
      <c r="AZ414" s="155">
        <v>0</v>
      </c>
      <c r="BA414" s="155">
        <v>0</v>
      </c>
      <c r="BB414" s="22">
        <f t="shared" si="18"/>
        <v>0</v>
      </c>
      <c r="BC414" s="22">
        <f t="shared" si="19"/>
        <v>1158317.5</v>
      </c>
      <c r="BD414" s="22">
        <f t="shared" si="20"/>
        <v>1158317.5</v>
      </c>
    </row>
    <row r="415" spans="1:56" x14ac:dyDescent="0.35">
      <c r="A415" s="23" t="s">
        <v>1886</v>
      </c>
      <c r="B415" s="79" t="s">
        <v>514</v>
      </c>
      <c r="C415" s="80">
        <v>9</v>
      </c>
      <c r="D415" s="81" t="s">
        <v>31</v>
      </c>
      <c r="E415" s="79" t="s">
        <v>467</v>
      </c>
      <c r="F415" s="79" t="s">
        <v>648</v>
      </c>
      <c r="G415" s="79" t="s">
        <v>931</v>
      </c>
      <c r="H415" s="79" t="s">
        <v>669</v>
      </c>
      <c r="I415" s="79" t="s">
        <v>932</v>
      </c>
      <c r="J415" s="79" t="s">
        <v>671</v>
      </c>
      <c r="K415" s="79" t="s">
        <v>485</v>
      </c>
      <c r="L415" s="79" t="s">
        <v>650</v>
      </c>
      <c r="M415" s="79" t="s">
        <v>663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1">
        <v>43721</v>
      </c>
      <c r="AF415" s="141">
        <v>47009</v>
      </c>
      <c r="AG415" s="142">
        <v>265500</v>
      </c>
      <c r="AH415" s="83">
        <v>3.9527777777777779</v>
      </c>
      <c r="AI415" s="83">
        <v>9</v>
      </c>
      <c r="AJ415" s="143">
        <v>6.2100000000000002E-2</v>
      </c>
      <c r="AK415" s="79" t="s">
        <v>664</v>
      </c>
      <c r="AL415" s="79" t="s">
        <v>665</v>
      </c>
      <c r="AM415" s="155">
        <v>0</v>
      </c>
      <c r="AN415" s="155">
        <v>0</v>
      </c>
      <c r="AO415" s="155">
        <v>0</v>
      </c>
      <c r="AP415" s="155">
        <v>0</v>
      </c>
      <c r="AQ415" s="155">
        <v>0</v>
      </c>
      <c r="AR415" s="155">
        <v>0</v>
      </c>
      <c r="AS415" s="155">
        <v>0</v>
      </c>
      <c r="AT415" s="155">
        <v>0</v>
      </c>
      <c r="AU415" s="155">
        <v>0</v>
      </c>
      <c r="AV415" s="155">
        <v>0</v>
      </c>
      <c r="AW415" s="155">
        <v>0</v>
      </c>
      <c r="AX415" s="155">
        <v>66375</v>
      </c>
      <c r="AY415" s="155">
        <v>0</v>
      </c>
      <c r="AZ415" s="155">
        <v>0</v>
      </c>
      <c r="BA415" s="155">
        <v>0</v>
      </c>
      <c r="BB415" s="22">
        <f t="shared" si="18"/>
        <v>0</v>
      </c>
      <c r="BC415" s="22">
        <f t="shared" si="19"/>
        <v>66375</v>
      </c>
      <c r="BD415" s="22">
        <f t="shared" si="20"/>
        <v>66375</v>
      </c>
    </row>
    <row r="416" spans="1:56" x14ac:dyDescent="0.35">
      <c r="A416" s="23" t="s">
        <v>1887</v>
      </c>
      <c r="B416" s="79" t="s">
        <v>514</v>
      </c>
      <c r="C416" s="80">
        <v>10</v>
      </c>
      <c r="D416" s="81" t="s">
        <v>31</v>
      </c>
      <c r="E416" s="79" t="s">
        <v>467</v>
      </c>
      <c r="F416" s="79" t="s">
        <v>648</v>
      </c>
      <c r="G416" s="79" t="s">
        <v>931</v>
      </c>
      <c r="H416" s="79" t="s">
        <v>669</v>
      </c>
      <c r="I416" s="79" t="s">
        <v>932</v>
      </c>
      <c r="J416" s="79" t="s">
        <v>671</v>
      </c>
      <c r="K416" s="79" t="s">
        <v>485</v>
      </c>
      <c r="L416" s="79" t="s">
        <v>650</v>
      </c>
      <c r="M416" s="79" t="s">
        <v>663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1">
        <v>43721</v>
      </c>
      <c r="AF416" s="141">
        <v>47374</v>
      </c>
      <c r="AG416" s="142">
        <v>47937.5</v>
      </c>
      <c r="AH416" s="83">
        <v>4.9527777777777775</v>
      </c>
      <c r="AI416" s="83">
        <v>10</v>
      </c>
      <c r="AJ416" s="143">
        <v>6.5000000000000002E-2</v>
      </c>
      <c r="AK416" s="79" t="s">
        <v>664</v>
      </c>
      <c r="AL416" s="79" t="s">
        <v>665</v>
      </c>
      <c r="AM416" s="155">
        <v>0</v>
      </c>
      <c r="AN416" s="155">
        <v>0</v>
      </c>
      <c r="AO416" s="155">
        <v>0</v>
      </c>
      <c r="AP416" s="155">
        <v>0</v>
      </c>
      <c r="AQ416" s="155">
        <v>0</v>
      </c>
      <c r="AR416" s="155">
        <v>0</v>
      </c>
      <c r="AS416" s="155">
        <v>0</v>
      </c>
      <c r="AT416" s="155">
        <v>0</v>
      </c>
      <c r="AU416" s="155">
        <v>0</v>
      </c>
      <c r="AV416" s="155">
        <v>0</v>
      </c>
      <c r="AW416" s="155">
        <v>0</v>
      </c>
      <c r="AX416" s="155">
        <v>9587.5</v>
      </c>
      <c r="AY416" s="155">
        <v>0</v>
      </c>
      <c r="AZ416" s="155">
        <v>0</v>
      </c>
      <c r="BA416" s="155">
        <v>0</v>
      </c>
      <c r="BB416" s="22">
        <f t="shared" si="18"/>
        <v>0</v>
      </c>
      <c r="BC416" s="22">
        <f t="shared" si="19"/>
        <v>9587.5</v>
      </c>
      <c r="BD416" s="22">
        <f t="shared" si="20"/>
        <v>9587.5</v>
      </c>
    </row>
    <row r="417" spans="1:56" x14ac:dyDescent="0.35">
      <c r="A417" s="23" t="s">
        <v>1888</v>
      </c>
      <c r="B417" s="79" t="s">
        <v>515</v>
      </c>
      <c r="C417" s="80">
        <v>5</v>
      </c>
      <c r="D417" s="81" t="s">
        <v>31</v>
      </c>
      <c r="E417" s="79" t="s">
        <v>467</v>
      </c>
      <c r="F417" s="79" t="s">
        <v>648</v>
      </c>
      <c r="G417" s="79" t="s">
        <v>931</v>
      </c>
      <c r="H417" s="79" t="s">
        <v>669</v>
      </c>
      <c r="I417" s="79" t="s">
        <v>932</v>
      </c>
      <c r="J417" s="79" t="s">
        <v>671</v>
      </c>
      <c r="K417" s="79" t="s">
        <v>485</v>
      </c>
      <c r="L417" s="79" t="s">
        <v>650</v>
      </c>
      <c r="M417" s="79" t="s">
        <v>663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21240</v>
      </c>
      <c r="Z417" s="77">
        <v>89.74</v>
      </c>
      <c r="AA417" s="77">
        <v>0</v>
      </c>
      <c r="AB417" s="77">
        <v>0</v>
      </c>
      <c r="AC417" s="77">
        <v>0</v>
      </c>
      <c r="AD417" s="77">
        <v>0</v>
      </c>
      <c r="AE417" s="141">
        <v>43725</v>
      </c>
      <c r="AF417" s="141">
        <v>45552</v>
      </c>
      <c r="AG417" s="142">
        <v>42480</v>
      </c>
      <c r="AH417" s="83">
        <v>0</v>
      </c>
      <c r="AI417" s="83">
        <v>0</v>
      </c>
      <c r="AJ417" s="143">
        <v>5.0700000000000002E-2</v>
      </c>
      <c r="AK417" s="79" t="s">
        <v>664</v>
      </c>
      <c r="AL417" s="79" t="s">
        <v>665</v>
      </c>
      <c r="AM417" s="155">
        <v>0</v>
      </c>
      <c r="AN417" s="155">
        <v>0</v>
      </c>
      <c r="AO417" s="155">
        <v>0</v>
      </c>
      <c r="AP417" s="155">
        <v>0</v>
      </c>
      <c r="AQ417" s="155">
        <v>0</v>
      </c>
      <c r="AR417" s="155">
        <v>0</v>
      </c>
      <c r="AS417" s="155">
        <v>0</v>
      </c>
      <c r="AT417" s="155">
        <v>0</v>
      </c>
      <c r="AU417" s="155">
        <v>0</v>
      </c>
      <c r="AV417" s="155">
        <v>0</v>
      </c>
      <c r="AW417" s="155">
        <v>0</v>
      </c>
      <c r="AX417" s="155">
        <v>0</v>
      </c>
      <c r="AY417" s="155">
        <v>0</v>
      </c>
      <c r="AZ417" s="155">
        <v>0</v>
      </c>
      <c r="BA417" s="155">
        <v>0</v>
      </c>
      <c r="BB417" s="22">
        <f t="shared" si="18"/>
        <v>0</v>
      </c>
      <c r="BC417" s="22">
        <f t="shared" si="19"/>
        <v>0</v>
      </c>
      <c r="BD417" s="22">
        <f t="shared" si="20"/>
        <v>0</v>
      </c>
    </row>
    <row r="418" spans="1:56" x14ac:dyDescent="0.35">
      <c r="A418" s="23" t="s">
        <v>1889</v>
      </c>
      <c r="B418" s="79" t="s">
        <v>515</v>
      </c>
      <c r="C418" s="80">
        <v>6</v>
      </c>
      <c r="D418" s="81" t="s">
        <v>31</v>
      </c>
      <c r="E418" s="79" t="s">
        <v>467</v>
      </c>
      <c r="F418" s="79" t="s">
        <v>648</v>
      </c>
      <c r="G418" s="79" t="s">
        <v>931</v>
      </c>
      <c r="H418" s="79" t="s">
        <v>669</v>
      </c>
      <c r="I418" s="79" t="s">
        <v>932</v>
      </c>
      <c r="J418" s="79" t="s">
        <v>671</v>
      </c>
      <c r="K418" s="79" t="s">
        <v>485</v>
      </c>
      <c r="L418" s="79" t="s">
        <v>650</v>
      </c>
      <c r="M418" s="79" t="s">
        <v>663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1">
        <v>43725</v>
      </c>
      <c r="AF418" s="141">
        <v>45917</v>
      </c>
      <c r="AG418" s="142">
        <v>38202.5</v>
      </c>
      <c r="AH418" s="83">
        <v>0.96388888888888891</v>
      </c>
      <c r="AI418" s="83">
        <v>6</v>
      </c>
      <c r="AJ418" s="143">
        <v>5.3600000000000002E-2</v>
      </c>
      <c r="AK418" s="79" t="s">
        <v>664</v>
      </c>
      <c r="AL418" s="79" t="s">
        <v>665</v>
      </c>
      <c r="AM418" s="155">
        <v>0</v>
      </c>
      <c r="AN418" s="155">
        <v>0</v>
      </c>
      <c r="AO418" s="155">
        <v>0</v>
      </c>
      <c r="AP418" s="155">
        <v>0</v>
      </c>
      <c r="AQ418" s="155">
        <v>0</v>
      </c>
      <c r="AR418" s="155">
        <v>19101.25</v>
      </c>
      <c r="AS418" s="155">
        <v>0</v>
      </c>
      <c r="AT418" s="155">
        <v>0</v>
      </c>
      <c r="AU418" s="155">
        <v>0</v>
      </c>
      <c r="AV418" s="155">
        <v>0</v>
      </c>
      <c r="AW418" s="155">
        <v>0</v>
      </c>
      <c r="AX418" s="155">
        <v>19101.25</v>
      </c>
      <c r="AY418" s="155">
        <v>0</v>
      </c>
      <c r="AZ418" s="155">
        <v>0</v>
      </c>
      <c r="BA418" s="155">
        <v>0</v>
      </c>
      <c r="BB418" s="22">
        <f t="shared" si="18"/>
        <v>0</v>
      </c>
      <c r="BC418" s="22">
        <f t="shared" si="19"/>
        <v>38202.5</v>
      </c>
      <c r="BD418" s="22">
        <f t="shared" si="20"/>
        <v>38202.5</v>
      </c>
    </row>
    <row r="419" spans="1:56" x14ac:dyDescent="0.35">
      <c r="A419" s="23" t="s">
        <v>1890</v>
      </c>
      <c r="B419" s="79" t="s">
        <v>515</v>
      </c>
      <c r="C419" s="80">
        <v>7</v>
      </c>
      <c r="D419" s="81" t="s">
        <v>31</v>
      </c>
      <c r="E419" s="79" t="s">
        <v>467</v>
      </c>
      <c r="F419" s="79" t="s">
        <v>648</v>
      </c>
      <c r="G419" s="79" t="s">
        <v>931</v>
      </c>
      <c r="H419" s="79" t="s">
        <v>669</v>
      </c>
      <c r="I419" s="79" t="s">
        <v>932</v>
      </c>
      <c r="J419" s="79" t="s">
        <v>671</v>
      </c>
      <c r="K419" s="79" t="s">
        <v>485</v>
      </c>
      <c r="L419" s="79" t="s">
        <v>650</v>
      </c>
      <c r="M419" s="79" t="s">
        <v>663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1">
        <v>43725</v>
      </c>
      <c r="AF419" s="141">
        <v>46282</v>
      </c>
      <c r="AG419" s="142">
        <v>106200</v>
      </c>
      <c r="AH419" s="83">
        <v>1.9638888888888888</v>
      </c>
      <c r="AI419" s="83">
        <v>7</v>
      </c>
      <c r="AJ419" s="143">
        <v>5.6399999999999999E-2</v>
      </c>
      <c r="AK419" s="79" t="s">
        <v>664</v>
      </c>
      <c r="AL419" s="79" t="s">
        <v>665</v>
      </c>
      <c r="AM419" s="155">
        <v>0</v>
      </c>
      <c r="AN419" s="155">
        <v>0</v>
      </c>
      <c r="AO419" s="155">
        <v>0</v>
      </c>
      <c r="AP419" s="155">
        <v>0</v>
      </c>
      <c r="AQ419" s="155">
        <v>0</v>
      </c>
      <c r="AR419" s="155">
        <v>0</v>
      </c>
      <c r="AS419" s="155">
        <v>0</v>
      </c>
      <c r="AT419" s="155">
        <v>0</v>
      </c>
      <c r="AU419" s="155">
        <v>0</v>
      </c>
      <c r="AV419" s="155">
        <v>0</v>
      </c>
      <c r="AW419" s="155">
        <v>0</v>
      </c>
      <c r="AX419" s="155">
        <v>53100</v>
      </c>
      <c r="AY419" s="155">
        <v>0</v>
      </c>
      <c r="AZ419" s="155">
        <v>0</v>
      </c>
      <c r="BA419" s="155">
        <v>0</v>
      </c>
      <c r="BB419" s="22">
        <f t="shared" si="18"/>
        <v>0</v>
      </c>
      <c r="BC419" s="22">
        <f t="shared" si="19"/>
        <v>53100</v>
      </c>
      <c r="BD419" s="22">
        <f t="shared" si="20"/>
        <v>53100</v>
      </c>
    </row>
    <row r="420" spans="1:56" x14ac:dyDescent="0.35">
      <c r="A420" s="23" t="s">
        <v>1891</v>
      </c>
      <c r="B420" s="79" t="s">
        <v>515</v>
      </c>
      <c r="C420" s="80">
        <v>8</v>
      </c>
      <c r="D420" s="81" t="s">
        <v>31</v>
      </c>
      <c r="E420" s="79" t="s">
        <v>467</v>
      </c>
      <c r="F420" s="79" t="s">
        <v>648</v>
      </c>
      <c r="G420" s="79" t="s">
        <v>931</v>
      </c>
      <c r="H420" s="79" t="s">
        <v>669</v>
      </c>
      <c r="I420" s="79" t="s">
        <v>932</v>
      </c>
      <c r="J420" s="79" t="s">
        <v>671</v>
      </c>
      <c r="K420" s="79" t="s">
        <v>485</v>
      </c>
      <c r="L420" s="79" t="s">
        <v>650</v>
      </c>
      <c r="M420" s="79" t="s">
        <v>663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1">
        <v>43725</v>
      </c>
      <c r="AF420" s="141">
        <v>46647</v>
      </c>
      <c r="AG420" s="142">
        <v>134372.5</v>
      </c>
      <c r="AH420" s="83">
        <v>2.963888888888889</v>
      </c>
      <c r="AI420" s="83">
        <v>8</v>
      </c>
      <c r="AJ420" s="143">
        <v>5.9299999999999999E-2</v>
      </c>
      <c r="AK420" s="79" t="s">
        <v>664</v>
      </c>
      <c r="AL420" s="79" t="s">
        <v>665</v>
      </c>
      <c r="AM420" s="155">
        <v>0</v>
      </c>
      <c r="AN420" s="155">
        <v>0</v>
      </c>
      <c r="AO420" s="155">
        <v>0</v>
      </c>
      <c r="AP420" s="155">
        <v>0</v>
      </c>
      <c r="AQ420" s="155">
        <v>0</v>
      </c>
      <c r="AR420" s="155">
        <v>0</v>
      </c>
      <c r="AS420" s="155">
        <v>0</v>
      </c>
      <c r="AT420" s="155">
        <v>0</v>
      </c>
      <c r="AU420" s="155">
        <v>0</v>
      </c>
      <c r="AV420" s="155">
        <v>0</v>
      </c>
      <c r="AW420" s="155">
        <v>0</v>
      </c>
      <c r="AX420" s="155">
        <v>44790.83</v>
      </c>
      <c r="AY420" s="155">
        <v>0</v>
      </c>
      <c r="AZ420" s="155">
        <v>0</v>
      </c>
      <c r="BA420" s="155">
        <v>0</v>
      </c>
      <c r="BB420" s="22">
        <f t="shared" si="18"/>
        <v>0</v>
      </c>
      <c r="BC420" s="22">
        <f t="shared" si="19"/>
        <v>44790.83</v>
      </c>
      <c r="BD420" s="22">
        <f t="shared" si="20"/>
        <v>44790.83</v>
      </c>
    </row>
    <row r="421" spans="1:56" x14ac:dyDescent="0.35">
      <c r="A421" s="23" t="s">
        <v>1892</v>
      </c>
      <c r="B421" s="79" t="s">
        <v>515</v>
      </c>
      <c r="C421" s="80">
        <v>9</v>
      </c>
      <c r="D421" s="81" t="s">
        <v>31</v>
      </c>
      <c r="E421" s="79" t="s">
        <v>467</v>
      </c>
      <c r="F421" s="79" t="s">
        <v>648</v>
      </c>
      <c r="G421" s="79" t="s">
        <v>931</v>
      </c>
      <c r="H421" s="79" t="s">
        <v>669</v>
      </c>
      <c r="I421" s="79" t="s">
        <v>932</v>
      </c>
      <c r="J421" s="79" t="s">
        <v>671</v>
      </c>
      <c r="K421" s="79" t="s">
        <v>485</v>
      </c>
      <c r="L421" s="79" t="s">
        <v>650</v>
      </c>
      <c r="M421" s="79" t="s">
        <v>663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1">
        <v>43725</v>
      </c>
      <c r="AF421" s="141">
        <v>47013</v>
      </c>
      <c r="AG421" s="142">
        <v>53100</v>
      </c>
      <c r="AH421" s="83">
        <v>3.963888888888889</v>
      </c>
      <c r="AI421" s="83">
        <v>9</v>
      </c>
      <c r="AJ421" s="143">
        <v>6.2100000000000002E-2</v>
      </c>
      <c r="AK421" s="79" t="s">
        <v>664</v>
      </c>
      <c r="AL421" s="79" t="s">
        <v>665</v>
      </c>
      <c r="AM421" s="155">
        <v>0</v>
      </c>
      <c r="AN421" s="155">
        <v>0</v>
      </c>
      <c r="AO421" s="155">
        <v>0</v>
      </c>
      <c r="AP421" s="155">
        <v>0</v>
      </c>
      <c r="AQ421" s="155">
        <v>0</v>
      </c>
      <c r="AR421" s="155">
        <v>0</v>
      </c>
      <c r="AS421" s="155">
        <v>0</v>
      </c>
      <c r="AT421" s="155">
        <v>0</v>
      </c>
      <c r="AU421" s="155">
        <v>0</v>
      </c>
      <c r="AV421" s="155">
        <v>0</v>
      </c>
      <c r="AW421" s="155">
        <v>0</v>
      </c>
      <c r="AX421" s="155">
        <v>13275</v>
      </c>
      <c r="AY421" s="155">
        <v>0</v>
      </c>
      <c r="AZ421" s="155">
        <v>0</v>
      </c>
      <c r="BA421" s="155">
        <v>0</v>
      </c>
      <c r="BB421" s="22">
        <f t="shared" si="18"/>
        <v>0</v>
      </c>
      <c r="BC421" s="22">
        <f t="shared" si="19"/>
        <v>13275</v>
      </c>
      <c r="BD421" s="22">
        <f t="shared" si="20"/>
        <v>13275</v>
      </c>
    </row>
    <row r="422" spans="1:56" x14ac:dyDescent="0.35">
      <c r="A422" s="23" t="s">
        <v>1893</v>
      </c>
      <c r="B422" s="79" t="s">
        <v>516</v>
      </c>
      <c r="C422" s="80">
        <v>5</v>
      </c>
      <c r="D422" s="81" t="s">
        <v>31</v>
      </c>
      <c r="E422" s="79" t="s">
        <v>467</v>
      </c>
      <c r="F422" s="79" t="s">
        <v>648</v>
      </c>
      <c r="G422" s="79" t="s">
        <v>931</v>
      </c>
      <c r="H422" s="79" t="s">
        <v>669</v>
      </c>
      <c r="I422" s="79" t="s">
        <v>932</v>
      </c>
      <c r="J422" s="79" t="s">
        <v>671</v>
      </c>
      <c r="K422" s="79" t="s">
        <v>485</v>
      </c>
      <c r="L422" s="79" t="s">
        <v>650</v>
      </c>
      <c r="M422" s="79" t="s">
        <v>663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1917131.25</v>
      </c>
      <c r="Z422" s="77">
        <v>8099.88</v>
      </c>
      <c r="AA422" s="77">
        <v>0</v>
      </c>
      <c r="AB422" s="77">
        <v>0</v>
      </c>
      <c r="AC422" s="77">
        <v>0</v>
      </c>
      <c r="AD422" s="77">
        <v>0</v>
      </c>
      <c r="AE422" s="141">
        <v>43728</v>
      </c>
      <c r="AF422" s="141">
        <v>45555</v>
      </c>
      <c r="AG422" s="142">
        <v>3834262.5</v>
      </c>
      <c r="AH422" s="83">
        <v>0</v>
      </c>
      <c r="AI422" s="83">
        <v>0</v>
      </c>
      <c r="AJ422" s="143">
        <v>5.0700000000000002E-2</v>
      </c>
      <c r="AK422" s="79" t="s">
        <v>664</v>
      </c>
      <c r="AL422" s="79" t="s">
        <v>665</v>
      </c>
      <c r="AM422" s="155">
        <v>0</v>
      </c>
      <c r="AN422" s="155">
        <v>0</v>
      </c>
      <c r="AO422" s="155">
        <v>0</v>
      </c>
      <c r="AP422" s="155">
        <v>0</v>
      </c>
      <c r="AQ422" s="155">
        <v>0</v>
      </c>
      <c r="AR422" s="155">
        <v>0</v>
      </c>
      <c r="AS422" s="155">
        <v>0</v>
      </c>
      <c r="AT422" s="155">
        <v>0</v>
      </c>
      <c r="AU422" s="155">
        <v>0</v>
      </c>
      <c r="AV422" s="155">
        <v>0</v>
      </c>
      <c r="AW422" s="155">
        <v>0</v>
      </c>
      <c r="AX422" s="155">
        <v>0</v>
      </c>
      <c r="AY422" s="155">
        <v>0</v>
      </c>
      <c r="AZ422" s="155">
        <v>0</v>
      </c>
      <c r="BA422" s="155">
        <v>0</v>
      </c>
      <c r="BB422" s="22">
        <f t="shared" si="18"/>
        <v>0</v>
      </c>
      <c r="BC422" s="22">
        <f t="shared" si="19"/>
        <v>0</v>
      </c>
      <c r="BD422" s="22">
        <f t="shared" si="20"/>
        <v>0</v>
      </c>
    </row>
    <row r="423" spans="1:56" x14ac:dyDescent="0.35">
      <c r="A423" s="23" t="s">
        <v>1894</v>
      </c>
      <c r="B423" s="79" t="s">
        <v>516</v>
      </c>
      <c r="C423" s="80">
        <v>6</v>
      </c>
      <c r="D423" s="81" t="s">
        <v>31</v>
      </c>
      <c r="E423" s="79" t="s">
        <v>467</v>
      </c>
      <c r="F423" s="79" t="s">
        <v>648</v>
      </c>
      <c r="G423" s="79" t="s">
        <v>931</v>
      </c>
      <c r="H423" s="79" t="s">
        <v>669</v>
      </c>
      <c r="I423" s="79" t="s">
        <v>932</v>
      </c>
      <c r="J423" s="79" t="s">
        <v>671</v>
      </c>
      <c r="K423" s="79" t="s">
        <v>485</v>
      </c>
      <c r="L423" s="79" t="s">
        <v>650</v>
      </c>
      <c r="M423" s="79" t="s">
        <v>663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1">
        <v>43728</v>
      </c>
      <c r="AF423" s="141">
        <v>45920</v>
      </c>
      <c r="AG423" s="142">
        <v>6127887.5</v>
      </c>
      <c r="AH423" s="83">
        <v>0.97222222222222221</v>
      </c>
      <c r="AI423" s="83">
        <v>6</v>
      </c>
      <c r="AJ423" s="143">
        <v>5.3600000000000002E-2</v>
      </c>
      <c r="AK423" s="79" t="s">
        <v>664</v>
      </c>
      <c r="AL423" s="79" t="s">
        <v>665</v>
      </c>
      <c r="AM423" s="155">
        <v>0</v>
      </c>
      <c r="AN423" s="155">
        <v>0</v>
      </c>
      <c r="AO423" s="155">
        <v>0</v>
      </c>
      <c r="AP423" s="155">
        <v>0</v>
      </c>
      <c r="AQ423" s="155">
        <v>0</v>
      </c>
      <c r="AR423" s="155">
        <v>3063943.75</v>
      </c>
      <c r="AS423" s="155">
        <v>0</v>
      </c>
      <c r="AT423" s="155">
        <v>0</v>
      </c>
      <c r="AU423" s="155">
        <v>0</v>
      </c>
      <c r="AV423" s="155">
        <v>0</v>
      </c>
      <c r="AW423" s="155">
        <v>0</v>
      </c>
      <c r="AX423" s="155">
        <v>3063943.75</v>
      </c>
      <c r="AY423" s="155">
        <v>0</v>
      </c>
      <c r="AZ423" s="155">
        <v>0</v>
      </c>
      <c r="BA423" s="155">
        <v>0</v>
      </c>
      <c r="BB423" s="22">
        <f t="shared" si="18"/>
        <v>0</v>
      </c>
      <c r="BC423" s="22">
        <f t="shared" si="19"/>
        <v>6127887.5</v>
      </c>
      <c r="BD423" s="22">
        <f t="shared" si="20"/>
        <v>6127887.5</v>
      </c>
    </row>
    <row r="424" spans="1:56" x14ac:dyDescent="0.35">
      <c r="A424" s="23" t="s">
        <v>1895</v>
      </c>
      <c r="B424" s="79" t="s">
        <v>516</v>
      </c>
      <c r="C424" s="80">
        <v>7</v>
      </c>
      <c r="D424" s="81" t="s">
        <v>31</v>
      </c>
      <c r="E424" s="79" t="s">
        <v>467</v>
      </c>
      <c r="F424" s="79" t="s">
        <v>648</v>
      </c>
      <c r="G424" s="79" t="s">
        <v>931</v>
      </c>
      <c r="H424" s="79" t="s">
        <v>669</v>
      </c>
      <c r="I424" s="79" t="s">
        <v>932</v>
      </c>
      <c r="J424" s="79" t="s">
        <v>671</v>
      </c>
      <c r="K424" s="79" t="s">
        <v>485</v>
      </c>
      <c r="L424" s="79" t="s">
        <v>650</v>
      </c>
      <c r="M424" s="79" t="s">
        <v>663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1">
        <v>43728</v>
      </c>
      <c r="AF424" s="141">
        <v>46285</v>
      </c>
      <c r="AG424" s="142">
        <v>7569257.5</v>
      </c>
      <c r="AH424" s="83">
        <v>1.9722222222222223</v>
      </c>
      <c r="AI424" s="83">
        <v>7</v>
      </c>
      <c r="AJ424" s="143">
        <v>5.6399999999999999E-2</v>
      </c>
      <c r="AK424" s="79" t="s">
        <v>664</v>
      </c>
      <c r="AL424" s="79" t="s">
        <v>665</v>
      </c>
      <c r="AM424" s="155">
        <v>0</v>
      </c>
      <c r="AN424" s="155">
        <v>0</v>
      </c>
      <c r="AO424" s="155">
        <v>0</v>
      </c>
      <c r="AP424" s="155">
        <v>0</v>
      </c>
      <c r="AQ424" s="155">
        <v>0</v>
      </c>
      <c r="AR424" s="155">
        <v>0</v>
      </c>
      <c r="AS424" s="155">
        <v>0</v>
      </c>
      <c r="AT424" s="155">
        <v>0</v>
      </c>
      <c r="AU424" s="155">
        <v>0</v>
      </c>
      <c r="AV424" s="155">
        <v>0</v>
      </c>
      <c r="AW424" s="155">
        <v>0</v>
      </c>
      <c r="AX424" s="155">
        <v>3784628.75</v>
      </c>
      <c r="AY424" s="155">
        <v>0</v>
      </c>
      <c r="AZ424" s="155">
        <v>0</v>
      </c>
      <c r="BA424" s="155">
        <v>0</v>
      </c>
      <c r="BB424" s="22">
        <f t="shared" si="18"/>
        <v>0</v>
      </c>
      <c r="BC424" s="22">
        <f t="shared" si="19"/>
        <v>3784628.75</v>
      </c>
      <c r="BD424" s="22">
        <f t="shared" si="20"/>
        <v>3784628.75</v>
      </c>
    </row>
    <row r="425" spans="1:56" x14ac:dyDescent="0.35">
      <c r="A425" s="23" t="s">
        <v>1896</v>
      </c>
      <c r="B425" s="79" t="s">
        <v>516</v>
      </c>
      <c r="C425" s="80">
        <v>8</v>
      </c>
      <c r="D425" s="81" t="s">
        <v>31</v>
      </c>
      <c r="E425" s="79" t="s">
        <v>467</v>
      </c>
      <c r="F425" s="79" t="s">
        <v>648</v>
      </c>
      <c r="G425" s="79" t="s">
        <v>931</v>
      </c>
      <c r="H425" s="79" t="s">
        <v>669</v>
      </c>
      <c r="I425" s="79" t="s">
        <v>932</v>
      </c>
      <c r="J425" s="79" t="s">
        <v>671</v>
      </c>
      <c r="K425" s="79" t="s">
        <v>485</v>
      </c>
      <c r="L425" s="79" t="s">
        <v>650</v>
      </c>
      <c r="M425" s="79" t="s">
        <v>663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1">
        <v>43728</v>
      </c>
      <c r="AF425" s="141">
        <v>46650</v>
      </c>
      <c r="AG425" s="142">
        <v>3905357.5</v>
      </c>
      <c r="AH425" s="83">
        <v>2.9722222222222223</v>
      </c>
      <c r="AI425" s="83">
        <v>8</v>
      </c>
      <c r="AJ425" s="143">
        <v>5.9299999999999999E-2</v>
      </c>
      <c r="AK425" s="79" t="s">
        <v>664</v>
      </c>
      <c r="AL425" s="79" t="s">
        <v>665</v>
      </c>
      <c r="AM425" s="155">
        <v>0</v>
      </c>
      <c r="AN425" s="155">
        <v>0</v>
      </c>
      <c r="AO425" s="155">
        <v>0</v>
      </c>
      <c r="AP425" s="155">
        <v>0</v>
      </c>
      <c r="AQ425" s="155">
        <v>0</v>
      </c>
      <c r="AR425" s="155">
        <v>0</v>
      </c>
      <c r="AS425" s="155">
        <v>0</v>
      </c>
      <c r="AT425" s="155">
        <v>0</v>
      </c>
      <c r="AU425" s="155">
        <v>0</v>
      </c>
      <c r="AV425" s="155">
        <v>0</v>
      </c>
      <c r="AW425" s="155">
        <v>0</v>
      </c>
      <c r="AX425" s="155">
        <v>1301785.83</v>
      </c>
      <c r="AY425" s="155">
        <v>0</v>
      </c>
      <c r="AZ425" s="155">
        <v>0</v>
      </c>
      <c r="BA425" s="155">
        <v>0</v>
      </c>
      <c r="BB425" s="22">
        <f t="shared" si="18"/>
        <v>0</v>
      </c>
      <c r="BC425" s="22">
        <f t="shared" si="19"/>
        <v>1301785.83</v>
      </c>
      <c r="BD425" s="22">
        <f t="shared" si="20"/>
        <v>1301785.83</v>
      </c>
    </row>
    <row r="426" spans="1:56" x14ac:dyDescent="0.35">
      <c r="A426" s="23" t="s">
        <v>1897</v>
      </c>
      <c r="B426" s="79" t="s">
        <v>516</v>
      </c>
      <c r="C426" s="80">
        <v>9</v>
      </c>
      <c r="D426" s="81" t="s">
        <v>31</v>
      </c>
      <c r="E426" s="79" t="s">
        <v>467</v>
      </c>
      <c r="F426" s="79" t="s">
        <v>648</v>
      </c>
      <c r="G426" s="79" t="s">
        <v>931</v>
      </c>
      <c r="H426" s="79" t="s">
        <v>669</v>
      </c>
      <c r="I426" s="79" t="s">
        <v>932</v>
      </c>
      <c r="J426" s="79" t="s">
        <v>671</v>
      </c>
      <c r="K426" s="79" t="s">
        <v>485</v>
      </c>
      <c r="L426" s="79" t="s">
        <v>650</v>
      </c>
      <c r="M426" s="79" t="s">
        <v>663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1">
        <v>43728</v>
      </c>
      <c r="AF426" s="141">
        <v>47016</v>
      </c>
      <c r="AG426" s="142">
        <v>199715</v>
      </c>
      <c r="AH426" s="83">
        <v>3.9722222222222223</v>
      </c>
      <c r="AI426" s="83">
        <v>9</v>
      </c>
      <c r="AJ426" s="143">
        <v>6.2100000000000002E-2</v>
      </c>
      <c r="AK426" s="79" t="s">
        <v>664</v>
      </c>
      <c r="AL426" s="79" t="s">
        <v>665</v>
      </c>
      <c r="AM426" s="155">
        <v>0</v>
      </c>
      <c r="AN426" s="155">
        <v>0</v>
      </c>
      <c r="AO426" s="155">
        <v>0</v>
      </c>
      <c r="AP426" s="155">
        <v>0</v>
      </c>
      <c r="AQ426" s="155">
        <v>0</v>
      </c>
      <c r="AR426" s="155">
        <v>0</v>
      </c>
      <c r="AS426" s="155">
        <v>0</v>
      </c>
      <c r="AT426" s="155">
        <v>0</v>
      </c>
      <c r="AU426" s="155">
        <v>0</v>
      </c>
      <c r="AV426" s="155">
        <v>0</v>
      </c>
      <c r="AW426" s="155">
        <v>0</v>
      </c>
      <c r="AX426" s="155">
        <v>49928.75</v>
      </c>
      <c r="AY426" s="155">
        <v>0</v>
      </c>
      <c r="AZ426" s="155">
        <v>0</v>
      </c>
      <c r="BA426" s="155">
        <v>0</v>
      </c>
      <c r="BB426" s="22">
        <f t="shared" si="18"/>
        <v>0</v>
      </c>
      <c r="BC426" s="22">
        <f t="shared" si="19"/>
        <v>49928.75</v>
      </c>
      <c r="BD426" s="22">
        <f t="shared" si="20"/>
        <v>49928.75</v>
      </c>
    </row>
    <row r="427" spans="1:56" x14ac:dyDescent="0.35">
      <c r="A427" s="23" t="s">
        <v>1898</v>
      </c>
      <c r="B427" s="79" t="s">
        <v>516</v>
      </c>
      <c r="C427" s="80">
        <v>10</v>
      </c>
      <c r="D427" s="81" t="s">
        <v>31</v>
      </c>
      <c r="E427" s="79" t="s">
        <v>467</v>
      </c>
      <c r="F427" s="79" t="s">
        <v>648</v>
      </c>
      <c r="G427" s="79" t="s">
        <v>931</v>
      </c>
      <c r="H427" s="79" t="s">
        <v>669</v>
      </c>
      <c r="I427" s="79" t="s">
        <v>932</v>
      </c>
      <c r="J427" s="79" t="s">
        <v>671</v>
      </c>
      <c r="K427" s="79" t="s">
        <v>485</v>
      </c>
      <c r="L427" s="79" t="s">
        <v>650</v>
      </c>
      <c r="M427" s="79" t="s">
        <v>663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1">
        <v>43728</v>
      </c>
      <c r="AF427" s="141">
        <v>47381</v>
      </c>
      <c r="AG427" s="142">
        <v>53100</v>
      </c>
      <c r="AH427" s="83">
        <v>4.9722222222222223</v>
      </c>
      <c r="AI427" s="83">
        <v>10</v>
      </c>
      <c r="AJ427" s="143">
        <v>6.5000000000000002E-2</v>
      </c>
      <c r="AK427" s="79" t="s">
        <v>664</v>
      </c>
      <c r="AL427" s="79" t="s">
        <v>665</v>
      </c>
      <c r="AM427" s="155">
        <v>0</v>
      </c>
      <c r="AN427" s="155">
        <v>0</v>
      </c>
      <c r="AO427" s="155">
        <v>0</v>
      </c>
      <c r="AP427" s="155">
        <v>0</v>
      </c>
      <c r="AQ427" s="155">
        <v>0</v>
      </c>
      <c r="AR427" s="155">
        <v>0</v>
      </c>
      <c r="AS427" s="155">
        <v>0</v>
      </c>
      <c r="AT427" s="155">
        <v>0</v>
      </c>
      <c r="AU427" s="155">
        <v>0</v>
      </c>
      <c r="AV427" s="155">
        <v>0</v>
      </c>
      <c r="AW427" s="155">
        <v>0</v>
      </c>
      <c r="AX427" s="155">
        <v>10620</v>
      </c>
      <c r="AY427" s="155">
        <v>0</v>
      </c>
      <c r="AZ427" s="155">
        <v>0</v>
      </c>
      <c r="BA427" s="155">
        <v>0</v>
      </c>
      <c r="BB427" s="22">
        <f t="shared" si="18"/>
        <v>0</v>
      </c>
      <c r="BC427" s="22">
        <f t="shared" si="19"/>
        <v>10620</v>
      </c>
      <c r="BD427" s="22">
        <f t="shared" si="20"/>
        <v>10620</v>
      </c>
    </row>
    <row r="428" spans="1:56" x14ac:dyDescent="0.35">
      <c r="A428" s="23" t="s">
        <v>1899</v>
      </c>
      <c r="B428" s="79" t="s">
        <v>934</v>
      </c>
      <c r="C428" s="80">
        <v>1</v>
      </c>
      <c r="D428" s="81" t="s">
        <v>31</v>
      </c>
      <c r="E428" s="79" t="s">
        <v>467</v>
      </c>
      <c r="F428" s="79" t="s">
        <v>648</v>
      </c>
      <c r="G428" s="79" t="s">
        <v>931</v>
      </c>
      <c r="H428" s="79" t="s">
        <v>669</v>
      </c>
      <c r="I428" s="79" t="s">
        <v>932</v>
      </c>
      <c r="J428" s="79" t="s">
        <v>671</v>
      </c>
      <c r="K428" s="79" t="s">
        <v>485</v>
      </c>
      <c r="L428" s="79" t="s">
        <v>650</v>
      </c>
      <c r="M428" s="79" t="s">
        <v>663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1">
        <v>43728</v>
      </c>
      <c r="AF428" s="141">
        <v>45920</v>
      </c>
      <c r="AG428" s="142">
        <v>53100</v>
      </c>
      <c r="AH428" s="83">
        <v>0.97222222222222221</v>
      </c>
      <c r="AI428" s="83">
        <v>6</v>
      </c>
      <c r="AJ428" s="143">
        <v>5.3600000000000002E-2</v>
      </c>
      <c r="AK428" s="79" t="s">
        <v>664</v>
      </c>
      <c r="AL428" s="79" t="s">
        <v>665</v>
      </c>
      <c r="AM428" s="155">
        <v>0</v>
      </c>
      <c r="AN428" s="155">
        <v>0</v>
      </c>
      <c r="AO428" s="155">
        <v>0</v>
      </c>
      <c r="AP428" s="155">
        <v>0</v>
      </c>
      <c r="AQ428" s="155">
        <v>0</v>
      </c>
      <c r="AR428" s="155">
        <v>26550</v>
      </c>
      <c r="AS428" s="155">
        <v>0</v>
      </c>
      <c r="AT428" s="155">
        <v>0</v>
      </c>
      <c r="AU428" s="155">
        <v>0</v>
      </c>
      <c r="AV428" s="155">
        <v>0</v>
      </c>
      <c r="AW428" s="155">
        <v>0</v>
      </c>
      <c r="AX428" s="155">
        <v>26550</v>
      </c>
      <c r="AY428" s="155">
        <v>0</v>
      </c>
      <c r="AZ428" s="155">
        <v>0</v>
      </c>
      <c r="BA428" s="155">
        <v>0</v>
      </c>
      <c r="BB428" s="22">
        <f t="shared" si="18"/>
        <v>0</v>
      </c>
      <c r="BC428" s="22">
        <f t="shared" si="19"/>
        <v>53100</v>
      </c>
      <c r="BD428" s="22">
        <f t="shared" si="20"/>
        <v>53100</v>
      </c>
    </row>
    <row r="429" spans="1:56" x14ac:dyDescent="0.35">
      <c r="A429" s="23" t="s">
        <v>1900</v>
      </c>
      <c r="B429" s="79" t="s">
        <v>934</v>
      </c>
      <c r="C429" s="80">
        <v>2</v>
      </c>
      <c r="D429" s="81" t="s">
        <v>31</v>
      </c>
      <c r="E429" s="79" t="s">
        <v>467</v>
      </c>
      <c r="F429" s="79" t="s">
        <v>648</v>
      </c>
      <c r="G429" s="79" t="s">
        <v>931</v>
      </c>
      <c r="H429" s="79" t="s">
        <v>669</v>
      </c>
      <c r="I429" s="79" t="s">
        <v>932</v>
      </c>
      <c r="J429" s="79" t="s">
        <v>671</v>
      </c>
      <c r="K429" s="79" t="s">
        <v>485</v>
      </c>
      <c r="L429" s="79" t="s">
        <v>650</v>
      </c>
      <c r="M429" s="79" t="s">
        <v>663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1">
        <v>43728</v>
      </c>
      <c r="AF429" s="141">
        <v>46285</v>
      </c>
      <c r="AG429" s="142">
        <v>53100</v>
      </c>
      <c r="AH429" s="83">
        <v>1.9722222222222223</v>
      </c>
      <c r="AI429" s="83">
        <v>7</v>
      </c>
      <c r="AJ429" s="143">
        <v>5.6399999999999999E-2</v>
      </c>
      <c r="AK429" s="79" t="s">
        <v>664</v>
      </c>
      <c r="AL429" s="79" t="s">
        <v>665</v>
      </c>
      <c r="AM429" s="155">
        <v>0</v>
      </c>
      <c r="AN429" s="155">
        <v>0</v>
      </c>
      <c r="AO429" s="155">
        <v>0</v>
      </c>
      <c r="AP429" s="155">
        <v>0</v>
      </c>
      <c r="AQ429" s="155">
        <v>0</v>
      </c>
      <c r="AR429" s="155">
        <v>0</v>
      </c>
      <c r="AS429" s="155">
        <v>0</v>
      </c>
      <c r="AT429" s="155">
        <v>0</v>
      </c>
      <c r="AU429" s="155">
        <v>0</v>
      </c>
      <c r="AV429" s="155">
        <v>0</v>
      </c>
      <c r="AW429" s="155">
        <v>0</v>
      </c>
      <c r="AX429" s="155">
        <v>26550</v>
      </c>
      <c r="AY429" s="155">
        <v>0</v>
      </c>
      <c r="AZ429" s="155">
        <v>0</v>
      </c>
      <c r="BA429" s="155">
        <v>0</v>
      </c>
      <c r="BB429" s="22">
        <f t="shared" si="18"/>
        <v>0</v>
      </c>
      <c r="BC429" s="22">
        <f t="shared" si="19"/>
        <v>26550</v>
      </c>
      <c r="BD429" s="22">
        <f t="shared" si="20"/>
        <v>26550</v>
      </c>
    </row>
    <row r="430" spans="1:56" x14ac:dyDescent="0.35">
      <c r="A430" s="23" t="s">
        <v>1901</v>
      </c>
      <c r="B430" s="79" t="s">
        <v>934</v>
      </c>
      <c r="C430" s="80">
        <v>3</v>
      </c>
      <c r="D430" s="81" t="s">
        <v>31</v>
      </c>
      <c r="E430" s="79" t="s">
        <v>467</v>
      </c>
      <c r="F430" s="79" t="s">
        <v>648</v>
      </c>
      <c r="G430" s="79" t="s">
        <v>931</v>
      </c>
      <c r="H430" s="79" t="s">
        <v>669</v>
      </c>
      <c r="I430" s="79" t="s">
        <v>932</v>
      </c>
      <c r="J430" s="79" t="s">
        <v>671</v>
      </c>
      <c r="K430" s="79" t="s">
        <v>485</v>
      </c>
      <c r="L430" s="79" t="s">
        <v>650</v>
      </c>
      <c r="M430" s="79" t="s">
        <v>663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1">
        <v>43728</v>
      </c>
      <c r="AF430" s="141">
        <v>46650</v>
      </c>
      <c r="AG430" s="142">
        <v>156055</v>
      </c>
      <c r="AH430" s="83">
        <v>2.9722222222222223</v>
      </c>
      <c r="AI430" s="83">
        <v>8</v>
      </c>
      <c r="AJ430" s="143">
        <v>5.9299999999999999E-2</v>
      </c>
      <c r="AK430" s="79" t="s">
        <v>664</v>
      </c>
      <c r="AL430" s="79" t="s">
        <v>665</v>
      </c>
      <c r="AM430" s="155">
        <v>0</v>
      </c>
      <c r="AN430" s="155">
        <v>0</v>
      </c>
      <c r="AO430" s="155">
        <v>0</v>
      </c>
      <c r="AP430" s="155">
        <v>0</v>
      </c>
      <c r="AQ430" s="155">
        <v>0</v>
      </c>
      <c r="AR430" s="155">
        <v>0</v>
      </c>
      <c r="AS430" s="155">
        <v>0</v>
      </c>
      <c r="AT430" s="155">
        <v>0</v>
      </c>
      <c r="AU430" s="155">
        <v>0</v>
      </c>
      <c r="AV430" s="155">
        <v>0</v>
      </c>
      <c r="AW430" s="155">
        <v>0</v>
      </c>
      <c r="AX430" s="155">
        <v>52018.33</v>
      </c>
      <c r="AY430" s="155">
        <v>0</v>
      </c>
      <c r="AZ430" s="155">
        <v>0</v>
      </c>
      <c r="BA430" s="155">
        <v>0</v>
      </c>
      <c r="BB430" s="22">
        <f t="shared" si="18"/>
        <v>0</v>
      </c>
      <c r="BC430" s="22">
        <f t="shared" si="19"/>
        <v>52018.33</v>
      </c>
      <c r="BD430" s="22">
        <f t="shared" si="20"/>
        <v>52018.33</v>
      </c>
    </row>
    <row r="431" spans="1:56" x14ac:dyDescent="0.35">
      <c r="A431" s="23" t="s">
        <v>1902</v>
      </c>
      <c r="B431" s="79" t="s">
        <v>935</v>
      </c>
      <c r="C431" s="80">
        <v>1</v>
      </c>
      <c r="D431" s="81" t="s">
        <v>31</v>
      </c>
      <c r="E431" s="79" t="s">
        <v>467</v>
      </c>
      <c r="F431" s="79" t="s">
        <v>648</v>
      </c>
      <c r="G431" s="79" t="s">
        <v>931</v>
      </c>
      <c r="H431" s="79" t="s">
        <v>669</v>
      </c>
      <c r="I431" s="79" t="s">
        <v>932</v>
      </c>
      <c r="J431" s="79" t="s">
        <v>671</v>
      </c>
      <c r="K431" s="79" t="s">
        <v>485</v>
      </c>
      <c r="L431" s="79" t="s">
        <v>650</v>
      </c>
      <c r="M431" s="79" t="s">
        <v>663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1">
        <v>43735</v>
      </c>
      <c r="AF431" s="141">
        <v>46657</v>
      </c>
      <c r="AG431" s="142">
        <v>104577.5</v>
      </c>
      <c r="AH431" s="83">
        <v>2.9916666666666667</v>
      </c>
      <c r="AI431" s="83">
        <v>8</v>
      </c>
      <c r="AJ431" s="143">
        <v>5.9299999999999999E-2</v>
      </c>
      <c r="AK431" s="79" t="s">
        <v>664</v>
      </c>
      <c r="AL431" s="79" t="s">
        <v>665</v>
      </c>
      <c r="AM431" s="155">
        <v>0</v>
      </c>
      <c r="AN431" s="155">
        <v>0</v>
      </c>
      <c r="AO431" s="155">
        <v>0</v>
      </c>
      <c r="AP431" s="155">
        <v>0</v>
      </c>
      <c r="AQ431" s="155">
        <v>0</v>
      </c>
      <c r="AR431" s="155">
        <v>0</v>
      </c>
      <c r="AS431" s="155">
        <v>0</v>
      </c>
      <c r="AT431" s="155">
        <v>0</v>
      </c>
      <c r="AU431" s="155">
        <v>0</v>
      </c>
      <c r="AV431" s="155">
        <v>0</v>
      </c>
      <c r="AW431" s="155">
        <v>0</v>
      </c>
      <c r="AX431" s="155">
        <v>34859.160000000003</v>
      </c>
      <c r="AY431" s="155">
        <v>0</v>
      </c>
      <c r="AZ431" s="155">
        <v>0</v>
      </c>
      <c r="BA431" s="155">
        <v>0</v>
      </c>
      <c r="BB431" s="22">
        <f t="shared" si="18"/>
        <v>0</v>
      </c>
      <c r="BC431" s="22">
        <f t="shared" si="19"/>
        <v>34859.160000000003</v>
      </c>
      <c r="BD431" s="22">
        <f t="shared" si="20"/>
        <v>34859.160000000003</v>
      </c>
    </row>
    <row r="432" spans="1:56" x14ac:dyDescent="0.35">
      <c r="A432" s="23" t="s">
        <v>1903</v>
      </c>
      <c r="B432" s="79" t="s">
        <v>517</v>
      </c>
      <c r="C432" s="80">
        <v>5</v>
      </c>
      <c r="D432" s="81" t="s">
        <v>31</v>
      </c>
      <c r="E432" s="79" t="s">
        <v>467</v>
      </c>
      <c r="F432" s="79" t="s">
        <v>648</v>
      </c>
      <c r="G432" s="79" t="s">
        <v>931</v>
      </c>
      <c r="H432" s="79" t="s">
        <v>669</v>
      </c>
      <c r="I432" s="79" t="s">
        <v>932</v>
      </c>
      <c r="J432" s="79" t="s">
        <v>671</v>
      </c>
      <c r="K432" s="79" t="s">
        <v>485</v>
      </c>
      <c r="L432" s="79" t="s">
        <v>650</v>
      </c>
      <c r="M432" s="79" t="s">
        <v>663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1193791.25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0</v>
      </c>
      <c r="AE432" s="141">
        <v>43735</v>
      </c>
      <c r="AF432" s="141">
        <v>45562</v>
      </c>
      <c r="AG432" s="142">
        <v>2387582.5</v>
      </c>
      <c r="AH432" s="83">
        <v>0</v>
      </c>
      <c r="AI432" s="83">
        <v>0</v>
      </c>
      <c r="AJ432" s="143">
        <v>5.0700000000000002E-2</v>
      </c>
      <c r="AK432" s="79" t="s">
        <v>664</v>
      </c>
      <c r="AL432" s="79" t="s">
        <v>665</v>
      </c>
      <c r="AM432" s="155">
        <v>0</v>
      </c>
      <c r="AN432" s="155">
        <v>0</v>
      </c>
      <c r="AO432" s="155">
        <v>0</v>
      </c>
      <c r="AP432" s="155">
        <v>0</v>
      </c>
      <c r="AQ432" s="155">
        <v>0</v>
      </c>
      <c r="AR432" s="155">
        <v>0</v>
      </c>
      <c r="AS432" s="155">
        <v>0</v>
      </c>
      <c r="AT432" s="155">
        <v>0</v>
      </c>
      <c r="AU432" s="155">
        <v>0</v>
      </c>
      <c r="AV432" s="155">
        <v>0</v>
      </c>
      <c r="AW432" s="155">
        <v>0</v>
      </c>
      <c r="AX432" s="155">
        <v>0</v>
      </c>
      <c r="AY432" s="155">
        <v>0</v>
      </c>
      <c r="AZ432" s="155">
        <v>0</v>
      </c>
      <c r="BA432" s="155">
        <v>0</v>
      </c>
      <c r="BB432" s="22">
        <f t="shared" si="18"/>
        <v>0</v>
      </c>
      <c r="BC432" s="22">
        <f t="shared" si="19"/>
        <v>0</v>
      </c>
      <c r="BD432" s="22">
        <f t="shared" si="20"/>
        <v>0</v>
      </c>
    </row>
    <row r="433" spans="1:56" x14ac:dyDescent="0.35">
      <c r="A433" s="23" t="s">
        <v>1904</v>
      </c>
      <c r="B433" s="79" t="s">
        <v>517</v>
      </c>
      <c r="C433" s="80">
        <v>6</v>
      </c>
      <c r="D433" s="81" t="s">
        <v>31</v>
      </c>
      <c r="E433" s="79" t="s">
        <v>467</v>
      </c>
      <c r="F433" s="79" t="s">
        <v>648</v>
      </c>
      <c r="G433" s="79" t="s">
        <v>931</v>
      </c>
      <c r="H433" s="79" t="s">
        <v>669</v>
      </c>
      <c r="I433" s="79" t="s">
        <v>932</v>
      </c>
      <c r="J433" s="79" t="s">
        <v>671</v>
      </c>
      <c r="K433" s="79" t="s">
        <v>485</v>
      </c>
      <c r="L433" s="79" t="s">
        <v>650</v>
      </c>
      <c r="M433" s="79" t="s">
        <v>663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1">
        <v>43735</v>
      </c>
      <c r="AF433" s="141">
        <v>45927</v>
      </c>
      <c r="AG433" s="142">
        <v>2323715</v>
      </c>
      <c r="AH433" s="83">
        <v>0.9916666666666667</v>
      </c>
      <c r="AI433" s="83">
        <v>6</v>
      </c>
      <c r="AJ433" s="143">
        <v>5.3600000000000002E-2</v>
      </c>
      <c r="AK433" s="79" t="s">
        <v>664</v>
      </c>
      <c r="AL433" s="79" t="s">
        <v>665</v>
      </c>
      <c r="AM433" s="155">
        <v>0</v>
      </c>
      <c r="AN433" s="155">
        <v>0</v>
      </c>
      <c r="AO433" s="155">
        <v>0</v>
      </c>
      <c r="AP433" s="155">
        <v>0</v>
      </c>
      <c r="AQ433" s="155">
        <v>0</v>
      </c>
      <c r="AR433" s="155">
        <v>1161857.5</v>
      </c>
      <c r="AS433" s="155">
        <v>0</v>
      </c>
      <c r="AT433" s="155">
        <v>0</v>
      </c>
      <c r="AU433" s="155">
        <v>0</v>
      </c>
      <c r="AV433" s="155">
        <v>0</v>
      </c>
      <c r="AW433" s="155">
        <v>0</v>
      </c>
      <c r="AX433" s="155">
        <v>1161857.5</v>
      </c>
      <c r="AY433" s="155">
        <v>0</v>
      </c>
      <c r="AZ433" s="155">
        <v>0</v>
      </c>
      <c r="BA433" s="155">
        <v>0</v>
      </c>
      <c r="BB433" s="22">
        <f t="shared" si="18"/>
        <v>0</v>
      </c>
      <c r="BC433" s="22">
        <f t="shared" si="19"/>
        <v>2323715</v>
      </c>
      <c r="BD433" s="22">
        <f t="shared" si="20"/>
        <v>2323715</v>
      </c>
    </row>
    <row r="434" spans="1:56" x14ac:dyDescent="0.35">
      <c r="A434" s="23" t="s">
        <v>1905</v>
      </c>
      <c r="B434" s="79" t="s">
        <v>517</v>
      </c>
      <c r="C434" s="80">
        <v>7</v>
      </c>
      <c r="D434" s="81" t="s">
        <v>31</v>
      </c>
      <c r="E434" s="79" t="s">
        <v>467</v>
      </c>
      <c r="F434" s="79" t="s">
        <v>648</v>
      </c>
      <c r="G434" s="79" t="s">
        <v>931</v>
      </c>
      <c r="H434" s="79" t="s">
        <v>669</v>
      </c>
      <c r="I434" s="79" t="s">
        <v>932</v>
      </c>
      <c r="J434" s="79" t="s">
        <v>671</v>
      </c>
      <c r="K434" s="79" t="s">
        <v>485</v>
      </c>
      <c r="L434" s="79" t="s">
        <v>650</v>
      </c>
      <c r="M434" s="79" t="s">
        <v>663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1">
        <v>43735</v>
      </c>
      <c r="AF434" s="141">
        <v>46292</v>
      </c>
      <c r="AG434" s="142">
        <v>3107530</v>
      </c>
      <c r="AH434" s="83">
        <v>1.9916666666666667</v>
      </c>
      <c r="AI434" s="83">
        <v>7</v>
      </c>
      <c r="AJ434" s="143">
        <v>5.6399999999999999E-2</v>
      </c>
      <c r="AK434" s="79" t="s">
        <v>664</v>
      </c>
      <c r="AL434" s="79" t="s">
        <v>665</v>
      </c>
      <c r="AM434" s="155">
        <v>0</v>
      </c>
      <c r="AN434" s="155">
        <v>0</v>
      </c>
      <c r="AO434" s="155">
        <v>0</v>
      </c>
      <c r="AP434" s="155">
        <v>0</v>
      </c>
      <c r="AQ434" s="155">
        <v>0</v>
      </c>
      <c r="AR434" s="155">
        <v>0</v>
      </c>
      <c r="AS434" s="155">
        <v>0</v>
      </c>
      <c r="AT434" s="155">
        <v>0</v>
      </c>
      <c r="AU434" s="155">
        <v>0</v>
      </c>
      <c r="AV434" s="155">
        <v>0</v>
      </c>
      <c r="AW434" s="155">
        <v>0</v>
      </c>
      <c r="AX434" s="155">
        <v>1553765</v>
      </c>
      <c r="AY434" s="155">
        <v>0</v>
      </c>
      <c r="AZ434" s="155">
        <v>0</v>
      </c>
      <c r="BA434" s="155">
        <v>0</v>
      </c>
      <c r="BB434" s="22">
        <f t="shared" si="18"/>
        <v>0</v>
      </c>
      <c r="BC434" s="22">
        <f t="shared" si="19"/>
        <v>1553765</v>
      </c>
      <c r="BD434" s="22">
        <f t="shared" si="20"/>
        <v>1553765</v>
      </c>
    </row>
    <row r="435" spans="1:56" x14ac:dyDescent="0.35">
      <c r="A435" s="23" t="s">
        <v>1906</v>
      </c>
      <c r="B435" s="79" t="s">
        <v>517</v>
      </c>
      <c r="C435" s="80">
        <v>8</v>
      </c>
      <c r="D435" s="81" t="s">
        <v>31</v>
      </c>
      <c r="E435" s="79" t="s">
        <v>467</v>
      </c>
      <c r="F435" s="79" t="s">
        <v>648</v>
      </c>
      <c r="G435" s="79" t="s">
        <v>931</v>
      </c>
      <c r="H435" s="79" t="s">
        <v>669</v>
      </c>
      <c r="I435" s="79" t="s">
        <v>932</v>
      </c>
      <c r="J435" s="79" t="s">
        <v>671</v>
      </c>
      <c r="K435" s="79" t="s">
        <v>485</v>
      </c>
      <c r="L435" s="79" t="s">
        <v>650</v>
      </c>
      <c r="M435" s="79" t="s">
        <v>663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1">
        <v>43735</v>
      </c>
      <c r="AF435" s="141">
        <v>46657</v>
      </c>
      <c r="AG435" s="142">
        <v>1261125</v>
      </c>
      <c r="AH435" s="83">
        <v>2.9916666666666667</v>
      </c>
      <c r="AI435" s="83">
        <v>8</v>
      </c>
      <c r="AJ435" s="143">
        <v>5.9299999999999999E-2</v>
      </c>
      <c r="AK435" s="79" t="s">
        <v>664</v>
      </c>
      <c r="AL435" s="79" t="s">
        <v>665</v>
      </c>
      <c r="AM435" s="155">
        <v>0</v>
      </c>
      <c r="AN435" s="155">
        <v>0</v>
      </c>
      <c r="AO435" s="155">
        <v>0</v>
      </c>
      <c r="AP435" s="155">
        <v>0</v>
      </c>
      <c r="AQ435" s="155">
        <v>0</v>
      </c>
      <c r="AR435" s="155">
        <v>0</v>
      </c>
      <c r="AS435" s="155">
        <v>0</v>
      </c>
      <c r="AT435" s="155">
        <v>0</v>
      </c>
      <c r="AU435" s="155">
        <v>0</v>
      </c>
      <c r="AV435" s="155">
        <v>0</v>
      </c>
      <c r="AW435" s="155">
        <v>0</v>
      </c>
      <c r="AX435" s="155">
        <v>420375</v>
      </c>
      <c r="AY435" s="155">
        <v>0</v>
      </c>
      <c r="AZ435" s="155">
        <v>0</v>
      </c>
      <c r="BA435" s="155">
        <v>0</v>
      </c>
      <c r="BB435" s="22">
        <f t="shared" si="18"/>
        <v>0</v>
      </c>
      <c r="BC435" s="22">
        <f t="shared" si="19"/>
        <v>420375</v>
      </c>
      <c r="BD435" s="22">
        <f t="shared" si="20"/>
        <v>420375</v>
      </c>
    </row>
    <row r="436" spans="1:56" x14ac:dyDescent="0.35">
      <c r="A436" s="23" t="s">
        <v>1907</v>
      </c>
      <c r="B436" s="79" t="s">
        <v>517</v>
      </c>
      <c r="C436" s="80">
        <v>9</v>
      </c>
      <c r="D436" s="81" t="s">
        <v>31</v>
      </c>
      <c r="E436" s="79" t="s">
        <v>467</v>
      </c>
      <c r="F436" s="79" t="s">
        <v>648</v>
      </c>
      <c r="G436" s="79" t="s">
        <v>931</v>
      </c>
      <c r="H436" s="79" t="s">
        <v>669</v>
      </c>
      <c r="I436" s="79" t="s">
        <v>932</v>
      </c>
      <c r="J436" s="79" t="s">
        <v>671</v>
      </c>
      <c r="K436" s="79" t="s">
        <v>485</v>
      </c>
      <c r="L436" s="79" t="s">
        <v>650</v>
      </c>
      <c r="M436" s="79" t="s">
        <v>663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1">
        <v>43735</v>
      </c>
      <c r="AF436" s="141">
        <v>47023</v>
      </c>
      <c r="AG436" s="142">
        <v>159300</v>
      </c>
      <c r="AH436" s="83">
        <v>3.9916666666666667</v>
      </c>
      <c r="AI436" s="83">
        <v>9</v>
      </c>
      <c r="AJ436" s="143">
        <v>6.2100000000000002E-2</v>
      </c>
      <c r="AK436" s="79" t="s">
        <v>664</v>
      </c>
      <c r="AL436" s="79" t="s">
        <v>665</v>
      </c>
      <c r="AM436" s="155">
        <v>0</v>
      </c>
      <c r="AN436" s="155">
        <v>0</v>
      </c>
      <c r="AO436" s="155">
        <v>0</v>
      </c>
      <c r="AP436" s="155">
        <v>0</v>
      </c>
      <c r="AQ436" s="155">
        <v>0</v>
      </c>
      <c r="AR436" s="155">
        <v>0</v>
      </c>
      <c r="AS436" s="155">
        <v>0</v>
      </c>
      <c r="AT436" s="155">
        <v>0</v>
      </c>
      <c r="AU436" s="155">
        <v>0</v>
      </c>
      <c r="AV436" s="155">
        <v>0</v>
      </c>
      <c r="AW436" s="155">
        <v>0</v>
      </c>
      <c r="AX436" s="155">
        <v>39825</v>
      </c>
      <c r="AY436" s="155">
        <v>0</v>
      </c>
      <c r="AZ436" s="155">
        <v>0</v>
      </c>
      <c r="BA436" s="155">
        <v>0</v>
      </c>
      <c r="BB436" s="22">
        <f t="shared" si="18"/>
        <v>0</v>
      </c>
      <c r="BC436" s="22">
        <f t="shared" si="19"/>
        <v>39825</v>
      </c>
      <c r="BD436" s="22">
        <f t="shared" si="20"/>
        <v>39825</v>
      </c>
    </row>
    <row r="437" spans="1:56" x14ac:dyDescent="0.35">
      <c r="A437" s="23" t="s">
        <v>1908</v>
      </c>
      <c r="B437" s="79" t="s">
        <v>518</v>
      </c>
      <c r="C437" s="80">
        <v>5</v>
      </c>
      <c r="D437" s="81" t="s">
        <v>31</v>
      </c>
      <c r="E437" s="79" t="s">
        <v>467</v>
      </c>
      <c r="F437" s="79" t="s">
        <v>648</v>
      </c>
      <c r="G437" s="79" t="s">
        <v>931</v>
      </c>
      <c r="H437" s="79" t="s">
        <v>669</v>
      </c>
      <c r="I437" s="79" t="s">
        <v>932</v>
      </c>
      <c r="J437" s="79" t="s">
        <v>671</v>
      </c>
      <c r="K437" s="79" t="s">
        <v>485</v>
      </c>
      <c r="L437" s="79" t="s">
        <v>650</v>
      </c>
      <c r="M437" s="79" t="s">
        <v>663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0</v>
      </c>
      <c r="Z437" s="77">
        <v>4983.32</v>
      </c>
      <c r="AA437" s="77">
        <v>0</v>
      </c>
      <c r="AB437" s="77">
        <v>0</v>
      </c>
      <c r="AC437" s="77">
        <v>0</v>
      </c>
      <c r="AD437" s="77">
        <v>1179483.75</v>
      </c>
      <c r="AE437" s="141">
        <v>43742</v>
      </c>
      <c r="AF437" s="141">
        <v>45569</v>
      </c>
      <c r="AG437" s="142">
        <v>2358967.5</v>
      </c>
      <c r="AH437" s="83">
        <v>1.1111111111111112E-2</v>
      </c>
      <c r="AI437" s="83">
        <v>5</v>
      </c>
      <c r="AJ437" s="143">
        <v>5.0700000000000002E-2</v>
      </c>
      <c r="AK437" s="79" t="s">
        <v>664</v>
      </c>
      <c r="AL437" s="79" t="s">
        <v>665</v>
      </c>
      <c r="AM437" s="155">
        <v>1179483.75</v>
      </c>
      <c r="AN437" s="155">
        <v>0</v>
      </c>
      <c r="AO437" s="155">
        <v>0</v>
      </c>
      <c r="AP437" s="155">
        <v>0</v>
      </c>
      <c r="AQ437" s="155">
        <v>0</v>
      </c>
      <c r="AR437" s="155">
        <v>0</v>
      </c>
      <c r="AS437" s="155">
        <v>0</v>
      </c>
      <c r="AT437" s="155">
        <v>0</v>
      </c>
      <c r="AU437" s="155">
        <v>0</v>
      </c>
      <c r="AV437" s="155">
        <v>0</v>
      </c>
      <c r="AW437" s="155">
        <v>0</v>
      </c>
      <c r="AX437" s="155">
        <v>0</v>
      </c>
      <c r="AY437" s="155">
        <v>0</v>
      </c>
      <c r="AZ437" s="155">
        <v>0</v>
      </c>
      <c r="BA437" s="155">
        <v>0</v>
      </c>
      <c r="BB437" s="22">
        <f t="shared" si="18"/>
        <v>1179483.75</v>
      </c>
      <c r="BC437" s="22">
        <f t="shared" si="19"/>
        <v>0</v>
      </c>
      <c r="BD437" s="22">
        <f t="shared" si="20"/>
        <v>1179483.75</v>
      </c>
    </row>
    <row r="438" spans="1:56" x14ac:dyDescent="0.35">
      <c r="A438" s="23" t="s">
        <v>1909</v>
      </c>
      <c r="B438" s="79" t="s">
        <v>518</v>
      </c>
      <c r="C438" s="80">
        <v>6</v>
      </c>
      <c r="D438" s="81" t="s">
        <v>31</v>
      </c>
      <c r="E438" s="79" t="s">
        <v>467</v>
      </c>
      <c r="F438" s="79" t="s">
        <v>648</v>
      </c>
      <c r="G438" s="79" t="s">
        <v>931</v>
      </c>
      <c r="H438" s="79" t="s">
        <v>669</v>
      </c>
      <c r="I438" s="79" t="s">
        <v>932</v>
      </c>
      <c r="J438" s="79" t="s">
        <v>671</v>
      </c>
      <c r="K438" s="79" t="s">
        <v>485</v>
      </c>
      <c r="L438" s="79" t="s">
        <v>650</v>
      </c>
      <c r="M438" s="79" t="s">
        <v>663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1">
        <v>43742</v>
      </c>
      <c r="AF438" s="141">
        <v>45934</v>
      </c>
      <c r="AG438" s="142">
        <v>3100892.5</v>
      </c>
      <c r="AH438" s="83">
        <v>1.0111111111111111</v>
      </c>
      <c r="AI438" s="83">
        <v>6</v>
      </c>
      <c r="AJ438" s="143">
        <v>5.3600000000000002E-2</v>
      </c>
      <c r="AK438" s="79" t="s">
        <v>664</v>
      </c>
      <c r="AL438" s="79" t="s">
        <v>665</v>
      </c>
      <c r="AM438" s="155">
        <v>0</v>
      </c>
      <c r="AN438" s="155">
        <v>0</v>
      </c>
      <c r="AO438" s="155">
        <v>0</v>
      </c>
      <c r="AP438" s="155">
        <v>0</v>
      </c>
      <c r="AQ438" s="155">
        <v>0</v>
      </c>
      <c r="AR438" s="155">
        <v>0</v>
      </c>
      <c r="AS438" s="155">
        <v>1550446.25</v>
      </c>
      <c r="AT438" s="155">
        <v>0</v>
      </c>
      <c r="AU438" s="155">
        <v>0</v>
      </c>
      <c r="AV438" s="155">
        <v>0</v>
      </c>
      <c r="AW438" s="155">
        <v>0</v>
      </c>
      <c r="AX438" s="155">
        <v>0</v>
      </c>
      <c r="AY438" s="155">
        <v>1550446.25</v>
      </c>
      <c r="AZ438" s="155">
        <v>0</v>
      </c>
      <c r="BA438" s="155">
        <v>0</v>
      </c>
      <c r="BB438" s="22">
        <f t="shared" si="18"/>
        <v>0</v>
      </c>
      <c r="BC438" s="22">
        <f t="shared" si="19"/>
        <v>3100892.5</v>
      </c>
      <c r="BD438" s="22">
        <f t="shared" si="20"/>
        <v>3100892.5</v>
      </c>
    </row>
    <row r="439" spans="1:56" x14ac:dyDescent="0.35">
      <c r="A439" s="23" t="s">
        <v>1910</v>
      </c>
      <c r="B439" s="79" t="s">
        <v>518</v>
      </c>
      <c r="C439" s="80">
        <v>7</v>
      </c>
      <c r="D439" s="81" t="s">
        <v>31</v>
      </c>
      <c r="E439" s="79" t="s">
        <v>467</v>
      </c>
      <c r="F439" s="79" t="s">
        <v>648</v>
      </c>
      <c r="G439" s="79" t="s">
        <v>931</v>
      </c>
      <c r="H439" s="79" t="s">
        <v>669</v>
      </c>
      <c r="I439" s="79" t="s">
        <v>932</v>
      </c>
      <c r="J439" s="79" t="s">
        <v>671</v>
      </c>
      <c r="K439" s="79" t="s">
        <v>485</v>
      </c>
      <c r="L439" s="79" t="s">
        <v>650</v>
      </c>
      <c r="M439" s="79" t="s">
        <v>663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1">
        <v>43742</v>
      </c>
      <c r="AF439" s="141">
        <v>46299</v>
      </c>
      <c r="AG439" s="142">
        <v>2746745</v>
      </c>
      <c r="AH439" s="83">
        <v>2.0111111111111111</v>
      </c>
      <c r="AI439" s="83">
        <v>7</v>
      </c>
      <c r="AJ439" s="143">
        <v>5.6399999999999999E-2</v>
      </c>
      <c r="AK439" s="79" t="s">
        <v>664</v>
      </c>
      <c r="AL439" s="79" t="s">
        <v>665</v>
      </c>
      <c r="AM439" s="155">
        <v>0</v>
      </c>
      <c r="AN439" s="155">
        <v>0</v>
      </c>
      <c r="AO439" s="155">
        <v>0</v>
      </c>
      <c r="AP439" s="155">
        <v>0</v>
      </c>
      <c r="AQ439" s="155">
        <v>0</v>
      </c>
      <c r="AR439" s="155">
        <v>0</v>
      </c>
      <c r="AS439" s="155">
        <v>0</v>
      </c>
      <c r="AT439" s="155">
        <v>0</v>
      </c>
      <c r="AU439" s="155">
        <v>0</v>
      </c>
      <c r="AV439" s="155">
        <v>0</v>
      </c>
      <c r="AW439" s="155">
        <v>0</v>
      </c>
      <c r="AX439" s="155">
        <v>0</v>
      </c>
      <c r="AY439" s="155">
        <v>1373372.5</v>
      </c>
      <c r="AZ439" s="155">
        <v>0</v>
      </c>
      <c r="BA439" s="155">
        <v>0</v>
      </c>
      <c r="BB439" s="22">
        <f t="shared" si="18"/>
        <v>0</v>
      </c>
      <c r="BC439" s="22">
        <f t="shared" si="19"/>
        <v>1373372.5</v>
      </c>
      <c r="BD439" s="22">
        <f t="shared" si="20"/>
        <v>1373372.5</v>
      </c>
    </row>
    <row r="440" spans="1:56" x14ac:dyDescent="0.35">
      <c r="A440" s="23" t="s">
        <v>1911</v>
      </c>
      <c r="B440" s="79" t="s">
        <v>518</v>
      </c>
      <c r="C440" s="80">
        <v>8</v>
      </c>
      <c r="D440" s="81" t="s">
        <v>31</v>
      </c>
      <c r="E440" s="79" t="s">
        <v>467</v>
      </c>
      <c r="F440" s="79" t="s">
        <v>648</v>
      </c>
      <c r="G440" s="79" t="s">
        <v>931</v>
      </c>
      <c r="H440" s="79" t="s">
        <v>669</v>
      </c>
      <c r="I440" s="79" t="s">
        <v>932</v>
      </c>
      <c r="J440" s="79" t="s">
        <v>671</v>
      </c>
      <c r="K440" s="79" t="s">
        <v>485</v>
      </c>
      <c r="L440" s="79" t="s">
        <v>650</v>
      </c>
      <c r="M440" s="79" t="s">
        <v>663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1">
        <v>43742</v>
      </c>
      <c r="AF440" s="141">
        <v>46664</v>
      </c>
      <c r="AG440" s="142">
        <v>1514235</v>
      </c>
      <c r="AH440" s="83">
        <v>3.0111111111111111</v>
      </c>
      <c r="AI440" s="83">
        <v>8</v>
      </c>
      <c r="AJ440" s="143">
        <v>5.9299999999999999E-2</v>
      </c>
      <c r="AK440" s="79" t="s">
        <v>664</v>
      </c>
      <c r="AL440" s="79" t="s">
        <v>665</v>
      </c>
      <c r="AM440" s="155">
        <v>0</v>
      </c>
      <c r="AN440" s="155">
        <v>0</v>
      </c>
      <c r="AO440" s="155">
        <v>0</v>
      </c>
      <c r="AP440" s="155">
        <v>0</v>
      </c>
      <c r="AQ440" s="155">
        <v>0</v>
      </c>
      <c r="AR440" s="155">
        <v>0</v>
      </c>
      <c r="AS440" s="155">
        <v>0</v>
      </c>
      <c r="AT440" s="155">
        <v>0</v>
      </c>
      <c r="AU440" s="155">
        <v>0</v>
      </c>
      <c r="AV440" s="155">
        <v>0</v>
      </c>
      <c r="AW440" s="155">
        <v>0</v>
      </c>
      <c r="AX440" s="155">
        <v>0</v>
      </c>
      <c r="AY440" s="155">
        <v>504745</v>
      </c>
      <c r="AZ440" s="155">
        <v>0</v>
      </c>
      <c r="BA440" s="155">
        <v>0</v>
      </c>
      <c r="BB440" s="22">
        <f t="shared" si="18"/>
        <v>0</v>
      </c>
      <c r="BC440" s="22">
        <f t="shared" si="19"/>
        <v>504745</v>
      </c>
      <c r="BD440" s="22">
        <f t="shared" si="20"/>
        <v>504745</v>
      </c>
    </row>
    <row r="441" spans="1:56" x14ac:dyDescent="0.35">
      <c r="A441" s="23" t="s">
        <v>1912</v>
      </c>
      <c r="B441" s="79" t="s">
        <v>518</v>
      </c>
      <c r="C441" s="80">
        <v>9</v>
      </c>
      <c r="D441" s="81" t="s">
        <v>31</v>
      </c>
      <c r="E441" s="79" t="s">
        <v>467</v>
      </c>
      <c r="F441" s="79" t="s">
        <v>648</v>
      </c>
      <c r="G441" s="79" t="s">
        <v>931</v>
      </c>
      <c r="H441" s="79" t="s">
        <v>669</v>
      </c>
      <c r="I441" s="79" t="s">
        <v>932</v>
      </c>
      <c r="J441" s="79" t="s">
        <v>671</v>
      </c>
      <c r="K441" s="79" t="s">
        <v>485</v>
      </c>
      <c r="L441" s="79" t="s">
        <v>650</v>
      </c>
      <c r="M441" s="79" t="s">
        <v>663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1">
        <v>43742</v>
      </c>
      <c r="AF441" s="141">
        <v>47395</v>
      </c>
      <c r="AG441" s="142">
        <v>53100</v>
      </c>
      <c r="AH441" s="83">
        <v>5.0111111111111111</v>
      </c>
      <c r="AI441" s="83">
        <v>10</v>
      </c>
      <c r="AJ441" s="143">
        <v>6.5000000000000002E-2</v>
      </c>
      <c r="AK441" s="79" t="s">
        <v>664</v>
      </c>
      <c r="AL441" s="79" t="s">
        <v>665</v>
      </c>
      <c r="AM441" s="155">
        <v>0</v>
      </c>
      <c r="AN441" s="155">
        <v>0</v>
      </c>
      <c r="AO441" s="155">
        <v>0</v>
      </c>
      <c r="AP441" s="155">
        <v>0</v>
      </c>
      <c r="AQ441" s="155">
        <v>0</v>
      </c>
      <c r="AR441" s="155">
        <v>0</v>
      </c>
      <c r="AS441" s="155">
        <v>0</v>
      </c>
      <c r="AT441" s="155">
        <v>0</v>
      </c>
      <c r="AU441" s="155">
        <v>0</v>
      </c>
      <c r="AV441" s="155">
        <v>0</v>
      </c>
      <c r="AW441" s="155">
        <v>0</v>
      </c>
      <c r="AX441" s="155">
        <v>0</v>
      </c>
      <c r="AY441" s="155">
        <v>10620</v>
      </c>
      <c r="AZ441" s="155">
        <v>0</v>
      </c>
      <c r="BA441" s="155">
        <v>0</v>
      </c>
      <c r="BB441" s="22">
        <f t="shared" si="18"/>
        <v>0</v>
      </c>
      <c r="BC441" s="22">
        <f t="shared" si="19"/>
        <v>10620</v>
      </c>
      <c r="BD441" s="22">
        <f t="shared" si="20"/>
        <v>10620</v>
      </c>
    </row>
    <row r="442" spans="1:56" x14ac:dyDescent="0.35">
      <c r="A442" s="23" t="s">
        <v>1913</v>
      </c>
      <c r="B442" s="79" t="s">
        <v>519</v>
      </c>
      <c r="C442" s="80">
        <v>5</v>
      </c>
      <c r="D442" s="81" t="s">
        <v>31</v>
      </c>
      <c r="E442" s="79" t="s">
        <v>467</v>
      </c>
      <c r="F442" s="79" t="s">
        <v>648</v>
      </c>
      <c r="G442" s="79" t="s">
        <v>931</v>
      </c>
      <c r="H442" s="79" t="s">
        <v>669</v>
      </c>
      <c r="I442" s="79" t="s">
        <v>932</v>
      </c>
      <c r="J442" s="79" t="s">
        <v>671</v>
      </c>
      <c r="K442" s="79" t="s">
        <v>485</v>
      </c>
      <c r="L442" s="79" t="s">
        <v>650</v>
      </c>
      <c r="M442" s="79" t="s">
        <v>663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0</v>
      </c>
      <c r="Z442" s="77">
        <v>5313.3</v>
      </c>
      <c r="AA442" s="77">
        <v>0</v>
      </c>
      <c r="AB442" s="77">
        <v>0</v>
      </c>
      <c r="AC442" s="77">
        <v>0</v>
      </c>
      <c r="AD442" s="77">
        <v>1257585</v>
      </c>
      <c r="AE442" s="141">
        <v>43753</v>
      </c>
      <c r="AF442" s="141">
        <v>45580</v>
      </c>
      <c r="AG442" s="142">
        <v>2515170</v>
      </c>
      <c r="AH442" s="83">
        <v>4.1666666666666664E-2</v>
      </c>
      <c r="AI442" s="83">
        <v>5</v>
      </c>
      <c r="AJ442" s="143">
        <v>5.0700000000000002E-2</v>
      </c>
      <c r="AK442" s="79" t="s">
        <v>664</v>
      </c>
      <c r="AL442" s="79" t="s">
        <v>665</v>
      </c>
      <c r="AM442" s="155">
        <v>1257585</v>
      </c>
      <c r="AN442" s="155">
        <v>0</v>
      </c>
      <c r="AO442" s="155">
        <v>0</v>
      </c>
      <c r="AP442" s="155">
        <v>0</v>
      </c>
      <c r="AQ442" s="155">
        <v>0</v>
      </c>
      <c r="AR442" s="155">
        <v>0</v>
      </c>
      <c r="AS442" s="155">
        <v>0</v>
      </c>
      <c r="AT442" s="155">
        <v>0</v>
      </c>
      <c r="AU442" s="155">
        <v>0</v>
      </c>
      <c r="AV442" s="155">
        <v>0</v>
      </c>
      <c r="AW442" s="155">
        <v>0</v>
      </c>
      <c r="AX442" s="155">
        <v>0</v>
      </c>
      <c r="AY442" s="155">
        <v>0</v>
      </c>
      <c r="AZ442" s="155">
        <v>0</v>
      </c>
      <c r="BA442" s="155">
        <v>0</v>
      </c>
      <c r="BB442" s="22">
        <f t="shared" si="18"/>
        <v>1257585</v>
      </c>
      <c r="BC442" s="22">
        <f t="shared" si="19"/>
        <v>0</v>
      </c>
      <c r="BD442" s="22">
        <f t="shared" si="20"/>
        <v>1257585</v>
      </c>
    </row>
    <row r="443" spans="1:56" x14ac:dyDescent="0.35">
      <c r="A443" s="23" t="s">
        <v>1914</v>
      </c>
      <c r="B443" s="79" t="s">
        <v>519</v>
      </c>
      <c r="C443" s="80">
        <v>6</v>
      </c>
      <c r="D443" s="81" t="s">
        <v>31</v>
      </c>
      <c r="E443" s="79" t="s">
        <v>467</v>
      </c>
      <c r="F443" s="79" t="s">
        <v>648</v>
      </c>
      <c r="G443" s="79" t="s">
        <v>931</v>
      </c>
      <c r="H443" s="79" t="s">
        <v>669</v>
      </c>
      <c r="I443" s="79" t="s">
        <v>932</v>
      </c>
      <c r="J443" s="79" t="s">
        <v>671</v>
      </c>
      <c r="K443" s="79" t="s">
        <v>485</v>
      </c>
      <c r="L443" s="79" t="s">
        <v>650</v>
      </c>
      <c r="M443" s="79" t="s">
        <v>663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1">
        <v>43753</v>
      </c>
      <c r="AF443" s="141">
        <v>45945</v>
      </c>
      <c r="AG443" s="142">
        <v>3258422.5</v>
      </c>
      <c r="AH443" s="83">
        <v>1.0416666666666667</v>
      </c>
      <c r="AI443" s="83">
        <v>6</v>
      </c>
      <c r="AJ443" s="143">
        <v>5.3600000000000002E-2</v>
      </c>
      <c r="AK443" s="79" t="s">
        <v>664</v>
      </c>
      <c r="AL443" s="79" t="s">
        <v>665</v>
      </c>
      <c r="AM443" s="155">
        <v>0</v>
      </c>
      <c r="AN443" s="155">
        <v>0</v>
      </c>
      <c r="AO443" s="155">
        <v>0</v>
      </c>
      <c r="AP443" s="155">
        <v>0</v>
      </c>
      <c r="AQ443" s="155">
        <v>0</v>
      </c>
      <c r="AR443" s="155">
        <v>0</v>
      </c>
      <c r="AS443" s="155">
        <v>1629211.25</v>
      </c>
      <c r="AT443" s="155">
        <v>0</v>
      </c>
      <c r="AU443" s="155">
        <v>0</v>
      </c>
      <c r="AV443" s="155">
        <v>0</v>
      </c>
      <c r="AW443" s="155">
        <v>0</v>
      </c>
      <c r="AX443" s="155">
        <v>0</v>
      </c>
      <c r="AY443" s="155">
        <v>1629211.25</v>
      </c>
      <c r="AZ443" s="155">
        <v>0</v>
      </c>
      <c r="BA443" s="155">
        <v>0</v>
      </c>
      <c r="BB443" s="22">
        <f t="shared" si="18"/>
        <v>0</v>
      </c>
      <c r="BC443" s="22">
        <f t="shared" si="19"/>
        <v>3258422.5</v>
      </c>
      <c r="BD443" s="22">
        <f t="shared" si="20"/>
        <v>3258422.5</v>
      </c>
    </row>
    <row r="444" spans="1:56" x14ac:dyDescent="0.35">
      <c r="A444" s="23" t="s">
        <v>1915</v>
      </c>
      <c r="B444" s="79" t="s">
        <v>519</v>
      </c>
      <c r="C444" s="80">
        <v>7</v>
      </c>
      <c r="D444" s="81" t="s">
        <v>31</v>
      </c>
      <c r="E444" s="79" t="s">
        <v>467</v>
      </c>
      <c r="F444" s="79" t="s">
        <v>648</v>
      </c>
      <c r="G444" s="79" t="s">
        <v>931</v>
      </c>
      <c r="H444" s="79" t="s">
        <v>669</v>
      </c>
      <c r="I444" s="79" t="s">
        <v>932</v>
      </c>
      <c r="J444" s="79" t="s">
        <v>671</v>
      </c>
      <c r="K444" s="79" t="s">
        <v>485</v>
      </c>
      <c r="L444" s="79" t="s">
        <v>650</v>
      </c>
      <c r="M444" s="79" t="s">
        <v>663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1">
        <v>43753</v>
      </c>
      <c r="AF444" s="141">
        <v>46310</v>
      </c>
      <c r="AG444" s="142">
        <v>2894835</v>
      </c>
      <c r="AH444" s="83">
        <v>2.0416666666666665</v>
      </c>
      <c r="AI444" s="83">
        <v>7</v>
      </c>
      <c r="AJ444" s="143">
        <v>5.6399999999999999E-2</v>
      </c>
      <c r="AK444" s="79" t="s">
        <v>664</v>
      </c>
      <c r="AL444" s="79" t="s">
        <v>665</v>
      </c>
      <c r="AM444" s="155">
        <v>0</v>
      </c>
      <c r="AN444" s="155">
        <v>0</v>
      </c>
      <c r="AO444" s="155">
        <v>0</v>
      </c>
      <c r="AP444" s="155">
        <v>0</v>
      </c>
      <c r="AQ444" s="155">
        <v>0</v>
      </c>
      <c r="AR444" s="155">
        <v>0</v>
      </c>
      <c r="AS444" s="155">
        <v>0</v>
      </c>
      <c r="AT444" s="155">
        <v>0</v>
      </c>
      <c r="AU444" s="155">
        <v>0</v>
      </c>
      <c r="AV444" s="155">
        <v>0</v>
      </c>
      <c r="AW444" s="155">
        <v>0</v>
      </c>
      <c r="AX444" s="155">
        <v>0</v>
      </c>
      <c r="AY444" s="155">
        <v>1447417.5</v>
      </c>
      <c r="AZ444" s="155">
        <v>0</v>
      </c>
      <c r="BA444" s="155">
        <v>0</v>
      </c>
      <c r="BB444" s="22">
        <f t="shared" si="18"/>
        <v>0</v>
      </c>
      <c r="BC444" s="22">
        <f t="shared" si="19"/>
        <v>1447417.5</v>
      </c>
      <c r="BD444" s="22">
        <f t="shared" si="20"/>
        <v>1447417.5</v>
      </c>
    </row>
    <row r="445" spans="1:56" x14ac:dyDescent="0.35">
      <c r="A445" s="23" t="s">
        <v>1916</v>
      </c>
      <c r="B445" s="79" t="s">
        <v>519</v>
      </c>
      <c r="C445" s="80">
        <v>8</v>
      </c>
      <c r="D445" s="81" t="s">
        <v>31</v>
      </c>
      <c r="E445" s="79" t="s">
        <v>467</v>
      </c>
      <c r="F445" s="79" t="s">
        <v>648</v>
      </c>
      <c r="G445" s="79" t="s">
        <v>931</v>
      </c>
      <c r="H445" s="79" t="s">
        <v>669</v>
      </c>
      <c r="I445" s="79" t="s">
        <v>932</v>
      </c>
      <c r="J445" s="79" t="s">
        <v>671</v>
      </c>
      <c r="K445" s="79" t="s">
        <v>485</v>
      </c>
      <c r="L445" s="79" t="s">
        <v>650</v>
      </c>
      <c r="M445" s="79" t="s">
        <v>663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1">
        <v>43753</v>
      </c>
      <c r="AF445" s="141">
        <v>46675</v>
      </c>
      <c r="AG445" s="142">
        <v>1584592.5</v>
      </c>
      <c r="AH445" s="83">
        <v>3.0416666666666665</v>
      </c>
      <c r="AI445" s="83">
        <v>8</v>
      </c>
      <c r="AJ445" s="143">
        <v>5.9299999999999999E-2</v>
      </c>
      <c r="AK445" s="79" t="s">
        <v>664</v>
      </c>
      <c r="AL445" s="79" t="s">
        <v>665</v>
      </c>
      <c r="AM445" s="155">
        <v>0</v>
      </c>
      <c r="AN445" s="155">
        <v>0</v>
      </c>
      <c r="AO445" s="155">
        <v>0</v>
      </c>
      <c r="AP445" s="155">
        <v>0</v>
      </c>
      <c r="AQ445" s="155">
        <v>0</v>
      </c>
      <c r="AR445" s="155">
        <v>0</v>
      </c>
      <c r="AS445" s="155">
        <v>0</v>
      </c>
      <c r="AT445" s="155">
        <v>0</v>
      </c>
      <c r="AU445" s="155">
        <v>0</v>
      </c>
      <c r="AV445" s="155">
        <v>0</v>
      </c>
      <c r="AW445" s="155">
        <v>0</v>
      </c>
      <c r="AX445" s="155">
        <v>0</v>
      </c>
      <c r="AY445" s="155">
        <v>528197.5</v>
      </c>
      <c r="AZ445" s="155">
        <v>0</v>
      </c>
      <c r="BA445" s="155">
        <v>0</v>
      </c>
      <c r="BB445" s="22">
        <f t="shared" si="18"/>
        <v>0</v>
      </c>
      <c r="BC445" s="22">
        <f t="shared" si="19"/>
        <v>528197.5</v>
      </c>
      <c r="BD445" s="22">
        <f t="shared" si="20"/>
        <v>528197.5</v>
      </c>
    </row>
    <row r="446" spans="1:56" x14ac:dyDescent="0.35">
      <c r="A446" s="23" t="s">
        <v>1917</v>
      </c>
      <c r="B446" s="79" t="s">
        <v>519</v>
      </c>
      <c r="C446" s="80">
        <v>9</v>
      </c>
      <c r="D446" s="81" t="s">
        <v>31</v>
      </c>
      <c r="E446" s="79" t="s">
        <v>467</v>
      </c>
      <c r="F446" s="79" t="s">
        <v>648</v>
      </c>
      <c r="G446" s="79" t="s">
        <v>931</v>
      </c>
      <c r="H446" s="79" t="s">
        <v>669</v>
      </c>
      <c r="I446" s="79" t="s">
        <v>932</v>
      </c>
      <c r="J446" s="79" t="s">
        <v>671</v>
      </c>
      <c r="K446" s="79" t="s">
        <v>485</v>
      </c>
      <c r="L446" s="79" t="s">
        <v>650</v>
      </c>
      <c r="M446" s="79" t="s">
        <v>663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1">
        <v>43753</v>
      </c>
      <c r="AF446" s="141">
        <v>47041</v>
      </c>
      <c r="AG446" s="142">
        <v>53100</v>
      </c>
      <c r="AH446" s="83">
        <v>4.041666666666667</v>
      </c>
      <c r="AI446" s="83">
        <v>9</v>
      </c>
      <c r="AJ446" s="143">
        <v>6.2100000000000002E-2</v>
      </c>
      <c r="AK446" s="79" t="s">
        <v>664</v>
      </c>
      <c r="AL446" s="79" t="s">
        <v>665</v>
      </c>
      <c r="AM446" s="155">
        <v>0</v>
      </c>
      <c r="AN446" s="155">
        <v>0</v>
      </c>
      <c r="AO446" s="155">
        <v>0</v>
      </c>
      <c r="AP446" s="155">
        <v>0</v>
      </c>
      <c r="AQ446" s="155">
        <v>0</v>
      </c>
      <c r="AR446" s="155">
        <v>0</v>
      </c>
      <c r="AS446" s="155">
        <v>0</v>
      </c>
      <c r="AT446" s="155">
        <v>0</v>
      </c>
      <c r="AU446" s="155">
        <v>0</v>
      </c>
      <c r="AV446" s="155">
        <v>0</v>
      </c>
      <c r="AW446" s="155">
        <v>0</v>
      </c>
      <c r="AX446" s="155">
        <v>0</v>
      </c>
      <c r="AY446" s="155">
        <v>13275</v>
      </c>
      <c r="AZ446" s="155">
        <v>0</v>
      </c>
      <c r="BA446" s="155">
        <v>0</v>
      </c>
      <c r="BB446" s="22">
        <f t="shared" si="18"/>
        <v>0</v>
      </c>
      <c r="BC446" s="22">
        <f t="shared" si="19"/>
        <v>13275</v>
      </c>
      <c r="BD446" s="22">
        <f t="shared" si="20"/>
        <v>13275</v>
      </c>
    </row>
    <row r="447" spans="1:56" x14ac:dyDescent="0.35">
      <c r="A447" s="23" t="s">
        <v>1918</v>
      </c>
      <c r="B447" s="79" t="s">
        <v>520</v>
      </c>
      <c r="C447" s="80">
        <v>4</v>
      </c>
      <c r="D447" s="81" t="s">
        <v>31</v>
      </c>
      <c r="E447" s="79" t="s">
        <v>467</v>
      </c>
      <c r="F447" s="79" t="s">
        <v>648</v>
      </c>
      <c r="G447" s="79" t="s">
        <v>931</v>
      </c>
      <c r="H447" s="79" t="s">
        <v>669</v>
      </c>
      <c r="I447" s="79" t="s">
        <v>932</v>
      </c>
      <c r="J447" s="79" t="s">
        <v>671</v>
      </c>
      <c r="K447" s="79" t="s">
        <v>485</v>
      </c>
      <c r="L447" s="79" t="s">
        <v>650</v>
      </c>
      <c r="M447" s="79" t="s">
        <v>663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0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595605</v>
      </c>
      <c r="AE447" s="141">
        <v>43759</v>
      </c>
      <c r="AF447" s="141">
        <v>45586</v>
      </c>
      <c r="AG447" s="142">
        <v>1191210</v>
      </c>
      <c r="AH447" s="83">
        <v>5.8333333333333334E-2</v>
      </c>
      <c r="AI447" s="83">
        <v>5</v>
      </c>
      <c r="AJ447" s="143">
        <v>5.0700000000000002E-2</v>
      </c>
      <c r="AK447" s="79" t="s">
        <v>664</v>
      </c>
      <c r="AL447" s="79" t="s">
        <v>665</v>
      </c>
      <c r="AM447" s="155">
        <v>595605</v>
      </c>
      <c r="AN447" s="155">
        <v>0</v>
      </c>
      <c r="AO447" s="155">
        <v>0</v>
      </c>
      <c r="AP447" s="155">
        <v>0</v>
      </c>
      <c r="AQ447" s="155">
        <v>0</v>
      </c>
      <c r="AR447" s="155">
        <v>0</v>
      </c>
      <c r="AS447" s="155">
        <v>0</v>
      </c>
      <c r="AT447" s="155">
        <v>0</v>
      </c>
      <c r="AU447" s="155">
        <v>0</v>
      </c>
      <c r="AV447" s="155">
        <v>0</v>
      </c>
      <c r="AW447" s="155">
        <v>0</v>
      </c>
      <c r="AX447" s="155">
        <v>0</v>
      </c>
      <c r="AY447" s="155">
        <v>0</v>
      </c>
      <c r="AZ447" s="155">
        <v>0</v>
      </c>
      <c r="BA447" s="155">
        <v>0</v>
      </c>
      <c r="BB447" s="22">
        <f t="shared" si="18"/>
        <v>595605</v>
      </c>
      <c r="BC447" s="22">
        <f t="shared" si="19"/>
        <v>0</v>
      </c>
      <c r="BD447" s="22">
        <f t="shared" si="20"/>
        <v>595605</v>
      </c>
    </row>
    <row r="448" spans="1:56" x14ac:dyDescent="0.35">
      <c r="A448" s="23" t="s">
        <v>1919</v>
      </c>
      <c r="B448" s="79" t="s">
        <v>520</v>
      </c>
      <c r="C448" s="80">
        <v>5</v>
      </c>
      <c r="D448" s="81" t="s">
        <v>31</v>
      </c>
      <c r="E448" s="79" t="s">
        <v>467</v>
      </c>
      <c r="F448" s="79" t="s">
        <v>648</v>
      </c>
      <c r="G448" s="79" t="s">
        <v>931</v>
      </c>
      <c r="H448" s="79" t="s">
        <v>669</v>
      </c>
      <c r="I448" s="79" t="s">
        <v>932</v>
      </c>
      <c r="J448" s="79" t="s">
        <v>671</v>
      </c>
      <c r="K448" s="79" t="s">
        <v>485</v>
      </c>
      <c r="L448" s="79" t="s">
        <v>650</v>
      </c>
      <c r="M448" s="79" t="s">
        <v>663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1">
        <v>43759</v>
      </c>
      <c r="AF448" s="141">
        <v>45951</v>
      </c>
      <c r="AG448" s="142">
        <v>1893605</v>
      </c>
      <c r="AH448" s="83">
        <v>1.0583333333333333</v>
      </c>
      <c r="AI448" s="83">
        <v>6</v>
      </c>
      <c r="AJ448" s="143">
        <v>5.3600000000000002E-2</v>
      </c>
      <c r="AK448" s="79" t="s">
        <v>664</v>
      </c>
      <c r="AL448" s="79" t="s">
        <v>665</v>
      </c>
      <c r="AM448" s="155">
        <v>0</v>
      </c>
      <c r="AN448" s="155">
        <v>0</v>
      </c>
      <c r="AO448" s="155">
        <v>0</v>
      </c>
      <c r="AP448" s="155">
        <v>0</v>
      </c>
      <c r="AQ448" s="155">
        <v>0</v>
      </c>
      <c r="AR448" s="155">
        <v>0</v>
      </c>
      <c r="AS448" s="155">
        <v>946802.5</v>
      </c>
      <c r="AT448" s="155">
        <v>0</v>
      </c>
      <c r="AU448" s="155">
        <v>0</v>
      </c>
      <c r="AV448" s="155">
        <v>0</v>
      </c>
      <c r="AW448" s="155">
        <v>0</v>
      </c>
      <c r="AX448" s="155">
        <v>0</v>
      </c>
      <c r="AY448" s="155">
        <v>946802.5</v>
      </c>
      <c r="AZ448" s="155">
        <v>0</v>
      </c>
      <c r="BA448" s="155">
        <v>0</v>
      </c>
      <c r="BB448" s="22">
        <f t="shared" si="18"/>
        <v>0</v>
      </c>
      <c r="BC448" s="22">
        <f t="shared" si="19"/>
        <v>1893605</v>
      </c>
      <c r="BD448" s="22">
        <f t="shared" si="20"/>
        <v>1893605</v>
      </c>
    </row>
    <row r="449" spans="1:56" x14ac:dyDescent="0.35">
      <c r="A449" s="23" t="s">
        <v>1920</v>
      </c>
      <c r="B449" s="79" t="s">
        <v>520</v>
      </c>
      <c r="C449" s="80">
        <v>6</v>
      </c>
      <c r="D449" s="81" t="s">
        <v>31</v>
      </c>
      <c r="E449" s="79" t="s">
        <v>467</v>
      </c>
      <c r="F449" s="79" t="s">
        <v>648</v>
      </c>
      <c r="G449" s="79" t="s">
        <v>931</v>
      </c>
      <c r="H449" s="79" t="s">
        <v>669</v>
      </c>
      <c r="I449" s="79" t="s">
        <v>932</v>
      </c>
      <c r="J449" s="79" t="s">
        <v>671</v>
      </c>
      <c r="K449" s="79" t="s">
        <v>485</v>
      </c>
      <c r="L449" s="79" t="s">
        <v>650</v>
      </c>
      <c r="M449" s="79" t="s">
        <v>663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1">
        <v>43759</v>
      </c>
      <c r="AF449" s="141">
        <v>46316</v>
      </c>
      <c r="AG449" s="142">
        <v>1357147.5</v>
      </c>
      <c r="AH449" s="83">
        <v>2.0583333333333331</v>
      </c>
      <c r="AI449" s="83">
        <v>7</v>
      </c>
      <c r="AJ449" s="143">
        <v>5.6399999999999999E-2</v>
      </c>
      <c r="AK449" s="79" t="s">
        <v>664</v>
      </c>
      <c r="AL449" s="79" t="s">
        <v>665</v>
      </c>
      <c r="AM449" s="155">
        <v>0</v>
      </c>
      <c r="AN449" s="155">
        <v>0</v>
      </c>
      <c r="AO449" s="155">
        <v>0</v>
      </c>
      <c r="AP449" s="155">
        <v>0</v>
      </c>
      <c r="AQ449" s="155">
        <v>0</v>
      </c>
      <c r="AR449" s="155">
        <v>0</v>
      </c>
      <c r="AS449" s="155">
        <v>0</v>
      </c>
      <c r="AT449" s="155">
        <v>0</v>
      </c>
      <c r="AU449" s="155">
        <v>0</v>
      </c>
      <c r="AV449" s="155">
        <v>0</v>
      </c>
      <c r="AW449" s="155">
        <v>0</v>
      </c>
      <c r="AX449" s="155">
        <v>0</v>
      </c>
      <c r="AY449" s="155">
        <v>678573.75</v>
      </c>
      <c r="AZ449" s="155">
        <v>0</v>
      </c>
      <c r="BA449" s="155">
        <v>0</v>
      </c>
      <c r="BB449" s="22">
        <f t="shared" si="18"/>
        <v>0</v>
      </c>
      <c r="BC449" s="22">
        <f t="shared" si="19"/>
        <v>678573.75</v>
      </c>
      <c r="BD449" s="22">
        <f t="shared" si="20"/>
        <v>678573.75</v>
      </c>
    </row>
    <row r="450" spans="1:56" x14ac:dyDescent="0.35">
      <c r="A450" s="23" t="s">
        <v>1921</v>
      </c>
      <c r="B450" s="79" t="s">
        <v>520</v>
      </c>
      <c r="C450" s="80">
        <v>7</v>
      </c>
      <c r="D450" s="81" t="s">
        <v>31</v>
      </c>
      <c r="E450" s="79" t="s">
        <v>467</v>
      </c>
      <c r="F450" s="79" t="s">
        <v>648</v>
      </c>
      <c r="G450" s="79" t="s">
        <v>931</v>
      </c>
      <c r="H450" s="79" t="s">
        <v>669</v>
      </c>
      <c r="I450" s="79" t="s">
        <v>932</v>
      </c>
      <c r="J450" s="79" t="s">
        <v>671</v>
      </c>
      <c r="K450" s="79" t="s">
        <v>485</v>
      </c>
      <c r="L450" s="79" t="s">
        <v>650</v>
      </c>
      <c r="M450" s="79" t="s">
        <v>663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1">
        <v>43759</v>
      </c>
      <c r="AF450" s="141">
        <v>46681</v>
      </c>
      <c r="AG450" s="142">
        <v>698265</v>
      </c>
      <c r="AH450" s="83">
        <v>3.0583333333333331</v>
      </c>
      <c r="AI450" s="83">
        <v>8</v>
      </c>
      <c r="AJ450" s="143">
        <v>5.9299999999999999E-2</v>
      </c>
      <c r="AK450" s="79" t="s">
        <v>664</v>
      </c>
      <c r="AL450" s="79" t="s">
        <v>665</v>
      </c>
      <c r="AM450" s="155">
        <v>0</v>
      </c>
      <c r="AN450" s="155">
        <v>0</v>
      </c>
      <c r="AO450" s="155">
        <v>0</v>
      </c>
      <c r="AP450" s="155">
        <v>0</v>
      </c>
      <c r="AQ450" s="155">
        <v>0</v>
      </c>
      <c r="AR450" s="155">
        <v>0</v>
      </c>
      <c r="AS450" s="155">
        <v>0</v>
      </c>
      <c r="AT450" s="155">
        <v>0</v>
      </c>
      <c r="AU450" s="155">
        <v>0</v>
      </c>
      <c r="AV450" s="155">
        <v>0</v>
      </c>
      <c r="AW450" s="155">
        <v>0</v>
      </c>
      <c r="AX450" s="155">
        <v>0</v>
      </c>
      <c r="AY450" s="155">
        <v>232755</v>
      </c>
      <c r="AZ450" s="155">
        <v>0</v>
      </c>
      <c r="BA450" s="155">
        <v>0</v>
      </c>
      <c r="BB450" s="22">
        <f t="shared" si="18"/>
        <v>0</v>
      </c>
      <c r="BC450" s="22">
        <f t="shared" si="19"/>
        <v>232755</v>
      </c>
      <c r="BD450" s="22">
        <f t="shared" si="20"/>
        <v>232755</v>
      </c>
    </row>
    <row r="451" spans="1:56" x14ac:dyDescent="0.35">
      <c r="A451" s="23" t="s">
        <v>1922</v>
      </c>
      <c r="B451" s="79" t="s">
        <v>520</v>
      </c>
      <c r="C451" s="80">
        <v>8</v>
      </c>
      <c r="D451" s="81" t="s">
        <v>31</v>
      </c>
      <c r="E451" s="79" t="s">
        <v>467</v>
      </c>
      <c r="F451" s="79" t="s">
        <v>648</v>
      </c>
      <c r="G451" s="79" t="s">
        <v>931</v>
      </c>
      <c r="H451" s="79" t="s">
        <v>669</v>
      </c>
      <c r="I451" s="79" t="s">
        <v>932</v>
      </c>
      <c r="J451" s="79" t="s">
        <v>671</v>
      </c>
      <c r="K451" s="79" t="s">
        <v>485</v>
      </c>
      <c r="L451" s="79" t="s">
        <v>650</v>
      </c>
      <c r="M451" s="79" t="s">
        <v>663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1">
        <v>43759</v>
      </c>
      <c r="AF451" s="141">
        <v>47047</v>
      </c>
      <c r="AG451" s="142">
        <v>53100</v>
      </c>
      <c r="AH451" s="83">
        <v>4.0583333333333336</v>
      </c>
      <c r="AI451" s="83">
        <v>9</v>
      </c>
      <c r="AJ451" s="143">
        <v>6.2100000000000002E-2</v>
      </c>
      <c r="AK451" s="79" t="s">
        <v>664</v>
      </c>
      <c r="AL451" s="79" t="s">
        <v>665</v>
      </c>
      <c r="AM451" s="155">
        <v>0</v>
      </c>
      <c r="AN451" s="155">
        <v>0</v>
      </c>
      <c r="AO451" s="155">
        <v>0</v>
      </c>
      <c r="AP451" s="155">
        <v>0</v>
      </c>
      <c r="AQ451" s="155">
        <v>0</v>
      </c>
      <c r="AR451" s="155">
        <v>0</v>
      </c>
      <c r="AS451" s="155">
        <v>0</v>
      </c>
      <c r="AT451" s="155">
        <v>0</v>
      </c>
      <c r="AU451" s="155">
        <v>0</v>
      </c>
      <c r="AV451" s="155">
        <v>0</v>
      </c>
      <c r="AW451" s="155">
        <v>0</v>
      </c>
      <c r="AX451" s="155">
        <v>0</v>
      </c>
      <c r="AY451" s="155">
        <v>13275</v>
      </c>
      <c r="AZ451" s="155">
        <v>0</v>
      </c>
      <c r="BA451" s="155">
        <v>0</v>
      </c>
      <c r="BB451" s="22">
        <f t="shared" ref="BB451:BB514" si="21">SUM(AM451:AO451)</f>
        <v>0</v>
      </c>
      <c r="BC451" s="22">
        <f t="shared" si="19"/>
        <v>13275</v>
      </c>
      <c r="BD451" s="22">
        <f t="shared" si="20"/>
        <v>13275</v>
      </c>
    </row>
    <row r="452" spans="1:56" x14ac:dyDescent="0.35">
      <c r="A452" s="23" t="s">
        <v>1923</v>
      </c>
      <c r="B452" s="79" t="s">
        <v>936</v>
      </c>
      <c r="C452" s="80">
        <v>2</v>
      </c>
      <c r="D452" s="81" t="s">
        <v>31</v>
      </c>
      <c r="E452" s="79" t="s">
        <v>467</v>
      </c>
      <c r="F452" s="79" t="s">
        <v>648</v>
      </c>
      <c r="G452" s="79" t="s">
        <v>931</v>
      </c>
      <c r="H452" s="79" t="s">
        <v>669</v>
      </c>
      <c r="I452" s="79" t="s">
        <v>932</v>
      </c>
      <c r="J452" s="79" t="s">
        <v>671</v>
      </c>
      <c r="K452" s="79" t="s">
        <v>485</v>
      </c>
      <c r="L452" s="79" t="s">
        <v>650</v>
      </c>
      <c r="M452" s="79" t="s">
        <v>663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0</v>
      </c>
      <c r="Z452" s="77">
        <v>91.92</v>
      </c>
      <c r="AA452" s="77">
        <v>0</v>
      </c>
      <c r="AB452" s="77">
        <v>0</v>
      </c>
      <c r="AC452" s="77">
        <v>0</v>
      </c>
      <c r="AD452" s="77">
        <v>21756.25</v>
      </c>
      <c r="AE452" s="141">
        <v>43766</v>
      </c>
      <c r="AF452" s="141">
        <v>45593</v>
      </c>
      <c r="AG452" s="142">
        <v>43512.5</v>
      </c>
      <c r="AH452" s="83">
        <v>7.7777777777777779E-2</v>
      </c>
      <c r="AI452" s="83">
        <v>5</v>
      </c>
      <c r="AJ452" s="143">
        <v>5.0700000000000002E-2</v>
      </c>
      <c r="AK452" s="79" t="s">
        <v>664</v>
      </c>
      <c r="AL452" s="79" t="s">
        <v>665</v>
      </c>
      <c r="AM452" s="155">
        <v>21756.25</v>
      </c>
      <c r="AN452" s="155">
        <v>0</v>
      </c>
      <c r="AO452" s="155">
        <v>0</v>
      </c>
      <c r="AP452" s="155">
        <v>0</v>
      </c>
      <c r="AQ452" s="155">
        <v>0</v>
      </c>
      <c r="AR452" s="155">
        <v>0</v>
      </c>
      <c r="AS452" s="155">
        <v>0</v>
      </c>
      <c r="AT452" s="155">
        <v>0</v>
      </c>
      <c r="AU452" s="155">
        <v>0</v>
      </c>
      <c r="AV452" s="155">
        <v>0</v>
      </c>
      <c r="AW452" s="155">
        <v>0</v>
      </c>
      <c r="AX452" s="155">
        <v>0</v>
      </c>
      <c r="AY452" s="155">
        <v>0</v>
      </c>
      <c r="AZ452" s="155">
        <v>0</v>
      </c>
      <c r="BA452" s="155">
        <v>0</v>
      </c>
      <c r="BB452" s="22">
        <f t="shared" si="21"/>
        <v>21756.25</v>
      </c>
      <c r="BC452" s="22">
        <f t="shared" ref="BC452:BC515" si="22">SUM(AP452:BA452)</f>
        <v>0</v>
      </c>
      <c r="BD452" s="22">
        <f t="shared" ref="BD452:BD515" si="23">BB452+BC452</f>
        <v>21756.25</v>
      </c>
    </row>
    <row r="453" spans="1:56" x14ac:dyDescent="0.35">
      <c r="A453" s="23" t="s">
        <v>1924</v>
      </c>
      <c r="B453" s="79" t="s">
        <v>936</v>
      </c>
      <c r="C453" s="80">
        <v>3</v>
      </c>
      <c r="D453" s="81" t="s">
        <v>31</v>
      </c>
      <c r="E453" s="79" t="s">
        <v>467</v>
      </c>
      <c r="F453" s="79" t="s">
        <v>648</v>
      </c>
      <c r="G453" s="79" t="s">
        <v>931</v>
      </c>
      <c r="H453" s="79" t="s">
        <v>669</v>
      </c>
      <c r="I453" s="79" t="s">
        <v>932</v>
      </c>
      <c r="J453" s="79" t="s">
        <v>671</v>
      </c>
      <c r="K453" s="79" t="s">
        <v>485</v>
      </c>
      <c r="L453" s="79" t="s">
        <v>650</v>
      </c>
      <c r="M453" s="79" t="s">
        <v>663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1">
        <v>43766</v>
      </c>
      <c r="AF453" s="141">
        <v>45958</v>
      </c>
      <c r="AG453" s="142">
        <v>53100</v>
      </c>
      <c r="AH453" s="83">
        <v>1.0777777777777777</v>
      </c>
      <c r="AI453" s="83">
        <v>6</v>
      </c>
      <c r="AJ453" s="143">
        <v>5.3600000000000002E-2</v>
      </c>
      <c r="AK453" s="79" t="s">
        <v>664</v>
      </c>
      <c r="AL453" s="79" t="s">
        <v>665</v>
      </c>
      <c r="AM453" s="155">
        <v>0</v>
      </c>
      <c r="AN453" s="155">
        <v>0</v>
      </c>
      <c r="AO453" s="155">
        <v>0</v>
      </c>
      <c r="AP453" s="155">
        <v>0</v>
      </c>
      <c r="AQ453" s="155">
        <v>0</v>
      </c>
      <c r="AR453" s="155">
        <v>0</v>
      </c>
      <c r="AS453" s="155">
        <v>26550</v>
      </c>
      <c r="AT453" s="155">
        <v>0</v>
      </c>
      <c r="AU453" s="155">
        <v>0</v>
      </c>
      <c r="AV453" s="155">
        <v>0</v>
      </c>
      <c r="AW453" s="155">
        <v>0</v>
      </c>
      <c r="AX453" s="155">
        <v>0</v>
      </c>
      <c r="AY453" s="155">
        <v>26550</v>
      </c>
      <c r="AZ453" s="155">
        <v>0</v>
      </c>
      <c r="BA453" s="155">
        <v>0</v>
      </c>
      <c r="BB453" s="22">
        <f t="shared" si="21"/>
        <v>0</v>
      </c>
      <c r="BC453" s="22">
        <f t="shared" si="22"/>
        <v>53100</v>
      </c>
      <c r="BD453" s="22">
        <f t="shared" si="23"/>
        <v>53100</v>
      </c>
    </row>
    <row r="454" spans="1:56" x14ac:dyDescent="0.35">
      <c r="A454" s="23" t="s">
        <v>1925</v>
      </c>
      <c r="B454" s="79" t="s">
        <v>936</v>
      </c>
      <c r="C454" s="80">
        <v>4</v>
      </c>
      <c r="D454" s="81" t="s">
        <v>31</v>
      </c>
      <c r="E454" s="79" t="s">
        <v>467</v>
      </c>
      <c r="F454" s="79" t="s">
        <v>648</v>
      </c>
      <c r="G454" s="79" t="s">
        <v>931</v>
      </c>
      <c r="H454" s="79" t="s">
        <v>669</v>
      </c>
      <c r="I454" s="79" t="s">
        <v>932</v>
      </c>
      <c r="J454" s="79" t="s">
        <v>671</v>
      </c>
      <c r="K454" s="79" t="s">
        <v>485</v>
      </c>
      <c r="L454" s="79" t="s">
        <v>650</v>
      </c>
      <c r="M454" s="79" t="s">
        <v>663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1">
        <v>43766</v>
      </c>
      <c r="AF454" s="141">
        <v>47054</v>
      </c>
      <c r="AG454" s="142">
        <v>155465</v>
      </c>
      <c r="AH454" s="83">
        <v>4.0777777777777775</v>
      </c>
      <c r="AI454" s="83">
        <v>9</v>
      </c>
      <c r="AJ454" s="143">
        <v>6.2100000000000002E-2</v>
      </c>
      <c r="AK454" s="79" t="s">
        <v>664</v>
      </c>
      <c r="AL454" s="79" t="s">
        <v>665</v>
      </c>
      <c r="AM454" s="155">
        <v>0</v>
      </c>
      <c r="AN454" s="155">
        <v>0</v>
      </c>
      <c r="AO454" s="155">
        <v>0</v>
      </c>
      <c r="AP454" s="155">
        <v>0</v>
      </c>
      <c r="AQ454" s="155">
        <v>0</v>
      </c>
      <c r="AR454" s="155">
        <v>0</v>
      </c>
      <c r="AS454" s="155">
        <v>0</v>
      </c>
      <c r="AT454" s="155">
        <v>0</v>
      </c>
      <c r="AU454" s="155">
        <v>0</v>
      </c>
      <c r="AV454" s="155">
        <v>0</v>
      </c>
      <c r="AW454" s="155">
        <v>0</v>
      </c>
      <c r="AX454" s="155">
        <v>0</v>
      </c>
      <c r="AY454" s="155">
        <v>38866.25</v>
      </c>
      <c r="AZ454" s="155">
        <v>0</v>
      </c>
      <c r="BA454" s="155">
        <v>0</v>
      </c>
      <c r="BB454" s="22">
        <f t="shared" si="21"/>
        <v>0</v>
      </c>
      <c r="BC454" s="22">
        <f t="shared" si="22"/>
        <v>38866.25</v>
      </c>
      <c r="BD454" s="22">
        <f t="shared" si="23"/>
        <v>38866.25</v>
      </c>
    </row>
    <row r="455" spans="1:56" x14ac:dyDescent="0.35">
      <c r="A455" s="23" t="s">
        <v>1926</v>
      </c>
      <c r="B455" s="79" t="s">
        <v>936</v>
      </c>
      <c r="C455" s="80">
        <v>5</v>
      </c>
      <c r="D455" s="81" t="s">
        <v>31</v>
      </c>
      <c r="E455" s="79" t="s">
        <v>467</v>
      </c>
      <c r="F455" s="79" t="s">
        <v>648</v>
      </c>
      <c r="G455" s="79" t="s">
        <v>931</v>
      </c>
      <c r="H455" s="79" t="s">
        <v>669</v>
      </c>
      <c r="I455" s="79" t="s">
        <v>932</v>
      </c>
      <c r="J455" s="79" t="s">
        <v>671</v>
      </c>
      <c r="K455" s="79" t="s">
        <v>485</v>
      </c>
      <c r="L455" s="79" t="s">
        <v>650</v>
      </c>
      <c r="M455" s="79" t="s">
        <v>663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1">
        <v>43766</v>
      </c>
      <c r="AF455" s="141">
        <v>47419</v>
      </c>
      <c r="AG455" s="142">
        <v>43365</v>
      </c>
      <c r="AH455" s="83">
        <v>5.0777777777777775</v>
      </c>
      <c r="AI455" s="83">
        <v>10</v>
      </c>
      <c r="AJ455" s="143">
        <v>6.5000000000000002E-2</v>
      </c>
      <c r="AK455" s="79" t="s">
        <v>664</v>
      </c>
      <c r="AL455" s="79" t="s">
        <v>665</v>
      </c>
      <c r="AM455" s="155">
        <v>0</v>
      </c>
      <c r="AN455" s="155">
        <v>0</v>
      </c>
      <c r="AO455" s="155">
        <v>0</v>
      </c>
      <c r="AP455" s="155">
        <v>0</v>
      </c>
      <c r="AQ455" s="155">
        <v>0</v>
      </c>
      <c r="AR455" s="155">
        <v>0</v>
      </c>
      <c r="AS455" s="155">
        <v>0</v>
      </c>
      <c r="AT455" s="155">
        <v>0</v>
      </c>
      <c r="AU455" s="155">
        <v>0</v>
      </c>
      <c r="AV455" s="155">
        <v>0</v>
      </c>
      <c r="AW455" s="155">
        <v>0</v>
      </c>
      <c r="AX455" s="155">
        <v>0</v>
      </c>
      <c r="AY455" s="155">
        <v>8673</v>
      </c>
      <c r="AZ455" s="155">
        <v>0</v>
      </c>
      <c r="BA455" s="155">
        <v>0</v>
      </c>
      <c r="BB455" s="22">
        <f t="shared" si="21"/>
        <v>0</v>
      </c>
      <c r="BC455" s="22">
        <f t="shared" si="22"/>
        <v>8673</v>
      </c>
      <c r="BD455" s="22">
        <f t="shared" si="23"/>
        <v>8673</v>
      </c>
    </row>
    <row r="456" spans="1:56" x14ac:dyDescent="0.35">
      <c r="A456" s="23" t="s">
        <v>1927</v>
      </c>
      <c r="B456" s="79" t="s">
        <v>521</v>
      </c>
      <c r="C456" s="80">
        <v>5</v>
      </c>
      <c r="D456" s="81" t="s">
        <v>31</v>
      </c>
      <c r="E456" s="79" t="s">
        <v>467</v>
      </c>
      <c r="F456" s="79" t="s">
        <v>648</v>
      </c>
      <c r="G456" s="79" t="s">
        <v>931</v>
      </c>
      <c r="H456" s="79" t="s">
        <v>669</v>
      </c>
      <c r="I456" s="79" t="s">
        <v>932</v>
      </c>
      <c r="J456" s="79" t="s">
        <v>671</v>
      </c>
      <c r="K456" s="79" t="s">
        <v>485</v>
      </c>
      <c r="L456" s="79" t="s">
        <v>650</v>
      </c>
      <c r="M456" s="79" t="s">
        <v>663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0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560426.25</v>
      </c>
      <c r="AE456" s="141">
        <v>43766</v>
      </c>
      <c r="AF456" s="141">
        <v>45593</v>
      </c>
      <c r="AG456" s="142">
        <v>1120852.5</v>
      </c>
      <c r="AH456" s="83">
        <v>7.7777777777777779E-2</v>
      </c>
      <c r="AI456" s="83">
        <v>5</v>
      </c>
      <c r="AJ456" s="143">
        <v>5.0700000000000002E-2</v>
      </c>
      <c r="AK456" s="79" t="s">
        <v>664</v>
      </c>
      <c r="AL456" s="79" t="s">
        <v>665</v>
      </c>
      <c r="AM456" s="155">
        <v>560426.25</v>
      </c>
      <c r="AN456" s="155">
        <v>0</v>
      </c>
      <c r="AO456" s="155">
        <v>0</v>
      </c>
      <c r="AP456" s="155">
        <v>0</v>
      </c>
      <c r="AQ456" s="155">
        <v>0</v>
      </c>
      <c r="AR456" s="155">
        <v>0</v>
      </c>
      <c r="AS456" s="155">
        <v>0</v>
      </c>
      <c r="AT456" s="155">
        <v>0</v>
      </c>
      <c r="AU456" s="155">
        <v>0</v>
      </c>
      <c r="AV456" s="155">
        <v>0</v>
      </c>
      <c r="AW456" s="155">
        <v>0</v>
      </c>
      <c r="AX456" s="155">
        <v>0</v>
      </c>
      <c r="AY456" s="155">
        <v>0</v>
      </c>
      <c r="AZ456" s="155">
        <v>0</v>
      </c>
      <c r="BA456" s="155">
        <v>0</v>
      </c>
      <c r="BB456" s="22">
        <f t="shared" si="21"/>
        <v>560426.25</v>
      </c>
      <c r="BC456" s="22">
        <f t="shared" si="22"/>
        <v>0</v>
      </c>
      <c r="BD456" s="22">
        <f t="shared" si="23"/>
        <v>560426.25</v>
      </c>
    </row>
    <row r="457" spans="1:56" x14ac:dyDescent="0.35">
      <c r="A457" s="23" t="s">
        <v>1928</v>
      </c>
      <c r="B457" s="79" t="s">
        <v>521</v>
      </c>
      <c r="C457" s="80">
        <v>6</v>
      </c>
      <c r="D457" s="81" t="s">
        <v>31</v>
      </c>
      <c r="E457" s="79" t="s">
        <v>467</v>
      </c>
      <c r="F457" s="79" t="s">
        <v>648</v>
      </c>
      <c r="G457" s="79" t="s">
        <v>931</v>
      </c>
      <c r="H457" s="79" t="s">
        <v>669</v>
      </c>
      <c r="I457" s="79" t="s">
        <v>932</v>
      </c>
      <c r="J457" s="79" t="s">
        <v>671</v>
      </c>
      <c r="K457" s="79" t="s">
        <v>485</v>
      </c>
      <c r="L457" s="79" t="s">
        <v>650</v>
      </c>
      <c r="M457" s="79" t="s">
        <v>663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1">
        <v>43766</v>
      </c>
      <c r="AF457" s="141">
        <v>45958</v>
      </c>
      <c r="AG457" s="142">
        <v>1554502.5</v>
      </c>
      <c r="AH457" s="83">
        <v>1.0777777777777777</v>
      </c>
      <c r="AI457" s="83">
        <v>6</v>
      </c>
      <c r="AJ457" s="143">
        <v>5.3600000000000002E-2</v>
      </c>
      <c r="AK457" s="79" t="s">
        <v>664</v>
      </c>
      <c r="AL457" s="79" t="s">
        <v>665</v>
      </c>
      <c r="AM457" s="155">
        <v>0</v>
      </c>
      <c r="AN457" s="155">
        <v>0</v>
      </c>
      <c r="AO457" s="155">
        <v>0</v>
      </c>
      <c r="AP457" s="155">
        <v>0</v>
      </c>
      <c r="AQ457" s="155">
        <v>0</v>
      </c>
      <c r="AR457" s="155">
        <v>0</v>
      </c>
      <c r="AS457" s="155">
        <v>777251.25</v>
      </c>
      <c r="AT457" s="155">
        <v>0</v>
      </c>
      <c r="AU457" s="155">
        <v>0</v>
      </c>
      <c r="AV457" s="155">
        <v>0</v>
      </c>
      <c r="AW457" s="155">
        <v>0</v>
      </c>
      <c r="AX457" s="155">
        <v>0</v>
      </c>
      <c r="AY457" s="155">
        <v>777251.25</v>
      </c>
      <c r="AZ457" s="155">
        <v>0</v>
      </c>
      <c r="BA457" s="155">
        <v>0</v>
      </c>
      <c r="BB457" s="22">
        <f t="shared" si="21"/>
        <v>0</v>
      </c>
      <c r="BC457" s="22">
        <f t="shared" si="22"/>
        <v>1554502.5</v>
      </c>
      <c r="BD457" s="22">
        <f t="shared" si="23"/>
        <v>1554502.5</v>
      </c>
    </row>
    <row r="458" spans="1:56" x14ac:dyDescent="0.35">
      <c r="A458" s="23" t="s">
        <v>1929</v>
      </c>
      <c r="B458" s="79" t="s">
        <v>521</v>
      </c>
      <c r="C458" s="80">
        <v>7</v>
      </c>
      <c r="D458" s="81" t="s">
        <v>31</v>
      </c>
      <c r="E458" s="79" t="s">
        <v>467</v>
      </c>
      <c r="F458" s="79" t="s">
        <v>648</v>
      </c>
      <c r="G458" s="79" t="s">
        <v>931</v>
      </c>
      <c r="H458" s="79" t="s">
        <v>669</v>
      </c>
      <c r="I458" s="79" t="s">
        <v>932</v>
      </c>
      <c r="J458" s="79" t="s">
        <v>671</v>
      </c>
      <c r="K458" s="79" t="s">
        <v>485</v>
      </c>
      <c r="L458" s="79" t="s">
        <v>650</v>
      </c>
      <c r="M458" s="79" t="s">
        <v>663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1">
        <v>43766</v>
      </c>
      <c r="AF458" s="141">
        <v>46323</v>
      </c>
      <c r="AG458" s="142">
        <v>1707755</v>
      </c>
      <c r="AH458" s="83">
        <v>2.0777777777777779</v>
      </c>
      <c r="AI458" s="83">
        <v>7</v>
      </c>
      <c r="AJ458" s="143">
        <v>5.6399999999999999E-2</v>
      </c>
      <c r="AK458" s="79" t="s">
        <v>664</v>
      </c>
      <c r="AL458" s="79" t="s">
        <v>665</v>
      </c>
      <c r="AM458" s="155">
        <v>0</v>
      </c>
      <c r="AN458" s="155">
        <v>0</v>
      </c>
      <c r="AO458" s="155">
        <v>0</v>
      </c>
      <c r="AP458" s="155">
        <v>0</v>
      </c>
      <c r="AQ458" s="155">
        <v>0</v>
      </c>
      <c r="AR458" s="155">
        <v>0</v>
      </c>
      <c r="AS458" s="155">
        <v>0</v>
      </c>
      <c r="AT458" s="155">
        <v>0</v>
      </c>
      <c r="AU458" s="155">
        <v>0</v>
      </c>
      <c r="AV458" s="155">
        <v>0</v>
      </c>
      <c r="AW458" s="155">
        <v>0</v>
      </c>
      <c r="AX458" s="155">
        <v>0</v>
      </c>
      <c r="AY458" s="155">
        <v>853877.5</v>
      </c>
      <c r="AZ458" s="155">
        <v>0</v>
      </c>
      <c r="BA458" s="155">
        <v>0</v>
      </c>
      <c r="BB458" s="22">
        <f t="shared" si="21"/>
        <v>0</v>
      </c>
      <c r="BC458" s="22">
        <f t="shared" si="22"/>
        <v>853877.5</v>
      </c>
      <c r="BD458" s="22">
        <f t="shared" si="23"/>
        <v>853877.5</v>
      </c>
    </row>
    <row r="459" spans="1:56" x14ac:dyDescent="0.35">
      <c r="A459" s="23" t="s">
        <v>1930</v>
      </c>
      <c r="B459" s="79" t="s">
        <v>521</v>
      </c>
      <c r="C459" s="80">
        <v>8</v>
      </c>
      <c r="D459" s="81" t="s">
        <v>31</v>
      </c>
      <c r="E459" s="79" t="s">
        <v>467</v>
      </c>
      <c r="F459" s="79" t="s">
        <v>648</v>
      </c>
      <c r="G459" s="79" t="s">
        <v>931</v>
      </c>
      <c r="H459" s="79" t="s">
        <v>669</v>
      </c>
      <c r="I459" s="79" t="s">
        <v>932</v>
      </c>
      <c r="J459" s="79" t="s">
        <v>671</v>
      </c>
      <c r="K459" s="79" t="s">
        <v>485</v>
      </c>
      <c r="L459" s="79" t="s">
        <v>650</v>
      </c>
      <c r="M459" s="79" t="s">
        <v>663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1">
        <v>43766</v>
      </c>
      <c r="AF459" s="141">
        <v>46688</v>
      </c>
      <c r="AG459" s="142">
        <v>1079995</v>
      </c>
      <c r="AH459" s="83">
        <v>3.0777777777777779</v>
      </c>
      <c r="AI459" s="83">
        <v>8</v>
      </c>
      <c r="AJ459" s="143">
        <v>5.9299999999999999E-2</v>
      </c>
      <c r="AK459" s="79" t="s">
        <v>664</v>
      </c>
      <c r="AL459" s="79" t="s">
        <v>665</v>
      </c>
      <c r="AM459" s="155">
        <v>0</v>
      </c>
      <c r="AN459" s="155">
        <v>0</v>
      </c>
      <c r="AO459" s="155">
        <v>0</v>
      </c>
      <c r="AP459" s="155">
        <v>0</v>
      </c>
      <c r="AQ459" s="155">
        <v>0</v>
      </c>
      <c r="AR459" s="155">
        <v>0</v>
      </c>
      <c r="AS459" s="155">
        <v>0</v>
      </c>
      <c r="AT459" s="155">
        <v>0</v>
      </c>
      <c r="AU459" s="155">
        <v>0</v>
      </c>
      <c r="AV459" s="155">
        <v>0</v>
      </c>
      <c r="AW459" s="155">
        <v>0</v>
      </c>
      <c r="AX459" s="155">
        <v>0</v>
      </c>
      <c r="AY459" s="155">
        <v>359998.33</v>
      </c>
      <c r="AZ459" s="155">
        <v>0</v>
      </c>
      <c r="BA459" s="155">
        <v>0</v>
      </c>
      <c r="BB459" s="22">
        <f t="shared" si="21"/>
        <v>0</v>
      </c>
      <c r="BC459" s="22">
        <f t="shared" si="22"/>
        <v>359998.33</v>
      </c>
      <c r="BD459" s="22">
        <f t="shared" si="23"/>
        <v>359998.33</v>
      </c>
    </row>
    <row r="460" spans="1:56" x14ac:dyDescent="0.35">
      <c r="A460" s="23" t="s">
        <v>1931</v>
      </c>
      <c r="B460" s="79" t="s">
        <v>521</v>
      </c>
      <c r="C460" s="80">
        <v>9</v>
      </c>
      <c r="D460" s="81" t="s">
        <v>31</v>
      </c>
      <c r="E460" s="79" t="s">
        <v>467</v>
      </c>
      <c r="F460" s="79" t="s">
        <v>648</v>
      </c>
      <c r="G460" s="79" t="s">
        <v>931</v>
      </c>
      <c r="H460" s="79" t="s">
        <v>669</v>
      </c>
      <c r="I460" s="79" t="s">
        <v>932</v>
      </c>
      <c r="J460" s="79" t="s">
        <v>671</v>
      </c>
      <c r="K460" s="79" t="s">
        <v>485</v>
      </c>
      <c r="L460" s="79" t="s">
        <v>650</v>
      </c>
      <c r="M460" s="79" t="s">
        <v>663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1">
        <v>43766</v>
      </c>
      <c r="AF460" s="141">
        <v>47054</v>
      </c>
      <c r="AG460" s="142">
        <v>106200</v>
      </c>
      <c r="AH460" s="83">
        <v>4.0777777777777775</v>
      </c>
      <c r="AI460" s="83">
        <v>9</v>
      </c>
      <c r="AJ460" s="143">
        <v>6.2100000000000002E-2</v>
      </c>
      <c r="AK460" s="79" t="s">
        <v>664</v>
      </c>
      <c r="AL460" s="79" t="s">
        <v>665</v>
      </c>
      <c r="AM460" s="155">
        <v>0</v>
      </c>
      <c r="AN460" s="155">
        <v>0</v>
      </c>
      <c r="AO460" s="155">
        <v>0</v>
      </c>
      <c r="AP460" s="155">
        <v>0</v>
      </c>
      <c r="AQ460" s="155">
        <v>0</v>
      </c>
      <c r="AR460" s="155">
        <v>0</v>
      </c>
      <c r="AS460" s="155">
        <v>0</v>
      </c>
      <c r="AT460" s="155">
        <v>0</v>
      </c>
      <c r="AU460" s="155">
        <v>0</v>
      </c>
      <c r="AV460" s="155">
        <v>0</v>
      </c>
      <c r="AW460" s="155">
        <v>0</v>
      </c>
      <c r="AX460" s="155">
        <v>0</v>
      </c>
      <c r="AY460" s="155">
        <v>26550</v>
      </c>
      <c r="AZ460" s="155">
        <v>0</v>
      </c>
      <c r="BA460" s="155">
        <v>0</v>
      </c>
      <c r="BB460" s="22">
        <f t="shared" si="21"/>
        <v>0</v>
      </c>
      <c r="BC460" s="22">
        <f t="shared" si="22"/>
        <v>26550</v>
      </c>
      <c r="BD460" s="22">
        <f t="shared" si="23"/>
        <v>26550</v>
      </c>
    </row>
    <row r="461" spans="1:56" x14ac:dyDescent="0.35">
      <c r="A461" s="23" t="s">
        <v>1932</v>
      </c>
      <c r="B461" s="79" t="s">
        <v>522</v>
      </c>
      <c r="C461" s="80">
        <v>4</v>
      </c>
      <c r="D461" s="81" t="s">
        <v>31</v>
      </c>
      <c r="E461" s="79" t="s">
        <v>467</v>
      </c>
      <c r="F461" s="79" t="s">
        <v>648</v>
      </c>
      <c r="G461" s="79" t="s">
        <v>931</v>
      </c>
      <c r="H461" s="79" t="s">
        <v>669</v>
      </c>
      <c r="I461" s="79" t="s">
        <v>932</v>
      </c>
      <c r="J461" s="79" t="s">
        <v>671</v>
      </c>
      <c r="K461" s="79" t="s">
        <v>485</v>
      </c>
      <c r="L461" s="79" t="s">
        <v>650</v>
      </c>
      <c r="M461" s="79" t="s">
        <v>663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131570</v>
      </c>
      <c r="X461" s="77">
        <v>0</v>
      </c>
      <c r="Y461" s="77">
        <v>0</v>
      </c>
      <c r="Z461" s="77">
        <v>555.88</v>
      </c>
      <c r="AA461" s="77">
        <v>0</v>
      </c>
      <c r="AB461" s="77">
        <v>0</v>
      </c>
      <c r="AC461" s="77">
        <v>0</v>
      </c>
      <c r="AD461" s="77">
        <v>131570</v>
      </c>
      <c r="AE461" s="141">
        <v>43776</v>
      </c>
      <c r="AF461" s="141">
        <v>45603</v>
      </c>
      <c r="AG461" s="142">
        <v>263140</v>
      </c>
      <c r="AH461" s="83">
        <v>0.10277777777777777</v>
      </c>
      <c r="AI461" s="83">
        <v>5</v>
      </c>
      <c r="AJ461" s="143">
        <v>5.0700000000000002E-2</v>
      </c>
      <c r="AK461" s="79" t="s">
        <v>664</v>
      </c>
      <c r="AL461" s="79" t="s">
        <v>665</v>
      </c>
      <c r="AM461" s="155">
        <v>0</v>
      </c>
      <c r="AN461" s="155">
        <v>131570</v>
      </c>
      <c r="AO461" s="155">
        <v>0</v>
      </c>
      <c r="AP461" s="155">
        <v>0</v>
      </c>
      <c r="AQ461" s="155">
        <v>0</v>
      </c>
      <c r="AR461" s="155">
        <v>0</v>
      </c>
      <c r="AS461" s="155">
        <v>0</v>
      </c>
      <c r="AT461" s="155">
        <v>0</v>
      </c>
      <c r="AU461" s="155">
        <v>0</v>
      </c>
      <c r="AV461" s="155">
        <v>0</v>
      </c>
      <c r="AW461" s="155">
        <v>0</v>
      </c>
      <c r="AX461" s="155">
        <v>0</v>
      </c>
      <c r="AY461" s="155">
        <v>0</v>
      </c>
      <c r="AZ461" s="155">
        <v>0</v>
      </c>
      <c r="BA461" s="155">
        <v>0</v>
      </c>
      <c r="BB461" s="22">
        <f t="shared" si="21"/>
        <v>131570</v>
      </c>
      <c r="BC461" s="22">
        <f t="shared" si="22"/>
        <v>0</v>
      </c>
      <c r="BD461" s="22">
        <f t="shared" si="23"/>
        <v>131570</v>
      </c>
    </row>
    <row r="462" spans="1:56" x14ac:dyDescent="0.35">
      <c r="A462" s="23" t="s">
        <v>1933</v>
      </c>
      <c r="B462" s="79" t="s">
        <v>522</v>
      </c>
      <c r="C462" s="80">
        <v>5</v>
      </c>
      <c r="D462" s="81" t="s">
        <v>31</v>
      </c>
      <c r="E462" s="79" t="s">
        <v>467</v>
      </c>
      <c r="F462" s="79" t="s">
        <v>648</v>
      </c>
      <c r="G462" s="79" t="s">
        <v>931</v>
      </c>
      <c r="H462" s="79" t="s">
        <v>669</v>
      </c>
      <c r="I462" s="79" t="s">
        <v>932</v>
      </c>
      <c r="J462" s="79" t="s">
        <v>671</v>
      </c>
      <c r="K462" s="79" t="s">
        <v>485</v>
      </c>
      <c r="L462" s="79" t="s">
        <v>650</v>
      </c>
      <c r="M462" s="79" t="s">
        <v>663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1">
        <v>43776</v>
      </c>
      <c r="AF462" s="141">
        <v>45968</v>
      </c>
      <c r="AG462" s="142">
        <v>898127.5</v>
      </c>
      <c r="AH462" s="83">
        <v>1.1027777777777779</v>
      </c>
      <c r="AI462" s="83">
        <v>6</v>
      </c>
      <c r="AJ462" s="143">
        <v>5.3600000000000002E-2</v>
      </c>
      <c r="AK462" s="79" t="s">
        <v>664</v>
      </c>
      <c r="AL462" s="79" t="s">
        <v>665</v>
      </c>
      <c r="AM462" s="155">
        <v>0</v>
      </c>
      <c r="AN462" s="155">
        <v>0</v>
      </c>
      <c r="AO462" s="155">
        <v>0</v>
      </c>
      <c r="AP462" s="155">
        <v>0</v>
      </c>
      <c r="AQ462" s="155">
        <v>0</v>
      </c>
      <c r="AR462" s="155">
        <v>0</v>
      </c>
      <c r="AS462" s="155">
        <v>0</v>
      </c>
      <c r="AT462" s="155">
        <v>449063.75</v>
      </c>
      <c r="AU462" s="155">
        <v>0</v>
      </c>
      <c r="AV462" s="155">
        <v>0</v>
      </c>
      <c r="AW462" s="155">
        <v>0</v>
      </c>
      <c r="AX462" s="155">
        <v>0</v>
      </c>
      <c r="AY462" s="155">
        <v>0</v>
      </c>
      <c r="AZ462" s="155">
        <v>449063.75</v>
      </c>
      <c r="BA462" s="155">
        <v>0</v>
      </c>
      <c r="BB462" s="22">
        <f t="shared" si="21"/>
        <v>0</v>
      </c>
      <c r="BC462" s="22">
        <f t="shared" si="22"/>
        <v>898127.5</v>
      </c>
      <c r="BD462" s="22">
        <f t="shared" si="23"/>
        <v>898127.5</v>
      </c>
    </row>
    <row r="463" spans="1:56" x14ac:dyDescent="0.35">
      <c r="A463" s="23" t="s">
        <v>1934</v>
      </c>
      <c r="B463" s="79" t="s">
        <v>522</v>
      </c>
      <c r="C463" s="80">
        <v>6</v>
      </c>
      <c r="D463" s="81" t="s">
        <v>31</v>
      </c>
      <c r="E463" s="79" t="s">
        <v>467</v>
      </c>
      <c r="F463" s="79" t="s">
        <v>648</v>
      </c>
      <c r="G463" s="79" t="s">
        <v>931</v>
      </c>
      <c r="H463" s="79" t="s">
        <v>669</v>
      </c>
      <c r="I463" s="79" t="s">
        <v>932</v>
      </c>
      <c r="J463" s="79" t="s">
        <v>671</v>
      </c>
      <c r="K463" s="79" t="s">
        <v>485</v>
      </c>
      <c r="L463" s="79" t="s">
        <v>650</v>
      </c>
      <c r="M463" s="79" t="s">
        <v>663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1">
        <v>43776</v>
      </c>
      <c r="AF463" s="141">
        <v>46333</v>
      </c>
      <c r="AG463" s="142">
        <v>1040907.5</v>
      </c>
      <c r="AH463" s="83">
        <v>2.1027777777777779</v>
      </c>
      <c r="AI463" s="83">
        <v>7</v>
      </c>
      <c r="AJ463" s="143">
        <v>5.6399999999999999E-2</v>
      </c>
      <c r="AK463" s="79" t="s">
        <v>664</v>
      </c>
      <c r="AL463" s="79" t="s">
        <v>665</v>
      </c>
      <c r="AM463" s="155">
        <v>0</v>
      </c>
      <c r="AN463" s="155">
        <v>0</v>
      </c>
      <c r="AO463" s="155">
        <v>0</v>
      </c>
      <c r="AP463" s="155">
        <v>0</v>
      </c>
      <c r="AQ463" s="155">
        <v>0</v>
      </c>
      <c r="AR463" s="155">
        <v>0</v>
      </c>
      <c r="AS463" s="155">
        <v>0</v>
      </c>
      <c r="AT463" s="155">
        <v>0</v>
      </c>
      <c r="AU463" s="155">
        <v>0</v>
      </c>
      <c r="AV463" s="155">
        <v>0</v>
      </c>
      <c r="AW463" s="155">
        <v>0</v>
      </c>
      <c r="AX463" s="155">
        <v>0</v>
      </c>
      <c r="AY463" s="155">
        <v>0</v>
      </c>
      <c r="AZ463" s="155">
        <v>520453.75</v>
      </c>
      <c r="BA463" s="155">
        <v>0</v>
      </c>
      <c r="BB463" s="22">
        <f t="shared" si="21"/>
        <v>0</v>
      </c>
      <c r="BC463" s="22">
        <f t="shared" si="22"/>
        <v>520453.75</v>
      </c>
      <c r="BD463" s="22">
        <f t="shared" si="23"/>
        <v>520453.75</v>
      </c>
    </row>
    <row r="464" spans="1:56" x14ac:dyDescent="0.35">
      <c r="A464" s="23" t="s">
        <v>1935</v>
      </c>
      <c r="B464" s="79" t="s">
        <v>522</v>
      </c>
      <c r="C464" s="80">
        <v>7</v>
      </c>
      <c r="D464" s="81" t="s">
        <v>31</v>
      </c>
      <c r="E464" s="79" t="s">
        <v>467</v>
      </c>
      <c r="F464" s="79" t="s">
        <v>648</v>
      </c>
      <c r="G464" s="79" t="s">
        <v>931</v>
      </c>
      <c r="H464" s="79" t="s">
        <v>669</v>
      </c>
      <c r="I464" s="79" t="s">
        <v>932</v>
      </c>
      <c r="J464" s="79" t="s">
        <v>671</v>
      </c>
      <c r="K464" s="79" t="s">
        <v>485</v>
      </c>
      <c r="L464" s="79" t="s">
        <v>650</v>
      </c>
      <c r="M464" s="79" t="s">
        <v>663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1">
        <v>43776</v>
      </c>
      <c r="AF464" s="141">
        <v>46698</v>
      </c>
      <c r="AG464" s="142">
        <v>498845</v>
      </c>
      <c r="AH464" s="83">
        <v>3.1027777777777779</v>
      </c>
      <c r="AI464" s="83">
        <v>8</v>
      </c>
      <c r="AJ464" s="143">
        <v>5.9299999999999999E-2</v>
      </c>
      <c r="AK464" s="79" t="s">
        <v>664</v>
      </c>
      <c r="AL464" s="79" t="s">
        <v>665</v>
      </c>
      <c r="AM464" s="155">
        <v>0</v>
      </c>
      <c r="AN464" s="155">
        <v>0</v>
      </c>
      <c r="AO464" s="155">
        <v>0</v>
      </c>
      <c r="AP464" s="155">
        <v>0</v>
      </c>
      <c r="AQ464" s="155">
        <v>0</v>
      </c>
      <c r="AR464" s="155">
        <v>0</v>
      </c>
      <c r="AS464" s="155">
        <v>0</v>
      </c>
      <c r="AT464" s="155">
        <v>0</v>
      </c>
      <c r="AU464" s="155">
        <v>0</v>
      </c>
      <c r="AV464" s="155">
        <v>0</v>
      </c>
      <c r="AW464" s="155">
        <v>0</v>
      </c>
      <c r="AX464" s="155">
        <v>0</v>
      </c>
      <c r="AY464" s="155">
        <v>0</v>
      </c>
      <c r="AZ464" s="155">
        <v>166281.66</v>
      </c>
      <c r="BA464" s="155">
        <v>0</v>
      </c>
      <c r="BB464" s="22">
        <f t="shared" si="21"/>
        <v>0</v>
      </c>
      <c r="BC464" s="22">
        <f t="shared" si="22"/>
        <v>166281.66</v>
      </c>
      <c r="BD464" s="22">
        <f t="shared" si="23"/>
        <v>166281.66</v>
      </c>
    </row>
    <row r="465" spans="1:56" x14ac:dyDescent="0.35">
      <c r="A465" s="23" t="s">
        <v>1936</v>
      </c>
      <c r="B465" s="79" t="s">
        <v>522</v>
      </c>
      <c r="C465" s="80">
        <v>8</v>
      </c>
      <c r="D465" s="81" t="s">
        <v>31</v>
      </c>
      <c r="E465" s="79" t="s">
        <v>467</v>
      </c>
      <c r="F465" s="79" t="s">
        <v>648</v>
      </c>
      <c r="G465" s="79" t="s">
        <v>931</v>
      </c>
      <c r="H465" s="79" t="s">
        <v>669</v>
      </c>
      <c r="I465" s="79" t="s">
        <v>932</v>
      </c>
      <c r="J465" s="79" t="s">
        <v>671</v>
      </c>
      <c r="K465" s="79" t="s">
        <v>485</v>
      </c>
      <c r="L465" s="79" t="s">
        <v>650</v>
      </c>
      <c r="M465" s="79" t="s">
        <v>663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1">
        <v>43776</v>
      </c>
      <c r="AF465" s="141">
        <v>47429</v>
      </c>
      <c r="AG465" s="142">
        <v>53100</v>
      </c>
      <c r="AH465" s="83">
        <v>5.1027777777777779</v>
      </c>
      <c r="AI465" s="83">
        <v>10</v>
      </c>
      <c r="AJ465" s="143">
        <v>6.5000000000000002E-2</v>
      </c>
      <c r="AK465" s="79" t="s">
        <v>664</v>
      </c>
      <c r="AL465" s="79" t="s">
        <v>665</v>
      </c>
      <c r="AM465" s="155">
        <v>0</v>
      </c>
      <c r="AN465" s="155">
        <v>0</v>
      </c>
      <c r="AO465" s="155">
        <v>0</v>
      </c>
      <c r="AP465" s="155">
        <v>0</v>
      </c>
      <c r="AQ465" s="155">
        <v>0</v>
      </c>
      <c r="AR465" s="155">
        <v>0</v>
      </c>
      <c r="AS465" s="155">
        <v>0</v>
      </c>
      <c r="AT465" s="155">
        <v>0</v>
      </c>
      <c r="AU465" s="155">
        <v>0</v>
      </c>
      <c r="AV465" s="155">
        <v>0</v>
      </c>
      <c r="AW465" s="155">
        <v>0</v>
      </c>
      <c r="AX465" s="155">
        <v>0</v>
      </c>
      <c r="AY465" s="155">
        <v>0</v>
      </c>
      <c r="AZ465" s="155">
        <v>10620</v>
      </c>
      <c r="BA465" s="155">
        <v>0</v>
      </c>
      <c r="BB465" s="22">
        <f t="shared" si="21"/>
        <v>0</v>
      </c>
      <c r="BC465" s="22">
        <f t="shared" si="22"/>
        <v>10620</v>
      </c>
      <c r="BD465" s="22">
        <f t="shared" si="23"/>
        <v>10620</v>
      </c>
    </row>
    <row r="466" spans="1:56" x14ac:dyDescent="0.35">
      <c r="A466" s="23" t="s">
        <v>1937</v>
      </c>
      <c r="B466" s="79" t="s">
        <v>523</v>
      </c>
      <c r="C466" s="80">
        <v>4</v>
      </c>
      <c r="D466" s="81" t="s">
        <v>31</v>
      </c>
      <c r="E466" s="79" t="s">
        <v>467</v>
      </c>
      <c r="F466" s="79" t="s">
        <v>648</v>
      </c>
      <c r="G466" s="79" t="s">
        <v>931</v>
      </c>
      <c r="H466" s="79" t="s">
        <v>669</v>
      </c>
      <c r="I466" s="79" t="s">
        <v>932</v>
      </c>
      <c r="J466" s="79" t="s">
        <v>671</v>
      </c>
      <c r="K466" s="79" t="s">
        <v>485</v>
      </c>
      <c r="L466" s="79" t="s">
        <v>650</v>
      </c>
      <c r="M466" s="79" t="s">
        <v>663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71168.75</v>
      </c>
      <c r="X466" s="77">
        <v>0</v>
      </c>
      <c r="Y466" s="77">
        <v>0</v>
      </c>
      <c r="Z466" s="77">
        <v>300.69</v>
      </c>
      <c r="AA466" s="77">
        <v>0</v>
      </c>
      <c r="AB466" s="77">
        <v>0</v>
      </c>
      <c r="AC466" s="77">
        <v>0</v>
      </c>
      <c r="AD466" s="77">
        <v>71168.75</v>
      </c>
      <c r="AE466" s="141">
        <v>43780</v>
      </c>
      <c r="AF466" s="141">
        <v>45607</v>
      </c>
      <c r="AG466" s="142">
        <v>142337.5</v>
      </c>
      <c r="AH466" s="83">
        <v>0.11388888888888889</v>
      </c>
      <c r="AI466" s="83">
        <v>5</v>
      </c>
      <c r="AJ466" s="143">
        <v>5.0700000000000002E-2</v>
      </c>
      <c r="AK466" s="79" t="s">
        <v>664</v>
      </c>
      <c r="AL466" s="79" t="s">
        <v>665</v>
      </c>
      <c r="AM466" s="155">
        <v>0</v>
      </c>
      <c r="AN466" s="155">
        <v>71168.75</v>
      </c>
      <c r="AO466" s="155">
        <v>0</v>
      </c>
      <c r="AP466" s="155">
        <v>0</v>
      </c>
      <c r="AQ466" s="155">
        <v>0</v>
      </c>
      <c r="AR466" s="155">
        <v>0</v>
      </c>
      <c r="AS466" s="155">
        <v>0</v>
      </c>
      <c r="AT466" s="155">
        <v>0</v>
      </c>
      <c r="AU466" s="155">
        <v>0</v>
      </c>
      <c r="AV466" s="155">
        <v>0</v>
      </c>
      <c r="AW466" s="155">
        <v>0</v>
      </c>
      <c r="AX466" s="155">
        <v>0</v>
      </c>
      <c r="AY466" s="155">
        <v>0</v>
      </c>
      <c r="AZ466" s="155">
        <v>0</v>
      </c>
      <c r="BA466" s="155">
        <v>0</v>
      </c>
      <c r="BB466" s="22">
        <f t="shared" si="21"/>
        <v>71168.75</v>
      </c>
      <c r="BC466" s="22">
        <f t="shared" si="22"/>
        <v>0</v>
      </c>
      <c r="BD466" s="22">
        <f t="shared" si="23"/>
        <v>71168.75</v>
      </c>
    </row>
    <row r="467" spans="1:56" x14ac:dyDescent="0.35">
      <c r="A467" s="23" t="s">
        <v>1938</v>
      </c>
      <c r="B467" s="79" t="s">
        <v>523</v>
      </c>
      <c r="C467" s="80">
        <v>5</v>
      </c>
      <c r="D467" s="81" t="s">
        <v>31</v>
      </c>
      <c r="E467" s="79" t="s">
        <v>467</v>
      </c>
      <c r="F467" s="79" t="s">
        <v>648</v>
      </c>
      <c r="G467" s="79" t="s">
        <v>931</v>
      </c>
      <c r="H467" s="79" t="s">
        <v>669</v>
      </c>
      <c r="I467" s="79" t="s">
        <v>932</v>
      </c>
      <c r="J467" s="79" t="s">
        <v>671</v>
      </c>
      <c r="K467" s="79" t="s">
        <v>485</v>
      </c>
      <c r="L467" s="79" t="s">
        <v>650</v>
      </c>
      <c r="M467" s="79" t="s">
        <v>663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1">
        <v>43780</v>
      </c>
      <c r="AF467" s="141">
        <v>46337</v>
      </c>
      <c r="AG467" s="142">
        <v>363882.5</v>
      </c>
      <c r="AH467" s="83">
        <v>2.1138888888888889</v>
      </c>
      <c r="AI467" s="83">
        <v>7</v>
      </c>
      <c r="AJ467" s="143">
        <v>5.6399999999999999E-2</v>
      </c>
      <c r="AK467" s="79" t="s">
        <v>664</v>
      </c>
      <c r="AL467" s="79" t="s">
        <v>665</v>
      </c>
      <c r="AM467" s="155">
        <v>0</v>
      </c>
      <c r="AN467" s="155">
        <v>0</v>
      </c>
      <c r="AO467" s="155">
        <v>0</v>
      </c>
      <c r="AP467" s="155">
        <v>0</v>
      </c>
      <c r="AQ467" s="155">
        <v>0</v>
      </c>
      <c r="AR467" s="155">
        <v>0</v>
      </c>
      <c r="AS467" s="155">
        <v>0</v>
      </c>
      <c r="AT467" s="155">
        <v>0</v>
      </c>
      <c r="AU467" s="155">
        <v>0</v>
      </c>
      <c r="AV467" s="155">
        <v>0</v>
      </c>
      <c r="AW467" s="155">
        <v>0</v>
      </c>
      <c r="AX467" s="155">
        <v>0</v>
      </c>
      <c r="AY467" s="155">
        <v>0</v>
      </c>
      <c r="AZ467" s="155">
        <v>181941.25</v>
      </c>
      <c r="BA467" s="155">
        <v>0</v>
      </c>
      <c r="BB467" s="22">
        <f t="shared" si="21"/>
        <v>0</v>
      </c>
      <c r="BC467" s="22">
        <f t="shared" si="22"/>
        <v>181941.25</v>
      </c>
      <c r="BD467" s="22">
        <f t="shared" si="23"/>
        <v>181941.25</v>
      </c>
    </row>
    <row r="468" spans="1:56" x14ac:dyDescent="0.35">
      <c r="A468" s="23" t="s">
        <v>1939</v>
      </c>
      <c r="B468" s="79" t="s">
        <v>523</v>
      </c>
      <c r="C468" s="80">
        <v>6</v>
      </c>
      <c r="D468" s="81" t="s">
        <v>31</v>
      </c>
      <c r="E468" s="79" t="s">
        <v>467</v>
      </c>
      <c r="F468" s="79" t="s">
        <v>648</v>
      </c>
      <c r="G468" s="79" t="s">
        <v>931</v>
      </c>
      <c r="H468" s="79" t="s">
        <v>669</v>
      </c>
      <c r="I468" s="79" t="s">
        <v>932</v>
      </c>
      <c r="J468" s="79" t="s">
        <v>671</v>
      </c>
      <c r="K468" s="79" t="s">
        <v>485</v>
      </c>
      <c r="L468" s="79" t="s">
        <v>650</v>
      </c>
      <c r="M468" s="79" t="s">
        <v>663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1">
        <v>43780</v>
      </c>
      <c r="AF468" s="141">
        <v>46702</v>
      </c>
      <c r="AG468" s="142">
        <v>788977.5</v>
      </c>
      <c r="AH468" s="83">
        <v>3.1138888888888889</v>
      </c>
      <c r="AI468" s="83">
        <v>8</v>
      </c>
      <c r="AJ468" s="143">
        <v>5.9299999999999999E-2</v>
      </c>
      <c r="AK468" s="79" t="s">
        <v>664</v>
      </c>
      <c r="AL468" s="79" t="s">
        <v>665</v>
      </c>
      <c r="AM468" s="155">
        <v>0</v>
      </c>
      <c r="AN468" s="155">
        <v>0</v>
      </c>
      <c r="AO468" s="155">
        <v>0</v>
      </c>
      <c r="AP468" s="155">
        <v>0</v>
      </c>
      <c r="AQ468" s="155">
        <v>0</v>
      </c>
      <c r="AR468" s="155">
        <v>0</v>
      </c>
      <c r="AS468" s="155">
        <v>0</v>
      </c>
      <c r="AT468" s="155">
        <v>0</v>
      </c>
      <c r="AU468" s="155">
        <v>0</v>
      </c>
      <c r="AV468" s="155">
        <v>0</v>
      </c>
      <c r="AW468" s="155">
        <v>0</v>
      </c>
      <c r="AX468" s="155">
        <v>0</v>
      </c>
      <c r="AY468" s="155">
        <v>0</v>
      </c>
      <c r="AZ468" s="155">
        <v>262992.5</v>
      </c>
      <c r="BA468" s="155">
        <v>0</v>
      </c>
      <c r="BB468" s="22">
        <f t="shared" si="21"/>
        <v>0</v>
      </c>
      <c r="BC468" s="22">
        <f t="shared" si="22"/>
        <v>262992.5</v>
      </c>
      <c r="BD468" s="22">
        <f t="shared" si="23"/>
        <v>262992.5</v>
      </c>
    </row>
    <row r="469" spans="1:56" x14ac:dyDescent="0.35">
      <c r="A469" s="23" t="s">
        <v>1940</v>
      </c>
      <c r="B469" s="79" t="s">
        <v>523</v>
      </c>
      <c r="C469" s="80">
        <v>7</v>
      </c>
      <c r="D469" s="81" t="s">
        <v>31</v>
      </c>
      <c r="E469" s="79" t="s">
        <v>467</v>
      </c>
      <c r="F469" s="79" t="s">
        <v>648</v>
      </c>
      <c r="G469" s="79" t="s">
        <v>931</v>
      </c>
      <c r="H469" s="79" t="s">
        <v>669</v>
      </c>
      <c r="I469" s="79" t="s">
        <v>932</v>
      </c>
      <c r="J469" s="79" t="s">
        <v>671</v>
      </c>
      <c r="K469" s="79" t="s">
        <v>485</v>
      </c>
      <c r="L469" s="79" t="s">
        <v>650</v>
      </c>
      <c r="M469" s="79" t="s">
        <v>663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1">
        <v>43780</v>
      </c>
      <c r="AF469" s="141">
        <v>47068</v>
      </c>
      <c r="AG469" s="142">
        <v>371700</v>
      </c>
      <c r="AH469" s="83">
        <v>4.1138888888888889</v>
      </c>
      <c r="AI469" s="83">
        <v>9</v>
      </c>
      <c r="AJ469" s="143">
        <v>6.2100000000000002E-2</v>
      </c>
      <c r="AK469" s="79" t="s">
        <v>664</v>
      </c>
      <c r="AL469" s="79" t="s">
        <v>665</v>
      </c>
      <c r="AM469" s="155">
        <v>0</v>
      </c>
      <c r="AN469" s="155">
        <v>0</v>
      </c>
      <c r="AO469" s="155">
        <v>0</v>
      </c>
      <c r="AP469" s="155">
        <v>0</v>
      </c>
      <c r="AQ469" s="155">
        <v>0</v>
      </c>
      <c r="AR469" s="155">
        <v>0</v>
      </c>
      <c r="AS469" s="155">
        <v>0</v>
      </c>
      <c r="AT469" s="155">
        <v>0</v>
      </c>
      <c r="AU469" s="155">
        <v>0</v>
      </c>
      <c r="AV469" s="155">
        <v>0</v>
      </c>
      <c r="AW469" s="155">
        <v>0</v>
      </c>
      <c r="AX469" s="155">
        <v>0</v>
      </c>
      <c r="AY469" s="155">
        <v>0</v>
      </c>
      <c r="AZ469" s="155">
        <v>92925</v>
      </c>
      <c r="BA469" s="155">
        <v>0</v>
      </c>
      <c r="BB469" s="22">
        <f t="shared" si="21"/>
        <v>0</v>
      </c>
      <c r="BC469" s="22">
        <f t="shared" si="22"/>
        <v>92925</v>
      </c>
      <c r="BD469" s="22">
        <f t="shared" si="23"/>
        <v>92925</v>
      </c>
    </row>
    <row r="470" spans="1:56" x14ac:dyDescent="0.35">
      <c r="A470" s="23" t="s">
        <v>1941</v>
      </c>
      <c r="B470" s="79" t="s">
        <v>523</v>
      </c>
      <c r="C470" s="80">
        <v>8</v>
      </c>
      <c r="D470" s="81" t="s">
        <v>31</v>
      </c>
      <c r="E470" s="79" t="s">
        <v>467</v>
      </c>
      <c r="F470" s="79" t="s">
        <v>648</v>
      </c>
      <c r="G470" s="79" t="s">
        <v>931</v>
      </c>
      <c r="H470" s="79" t="s">
        <v>669</v>
      </c>
      <c r="I470" s="79" t="s">
        <v>932</v>
      </c>
      <c r="J470" s="79" t="s">
        <v>671</v>
      </c>
      <c r="K470" s="79" t="s">
        <v>485</v>
      </c>
      <c r="L470" s="79" t="s">
        <v>650</v>
      </c>
      <c r="M470" s="79" t="s">
        <v>663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1">
        <v>43780</v>
      </c>
      <c r="AF470" s="141">
        <v>47433</v>
      </c>
      <c r="AG470" s="142">
        <v>424800</v>
      </c>
      <c r="AH470" s="83">
        <v>5.1138888888888889</v>
      </c>
      <c r="AI470" s="83">
        <v>10</v>
      </c>
      <c r="AJ470" s="143">
        <v>6.5000000000000002E-2</v>
      </c>
      <c r="AK470" s="79" t="s">
        <v>664</v>
      </c>
      <c r="AL470" s="79" t="s">
        <v>665</v>
      </c>
      <c r="AM470" s="155">
        <v>0</v>
      </c>
      <c r="AN470" s="155">
        <v>0</v>
      </c>
      <c r="AO470" s="155">
        <v>0</v>
      </c>
      <c r="AP470" s="155">
        <v>0</v>
      </c>
      <c r="AQ470" s="155">
        <v>0</v>
      </c>
      <c r="AR470" s="155">
        <v>0</v>
      </c>
      <c r="AS470" s="155">
        <v>0</v>
      </c>
      <c r="AT470" s="155">
        <v>0</v>
      </c>
      <c r="AU470" s="155">
        <v>0</v>
      </c>
      <c r="AV470" s="155">
        <v>0</v>
      </c>
      <c r="AW470" s="155">
        <v>0</v>
      </c>
      <c r="AX470" s="155">
        <v>0</v>
      </c>
      <c r="AY470" s="155">
        <v>0</v>
      </c>
      <c r="AZ470" s="155">
        <v>84960</v>
      </c>
      <c r="BA470" s="155">
        <v>0</v>
      </c>
      <c r="BB470" s="22">
        <f t="shared" si="21"/>
        <v>0</v>
      </c>
      <c r="BC470" s="22">
        <f t="shared" si="22"/>
        <v>84960</v>
      </c>
      <c r="BD470" s="22">
        <f t="shared" si="23"/>
        <v>84960</v>
      </c>
    </row>
    <row r="471" spans="1:56" x14ac:dyDescent="0.35">
      <c r="A471" s="23" t="s">
        <v>1942</v>
      </c>
      <c r="B471" s="79" t="s">
        <v>524</v>
      </c>
      <c r="C471" s="80">
        <v>4</v>
      </c>
      <c r="D471" s="81" t="s">
        <v>31</v>
      </c>
      <c r="E471" s="79" t="s">
        <v>467</v>
      </c>
      <c r="F471" s="79" t="s">
        <v>648</v>
      </c>
      <c r="G471" s="79" t="s">
        <v>931</v>
      </c>
      <c r="H471" s="79" t="s">
        <v>669</v>
      </c>
      <c r="I471" s="79" t="s">
        <v>932</v>
      </c>
      <c r="J471" s="79" t="s">
        <v>671</v>
      </c>
      <c r="K471" s="79" t="s">
        <v>485</v>
      </c>
      <c r="L471" s="79" t="s">
        <v>650</v>
      </c>
      <c r="M471" s="79" t="s">
        <v>663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26550</v>
      </c>
      <c r="X471" s="77">
        <v>0</v>
      </c>
      <c r="Y471" s="77">
        <v>0</v>
      </c>
      <c r="Z471" s="77">
        <v>112.17</v>
      </c>
      <c r="AA471" s="77">
        <v>0</v>
      </c>
      <c r="AB471" s="77">
        <v>0</v>
      </c>
      <c r="AC471" s="77">
        <v>0</v>
      </c>
      <c r="AD471" s="77">
        <v>26550</v>
      </c>
      <c r="AE471" s="141">
        <v>43784</v>
      </c>
      <c r="AF471" s="141">
        <v>45611</v>
      </c>
      <c r="AG471" s="142">
        <v>53100</v>
      </c>
      <c r="AH471" s="83">
        <v>0.125</v>
      </c>
      <c r="AI471" s="83">
        <v>5</v>
      </c>
      <c r="AJ471" s="143">
        <v>5.0700000000000002E-2</v>
      </c>
      <c r="AK471" s="79" t="s">
        <v>664</v>
      </c>
      <c r="AL471" s="79" t="s">
        <v>665</v>
      </c>
      <c r="AM471" s="155">
        <v>0</v>
      </c>
      <c r="AN471" s="155">
        <v>26550</v>
      </c>
      <c r="AO471" s="155">
        <v>0</v>
      </c>
      <c r="AP471" s="155">
        <v>0</v>
      </c>
      <c r="AQ471" s="155">
        <v>0</v>
      </c>
      <c r="AR471" s="155">
        <v>0</v>
      </c>
      <c r="AS471" s="155">
        <v>0</v>
      </c>
      <c r="AT471" s="155">
        <v>0</v>
      </c>
      <c r="AU471" s="155">
        <v>0</v>
      </c>
      <c r="AV471" s="155">
        <v>0</v>
      </c>
      <c r="AW471" s="155">
        <v>0</v>
      </c>
      <c r="AX471" s="155">
        <v>0</v>
      </c>
      <c r="AY471" s="155">
        <v>0</v>
      </c>
      <c r="AZ471" s="155">
        <v>0</v>
      </c>
      <c r="BA471" s="155">
        <v>0</v>
      </c>
      <c r="BB471" s="22">
        <f t="shared" si="21"/>
        <v>26550</v>
      </c>
      <c r="BC471" s="22">
        <f t="shared" si="22"/>
        <v>0</v>
      </c>
      <c r="BD471" s="22">
        <f t="shared" si="23"/>
        <v>26550</v>
      </c>
    </row>
    <row r="472" spans="1:56" x14ac:dyDescent="0.35">
      <c r="A472" s="23" t="s">
        <v>1943</v>
      </c>
      <c r="B472" s="79" t="s">
        <v>524</v>
      </c>
      <c r="C472" s="80">
        <v>5</v>
      </c>
      <c r="D472" s="81" t="s">
        <v>31</v>
      </c>
      <c r="E472" s="79" t="s">
        <v>467</v>
      </c>
      <c r="F472" s="79" t="s">
        <v>648</v>
      </c>
      <c r="G472" s="79" t="s">
        <v>931</v>
      </c>
      <c r="H472" s="79" t="s">
        <v>669</v>
      </c>
      <c r="I472" s="79" t="s">
        <v>932</v>
      </c>
      <c r="J472" s="79" t="s">
        <v>671</v>
      </c>
      <c r="K472" s="79" t="s">
        <v>485</v>
      </c>
      <c r="L472" s="79" t="s">
        <v>650</v>
      </c>
      <c r="M472" s="79" t="s">
        <v>663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1">
        <v>43784</v>
      </c>
      <c r="AF472" s="141">
        <v>45976</v>
      </c>
      <c r="AG472" s="142">
        <v>88500</v>
      </c>
      <c r="AH472" s="83">
        <v>1.125</v>
      </c>
      <c r="AI472" s="83">
        <v>6</v>
      </c>
      <c r="AJ472" s="143">
        <v>5.3600000000000002E-2</v>
      </c>
      <c r="AK472" s="79" t="s">
        <v>664</v>
      </c>
      <c r="AL472" s="79" t="s">
        <v>665</v>
      </c>
      <c r="AM472" s="155">
        <v>0</v>
      </c>
      <c r="AN472" s="155">
        <v>0</v>
      </c>
      <c r="AO472" s="155">
        <v>0</v>
      </c>
      <c r="AP472" s="155">
        <v>0</v>
      </c>
      <c r="AQ472" s="155">
        <v>0</v>
      </c>
      <c r="AR472" s="155">
        <v>0</v>
      </c>
      <c r="AS472" s="155">
        <v>0</v>
      </c>
      <c r="AT472" s="155">
        <v>44250</v>
      </c>
      <c r="AU472" s="155">
        <v>0</v>
      </c>
      <c r="AV472" s="155">
        <v>0</v>
      </c>
      <c r="AW472" s="155">
        <v>0</v>
      </c>
      <c r="AX472" s="155">
        <v>0</v>
      </c>
      <c r="AY472" s="155">
        <v>0</v>
      </c>
      <c r="AZ472" s="155">
        <v>44250</v>
      </c>
      <c r="BA472" s="155">
        <v>0</v>
      </c>
      <c r="BB472" s="22">
        <f t="shared" si="21"/>
        <v>0</v>
      </c>
      <c r="BC472" s="22">
        <f t="shared" si="22"/>
        <v>88500</v>
      </c>
      <c r="BD472" s="22">
        <f t="shared" si="23"/>
        <v>88500</v>
      </c>
    </row>
    <row r="473" spans="1:56" x14ac:dyDescent="0.35">
      <c r="A473" s="23" t="s">
        <v>1944</v>
      </c>
      <c r="B473" s="79" t="s">
        <v>524</v>
      </c>
      <c r="C473" s="80">
        <v>6</v>
      </c>
      <c r="D473" s="81" t="s">
        <v>31</v>
      </c>
      <c r="E473" s="79" t="s">
        <v>467</v>
      </c>
      <c r="F473" s="79" t="s">
        <v>648</v>
      </c>
      <c r="G473" s="79" t="s">
        <v>931</v>
      </c>
      <c r="H473" s="79" t="s">
        <v>669</v>
      </c>
      <c r="I473" s="79" t="s">
        <v>932</v>
      </c>
      <c r="J473" s="79" t="s">
        <v>671</v>
      </c>
      <c r="K473" s="79" t="s">
        <v>485</v>
      </c>
      <c r="L473" s="79" t="s">
        <v>650</v>
      </c>
      <c r="M473" s="79" t="s">
        <v>663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1">
        <v>43784</v>
      </c>
      <c r="AF473" s="141">
        <v>46341</v>
      </c>
      <c r="AG473" s="142">
        <v>146762.5</v>
      </c>
      <c r="AH473" s="83">
        <v>2.125</v>
      </c>
      <c r="AI473" s="83">
        <v>7</v>
      </c>
      <c r="AJ473" s="143">
        <v>5.6399999999999999E-2</v>
      </c>
      <c r="AK473" s="79" t="s">
        <v>664</v>
      </c>
      <c r="AL473" s="79" t="s">
        <v>665</v>
      </c>
      <c r="AM473" s="155">
        <v>0</v>
      </c>
      <c r="AN473" s="155">
        <v>0</v>
      </c>
      <c r="AO473" s="155">
        <v>0</v>
      </c>
      <c r="AP473" s="155">
        <v>0</v>
      </c>
      <c r="AQ473" s="155">
        <v>0</v>
      </c>
      <c r="AR473" s="155">
        <v>0</v>
      </c>
      <c r="AS473" s="155">
        <v>0</v>
      </c>
      <c r="AT473" s="155">
        <v>0</v>
      </c>
      <c r="AU473" s="155">
        <v>0</v>
      </c>
      <c r="AV473" s="155">
        <v>0</v>
      </c>
      <c r="AW473" s="155">
        <v>0</v>
      </c>
      <c r="AX473" s="155">
        <v>0</v>
      </c>
      <c r="AY473" s="155">
        <v>0</v>
      </c>
      <c r="AZ473" s="155">
        <v>73381.25</v>
      </c>
      <c r="BA473" s="155">
        <v>0</v>
      </c>
      <c r="BB473" s="22">
        <f t="shared" si="21"/>
        <v>0</v>
      </c>
      <c r="BC473" s="22">
        <f t="shared" si="22"/>
        <v>73381.25</v>
      </c>
      <c r="BD473" s="22">
        <f t="shared" si="23"/>
        <v>73381.25</v>
      </c>
    </row>
    <row r="474" spans="1:56" x14ac:dyDescent="0.35">
      <c r="A474" s="23" t="s">
        <v>1945</v>
      </c>
      <c r="B474" s="79" t="s">
        <v>524</v>
      </c>
      <c r="C474" s="80">
        <v>7</v>
      </c>
      <c r="D474" s="81" t="s">
        <v>31</v>
      </c>
      <c r="E474" s="79" t="s">
        <v>467</v>
      </c>
      <c r="F474" s="79" t="s">
        <v>648</v>
      </c>
      <c r="G474" s="79" t="s">
        <v>931</v>
      </c>
      <c r="H474" s="79" t="s">
        <v>669</v>
      </c>
      <c r="I474" s="79" t="s">
        <v>932</v>
      </c>
      <c r="J474" s="79" t="s">
        <v>671</v>
      </c>
      <c r="K474" s="79" t="s">
        <v>485</v>
      </c>
      <c r="L474" s="79" t="s">
        <v>650</v>
      </c>
      <c r="M474" s="79" t="s">
        <v>663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1">
        <v>43784</v>
      </c>
      <c r="AF474" s="141">
        <v>46706</v>
      </c>
      <c r="AG474" s="142">
        <v>143517.5</v>
      </c>
      <c r="AH474" s="83">
        <v>3.125</v>
      </c>
      <c r="AI474" s="83">
        <v>8</v>
      </c>
      <c r="AJ474" s="143">
        <v>5.9299999999999999E-2</v>
      </c>
      <c r="AK474" s="79" t="s">
        <v>664</v>
      </c>
      <c r="AL474" s="79" t="s">
        <v>665</v>
      </c>
      <c r="AM474" s="155">
        <v>0</v>
      </c>
      <c r="AN474" s="155">
        <v>0</v>
      </c>
      <c r="AO474" s="155">
        <v>0</v>
      </c>
      <c r="AP474" s="155">
        <v>0</v>
      </c>
      <c r="AQ474" s="155">
        <v>0</v>
      </c>
      <c r="AR474" s="155">
        <v>0</v>
      </c>
      <c r="AS474" s="155">
        <v>0</v>
      </c>
      <c r="AT474" s="155">
        <v>0</v>
      </c>
      <c r="AU474" s="155">
        <v>0</v>
      </c>
      <c r="AV474" s="155">
        <v>0</v>
      </c>
      <c r="AW474" s="155">
        <v>0</v>
      </c>
      <c r="AX474" s="155">
        <v>0</v>
      </c>
      <c r="AY474" s="155">
        <v>0</v>
      </c>
      <c r="AZ474" s="155">
        <v>47839.16</v>
      </c>
      <c r="BA474" s="155">
        <v>0</v>
      </c>
      <c r="BB474" s="22">
        <f t="shared" si="21"/>
        <v>0</v>
      </c>
      <c r="BC474" s="22">
        <f t="shared" si="22"/>
        <v>47839.16</v>
      </c>
      <c r="BD474" s="22">
        <f t="shared" si="23"/>
        <v>47839.16</v>
      </c>
    </row>
    <row r="475" spans="1:56" x14ac:dyDescent="0.35">
      <c r="A475" s="23" t="s">
        <v>1946</v>
      </c>
      <c r="B475" s="79" t="s">
        <v>524</v>
      </c>
      <c r="C475" s="80">
        <v>8</v>
      </c>
      <c r="D475" s="81" t="s">
        <v>31</v>
      </c>
      <c r="E475" s="79" t="s">
        <v>467</v>
      </c>
      <c r="F475" s="79" t="s">
        <v>648</v>
      </c>
      <c r="G475" s="79" t="s">
        <v>931</v>
      </c>
      <c r="H475" s="79" t="s">
        <v>669</v>
      </c>
      <c r="I475" s="79" t="s">
        <v>932</v>
      </c>
      <c r="J475" s="79" t="s">
        <v>671</v>
      </c>
      <c r="K475" s="79" t="s">
        <v>485</v>
      </c>
      <c r="L475" s="79" t="s">
        <v>650</v>
      </c>
      <c r="M475" s="79" t="s">
        <v>663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1">
        <v>43784</v>
      </c>
      <c r="AF475" s="141">
        <v>47072</v>
      </c>
      <c r="AG475" s="142">
        <v>188357.5</v>
      </c>
      <c r="AH475" s="83">
        <v>4.125</v>
      </c>
      <c r="AI475" s="83">
        <v>9</v>
      </c>
      <c r="AJ475" s="143">
        <v>6.2100000000000002E-2</v>
      </c>
      <c r="AK475" s="79" t="s">
        <v>664</v>
      </c>
      <c r="AL475" s="79" t="s">
        <v>665</v>
      </c>
      <c r="AM475" s="155">
        <v>0</v>
      </c>
      <c r="AN475" s="155">
        <v>0</v>
      </c>
      <c r="AO475" s="155">
        <v>0</v>
      </c>
      <c r="AP475" s="155">
        <v>0</v>
      </c>
      <c r="AQ475" s="155">
        <v>0</v>
      </c>
      <c r="AR475" s="155">
        <v>0</v>
      </c>
      <c r="AS475" s="155">
        <v>0</v>
      </c>
      <c r="AT475" s="155">
        <v>0</v>
      </c>
      <c r="AU475" s="155">
        <v>0</v>
      </c>
      <c r="AV475" s="155">
        <v>0</v>
      </c>
      <c r="AW475" s="155">
        <v>0</v>
      </c>
      <c r="AX475" s="155">
        <v>0</v>
      </c>
      <c r="AY475" s="155">
        <v>0</v>
      </c>
      <c r="AZ475" s="155">
        <v>47089.37</v>
      </c>
      <c r="BA475" s="155">
        <v>0</v>
      </c>
      <c r="BB475" s="22">
        <f t="shared" si="21"/>
        <v>0</v>
      </c>
      <c r="BC475" s="22">
        <f t="shared" si="22"/>
        <v>47089.37</v>
      </c>
      <c r="BD475" s="22">
        <f t="shared" si="23"/>
        <v>47089.37</v>
      </c>
    </row>
    <row r="476" spans="1:56" x14ac:dyDescent="0.35">
      <c r="A476" s="23" t="s">
        <v>1947</v>
      </c>
      <c r="B476" s="79" t="s">
        <v>524</v>
      </c>
      <c r="C476" s="80">
        <v>9</v>
      </c>
      <c r="D476" s="81" t="s">
        <v>31</v>
      </c>
      <c r="E476" s="79" t="s">
        <v>467</v>
      </c>
      <c r="F476" s="79" t="s">
        <v>648</v>
      </c>
      <c r="G476" s="79" t="s">
        <v>931</v>
      </c>
      <c r="H476" s="79" t="s">
        <v>669</v>
      </c>
      <c r="I476" s="79" t="s">
        <v>932</v>
      </c>
      <c r="J476" s="79" t="s">
        <v>671</v>
      </c>
      <c r="K476" s="79" t="s">
        <v>485</v>
      </c>
      <c r="L476" s="79" t="s">
        <v>650</v>
      </c>
      <c r="M476" s="79" t="s">
        <v>663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1">
        <v>43784</v>
      </c>
      <c r="AF476" s="141">
        <v>47437</v>
      </c>
      <c r="AG476" s="142">
        <v>106200</v>
      </c>
      <c r="AH476" s="83">
        <v>5.125</v>
      </c>
      <c r="AI476" s="83">
        <v>10</v>
      </c>
      <c r="AJ476" s="143">
        <v>6.5000000000000002E-2</v>
      </c>
      <c r="AK476" s="79" t="s">
        <v>664</v>
      </c>
      <c r="AL476" s="79" t="s">
        <v>665</v>
      </c>
      <c r="AM476" s="155">
        <v>0</v>
      </c>
      <c r="AN476" s="155">
        <v>0</v>
      </c>
      <c r="AO476" s="155">
        <v>0</v>
      </c>
      <c r="AP476" s="155">
        <v>0</v>
      </c>
      <c r="AQ476" s="155">
        <v>0</v>
      </c>
      <c r="AR476" s="155">
        <v>0</v>
      </c>
      <c r="AS476" s="155">
        <v>0</v>
      </c>
      <c r="AT476" s="155">
        <v>0</v>
      </c>
      <c r="AU476" s="155">
        <v>0</v>
      </c>
      <c r="AV476" s="155">
        <v>0</v>
      </c>
      <c r="AW476" s="155">
        <v>0</v>
      </c>
      <c r="AX476" s="155">
        <v>0</v>
      </c>
      <c r="AY476" s="155">
        <v>0</v>
      </c>
      <c r="AZ476" s="155">
        <v>21240</v>
      </c>
      <c r="BA476" s="155">
        <v>0</v>
      </c>
      <c r="BB476" s="22">
        <f t="shared" si="21"/>
        <v>0</v>
      </c>
      <c r="BC476" s="22">
        <f t="shared" si="22"/>
        <v>21240</v>
      </c>
      <c r="BD476" s="22">
        <f t="shared" si="23"/>
        <v>21240</v>
      </c>
    </row>
    <row r="477" spans="1:56" x14ac:dyDescent="0.35">
      <c r="A477" s="23" t="s">
        <v>1948</v>
      </c>
      <c r="B477" s="79" t="s">
        <v>525</v>
      </c>
      <c r="C477" s="80">
        <v>2</v>
      </c>
      <c r="D477" s="81" t="s">
        <v>31</v>
      </c>
      <c r="E477" s="79" t="s">
        <v>467</v>
      </c>
      <c r="F477" s="79" t="s">
        <v>648</v>
      </c>
      <c r="G477" s="79" t="s">
        <v>931</v>
      </c>
      <c r="H477" s="79" t="s">
        <v>669</v>
      </c>
      <c r="I477" s="79" t="s">
        <v>932</v>
      </c>
      <c r="J477" s="79" t="s">
        <v>671</v>
      </c>
      <c r="K477" s="79" t="s">
        <v>485</v>
      </c>
      <c r="L477" s="79" t="s">
        <v>650</v>
      </c>
      <c r="M477" s="79" t="s">
        <v>663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1">
        <v>43790</v>
      </c>
      <c r="AF477" s="141">
        <v>45982</v>
      </c>
      <c r="AG477" s="142">
        <v>47495</v>
      </c>
      <c r="AH477" s="83">
        <v>1.1416666666666666</v>
      </c>
      <c r="AI477" s="83">
        <v>6</v>
      </c>
      <c r="AJ477" s="143">
        <v>5.3600000000000002E-2</v>
      </c>
      <c r="AK477" s="79" t="s">
        <v>664</v>
      </c>
      <c r="AL477" s="79" t="s">
        <v>665</v>
      </c>
      <c r="AM477" s="155">
        <v>0</v>
      </c>
      <c r="AN477" s="155">
        <v>0</v>
      </c>
      <c r="AO477" s="155">
        <v>0</v>
      </c>
      <c r="AP477" s="155">
        <v>0</v>
      </c>
      <c r="AQ477" s="155">
        <v>0</v>
      </c>
      <c r="AR477" s="155">
        <v>0</v>
      </c>
      <c r="AS477" s="155">
        <v>0</v>
      </c>
      <c r="AT477" s="155">
        <v>23747.5</v>
      </c>
      <c r="AU477" s="155">
        <v>0</v>
      </c>
      <c r="AV477" s="155">
        <v>0</v>
      </c>
      <c r="AW477" s="155">
        <v>0</v>
      </c>
      <c r="AX477" s="155">
        <v>0</v>
      </c>
      <c r="AY477" s="155">
        <v>0</v>
      </c>
      <c r="AZ477" s="155">
        <v>23747.5</v>
      </c>
      <c r="BA477" s="155">
        <v>0</v>
      </c>
      <c r="BB477" s="22">
        <f t="shared" si="21"/>
        <v>0</v>
      </c>
      <c r="BC477" s="22">
        <f t="shared" si="22"/>
        <v>47495</v>
      </c>
      <c r="BD477" s="22">
        <f t="shared" si="23"/>
        <v>47495</v>
      </c>
    </row>
    <row r="478" spans="1:56" x14ac:dyDescent="0.35">
      <c r="A478" s="23" t="s">
        <v>1949</v>
      </c>
      <c r="B478" s="79" t="s">
        <v>525</v>
      </c>
      <c r="C478" s="80">
        <v>3</v>
      </c>
      <c r="D478" s="81" t="s">
        <v>31</v>
      </c>
      <c r="E478" s="79" t="s">
        <v>467</v>
      </c>
      <c r="F478" s="79" t="s">
        <v>648</v>
      </c>
      <c r="G478" s="79" t="s">
        <v>931</v>
      </c>
      <c r="H478" s="79" t="s">
        <v>669</v>
      </c>
      <c r="I478" s="79" t="s">
        <v>932</v>
      </c>
      <c r="J478" s="79" t="s">
        <v>671</v>
      </c>
      <c r="K478" s="79" t="s">
        <v>485</v>
      </c>
      <c r="L478" s="79" t="s">
        <v>650</v>
      </c>
      <c r="M478" s="79" t="s">
        <v>663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1">
        <v>43790</v>
      </c>
      <c r="AF478" s="141">
        <v>46347</v>
      </c>
      <c r="AG478" s="142">
        <v>155465</v>
      </c>
      <c r="AH478" s="83">
        <v>2.1416666666666666</v>
      </c>
      <c r="AI478" s="83">
        <v>7</v>
      </c>
      <c r="AJ478" s="143">
        <v>5.6399999999999999E-2</v>
      </c>
      <c r="AK478" s="79" t="s">
        <v>664</v>
      </c>
      <c r="AL478" s="79" t="s">
        <v>665</v>
      </c>
      <c r="AM478" s="155">
        <v>0</v>
      </c>
      <c r="AN478" s="155">
        <v>0</v>
      </c>
      <c r="AO478" s="155">
        <v>0</v>
      </c>
      <c r="AP478" s="155">
        <v>0</v>
      </c>
      <c r="AQ478" s="155">
        <v>0</v>
      </c>
      <c r="AR478" s="155">
        <v>0</v>
      </c>
      <c r="AS478" s="155">
        <v>0</v>
      </c>
      <c r="AT478" s="155">
        <v>0</v>
      </c>
      <c r="AU478" s="155">
        <v>0</v>
      </c>
      <c r="AV478" s="155">
        <v>0</v>
      </c>
      <c r="AW478" s="155">
        <v>0</v>
      </c>
      <c r="AX478" s="155">
        <v>0</v>
      </c>
      <c r="AY478" s="155">
        <v>0</v>
      </c>
      <c r="AZ478" s="155">
        <v>77732.5</v>
      </c>
      <c r="BA478" s="155">
        <v>0</v>
      </c>
      <c r="BB478" s="22">
        <f t="shared" si="21"/>
        <v>0</v>
      </c>
      <c r="BC478" s="22">
        <f t="shared" si="22"/>
        <v>77732.5</v>
      </c>
      <c r="BD478" s="22">
        <f t="shared" si="23"/>
        <v>77732.5</v>
      </c>
    </row>
    <row r="479" spans="1:56" x14ac:dyDescent="0.35">
      <c r="A479" s="23" t="s">
        <v>1950</v>
      </c>
      <c r="B479" s="79" t="s">
        <v>525</v>
      </c>
      <c r="C479" s="80">
        <v>4</v>
      </c>
      <c r="D479" s="81" t="s">
        <v>31</v>
      </c>
      <c r="E479" s="79" t="s">
        <v>467</v>
      </c>
      <c r="F479" s="79" t="s">
        <v>648</v>
      </c>
      <c r="G479" s="79" t="s">
        <v>931</v>
      </c>
      <c r="H479" s="79" t="s">
        <v>669</v>
      </c>
      <c r="I479" s="79" t="s">
        <v>932</v>
      </c>
      <c r="J479" s="79" t="s">
        <v>671</v>
      </c>
      <c r="K479" s="79" t="s">
        <v>485</v>
      </c>
      <c r="L479" s="79" t="s">
        <v>650</v>
      </c>
      <c r="M479" s="79" t="s">
        <v>663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1">
        <v>43790</v>
      </c>
      <c r="AF479" s="141">
        <v>46712</v>
      </c>
      <c r="AG479" s="142">
        <v>206795</v>
      </c>
      <c r="AH479" s="83">
        <v>3.1416666666666666</v>
      </c>
      <c r="AI479" s="83">
        <v>8</v>
      </c>
      <c r="AJ479" s="143">
        <v>5.9299999999999999E-2</v>
      </c>
      <c r="AK479" s="79" t="s">
        <v>664</v>
      </c>
      <c r="AL479" s="79" t="s">
        <v>665</v>
      </c>
      <c r="AM479" s="155">
        <v>0</v>
      </c>
      <c r="AN479" s="155">
        <v>0</v>
      </c>
      <c r="AO479" s="155">
        <v>0</v>
      </c>
      <c r="AP479" s="155">
        <v>0</v>
      </c>
      <c r="AQ479" s="155">
        <v>0</v>
      </c>
      <c r="AR479" s="155">
        <v>0</v>
      </c>
      <c r="AS479" s="155">
        <v>0</v>
      </c>
      <c r="AT479" s="155">
        <v>0</v>
      </c>
      <c r="AU479" s="155">
        <v>0</v>
      </c>
      <c r="AV479" s="155">
        <v>0</v>
      </c>
      <c r="AW479" s="155">
        <v>0</v>
      </c>
      <c r="AX479" s="155">
        <v>0</v>
      </c>
      <c r="AY479" s="155">
        <v>0</v>
      </c>
      <c r="AZ479" s="155">
        <v>68931.66</v>
      </c>
      <c r="BA479" s="155">
        <v>0</v>
      </c>
      <c r="BB479" s="22">
        <f t="shared" si="21"/>
        <v>0</v>
      </c>
      <c r="BC479" s="22">
        <f t="shared" si="22"/>
        <v>68931.66</v>
      </c>
      <c r="BD479" s="22">
        <f t="shared" si="23"/>
        <v>68931.66</v>
      </c>
    </row>
    <row r="480" spans="1:56" x14ac:dyDescent="0.35">
      <c r="A480" s="23" t="s">
        <v>1951</v>
      </c>
      <c r="B480" s="79" t="s">
        <v>525</v>
      </c>
      <c r="C480" s="80">
        <v>5</v>
      </c>
      <c r="D480" s="81" t="s">
        <v>31</v>
      </c>
      <c r="E480" s="79" t="s">
        <v>467</v>
      </c>
      <c r="F480" s="79" t="s">
        <v>648</v>
      </c>
      <c r="G480" s="79" t="s">
        <v>931</v>
      </c>
      <c r="H480" s="79" t="s">
        <v>669</v>
      </c>
      <c r="I480" s="79" t="s">
        <v>932</v>
      </c>
      <c r="J480" s="79" t="s">
        <v>671</v>
      </c>
      <c r="K480" s="79" t="s">
        <v>485</v>
      </c>
      <c r="L480" s="79" t="s">
        <v>650</v>
      </c>
      <c r="M480" s="79" t="s">
        <v>663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1">
        <v>43790</v>
      </c>
      <c r="AF480" s="141">
        <v>47078</v>
      </c>
      <c r="AG480" s="142">
        <v>172427.5</v>
      </c>
      <c r="AH480" s="83">
        <v>4.1416666666666666</v>
      </c>
      <c r="AI480" s="83">
        <v>9</v>
      </c>
      <c r="AJ480" s="143">
        <v>6.2100000000000002E-2</v>
      </c>
      <c r="AK480" s="79" t="s">
        <v>664</v>
      </c>
      <c r="AL480" s="79" t="s">
        <v>665</v>
      </c>
      <c r="AM480" s="155">
        <v>0</v>
      </c>
      <c r="AN480" s="155">
        <v>0</v>
      </c>
      <c r="AO480" s="155">
        <v>0</v>
      </c>
      <c r="AP480" s="155">
        <v>0</v>
      </c>
      <c r="AQ480" s="155">
        <v>0</v>
      </c>
      <c r="AR480" s="155">
        <v>0</v>
      </c>
      <c r="AS480" s="155">
        <v>0</v>
      </c>
      <c r="AT480" s="155">
        <v>0</v>
      </c>
      <c r="AU480" s="155">
        <v>0</v>
      </c>
      <c r="AV480" s="155">
        <v>0</v>
      </c>
      <c r="AW480" s="155">
        <v>0</v>
      </c>
      <c r="AX480" s="155">
        <v>0</v>
      </c>
      <c r="AY480" s="155">
        <v>0</v>
      </c>
      <c r="AZ480" s="155">
        <v>43106.87</v>
      </c>
      <c r="BA480" s="155">
        <v>0</v>
      </c>
      <c r="BB480" s="22">
        <f t="shared" si="21"/>
        <v>0</v>
      </c>
      <c r="BC480" s="22">
        <f t="shared" si="22"/>
        <v>43106.87</v>
      </c>
      <c r="BD480" s="22">
        <f t="shared" si="23"/>
        <v>43106.87</v>
      </c>
    </row>
    <row r="481" spans="1:56" x14ac:dyDescent="0.35">
      <c r="A481" s="23" t="s">
        <v>1952</v>
      </c>
      <c r="B481" s="79" t="s">
        <v>525</v>
      </c>
      <c r="C481" s="80">
        <v>6</v>
      </c>
      <c r="D481" s="81" t="s">
        <v>31</v>
      </c>
      <c r="E481" s="79" t="s">
        <v>467</v>
      </c>
      <c r="F481" s="79" t="s">
        <v>648</v>
      </c>
      <c r="G481" s="79" t="s">
        <v>931</v>
      </c>
      <c r="H481" s="79" t="s">
        <v>669</v>
      </c>
      <c r="I481" s="79" t="s">
        <v>932</v>
      </c>
      <c r="J481" s="79" t="s">
        <v>671</v>
      </c>
      <c r="K481" s="79" t="s">
        <v>485</v>
      </c>
      <c r="L481" s="79" t="s">
        <v>650</v>
      </c>
      <c r="M481" s="79" t="s">
        <v>663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1">
        <v>43790</v>
      </c>
      <c r="AF481" s="141">
        <v>47443</v>
      </c>
      <c r="AG481" s="142">
        <v>53100</v>
      </c>
      <c r="AH481" s="83">
        <v>5.1416666666666666</v>
      </c>
      <c r="AI481" s="83">
        <v>10</v>
      </c>
      <c r="AJ481" s="143">
        <v>6.5000000000000002E-2</v>
      </c>
      <c r="AK481" s="79" t="s">
        <v>664</v>
      </c>
      <c r="AL481" s="79" t="s">
        <v>665</v>
      </c>
      <c r="AM481" s="155">
        <v>0</v>
      </c>
      <c r="AN481" s="155">
        <v>0</v>
      </c>
      <c r="AO481" s="155">
        <v>0</v>
      </c>
      <c r="AP481" s="155">
        <v>0</v>
      </c>
      <c r="AQ481" s="155">
        <v>0</v>
      </c>
      <c r="AR481" s="155">
        <v>0</v>
      </c>
      <c r="AS481" s="155">
        <v>0</v>
      </c>
      <c r="AT481" s="155">
        <v>0</v>
      </c>
      <c r="AU481" s="155">
        <v>0</v>
      </c>
      <c r="AV481" s="155">
        <v>0</v>
      </c>
      <c r="AW481" s="155">
        <v>0</v>
      </c>
      <c r="AX481" s="155">
        <v>0</v>
      </c>
      <c r="AY481" s="155">
        <v>0</v>
      </c>
      <c r="AZ481" s="155">
        <v>10620</v>
      </c>
      <c r="BA481" s="155">
        <v>0</v>
      </c>
      <c r="BB481" s="22">
        <f t="shared" si="21"/>
        <v>0</v>
      </c>
      <c r="BC481" s="22">
        <f t="shared" si="22"/>
        <v>10620</v>
      </c>
      <c r="BD481" s="22">
        <f t="shared" si="23"/>
        <v>10620</v>
      </c>
    </row>
    <row r="482" spans="1:56" x14ac:dyDescent="0.35">
      <c r="A482" s="23" t="s">
        <v>1953</v>
      </c>
      <c r="B482" s="79" t="s">
        <v>937</v>
      </c>
      <c r="C482" s="80">
        <v>1</v>
      </c>
      <c r="D482" s="81" t="s">
        <v>31</v>
      </c>
      <c r="E482" s="79" t="s">
        <v>467</v>
      </c>
      <c r="F482" s="79" t="s">
        <v>648</v>
      </c>
      <c r="G482" s="79" t="s">
        <v>931</v>
      </c>
      <c r="H482" s="79" t="s">
        <v>669</v>
      </c>
      <c r="I482" s="79" t="s">
        <v>932</v>
      </c>
      <c r="J482" s="79" t="s">
        <v>671</v>
      </c>
      <c r="K482" s="79" t="s">
        <v>485</v>
      </c>
      <c r="L482" s="79" t="s">
        <v>650</v>
      </c>
      <c r="M482" s="79" t="s">
        <v>663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26550</v>
      </c>
      <c r="X482" s="77">
        <v>0</v>
      </c>
      <c r="Y482" s="77">
        <v>0</v>
      </c>
      <c r="Z482" s="77">
        <v>112.17</v>
      </c>
      <c r="AA482" s="77">
        <v>0</v>
      </c>
      <c r="AB482" s="77">
        <v>0</v>
      </c>
      <c r="AC482" s="77">
        <v>0</v>
      </c>
      <c r="AD482" s="77">
        <v>26550</v>
      </c>
      <c r="AE482" s="141">
        <v>43803</v>
      </c>
      <c r="AF482" s="141">
        <v>45630</v>
      </c>
      <c r="AG482" s="142">
        <v>53100</v>
      </c>
      <c r="AH482" s="83">
        <v>0.17777777777777778</v>
      </c>
      <c r="AI482" s="83">
        <v>5</v>
      </c>
      <c r="AJ482" s="143">
        <v>5.0700000000000002E-2</v>
      </c>
      <c r="AK482" s="79" t="s">
        <v>664</v>
      </c>
      <c r="AL482" s="79" t="s">
        <v>665</v>
      </c>
      <c r="AM482" s="155">
        <v>0</v>
      </c>
      <c r="AN482" s="155">
        <v>0</v>
      </c>
      <c r="AO482" s="155">
        <v>26550</v>
      </c>
      <c r="AP482" s="155">
        <v>0</v>
      </c>
      <c r="AQ482" s="155">
        <v>0</v>
      </c>
      <c r="AR482" s="155">
        <v>0</v>
      </c>
      <c r="AS482" s="155">
        <v>0</v>
      </c>
      <c r="AT482" s="155">
        <v>0</v>
      </c>
      <c r="AU482" s="155">
        <v>0</v>
      </c>
      <c r="AV482" s="155">
        <v>0</v>
      </c>
      <c r="AW482" s="155">
        <v>0</v>
      </c>
      <c r="AX482" s="155">
        <v>0</v>
      </c>
      <c r="AY482" s="155">
        <v>0</v>
      </c>
      <c r="AZ482" s="155">
        <v>0</v>
      </c>
      <c r="BA482" s="155">
        <v>0</v>
      </c>
      <c r="BB482" s="22">
        <f t="shared" si="21"/>
        <v>26550</v>
      </c>
      <c r="BC482" s="22">
        <f t="shared" si="22"/>
        <v>0</v>
      </c>
      <c r="BD482" s="22">
        <f t="shared" si="23"/>
        <v>26550</v>
      </c>
    </row>
    <row r="483" spans="1:56" x14ac:dyDescent="0.35">
      <c r="A483" s="23" t="s">
        <v>1954</v>
      </c>
      <c r="B483" s="79" t="s">
        <v>937</v>
      </c>
      <c r="C483" s="80">
        <v>2</v>
      </c>
      <c r="D483" s="81" t="s">
        <v>31</v>
      </c>
      <c r="E483" s="79" t="s">
        <v>467</v>
      </c>
      <c r="F483" s="79" t="s">
        <v>648</v>
      </c>
      <c r="G483" s="79" t="s">
        <v>931</v>
      </c>
      <c r="H483" s="79" t="s">
        <v>669</v>
      </c>
      <c r="I483" s="79" t="s">
        <v>932</v>
      </c>
      <c r="J483" s="79" t="s">
        <v>671</v>
      </c>
      <c r="K483" s="79" t="s">
        <v>485</v>
      </c>
      <c r="L483" s="79" t="s">
        <v>650</v>
      </c>
      <c r="M483" s="79" t="s">
        <v>663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1">
        <v>43803</v>
      </c>
      <c r="AF483" s="141">
        <v>46360</v>
      </c>
      <c r="AG483" s="142">
        <v>53100</v>
      </c>
      <c r="AH483" s="83">
        <v>2.1777777777777776</v>
      </c>
      <c r="AI483" s="83">
        <v>7</v>
      </c>
      <c r="AJ483" s="143">
        <v>5.6399999999999999E-2</v>
      </c>
      <c r="AK483" s="79" t="s">
        <v>664</v>
      </c>
      <c r="AL483" s="79" t="s">
        <v>665</v>
      </c>
      <c r="AM483" s="155">
        <v>0</v>
      </c>
      <c r="AN483" s="155">
        <v>0</v>
      </c>
      <c r="AO483" s="155">
        <v>0</v>
      </c>
      <c r="AP483" s="155">
        <v>0</v>
      </c>
      <c r="AQ483" s="155">
        <v>0</v>
      </c>
      <c r="AR483" s="155">
        <v>0</v>
      </c>
      <c r="AS483" s="155">
        <v>0</v>
      </c>
      <c r="AT483" s="155">
        <v>0</v>
      </c>
      <c r="AU483" s="155">
        <v>0</v>
      </c>
      <c r="AV483" s="155">
        <v>0</v>
      </c>
      <c r="AW483" s="155">
        <v>0</v>
      </c>
      <c r="AX483" s="155">
        <v>0</v>
      </c>
      <c r="AY483" s="155">
        <v>0</v>
      </c>
      <c r="AZ483" s="155">
        <v>0</v>
      </c>
      <c r="BA483" s="155">
        <v>26550</v>
      </c>
      <c r="BB483" s="22">
        <f t="shared" si="21"/>
        <v>0</v>
      </c>
      <c r="BC483" s="22">
        <f t="shared" si="22"/>
        <v>26550</v>
      </c>
      <c r="BD483" s="22">
        <f t="shared" si="23"/>
        <v>26550</v>
      </c>
    </row>
    <row r="484" spans="1:56" x14ac:dyDescent="0.35">
      <c r="A484" s="23" t="s">
        <v>1955</v>
      </c>
      <c r="B484" s="79" t="s">
        <v>937</v>
      </c>
      <c r="C484" s="80">
        <v>3</v>
      </c>
      <c r="D484" s="81" t="s">
        <v>31</v>
      </c>
      <c r="E484" s="79" t="s">
        <v>467</v>
      </c>
      <c r="F484" s="79" t="s">
        <v>648</v>
      </c>
      <c r="G484" s="79" t="s">
        <v>931</v>
      </c>
      <c r="H484" s="79" t="s">
        <v>669</v>
      </c>
      <c r="I484" s="79" t="s">
        <v>932</v>
      </c>
      <c r="J484" s="79" t="s">
        <v>671</v>
      </c>
      <c r="K484" s="79" t="s">
        <v>485</v>
      </c>
      <c r="L484" s="79" t="s">
        <v>650</v>
      </c>
      <c r="M484" s="79" t="s">
        <v>663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1">
        <v>43803</v>
      </c>
      <c r="AF484" s="141">
        <v>46725</v>
      </c>
      <c r="AG484" s="142">
        <v>49855</v>
      </c>
      <c r="AH484" s="83">
        <v>3.1777777777777776</v>
      </c>
      <c r="AI484" s="83">
        <v>8</v>
      </c>
      <c r="AJ484" s="143">
        <v>5.9299999999999999E-2</v>
      </c>
      <c r="AK484" s="79" t="s">
        <v>664</v>
      </c>
      <c r="AL484" s="79" t="s">
        <v>665</v>
      </c>
      <c r="AM484" s="155">
        <v>0</v>
      </c>
      <c r="AN484" s="155">
        <v>0</v>
      </c>
      <c r="AO484" s="155">
        <v>0</v>
      </c>
      <c r="AP484" s="155">
        <v>0</v>
      </c>
      <c r="AQ484" s="155">
        <v>0</v>
      </c>
      <c r="AR484" s="155">
        <v>0</v>
      </c>
      <c r="AS484" s="155">
        <v>0</v>
      </c>
      <c r="AT484" s="155">
        <v>0</v>
      </c>
      <c r="AU484" s="155">
        <v>0</v>
      </c>
      <c r="AV484" s="155">
        <v>0</v>
      </c>
      <c r="AW484" s="155">
        <v>0</v>
      </c>
      <c r="AX484" s="155">
        <v>0</v>
      </c>
      <c r="AY484" s="155">
        <v>0</v>
      </c>
      <c r="AZ484" s="155">
        <v>0</v>
      </c>
      <c r="BA484" s="155">
        <v>16618.330000000002</v>
      </c>
      <c r="BB484" s="22">
        <f t="shared" si="21"/>
        <v>0</v>
      </c>
      <c r="BC484" s="22">
        <f t="shared" si="22"/>
        <v>16618.330000000002</v>
      </c>
      <c r="BD484" s="22">
        <f t="shared" si="23"/>
        <v>16618.330000000002</v>
      </c>
    </row>
    <row r="485" spans="1:56" x14ac:dyDescent="0.35">
      <c r="A485" s="23" t="s">
        <v>1956</v>
      </c>
      <c r="B485" s="79" t="s">
        <v>938</v>
      </c>
      <c r="C485" s="80">
        <v>2</v>
      </c>
      <c r="D485" s="81" t="s">
        <v>31</v>
      </c>
      <c r="E485" s="79" t="s">
        <v>467</v>
      </c>
      <c r="F485" s="79" t="s">
        <v>648</v>
      </c>
      <c r="G485" s="79" t="s">
        <v>931</v>
      </c>
      <c r="H485" s="79" t="s">
        <v>669</v>
      </c>
      <c r="I485" s="79" t="s">
        <v>932</v>
      </c>
      <c r="J485" s="79" t="s">
        <v>671</v>
      </c>
      <c r="K485" s="79" t="s">
        <v>485</v>
      </c>
      <c r="L485" s="79" t="s">
        <v>650</v>
      </c>
      <c r="M485" s="79" t="s">
        <v>663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35050</v>
      </c>
      <c r="X485" s="77">
        <v>0</v>
      </c>
      <c r="Y485" s="77">
        <v>0</v>
      </c>
      <c r="Z485" s="77">
        <v>148.09</v>
      </c>
      <c r="AA485" s="77">
        <v>0</v>
      </c>
      <c r="AB485" s="77">
        <v>0</v>
      </c>
      <c r="AC485" s="77">
        <v>0</v>
      </c>
      <c r="AD485" s="77">
        <v>35050</v>
      </c>
      <c r="AE485" s="141">
        <v>43803</v>
      </c>
      <c r="AF485" s="141">
        <v>45630</v>
      </c>
      <c r="AG485" s="142">
        <v>70100</v>
      </c>
      <c r="AH485" s="83">
        <v>0.17777777777777778</v>
      </c>
      <c r="AI485" s="83">
        <v>5</v>
      </c>
      <c r="AJ485" s="143">
        <v>5.0700000000000002E-2</v>
      </c>
      <c r="AK485" s="79" t="s">
        <v>664</v>
      </c>
      <c r="AL485" s="79" t="s">
        <v>665</v>
      </c>
      <c r="AM485" s="155">
        <v>0</v>
      </c>
      <c r="AN485" s="155">
        <v>0</v>
      </c>
      <c r="AO485" s="155">
        <v>35050</v>
      </c>
      <c r="AP485" s="155">
        <v>0</v>
      </c>
      <c r="AQ485" s="155">
        <v>0</v>
      </c>
      <c r="AR485" s="155">
        <v>0</v>
      </c>
      <c r="AS485" s="155">
        <v>0</v>
      </c>
      <c r="AT485" s="155">
        <v>0</v>
      </c>
      <c r="AU485" s="155">
        <v>0</v>
      </c>
      <c r="AV485" s="155">
        <v>0</v>
      </c>
      <c r="AW485" s="155">
        <v>0</v>
      </c>
      <c r="AX485" s="155">
        <v>0</v>
      </c>
      <c r="AY485" s="155">
        <v>0</v>
      </c>
      <c r="AZ485" s="155">
        <v>0</v>
      </c>
      <c r="BA485" s="155">
        <v>0</v>
      </c>
      <c r="BB485" s="22">
        <f t="shared" si="21"/>
        <v>35050</v>
      </c>
      <c r="BC485" s="22">
        <f t="shared" si="22"/>
        <v>0</v>
      </c>
      <c r="BD485" s="22">
        <f t="shared" si="23"/>
        <v>35050</v>
      </c>
    </row>
    <row r="486" spans="1:56" x14ac:dyDescent="0.35">
      <c r="A486" s="23" t="s">
        <v>1957</v>
      </c>
      <c r="B486" s="79" t="s">
        <v>938</v>
      </c>
      <c r="C486" s="80">
        <v>3</v>
      </c>
      <c r="D486" s="81" t="s">
        <v>31</v>
      </c>
      <c r="E486" s="79" t="s">
        <v>467</v>
      </c>
      <c r="F486" s="79" t="s">
        <v>648</v>
      </c>
      <c r="G486" s="79" t="s">
        <v>931</v>
      </c>
      <c r="H486" s="79" t="s">
        <v>669</v>
      </c>
      <c r="I486" s="79" t="s">
        <v>932</v>
      </c>
      <c r="J486" s="79" t="s">
        <v>671</v>
      </c>
      <c r="K486" s="79" t="s">
        <v>485</v>
      </c>
      <c r="L486" s="79" t="s">
        <v>650</v>
      </c>
      <c r="M486" s="79" t="s">
        <v>663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1">
        <v>43803</v>
      </c>
      <c r="AF486" s="141">
        <v>45995</v>
      </c>
      <c r="AG486" s="142">
        <v>46462.5</v>
      </c>
      <c r="AH486" s="83">
        <v>1.1777777777777778</v>
      </c>
      <c r="AI486" s="83">
        <v>6</v>
      </c>
      <c r="AJ486" s="143">
        <v>5.3600000000000002E-2</v>
      </c>
      <c r="AK486" s="79" t="s">
        <v>664</v>
      </c>
      <c r="AL486" s="79" t="s">
        <v>665</v>
      </c>
      <c r="AM486" s="155">
        <v>0</v>
      </c>
      <c r="AN486" s="155">
        <v>0</v>
      </c>
      <c r="AO486" s="155">
        <v>0</v>
      </c>
      <c r="AP486" s="155">
        <v>0</v>
      </c>
      <c r="AQ486" s="155">
        <v>0</v>
      </c>
      <c r="AR486" s="155">
        <v>0</v>
      </c>
      <c r="AS486" s="155">
        <v>0</v>
      </c>
      <c r="AT486" s="155">
        <v>0</v>
      </c>
      <c r="AU486" s="155">
        <v>23231.25</v>
      </c>
      <c r="AV486" s="155">
        <v>0</v>
      </c>
      <c r="AW486" s="155">
        <v>0</v>
      </c>
      <c r="AX486" s="155">
        <v>0</v>
      </c>
      <c r="AY486" s="155">
        <v>0</v>
      </c>
      <c r="AZ486" s="155">
        <v>0</v>
      </c>
      <c r="BA486" s="155">
        <v>23231.25</v>
      </c>
      <c r="BB486" s="22">
        <f t="shared" si="21"/>
        <v>0</v>
      </c>
      <c r="BC486" s="22">
        <f t="shared" si="22"/>
        <v>46462.5</v>
      </c>
      <c r="BD486" s="22">
        <f t="shared" si="23"/>
        <v>46462.5</v>
      </c>
    </row>
    <row r="487" spans="1:56" x14ac:dyDescent="0.35">
      <c r="A487" s="23" t="s">
        <v>1958</v>
      </c>
      <c r="B487" s="79" t="s">
        <v>938</v>
      </c>
      <c r="C487" s="80">
        <v>4</v>
      </c>
      <c r="D487" s="81" t="s">
        <v>31</v>
      </c>
      <c r="E487" s="79" t="s">
        <v>467</v>
      </c>
      <c r="F487" s="79" t="s">
        <v>648</v>
      </c>
      <c r="G487" s="79" t="s">
        <v>931</v>
      </c>
      <c r="H487" s="79" t="s">
        <v>669</v>
      </c>
      <c r="I487" s="79" t="s">
        <v>932</v>
      </c>
      <c r="J487" s="79" t="s">
        <v>671</v>
      </c>
      <c r="K487" s="79" t="s">
        <v>485</v>
      </c>
      <c r="L487" s="79" t="s">
        <v>650</v>
      </c>
      <c r="M487" s="79" t="s">
        <v>663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1">
        <v>43803</v>
      </c>
      <c r="AF487" s="141">
        <v>46360</v>
      </c>
      <c r="AG487" s="142">
        <v>143665</v>
      </c>
      <c r="AH487" s="83">
        <v>2.1777777777777776</v>
      </c>
      <c r="AI487" s="83">
        <v>7</v>
      </c>
      <c r="AJ487" s="143">
        <v>5.6399999999999999E-2</v>
      </c>
      <c r="AK487" s="79" t="s">
        <v>664</v>
      </c>
      <c r="AL487" s="79" t="s">
        <v>665</v>
      </c>
      <c r="AM487" s="155">
        <v>0</v>
      </c>
      <c r="AN487" s="155">
        <v>0</v>
      </c>
      <c r="AO487" s="155">
        <v>0</v>
      </c>
      <c r="AP487" s="155">
        <v>0</v>
      </c>
      <c r="AQ487" s="155">
        <v>0</v>
      </c>
      <c r="AR487" s="155">
        <v>0</v>
      </c>
      <c r="AS487" s="155">
        <v>0</v>
      </c>
      <c r="AT487" s="155">
        <v>0</v>
      </c>
      <c r="AU487" s="155">
        <v>0</v>
      </c>
      <c r="AV487" s="155">
        <v>0</v>
      </c>
      <c r="AW487" s="155">
        <v>0</v>
      </c>
      <c r="AX487" s="155">
        <v>0</v>
      </c>
      <c r="AY487" s="155">
        <v>0</v>
      </c>
      <c r="AZ487" s="155">
        <v>0</v>
      </c>
      <c r="BA487" s="155">
        <v>71832.5</v>
      </c>
      <c r="BB487" s="22">
        <f t="shared" si="21"/>
        <v>0</v>
      </c>
      <c r="BC487" s="22">
        <f t="shared" si="22"/>
        <v>71832.5</v>
      </c>
      <c r="BD487" s="22">
        <f t="shared" si="23"/>
        <v>71832.5</v>
      </c>
    </row>
    <row r="488" spans="1:56" x14ac:dyDescent="0.35">
      <c r="A488" s="23" t="s">
        <v>1959</v>
      </c>
      <c r="B488" s="79" t="s">
        <v>938</v>
      </c>
      <c r="C488" s="80">
        <v>5</v>
      </c>
      <c r="D488" s="81" t="s">
        <v>31</v>
      </c>
      <c r="E488" s="79" t="s">
        <v>467</v>
      </c>
      <c r="F488" s="79" t="s">
        <v>648</v>
      </c>
      <c r="G488" s="79" t="s">
        <v>931</v>
      </c>
      <c r="H488" s="79" t="s">
        <v>669</v>
      </c>
      <c r="I488" s="79" t="s">
        <v>932</v>
      </c>
      <c r="J488" s="79" t="s">
        <v>671</v>
      </c>
      <c r="K488" s="79" t="s">
        <v>485</v>
      </c>
      <c r="L488" s="79" t="s">
        <v>650</v>
      </c>
      <c r="M488" s="79" t="s">
        <v>663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1">
        <v>43803</v>
      </c>
      <c r="AF488" s="141">
        <v>46725</v>
      </c>
      <c r="AG488" s="142">
        <v>100300</v>
      </c>
      <c r="AH488" s="83">
        <v>3.1777777777777776</v>
      </c>
      <c r="AI488" s="83">
        <v>8</v>
      </c>
      <c r="AJ488" s="143">
        <v>5.9299999999999999E-2</v>
      </c>
      <c r="AK488" s="79" t="s">
        <v>664</v>
      </c>
      <c r="AL488" s="79" t="s">
        <v>665</v>
      </c>
      <c r="AM488" s="155">
        <v>0</v>
      </c>
      <c r="AN488" s="155">
        <v>0</v>
      </c>
      <c r="AO488" s="155">
        <v>0</v>
      </c>
      <c r="AP488" s="155">
        <v>0</v>
      </c>
      <c r="AQ488" s="155">
        <v>0</v>
      </c>
      <c r="AR488" s="155">
        <v>0</v>
      </c>
      <c r="AS488" s="155">
        <v>0</v>
      </c>
      <c r="AT488" s="155">
        <v>0</v>
      </c>
      <c r="AU488" s="155">
        <v>0</v>
      </c>
      <c r="AV488" s="155">
        <v>0</v>
      </c>
      <c r="AW488" s="155">
        <v>0</v>
      </c>
      <c r="AX488" s="155">
        <v>0</v>
      </c>
      <c r="AY488" s="155">
        <v>0</v>
      </c>
      <c r="AZ488" s="155">
        <v>0</v>
      </c>
      <c r="BA488" s="155">
        <v>33433.339999999997</v>
      </c>
      <c r="BB488" s="22">
        <f t="shared" si="21"/>
        <v>0</v>
      </c>
      <c r="BC488" s="22">
        <f t="shared" si="22"/>
        <v>33433.339999999997</v>
      </c>
      <c r="BD488" s="22">
        <f t="shared" si="23"/>
        <v>33433.339999999997</v>
      </c>
    </row>
    <row r="489" spans="1:56" x14ac:dyDescent="0.35">
      <c r="A489" s="23" t="s">
        <v>1960</v>
      </c>
      <c r="B489" s="79" t="s">
        <v>939</v>
      </c>
      <c r="C489" s="80">
        <v>1</v>
      </c>
      <c r="D489" s="81" t="s">
        <v>31</v>
      </c>
      <c r="E489" s="79" t="s">
        <v>467</v>
      </c>
      <c r="F489" s="79" t="s">
        <v>648</v>
      </c>
      <c r="G489" s="79" t="s">
        <v>931</v>
      </c>
      <c r="H489" s="79" t="s">
        <v>669</v>
      </c>
      <c r="I489" s="79" t="s">
        <v>932</v>
      </c>
      <c r="J489" s="79" t="s">
        <v>671</v>
      </c>
      <c r="K489" s="79" t="s">
        <v>485</v>
      </c>
      <c r="L489" s="79" t="s">
        <v>650</v>
      </c>
      <c r="M489" s="79" t="s">
        <v>663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25001.25</v>
      </c>
      <c r="X489" s="77">
        <v>0</v>
      </c>
      <c r="Y489" s="77">
        <v>0</v>
      </c>
      <c r="Z489" s="77">
        <v>105.63</v>
      </c>
      <c r="AA489" s="77">
        <v>0</v>
      </c>
      <c r="AB489" s="77">
        <v>0</v>
      </c>
      <c r="AC489" s="77">
        <v>0</v>
      </c>
      <c r="AD489" s="77">
        <v>25001.25</v>
      </c>
      <c r="AE489" s="141">
        <v>43803</v>
      </c>
      <c r="AF489" s="141">
        <v>45630</v>
      </c>
      <c r="AG489" s="142">
        <v>50002.5</v>
      </c>
      <c r="AH489" s="83">
        <v>0.17777777777777778</v>
      </c>
      <c r="AI489" s="83">
        <v>5</v>
      </c>
      <c r="AJ489" s="143">
        <v>5.0700000000000002E-2</v>
      </c>
      <c r="AK489" s="79" t="s">
        <v>664</v>
      </c>
      <c r="AL489" s="79" t="s">
        <v>665</v>
      </c>
      <c r="AM489" s="155">
        <v>0</v>
      </c>
      <c r="AN489" s="155">
        <v>0</v>
      </c>
      <c r="AO489" s="155">
        <v>25001.25</v>
      </c>
      <c r="AP489" s="155">
        <v>0</v>
      </c>
      <c r="AQ489" s="155">
        <v>0</v>
      </c>
      <c r="AR489" s="155">
        <v>0</v>
      </c>
      <c r="AS489" s="155">
        <v>0</v>
      </c>
      <c r="AT489" s="155">
        <v>0</v>
      </c>
      <c r="AU489" s="155">
        <v>0</v>
      </c>
      <c r="AV489" s="155">
        <v>0</v>
      </c>
      <c r="AW489" s="155">
        <v>0</v>
      </c>
      <c r="AX489" s="155">
        <v>0</v>
      </c>
      <c r="AY489" s="155">
        <v>0</v>
      </c>
      <c r="AZ489" s="155">
        <v>0</v>
      </c>
      <c r="BA489" s="155">
        <v>0</v>
      </c>
      <c r="BB489" s="22">
        <f t="shared" si="21"/>
        <v>25001.25</v>
      </c>
      <c r="BC489" s="22">
        <f t="shared" si="22"/>
        <v>0</v>
      </c>
      <c r="BD489" s="22">
        <f t="shared" si="23"/>
        <v>25001.25</v>
      </c>
    </row>
    <row r="490" spans="1:56" x14ac:dyDescent="0.35">
      <c r="A490" s="23" t="s">
        <v>1961</v>
      </c>
      <c r="B490" s="79" t="s">
        <v>939</v>
      </c>
      <c r="C490" s="80">
        <v>2</v>
      </c>
      <c r="D490" s="81" t="s">
        <v>31</v>
      </c>
      <c r="E490" s="79" t="s">
        <v>467</v>
      </c>
      <c r="F490" s="79" t="s">
        <v>648</v>
      </c>
      <c r="G490" s="79" t="s">
        <v>931</v>
      </c>
      <c r="H490" s="79" t="s">
        <v>669</v>
      </c>
      <c r="I490" s="79" t="s">
        <v>932</v>
      </c>
      <c r="J490" s="79" t="s">
        <v>671</v>
      </c>
      <c r="K490" s="79" t="s">
        <v>485</v>
      </c>
      <c r="L490" s="79" t="s">
        <v>650</v>
      </c>
      <c r="M490" s="79" t="s">
        <v>663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1">
        <v>43803</v>
      </c>
      <c r="AF490" s="141">
        <v>46725</v>
      </c>
      <c r="AG490" s="142">
        <v>53100</v>
      </c>
      <c r="AH490" s="83">
        <v>3.1777777777777776</v>
      </c>
      <c r="AI490" s="83">
        <v>8</v>
      </c>
      <c r="AJ490" s="143">
        <v>5.9299999999999999E-2</v>
      </c>
      <c r="AK490" s="79" t="s">
        <v>664</v>
      </c>
      <c r="AL490" s="79" t="s">
        <v>665</v>
      </c>
      <c r="AM490" s="155">
        <v>0</v>
      </c>
      <c r="AN490" s="155">
        <v>0</v>
      </c>
      <c r="AO490" s="155">
        <v>0</v>
      </c>
      <c r="AP490" s="155">
        <v>0</v>
      </c>
      <c r="AQ490" s="155">
        <v>0</v>
      </c>
      <c r="AR490" s="155">
        <v>0</v>
      </c>
      <c r="AS490" s="155">
        <v>0</v>
      </c>
      <c r="AT490" s="155">
        <v>0</v>
      </c>
      <c r="AU490" s="155">
        <v>0</v>
      </c>
      <c r="AV490" s="155">
        <v>0</v>
      </c>
      <c r="AW490" s="155">
        <v>0</v>
      </c>
      <c r="AX490" s="155">
        <v>0</v>
      </c>
      <c r="AY490" s="155">
        <v>0</v>
      </c>
      <c r="AZ490" s="155">
        <v>0</v>
      </c>
      <c r="BA490" s="155">
        <v>17700</v>
      </c>
      <c r="BB490" s="22">
        <f t="shared" si="21"/>
        <v>0</v>
      </c>
      <c r="BC490" s="22">
        <f t="shared" si="22"/>
        <v>17700</v>
      </c>
      <c r="BD490" s="22">
        <f t="shared" si="23"/>
        <v>17700</v>
      </c>
    </row>
    <row r="491" spans="1:56" x14ac:dyDescent="0.35">
      <c r="A491" s="23" t="s">
        <v>1962</v>
      </c>
      <c r="B491" s="79" t="s">
        <v>939</v>
      </c>
      <c r="C491" s="80">
        <v>3</v>
      </c>
      <c r="D491" s="81" t="s">
        <v>31</v>
      </c>
      <c r="E491" s="79" t="s">
        <v>467</v>
      </c>
      <c r="F491" s="79" t="s">
        <v>648</v>
      </c>
      <c r="G491" s="79" t="s">
        <v>931</v>
      </c>
      <c r="H491" s="79" t="s">
        <v>669</v>
      </c>
      <c r="I491" s="79" t="s">
        <v>932</v>
      </c>
      <c r="J491" s="79" t="s">
        <v>671</v>
      </c>
      <c r="K491" s="79" t="s">
        <v>485</v>
      </c>
      <c r="L491" s="79" t="s">
        <v>650</v>
      </c>
      <c r="M491" s="79" t="s">
        <v>663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1">
        <v>43803</v>
      </c>
      <c r="AF491" s="141">
        <v>47091</v>
      </c>
      <c r="AG491" s="142">
        <v>235852.5</v>
      </c>
      <c r="AH491" s="83">
        <v>4.177777777777778</v>
      </c>
      <c r="AI491" s="83">
        <v>9</v>
      </c>
      <c r="AJ491" s="143">
        <v>6.2100000000000002E-2</v>
      </c>
      <c r="AK491" s="79" t="s">
        <v>664</v>
      </c>
      <c r="AL491" s="79" t="s">
        <v>665</v>
      </c>
      <c r="AM491" s="155">
        <v>0</v>
      </c>
      <c r="AN491" s="155">
        <v>0</v>
      </c>
      <c r="AO491" s="155">
        <v>0</v>
      </c>
      <c r="AP491" s="155">
        <v>0</v>
      </c>
      <c r="AQ491" s="155">
        <v>0</v>
      </c>
      <c r="AR491" s="155">
        <v>0</v>
      </c>
      <c r="AS491" s="155">
        <v>0</v>
      </c>
      <c r="AT491" s="155">
        <v>0</v>
      </c>
      <c r="AU491" s="155">
        <v>0</v>
      </c>
      <c r="AV491" s="155">
        <v>0</v>
      </c>
      <c r="AW491" s="155">
        <v>0</v>
      </c>
      <c r="AX491" s="155">
        <v>0</v>
      </c>
      <c r="AY491" s="155">
        <v>0</v>
      </c>
      <c r="AZ491" s="155">
        <v>0</v>
      </c>
      <c r="BA491" s="155">
        <v>58963.13</v>
      </c>
      <c r="BB491" s="22">
        <f t="shared" si="21"/>
        <v>0</v>
      </c>
      <c r="BC491" s="22">
        <f t="shared" si="22"/>
        <v>58963.13</v>
      </c>
      <c r="BD491" s="22">
        <f t="shared" si="23"/>
        <v>58963.13</v>
      </c>
    </row>
    <row r="492" spans="1:56" x14ac:dyDescent="0.35">
      <c r="A492" s="23" t="s">
        <v>1963</v>
      </c>
      <c r="B492" s="79" t="s">
        <v>526</v>
      </c>
      <c r="C492" s="80">
        <v>3</v>
      </c>
      <c r="D492" s="81" t="s">
        <v>31</v>
      </c>
      <c r="E492" s="79" t="s">
        <v>467</v>
      </c>
      <c r="F492" s="79" t="s">
        <v>648</v>
      </c>
      <c r="G492" s="79" t="s">
        <v>931</v>
      </c>
      <c r="H492" s="79" t="s">
        <v>669</v>
      </c>
      <c r="I492" s="79" t="s">
        <v>932</v>
      </c>
      <c r="J492" s="79" t="s">
        <v>671</v>
      </c>
      <c r="K492" s="79" t="s">
        <v>485</v>
      </c>
      <c r="L492" s="79" t="s">
        <v>650</v>
      </c>
      <c r="M492" s="79" t="s">
        <v>663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26550</v>
      </c>
      <c r="X492" s="77">
        <v>0</v>
      </c>
      <c r="Y492" s="77">
        <v>0</v>
      </c>
      <c r="Z492" s="77">
        <v>112.17</v>
      </c>
      <c r="AA492" s="77">
        <v>0</v>
      </c>
      <c r="AB492" s="77">
        <v>0</v>
      </c>
      <c r="AC492" s="77">
        <v>0</v>
      </c>
      <c r="AD492" s="77">
        <v>26550</v>
      </c>
      <c r="AE492" s="141">
        <v>43803</v>
      </c>
      <c r="AF492" s="141">
        <v>45630</v>
      </c>
      <c r="AG492" s="142">
        <v>53100</v>
      </c>
      <c r="AH492" s="83">
        <v>0.17777777777777778</v>
      </c>
      <c r="AI492" s="83">
        <v>5</v>
      </c>
      <c r="AJ492" s="143">
        <v>5.0700000000000002E-2</v>
      </c>
      <c r="AK492" s="79" t="s">
        <v>664</v>
      </c>
      <c r="AL492" s="79" t="s">
        <v>665</v>
      </c>
      <c r="AM492" s="155">
        <v>0</v>
      </c>
      <c r="AN492" s="155">
        <v>0</v>
      </c>
      <c r="AO492" s="155">
        <v>26550</v>
      </c>
      <c r="AP492" s="155">
        <v>0</v>
      </c>
      <c r="AQ492" s="155">
        <v>0</v>
      </c>
      <c r="AR492" s="155">
        <v>0</v>
      </c>
      <c r="AS492" s="155">
        <v>0</v>
      </c>
      <c r="AT492" s="155">
        <v>0</v>
      </c>
      <c r="AU492" s="155">
        <v>0</v>
      </c>
      <c r="AV492" s="155">
        <v>0</v>
      </c>
      <c r="AW492" s="155">
        <v>0</v>
      </c>
      <c r="AX492" s="155">
        <v>0</v>
      </c>
      <c r="AY492" s="155">
        <v>0</v>
      </c>
      <c r="AZ492" s="155">
        <v>0</v>
      </c>
      <c r="BA492" s="155">
        <v>0</v>
      </c>
      <c r="BB492" s="22">
        <f t="shared" si="21"/>
        <v>26550</v>
      </c>
      <c r="BC492" s="22">
        <f t="shared" si="22"/>
        <v>0</v>
      </c>
      <c r="BD492" s="22">
        <f t="shared" si="23"/>
        <v>26550</v>
      </c>
    </row>
    <row r="493" spans="1:56" x14ac:dyDescent="0.35">
      <c r="A493" s="23" t="s">
        <v>1964</v>
      </c>
      <c r="B493" s="79" t="s">
        <v>527</v>
      </c>
      <c r="C493" s="80">
        <v>4</v>
      </c>
      <c r="D493" s="81" t="s">
        <v>31</v>
      </c>
      <c r="E493" s="79" t="s">
        <v>467</v>
      </c>
      <c r="F493" s="79" t="s">
        <v>648</v>
      </c>
      <c r="G493" s="79" t="s">
        <v>931</v>
      </c>
      <c r="H493" s="79" t="s">
        <v>669</v>
      </c>
      <c r="I493" s="79" t="s">
        <v>932</v>
      </c>
      <c r="J493" s="79" t="s">
        <v>671</v>
      </c>
      <c r="K493" s="79" t="s">
        <v>485</v>
      </c>
      <c r="L493" s="79" t="s">
        <v>650</v>
      </c>
      <c r="M493" s="79" t="s">
        <v>663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53100</v>
      </c>
      <c r="X493" s="77">
        <v>0</v>
      </c>
      <c r="Y493" s="77">
        <v>0</v>
      </c>
      <c r="Z493" s="77">
        <v>224.35</v>
      </c>
      <c r="AA493" s="77">
        <v>0</v>
      </c>
      <c r="AB493" s="77">
        <v>0</v>
      </c>
      <c r="AC493" s="77">
        <v>0</v>
      </c>
      <c r="AD493" s="77">
        <v>53100</v>
      </c>
      <c r="AE493" s="141">
        <v>43803</v>
      </c>
      <c r="AF493" s="141">
        <v>45630</v>
      </c>
      <c r="AG493" s="142">
        <v>106200</v>
      </c>
      <c r="AH493" s="83">
        <v>0.17777777777777778</v>
      </c>
      <c r="AI493" s="83">
        <v>5</v>
      </c>
      <c r="AJ493" s="143">
        <v>5.0700000000000002E-2</v>
      </c>
      <c r="AK493" s="79" t="s">
        <v>664</v>
      </c>
      <c r="AL493" s="79" t="s">
        <v>665</v>
      </c>
      <c r="AM493" s="155">
        <v>0</v>
      </c>
      <c r="AN493" s="155">
        <v>0</v>
      </c>
      <c r="AO493" s="155">
        <v>53100</v>
      </c>
      <c r="AP493" s="155">
        <v>0</v>
      </c>
      <c r="AQ493" s="155">
        <v>0</v>
      </c>
      <c r="AR493" s="155">
        <v>0</v>
      </c>
      <c r="AS493" s="155">
        <v>0</v>
      </c>
      <c r="AT493" s="155">
        <v>0</v>
      </c>
      <c r="AU493" s="155">
        <v>0</v>
      </c>
      <c r="AV493" s="155">
        <v>0</v>
      </c>
      <c r="AW493" s="155">
        <v>0</v>
      </c>
      <c r="AX493" s="155">
        <v>0</v>
      </c>
      <c r="AY493" s="155">
        <v>0</v>
      </c>
      <c r="AZ493" s="155">
        <v>0</v>
      </c>
      <c r="BA493" s="155">
        <v>0</v>
      </c>
      <c r="BB493" s="22">
        <f t="shared" si="21"/>
        <v>53100</v>
      </c>
      <c r="BC493" s="22">
        <f t="shared" si="22"/>
        <v>0</v>
      </c>
      <c r="BD493" s="22">
        <f t="shared" si="23"/>
        <v>53100</v>
      </c>
    </row>
    <row r="494" spans="1:56" x14ac:dyDescent="0.35">
      <c r="A494" s="23" t="s">
        <v>1965</v>
      </c>
      <c r="B494" s="79" t="s">
        <v>527</v>
      </c>
      <c r="C494" s="80">
        <v>5</v>
      </c>
      <c r="D494" s="81" t="s">
        <v>31</v>
      </c>
      <c r="E494" s="79" t="s">
        <v>467</v>
      </c>
      <c r="F494" s="79" t="s">
        <v>648</v>
      </c>
      <c r="G494" s="79" t="s">
        <v>931</v>
      </c>
      <c r="H494" s="79" t="s">
        <v>669</v>
      </c>
      <c r="I494" s="79" t="s">
        <v>932</v>
      </c>
      <c r="J494" s="79" t="s">
        <v>671</v>
      </c>
      <c r="K494" s="79" t="s">
        <v>485</v>
      </c>
      <c r="L494" s="79" t="s">
        <v>650</v>
      </c>
      <c r="M494" s="79" t="s">
        <v>663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1">
        <v>43803</v>
      </c>
      <c r="AF494" s="141">
        <v>45995</v>
      </c>
      <c r="AG494" s="142">
        <v>308275</v>
      </c>
      <c r="AH494" s="83">
        <v>1.1777777777777778</v>
      </c>
      <c r="AI494" s="83">
        <v>6</v>
      </c>
      <c r="AJ494" s="143">
        <v>5.3600000000000002E-2</v>
      </c>
      <c r="AK494" s="79" t="s">
        <v>664</v>
      </c>
      <c r="AL494" s="79" t="s">
        <v>665</v>
      </c>
      <c r="AM494" s="155">
        <v>0</v>
      </c>
      <c r="AN494" s="155">
        <v>0</v>
      </c>
      <c r="AO494" s="155">
        <v>0</v>
      </c>
      <c r="AP494" s="155">
        <v>0</v>
      </c>
      <c r="AQ494" s="155">
        <v>0</v>
      </c>
      <c r="AR494" s="155">
        <v>0</v>
      </c>
      <c r="AS494" s="155">
        <v>0</v>
      </c>
      <c r="AT494" s="155">
        <v>0</v>
      </c>
      <c r="AU494" s="155">
        <v>154137.5</v>
      </c>
      <c r="AV494" s="155">
        <v>0</v>
      </c>
      <c r="AW494" s="155">
        <v>0</v>
      </c>
      <c r="AX494" s="155">
        <v>0</v>
      </c>
      <c r="AY494" s="155">
        <v>0</v>
      </c>
      <c r="AZ494" s="155">
        <v>0</v>
      </c>
      <c r="BA494" s="155">
        <v>154137.5</v>
      </c>
      <c r="BB494" s="22">
        <f t="shared" si="21"/>
        <v>0</v>
      </c>
      <c r="BC494" s="22">
        <f t="shared" si="22"/>
        <v>308275</v>
      </c>
      <c r="BD494" s="22">
        <f t="shared" si="23"/>
        <v>308275</v>
      </c>
    </row>
    <row r="495" spans="1:56" x14ac:dyDescent="0.35">
      <c r="A495" s="23" t="s">
        <v>1966</v>
      </c>
      <c r="B495" s="79" t="s">
        <v>527</v>
      </c>
      <c r="C495" s="80">
        <v>6</v>
      </c>
      <c r="D495" s="81" t="s">
        <v>31</v>
      </c>
      <c r="E495" s="79" t="s">
        <v>467</v>
      </c>
      <c r="F495" s="79" t="s">
        <v>648</v>
      </c>
      <c r="G495" s="79" t="s">
        <v>931</v>
      </c>
      <c r="H495" s="79" t="s">
        <v>669</v>
      </c>
      <c r="I495" s="79" t="s">
        <v>932</v>
      </c>
      <c r="J495" s="79" t="s">
        <v>671</v>
      </c>
      <c r="K495" s="79" t="s">
        <v>485</v>
      </c>
      <c r="L495" s="79" t="s">
        <v>650</v>
      </c>
      <c r="M495" s="79" t="s">
        <v>663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1">
        <v>43803</v>
      </c>
      <c r="AF495" s="141">
        <v>46360</v>
      </c>
      <c r="AG495" s="142">
        <v>305767.5</v>
      </c>
      <c r="AH495" s="83">
        <v>2.1777777777777776</v>
      </c>
      <c r="AI495" s="83">
        <v>7</v>
      </c>
      <c r="AJ495" s="143">
        <v>5.6399999999999999E-2</v>
      </c>
      <c r="AK495" s="79" t="s">
        <v>664</v>
      </c>
      <c r="AL495" s="79" t="s">
        <v>665</v>
      </c>
      <c r="AM495" s="155">
        <v>0</v>
      </c>
      <c r="AN495" s="155">
        <v>0</v>
      </c>
      <c r="AO495" s="155">
        <v>0</v>
      </c>
      <c r="AP495" s="155">
        <v>0</v>
      </c>
      <c r="AQ495" s="155">
        <v>0</v>
      </c>
      <c r="AR495" s="155">
        <v>0</v>
      </c>
      <c r="AS495" s="155">
        <v>0</v>
      </c>
      <c r="AT495" s="155">
        <v>0</v>
      </c>
      <c r="AU495" s="155">
        <v>0</v>
      </c>
      <c r="AV495" s="155">
        <v>0</v>
      </c>
      <c r="AW495" s="155">
        <v>0</v>
      </c>
      <c r="AX495" s="155">
        <v>0</v>
      </c>
      <c r="AY495" s="155">
        <v>0</v>
      </c>
      <c r="AZ495" s="155">
        <v>0</v>
      </c>
      <c r="BA495" s="155">
        <v>152883.75</v>
      </c>
      <c r="BB495" s="22">
        <f t="shared" si="21"/>
        <v>0</v>
      </c>
      <c r="BC495" s="22">
        <f t="shared" si="22"/>
        <v>152883.75</v>
      </c>
      <c r="BD495" s="22">
        <f t="shared" si="23"/>
        <v>152883.75</v>
      </c>
    </row>
    <row r="496" spans="1:56" x14ac:dyDescent="0.35">
      <c r="A496" s="23" t="s">
        <v>1967</v>
      </c>
      <c r="B496" s="79" t="s">
        <v>527</v>
      </c>
      <c r="C496" s="80">
        <v>7</v>
      </c>
      <c r="D496" s="81" t="s">
        <v>31</v>
      </c>
      <c r="E496" s="79" t="s">
        <v>467</v>
      </c>
      <c r="F496" s="79" t="s">
        <v>648</v>
      </c>
      <c r="G496" s="79" t="s">
        <v>931</v>
      </c>
      <c r="H496" s="79" t="s">
        <v>669</v>
      </c>
      <c r="I496" s="79" t="s">
        <v>932</v>
      </c>
      <c r="J496" s="79" t="s">
        <v>671</v>
      </c>
      <c r="K496" s="79" t="s">
        <v>485</v>
      </c>
      <c r="L496" s="79" t="s">
        <v>650</v>
      </c>
      <c r="M496" s="79" t="s">
        <v>663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1">
        <v>43803</v>
      </c>
      <c r="AF496" s="141">
        <v>46725</v>
      </c>
      <c r="AG496" s="142">
        <v>257535</v>
      </c>
      <c r="AH496" s="83">
        <v>3.1777777777777776</v>
      </c>
      <c r="AI496" s="83">
        <v>8</v>
      </c>
      <c r="AJ496" s="143">
        <v>5.9299999999999999E-2</v>
      </c>
      <c r="AK496" s="79" t="s">
        <v>664</v>
      </c>
      <c r="AL496" s="79" t="s">
        <v>665</v>
      </c>
      <c r="AM496" s="155">
        <v>0</v>
      </c>
      <c r="AN496" s="155">
        <v>0</v>
      </c>
      <c r="AO496" s="155">
        <v>0</v>
      </c>
      <c r="AP496" s="155">
        <v>0</v>
      </c>
      <c r="AQ496" s="155">
        <v>0</v>
      </c>
      <c r="AR496" s="155">
        <v>0</v>
      </c>
      <c r="AS496" s="155">
        <v>0</v>
      </c>
      <c r="AT496" s="155">
        <v>0</v>
      </c>
      <c r="AU496" s="155">
        <v>0</v>
      </c>
      <c r="AV496" s="155">
        <v>0</v>
      </c>
      <c r="AW496" s="155">
        <v>0</v>
      </c>
      <c r="AX496" s="155">
        <v>0</v>
      </c>
      <c r="AY496" s="155">
        <v>0</v>
      </c>
      <c r="AZ496" s="155">
        <v>0</v>
      </c>
      <c r="BA496" s="155">
        <v>85845</v>
      </c>
      <c r="BB496" s="22">
        <f t="shared" si="21"/>
        <v>0</v>
      </c>
      <c r="BC496" s="22">
        <f t="shared" si="22"/>
        <v>85845</v>
      </c>
      <c r="BD496" s="22">
        <f t="shared" si="23"/>
        <v>85845</v>
      </c>
    </row>
    <row r="497" spans="1:56" x14ac:dyDescent="0.35">
      <c r="A497" s="23" t="s">
        <v>1968</v>
      </c>
      <c r="B497" s="79" t="s">
        <v>527</v>
      </c>
      <c r="C497" s="80">
        <v>8</v>
      </c>
      <c r="D497" s="81" t="s">
        <v>31</v>
      </c>
      <c r="E497" s="79" t="s">
        <v>467</v>
      </c>
      <c r="F497" s="79" t="s">
        <v>648</v>
      </c>
      <c r="G497" s="79" t="s">
        <v>931</v>
      </c>
      <c r="H497" s="79" t="s">
        <v>669</v>
      </c>
      <c r="I497" s="79" t="s">
        <v>932</v>
      </c>
      <c r="J497" s="79" t="s">
        <v>671</v>
      </c>
      <c r="K497" s="79" t="s">
        <v>485</v>
      </c>
      <c r="L497" s="79" t="s">
        <v>650</v>
      </c>
      <c r="M497" s="79" t="s">
        <v>663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1">
        <v>43803</v>
      </c>
      <c r="AF497" s="141">
        <v>47091</v>
      </c>
      <c r="AG497" s="142">
        <v>53100</v>
      </c>
      <c r="AH497" s="83">
        <v>4.177777777777778</v>
      </c>
      <c r="AI497" s="83">
        <v>9</v>
      </c>
      <c r="AJ497" s="143">
        <v>6.2100000000000002E-2</v>
      </c>
      <c r="AK497" s="79" t="s">
        <v>664</v>
      </c>
      <c r="AL497" s="79" t="s">
        <v>665</v>
      </c>
      <c r="AM497" s="155">
        <v>0</v>
      </c>
      <c r="AN497" s="155">
        <v>0</v>
      </c>
      <c r="AO497" s="155">
        <v>0</v>
      </c>
      <c r="AP497" s="155">
        <v>0</v>
      </c>
      <c r="AQ497" s="155">
        <v>0</v>
      </c>
      <c r="AR497" s="155">
        <v>0</v>
      </c>
      <c r="AS497" s="155">
        <v>0</v>
      </c>
      <c r="AT497" s="155">
        <v>0</v>
      </c>
      <c r="AU497" s="155">
        <v>0</v>
      </c>
      <c r="AV497" s="155">
        <v>0</v>
      </c>
      <c r="AW497" s="155">
        <v>0</v>
      </c>
      <c r="AX497" s="155">
        <v>0</v>
      </c>
      <c r="AY497" s="155">
        <v>0</v>
      </c>
      <c r="AZ497" s="155">
        <v>0</v>
      </c>
      <c r="BA497" s="155">
        <v>13275</v>
      </c>
      <c r="BB497" s="22">
        <f t="shared" si="21"/>
        <v>0</v>
      </c>
      <c r="BC497" s="22">
        <f t="shared" si="22"/>
        <v>13275</v>
      </c>
      <c r="BD497" s="22">
        <f t="shared" si="23"/>
        <v>13275</v>
      </c>
    </row>
    <row r="498" spans="1:56" x14ac:dyDescent="0.35">
      <c r="A498" s="23" t="s">
        <v>1969</v>
      </c>
      <c r="B498" s="79" t="s">
        <v>940</v>
      </c>
      <c r="C498" s="80">
        <v>1</v>
      </c>
      <c r="D498" s="81" t="s">
        <v>31</v>
      </c>
      <c r="E498" s="79" t="s">
        <v>467</v>
      </c>
      <c r="F498" s="79" t="s">
        <v>648</v>
      </c>
      <c r="G498" s="79" t="s">
        <v>931</v>
      </c>
      <c r="H498" s="79" t="s">
        <v>669</v>
      </c>
      <c r="I498" s="79" t="s">
        <v>932</v>
      </c>
      <c r="J498" s="79" t="s">
        <v>671</v>
      </c>
      <c r="K498" s="79" t="s">
        <v>485</v>
      </c>
      <c r="L498" s="79" t="s">
        <v>650</v>
      </c>
      <c r="M498" s="79" t="s">
        <v>663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26550</v>
      </c>
      <c r="X498" s="77">
        <v>0</v>
      </c>
      <c r="Y498" s="77">
        <v>0</v>
      </c>
      <c r="Z498" s="77">
        <v>112.17</v>
      </c>
      <c r="AA498" s="77">
        <v>0</v>
      </c>
      <c r="AB498" s="77">
        <v>0</v>
      </c>
      <c r="AC498" s="77">
        <v>0</v>
      </c>
      <c r="AD498" s="77">
        <v>26550</v>
      </c>
      <c r="AE498" s="141">
        <v>43803</v>
      </c>
      <c r="AF498" s="141">
        <v>45630</v>
      </c>
      <c r="AG498" s="142">
        <v>53100</v>
      </c>
      <c r="AH498" s="83">
        <v>0.17777777777777778</v>
      </c>
      <c r="AI498" s="83">
        <v>5</v>
      </c>
      <c r="AJ498" s="143">
        <v>5.0700000000000002E-2</v>
      </c>
      <c r="AK498" s="79" t="s">
        <v>664</v>
      </c>
      <c r="AL498" s="79" t="s">
        <v>665</v>
      </c>
      <c r="AM498" s="155">
        <v>0</v>
      </c>
      <c r="AN498" s="155">
        <v>0</v>
      </c>
      <c r="AO498" s="155">
        <v>26550</v>
      </c>
      <c r="AP498" s="155">
        <v>0</v>
      </c>
      <c r="AQ498" s="155">
        <v>0</v>
      </c>
      <c r="AR498" s="155">
        <v>0</v>
      </c>
      <c r="AS498" s="155">
        <v>0</v>
      </c>
      <c r="AT498" s="155">
        <v>0</v>
      </c>
      <c r="AU498" s="155">
        <v>0</v>
      </c>
      <c r="AV498" s="155">
        <v>0</v>
      </c>
      <c r="AW498" s="155">
        <v>0</v>
      </c>
      <c r="AX498" s="155">
        <v>0</v>
      </c>
      <c r="AY498" s="155">
        <v>0</v>
      </c>
      <c r="AZ498" s="155">
        <v>0</v>
      </c>
      <c r="BA498" s="155">
        <v>0</v>
      </c>
      <c r="BB498" s="22">
        <f t="shared" si="21"/>
        <v>26550</v>
      </c>
      <c r="BC498" s="22">
        <f t="shared" si="22"/>
        <v>0</v>
      </c>
      <c r="BD498" s="22">
        <f t="shared" si="23"/>
        <v>26550</v>
      </c>
    </row>
    <row r="499" spans="1:56" x14ac:dyDescent="0.35">
      <c r="A499" s="23" t="s">
        <v>1970</v>
      </c>
      <c r="B499" s="79" t="s">
        <v>940</v>
      </c>
      <c r="C499" s="80">
        <v>2</v>
      </c>
      <c r="D499" s="81" t="s">
        <v>31</v>
      </c>
      <c r="E499" s="79" t="s">
        <v>467</v>
      </c>
      <c r="F499" s="79" t="s">
        <v>648</v>
      </c>
      <c r="G499" s="79" t="s">
        <v>931</v>
      </c>
      <c r="H499" s="79" t="s">
        <v>669</v>
      </c>
      <c r="I499" s="79" t="s">
        <v>932</v>
      </c>
      <c r="J499" s="79" t="s">
        <v>671</v>
      </c>
      <c r="K499" s="79" t="s">
        <v>485</v>
      </c>
      <c r="L499" s="79" t="s">
        <v>650</v>
      </c>
      <c r="M499" s="79" t="s">
        <v>663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1">
        <v>43803</v>
      </c>
      <c r="AF499" s="141">
        <v>45995</v>
      </c>
      <c r="AG499" s="142">
        <v>53100</v>
      </c>
      <c r="AH499" s="83">
        <v>1.1777777777777778</v>
      </c>
      <c r="AI499" s="83">
        <v>6</v>
      </c>
      <c r="AJ499" s="143">
        <v>5.3600000000000002E-2</v>
      </c>
      <c r="AK499" s="79" t="s">
        <v>664</v>
      </c>
      <c r="AL499" s="79" t="s">
        <v>665</v>
      </c>
      <c r="AM499" s="155">
        <v>0</v>
      </c>
      <c r="AN499" s="155">
        <v>0</v>
      </c>
      <c r="AO499" s="155">
        <v>0</v>
      </c>
      <c r="AP499" s="155">
        <v>0</v>
      </c>
      <c r="AQ499" s="155">
        <v>0</v>
      </c>
      <c r="AR499" s="155">
        <v>0</v>
      </c>
      <c r="AS499" s="155">
        <v>0</v>
      </c>
      <c r="AT499" s="155">
        <v>0</v>
      </c>
      <c r="AU499" s="155">
        <v>26550</v>
      </c>
      <c r="AV499" s="155">
        <v>0</v>
      </c>
      <c r="AW499" s="155">
        <v>0</v>
      </c>
      <c r="AX499" s="155">
        <v>0</v>
      </c>
      <c r="AY499" s="155">
        <v>0</v>
      </c>
      <c r="AZ499" s="155">
        <v>0</v>
      </c>
      <c r="BA499" s="155">
        <v>26550</v>
      </c>
      <c r="BB499" s="22">
        <f t="shared" si="21"/>
        <v>0</v>
      </c>
      <c r="BC499" s="22">
        <f t="shared" si="22"/>
        <v>53100</v>
      </c>
      <c r="BD499" s="22">
        <f t="shared" si="23"/>
        <v>53100</v>
      </c>
    </row>
    <row r="500" spans="1:56" x14ac:dyDescent="0.35">
      <c r="A500" s="23" t="s">
        <v>1971</v>
      </c>
      <c r="B500" s="79" t="s">
        <v>940</v>
      </c>
      <c r="C500" s="80">
        <v>3</v>
      </c>
      <c r="D500" s="81" t="s">
        <v>31</v>
      </c>
      <c r="E500" s="79" t="s">
        <v>467</v>
      </c>
      <c r="F500" s="79" t="s">
        <v>648</v>
      </c>
      <c r="G500" s="79" t="s">
        <v>931</v>
      </c>
      <c r="H500" s="79" t="s">
        <v>669</v>
      </c>
      <c r="I500" s="79" t="s">
        <v>932</v>
      </c>
      <c r="J500" s="79" t="s">
        <v>671</v>
      </c>
      <c r="K500" s="79" t="s">
        <v>485</v>
      </c>
      <c r="L500" s="79" t="s">
        <v>650</v>
      </c>
      <c r="M500" s="79" t="s">
        <v>663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1">
        <v>43803</v>
      </c>
      <c r="AF500" s="141">
        <v>46360</v>
      </c>
      <c r="AG500" s="142">
        <v>259747.5</v>
      </c>
      <c r="AH500" s="83">
        <v>2.1777777777777776</v>
      </c>
      <c r="AI500" s="83">
        <v>7</v>
      </c>
      <c r="AJ500" s="143">
        <v>5.6399999999999999E-2</v>
      </c>
      <c r="AK500" s="79" t="s">
        <v>664</v>
      </c>
      <c r="AL500" s="79" t="s">
        <v>665</v>
      </c>
      <c r="AM500" s="155">
        <v>0</v>
      </c>
      <c r="AN500" s="155">
        <v>0</v>
      </c>
      <c r="AO500" s="155">
        <v>0</v>
      </c>
      <c r="AP500" s="155">
        <v>0</v>
      </c>
      <c r="AQ500" s="155">
        <v>0</v>
      </c>
      <c r="AR500" s="155">
        <v>0</v>
      </c>
      <c r="AS500" s="155">
        <v>0</v>
      </c>
      <c r="AT500" s="155">
        <v>0</v>
      </c>
      <c r="AU500" s="155">
        <v>0</v>
      </c>
      <c r="AV500" s="155">
        <v>0</v>
      </c>
      <c r="AW500" s="155">
        <v>0</v>
      </c>
      <c r="AX500" s="155">
        <v>0</v>
      </c>
      <c r="AY500" s="155">
        <v>0</v>
      </c>
      <c r="AZ500" s="155">
        <v>0</v>
      </c>
      <c r="BA500" s="155">
        <v>129873.75</v>
      </c>
      <c r="BB500" s="22">
        <f t="shared" si="21"/>
        <v>0</v>
      </c>
      <c r="BC500" s="22">
        <f t="shared" si="22"/>
        <v>129873.75</v>
      </c>
      <c r="BD500" s="22">
        <f t="shared" si="23"/>
        <v>129873.75</v>
      </c>
    </row>
    <row r="501" spans="1:56" x14ac:dyDescent="0.35">
      <c r="A501" s="23" t="s">
        <v>1972</v>
      </c>
      <c r="B501" s="79" t="s">
        <v>940</v>
      </c>
      <c r="C501" s="80">
        <v>4</v>
      </c>
      <c r="D501" s="81" t="s">
        <v>31</v>
      </c>
      <c r="E501" s="79" t="s">
        <v>467</v>
      </c>
      <c r="F501" s="79" t="s">
        <v>648</v>
      </c>
      <c r="G501" s="79" t="s">
        <v>931</v>
      </c>
      <c r="H501" s="79" t="s">
        <v>669</v>
      </c>
      <c r="I501" s="79" t="s">
        <v>932</v>
      </c>
      <c r="J501" s="79" t="s">
        <v>671</v>
      </c>
      <c r="K501" s="79" t="s">
        <v>485</v>
      </c>
      <c r="L501" s="79" t="s">
        <v>650</v>
      </c>
      <c r="M501" s="79" t="s">
        <v>663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1">
        <v>43803</v>
      </c>
      <c r="AF501" s="141">
        <v>46725</v>
      </c>
      <c r="AG501" s="142">
        <v>98235</v>
      </c>
      <c r="AH501" s="83">
        <v>3.1777777777777776</v>
      </c>
      <c r="AI501" s="83">
        <v>8</v>
      </c>
      <c r="AJ501" s="143">
        <v>5.9299999999999999E-2</v>
      </c>
      <c r="AK501" s="79" t="s">
        <v>664</v>
      </c>
      <c r="AL501" s="79" t="s">
        <v>665</v>
      </c>
      <c r="AM501" s="155">
        <v>0</v>
      </c>
      <c r="AN501" s="155">
        <v>0</v>
      </c>
      <c r="AO501" s="155">
        <v>0</v>
      </c>
      <c r="AP501" s="155">
        <v>0</v>
      </c>
      <c r="AQ501" s="155">
        <v>0</v>
      </c>
      <c r="AR501" s="155">
        <v>0</v>
      </c>
      <c r="AS501" s="155">
        <v>0</v>
      </c>
      <c r="AT501" s="155">
        <v>0</v>
      </c>
      <c r="AU501" s="155">
        <v>0</v>
      </c>
      <c r="AV501" s="155">
        <v>0</v>
      </c>
      <c r="AW501" s="155">
        <v>0</v>
      </c>
      <c r="AX501" s="155">
        <v>0</v>
      </c>
      <c r="AY501" s="155">
        <v>0</v>
      </c>
      <c r="AZ501" s="155">
        <v>0</v>
      </c>
      <c r="BA501" s="155">
        <v>32745</v>
      </c>
      <c r="BB501" s="22">
        <f t="shared" si="21"/>
        <v>0</v>
      </c>
      <c r="BC501" s="22">
        <f t="shared" si="22"/>
        <v>32745</v>
      </c>
      <c r="BD501" s="22">
        <f t="shared" si="23"/>
        <v>32745</v>
      </c>
    </row>
    <row r="502" spans="1:56" x14ac:dyDescent="0.35">
      <c r="A502" s="23" t="s">
        <v>1973</v>
      </c>
      <c r="B502" s="79" t="s">
        <v>940</v>
      </c>
      <c r="C502" s="80">
        <v>5</v>
      </c>
      <c r="D502" s="81" t="s">
        <v>31</v>
      </c>
      <c r="E502" s="79" t="s">
        <v>467</v>
      </c>
      <c r="F502" s="79" t="s">
        <v>648</v>
      </c>
      <c r="G502" s="79" t="s">
        <v>931</v>
      </c>
      <c r="H502" s="79" t="s">
        <v>669</v>
      </c>
      <c r="I502" s="79" t="s">
        <v>932</v>
      </c>
      <c r="J502" s="79" t="s">
        <v>671</v>
      </c>
      <c r="K502" s="79" t="s">
        <v>485</v>
      </c>
      <c r="L502" s="79" t="s">
        <v>650</v>
      </c>
      <c r="M502" s="79" t="s">
        <v>663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1">
        <v>43803</v>
      </c>
      <c r="AF502" s="141">
        <v>47091</v>
      </c>
      <c r="AG502" s="142">
        <v>53100</v>
      </c>
      <c r="AH502" s="83">
        <v>4.177777777777778</v>
      </c>
      <c r="AI502" s="83">
        <v>9</v>
      </c>
      <c r="AJ502" s="143">
        <v>6.2100000000000002E-2</v>
      </c>
      <c r="AK502" s="79" t="s">
        <v>664</v>
      </c>
      <c r="AL502" s="79" t="s">
        <v>665</v>
      </c>
      <c r="AM502" s="155">
        <v>0</v>
      </c>
      <c r="AN502" s="155">
        <v>0</v>
      </c>
      <c r="AO502" s="155">
        <v>0</v>
      </c>
      <c r="AP502" s="155">
        <v>0</v>
      </c>
      <c r="AQ502" s="155">
        <v>0</v>
      </c>
      <c r="AR502" s="155">
        <v>0</v>
      </c>
      <c r="AS502" s="155">
        <v>0</v>
      </c>
      <c r="AT502" s="155">
        <v>0</v>
      </c>
      <c r="AU502" s="155">
        <v>0</v>
      </c>
      <c r="AV502" s="155">
        <v>0</v>
      </c>
      <c r="AW502" s="155">
        <v>0</v>
      </c>
      <c r="AX502" s="155">
        <v>0</v>
      </c>
      <c r="AY502" s="155">
        <v>0</v>
      </c>
      <c r="AZ502" s="155">
        <v>0</v>
      </c>
      <c r="BA502" s="155">
        <v>13275</v>
      </c>
      <c r="BB502" s="22">
        <f t="shared" si="21"/>
        <v>0</v>
      </c>
      <c r="BC502" s="22">
        <f t="shared" si="22"/>
        <v>13275</v>
      </c>
      <c r="BD502" s="22">
        <f t="shared" si="23"/>
        <v>13275</v>
      </c>
    </row>
    <row r="503" spans="1:56" x14ac:dyDescent="0.35">
      <c r="A503" s="23" t="s">
        <v>1974</v>
      </c>
      <c r="B503" s="79" t="s">
        <v>940</v>
      </c>
      <c r="C503" s="80">
        <v>6</v>
      </c>
      <c r="D503" s="81" t="s">
        <v>31</v>
      </c>
      <c r="E503" s="79" t="s">
        <v>467</v>
      </c>
      <c r="F503" s="79" t="s">
        <v>648</v>
      </c>
      <c r="G503" s="79" t="s">
        <v>931</v>
      </c>
      <c r="H503" s="79" t="s">
        <v>669</v>
      </c>
      <c r="I503" s="79" t="s">
        <v>932</v>
      </c>
      <c r="J503" s="79" t="s">
        <v>671</v>
      </c>
      <c r="K503" s="79" t="s">
        <v>485</v>
      </c>
      <c r="L503" s="79" t="s">
        <v>650</v>
      </c>
      <c r="M503" s="79" t="s">
        <v>663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1">
        <v>43803</v>
      </c>
      <c r="AF503" s="141">
        <v>47456</v>
      </c>
      <c r="AG503" s="142">
        <v>53100</v>
      </c>
      <c r="AH503" s="83">
        <v>5.177777777777778</v>
      </c>
      <c r="AI503" s="83">
        <v>10</v>
      </c>
      <c r="AJ503" s="143">
        <v>6.5000000000000002E-2</v>
      </c>
      <c r="AK503" s="79" t="s">
        <v>664</v>
      </c>
      <c r="AL503" s="79" t="s">
        <v>665</v>
      </c>
      <c r="AM503" s="155">
        <v>0</v>
      </c>
      <c r="AN503" s="155">
        <v>0</v>
      </c>
      <c r="AO503" s="155">
        <v>0</v>
      </c>
      <c r="AP503" s="155">
        <v>0</v>
      </c>
      <c r="AQ503" s="155">
        <v>0</v>
      </c>
      <c r="AR503" s="155">
        <v>0</v>
      </c>
      <c r="AS503" s="155">
        <v>0</v>
      </c>
      <c r="AT503" s="155">
        <v>0</v>
      </c>
      <c r="AU503" s="155">
        <v>0</v>
      </c>
      <c r="AV503" s="155">
        <v>0</v>
      </c>
      <c r="AW503" s="155">
        <v>0</v>
      </c>
      <c r="AX503" s="155">
        <v>0</v>
      </c>
      <c r="AY503" s="155">
        <v>0</v>
      </c>
      <c r="AZ503" s="155">
        <v>0</v>
      </c>
      <c r="BA503" s="155">
        <v>10620</v>
      </c>
      <c r="BB503" s="22">
        <f t="shared" si="21"/>
        <v>0</v>
      </c>
      <c r="BC503" s="22">
        <f t="shared" si="22"/>
        <v>10620</v>
      </c>
      <c r="BD503" s="22">
        <f t="shared" si="23"/>
        <v>10620</v>
      </c>
    </row>
    <row r="504" spans="1:56" x14ac:dyDescent="0.35">
      <c r="A504" s="23" t="s">
        <v>1975</v>
      </c>
      <c r="B504" s="79" t="s">
        <v>941</v>
      </c>
      <c r="C504" s="80">
        <v>1</v>
      </c>
      <c r="D504" s="81" t="s">
        <v>31</v>
      </c>
      <c r="E504" s="79" t="s">
        <v>467</v>
      </c>
      <c r="F504" s="79" t="s">
        <v>648</v>
      </c>
      <c r="G504" s="79" t="s">
        <v>931</v>
      </c>
      <c r="H504" s="79" t="s">
        <v>669</v>
      </c>
      <c r="I504" s="79" t="s">
        <v>932</v>
      </c>
      <c r="J504" s="79" t="s">
        <v>671</v>
      </c>
      <c r="K504" s="79" t="s">
        <v>485</v>
      </c>
      <c r="L504" s="79" t="s">
        <v>650</v>
      </c>
      <c r="M504" s="79" t="s">
        <v>663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1">
        <v>43803</v>
      </c>
      <c r="AF504" s="141">
        <v>46725</v>
      </c>
      <c r="AG504" s="142">
        <v>51772.5</v>
      </c>
      <c r="AH504" s="83">
        <v>3.1777777777777776</v>
      </c>
      <c r="AI504" s="83">
        <v>8</v>
      </c>
      <c r="AJ504" s="143">
        <v>5.9299999999999999E-2</v>
      </c>
      <c r="AK504" s="79" t="s">
        <v>664</v>
      </c>
      <c r="AL504" s="79" t="s">
        <v>665</v>
      </c>
      <c r="AM504" s="155">
        <v>0</v>
      </c>
      <c r="AN504" s="155">
        <v>0</v>
      </c>
      <c r="AO504" s="155">
        <v>0</v>
      </c>
      <c r="AP504" s="155">
        <v>0</v>
      </c>
      <c r="AQ504" s="155">
        <v>0</v>
      </c>
      <c r="AR504" s="155">
        <v>0</v>
      </c>
      <c r="AS504" s="155">
        <v>0</v>
      </c>
      <c r="AT504" s="155">
        <v>0</v>
      </c>
      <c r="AU504" s="155">
        <v>0</v>
      </c>
      <c r="AV504" s="155">
        <v>0</v>
      </c>
      <c r="AW504" s="155">
        <v>0</v>
      </c>
      <c r="AX504" s="155">
        <v>0</v>
      </c>
      <c r="AY504" s="155">
        <v>0</v>
      </c>
      <c r="AZ504" s="155">
        <v>0</v>
      </c>
      <c r="BA504" s="155">
        <v>17257.5</v>
      </c>
      <c r="BB504" s="22">
        <f t="shared" si="21"/>
        <v>0</v>
      </c>
      <c r="BC504" s="22">
        <f t="shared" si="22"/>
        <v>17257.5</v>
      </c>
      <c r="BD504" s="22">
        <f t="shared" si="23"/>
        <v>17257.5</v>
      </c>
    </row>
    <row r="505" spans="1:56" x14ac:dyDescent="0.35">
      <c r="A505" s="23" t="s">
        <v>1976</v>
      </c>
      <c r="B505" s="79" t="s">
        <v>941</v>
      </c>
      <c r="C505" s="80">
        <v>2</v>
      </c>
      <c r="D505" s="81" t="s">
        <v>31</v>
      </c>
      <c r="E505" s="79" t="s">
        <v>467</v>
      </c>
      <c r="F505" s="79" t="s">
        <v>648</v>
      </c>
      <c r="G505" s="79" t="s">
        <v>931</v>
      </c>
      <c r="H505" s="79" t="s">
        <v>669</v>
      </c>
      <c r="I505" s="79" t="s">
        <v>932</v>
      </c>
      <c r="J505" s="79" t="s">
        <v>671</v>
      </c>
      <c r="K505" s="79" t="s">
        <v>485</v>
      </c>
      <c r="L505" s="79" t="s">
        <v>650</v>
      </c>
      <c r="M505" s="79" t="s">
        <v>663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1">
        <v>43803</v>
      </c>
      <c r="AF505" s="141">
        <v>47091</v>
      </c>
      <c r="AG505" s="142">
        <v>53100</v>
      </c>
      <c r="AH505" s="83">
        <v>4.177777777777778</v>
      </c>
      <c r="AI505" s="83">
        <v>9</v>
      </c>
      <c r="AJ505" s="143">
        <v>6.2100000000000002E-2</v>
      </c>
      <c r="AK505" s="79" t="s">
        <v>664</v>
      </c>
      <c r="AL505" s="79" t="s">
        <v>665</v>
      </c>
      <c r="AM505" s="155">
        <v>0</v>
      </c>
      <c r="AN505" s="155">
        <v>0</v>
      </c>
      <c r="AO505" s="155">
        <v>0</v>
      </c>
      <c r="AP505" s="155">
        <v>0</v>
      </c>
      <c r="AQ505" s="155">
        <v>0</v>
      </c>
      <c r="AR505" s="155">
        <v>0</v>
      </c>
      <c r="AS505" s="155">
        <v>0</v>
      </c>
      <c r="AT505" s="155">
        <v>0</v>
      </c>
      <c r="AU505" s="155">
        <v>0</v>
      </c>
      <c r="AV505" s="155">
        <v>0</v>
      </c>
      <c r="AW505" s="155">
        <v>0</v>
      </c>
      <c r="AX505" s="155">
        <v>0</v>
      </c>
      <c r="AY505" s="155">
        <v>0</v>
      </c>
      <c r="AZ505" s="155">
        <v>0</v>
      </c>
      <c r="BA505" s="155">
        <v>13275</v>
      </c>
      <c r="BB505" s="22">
        <f t="shared" si="21"/>
        <v>0</v>
      </c>
      <c r="BC505" s="22">
        <f t="shared" si="22"/>
        <v>13275</v>
      </c>
      <c r="BD505" s="22">
        <f t="shared" si="23"/>
        <v>13275</v>
      </c>
    </row>
    <row r="506" spans="1:56" x14ac:dyDescent="0.35">
      <c r="A506" s="23" t="s">
        <v>1977</v>
      </c>
      <c r="B506" s="79" t="s">
        <v>942</v>
      </c>
      <c r="C506" s="80">
        <v>1</v>
      </c>
      <c r="D506" s="81" t="s">
        <v>31</v>
      </c>
      <c r="E506" s="79" t="s">
        <v>467</v>
      </c>
      <c r="F506" s="79" t="s">
        <v>648</v>
      </c>
      <c r="G506" s="79" t="s">
        <v>931</v>
      </c>
      <c r="H506" s="79" t="s">
        <v>669</v>
      </c>
      <c r="I506" s="79" t="s">
        <v>932</v>
      </c>
      <c r="J506" s="79" t="s">
        <v>671</v>
      </c>
      <c r="K506" s="79" t="s">
        <v>485</v>
      </c>
      <c r="L506" s="79" t="s">
        <v>650</v>
      </c>
      <c r="M506" s="79" t="s">
        <v>663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1">
        <v>43804</v>
      </c>
      <c r="AF506" s="141">
        <v>45996</v>
      </c>
      <c r="AG506" s="142">
        <v>53100</v>
      </c>
      <c r="AH506" s="83">
        <v>1.1805555555555556</v>
      </c>
      <c r="AI506" s="83">
        <v>6</v>
      </c>
      <c r="AJ506" s="143">
        <v>5.3600000000000002E-2</v>
      </c>
      <c r="AK506" s="79" t="s">
        <v>664</v>
      </c>
      <c r="AL506" s="79" t="s">
        <v>665</v>
      </c>
      <c r="AM506" s="155">
        <v>0</v>
      </c>
      <c r="AN506" s="155">
        <v>0</v>
      </c>
      <c r="AO506" s="155">
        <v>0</v>
      </c>
      <c r="AP506" s="155">
        <v>0</v>
      </c>
      <c r="AQ506" s="155">
        <v>0</v>
      </c>
      <c r="AR506" s="155">
        <v>0</v>
      </c>
      <c r="AS506" s="155">
        <v>0</v>
      </c>
      <c r="AT506" s="155">
        <v>0</v>
      </c>
      <c r="AU506" s="155">
        <v>26550</v>
      </c>
      <c r="AV506" s="155">
        <v>0</v>
      </c>
      <c r="AW506" s="155">
        <v>0</v>
      </c>
      <c r="AX506" s="155">
        <v>0</v>
      </c>
      <c r="AY506" s="155">
        <v>0</v>
      </c>
      <c r="AZ506" s="155">
        <v>0</v>
      </c>
      <c r="BA506" s="155">
        <v>26550</v>
      </c>
      <c r="BB506" s="22">
        <f t="shared" si="21"/>
        <v>0</v>
      </c>
      <c r="BC506" s="22">
        <f t="shared" si="22"/>
        <v>53100</v>
      </c>
      <c r="BD506" s="22">
        <f t="shared" si="23"/>
        <v>53100</v>
      </c>
    </row>
    <row r="507" spans="1:56" x14ac:dyDescent="0.35">
      <c r="A507" s="23" t="s">
        <v>1978</v>
      </c>
      <c r="B507" s="79" t="s">
        <v>942</v>
      </c>
      <c r="C507" s="80">
        <v>2</v>
      </c>
      <c r="D507" s="81" t="s">
        <v>31</v>
      </c>
      <c r="E507" s="79" t="s">
        <v>467</v>
      </c>
      <c r="F507" s="79" t="s">
        <v>648</v>
      </c>
      <c r="G507" s="79" t="s">
        <v>931</v>
      </c>
      <c r="H507" s="79" t="s">
        <v>669</v>
      </c>
      <c r="I507" s="79" t="s">
        <v>932</v>
      </c>
      <c r="J507" s="79" t="s">
        <v>671</v>
      </c>
      <c r="K507" s="79" t="s">
        <v>485</v>
      </c>
      <c r="L507" s="79" t="s">
        <v>650</v>
      </c>
      <c r="M507" s="79" t="s">
        <v>663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1">
        <v>43804</v>
      </c>
      <c r="AF507" s="141">
        <v>46726</v>
      </c>
      <c r="AG507" s="142">
        <v>106200</v>
      </c>
      <c r="AH507" s="83">
        <v>3.1805555555555554</v>
      </c>
      <c r="AI507" s="83">
        <v>8</v>
      </c>
      <c r="AJ507" s="143">
        <v>5.9299999999999999E-2</v>
      </c>
      <c r="AK507" s="79" t="s">
        <v>664</v>
      </c>
      <c r="AL507" s="79" t="s">
        <v>665</v>
      </c>
      <c r="AM507" s="155">
        <v>0</v>
      </c>
      <c r="AN507" s="155">
        <v>0</v>
      </c>
      <c r="AO507" s="155">
        <v>0</v>
      </c>
      <c r="AP507" s="155">
        <v>0</v>
      </c>
      <c r="AQ507" s="155">
        <v>0</v>
      </c>
      <c r="AR507" s="155">
        <v>0</v>
      </c>
      <c r="AS507" s="155">
        <v>0</v>
      </c>
      <c r="AT507" s="155">
        <v>0</v>
      </c>
      <c r="AU507" s="155">
        <v>0</v>
      </c>
      <c r="AV507" s="155">
        <v>0</v>
      </c>
      <c r="AW507" s="155">
        <v>0</v>
      </c>
      <c r="AX507" s="155">
        <v>0</v>
      </c>
      <c r="AY507" s="155">
        <v>0</v>
      </c>
      <c r="AZ507" s="155">
        <v>0</v>
      </c>
      <c r="BA507" s="155">
        <v>35400</v>
      </c>
      <c r="BB507" s="22">
        <f t="shared" si="21"/>
        <v>0</v>
      </c>
      <c r="BC507" s="22">
        <f t="shared" si="22"/>
        <v>35400</v>
      </c>
      <c r="BD507" s="22">
        <f t="shared" si="23"/>
        <v>35400</v>
      </c>
    </row>
    <row r="508" spans="1:56" x14ac:dyDescent="0.35">
      <c r="A508" s="23" t="s">
        <v>1979</v>
      </c>
      <c r="B508" s="79" t="s">
        <v>942</v>
      </c>
      <c r="C508" s="80">
        <v>3</v>
      </c>
      <c r="D508" s="81" t="s">
        <v>31</v>
      </c>
      <c r="E508" s="79" t="s">
        <v>467</v>
      </c>
      <c r="F508" s="79" t="s">
        <v>648</v>
      </c>
      <c r="G508" s="79" t="s">
        <v>931</v>
      </c>
      <c r="H508" s="79" t="s">
        <v>669</v>
      </c>
      <c r="I508" s="79" t="s">
        <v>932</v>
      </c>
      <c r="J508" s="79" t="s">
        <v>671</v>
      </c>
      <c r="K508" s="79" t="s">
        <v>485</v>
      </c>
      <c r="L508" s="79" t="s">
        <v>650</v>
      </c>
      <c r="M508" s="79" t="s">
        <v>663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1">
        <v>43804</v>
      </c>
      <c r="AF508" s="141">
        <v>47092</v>
      </c>
      <c r="AG508" s="142">
        <v>100300</v>
      </c>
      <c r="AH508" s="83">
        <v>4.1805555555555554</v>
      </c>
      <c r="AI508" s="83">
        <v>9</v>
      </c>
      <c r="AJ508" s="143">
        <v>6.2100000000000002E-2</v>
      </c>
      <c r="AK508" s="79" t="s">
        <v>664</v>
      </c>
      <c r="AL508" s="79" t="s">
        <v>665</v>
      </c>
      <c r="AM508" s="155">
        <v>0</v>
      </c>
      <c r="AN508" s="155">
        <v>0</v>
      </c>
      <c r="AO508" s="155">
        <v>0</v>
      </c>
      <c r="AP508" s="155">
        <v>0</v>
      </c>
      <c r="AQ508" s="155">
        <v>0</v>
      </c>
      <c r="AR508" s="155">
        <v>0</v>
      </c>
      <c r="AS508" s="155">
        <v>0</v>
      </c>
      <c r="AT508" s="155">
        <v>0</v>
      </c>
      <c r="AU508" s="155">
        <v>0</v>
      </c>
      <c r="AV508" s="155">
        <v>0</v>
      </c>
      <c r="AW508" s="155">
        <v>0</v>
      </c>
      <c r="AX508" s="155">
        <v>0</v>
      </c>
      <c r="AY508" s="155">
        <v>0</v>
      </c>
      <c r="AZ508" s="155">
        <v>0</v>
      </c>
      <c r="BA508" s="155">
        <v>25075</v>
      </c>
      <c r="BB508" s="22">
        <f t="shared" si="21"/>
        <v>0</v>
      </c>
      <c r="BC508" s="22">
        <f t="shared" si="22"/>
        <v>25075</v>
      </c>
      <c r="BD508" s="22">
        <f t="shared" si="23"/>
        <v>25075</v>
      </c>
    </row>
    <row r="509" spans="1:56" x14ac:dyDescent="0.35">
      <c r="A509" s="23" t="s">
        <v>1980</v>
      </c>
      <c r="B509" s="79" t="s">
        <v>528</v>
      </c>
      <c r="C509" s="80">
        <v>4</v>
      </c>
      <c r="D509" s="81" t="s">
        <v>31</v>
      </c>
      <c r="E509" s="79" t="s">
        <v>467</v>
      </c>
      <c r="F509" s="79" t="s">
        <v>648</v>
      </c>
      <c r="G509" s="79" t="s">
        <v>931</v>
      </c>
      <c r="H509" s="79" t="s">
        <v>669</v>
      </c>
      <c r="I509" s="79" t="s">
        <v>932</v>
      </c>
      <c r="J509" s="79" t="s">
        <v>671</v>
      </c>
      <c r="K509" s="79" t="s">
        <v>485</v>
      </c>
      <c r="L509" s="79" t="s">
        <v>650</v>
      </c>
      <c r="M509" s="79" t="s">
        <v>663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209155</v>
      </c>
      <c r="X509" s="77">
        <v>0</v>
      </c>
      <c r="Y509" s="77">
        <v>0</v>
      </c>
      <c r="Z509" s="77">
        <v>883.68</v>
      </c>
      <c r="AA509" s="77">
        <v>0</v>
      </c>
      <c r="AB509" s="77">
        <v>0</v>
      </c>
      <c r="AC509" s="77">
        <v>0</v>
      </c>
      <c r="AD509" s="77">
        <v>209155</v>
      </c>
      <c r="AE509" s="141">
        <v>43804</v>
      </c>
      <c r="AF509" s="141">
        <v>45631</v>
      </c>
      <c r="AG509" s="142">
        <v>418310</v>
      </c>
      <c r="AH509" s="83">
        <v>0.18055555555555555</v>
      </c>
      <c r="AI509" s="83">
        <v>5</v>
      </c>
      <c r="AJ509" s="143">
        <v>5.0700000000000002E-2</v>
      </c>
      <c r="AK509" s="79" t="s">
        <v>664</v>
      </c>
      <c r="AL509" s="79" t="s">
        <v>665</v>
      </c>
      <c r="AM509" s="155">
        <v>0</v>
      </c>
      <c r="AN509" s="155">
        <v>0</v>
      </c>
      <c r="AO509" s="155">
        <v>209155</v>
      </c>
      <c r="AP509" s="155">
        <v>0</v>
      </c>
      <c r="AQ509" s="155">
        <v>0</v>
      </c>
      <c r="AR509" s="155">
        <v>0</v>
      </c>
      <c r="AS509" s="155">
        <v>0</v>
      </c>
      <c r="AT509" s="155">
        <v>0</v>
      </c>
      <c r="AU509" s="155">
        <v>0</v>
      </c>
      <c r="AV509" s="155">
        <v>0</v>
      </c>
      <c r="AW509" s="155">
        <v>0</v>
      </c>
      <c r="AX509" s="155">
        <v>0</v>
      </c>
      <c r="AY509" s="155">
        <v>0</v>
      </c>
      <c r="AZ509" s="155">
        <v>0</v>
      </c>
      <c r="BA509" s="155">
        <v>0</v>
      </c>
      <c r="BB509" s="22">
        <f t="shared" si="21"/>
        <v>209155</v>
      </c>
      <c r="BC509" s="22">
        <f t="shared" si="22"/>
        <v>0</v>
      </c>
      <c r="BD509" s="22">
        <f t="shared" si="23"/>
        <v>209155</v>
      </c>
    </row>
    <row r="510" spans="1:56" x14ac:dyDescent="0.35">
      <c r="A510" s="23" t="s">
        <v>1981</v>
      </c>
      <c r="B510" s="79" t="s">
        <v>528</v>
      </c>
      <c r="C510" s="80">
        <v>5</v>
      </c>
      <c r="D510" s="81" t="s">
        <v>31</v>
      </c>
      <c r="E510" s="79" t="s">
        <v>467</v>
      </c>
      <c r="F510" s="79" t="s">
        <v>648</v>
      </c>
      <c r="G510" s="79" t="s">
        <v>931</v>
      </c>
      <c r="H510" s="79" t="s">
        <v>669</v>
      </c>
      <c r="I510" s="79" t="s">
        <v>932</v>
      </c>
      <c r="J510" s="79" t="s">
        <v>671</v>
      </c>
      <c r="K510" s="79" t="s">
        <v>485</v>
      </c>
      <c r="L510" s="79" t="s">
        <v>650</v>
      </c>
      <c r="M510" s="79" t="s">
        <v>663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1">
        <v>43804</v>
      </c>
      <c r="AF510" s="141">
        <v>45996</v>
      </c>
      <c r="AG510" s="142">
        <v>207237.5</v>
      </c>
      <c r="AH510" s="83">
        <v>1.1805555555555556</v>
      </c>
      <c r="AI510" s="83">
        <v>6</v>
      </c>
      <c r="AJ510" s="143">
        <v>5.3600000000000002E-2</v>
      </c>
      <c r="AK510" s="79" t="s">
        <v>664</v>
      </c>
      <c r="AL510" s="79" t="s">
        <v>665</v>
      </c>
      <c r="AM510" s="155">
        <v>0</v>
      </c>
      <c r="AN510" s="155">
        <v>0</v>
      </c>
      <c r="AO510" s="155">
        <v>0</v>
      </c>
      <c r="AP510" s="155">
        <v>0</v>
      </c>
      <c r="AQ510" s="155">
        <v>0</v>
      </c>
      <c r="AR510" s="155">
        <v>0</v>
      </c>
      <c r="AS510" s="155">
        <v>0</v>
      </c>
      <c r="AT510" s="155">
        <v>0</v>
      </c>
      <c r="AU510" s="155">
        <v>103618.75</v>
      </c>
      <c r="AV510" s="155">
        <v>0</v>
      </c>
      <c r="AW510" s="155">
        <v>0</v>
      </c>
      <c r="AX510" s="155">
        <v>0</v>
      </c>
      <c r="AY510" s="155">
        <v>0</v>
      </c>
      <c r="AZ510" s="155">
        <v>0</v>
      </c>
      <c r="BA510" s="155">
        <v>103618.75</v>
      </c>
      <c r="BB510" s="22">
        <f t="shared" si="21"/>
        <v>0</v>
      </c>
      <c r="BC510" s="22">
        <f t="shared" si="22"/>
        <v>207237.5</v>
      </c>
      <c r="BD510" s="22">
        <f t="shared" si="23"/>
        <v>207237.5</v>
      </c>
    </row>
    <row r="511" spans="1:56" x14ac:dyDescent="0.35">
      <c r="A511" s="23" t="s">
        <v>1982</v>
      </c>
      <c r="B511" s="79" t="s">
        <v>528</v>
      </c>
      <c r="C511" s="80">
        <v>6</v>
      </c>
      <c r="D511" s="81" t="s">
        <v>31</v>
      </c>
      <c r="E511" s="79" t="s">
        <v>467</v>
      </c>
      <c r="F511" s="79" t="s">
        <v>648</v>
      </c>
      <c r="G511" s="79" t="s">
        <v>931</v>
      </c>
      <c r="H511" s="79" t="s">
        <v>669</v>
      </c>
      <c r="I511" s="79" t="s">
        <v>932</v>
      </c>
      <c r="J511" s="79" t="s">
        <v>671</v>
      </c>
      <c r="K511" s="79" t="s">
        <v>485</v>
      </c>
      <c r="L511" s="79" t="s">
        <v>650</v>
      </c>
      <c r="M511" s="79" t="s">
        <v>663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1">
        <v>43804</v>
      </c>
      <c r="AF511" s="141">
        <v>46361</v>
      </c>
      <c r="AG511" s="142">
        <v>251340</v>
      </c>
      <c r="AH511" s="83">
        <v>2.1805555555555554</v>
      </c>
      <c r="AI511" s="83">
        <v>7</v>
      </c>
      <c r="AJ511" s="143">
        <v>5.6399999999999999E-2</v>
      </c>
      <c r="AK511" s="79" t="s">
        <v>664</v>
      </c>
      <c r="AL511" s="79" t="s">
        <v>665</v>
      </c>
      <c r="AM511" s="155">
        <v>0</v>
      </c>
      <c r="AN511" s="155">
        <v>0</v>
      </c>
      <c r="AO511" s="155">
        <v>0</v>
      </c>
      <c r="AP511" s="155">
        <v>0</v>
      </c>
      <c r="AQ511" s="155">
        <v>0</v>
      </c>
      <c r="AR511" s="155">
        <v>0</v>
      </c>
      <c r="AS511" s="155">
        <v>0</v>
      </c>
      <c r="AT511" s="155">
        <v>0</v>
      </c>
      <c r="AU511" s="155">
        <v>0</v>
      </c>
      <c r="AV511" s="155">
        <v>0</v>
      </c>
      <c r="AW511" s="155">
        <v>0</v>
      </c>
      <c r="AX511" s="155">
        <v>0</v>
      </c>
      <c r="AY511" s="155">
        <v>0</v>
      </c>
      <c r="AZ511" s="155">
        <v>0</v>
      </c>
      <c r="BA511" s="155">
        <v>125670</v>
      </c>
      <c r="BB511" s="22">
        <f t="shared" si="21"/>
        <v>0</v>
      </c>
      <c r="BC511" s="22">
        <f t="shared" si="22"/>
        <v>125670</v>
      </c>
      <c r="BD511" s="22">
        <f t="shared" si="23"/>
        <v>125670</v>
      </c>
    </row>
    <row r="512" spans="1:56" x14ac:dyDescent="0.35">
      <c r="A512" s="23" t="s">
        <v>1983</v>
      </c>
      <c r="B512" s="79" t="s">
        <v>528</v>
      </c>
      <c r="C512" s="80">
        <v>7</v>
      </c>
      <c r="D512" s="81" t="s">
        <v>31</v>
      </c>
      <c r="E512" s="79" t="s">
        <v>467</v>
      </c>
      <c r="F512" s="79" t="s">
        <v>648</v>
      </c>
      <c r="G512" s="79" t="s">
        <v>931</v>
      </c>
      <c r="H512" s="79" t="s">
        <v>669</v>
      </c>
      <c r="I512" s="79" t="s">
        <v>932</v>
      </c>
      <c r="J512" s="79" t="s">
        <v>671</v>
      </c>
      <c r="K512" s="79" t="s">
        <v>485</v>
      </c>
      <c r="L512" s="79" t="s">
        <v>650</v>
      </c>
      <c r="M512" s="79" t="s">
        <v>663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1">
        <v>43804</v>
      </c>
      <c r="AF512" s="141">
        <v>46726</v>
      </c>
      <c r="AG512" s="142">
        <v>515807.5</v>
      </c>
      <c r="AH512" s="83">
        <v>3.1805555555555554</v>
      </c>
      <c r="AI512" s="83">
        <v>8</v>
      </c>
      <c r="AJ512" s="143">
        <v>5.9299999999999999E-2</v>
      </c>
      <c r="AK512" s="79" t="s">
        <v>664</v>
      </c>
      <c r="AL512" s="79" t="s">
        <v>665</v>
      </c>
      <c r="AM512" s="155">
        <v>0</v>
      </c>
      <c r="AN512" s="155">
        <v>0</v>
      </c>
      <c r="AO512" s="155">
        <v>0</v>
      </c>
      <c r="AP512" s="155">
        <v>0</v>
      </c>
      <c r="AQ512" s="155">
        <v>0</v>
      </c>
      <c r="AR512" s="155">
        <v>0</v>
      </c>
      <c r="AS512" s="155">
        <v>0</v>
      </c>
      <c r="AT512" s="155">
        <v>0</v>
      </c>
      <c r="AU512" s="155">
        <v>0</v>
      </c>
      <c r="AV512" s="155">
        <v>0</v>
      </c>
      <c r="AW512" s="155">
        <v>0</v>
      </c>
      <c r="AX512" s="155">
        <v>0</v>
      </c>
      <c r="AY512" s="155">
        <v>0</v>
      </c>
      <c r="AZ512" s="155">
        <v>0</v>
      </c>
      <c r="BA512" s="155">
        <v>171935.84</v>
      </c>
      <c r="BB512" s="22">
        <f t="shared" si="21"/>
        <v>0</v>
      </c>
      <c r="BC512" s="22">
        <f t="shared" si="22"/>
        <v>171935.84</v>
      </c>
      <c r="BD512" s="22">
        <f t="shared" si="23"/>
        <v>171935.84</v>
      </c>
    </row>
    <row r="513" spans="1:56" x14ac:dyDescent="0.35">
      <c r="A513" s="23" t="s">
        <v>1984</v>
      </c>
      <c r="B513" s="79" t="s">
        <v>528</v>
      </c>
      <c r="C513" s="80">
        <v>8</v>
      </c>
      <c r="D513" s="81" t="s">
        <v>31</v>
      </c>
      <c r="E513" s="79" t="s">
        <v>467</v>
      </c>
      <c r="F513" s="79" t="s">
        <v>648</v>
      </c>
      <c r="G513" s="79" t="s">
        <v>931</v>
      </c>
      <c r="H513" s="79" t="s">
        <v>669</v>
      </c>
      <c r="I513" s="79" t="s">
        <v>932</v>
      </c>
      <c r="J513" s="79" t="s">
        <v>671</v>
      </c>
      <c r="K513" s="79" t="s">
        <v>485</v>
      </c>
      <c r="L513" s="79" t="s">
        <v>650</v>
      </c>
      <c r="M513" s="79" t="s">
        <v>663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1">
        <v>43804</v>
      </c>
      <c r="AF513" s="141">
        <v>47092</v>
      </c>
      <c r="AG513" s="142">
        <v>260927.5</v>
      </c>
      <c r="AH513" s="83">
        <v>4.1805555555555554</v>
      </c>
      <c r="AI513" s="83">
        <v>9</v>
      </c>
      <c r="AJ513" s="143">
        <v>6.2100000000000002E-2</v>
      </c>
      <c r="AK513" s="79" t="s">
        <v>664</v>
      </c>
      <c r="AL513" s="79" t="s">
        <v>665</v>
      </c>
      <c r="AM513" s="155">
        <v>0</v>
      </c>
      <c r="AN513" s="155">
        <v>0</v>
      </c>
      <c r="AO513" s="155">
        <v>0</v>
      </c>
      <c r="AP513" s="155">
        <v>0</v>
      </c>
      <c r="AQ513" s="155">
        <v>0</v>
      </c>
      <c r="AR513" s="155">
        <v>0</v>
      </c>
      <c r="AS513" s="155">
        <v>0</v>
      </c>
      <c r="AT513" s="155">
        <v>0</v>
      </c>
      <c r="AU513" s="155">
        <v>0</v>
      </c>
      <c r="AV513" s="155">
        <v>0</v>
      </c>
      <c r="AW513" s="155">
        <v>0</v>
      </c>
      <c r="AX513" s="155">
        <v>0</v>
      </c>
      <c r="AY513" s="155">
        <v>0</v>
      </c>
      <c r="AZ513" s="155">
        <v>0</v>
      </c>
      <c r="BA513" s="155">
        <v>65231.88</v>
      </c>
      <c r="BB513" s="22">
        <f t="shared" si="21"/>
        <v>0</v>
      </c>
      <c r="BC513" s="22">
        <f t="shared" si="22"/>
        <v>65231.88</v>
      </c>
      <c r="BD513" s="22">
        <f t="shared" si="23"/>
        <v>65231.88</v>
      </c>
    </row>
    <row r="514" spans="1:56" x14ac:dyDescent="0.35">
      <c r="A514" s="23" t="s">
        <v>1985</v>
      </c>
      <c r="B514" s="79" t="s">
        <v>528</v>
      </c>
      <c r="C514" s="80">
        <v>9</v>
      </c>
      <c r="D514" s="81" t="s">
        <v>31</v>
      </c>
      <c r="E514" s="79" t="s">
        <v>467</v>
      </c>
      <c r="F514" s="79" t="s">
        <v>648</v>
      </c>
      <c r="G514" s="79" t="s">
        <v>931</v>
      </c>
      <c r="H514" s="79" t="s">
        <v>669</v>
      </c>
      <c r="I514" s="79" t="s">
        <v>932</v>
      </c>
      <c r="J514" s="79" t="s">
        <v>671</v>
      </c>
      <c r="K514" s="79" t="s">
        <v>485</v>
      </c>
      <c r="L514" s="79" t="s">
        <v>650</v>
      </c>
      <c r="M514" s="79" t="s">
        <v>663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1">
        <v>43804</v>
      </c>
      <c r="AF514" s="141">
        <v>47457</v>
      </c>
      <c r="AG514" s="142">
        <v>159300</v>
      </c>
      <c r="AH514" s="83">
        <v>5.1805555555555554</v>
      </c>
      <c r="AI514" s="83">
        <v>10</v>
      </c>
      <c r="AJ514" s="143">
        <v>6.5000000000000002E-2</v>
      </c>
      <c r="AK514" s="79" t="s">
        <v>664</v>
      </c>
      <c r="AL514" s="79" t="s">
        <v>665</v>
      </c>
      <c r="AM514" s="155">
        <v>0</v>
      </c>
      <c r="AN514" s="155">
        <v>0</v>
      </c>
      <c r="AO514" s="155">
        <v>0</v>
      </c>
      <c r="AP514" s="155">
        <v>0</v>
      </c>
      <c r="AQ514" s="155">
        <v>0</v>
      </c>
      <c r="AR514" s="155">
        <v>0</v>
      </c>
      <c r="AS514" s="155">
        <v>0</v>
      </c>
      <c r="AT514" s="155">
        <v>0</v>
      </c>
      <c r="AU514" s="155">
        <v>0</v>
      </c>
      <c r="AV514" s="155">
        <v>0</v>
      </c>
      <c r="AW514" s="155">
        <v>0</v>
      </c>
      <c r="AX514" s="155">
        <v>0</v>
      </c>
      <c r="AY514" s="155">
        <v>0</v>
      </c>
      <c r="AZ514" s="155">
        <v>0</v>
      </c>
      <c r="BA514" s="155">
        <v>31860</v>
      </c>
      <c r="BB514" s="22">
        <f t="shared" si="21"/>
        <v>0</v>
      </c>
      <c r="BC514" s="22">
        <f t="shared" si="22"/>
        <v>31860</v>
      </c>
      <c r="BD514" s="22">
        <f t="shared" si="23"/>
        <v>31860</v>
      </c>
    </row>
    <row r="515" spans="1:56" x14ac:dyDescent="0.35">
      <c r="A515" s="23" t="s">
        <v>1986</v>
      </c>
      <c r="B515" s="79" t="s">
        <v>529</v>
      </c>
      <c r="C515" s="80">
        <v>4</v>
      </c>
      <c r="D515" s="81" t="s">
        <v>31</v>
      </c>
      <c r="E515" s="79" t="s">
        <v>467</v>
      </c>
      <c r="F515" s="79" t="s">
        <v>648</v>
      </c>
      <c r="G515" s="79" t="s">
        <v>931</v>
      </c>
      <c r="H515" s="79" t="s">
        <v>669</v>
      </c>
      <c r="I515" s="79" t="s">
        <v>932</v>
      </c>
      <c r="J515" s="79" t="s">
        <v>671</v>
      </c>
      <c r="K515" s="79" t="s">
        <v>485</v>
      </c>
      <c r="L515" s="79" t="s">
        <v>650</v>
      </c>
      <c r="M515" s="79" t="s">
        <v>663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74340</v>
      </c>
      <c r="X515" s="77">
        <v>0</v>
      </c>
      <c r="Y515" s="77">
        <v>0</v>
      </c>
      <c r="Z515" s="77">
        <v>314.08999999999997</v>
      </c>
      <c r="AA515" s="77">
        <v>0</v>
      </c>
      <c r="AB515" s="77">
        <v>0</v>
      </c>
      <c r="AC515" s="77">
        <v>0</v>
      </c>
      <c r="AD515" s="77">
        <v>74340</v>
      </c>
      <c r="AE515" s="141">
        <v>43808</v>
      </c>
      <c r="AF515" s="141">
        <v>45635</v>
      </c>
      <c r="AG515" s="142">
        <v>148680</v>
      </c>
      <c r="AH515" s="83">
        <v>0.19166666666666668</v>
      </c>
      <c r="AI515" s="83">
        <v>5</v>
      </c>
      <c r="AJ515" s="143">
        <v>5.0700000000000002E-2</v>
      </c>
      <c r="AK515" s="79" t="s">
        <v>664</v>
      </c>
      <c r="AL515" s="79" t="s">
        <v>665</v>
      </c>
      <c r="AM515" s="155">
        <v>0</v>
      </c>
      <c r="AN515" s="155">
        <v>0</v>
      </c>
      <c r="AO515" s="155">
        <v>74340</v>
      </c>
      <c r="AP515" s="155">
        <v>0</v>
      </c>
      <c r="AQ515" s="155">
        <v>0</v>
      </c>
      <c r="AR515" s="155">
        <v>0</v>
      </c>
      <c r="AS515" s="155">
        <v>0</v>
      </c>
      <c r="AT515" s="155">
        <v>0</v>
      </c>
      <c r="AU515" s="155">
        <v>0</v>
      </c>
      <c r="AV515" s="155">
        <v>0</v>
      </c>
      <c r="AW515" s="155">
        <v>0</v>
      </c>
      <c r="AX515" s="155">
        <v>0</v>
      </c>
      <c r="AY515" s="155">
        <v>0</v>
      </c>
      <c r="AZ515" s="155">
        <v>0</v>
      </c>
      <c r="BA515" s="155">
        <v>0</v>
      </c>
      <c r="BB515" s="22">
        <f t="shared" ref="BB515:BB578" si="24">SUM(AM515:AO515)</f>
        <v>74340</v>
      </c>
      <c r="BC515" s="22">
        <f t="shared" si="22"/>
        <v>0</v>
      </c>
      <c r="BD515" s="22">
        <f t="shared" si="23"/>
        <v>74340</v>
      </c>
    </row>
    <row r="516" spans="1:56" x14ac:dyDescent="0.35">
      <c r="A516" s="23" t="s">
        <v>1987</v>
      </c>
      <c r="B516" s="79" t="s">
        <v>529</v>
      </c>
      <c r="C516" s="80">
        <v>5</v>
      </c>
      <c r="D516" s="81" t="s">
        <v>31</v>
      </c>
      <c r="E516" s="79" t="s">
        <v>467</v>
      </c>
      <c r="F516" s="79" t="s">
        <v>648</v>
      </c>
      <c r="G516" s="79" t="s">
        <v>931</v>
      </c>
      <c r="H516" s="79" t="s">
        <v>669</v>
      </c>
      <c r="I516" s="79" t="s">
        <v>932</v>
      </c>
      <c r="J516" s="79" t="s">
        <v>671</v>
      </c>
      <c r="K516" s="79" t="s">
        <v>485</v>
      </c>
      <c r="L516" s="79" t="s">
        <v>650</v>
      </c>
      <c r="M516" s="79" t="s">
        <v>663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1">
        <v>43808</v>
      </c>
      <c r="AF516" s="141">
        <v>46000</v>
      </c>
      <c r="AG516" s="142">
        <v>325975</v>
      </c>
      <c r="AH516" s="83">
        <v>1.1916666666666667</v>
      </c>
      <c r="AI516" s="83">
        <v>6</v>
      </c>
      <c r="AJ516" s="143">
        <v>5.3600000000000002E-2</v>
      </c>
      <c r="AK516" s="79" t="s">
        <v>664</v>
      </c>
      <c r="AL516" s="79" t="s">
        <v>665</v>
      </c>
      <c r="AM516" s="155">
        <v>0</v>
      </c>
      <c r="AN516" s="155">
        <v>0</v>
      </c>
      <c r="AO516" s="155">
        <v>0</v>
      </c>
      <c r="AP516" s="155">
        <v>0</v>
      </c>
      <c r="AQ516" s="155">
        <v>0</v>
      </c>
      <c r="AR516" s="155">
        <v>0</v>
      </c>
      <c r="AS516" s="155">
        <v>0</v>
      </c>
      <c r="AT516" s="155">
        <v>0</v>
      </c>
      <c r="AU516" s="155">
        <v>162987.5</v>
      </c>
      <c r="AV516" s="155">
        <v>0</v>
      </c>
      <c r="AW516" s="155">
        <v>0</v>
      </c>
      <c r="AX516" s="155">
        <v>0</v>
      </c>
      <c r="AY516" s="155">
        <v>0</v>
      </c>
      <c r="AZ516" s="155">
        <v>0</v>
      </c>
      <c r="BA516" s="155">
        <v>162987.5</v>
      </c>
      <c r="BB516" s="22">
        <f t="shared" si="24"/>
        <v>0</v>
      </c>
      <c r="BC516" s="22">
        <f t="shared" ref="BC516:BC579" si="25">SUM(AP516:BA516)</f>
        <v>325975</v>
      </c>
      <c r="BD516" s="22">
        <f t="shared" ref="BD516:BD579" si="26">BB516+BC516</f>
        <v>325975</v>
      </c>
    </row>
    <row r="517" spans="1:56" x14ac:dyDescent="0.35">
      <c r="A517" s="23" t="s">
        <v>1988</v>
      </c>
      <c r="B517" s="79" t="s">
        <v>529</v>
      </c>
      <c r="C517" s="80">
        <v>6</v>
      </c>
      <c r="D517" s="81" t="s">
        <v>31</v>
      </c>
      <c r="E517" s="79" t="s">
        <v>467</v>
      </c>
      <c r="F517" s="79" t="s">
        <v>648</v>
      </c>
      <c r="G517" s="79" t="s">
        <v>931</v>
      </c>
      <c r="H517" s="79" t="s">
        <v>669</v>
      </c>
      <c r="I517" s="79" t="s">
        <v>932</v>
      </c>
      <c r="J517" s="79" t="s">
        <v>671</v>
      </c>
      <c r="K517" s="79" t="s">
        <v>485</v>
      </c>
      <c r="L517" s="79" t="s">
        <v>650</v>
      </c>
      <c r="M517" s="79" t="s">
        <v>663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1">
        <v>43808</v>
      </c>
      <c r="AF517" s="141">
        <v>46365</v>
      </c>
      <c r="AG517" s="142">
        <v>153695</v>
      </c>
      <c r="AH517" s="83">
        <v>2.1916666666666669</v>
      </c>
      <c r="AI517" s="83">
        <v>7</v>
      </c>
      <c r="AJ517" s="143">
        <v>5.6399999999999999E-2</v>
      </c>
      <c r="AK517" s="79" t="s">
        <v>664</v>
      </c>
      <c r="AL517" s="79" t="s">
        <v>665</v>
      </c>
      <c r="AM517" s="155">
        <v>0</v>
      </c>
      <c r="AN517" s="155">
        <v>0</v>
      </c>
      <c r="AO517" s="155">
        <v>0</v>
      </c>
      <c r="AP517" s="155">
        <v>0</v>
      </c>
      <c r="AQ517" s="155">
        <v>0</v>
      </c>
      <c r="AR517" s="155">
        <v>0</v>
      </c>
      <c r="AS517" s="155">
        <v>0</v>
      </c>
      <c r="AT517" s="155">
        <v>0</v>
      </c>
      <c r="AU517" s="155">
        <v>0</v>
      </c>
      <c r="AV517" s="155">
        <v>0</v>
      </c>
      <c r="AW517" s="155">
        <v>0</v>
      </c>
      <c r="AX517" s="155">
        <v>0</v>
      </c>
      <c r="AY517" s="155">
        <v>0</v>
      </c>
      <c r="AZ517" s="155">
        <v>0</v>
      </c>
      <c r="BA517" s="155">
        <v>76847.5</v>
      </c>
      <c r="BB517" s="22">
        <f t="shared" si="24"/>
        <v>0</v>
      </c>
      <c r="BC517" s="22">
        <f t="shared" si="25"/>
        <v>76847.5</v>
      </c>
      <c r="BD517" s="22">
        <f t="shared" si="26"/>
        <v>76847.5</v>
      </c>
    </row>
    <row r="518" spans="1:56" x14ac:dyDescent="0.35">
      <c r="A518" s="23" t="s">
        <v>1989</v>
      </c>
      <c r="B518" s="79" t="s">
        <v>529</v>
      </c>
      <c r="C518" s="80">
        <v>7</v>
      </c>
      <c r="D518" s="81" t="s">
        <v>31</v>
      </c>
      <c r="E518" s="79" t="s">
        <v>467</v>
      </c>
      <c r="F518" s="79" t="s">
        <v>648</v>
      </c>
      <c r="G518" s="79" t="s">
        <v>931</v>
      </c>
      <c r="H518" s="79" t="s">
        <v>669</v>
      </c>
      <c r="I518" s="79" t="s">
        <v>932</v>
      </c>
      <c r="J518" s="79" t="s">
        <v>671</v>
      </c>
      <c r="K518" s="79" t="s">
        <v>485</v>
      </c>
      <c r="L518" s="79" t="s">
        <v>650</v>
      </c>
      <c r="M518" s="79" t="s">
        <v>663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1">
        <v>43808</v>
      </c>
      <c r="AF518" s="141">
        <v>46730</v>
      </c>
      <c r="AG518" s="142">
        <v>822460</v>
      </c>
      <c r="AH518" s="83">
        <v>3.1916666666666669</v>
      </c>
      <c r="AI518" s="83">
        <v>8</v>
      </c>
      <c r="AJ518" s="143">
        <v>5.9299999999999999E-2</v>
      </c>
      <c r="AK518" s="79" t="s">
        <v>664</v>
      </c>
      <c r="AL518" s="79" t="s">
        <v>665</v>
      </c>
      <c r="AM518" s="155">
        <v>0</v>
      </c>
      <c r="AN518" s="155">
        <v>0</v>
      </c>
      <c r="AO518" s="155">
        <v>0</v>
      </c>
      <c r="AP518" s="155">
        <v>0</v>
      </c>
      <c r="AQ518" s="155">
        <v>0</v>
      </c>
      <c r="AR518" s="155">
        <v>0</v>
      </c>
      <c r="AS518" s="155">
        <v>0</v>
      </c>
      <c r="AT518" s="155">
        <v>0</v>
      </c>
      <c r="AU518" s="155">
        <v>0</v>
      </c>
      <c r="AV518" s="155">
        <v>0</v>
      </c>
      <c r="AW518" s="155">
        <v>0</v>
      </c>
      <c r="AX518" s="155">
        <v>0</v>
      </c>
      <c r="AY518" s="155">
        <v>0</v>
      </c>
      <c r="AZ518" s="155">
        <v>0</v>
      </c>
      <c r="BA518" s="155">
        <v>274153.34000000003</v>
      </c>
      <c r="BB518" s="22">
        <f t="shared" si="24"/>
        <v>0</v>
      </c>
      <c r="BC518" s="22">
        <f t="shared" si="25"/>
        <v>274153.34000000003</v>
      </c>
      <c r="BD518" s="22">
        <f t="shared" si="26"/>
        <v>274153.34000000003</v>
      </c>
    </row>
    <row r="519" spans="1:56" x14ac:dyDescent="0.35">
      <c r="A519" s="23" t="s">
        <v>1990</v>
      </c>
      <c r="B519" s="79" t="s">
        <v>529</v>
      </c>
      <c r="C519" s="80">
        <v>8</v>
      </c>
      <c r="D519" s="81" t="s">
        <v>31</v>
      </c>
      <c r="E519" s="79" t="s">
        <v>467</v>
      </c>
      <c r="F519" s="79" t="s">
        <v>648</v>
      </c>
      <c r="G519" s="79" t="s">
        <v>931</v>
      </c>
      <c r="H519" s="79" t="s">
        <v>669</v>
      </c>
      <c r="I519" s="79" t="s">
        <v>932</v>
      </c>
      <c r="J519" s="79" t="s">
        <v>671</v>
      </c>
      <c r="K519" s="79" t="s">
        <v>485</v>
      </c>
      <c r="L519" s="79" t="s">
        <v>650</v>
      </c>
      <c r="M519" s="79" t="s">
        <v>663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1">
        <v>43808</v>
      </c>
      <c r="AF519" s="141">
        <v>47096</v>
      </c>
      <c r="AG519" s="142">
        <v>541030</v>
      </c>
      <c r="AH519" s="83">
        <v>4.1916666666666664</v>
      </c>
      <c r="AI519" s="83">
        <v>9</v>
      </c>
      <c r="AJ519" s="143">
        <v>6.2100000000000002E-2</v>
      </c>
      <c r="AK519" s="79" t="s">
        <v>664</v>
      </c>
      <c r="AL519" s="79" t="s">
        <v>665</v>
      </c>
      <c r="AM519" s="155">
        <v>0</v>
      </c>
      <c r="AN519" s="155">
        <v>0</v>
      </c>
      <c r="AO519" s="155">
        <v>0</v>
      </c>
      <c r="AP519" s="155">
        <v>0</v>
      </c>
      <c r="AQ519" s="155">
        <v>0</v>
      </c>
      <c r="AR519" s="155">
        <v>0</v>
      </c>
      <c r="AS519" s="155">
        <v>0</v>
      </c>
      <c r="AT519" s="155">
        <v>0</v>
      </c>
      <c r="AU519" s="155">
        <v>0</v>
      </c>
      <c r="AV519" s="155">
        <v>0</v>
      </c>
      <c r="AW519" s="155">
        <v>0</v>
      </c>
      <c r="AX519" s="155">
        <v>0</v>
      </c>
      <c r="AY519" s="155">
        <v>0</v>
      </c>
      <c r="AZ519" s="155">
        <v>0</v>
      </c>
      <c r="BA519" s="155">
        <v>135257.5</v>
      </c>
      <c r="BB519" s="22">
        <f t="shared" si="24"/>
        <v>0</v>
      </c>
      <c r="BC519" s="22">
        <f t="shared" si="25"/>
        <v>135257.5</v>
      </c>
      <c r="BD519" s="22">
        <f t="shared" si="26"/>
        <v>135257.5</v>
      </c>
    </row>
    <row r="520" spans="1:56" x14ac:dyDescent="0.35">
      <c r="A520" s="23" t="s">
        <v>1991</v>
      </c>
      <c r="B520" s="79" t="s">
        <v>529</v>
      </c>
      <c r="C520" s="80">
        <v>9</v>
      </c>
      <c r="D520" s="81" t="s">
        <v>31</v>
      </c>
      <c r="E520" s="79" t="s">
        <v>467</v>
      </c>
      <c r="F520" s="79" t="s">
        <v>648</v>
      </c>
      <c r="G520" s="79" t="s">
        <v>931</v>
      </c>
      <c r="H520" s="79" t="s">
        <v>669</v>
      </c>
      <c r="I520" s="79" t="s">
        <v>932</v>
      </c>
      <c r="J520" s="79" t="s">
        <v>671</v>
      </c>
      <c r="K520" s="79" t="s">
        <v>485</v>
      </c>
      <c r="L520" s="79" t="s">
        <v>650</v>
      </c>
      <c r="M520" s="79" t="s">
        <v>663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1">
        <v>43808</v>
      </c>
      <c r="AF520" s="141">
        <v>47461</v>
      </c>
      <c r="AG520" s="142">
        <v>252667.5</v>
      </c>
      <c r="AH520" s="83">
        <v>5.1916666666666664</v>
      </c>
      <c r="AI520" s="83">
        <v>10</v>
      </c>
      <c r="AJ520" s="143">
        <v>6.5000000000000002E-2</v>
      </c>
      <c r="AK520" s="79" t="s">
        <v>664</v>
      </c>
      <c r="AL520" s="79" t="s">
        <v>665</v>
      </c>
      <c r="AM520" s="155">
        <v>0</v>
      </c>
      <c r="AN520" s="155">
        <v>0</v>
      </c>
      <c r="AO520" s="155">
        <v>0</v>
      </c>
      <c r="AP520" s="155">
        <v>0</v>
      </c>
      <c r="AQ520" s="155">
        <v>0</v>
      </c>
      <c r="AR520" s="155">
        <v>0</v>
      </c>
      <c r="AS520" s="155">
        <v>0</v>
      </c>
      <c r="AT520" s="155">
        <v>0</v>
      </c>
      <c r="AU520" s="155">
        <v>0</v>
      </c>
      <c r="AV520" s="155">
        <v>0</v>
      </c>
      <c r="AW520" s="155">
        <v>0</v>
      </c>
      <c r="AX520" s="155">
        <v>0</v>
      </c>
      <c r="AY520" s="155">
        <v>0</v>
      </c>
      <c r="AZ520" s="155">
        <v>0</v>
      </c>
      <c r="BA520" s="155">
        <v>50533.5</v>
      </c>
      <c r="BB520" s="22">
        <f t="shared" si="24"/>
        <v>0</v>
      </c>
      <c r="BC520" s="22">
        <f t="shared" si="25"/>
        <v>50533.5</v>
      </c>
      <c r="BD520" s="22">
        <f t="shared" si="26"/>
        <v>50533.5</v>
      </c>
    </row>
    <row r="521" spans="1:56" x14ac:dyDescent="0.35">
      <c r="A521" s="23" t="s">
        <v>1992</v>
      </c>
      <c r="B521" s="79" t="s">
        <v>943</v>
      </c>
      <c r="C521" s="80">
        <v>2</v>
      </c>
      <c r="D521" s="81" t="s">
        <v>31</v>
      </c>
      <c r="E521" s="79" t="s">
        <v>467</v>
      </c>
      <c r="F521" s="79" t="s">
        <v>648</v>
      </c>
      <c r="G521" s="79" t="s">
        <v>931</v>
      </c>
      <c r="H521" s="79" t="s">
        <v>669</v>
      </c>
      <c r="I521" s="79" t="s">
        <v>932</v>
      </c>
      <c r="J521" s="79" t="s">
        <v>671</v>
      </c>
      <c r="K521" s="79" t="s">
        <v>485</v>
      </c>
      <c r="L521" s="79" t="s">
        <v>650</v>
      </c>
      <c r="M521" s="79" t="s">
        <v>663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23083.75</v>
      </c>
      <c r="X521" s="77">
        <v>0</v>
      </c>
      <c r="Y521" s="77">
        <v>0</v>
      </c>
      <c r="Z521" s="77">
        <v>97.53</v>
      </c>
      <c r="AA521" s="77">
        <v>0</v>
      </c>
      <c r="AB521" s="77">
        <v>0</v>
      </c>
      <c r="AC521" s="77">
        <v>0</v>
      </c>
      <c r="AD521" s="77">
        <v>23083.75</v>
      </c>
      <c r="AE521" s="141">
        <v>43809</v>
      </c>
      <c r="AF521" s="141">
        <v>45636</v>
      </c>
      <c r="AG521" s="142">
        <v>46167.5</v>
      </c>
      <c r="AH521" s="83">
        <v>0.19444444444444445</v>
      </c>
      <c r="AI521" s="83">
        <v>5</v>
      </c>
      <c r="AJ521" s="143">
        <v>5.0700000000000002E-2</v>
      </c>
      <c r="AK521" s="79" t="s">
        <v>664</v>
      </c>
      <c r="AL521" s="79" t="s">
        <v>665</v>
      </c>
      <c r="AM521" s="155">
        <v>0</v>
      </c>
      <c r="AN521" s="155">
        <v>0</v>
      </c>
      <c r="AO521" s="155">
        <v>23083.75</v>
      </c>
      <c r="AP521" s="155">
        <v>0</v>
      </c>
      <c r="AQ521" s="155">
        <v>0</v>
      </c>
      <c r="AR521" s="155">
        <v>0</v>
      </c>
      <c r="AS521" s="155">
        <v>0</v>
      </c>
      <c r="AT521" s="155">
        <v>0</v>
      </c>
      <c r="AU521" s="155">
        <v>0</v>
      </c>
      <c r="AV521" s="155">
        <v>0</v>
      </c>
      <c r="AW521" s="155">
        <v>0</v>
      </c>
      <c r="AX521" s="155">
        <v>0</v>
      </c>
      <c r="AY521" s="155">
        <v>0</v>
      </c>
      <c r="AZ521" s="155">
        <v>0</v>
      </c>
      <c r="BA521" s="155">
        <v>0</v>
      </c>
      <c r="BB521" s="22">
        <f t="shared" si="24"/>
        <v>23083.75</v>
      </c>
      <c r="BC521" s="22">
        <f t="shared" si="25"/>
        <v>0</v>
      </c>
      <c r="BD521" s="22">
        <f t="shared" si="26"/>
        <v>23083.75</v>
      </c>
    </row>
    <row r="522" spans="1:56" x14ac:dyDescent="0.35">
      <c r="A522" s="23" t="s">
        <v>1993</v>
      </c>
      <c r="B522" s="79" t="s">
        <v>944</v>
      </c>
      <c r="C522" s="80">
        <v>1</v>
      </c>
      <c r="D522" s="81" t="s">
        <v>31</v>
      </c>
      <c r="E522" s="79" t="s">
        <v>467</v>
      </c>
      <c r="F522" s="79" t="s">
        <v>648</v>
      </c>
      <c r="G522" s="79" t="s">
        <v>931</v>
      </c>
      <c r="H522" s="79" t="s">
        <v>669</v>
      </c>
      <c r="I522" s="79" t="s">
        <v>932</v>
      </c>
      <c r="J522" s="79" t="s">
        <v>671</v>
      </c>
      <c r="K522" s="79" t="s">
        <v>485</v>
      </c>
      <c r="L522" s="79" t="s">
        <v>650</v>
      </c>
      <c r="M522" s="79" t="s">
        <v>663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1">
        <v>43809</v>
      </c>
      <c r="AF522" s="141">
        <v>46001</v>
      </c>
      <c r="AG522" s="142">
        <v>106200</v>
      </c>
      <c r="AH522" s="83">
        <v>1.1944444444444444</v>
      </c>
      <c r="AI522" s="83">
        <v>6</v>
      </c>
      <c r="AJ522" s="143">
        <v>5.3600000000000002E-2</v>
      </c>
      <c r="AK522" s="79" t="s">
        <v>664</v>
      </c>
      <c r="AL522" s="79" t="s">
        <v>665</v>
      </c>
      <c r="AM522" s="155">
        <v>0</v>
      </c>
      <c r="AN522" s="155">
        <v>0</v>
      </c>
      <c r="AO522" s="155">
        <v>0</v>
      </c>
      <c r="AP522" s="155">
        <v>0</v>
      </c>
      <c r="AQ522" s="155">
        <v>0</v>
      </c>
      <c r="AR522" s="155">
        <v>0</v>
      </c>
      <c r="AS522" s="155">
        <v>0</v>
      </c>
      <c r="AT522" s="155">
        <v>0</v>
      </c>
      <c r="AU522" s="155">
        <v>53100</v>
      </c>
      <c r="AV522" s="155">
        <v>0</v>
      </c>
      <c r="AW522" s="155">
        <v>0</v>
      </c>
      <c r="AX522" s="155">
        <v>0</v>
      </c>
      <c r="AY522" s="155">
        <v>0</v>
      </c>
      <c r="AZ522" s="155">
        <v>0</v>
      </c>
      <c r="BA522" s="155">
        <v>53100</v>
      </c>
      <c r="BB522" s="22">
        <f t="shared" si="24"/>
        <v>0</v>
      </c>
      <c r="BC522" s="22">
        <f t="shared" si="25"/>
        <v>106200</v>
      </c>
      <c r="BD522" s="22">
        <f t="shared" si="26"/>
        <v>106200</v>
      </c>
    </row>
    <row r="523" spans="1:56" x14ac:dyDescent="0.35">
      <c r="A523" s="23" t="s">
        <v>1994</v>
      </c>
      <c r="B523" s="79" t="s">
        <v>944</v>
      </c>
      <c r="C523" s="80">
        <v>2</v>
      </c>
      <c r="D523" s="81" t="s">
        <v>31</v>
      </c>
      <c r="E523" s="79" t="s">
        <v>467</v>
      </c>
      <c r="F523" s="79" t="s">
        <v>648</v>
      </c>
      <c r="G523" s="79" t="s">
        <v>931</v>
      </c>
      <c r="H523" s="79" t="s">
        <v>669</v>
      </c>
      <c r="I523" s="79" t="s">
        <v>932</v>
      </c>
      <c r="J523" s="79" t="s">
        <v>671</v>
      </c>
      <c r="K523" s="79" t="s">
        <v>485</v>
      </c>
      <c r="L523" s="79" t="s">
        <v>650</v>
      </c>
      <c r="M523" s="79" t="s">
        <v>663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1">
        <v>43809</v>
      </c>
      <c r="AF523" s="141">
        <v>46366</v>
      </c>
      <c r="AG523" s="142">
        <v>53100</v>
      </c>
      <c r="AH523" s="83">
        <v>2.1944444444444446</v>
      </c>
      <c r="AI523" s="83">
        <v>7</v>
      </c>
      <c r="AJ523" s="143">
        <v>5.6399999999999999E-2</v>
      </c>
      <c r="AK523" s="79" t="s">
        <v>664</v>
      </c>
      <c r="AL523" s="79" t="s">
        <v>665</v>
      </c>
      <c r="AM523" s="155">
        <v>0</v>
      </c>
      <c r="AN523" s="155">
        <v>0</v>
      </c>
      <c r="AO523" s="155">
        <v>0</v>
      </c>
      <c r="AP523" s="155">
        <v>0</v>
      </c>
      <c r="AQ523" s="155">
        <v>0</v>
      </c>
      <c r="AR523" s="155">
        <v>0</v>
      </c>
      <c r="AS523" s="155">
        <v>0</v>
      </c>
      <c r="AT523" s="155">
        <v>0</v>
      </c>
      <c r="AU523" s="155">
        <v>0</v>
      </c>
      <c r="AV523" s="155">
        <v>0</v>
      </c>
      <c r="AW523" s="155">
        <v>0</v>
      </c>
      <c r="AX523" s="155">
        <v>0</v>
      </c>
      <c r="AY523" s="155">
        <v>0</v>
      </c>
      <c r="AZ523" s="155">
        <v>0</v>
      </c>
      <c r="BA523" s="155">
        <v>26550</v>
      </c>
      <c r="BB523" s="22">
        <f t="shared" si="24"/>
        <v>0</v>
      </c>
      <c r="BC523" s="22">
        <f t="shared" si="25"/>
        <v>26550</v>
      </c>
      <c r="BD523" s="22">
        <f t="shared" si="26"/>
        <v>26550</v>
      </c>
    </row>
    <row r="524" spans="1:56" x14ac:dyDescent="0.35">
      <c r="A524" s="23" t="s">
        <v>1995</v>
      </c>
      <c r="B524" s="79" t="s">
        <v>944</v>
      </c>
      <c r="C524" s="80">
        <v>3</v>
      </c>
      <c r="D524" s="81" t="s">
        <v>31</v>
      </c>
      <c r="E524" s="79" t="s">
        <v>467</v>
      </c>
      <c r="F524" s="79" t="s">
        <v>648</v>
      </c>
      <c r="G524" s="79" t="s">
        <v>931</v>
      </c>
      <c r="H524" s="79" t="s">
        <v>669</v>
      </c>
      <c r="I524" s="79" t="s">
        <v>932</v>
      </c>
      <c r="J524" s="79" t="s">
        <v>671</v>
      </c>
      <c r="K524" s="79" t="s">
        <v>485</v>
      </c>
      <c r="L524" s="79" t="s">
        <v>650</v>
      </c>
      <c r="M524" s="79" t="s">
        <v>663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1">
        <v>43809</v>
      </c>
      <c r="AF524" s="141">
        <v>46731</v>
      </c>
      <c r="AG524" s="142">
        <v>159300</v>
      </c>
      <c r="AH524" s="83">
        <v>3.1944444444444446</v>
      </c>
      <c r="AI524" s="83">
        <v>8</v>
      </c>
      <c r="AJ524" s="143">
        <v>5.9299999999999999E-2</v>
      </c>
      <c r="AK524" s="79" t="s">
        <v>664</v>
      </c>
      <c r="AL524" s="79" t="s">
        <v>665</v>
      </c>
      <c r="AM524" s="155">
        <v>0</v>
      </c>
      <c r="AN524" s="155">
        <v>0</v>
      </c>
      <c r="AO524" s="155">
        <v>0</v>
      </c>
      <c r="AP524" s="155">
        <v>0</v>
      </c>
      <c r="AQ524" s="155">
        <v>0</v>
      </c>
      <c r="AR524" s="155">
        <v>0</v>
      </c>
      <c r="AS524" s="155">
        <v>0</v>
      </c>
      <c r="AT524" s="155">
        <v>0</v>
      </c>
      <c r="AU524" s="155">
        <v>0</v>
      </c>
      <c r="AV524" s="155">
        <v>0</v>
      </c>
      <c r="AW524" s="155">
        <v>0</v>
      </c>
      <c r="AX524" s="155">
        <v>0</v>
      </c>
      <c r="AY524" s="155">
        <v>0</v>
      </c>
      <c r="AZ524" s="155">
        <v>0</v>
      </c>
      <c r="BA524" s="155">
        <v>53100</v>
      </c>
      <c r="BB524" s="22">
        <f t="shared" si="24"/>
        <v>0</v>
      </c>
      <c r="BC524" s="22">
        <f t="shared" si="25"/>
        <v>53100</v>
      </c>
      <c r="BD524" s="22">
        <f t="shared" si="26"/>
        <v>53100</v>
      </c>
    </row>
    <row r="525" spans="1:56" x14ac:dyDescent="0.35">
      <c r="A525" s="23" t="s">
        <v>1996</v>
      </c>
      <c r="B525" s="79" t="s">
        <v>944</v>
      </c>
      <c r="C525" s="80">
        <v>4</v>
      </c>
      <c r="D525" s="81" t="s">
        <v>31</v>
      </c>
      <c r="E525" s="79" t="s">
        <v>467</v>
      </c>
      <c r="F525" s="79" t="s">
        <v>648</v>
      </c>
      <c r="G525" s="79" t="s">
        <v>931</v>
      </c>
      <c r="H525" s="79" t="s">
        <v>669</v>
      </c>
      <c r="I525" s="79" t="s">
        <v>932</v>
      </c>
      <c r="J525" s="79" t="s">
        <v>671</v>
      </c>
      <c r="K525" s="79" t="s">
        <v>485</v>
      </c>
      <c r="L525" s="79" t="s">
        <v>650</v>
      </c>
      <c r="M525" s="79" t="s">
        <v>663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1">
        <v>43809</v>
      </c>
      <c r="AF525" s="141">
        <v>47097</v>
      </c>
      <c r="AG525" s="142">
        <v>254290</v>
      </c>
      <c r="AH525" s="83">
        <v>4.1944444444444446</v>
      </c>
      <c r="AI525" s="83">
        <v>9</v>
      </c>
      <c r="AJ525" s="143">
        <v>6.2100000000000002E-2</v>
      </c>
      <c r="AK525" s="79" t="s">
        <v>664</v>
      </c>
      <c r="AL525" s="79" t="s">
        <v>665</v>
      </c>
      <c r="AM525" s="155">
        <v>0</v>
      </c>
      <c r="AN525" s="155">
        <v>0</v>
      </c>
      <c r="AO525" s="155">
        <v>0</v>
      </c>
      <c r="AP525" s="155">
        <v>0</v>
      </c>
      <c r="AQ525" s="155">
        <v>0</v>
      </c>
      <c r="AR525" s="155">
        <v>0</v>
      </c>
      <c r="AS525" s="155">
        <v>0</v>
      </c>
      <c r="AT525" s="155">
        <v>0</v>
      </c>
      <c r="AU525" s="155">
        <v>0</v>
      </c>
      <c r="AV525" s="155">
        <v>0</v>
      </c>
      <c r="AW525" s="155">
        <v>0</v>
      </c>
      <c r="AX525" s="155">
        <v>0</v>
      </c>
      <c r="AY525" s="155">
        <v>0</v>
      </c>
      <c r="AZ525" s="155">
        <v>0</v>
      </c>
      <c r="BA525" s="155">
        <v>63572.5</v>
      </c>
      <c r="BB525" s="22">
        <f t="shared" si="24"/>
        <v>0</v>
      </c>
      <c r="BC525" s="22">
        <f t="shared" si="25"/>
        <v>63572.5</v>
      </c>
      <c r="BD525" s="22">
        <f t="shared" si="26"/>
        <v>63572.5</v>
      </c>
    </row>
    <row r="526" spans="1:56" x14ac:dyDescent="0.35">
      <c r="A526" s="23" t="s">
        <v>1997</v>
      </c>
      <c r="B526" s="79" t="s">
        <v>945</v>
      </c>
      <c r="C526" s="80">
        <v>1</v>
      </c>
      <c r="D526" s="81" t="s">
        <v>31</v>
      </c>
      <c r="E526" s="79" t="s">
        <v>467</v>
      </c>
      <c r="F526" s="79" t="s">
        <v>648</v>
      </c>
      <c r="G526" s="79" t="s">
        <v>931</v>
      </c>
      <c r="H526" s="79" t="s">
        <v>669</v>
      </c>
      <c r="I526" s="79" t="s">
        <v>932</v>
      </c>
      <c r="J526" s="79" t="s">
        <v>671</v>
      </c>
      <c r="K526" s="79" t="s">
        <v>485</v>
      </c>
      <c r="L526" s="79" t="s">
        <v>650</v>
      </c>
      <c r="M526" s="79" t="s">
        <v>663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26550</v>
      </c>
      <c r="X526" s="77">
        <v>0</v>
      </c>
      <c r="Y526" s="77">
        <v>0</v>
      </c>
      <c r="Z526" s="77">
        <v>112.17</v>
      </c>
      <c r="AA526" s="77">
        <v>0</v>
      </c>
      <c r="AB526" s="77">
        <v>0</v>
      </c>
      <c r="AC526" s="77">
        <v>0</v>
      </c>
      <c r="AD526" s="77">
        <v>26550</v>
      </c>
      <c r="AE526" s="141">
        <v>43809</v>
      </c>
      <c r="AF526" s="141">
        <v>45636</v>
      </c>
      <c r="AG526" s="142">
        <v>53100</v>
      </c>
      <c r="AH526" s="83">
        <v>0.19444444444444445</v>
      </c>
      <c r="AI526" s="83">
        <v>5</v>
      </c>
      <c r="AJ526" s="143">
        <v>5.0700000000000002E-2</v>
      </c>
      <c r="AK526" s="79" t="s">
        <v>664</v>
      </c>
      <c r="AL526" s="79" t="s">
        <v>665</v>
      </c>
      <c r="AM526" s="155">
        <v>0</v>
      </c>
      <c r="AN526" s="155">
        <v>0</v>
      </c>
      <c r="AO526" s="155">
        <v>26550</v>
      </c>
      <c r="AP526" s="155">
        <v>0</v>
      </c>
      <c r="AQ526" s="155">
        <v>0</v>
      </c>
      <c r="AR526" s="155">
        <v>0</v>
      </c>
      <c r="AS526" s="155">
        <v>0</v>
      </c>
      <c r="AT526" s="155">
        <v>0</v>
      </c>
      <c r="AU526" s="155">
        <v>0</v>
      </c>
      <c r="AV526" s="155">
        <v>0</v>
      </c>
      <c r="AW526" s="155">
        <v>0</v>
      </c>
      <c r="AX526" s="155">
        <v>0</v>
      </c>
      <c r="AY526" s="155">
        <v>0</v>
      </c>
      <c r="AZ526" s="155">
        <v>0</v>
      </c>
      <c r="BA526" s="155">
        <v>0</v>
      </c>
      <c r="BB526" s="22">
        <f t="shared" si="24"/>
        <v>26550</v>
      </c>
      <c r="BC526" s="22">
        <f t="shared" si="25"/>
        <v>0</v>
      </c>
      <c r="BD526" s="22">
        <f t="shared" si="26"/>
        <v>26550</v>
      </c>
    </row>
    <row r="527" spans="1:56" x14ac:dyDescent="0.35">
      <c r="A527" s="23" t="s">
        <v>1998</v>
      </c>
      <c r="B527" s="79" t="s">
        <v>945</v>
      </c>
      <c r="C527" s="80">
        <v>2</v>
      </c>
      <c r="D527" s="81" t="s">
        <v>31</v>
      </c>
      <c r="E527" s="79" t="s">
        <v>467</v>
      </c>
      <c r="F527" s="79" t="s">
        <v>648</v>
      </c>
      <c r="G527" s="79" t="s">
        <v>931</v>
      </c>
      <c r="H527" s="79" t="s">
        <v>669</v>
      </c>
      <c r="I527" s="79" t="s">
        <v>932</v>
      </c>
      <c r="J527" s="79" t="s">
        <v>671</v>
      </c>
      <c r="K527" s="79" t="s">
        <v>485</v>
      </c>
      <c r="L527" s="79" t="s">
        <v>650</v>
      </c>
      <c r="M527" s="79" t="s">
        <v>663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1">
        <v>43809</v>
      </c>
      <c r="AF527" s="141">
        <v>46001</v>
      </c>
      <c r="AG527" s="142">
        <v>53100</v>
      </c>
      <c r="AH527" s="83">
        <v>1.1944444444444444</v>
      </c>
      <c r="AI527" s="83">
        <v>6</v>
      </c>
      <c r="AJ527" s="143">
        <v>5.3600000000000002E-2</v>
      </c>
      <c r="AK527" s="79" t="s">
        <v>664</v>
      </c>
      <c r="AL527" s="79" t="s">
        <v>665</v>
      </c>
      <c r="AM527" s="155">
        <v>0</v>
      </c>
      <c r="AN527" s="155">
        <v>0</v>
      </c>
      <c r="AO527" s="155">
        <v>0</v>
      </c>
      <c r="AP527" s="155">
        <v>0</v>
      </c>
      <c r="AQ527" s="155">
        <v>0</v>
      </c>
      <c r="AR527" s="155">
        <v>0</v>
      </c>
      <c r="AS527" s="155">
        <v>0</v>
      </c>
      <c r="AT527" s="155">
        <v>0</v>
      </c>
      <c r="AU527" s="155">
        <v>26550</v>
      </c>
      <c r="AV527" s="155">
        <v>0</v>
      </c>
      <c r="AW527" s="155">
        <v>0</v>
      </c>
      <c r="AX527" s="155">
        <v>0</v>
      </c>
      <c r="AY527" s="155">
        <v>0</v>
      </c>
      <c r="AZ527" s="155">
        <v>0</v>
      </c>
      <c r="BA527" s="155">
        <v>26550</v>
      </c>
      <c r="BB527" s="22">
        <f t="shared" si="24"/>
        <v>0</v>
      </c>
      <c r="BC527" s="22">
        <f t="shared" si="25"/>
        <v>53100</v>
      </c>
      <c r="BD527" s="22">
        <f t="shared" si="26"/>
        <v>53100</v>
      </c>
    </row>
    <row r="528" spans="1:56" x14ac:dyDescent="0.35">
      <c r="A528" s="23" t="s">
        <v>1999</v>
      </c>
      <c r="B528" s="79" t="s">
        <v>945</v>
      </c>
      <c r="C528" s="80">
        <v>3</v>
      </c>
      <c r="D528" s="81" t="s">
        <v>31</v>
      </c>
      <c r="E528" s="79" t="s">
        <v>467</v>
      </c>
      <c r="F528" s="79" t="s">
        <v>648</v>
      </c>
      <c r="G528" s="79" t="s">
        <v>931</v>
      </c>
      <c r="H528" s="79" t="s">
        <v>669</v>
      </c>
      <c r="I528" s="79" t="s">
        <v>932</v>
      </c>
      <c r="J528" s="79" t="s">
        <v>671</v>
      </c>
      <c r="K528" s="79" t="s">
        <v>485</v>
      </c>
      <c r="L528" s="79" t="s">
        <v>650</v>
      </c>
      <c r="M528" s="79" t="s">
        <v>663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1">
        <v>43809</v>
      </c>
      <c r="AF528" s="141">
        <v>47097</v>
      </c>
      <c r="AG528" s="142">
        <v>212400</v>
      </c>
      <c r="AH528" s="83">
        <v>4.1944444444444446</v>
      </c>
      <c r="AI528" s="83">
        <v>9</v>
      </c>
      <c r="AJ528" s="143">
        <v>6.2100000000000002E-2</v>
      </c>
      <c r="AK528" s="79" t="s">
        <v>664</v>
      </c>
      <c r="AL528" s="79" t="s">
        <v>665</v>
      </c>
      <c r="AM528" s="155">
        <v>0</v>
      </c>
      <c r="AN528" s="155">
        <v>0</v>
      </c>
      <c r="AO528" s="155">
        <v>0</v>
      </c>
      <c r="AP528" s="155">
        <v>0</v>
      </c>
      <c r="AQ528" s="155">
        <v>0</v>
      </c>
      <c r="AR528" s="155">
        <v>0</v>
      </c>
      <c r="AS528" s="155">
        <v>0</v>
      </c>
      <c r="AT528" s="155">
        <v>0</v>
      </c>
      <c r="AU528" s="155">
        <v>0</v>
      </c>
      <c r="AV528" s="155">
        <v>0</v>
      </c>
      <c r="AW528" s="155">
        <v>0</v>
      </c>
      <c r="AX528" s="155">
        <v>0</v>
      </c>
      <c r="AY528" s="155">
        <v>0</v>
      </c>
      <c r="AZ528" s="155">
        <v>0</v>
      </c>
      <c r="BA528" s="155">
        <v>53100</v>
      </c>
      <c r="BB528" s="22">
        <f t="shared" si="24"/>
        <v>0</v>
      </c>
      <c r="BC528" s="22">
        <f t="shared" si="25"/>
        <v>53100</v>
      </c>
      <c r="BD528" s="22">
        <f t="shared" si="26"/>
        <v>53100</v>
      </c>
    </row>
    <row r="529" spans="1:56" x14ac:dyDescent="0.35">
      <c r="A529" s="23" t="s">
        <v>2000</v>
      </c>
      <c r="B529" s="79" t="s">
        <v>530</v>
      </c>
      <c r="C529" s="80">
        <v>2</v>
      </c>
      <c r="D529" s="81" t="s">
        <v>31</v>
      </c>
      <c r="E529" s="79" t="s">
        <v>467</v>
      </c>
      <c r="F529" s="79" t="s">
        <v>648</v>
      </c>
      <c r="G529" s="79" t="s">
        <v>931</v>
      </c>
      <c r="H529" s="79" t="s">
        <v>669</v>
      </c>
      <c r="I529" s="79" t="s">
        <v>932</v>
      </c>
      <c r="J529" s="79" t="s">
        <v>671</v>
      </c>
      <c r="K529" s="79" t="s">
        <v>485</v>
      </c>
      <c r="L529" s="79" t="s">
        <v>650</v>
      </c>
      <c r="M529" s="79" t="s">
        <v>663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1">
        <v>43809</v>
      </c>
      <c r="AF529" s="141">
        <v>46366</v>
      </c>
      <c r="AG529" s="142">
        <v>51330</v>
      </c>
      <c r="AH529" s="83">
        <v>2.1944444444444446</v>
      </c>
      <c r="AI529" s="83">
        <v>7</v>
      </c>
      <c r="AJ529" s="143">
        <v>5.6399999999999999E-2</v>
      </c>
      <c r="AK529" s="79" t="s">
        <v>664</v>
      </c>
      <c r="AL529" s="79" t="s">
        <v>665</v>
      </c>
      <c r="AM529" s="155">
        <v>0</v>
      </c>
      <c r="AN529" s="155">
        <v>0</v>
      </c>
      <c r="AO529" s="155">
        <v>0</v>
      </c>
      <c r="AP529" s="155">
        <v>0</v>
      </c>
      <c r="AQ529" s="155">
        <v>0</v>
      </c>
      <c r="AR529" s="155">
        <v>0</v>
      </c>
      <c r="AS529" s="155">
        <v>0</v>
      </c>
      <c r="AT529" s="155">
        <v>0</v>
      </c>
      <c r="AU529" s="155">
        <v>0</v>
      </c>
      <c r="AV529" s="155">
        <v>0</v>
      </c>
      <c r="AW529" s="155">
        <v>0</v>
      </c>
      <c r="AX529" s="155">
        <v>0</v>
      </c>
      <c r="AY529" s="155">
        <v>0</v>
      </c>
      <c r="AZ529" s="155">
        <v>0</v>
      </c>
      <c r="BA529" s="155">
        <v>25665</v>
      </c>
      <c r="BB529" s="22">
        <f t="shared" si="24"/>
        <v>0</v>
      </c>
      <c r="BC529" s="22">
        <f t="shared" si="25"/>
        <v>25665</v>
      </c>
      <c r="BD529" s="22">
        <f t="shared" si="26"/>
        <v>25665</v>
      </c>
    </row>
    <row r="530" spans="1:56" x14ac:dyDescent="0.35">
      <c r="A530" s="23" t="s">
        <v>2001</v>
      </c>
      <c r="B530" s="79" t="s">
        <v>530</v>
      </c>
      <c r="C530" s="80">
        <v>3</v>
      </c>
      <c r="D530" s="81" t="s">
        <v>31</v>
      </c>
      <c r="E530" s="79" t="s">
        <v>467</v>
      </c>
      <c r="F530" s="79" t="s">
        <v>648</v>
      </c>
      <c r="G530" s="79" t="s">
        <v>931</v>
      </c>
      <c r="H530" s="79" t="s">
        <v>669</v>
      </c>
      <c r="I530" s="79" t="s">
        <v>932</v>
      </c>
      <c r="J530" s="79" t="s">
        <v>671</v>
      </c>
      <c r="K530" s="79" t="s">
        <v>485</v>
      </c>
      <c r="L530" s="79" t="s">
        <v>650</v>
      </c>
      <c r="M530" s="79" t="s">
        <v>663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1">
        <v>43809</v>
      </c>
      <c r="AF530" s="141">
        <v>46731</v>
      </c>
      <c r="AG530" s="142">
        <v>53100</v>
      </c>
      <c r="AH530" s="83">
        <v>3.1944444444444446</v>
      </c>
      <c r="AI530" s="83">
        <v>8</v>
      </c>
      <c r="AJ530" s="143">
        <v>5.9299999999999999E-2</v>
      </c>
      <c r="AK530" s="79" t="s">
        <v>664</v>
      </c>
      <c r="AL530" s="79" t="s">
        <v>665</v>
      </c>
      <c r="AM530" s="155">
        <v>0</v>
      </c>
      <c r="AN530" s="155">
        <v>0</v>
      </c>
      <c r="AO530" s="155">
        <v>0</v>
      </c>
      <c r="AP530" s="155">
        <v>0</v>
      </c>
      <c r="AQ530" s="155">
        <v>0</v>
      </c>
      <c r="AR530" s="155">
        <v>0</v>
      </c>
      <c r="AS530" s="155">
        <v>0</v>
      </c>
      <c r="AT530" s="155">
        <v>0</v>
      </c>
      <c r="AU530" s="155">
        <v>0</v>
      </c>
      <c r="AV530" s="155">
        <v>0</v>
      </c>
      <c r="AW530" s="155">
        <v>0</v>
      </c>
      <c r="AX530" s="155">
        <v>0</v>
      </c>
      <c r="AY530" s="155">
        <v>0</v>
      </c>
      <c r="AZ530" s="155">
        <v>0</v>
      </c>
      <c r="BA530" s="155">
        <v>17700</v>
      </c>
      <c r="BB530" s="22">
        <f t="shared" si="24"/>
        <v>0</v>
      </c>
      <c r="BC530" s="22">
        <f t="shared" si="25"/>
        <v>17700</v>
      </c>
      <c r="BD530" s="22">
        <f t="shared" si="26"/>
        <v>17700</v>
      </c>
    </row>
    <row r="531" spans="1:56" x14ac:dyDescent="0.35">
      <c r="A531" s="23" t="s">
        <v>2002</v>
      </c>
      <c r="B531" s="79" t="s">
        <v>530</v>
      </c>
      <c r="C531" s="80">
        <v>4</v>
      </c>
      <c r="D531" s="81" t="s">
        <v>31</v>
      </c>
      <c r="E531" s="79" t="s">
        <v>467</v>
      </c>
      <c r="F531" s="79" t="s">
        <v>648</v>
      </c>
      <c r="G531" s="79" t="s">
        <v>931</v>
      </c>
      <c r="H531" s="79" t="s">
        <v>669</v>
      </c>
      <c r="I531" s="79" t="s">
        <v>932</v>
      </c>
      <c r="J531" s="79" t="s">
        <v>671</v>
      </c>
      <c r="K531" s="79" t="s">
        <v>485</v>
      </c>
      <c r="L531" s="79" t="s">
        <v>650</v>
      </c>
      <c r="M531" s="79" t="s">
        <v>663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1">
        <v>43809</v>
      </c>
      <c r="AF531" s="141">
        <v>47097</v>
      </c>
      <c r="AG531" s="142">
        <v>112837.5</v>
      </c>
      <c r="AH531" s="83">
        <v>4.1944444444444446</v>
      </c>
      <c r="AI531" s="83">
        <v>9</v>
      </c>
      <c r="AJ531" s="143">
        <v>6.2100000000000002E-2</v>
      </c>
      <c r="AK531" s="79" t="s">
        <v>664</v>
      </c>
      <c r="AL531" s="79" t="s">
        <v>665</v>
      </c>
      <c r="AM531" s="155">
        <v>0</v>
      </c>
      <c r="AN531" s="155">
        <v>0</v>
      </c>
      <c r="AO531" s="155">
        <v>0</v>
      </c>
      <c r="AP531" s="155">
        <v>0</v>
      </c>
      <c r="AQ531" s="155">
        <v>0</v>
      </c>
      <c r="AR531" s="155">
        <v>0</v>
      </c>
      <c r="AS531" s="155">
        <v>0</v>
      </c>
      <c r="AT531" s="155">
        <v>0</v>
      </c>
      <c r="AU531" s="155">
        <v>0</v>
      </c>
      <c r="AV531" s="155">
        <v>0</v>
      </c>
      <c r="AW531" s="155">
        <v>0</v>
      </c>
      <c r="AX531" s="155">
        <v>0</v>
      </c>
      <c r="AY531" s="155">
        <v>0</v>
      </c>
      <c r="AZ531" s="155">
        <v>0</v>
      </c>
      <c r="BA531" s="155">
        <v>28209.38</v>
      </c>
      <c r="BB531" s="22">
        <f t="shared" si="24"/>
        <v>0</v>
      </c>
      <c r="BC531" s="22">
        <f t="shared" si="25"/>
        <v>28209.38</v>
      </c>
      <c r="BD531" s="22">
        <f t="shared" si="26"/>
        <v>28209.38</v>
      </c>
    </row>
    <row r="532" spans="1:56" x14ac:dyDescent="0.35">
      <c r="A532" s="23" t="s">
        <v>2003</v>
      </c>
      <c r="B532" s="79" t="s">
        <v>531</v>
      </c>
      <c r="C532" s="80">
        <v>4</v>
      </c>
      <c r="D532" s="81" t="s">
        <v>31</v>
      </c>
      <c r="E532" s="79" t="s">
        <v>467</v>
      </c>
      <c r="F532" s="79" t="s">
        <v>648</v>
      </c>
      <c r="G532" s="79" t="s">
        <v>931</v>
      </c>
      <c r="H532" s="79" t="s">
        <v>669</v>
      </c>
      <c r="I532" s="79" t="s">
        <v>932</v>
      </c>
      <c r="J532" s="79" t="s">
        <v>671</v>
      </c>
      <c r="K532" s="79" t="s">
        <v>485</v>
      </c>
      <c r="L532" s="79" t="s">
        <v>650</v>
      </c>
      <c r="M532" s="79" t="s">
        <v>663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129726.25</v>
      </c>
      <c r="X532" s="77">
        <v>0</v>
      </c>
      <c r="Y532" s="77">
        <v>0</v>
      </c>
      <c r="Z532" s="77">
        <v>548.09</v>
      </c>
      <c r="AA532" s="77">
        <v>0</v>
      </c>
      <c r="AB532" s="77">
        <v>0</v>
      </c>
      <c r="AC532" s="77">
        <v>0</v>
      </c>
      <c r="AD532" s="77">
        <v>129726.25</v>
      </c>
      <c r="AE532" s="141">
        <v>43810</v>
      </c>
      <c r="AF532" s="141">
        <v>45637</v>
      </c>
      <c r="AG532" s="142">
        <v>259452.5</v>
      </c>
      <c r="AH532" s="83">
        <v>0.19722222222222222</v>
      </c>
      <c r="AI532" s="83">
        <v>5</v>
      </c>
      <c r="AJ532" s="143">
        <v>5.0700000000000002E-2</v>
      </c>
      <c r="AK532" s="79" t="s">
        <v>664</v>
      </c>
      <c r="AL532" s="79" t="s">
        <v>665</v>
      </c>
      <c r="AM532" s="155">
        <v>0</v>
      </c>
      <c r="AN532" s="155">
        <v>0</v>
      </c>
      <c r="AO532" s="155">
        <v>129726.25</v>
      </c>
      <c r="AP532" s="155">
        <v>0</v>
      </c>
      <c r="AQ532" s="155">
        <v>0</v>
      </c>
      <c r="AR532" s="155">
        <v>0</v>
      </c>
      <c r="AS532" s="155">
        <v>0</v>
      </c>
      <c r="AT532" s="155">
        <v>0</v>
      </c>
      <c r="AU532" s="155">
        <v>0</v>
      </c>
      <c r="AV532" s="155">
        <v>0</v>
      </c>
      <c r="AW532" s="155">
        <v>0</v>
      </c>
      <c r="AX532" s="155">
        <v>0</v>
      </c>
      <c r="AY532" s="155">
        <v>0</v>
      </c>
      <c r="AZ532" s="155">
        <v>0</v>
      </c>
      <c r="BA532" s="155">
        <v>0</v>
      </c>
      <c r="BB532" s="22">
        <f t="shared" si="24"/>
        <v>129726.25</v>
      </c>
      <c r="BC532" s="22">
        <f t="shared" si="25"/>
        <v>0</v>
      </c>
      <c r="BD532" s="22">
        <f t="shared" si="26"/>
        <v>129726.25</v>
      </c>
    </row>
    <row r="533" spans="1:56" x14ac:dyDescent="0.35">
      <c r="A533" s="23" t="s">
        <v>2004</v>
      </c>
      <c r="B533" s="79" t="s">
        <v>531</v>
      </c>
      <c r="C533" s="80">
        <v>5</v>
      </c>
      <c r="D533" s="81" t="s">
        <v>31</v>
      </c>
      <c r="E533" s="79" t="s">
        <v>467</v>
      </c>
      <c r="F533" s="79" t="s">
        <v>648</v>
      </c>
      <c r="G533" s="79" t="s">
        <v>931</v>
      </c>
      <c r="H533" s="79" t="s">
        <v>669</v>
      </c>
      <c r="I533" s="79" t="s">
        <v>932</v>
      </c>
      <c r="J533" s="79" t="s">
        <v>671</v>
      </c>
      <c r="K533" s="79" t="s">
        <v>485</v>
      </c>
      <c r="L533" s="79" t="s">
        <v>650</v>
      </c>
      <c r="M533" s="79" t="s">
        <v>663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1">
        <v>43810</v>
      </c>
      <c r="AF533" s="141">
        <v>46002</v>
      </c>
      <c r="AG533" s="142">
        <v>518905</v>
      </c>
      <c r="AH533" s="83">
        <v>1.1972222222222222</v>
      </c>
      <c r="AI533" s="83">
        <v>6</v>
      </c>
      <c r="AJ533" s="143">
        <v>5.3600000000000002E-2</v>
      </c>
      <c r="AK533" s="79" t="s">
        <v>664</v>
      </c>
      <c r="AL533" s="79" t="s">
        <v>665</v>
      </c>
      <c r="AM533" s="155">
        <v>0</v>
      </c>
      <c r="AN533" s="155">
        <v>0</v>
      </c>
      <c r="AO533" s="155">
        <v>0</v>
      </c>
      <c r="AP533" s="155">
        <v>0</v>
      </c>
      <c r="AQ533" s="155">
        <v>0</v>
      </c>
      <c r="AR533" s="155">
        <v>0</v>
      </c>
      <c r="AS533" s="155">
        <v>0</v>
      </c>
      <c r="AT533" s="155">
        <v>0</v>
      </c>
      <c r="AU533" s="155">
        <v>259452.5</v>
      </c>
      <c r="AV533" s="155">
        <v>0</v>
      </c>
      <c r="AW533" s="155">
        <v>0</v>
      </c>
      <c r="AX533" s="155">
        <v>0</v>
      </c>
      <c r="AY533" s="155">
        <v>0</v>
      </c>
      <c r="AZ533" s="155">
        <v>0</v>
      </c>
      <c r="BA533" s="155">
        <v>259452.5</v>
      </c>
      <c r="BB533" s="22">
        <f t="shared" si="24"/>
        <v>0</v>
      </c>
      <c r="BC533" s="22">
        <f t="shared" si="25"/>
        <v>518905</v>
      </c>
      <c r="BD533" s="22">
        <f t="shared" si="26"/>
        <v>518905</v>
      </c>
    </row>
    <row r="534" spans="1:56" x14ac:dyDescent="0.35">
      <c r="A534" s="23" t="s">
        <v>2005</v>
      </c>
      <c r="B534" s="79" t="s">
        <v>531</v>
      </c>
      <c r="C534" s="80">
        <v>6</v>
      </c>
      <c r="D534" s="81" t="s">
        <v>31</v>
      </c>
      <c r="E534" s="79" t="s">
        <v>467</v>
      </c>
      <c r="F534" s="79" t="s">
        <v>648</v>
      </c>
      <c r="G534" s="79" t="s">
        <v>931</v>
      </c>
      <c r="H534" s="79" t="s">
        <v>669</v>
      </c>
      <c r="I534" s="79" t="s">
        <v>932</v>
      </c>
      <c r="J534" s="79" t="s">
        <v>671</v>
      </c>
      <c r="K534" s="79" t="s">
        <v>485</v>
      </c>
      <c r="L534" s="79" t="s">
        <v>650</v>
      </c>
      <c r="M534" s="79" t="s">
        <v>663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1">
        <v>43810</v>
      </c>
      <c r="AF534" s="141">
        <v>46367</v>
      </c>
      <c r="AG534" s="142">
        <v>805645</v>
      </c>
      <c r="AH534" s="83">
        <v>2.1972222222222224</v>
      </c>
      <c r="AI534" s="83">
        <v>7</v>
      </c>
      <c r="AJ534" s="143">
        <v>5.6399999999999999E-2</v>
      </c>
      <c r="AK534" s="79" t="s">
        <v>664</v>
      </c>
      <c r="AL534" s="79" t="s">
        <v>665</v>
      </c>
      <c r="AM534" s="155">
        <v>0</v>
      </c>
      <c r="AN534" s="155">
        <v>0</v>
      </c>
      <c r="AO534" s="155">
        <v>0</v>
      </c>
      <c r="AP534" s="155">
        <v>0</v>
      </c>
      <c r="AQ534" s="155">
        <v>0</v>
      </c>
      <c r="AR534" s="155">
        <v>0</v>
      </c>
      <c r="AS534" s="155">
        <v>0</v>
      </c>
      <c r="AT534" s="155">
        <v>0</v>
      </c>
      <c r="AU534" s="155">
        <v>0</v>
      </c>
      <c r="AV534" s="155">
        <v>0</v>
      </c>
      <c r="AW534" s="155">
        <v>0</v>
      </c>
      <c r="AX534" s="155">
        <v>0</v>
      </c>
      <c r="AY534" s="155">
        <v>0</v>
      </c>
      <c r="AZ534" s="155">
        <v>0</v>
      </c>
      <c r="BA534" s="155">
        <v>402822.5</v>
      </c>
      <c r="BB534" s="22">
        <f t="shared" si="24"/>
        <v>0</v>
      </c>
      <c r="BC534" s="22">
        <f t="shared" si="25"/>
        <v>402822.5</v>
      </c>
      <c r="BD534" s="22">
        <f t="shared" si="26"/>
        <v>402822.5</v>
      </c>
    </row>
    <row r="535" spans="1:56" x14ac:dyDescent="0.35">
      <c r="A535" s="23" t="s">
        <v>2006</v>
      </c>
      <c r="B535" s="79" t="s">
        <v>531</v>
      </c>
      <c r="C535" s="80">
        <v>7</v>
      </c>
      <c r="D535" s="81" t="s">
        <v>31</v>
      </c>
      <c r="E535" s="79" t="s">
        <v>467</v>
      </c>
      <c r="F535" s="79" t="s">
        <v>648</v>
      </c>
      <c r="G535" s="79" t="s">
        <v>931</v>
      </c>
      <c r="H535" s="79" t="s">
        <v>669</v>
      </c>
      <c r="I535" s="79" t="s">
        <v>932</v>
      </c>
      <c r="J535" s="79" t="s">
        <v>671</v>
      </c>
      <c r="K535" s="79" t="s">
        <v>485</v>
      </c>
      <c r="L535" s="79" t="s">
        <v>650</v>
      </c>
      <c r="M535" s="79" t="s">
        <v>663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1">
        <v>43810</v>
      </c>
      <c r="AF535" s="141">
        <v>46732</v>
      </c>
      <c r="AG535" s="142">
        <v>562565</v>
      </c>
      <c r="AH535" s="83">
        <v>3.1972222222222224</v>
      </c>
      <c r="AI535" s="83">
        <v>8</v>
      </c>
      <c r="AJ535" s="143">
        <v>5.9299999999999999E-2</v>
      </c>
      <c r="AK535" s="79" t="s">
        <v>664</v>
      </c>
      <c r="AL535" s="79" t="s">
        <v>665</v>
      </c>
      <c r="AM535" s="155">
        <v>0</v>
      </c>
      <c r="AN535" s="155">
        <v>0</v>
      </c>
      <c r="AO535" s="155">
        <v>0</v>
      </c>
      <c r="AP535" s="155">
        <v>0</v>
      </c>
      <c r="AQ535" s="155">
        <v>0</v>
      </c>
      <c r="AR535" s="155">
        <v>0</v>
      </c>
      <c r="AS535" s="155">
        <v>0</v>
      </c>
      <c r="AT535" s="155">
        <v>0</v>
      </c>
      <c r="AU535" s="155">
        <v>0</v>
      </c>
      <c r="AV535" s="155">
        <v>0</v>
      </c>
      <c r="AW535" s="155">
        <v>0</v>
      </c>
      <c r="AX535" s="155">
        <v>0</v>
      </c>
      <c r="AY535" s="155">
        <v>0</v>
      </c>
      <c r="AZ535" s="155">
        <v>0</v>
      </c>
      <c r="BA535" s="155">
        <v>187521.67</v>
      </c>
      <c r="BB535" s="22">
        <f t="shared" si="24"/>
        <v>0</v>
      </c>
      <c r="BC535" s="22">
        <f t="shared" si="25"/>
        <v>187521.67</v>
      </c>
      <c r="BD535" s="22">
        <f t="shared" si="26"/>
        <v>187521.67</v>
      </c>
    </row>
    <row r="536" spans="1:56" x14ac:dyDescent="0.35">
      <c r="A536" s="23" t="s">
        <v>2007</v>
      </c>
      <c r="B536" s="79" t="s">
        <v>531</v>
      </c>
      <c r="C536" s="80">
        <v>8</v>
      </c>
      <c r="D536" s="81" t="s">
        <v>31</v>
      </c>
      <c r="E536" s="79" t="s">
        <v>467</v>
      </c>
      <c r="F536" s="79" t="s">
        <v>648</v>
      </c>
      <c r="G536" s="79" t="s">
        <v>931</v>
      </c>
      <c r="H536" s="79" t="s">
        <v>669</v>
      </c>
      <c r="I536" s="79" t="s">
        <v>932</v>
      </c>
      <c r="J536" s="79" t="s">
        <v>671</v>
      </c>
      <c r="K536" s="79" t="s">
        <v>485</v>
      </c>
      <c r="L536" s="79" t="s">
        <v>650</v>
      </c>
      <c r="M536" s="79" t="s">
        <v>663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1">
        <v>43810</v>
      </c>
      <c r="AF536" s="141">
        <v>47098</v>
      </c>
      <c r="AG536" s="142">
        <v>159300</v>
      </c>
      <c r="AH536" s="83">
        <v>4.197222222222222</v>
      </c>
      <c r="AI536" s="83">
        <v>9</v>
      </c>
      <c r="AJ536" s="143">
        <v>6.2100000000000002E-2</v>
      </c>
      <c r="AK536" s="79" t="s">
        <v>664</v>
      </c>
      <c r="AL536" s="79" t="s">
        <v>665</v>
      </c>
      <c r="AM536" s="155">
        <v>0</v>
      </c>
      <c r="AN536" s="155">
        <v>0</v>
      </c>
      <c r="AO536" s="155">
        <v>0</v>
      </c>
      <c r="AP536" s="155">
        <v>0</v>
      </c>
      <c r="AQ536" s="155">
        <v>0</v>
      </c>
      <c r="AR536" s="155">
        <v>0</v>
      </c>
      <c r="AS536" s="155">
        <v>0</v>
      </c>
      <c r="AT536" s="155">
        <v>0</v>
      </c>
      <c r="AU536" s="155">
        <v>0</v>
      </c>
      <c r="AV536" s="155">
        <v>0</v>
      </c>
      <c r="AW536" s="155">
        <v>0</v>
      </c>
      <c r="AX536" s="155">
        <v>0</v>
      </c>
      <c r="AY536" s="155">
        <v>0</v>
      </c>
      <c r="AZ536" s="155">
        <v>0</v>
      </c>
      <c r="BA536" s="155">
        <v>39825</v>
      </c>
      <c r="BB536" s="22">
        <f t="shared" si="24"/>
        <v>0</v>
      </c>
      <c r="BC536" s="22">
        <f t="shared" si="25"/>
        <v>39825</v>
      </c>
      <c r="BD536" s="22">
        <f t="shared" si="26"/>
        <v>39825</v>
      </c>
    </row>
    <row r="537" spans="1:56" x14ac:dyDescent="0.35">
      <c r="A537" s="23" t="s">
        <v>2008</v>
      </c>
      <c r="B537" s="79" t="s">
        <v>531</v>
      </c>
      <c r="C537" s="80">
        <v>9</v>
      </c>
      <c r="D537" s="81" t="s">
        <v>31</v>
      </c>
      <c r="E537" s="79" t="s">
        <v>467</v>
      </c>
      <c r="F537" s="79" t="s">
        <v>648</v>
      </c>
      <c r="G537" s="79" t="s">
        <v>931</v>
      </c>
      <c r="H537" s="79" t="s">
        <v>669</v>
      </c>
      <c r="I537" s="79" t="s">
        <v>932</v>
      </c>
      <c r="J537" s="79" t="s">
        <v>671</v>
      </c>
      <c r="K537" s="79" t="s">
        <v>485</v>
      </c>
      <c r="L537" s="79" t="s">
        <v>650</v>
      </c>
      <c r="M537" s="79" t="s">
        <v>663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1">
        <v>43810</v>
      </c>
      <c r="AF537" s="141">
        <v>47463</v>
      </c>
      <c r="AG537" s="142">
        <v>159300</v>
      </c>
      <c r="AH537" s="83">
        <v>5.197222222222222</v>
      </c>
      <c r="AI537" s="83">
        <v>10</v>
      </c>
      <c r="AJ537" s="143">
        <v>6.5000000000000002E-2</v>
      </c>
      <c r="AK537" s="79" t="s">
        <v>664</v>
      </c>
      <c r="AL537" s="79" t="s">
        <v>665</v>
      </c>
      <c r="AM537" s="155">
        <v>0</v>
      </c>
      <c r="AN537" s="155">
        <v>0</v>
      </c>
      <c r="AO537" s="155">
        <v>0</v>
      </c>
      <c r="AP537" s="155">
        <v>0</v>
      </c>
      <c r="AQ537" s="155">
        <v>0</v>
      </c>
      <c r="AR537" s="155">
        <v>0</v>
      </c>
      <c r="AS537" s="155">
        <v>0</v>
      </c>
      <c r="AT537" s="155">
        <v>0</v>
      </c>
      <c r="AU537" s="155">
        <v>0</v>
      </c>
      <c r="AV537" s="155">
        <v>0</v>
      </c>
      <c r="AW537" s="155">
        <v>0</v>
      </c>
      <c r="AX537" s="155">
        <v>0</v>
      </c>
      <c r="AY537" s="155">
        <v>0</v>
      </c>
      <c r="AZ537" s="155">
        <v>0</v>
      </c>
      <c r="BA537" s="155">
        <v>31860</v>
      </c>
      <c r="BB537" s="22">
        <f t="shared" si="24"/>
        <v>0</v>
      </c>
      <c r="BC537" s="22">
        <f t="shared" si="25"/>
        <v>31860</v>
      </c>
      <c r="BD537" s="22">
        <f t="shared" si="26"/>
        <v>31860</v>
      </c>
    </row>
    <row r="538" spans="1:56" x14ac:dyDescent="0.35">
      <c r="A538" s="23" t="s">
        <v>2009</v>
      </c>
      <c r="B538" s="79" t="s">
        <v>532</v>
      </c>
      <c r="C538" s="80">
        <v>3</v>
      </c>
      <c r="D538" s="81" t="s">
        <v>31</v>
      </c>
      <c r="E538" s="79" t="s">
        <v>467</v>
      </c>
      <c r="F538" s="79" t="s">
        <v>648</v>
      </c>
      <c r="G538" s="79" t="s">
        <v>931</v>
      </c>
      <c r="H538" s="79" t="s">
        <v>669</v>
      </c>
      <c r="I538" s="79" t="s">
        <v>932</v>
      </c>
      <c r="J538" s="79" t="s">
        <v>671</v>
      </c>
      <c r="K538" s="79" t="s">
        <v>485</v>
      </c>
      <c r="L538" s="79" t="s">
        <v>650</v>
      </c>
      <c r="M538" s="79" t="s">
        <v>663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26550</v>
      </c>
      <c r="X538" s="77">
        <v>0</v>
      </c>
      <c r="Y538" s="77">
        <v>0</v>
      </c>
      <c r="Z538" s="77">
        <v>112.17</v>
      </c>
      <c r="AA538" s="77">
        <v>0</v>
      </c>
      <c r="AB538" s="77">
        <v>0</v>
      </c>
      <c r="AC538" s="77">
        <v>0</v>
      </c>
      <c r="AD538" s="77">
        <v>26550</v>
      </c>
      <c r="AE538" s="141">
        <v>43810</v>
      </c>
      <c r="AF538" s="141">
        <v>45637</v>
      </c>
      <c r="AG538" s="142">
        <v>53100</v>
      </c>
      <c r="AH538" s="83">
        <v>0.19722222222222222</v>
      </c>
      <c r="AI538" s="83">
        <v>5</v>
      </c>
      <c r="AJ538" s="143">
        <v>5.0700000000000002E-2</v>
      </c>
      <c r="AK538" s="79" t="s">
        <v>664</v>
      </c>
      <c r="AL538" s="79" t="s">
        <v>665</v>
      </c>
      <c r="AM538" s="155">
        <v>0</v>
      </c>
      <c r="AN538" s="155">
        <v>0</v>
      </c>
      <c r="AO538" s="155">
        <v>26550</v>
      </c>
      <c r="AP538" s="155">
        <v>0</v>
      </c>
      <c r="AQ538" s="155">
        <v>0</v>
      </c>
      <c r="AR538" s="155">
        <v>0</v>
      </c>
      <c r="AS538" s="155">
        <v>0</v>
      </c>
      <c r="AT538" s="155">
        <v>0</v>
      </c>
      <c r="AU538" s="155">
        <v>0</v>
      </c>
      <c r="AV538" s="155">
        <v>0</v>
      </c>
      <c r="AW538" s="155">
        <v>0</v>
      </c>
      <c r="AX538" s="155">
        <v>0</v>
      </c>
      <c r="AY538" s="155">
        <v>0</v>
      </c>
      <c r="AZ538" s="155">
        <v>0</v>
      </c>
      <c r="BA538" s="155">
        <v>0</v>
      </c>
      <c r="BB538" s="22">
        <f t="shared" si="24"/>
        <v>26550</v>
      </c>
      <c r="BC538" s="22">
        <f t="shared" si="25"/>
        <v>0</v>
      </c>
      <c r="BD538" s="22">
        <f t="shared" si="26"/>
        <v>26550</v>
      </c>
    </row>
    <row r="539" spans="1:56" x14ac:dyDescent="0.35">
      <c r="A539" s="23" t="s">
        <v>2010</v>
      </c>
      <c r="B539" s="79" t="s">
        <v>532</v>
      </c>
      <c r="C539" s="80">
        <v>4</v>
      </c>
      <c r="D539" s="81" t="s">
        <v>31</v>
      </c>
      <c r="E539" s="79" t="s">
        <v>467</v>
      </c>
      <c r="F539" s="79" t="s">
        <v>648</v>
      </c>
      <c r="G539" s="79" t="s">
        <v>931</v>
      </c>
      <c r="H539" s="79" t="s">
        <v>669</v>
      </c>
      <c r="I539" s="79" t="s">
        <v>932</v>
      </c>
      <c r="J539" s="79" t="s">
        <v>671</v>
      </c>
      <c r="K539" s="79" t="s">
        <v>485</v>
      </c>
      <c r="L539" s="79" t="s">
        <v>650</v>
      </c>
      <c r="M539" s="79" t="s">
        <v>663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1">
        <v>43810</v>
      </c>
      <c r="AF539" s="141">
        <v>46002</v>
      </c>
      <c r="AG539" s="142">
        <v>407690</v>
      </c>
      <c r="AH539" s="83">
        <v>1.1972222222222222</v>
      </c>
      <c r="AI539" s="83">
        <v>6</v>
      </c>
      <c r="AJ539" s="143">
        <v>5.3600000000000002E-2</v>
      </c>
      <c r="AK539" s="79" t="s">
        <v>664</v>
      </c>
      <c r="AL539" s="79" t="s">
        <v>665</v>
      </c>
      <c r="AM539" s="155">
        <v>0</v>
      </c>
      <c r="AN539" s="155">
        <v>0</v>
      </c>
      <c r="AO539" s="155">
        <v>0</v>
      </c>
      <c r="AP539" s="155">
        <v>0</v>
      </c>
      <c r="AQ539" s="155">
        <v>0</v>
      </c>
      <c r="AR539" s="155">
        <v>0</v>
      </c>
      <c r="AS539" s="155">
        <v>0</v>
      </c>
      <c r="AT539" s="155">
        <v>0</v>
      </c>
      <c r="AU539" s="155">
        <v>203845</v>
      </c>
      <c r="AV539" s="155">
        <v>0</v>
      </c>
      <c r="AW539" s="155">
        <v>0</v>
      </c>
      <c r="AX539" s="155">
        <v>0</v>
      </c>
      <c r="AY539" s="155">
        <v>0</v>
      </c>
      <c r="AZ539" s="155">
        <v>0</v>
      </c>
      <c r="BA539" s="155">
        <v>203845</v>
      </c>
      <c r="BB539" s="22">
        <f t="shared" si="24"/>
        <v>0</v>
      </c>
      <c r="BC539" s="22">
        <f t="shared" si="25"/>
        <v>407690</v>
      </c>
      <c r="BD539" s="22">
        <f t="shared" si="26"/>
        <v>407690</v>
      </c>
    </row>
    <row r="540" spans="1:56" x14ac:dyDescent="0.35">
      <c r="A540" s="23" t="s">
        <v>2011</v>
      </c>
      <c r="B540" s="79" t="s">
        <v>532</v>
      </c>
      <c r="C540" s="80">
        <v>5</v>
      </c>
      <c r="D540" s="81" t="s">
        <v>31</v>
      </c>
      <c r="E540" s="79" t="s">
        <v>467</v>
      </c>
      <c r="F540" s="79" t="s">
        <v>648</v>
      </c>
      <c r="G540" s="79" t="s">
        <v>931</v>
      </c>
      <c r="H540" s="79" t="s">
        <v>669</v>
      </c>
      <c r="I540" s="79" t="s">
        <v>932</v>
      </c>
      <c r="J540" s="79" t="s">
        <v>671</v>
      </c>
      <c r="K540" s="79" t="s">
        <v>485</v>
      </c>
      <c r="L540" s="79" t="s">
        <v>650</v>
      </c>
      <c r="M540" s="79" t="s">
        <v>663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1">
        <v>43810</v>
      </c>
      <c r="AF540" s="141">
        <v>46367</v>
      </c>
      <c r="AG540" s="142">
        <v>364767.5</v>
      </c>
      <c r="AH540" s="83">
        <v>2.1972222222222224</v>
      </c>
      <c r="AI540" s="83">
        <v>7</v>
      </c>
      <c r="AJ540" s="143">
        <v>5.6399999999999999E-2</v>
      </c>
      <c r="AK540" s="79" t="s">
        <v>664</v>
      </c>
      <c r="AL540" s="79" t="s">
        <v>665</v>
      </c>
      <c r="AM540" s="155">
        <v>0</v>
      </c>
      <c r="AN540" s="155">
        <v>0</v>
      </c>
      <c r="AO540" s="155">
        <v>0</v>
      </c>
      <c r="AP540" s="155">
        <v>0</v>
      </c>
      <c r="AQ540" s="155">
        <v>0</v>
      </c>
      <c r="AR540" s="155">
        <v>0</v>
      </c>
      <c r="AS540" s="155">
        <v>0</v>
      </c>
      <c r="AT540" s="155">
        <v>0</v>
      </c>
      <c r="AU540" s="155">
        <v>0</v>
      </c>
      <c r="AV540" s="155">
        <v>0</v>
      </c>
      <c r="AW540" s="155">
        <v>0</v>
      </c>
      <c r="AX540" s="155">
        <v>0</v>
      </c>
      <c r="AY540" s="155">
        <v>0</v>
      </c>
      <c r="AZ540" s="155">
        <v>0</v>
      </c>
      <c r="BA540" s="155">
        <v>182383.75</v>
      </c>
      <c r="BB540" s="22">
        <f t="shared" si="24"/>
        <v>0</v>
      </c>
      <c r="BC540" s="22">
        <f t="shared" si="25"/>
        <v>182383.75</v>
      </c>
      <c r="BD540" s="22">
        <f t="shared" si="26"/>
        <v>182383.75</v>
      </c>
    </row>
    <row r="541" spans="1:56" x14ac:dyDescent="0.35">
      <c r="A541" s="23" t="s">
        <v>2012</v>
      </c>
      <c r="B541" s="79" t="s">
        <v>532</v>
      </c>
      <c r="C541" s="80">
        <v>6</v>
      </c>
      <c r="D541" s="81" t="s">
        <v>31</v>
      </c>
      <c r="E541" s="79" t="s">
        <v>467</v>
      </c>
      <c r="F541" s="79" t="s">
        <v>648</v>
      </c>
      <c r="G541" s="79" t="s">
        <v>931</v>
      </c>
      <c r="H541" s="79" t="s">
        <v>669</v>
      </c>
      <c r="I541" s="79" t="s">
        <v>932</v>
      </c>
      <c r="J541" s="79" t="s">
        <v>671</v>
      </c>
      <c r="K541" s="79" t="s">
        <v>485</v>
      </c>
      <c r="L541" s="79" t="s">
        <v>650</v>
      </c>
      <c r="M541" s="79" t="s">
        <v>663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1">
        <v>43810</v>
      </c>
      <c r="AF541" s="141">
        <v>46732</v>
      </c>
      <c r="AG541" s="142">
        <v>969222.5</v>
      </c>
      <c r="AH541" s="83">
        <v>3.1972222222222224</v>
      </c>
      <c r="AI541" s="83">
        <v>8</v>
      </c>
      <c r="AJ541" s="143">
        <v>5.9299999999999999E-2</v>
      </c>
      <c r="AK541" s="79" t="s">
        <v>664</v>
      </c>
      <c r="AL541" s="79" t="s">
        <v>665</v>
      </c>
      <c r="AM541" s="155">
        <v>0</v>
      </c>
      <c r="AN541" s="155">
        <v>0</v>
      </c>
      <c r="AO541" s="155">
        <v>0</v>
      </c>
      <c r="AP541" s="155">
        <v>0</v>
      </c>
      <c r="AQ541" s="155">
        <v>0</v>
      </c>
      <c r="AR541" s="155">
        <v>0</v>
      </c>
      <c r="AS541" s="155">
        <v>0</v>
      </c>
      <c r="AT541" s="155">
        <v>0</v>
      </c>
      <c r="AU541" s="155">
        <v>0</v>
      </c>
      <c r="AV541" s="155">
        <v>0</v>
      </c>
      <c r="AW541" s="155">
        <v>0</v>
      </c>
      <c r="AX541" s="155">
        <v>0</v>
      </c>
      <c r="AY541" s="155">
        <v>0</v>
      </c>
      <c r="AZ541" s="155">
        <v>0</v>
      </c>
      <c r="BA541" s="155">
        <v>323074.17</v>
      </c>
      <c r="BB541" s="22">
        <f t="shared" si="24"/>
        <v>0</v>
      </c>
      <c r="BC541" s="22">
        <f t="shared" si="25"/>
        <v>323074.17</v>
      </c>
      <c r="BD541" s="22">
        <f t="shared" si="26"/>
        <v>323074.17</v>
      </c>
    </row>
    <row r="542" spans="1:56" x14ac:dyDescent="0.35">
      <c r="A542" s="23" t="s">
        <v>2013</v>
      </c>
      <c r="B542" s="79" t="s">
        <v>532</v>
      </c>
      <c r="C542" s="80">
        <v>7</v>
      </c>
      <c r="D542" s="81" t="s">
        <v>31</v>
      </c>
      <c r="E542" s="79" t="s">
        <v>467</v>
      </c>
      <c r="F542" s="79" t="s">
        <v>648</v>
      </c>
      <c r="G542" s="79" t="s">
        <v>931</v>
      </c>
      <c r="H542" s="79" t="s">
        <v>669</v>
      </c>
      <c r="I542" s="79" t="s">
        <v>932</v>
      </c>
      <c r="J542" s="79" t="s">
        <v>671</v>
      </c>
      <c r="K542" s="79" t="s">
        <v>485</v>
      </c>
      <c r="L542" s="79" t="s">
        <v>650</v>
      </c>
      <c r="M542" s="79" t="s">
        <v>663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1">
        <v>43810</v>
      </c>
      <c r="AF542" s="141">
        <v>47098</v>
      </c>
      <c r="AG542" s="142">
        <v>1580020</v>
      </c>
      <c r="AH542" s="83">
        <v>4.197222222222222</v>
      </c>
      <c r="AI542" s="83">
        <v>9</v>
      </c>
      <c r="AJ542" s="143">
        <v>6.2100000000000002E-2</v>
      </c>
      <c r="AK542" s="79" t="s">
        <v>664</v>
      </c>
      <c r="AL542" s="79" t="s">
        <v>665</v>
      </c>
      <c r="AM542" s="155">
        <v>0</v>
      </c>
      <c r="AN542" s="155">
        <v>0</v>
      </c>
      <c r="AO542" s="155">
        <v>0</v>
      </c>
      <c r="AP542" s="155">
        <v>0</v>
      </c>
      <c r="AQ542" s="155">
        <v>0</v>
      </c>
      <c r="AR542" s="155">
        <v>0</v>
      </c>
      <c r="AS542" s="155">
        <v>0</v>
      </c>
      <c r="AT542" s="155">
        <v>0</v>
      </c>
      <c r="AU542" s="155">
        <v>0</v>
      </c>
      <c r="AV542" s="155">
        <v>0</v>
      </c>
      <c r="AW542" s="155">
        <v>0</v>
      </c>
      <c r="AX542" s="155">
        <v>0</v>
      </c>
      <c r="AY542" s="155">
        <v>0</v>
      </c>
      <c r="AZ542" s="155">
        <v>0</v>
      </c>
      <c r="BA542" s="155">
        <v>395005</v>
      </c>
      <c r="BB542" s="22">
        <f t="shared" si="24"/>
        <v>0</v>
      </c>
      <c r="BC542" s="22">
        <f t="shared" si="25"/>
        <v>395005</v>
      </c>
      <c r="BD542" s="22">
        <f t="shared" si="26"/>
        <v>395005</v>
      </c>
    </row>
    <row r="543" spans="1:56" x14ac:dyDescent="0.35">
      <c r="A543" s="23" t="s">
        <v>2014</v>
      </c>
      <c r="B543" s="79" t="s">
        <v>532</v>
      </c>
      <c r="C543" s="80">
        <v>8</v>
      </c>
      <c r="D543" s="81" t="s">
        <v>31</v>
      </c>
      <c r="E543" s="79" t="s">
        <v>467</v>
      </c>
      <c r="F543" s="79" t="s">
        <v>648</v>
      </c>
      <c r="G543" s="79" t="s">
        <v>931</v>
      </c>
      <c r="H543" s="79" t="s">
        <v>669</v>
      </c>
      <c r="I543" s="79" t="s">
        <v>932</v>
      </c>
      <c r="J543" s="79" t="s">
        <v>671</v>
      </c>
      <c r="K543" s="79" t="s">
        <v>485</v>
      </c>
      <c r="L543" s="79" t="s">
        <v>650</v>
      </c>
      <c r="M543" s="79" t="s">
        <v>663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1">
        <v>43810</v>
      </c>
      <c r="AF543" s="141">
        <v>47463</v>
      </c>
      <c r="AG543" s="142">
        <v>318305</v>
      </c>
      <c r="AH543" s="83">
        <v>5.197222222222222</v>
      </c>
      <c r="AI543" s="83">
        <v>10</v>
      </c>
      <c r="AJ543" s="143">
        <v>6.5000000000000002E-2</v>
      </c>
      <c r="AK543" s="79" t="s">
        <v>664</v>
      </c>
      <c r="AL543" s="79" t="s">
        <v>665</v>
      </c>
      <c r="AM543" s="155">
        <v>0</v>
      </c>
      <c r="AN543" s="155">
        <v>0</v>
      </c>
      <c r="AO543" s="155">
        <v>0</v>
      </c>
      <c r="AP543" s="155">
        <v>0</v>
      </c>
      <c r="AQ543" s="155">
        <v>0</v>
      </c>
      <c r="AR543" s="155">
        <v>0</v>
      </c>
      <c r="AS543" s="155">
        <v>0</v>
      </c>
      <c r="AT543" s="155">
        <v>0</v>
      </c>
      <c r="AU543" s="155">
        <v>0</v>
      </c>
      <c r="AV543" s="155">
        <v>0</v>
      </c>
      <c r="AW543" s="155">
        <v>0</v>
      </c>
      <c r="AX543" s="155">
        <v>0</v>
      </c>
      <c r="AY543" s="155">
        <v>0</v>
      </c>
      <c r="AZ543" s="155">
        <v>0</v>
      </c>
      <c r="BA543" s="155">
        <v>63661</v>
      </c>
      <c r="BB543" s="22">
        <f t="shared" si="24"/>
        <v>0</v>
      </c>
      <c r="BC543" s="22">
        <f t="shared" si="25"/>
        <v>63661</v>
      </c>
      <c r="BD543" s="22">
        <f t="shared" si="26"/>
        <v>63661</v>
      </c>
    </row>
    <row r="544" spans="1:56" x14ac:dyDescent="0.35">
      <c r="A544" s="23" t="s">
        <v>2015</v>
      </c>
      <c r="B544" s="79" t="s">
        <v>946</v>
      </c>
      <c r="C544" s="80">
        <v>1</v>
      </c>
      <c r="D544" s="81" t="s">
        <v>31</v>
      </c>
      <c r="E544" s="79" t="s">
        <v>467</v>
      </c>
      <c r="F544" s="79" t="s">
        <v>648</v>
      </c>
      <c r="G544" s="79" t="s">
        <v>931</v>
      </c>
      <c r="H544" s="79" t="s">
        <v>669</v>
      </c>
      <c r="I544" s="79" t="s">
        <v>932</v>
      </c>
      <c r="J544" s="79" t="s">
        <v>671</v>
      </c>
      <c r="K544" s="79" t="s">
        <v>485</v>
      </c>
      <c r="L544" s="79" t="s">
        <v>650</v>
      </c>
      <c r="M544" s="79" t="s">
        <v>663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1">
        <v>43810</v>
      </c>
      <c r="AF544" s="141">
        <v>46367</v>
      </c>
      <c r="AG544" s="142">
        <v>49855</v>
      </c>
      <c r="AH544" s="83">
        <v>2.1972222222222224</v>
      </c>
      <c r="AI544" s="83">
        <v>7</v>
      </c>
      <c r="AJ544" s="143">
        <v>5.6399999999999999E-2</v>
      </c>
      <c r="AK544" s="79" t="s">
        <v>664</v>
      </c>
      <c r="AL544" s="79" t="s">
        <v>665</v>
      </c>
      <c r="AM544" s="155">
        <v>0</v>
      </c>
      <c r="AN544" s="155">
        <v>0</v>
      </c>
      <c r="AO544" s="155">
        <v>0</v>
      </c>
      <c r="AP544" s="155">
        <v>0</v>
      </c>
      <c r="AQ544" s="155">
        <v>0</v>
      </c>
      <c r="AR544" s="155">
        <v>0</v>
      </c>
      <c r="AS544" s="155">
        <v>0</v>
      </c>
      <c r="AT544" s="155">
        <v>0</v>
      </c>
      <c r="AU544" s="155">
        <v>0</v>
      </c>
      <c r="AV544" s="155">
        <v>0</v>
      </c>
      <c r="AW544" s="155">
        <v>0</v>
      </c>
      <c r="AX544" s="155">
        <v>0</v>
      </c>
      <c r="AY544" s="155">
        <v>0</v>
      </c>
      <c r="AZ544" s="155">
        <v>0</v>
      </c>
      <c r="BA544" s="155">
        <v>24927.5</v>
      </c>
      <c r="BB544" s="22">
        <f t="shared" si="24"/>
        <v>0</v>
      </c>
      <c r="BC544" s="22">
        <f t="shared" si="25"/>
        <v>24927.5</v>
      </c>
      <c r="BD544" s="22">
        <f t="shared" si="26"/>
        <v>24927.5</v>
      </c>
    </row>
    <row r="545" spans="1:56" x14ac:dyDescent="0.35">
      <c r="A545" s="23" t="s">
        <v>2016</v>
      </c>
      <c r="B545" s="79" t="s">
        <v>946</v>
      </c>
      <c r="C545" s="80">
        <v>2</v>
      </c>
      <c r="D545" s="81" t="s">
        <v>31</v>
      </c>
      <c r="E545" s="79" t="s">
        <v>467</v>
      </c>
      <c r="F545" s="79" t="s">
        <v>648</v>
      </c>
      <c r="G545" s="79" t="s">
        <v>931</v>
      </c>
      <c r="H545" s="79" t="s">
        <v>669</v>
      </c>
      <c r="I545" s="79" t="s">
        <v>932</v>
      </c>
      <c r="J545" s="79" t="s">
        <v>671</v>
      </c>
      <c r="K545" s="79" t="s">
        <v>485</v>
      </c>
      <c r="L545" s="79" t="s">
        <v>650</v>
      </c>
      <c r="M545" s="79" t="s">
        <v>663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1">
        <v>43810</v>
      </c>
      <c r="AF545" s="141">
        <v>46732</v>
      </c>
      <c r="AG545" s="142">
        <v>101627.5</v>
      </c>
      <c r="AH545" s="83">
        <v>3.1972222222222224</v>
      </c>
      <c r="AI545" s="83">
        <v>8</v>
      </c>
      <c r="AJ545" s="143">
        <v>5.9299999999999999E-2</v>
      </c>
      <c r="AK545" s="79" t="s">
        <v>664</v>
      </c>
      <c r="AL545" s="79" t="s">
        <v>665</v>
      </c>
      <c r="AM545" s="155">
        <v>0</v>
      </c>
      <c r="AN545" s="155">
        <v>0</v>
      </c>
      <c r="AO545" s="155">
        <v>0</v>
      </c>
      <c r="AP545" s="155">
        <v>0</v>
      </c>
      <c r="AQ545" s="155">
        <v>0</v>
      </c>
      <c r="AR545" s="155">
        <v>0</v>
      </c>
      <c r="AS545" s="155">
        <v>0</v>
      </c>
      <c r="AT545" s="155">
        <v>0</v>
      </c>
      <c r="AU545" s="155">
        <v>0</v>
      </c>
      <c r="AV545" s="155">
        <v>0</v>
      </c>
      <c r="AW545" s="155">
        <v>0</v>
      </c>
      <c r="AX545" s="155">
        <v>0</v>
      </c>
      <c r="AY545" s="155">
        <v>0</v>
      </c>
      <c r="AZ545" s="155">
        <v>0</v>
      </c>
      <c r="BA545" s="155">
        <v>33875.839999999997</v>
      </c>
      <c r="BB545" s="22">
        <f t="shared" si="24"/>
        <v>0</v>
      </c>
      <c r="BC545" s="22">
        <f t="shared" si="25"/>
        <v>33875.839999999997</v>
      </c>
      <c r="BD545" s="22">
        <f t="shared" si="26"/>
        <v>33875.839999999997</v>
      </c>
    </row>
    <row r="546" spans="1:56" x14ac:dyDescent="0.35">
      <c r="A546" s="23" t="s">
        <v>2017</v>
      </c>
      <c r="B546" s="79" t="s">
        <v>946</v>
      </c>
      <c r="C546" s="80">
        <v>3</v>
      </c>
      <c r="D546" s="81" t="s">
        <v>31</v>
      </c>
      <c r="E546" s="79" t="s">
        <v>467</v>
      </c>
      <c r="F546" s="79" t="s">
        <v>648</v>
      </c>
      <c r="G546" s="79" t="s">
        <v>931</v>
      </c>
      <c r="H546" s="79" t="s">
        <v>669</v>
      </c>
      <c r="I546" s="79" t="s">
        <v>932</v>
      </c>
      <c r="J546" s="79" t="s">
        <v>671</v>
      </c>
      <c r="K546" s="79" t="s">
        <v>485</v>
      </c>
      <c r="L546" s="79" t="s">
        <v>650</v>
      </c>
      <c r="M546" s="79" t="s">
        <v>663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1">
        <v>43810</v>
      </c>
      <c r="AF546" s="141">
        <v>47098</v>
      </c>
      <c r="AG546" s="142">
        <v>48675</v>
      </c>
      <c r="AH546" s="83">
        <v>4.197222222222222</v>
      </c>
      <c r="AI546" s="83">
        <v>9</v>
      </c>
      <c r="AJ546" s="143">
        <v>6.2100000000000002E-2</v>
      </c>
      <c r="AK546" s="79" t="s">
        <v>664</v>
      </c>
      <c r="AL546" s="79" t="s">
        <v>665</v>
      </c>
      <c r="AM546" s="155">
        <v>0</v>
      </c>
      <c r="AN546" s="155">
        <v>0</v>
      </c>
      <c r="AO546" s="155">
        <v>0</v>
      </c>
      <c r="AP546" s="155">
        <v>0</v>
      </c>
      <c r="AQ546" s="155">
        <v>0</v>
      </c>
      <c r="AR546" s="155">
        <v>0</v>
      </c>
      <c r="AS546" s="155">
        <v>0</v>
      </c>
      <c r="AT546" s="155">
        <v>0</v>
      </c>
      <c r="AU546" s="155">
        <v>0</v>
      </c>
      <c r="AV546" s="155">
        <v>0</v>
      </c>
      <c r="AW546" s="155">
        <v>0</v>
      </c>
      <c r="AX546" s="155">
        <v>0</v>
      </c>
      <c r="AY546" s="155">
        <v>0</v>
      </c>
      <c r="AZ546" s="155">
        <v>0</v>
      </c>
      <c r="BA546" s="155">
        <v>12168.75</v>
      </c>
      <c r="BB546" s="22">
        <f t="shared" si="24"/>
        <v>0</v>
      </c>
      <c r="BC546" s="22">
        <f t="shared" si="25"/>
        <v>12168.75</v>
      </c>
      <c r="BD546" s="22">
        <f t="shared" si="26"/>
        <v>12168.75</v>
      </c>
    </row>
    <row r="547" spans="1:56" x14ac:dyDescent="0.35">
      <c r="A547" s="23" t="s">
        <v>2018</v>
      </c>
      <c r="B547" s="79" t="s">
        <v>946</v>
      </c>
      <c r="C547" s="80">
        <v>4</v>
      </c>
      <c r="D547" s="81" t="s">
        <v>31</v>
      </c>
      <c r="E547" s="79" t="s">
        <v>467</v>
      </c>
      <c r="F547" s="79" t="s">
        <v>648</v>
      </c>
      <c r="G547" s="79" t="s">
        <v>931</v>
      </c>
      <c r="H547" s="79" t="s">
        <v>669</v>
      </c>
      <c r="I547" s="79" t="s">
        <v>932</v>
      </c>
      <c r="J547" s="79" t="s">
        <v>671</v>
      </c>
      <c r="K547" s="79" t="s">
        <v>485</v>
      </c>
      <c r="L547" s="79" t="s">
        <v>650</v>
      </c>
      <c r="M547" s="79" t="s">
        <v>663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1">
        <v>43810</v>
      </c>
      <c r="AF547" s="141">
        <v>47463</v>
      </c>
      <c r="AG547" s="142">
        <v>51920</v>
      </c>
      <c r="AH547" s="83">
        <v>5.197222222222222</v>
      </c>
      <c r="AI547" s="83">
        <v>10</v>
      </c>
      <c r="AJ547" s="143">
        <v>6.5000000000000002E-2</v>
      </c>
      <c r="AK547" s="79" t="s">
        <v>664</v>
      </c>
      <c r="AL547" s="79" t="s">
        <v>665</v>
      </c>
      <c r="AM547" s="155">
        <v>0</v>
      </c>
      <c r="AN547" s="155">
        <v>0</v>
      </c>
      <c r="AO547" s="155">
        <v>0</v>
      </c>
      <c r="AP547" s="155">
        <v>0</v>
      </c>
      <c r="AQ547" s="155">
        <v>0</v>
      </c>
      <c r="AR547" s="155">
        <v>0</v>
      </c>
      <c r="AS547" s="155">
        <v>0</v>
      </c>
      <c r="AT547" s="155">
        <v>0</v>
      </c>
      <c r="AU547" s="155">
        <v>0</v>
      </c>
      <c r="AV547" s="155">
        <v>0</v>
      </c>
      <c r="AW547" s="155">
        <v>0</v>
      </c>
      <c r="AX547" s="155">
        <v>0</v>
      </c>
      <c r="AY547" s="155">
        <v>0</v>
      </c>
      <c r="AZ547" s="155">
        <v>0</v>
      </c>
      <c r="BA547" s="155">
        <v>10384</v>
      </c>
      <c r="BB547" s="22">
        <f t="shared" si="24"/>
        <v>0</v>
      </c>
      <c r="BC547" s="22">
        <f t="shared" si="25"/>
        <v>10384</v>
      </c>
      <c r="BD547" s="22">
        <f t="shared" si="26"/>
        <v>10384</v>
      </c>
    </row>
    <row r="548" spans="1:56" x14ac:dyDescent="0.35">
      <c r="A548" s="23" t="s">
        <v>2019</v>
      </c>
      <c r="B548" s="79" t="s">
        <v>947</v>
      </c>
      <c r="C548" s="80">
        <v>1</v>
      </c>
      <c r="D548" s="81" t="s">
        <v>31</v>
      </c>
      <c r="E548" s="79" t="s">
        <v>467</v>
      </c>
      <c r="F548" s="79" t="s">
        <v>648</v>
      </c>
      <c r="G548" s="79" t="s">
        <v>931</v>
      </c>
      <c r="H548" s="79" t="s">
        <v>669</v>
      </c>
      <c r="I548" s="79" t="s">
        <v>932</v>
      </c>
      <c r="J548" s="79" t="s">
        <v>671</v>
      </c>
      <c r="K548" s="79" t="s">
        <v>485</v>
      </c>
      <c r="L548" s="79" t="s">
        <v>650</v>
      </c>
      <c r="M548" s="79" t="s">
        <v>663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1">
        <v>43810</v>
      </c>
      <c r="AF548" s="141">
        <v>46367</v>
      </c>
      <c r="AG548" s="142">
        <v>25960</v>
      </c>
      <c r="AH548" s="83">
        <v>2.1972222222222224</v>
      </c>
      <c r="AI548" s="83">
        <v>7</v>
      </c>
      <c r="AJ548" s="143">
        <v>5.6399999999999999E-2</v>
      </c>
      <c r="AK548" s="79" t="s">
        <v>664</v>
      </c>
      <c r="AL548" s="79" t="s">
        <v>665</v>
      </c>
      <c r="AM548" s="155">
        <v>0</v>
      </c>
      <c r="AN548" s="155">
        <v>0</v>
      </c>
      <c r="AO548" s="155">
        <v>0</v>
      </c>
      <c r="AP548" s="155">
        <v>0</v>
      </c>
      <c r="AQ548" s="155">
        <v>0</v>
      </c>
      <c r="AR548" s="155">
        <v>0</v>
      </c>
      <c r="AS548" s="155">
        <v>0</v>
      </c>
      <c r="AT548" s="155">
        <v>0</v>
      </c>
      <c r="AU548" s="155">
        <v>0</v>
      </c>
      <c r="AV548" s="155">
        <v>0</v>
      </c>
      <c r="AW548" s="155">
        <v>0</v>
      </c>
      <c r="AX548" s="155">
        <v>0</v>
      </c>
      <c r="AY548" s="155">
        <v>0</v>
      </c>
      <c r="AZ548" s="155">
        <v>0</v>
      </c>
      <c r="BA548" s="155">
        <v>12980</v>
      </c>
      <c r="BB548" s="22">
        <f t="shared" si="24"/>
        <v>0</v>
      </c>
      <c r="BC548" s="22">
        <f t="shared" si="25"/>
        <v>12980</v>
      </c>
      <c r="BD548" s="22">
        <f t="shared" si="26"/>
        <v>12980</v>
      </c>
    </row>
    <row r="549" spans="1:56" x14ac:dyDescent="0.35">
      <c r="A549" s="23" t="s">
        <v>2020</v>
      </c>
      <c r="B549" s="79" t="s">
        <v>533</v>
      </c>
      <c r="C549" s="80">
        <v>3</v>
      </c>
      <c r="D549" s="81" t="s">
        <v>31</v>
      </c>
      <c r="E549" s="79" t="s">
        <v>467</v>
      </c>
      <c r="F549" s="79" t="s">
        <v>648</v>
      </c>
      <c r="G549" s="79" t="s">
        <v>931</v>
      </c>
      <c r="H549" s="79" t="s">
        <v>669</v>
      </c>
      <c r="I549" s="79" t="s">
        <v>932</v>
      </c>
      <c r="J549" s="79" t="s">
        <v>671</v>
      </c>
      <c r="K549" s="79" t="s">
        <v>485</v>
      </c>
      <c r="L549" s="79" t="s">
        <v>650</v>
      </c>
      <c r="M549" s="79" t="s">
        <v>663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1">
        <v>43810</v>
      </c>
      <c r="AF549" s="141">
        <v>46002</v>
      </c>
      <c r="AG549" s="142">
        <v>53100</v>
      </c>
      <c r="AH549" s="83">
        <v>1.1972222222222222</v>
      </c>
      <c r="AI549" s="83">
        <v>6</v>
      </c>
      <c r="AJ549" s="143">
        <v>5.3600000000000002E-2</v>
      </c>
      <c r="AK549" s="79" t="s">
        <v>664</v>
      </c>
      <c r="AL549" s="79" t="s">
        <v>665</v>
      </c>
      <c r="AM549" s="155">
        <v>0</v>
      </c>
      <c r="AN549" s="155">
        <v>0</v>
      </c>
      <c r="AO549" s="155">
        <v>0</v>
      </c>
      <c r="AP549" s="155">
        <v>0</v>
      </c>
      <c r="AQ549" s="155">
        <v>0</v>
      </c>
      <c r="AR549" s="155">
        <v>0</v>
      </c>
      <c r="AS549" s="155">
        <v>0</v>
      </c>
      <c r="AT549" s="155">
        <v>0</v>
      </c>
      <c r="AU549" s="155">
        <v>26550</v>
      </c>
      <c r="AV549" s="155">
        <v>0</v>
      </c>
      <c r="AW549" s="155">
        <v>0</v>
      </c>
      <c r="AX549" s="155">
        <v>0</v>
      </c>
      <c r="AY549" s="155">
        <v>0</v>
      </c>
      <c r="AZ549" s="155">
        <v>0</v>
      </c>
      <c r="BA549" s="155">
        <v>26550</v>
      </c>
      <c r="BB549" s="22">
        <f t="shared" si="24"/>
        <v>0</v>
      </c>
      <c r="BC549" s="22">
        <f t="shared" si="25"/>
        <v>53100</v>
      </c>
      <c r="BD549" s="22">
        <f t="shared" si="26"/>
        <v>53100</v>
      </c>
    </row>
    <row r="550" spans="1:56" x14ac:dyDescent="0.35">
      <c r="A550" s="23" t="s">
        <v>2021</v>
      </c>
      <c r="B550" s="79" t="s">
        <v>533</v>
      </c>
      <c r="C550" s="80">
        <v>4</v>
      </c>
      <c r="D550" s="81" t="s">
        <v>31</v>
      </c>
      <c r="E550" s="79" t="s">
        <v>467</v>
      </c>
      <c r="F550" s="79" t="s">
        <v>648</v>
      </c>
      <c r="G550" s="79" t="s">
        <v>931</v>
      </c>
      <c r="H550" s="79" t="s">
        <v>669</v>
      </c>
      <c r="I550" s="79" t="s">
        <v>932</v>
      </c>
      <c r="J550" s="79" t="s">
        <v>671</v>
      </c>
      <c r="K550" s="79" t="s">
        <v>485</v>
      </c>
      <c r="L550" s="79" t="s">
        <v>650</v>
      </c>
      <c r="M550" s="79" t="s">
        <v>663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1">
        <v>43810</v>
      </c>
      <c r="AF550" s="141">
        <v>46367</v>
      </c>
      <c r="AG550" s="142">
        <v>255765</v>
      </c>
      <c r="AH550" s="83">
        <v>2.1972222222222224</v>
      </c>
      <c r="AI550" s="83">
        <v>7</v>
      </c>
      <c r="AJ550" s="143">
        <v>5.6399999999999999E-2</v>
      </c>
      <c r="AK550" s="79" t="s">
        <v>664</v>
      </c>
      <c r="AL550" s="79" t="s">
        <v>665</v>
      </c>
      <c r="AM550" s="155">
        <v>0</v>
      </c>
      <c r="AN550" s="155">
        <v>0</v>
      </c>
      <c r="AO550" s="155">
        <v>0</v>
      </c>
      <c r="AP550" s="155">
        <v>0</v>
      </c>
      <c r="AQ550" s="155">
        <v>0</v>
      </c>
      <c r="AR550" s="155">
        <v>0</v>
      </c>
      <c r="AS550" s="155">
        <v>0</v>
      </c>
      <c r="AT550" s="155">
        <v>0</v>
      </c>
      <c r="AU550" s="155">
        <v>0</v>
      </c>
      <c r="AV550" s="155">
        <v>0</v>
      </c>
      <c r="AW550" s="155">
        <v>0</v>
      </c>
      <c r="AX550" s="155">
        <v>0</v>
      </c>
      <c r="AY550" s="155">
        <v>0</v>
      </c>
      <c r="AZ550" s="155">
        <v>0</v>
      </c>
      <c r="BA550" s="155">
        <v>127882.5</v>
      </c>
      <c r="BB550" s="22">
        <f t="shared" si="24"/>
        <v>0</v>
      </c>
      <c r="BC550" s="22">
        <f t="shared" si="25"/>
        <v>127882.5</v>
      </c>
      <c r="BD550" s="22">
        <f t="shared" si="26"/>
        <v>127882.5</v>
      </c>
    </row>
    <row r="551" spans="1:56" x14ac:dyDescent="0.35">
      <c r="A551" s="23" t="s">
        <v>2022</v>
      </c>
      <c r="B551" s="79" t="s">
        <v>533</v>
      </c>
      <c r="C551" s="80">
        <v>5</v>
      </c>
      <c r="D551" s="81" t="s">
        <v>31</v>
      </c>
      <c r="E551" s="79" t="s">
        <v>467</v>
      </c>
      <c r="F551" s="79" t="s">
        <v>648</v>
      </c>
      <c r="G551" s="79" t="s">
        <v>931</v>
      </c>
      <c r="H551" s="79" t="s">
        <v>669</v>
      </c>
      <c r="I551" s="79" t="s">
        <v>932</v>
      </c>
      <c r="J551" s="79" t="s">
        <v>671</v>
      </c>
      <c r="K551" s="79" t="s">
        <v>485</v>
      </c>
      <c r="L551" s="79" t="s">
        <v>650</v>
      </c>
      <c r="M551" s="79" t="s">
        <v>663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1">
        <v>43810</v>
      </c>
      <c r="AF551" s="141">
        <v>46732</v>
      </c>
      <c r="AG551" s="142">
        <v>106200</v>
      </c>
      <c r="AH551" s="83">
        <v>3.1972222222222224</v>
      </c>
      <c r="AI551" s="83">
        <v>8</v>
      </c>
      <c r="AJ551" s="143">
        <v>5.9299999999999999E-2</v>
      </c>
      <c r="AK551" s="79" t="s">
        <v>664</v>
      </c>
      <c r="AL551" s="79" t="s">
        <v>665</v>
      </c>
      <c r="AM551" s="155">
        <v>0</v>
      </c>
      <c r="AN551" s="155">
        <v>0</v>
      </c>
      <c r="AO551" s="155">
        <v>0</v>
      </c>
      <c r="AP551" s="155">
        <v>0</v>
      </c>
      <c r="AQ551" s="155">
        <v>0</v>
      </c>
      <c r="AR551" s="155">
        <v>0</v>
      </c>
      <c r="AS551" s="155">
        <v>0</v>
      </c>
      <c r="AT551" s="155">
        <v>0</v>
      </c>
      <c r="AU551" s="155">
        <v>0</v>
      </c>
      <c r="AV551" s="155">
        <v>0</v>
      </c>
      <c r="AW551" s="155">
        <v>0</v>
      </c>
      <c r="AX551" s="155">
        <v>0</v>
      </c>
      <c r="AY551" s="155">
        <v>0</v>
      </c>
      <c r="AZ551" s="155">
        <v>0</v>
      </c>
      <c r="BA551" s="155">
        <v>35400</v>
      </c>
      <c r="BB551" s="22">
        <f t="shared" si="24"/>
        <v>0</v>
      </c>
      <c r="BC551" s="22">
        <f t="shared" si="25"/>
        <v>35400</v>
      </c>
      <c r="BD551" s="22">
        <f t="shared" si="26"/>
        <v>35400</v>
      </c>
    </row>
    <row r="552" spans="1:56" x14ac:dyDescent="0.35">
      <c r="A552" s="23" t="s">
        <v>2023</v>
      </c>
      <c r="B552" s="79" t="s">
        <v>948</v>
      </c>
      <c r="C552" s="80">
        <v>1</v>
      </c>
      <c r="D552" s="81" t="s">
        <v>31</v>
      </c>
      <c r="E552" s="79" t="s">
        <v>467</v>
      </c>
      <c r="F552" s="79" t="s">
        <v>648</v>
      </c>
      <c r="G552" s="79" t="s">
        <v>931</v>
      </c>
      <c r="H552" s="79" t="s">
        <v>669</v>
      </c>
      <c r="I552" s="79" t="s">
        <v>932</v>
      </c>
      <c r="J552" s="79" t="s">
        <v>671</v>
      </c>
      <c r="K552" s="79" t="s">
        <v>485</v>
      </c>
      <c r="L552" s="79" t="s">
        <v>650</v>
      </c>
      <c r="M552" s="79" t="s">
        <v>663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26550</v>
      </c>
      <c r="X552" s="77">
        <v>0</v>
      </c>
      <c r="Y552" s="77">
        <v>0</v>
      </c>
      <c r="Z552" s="77">
        <v>112.17</v>
      </c>
      <c r="AA552" s="77">
        <v>0</v>
      </c>
      <c r="AB552" s="77">
        <v>0</v>
      </c>
      <c r="AC552" s="77">
        <v>0</v>
      </c>
      <c r="AD552" s="77">
        <v>26550</v>
      </c>
      <c r="AE552" s="141">
        <v>43810</v>
      </c>
      <c r="AF552" s="141">
        <v>45637</v>
      </c>
      <c r="AG552" s="142">
        <v>53100</v>
      </c>
      <c r="AH552" s="83">
        <v>0.19722222222222222</v>
      </c>
      <c r="AI552" s="83">
        <v>5</v>
      </c>
      <c r="AJ552" s="143">
        <v>5.0700000000000002E-2</v>
      </c>
      <c r="AK552" s="79" t="s">
        <v>664</v>
      </c>
      <c r="AL552" s="79" t="s">
        <v>665</v>
      </c>
      <c r="AM552" s="155">
        <v>0</v>
      </c>
      <c r="AN552" s="155">
        <v>0</v>
      </c>
      <c r="AO552" s="155">
        <v>26550</v>
      </c>
      <c r="AP552" s="155">
        <v>0</v>
      </c>
      <c r="AQ552" s="155">
        <v>0</v>
      </c>
      <c r="AR552" s="155">
        <v>0</v>
      </c>
      <c r="AS552" s="155">
        <v>0</v>
      </c>
      <c r="AT552" s="155">
        <v>0</v>
      </c>
      <c r="AU552" s="155">
        <v>0</v>
      </c>
      <c r="AV552" s="155">
        <v>0</v>
      </c>
      <c r="AW552" s="155">
        <v>0</v>
      </c>
      <c r="AX552" s="155">
        <v>0</v>
      </c>
      <c r="AY552" s="155">
        <v>0</v>
      </c>
      <c r="AZ552" s="155">
        <v>0</v>
      </c>
      <c r="BA552" s="155">
        <v>0</v>
      </c>
      <c r="BB552" s="22">
        <f t="shared" si="24"/>
        <v>26550</v>
      </c>
      <c r="BC552" s="22">
        <f t="shared" si="25"/>
        <v>0</v>
      </c>
      <c r="BD552" s="22">
        <f t="shared" si="26"/>
        <v>26550</v>
      </c>
    </row>
    <row r="553" spans="1:56" x14ac:dyDescent="0.35">
      <c r="A553" s="23" t="s">
        <v>2024</v>
      </c>
      <c r="B553" s="79" t="s">
        <v>948</v>
      </c>
      <c r="C553" s="80">
        <v>2</v>
      </c>
      <c r="D553" s="81" t="s">
        <v>31</v>
      </c>
      <c r="E553" s="79" t="s">
        <v>467</v>
      </c>
      <c r="F553" s="79" t="s">
        <v>648</v>
      </c>
      <c r="G553" s="79" t="s">
        <v>931</v>
      </c>
      <c r="H553" s="79" t="s">
        <v>669</v>
      </c>
      <c r="I553" s="79" t="s">
        <v>932</v>
      </c>
      <c r="J553" s="79" t="s">
        <v>671</v>
      </c>
      <c r="K553" s="79" t="s">
        <v>485</v>
      </c>
      <c r="L553" s="79" t="s">
        <v>650</v>
      </c>
      <c r="M553" s="79" t="s">
        <v>663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1">
        <v>43810</v>
      </c>
      <c r="AF553" s="141">
        <v>46002</v>
      </c>
      <c r="AG553" s="142">
        <v>52805</v>
      </c>
      <c r="AH553" s="83">
        <v>1.1972222222222222</v>
      </c>
      <c r="AI553" s="83">
        <v>6</v>
      </c>
      <c r="AJ553" s="143">
        <v>5.3600000000000002E-2</v>
      </c>
      <c r="AK553" s="79" t="s">
        <v>664</v>
      </c>
      <c r="AL553" s="79" t="s">
        <v>665</v>
      </c>
      <c r="AM553" s="155">
        <v>0</v>
      </c>
      <c r="AN553" s="155">
        <v>0</v>
      </c>
      <c r="AO553" s="155">
        <v>0</v>
      </c>
      <c r="AP553" s="155">
        <v>0</v>
      </c>
      <c r="AQ553" s="155">
        <v>0</v>
      </c>
      <c r="AR553" s="155">
        <v>0</v>
      </c>
      <c r="AS553" s="155">
        <v>0</v>
      </c>
      <c r="AT553" s="155">
        <v>0</v>
      </c>
      <c r="AU553" s="155">
        <v>26402.5</v>
      </c>
      <c r="AV553" s="155">
        <v>0</v>
      </c>
      <c r="AW553" s="155">
        <v>0</v>
      </c>
      <c r="AX553" s="155">
        <v>0</v>
      </c>
      <c r="AY553" s="155">
        <v>0</v>
      </c>
      <c r="AZ553" s="155">
        <v>0</v>
      </c>
      <c r="BA553" s="155">
        <v>26402.5</v>
      </c>
      <c r="BB553" s="22">
        <f t="shared" si="24"/>
        <v>0</v>
      </c>
      <c r="BC553" s="22">
        <f t="shared" si="25"/>
        <v>52805</v>
      </c>
      <c r="BD553" s="22">
        <f t="shared" si="26"/>
        <v>52805</v>
      </c>
    </row>
    <row r="554" spans="1:56" x14ac:dyDescent="0.35">
      <c r="A554" s="23" t="s">
        <v>2025</v>
      </c>
      <c r="B554" s="79" t="s">
        <v>949</v>
      </c>
      <c r="C554" s="80">
        <v>1</v>
      </c>
      <c r="D554" s="81" t="s">
        <v>31</v>
      </c>
      <c r="E554" s="79" t="s">
        <v>467</v>
      </c>
      <c r="F554" s="79" t="s">
        <v>648</v>
      </c>
      <c r="G554" s="79" t="s">
        <v>931</v>
      </c>
      <c r="H554" s="79" t="s">
        <v>669</v>
      </c>
      <c r="I554" s="79" t="s">
        <v>932</v>
      </c>
      <c r="J554" s="79" t="s">
        <v>671</v>
      </c>
      <c r="K554" s="79" t="s">
        <v>485</v>
      </c>
      <c r="L554" s="79" t="s">
        <v>650</v>
      </c>
      <c r="M554" s="79" t="s">
        <v>663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1">
        <v>43811</v>
      </c>
      <c r="AF554" s="141">
        <v>46733</v>
      </c>
      <c r="AG554" s="142">
        <v>41595</v>
      </c>
      <c r="AH554" s="83">
        <v>3.2</v>
      </c>
      <c r="AI554" s="83">
        <v>8</v>
      </c>
      <c r="AJ554" s="143">
        <v>5.9299999999999999E-2</v>
      </c>
      <c r="AK554" s="79" t="s">
        <v>664</v>
      </c>
      <c r="AL554" s="79" t="s">
        <v>665</v>
      </c>
      <c r="AM554" s="155">
        <v>0</v>
      </c>
      <c r="AN554" s="155">
        <v>0</v>
      </c>
      <c r="AO554" s="155">
        <v>0</v>
      </c>
      <c r="AP554" s="155">
        <v>0</v>
      </c>
      <c r="AQ554" s="155">
        <v>0</v>
      </c>
      <c r="AR554" s="155">
        <v>0</v>
      </c>
      <c r="AS554" s="155">
        <v>0</v>
      </c>
      <c r="AT554" s="155">
        <v>0</v>
      </c>
      <c r="AU554" s="155">
        <v>0</v>
      </c>
      <c r="AV554" s="155">
        <v>0</v>
      </c>
      <c r="AW554" s="155">
        <v>0</v>
      </c>
      <c r="AX554" s="155">
        <v>0</v>
      </c>
      <c r="AY554" s="155">
        <v>0</v>
      </c>
      <c r="AZ554" s="155">
        <v>0</v>
      </c>
      <c r="BA554" s="155">
        <v>13865</v>
      </c>
      <c r="BB554" s="22">
        <f t="shared" si="24"/>
        <v>0</v>
      </c>
      <c r="BC554" s="22">
        <f t="shared" si="25"/>
        <v>13865</v>
      </c>
      <c r="BD554" s="22">
        <f t="shared" si="26"/>
        <v>13865</v>
      </c>
    </row>
    <row r="555" spans="1:56" x14ac:dyDescent="0.35">
      <c r="A555" s="23" t="s">
        <v>2026</v>
      </c>
      <c r="B555" s="79" t="s">
        <v>949</v>
      </c>
      <c r="C555" s="80">
        <v>2</v>
      </c>
      <c r="D555" s="81" t="s">
        <v>31</v>
      </c>
      <c r="E555" s="79" t="s">
        <v>467</v>
      </c>
      <c r="F555" s="79" t="s">
        <v>648</v>
      </c>
      <c r="G555" s="79" t="s">
        <v>931</v>
      </c>
      <c r="H555" s="79" t="s">
        <v>669</v>
      </c>
      <c r="I555" s="79" t="s">
        <v>932</v>
      </c>
      <c r="J555" s="79" t="s">
        <v>671</v>
      </c>
      <c r="K555" s="79" t="s">
        <v>485</v>
      </c>
      <c r="L555" s="79" t="s">
        <v>650</v>
      </c>
      <c r="M555" s="79" t="s">
        <v>663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1">
        <v>43811</v>
      </c>
      <c r="AF555" s="141">
        <v>47099</v>
      </c>
      <c r="AG555" s="142">
        <v>5015</v>
      </c>
      <c r="AH555" s="83">
        <v>4.2</v>
      </c>
      <c r="AI555" s="83">
        <v>9</v>
      </c>
      <c r="AJ555" s="143">
        <v>6.2100000000000002E-2</v>
      </c>
      <c r="AK555" s="79" t="s">
        <v>664</v>
      </c>
      <c r="AL555" s="79" t="s">
        <v>665</v>
      </c>
      <c r="AM555" s="155">
        <v>0</v>
      </c>
      <c r="AN555" s="155">
        <v>0</v>
      </c>
      <c r="AO555" s="155">
        <v>0</v>
      </c>
      <c r="AP555" s="155">
        <v>0</v>
      </c>
      <c r="AQ555" s="155">
        <v>0</v>
      </c>
      <c r="AR555" s="155">
        <v>0</v>
      </c>
      <c r="AS555" s="155">
        <v>0</v>
      </c>
      <c r="AT555" s="155">
        <v>0</v>
      </c>
      <c r="AU555" s="155">
        <v>0</v>
      </c>
      <c r="AV555" s="155">
        <v>0</v>
      </c>
      <c r="AW555" s="155">
        <v>0</v>
      </c>
      <c r="AX555" s="155">
        <v>0</v>
      </c>
      <c r="AY555" s="155">
        <v>0</v>
      </c>
      <c r="AZ555" s="155">
        <v>0</v>
      </c>
      <c r="BA555" s="155">
        <v>1253.75</v>
      </c>
      <c r="BB555" s="22">
        <f t="shared" si="24"/>
        <v>0</v>
      </c>
      <c r="BC555" s="22">
        <f t="shared" si="25"/>
        <v>1253.75</v>
      </c>
      <c r="BD555" s="22">
        <f t="shared" si="26"/>
        <v>1253.75</v>
      </c>
    </row>
    <row r="556" spans="1:56" x14ac:dyDescent="0.35">
      <c r="A556" s="23" t="s">
        <v>2027</v>
      </c>
      <c r="B556" s="79" t="s">
        <v>534</v>
      </c>
      <c r="C556" s="80">
        <v>3</v>
      </c>
      <c r="D556" s="81" t="s">
        <v>31</v>
      </c>
      <c r="E556" s="79" t="s">
        <v>467</v>
      </c>
      <c r="F556" s="79" t="s">
        <v>648</v>
      </c>
      <c r="G556" s="79" t="s">
        <v>931</v>
      </c>
      <c r="H556" s="79" t="s">
        <v>669</v>
      </c>
      <c r="I556" s="79" t="s">
        <v>932</v>
      </c>
      <c r="J556" s="79" t="s">
        <v>671</v>
      </c>
      <c r="K556" s="79" t="s">
        <v>485</v>
      </c>
      <c r="L556" s="79" t="s">
        <v>650</v>
      </c>
      <c r="M556" s="79" t="s">
        <v>663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68735</v>
      </c>
      <c r="X556" s="77">
        <v>0</v>
      </c>
      <c r="Y556" s="77">
        <v>0</v>
      </c>
      <c r="Z556" s="77">
        <v>290.41000000000003</v>
      </c>
      <c r="AA556" s="77">
        <v>0</v>
      </c>
      <c r="AB556" s="77">
        <v>0</v>
      </c>
      <c r="AC556" s="77">
        <v>0</v>
      </c>
      <c r="AD556" s="77">
        <v>68735</v>
      </c>
      <c r="AE556" s="141">
        <v>43811</v>
      </c>
      <c r="AF556" s="141">
        <v>45638</v>
      </c>
      <c r="AG556" s="142">
        <v>137470</v>
      </c>
      <c r="AH556" s="83">
        <v>0.2</v>
      </c>
      <c r="AI556" s="83">
        <v>5</v>
      </c>
      <c r="AJ556" s="143">
        <v>5.0700000000000002E-2</v>
      </c>
      <c r="AK556" s="79" t="s">
        <v>664</v>
      </c>
      <c r="AL556" s="79" t="s">
        <v>665</v>
      </c>
      <c r="AM556" s="155">
        <v>0</v>
      </c>
      <c r="AN556" s="155">
        <v>0</v>
      </c>
      <c r="AO556" s="155">
        <v>68735</v>
      </c>
      <c r="AP556" s="155">
        <v>0</v>
      </c>
      <c r="AQ556" s="155">
        <v>0</v>
      </c>
      <c r="AR556" s="155">
        <v>0</v>
      </c>
      <c r="AS556" s="155">
        <v>0</v>
      </c>
      <c r="AT556" s="155">
        <v>0</v>
      </c>
      <c r="AU556" s="155">
        <v>0</v>
      </c>
      <c r="AV556" s="155">
        <v>0</v>
      </c>
      <c r="AW556" s="155">
        <v>0</v>
      </c>
      <c r="AX556" s="155">
        <v>0</v>
      </c>
      <c r="AY556" s="155">
        <v>0</v>
      </c>
      <c r="AZ556" s="155">
        <v>0</v>
      </c>
      <c r="BA556" s="155">
        <v>0</v>
      </c>
      <c r="BB556" s="22">
        <f t="shared" si="24"/>
        <v>68735</v>
      </c>
      <c r="BC556" s="22">
        <f t="shared" si="25"/>
        <v>0</v>
      </c>
      <c r="BD556" s="22">
        <f t="shared" si="26"/>
        <v>68735</v>
      </c>
    </row>
    <row r="557" spans="1:56" x14ac:dyDescent="0.35">
      <c r="A557" s="23" t="s">
        <v>2028</v>
      </c>
      <c r="B557" s="79" t="s">
        <v>534</v>
      </c>
      <c r="C557" s="80">
        <v>4</v>
      </c>
      <c r="D557" s="81" t="s">
        <v>31</v>
      </c>
      <c r="E557" s="79" t="s">
        <v>467</v>
      </c>
      <c r="F557" s="79" t="s">
        <v>648</v>
      </c>
      <c r="G557" s="79" t="s">
        <v>931</v>
      </c>
      <c r="H557" s="79" t="s">
        <v>669</v>
      </c>
      <c r="I557" s="79" t="s">
        <v>932</v>
      </c>
      <c r="J557" s="79" t="s">
        <v>671</v>
      </c>
      <c r="K557" s="79" t="s">
        <v>485</v>
      </c>
      <c r="L557" s="79" t="s">
        <v>650</v>
      </c>
      <c r="M557" s="79" t="s">
        <v>663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1">
        <v>43811</v>
      </c>
      <c r="AF557" s="141">
        <v>46003</v>
      </c>
      <c r="AG557" s="142">
        <v>102217.5</v>
      </c>
      <c r="AH557" s="83">
        <v>1.2</v>
      </c>
      <c r="AI557" s="83">
        <v>6</v>
      </c>
      <c r="AJ557" s="143">
        <v>5.3600000000000002E-2</v>
      </c>
      <c r="AK557" s="79" t="s">
        <v>664</v>
      </c>
      <c r="AL557" s="79" t="s">
        <v>665</v>
      </c>
      <c r="AM557" s="155">
        <v>0</v>
      </c>
      <c r="AN557" s="155">
        <v>0</v>
      </c>
      <c r="AO557" s="155">
        <v>0</v>
      </c>
      <c r="AP557" s="155">
        <v>0</v>
      </c>
      <c r="AQ557" s="155">
        <v>0</v>
      </c>
      <c r="AR557" s="155">
        <v>0</v>
      </c>
      <c r="AS557" s="155">
        <v>0</v>
      </c>
      <c r="AT557" s="155">
        <v>0</v>
      </c>
      <c r="AU557" s="155">
        <v>51108.75</v>
      </c>
      <c r="AV557" s="155">
        <v>0</v>
      </c>
      <c r="AW557" s="155">
        <v>0</v>
      </c>
      <c r="AX557" s="155">
        <v>0</v>
      </c>
      <c r="AY557" s="155">
        <v>0</v>
      </c>
      <c r="AZ557" s="155">
        <v>0</v>
      </c>
      <c r="BA557" s="155">
        <v>51108.75</v>
      </c>
      <c r="BB557" s="22">
        <f t="shared" si="24"/>
        <v>0</v>
      </c>
      <c r="BC557" s="22">
        <f t="shared" si="25"/>
        <v>102217.5</v>
      </c>
      <c r="BD557" s="22">
        <f t="shared" si="26"/>
        <v>102217.5</v>
      </c>
    </row>
    <row r="558" spans="1:56" x14ac:dyDescent="0.35">
      <c r="A558" s="23" t="s">
        <v>2029</v>
      </c>
      <c r="B558" s="79" t="s">
        <v>534</v>
      </c>
      <c r="C558" s="80">
        <v>5</v>
      </c>
      <c r="D558" s="81" t="s">
        <v>31</v>
      </c>
      <c r="E558" s="79" t="s">
        <v>467</v>
      </c>
      <c r="F558" s="79" t="s">
        <v>648</v>
      </c>
      <c r="G558" s="79" t="s">
        <v>931</v>
      </c>
      <c r="H558" s="79" t="s">
        <v>669</v>
      </c>
      <c r="I558" s="79" t="s">
        <v>932</v>
      </c>
      <c r="J558" s="79" t="s">
        <v>671</v>
      </c>
      <c r="K558" s="79" t="s">
        <v>485</v>
      </c>
      <c r="L558" s="79" t="s">
        <v>650</v>
      </c>
      <c r="M558" s="79" t="s">
        <v>663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1">
        <v>43811</v>
      </c>
      <c r="AF558" s="141">
        <v>46368</v>
      </c>
      <c r="AG558" s="142">
        <v>258715</v>
      </c>
      <c r="AH558" s="83">
        <v>2.2000000000000002</v>
      </c>
      <c r="AI558" s="83">
        <v>7</v>
      </c>
      <c r="AJ558" s="143">
        <v>5.6399999999999999E-2</v>
      </c>
      <c r="AK558" s="79" t="s">
        <v>664</v>
      </c>
      <c r="AL558" s="79" t="s">
        <v>665</v>
      </c>
      <c r="AM558" s="155">
        <v>0</v>
      </c>
      <c r="AN558" s="155">
        <v>0</v>
      </c>
      <c r="AO558" s="155">
        <v>0</v>
      </c>
      <c r="AP558" s="155">
        <v>0</v>
      </c>
      <c r="AQ558" s="155">
        <v>0</v>
      </c>
      <c r="AR558" s="155">
        <v>0</v>
      </c>
      <c r="AS558" s="155">
        <v>0</v>
      </c>
      <c r="AT558" s="155">
        <v>0</v>
      </c>
      <c r="AU558" s="155">
        <v>0</v>
      </c>
      <c r="AV558" s="155">
        <v>0</v>
      </c>
      <c r="AW558" s="155">
        <v>0</v>
      </c>
      <c r="AX558" s="155">
        <v>0</v>
      </c>
      <c r="AY558" s="155">
        <v>0</v>
      </c>
      <c r="AZ558" s="155">
        <v>0</v>
      </c>
      <c r="BA558" s="155">
        <v>129357.5</v>
      </c>
      <c r="BB558" s="22">
        <f t="shared" si="24"/>
        <v>0</v>
      </c>
      <c r="BC558" s="22">
        <f t="shared" si="25"/>
        <v>129357.5</v>
      </c>
      <c r="BD558" s="22">
        <f t="shared" si="26"/>
        <v>129357.5</v>
      </c>
    </row>
    <row r="559" spans="1:56" x14ac:dyDescent="0.35">
      <c r="A559" s="23" t="s">
        <v>2030</v>
      </c>
      <c r="B559" s="79" t="s">
        <v>534</v>
      </c>
      <c r="C559" s="80">
        <v>6</v>
      </c>
      <c r="D559" s="81" t="s">
        <v>31</v>
      </c>
      <c r="E559" s="79" t="s">
        <v>467</v>
      </c>
      <c r="F559" s="79" t="s">
        <v>648</v>
      </c>
      <c r="G559" s="79" t="s">
        <v>931</v>
      </c>
      <c r="H559" s="79" t="s">
        <v>669</v>
      </c>
      <c r="I559" s="79" t="s">
        <v>932</v>
      </c>
      <c r="J559" s="79" t="s">
        <v>671</v>
      </c>
      <c r="K559" s="79" t="s">
        <v>485</v>
      </c>
      <c r="L559" s="79" t="s">
        <v>650</v>
      </c>
      <c r="M559" s="79" t="s">
        <v>663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1">
        <v>43811</v>
      </c>
      <c r="AF559" s="141">
        <v>46733</v>
      </c>
      <c r="AG559" s="142">
        <v>330400</v>
      </c>
      <c r="AH559" s="83">
        <v>3.2</v>
      </c>
      <c r="AI559" s="83">
        <v>8</v>
      </c>
      <c r="AJ559" s="143">
        <v>5.9299999999999999E-2</v>
      </c>
      <c r="AK559" s="79" t="s">
        <v>664</v>
      </c>
      <c r="AL559" s="79" t="s">
        <v>665</v>
      </c>
      <c r="AM559" s="155">
        <v>0</v>
      </c>
      <c r="AN559" s="155">
        <v>0</v>
      </c>
      <c r="AO559" s="155">
        <v>0</v>
      </c>
      <c r="AP559" s="155">
        <v>0</v>
      </c>
      <c r="AQ559" s="155">
        <v>0</v>
      </c>
      <c r="AR559" s="155">
        <v>0</v>
      </c>
      <c r="AS559" s="155">
        <v>0</v>
      </c>
      <c r="AT559" s="155">
        <v>0</v>
      </c>
      <c r="AU559" s="155">
        <v>0</v>
      </c>
      <c r="AV559" s="155">
        <v>0</v>
      </c>
      <c r="AW559" s="155">
        <v>0</v>
      </c>
      <c r="AX559" s="155">
        <v>0</v>
      </c>
      <c r="AY559" s="155">
        <v>0</v>
      </c>
      <c r="AZ559" s="155">
        <v>0</v>
      </c>
      <c r="BA559" s="155">
        <v>110133.34</v>
      </c>
      <c r="BB559" s="22">
        <f t="shared" si="24"/>
        <v>0</v>
      </c>
      <c r="BC559" s="22">
        <f t="shared" si="25"/>
        <v>110133.34</v>
      </c>
      <c r="BD559" s="22">
        <f t="shared" si="26"/>
        <v>110133.34</v>
      </c>
    </row>
    <row r="560" spans="1:56" x14ac:dyDescent="0.35">
      <c r="A560" s="23" t="s">
        <v>2031</v>
      </c>
      <c r="B560" s="79" t="s">
        <v>534</v>
      </c>
      <c r="C560" s="80">
        <v>7</v>
      </c>
      <c r="D560" s="81" t="s">
        <v>31</v>
      </c>
      <c r="E560" s="79" t="s">
        <v>467</v>
      </c>
      <c r="F560" s="79" t="s">
        <v>648</v>
      </c>
      <c r="G560" s="79" t="s">
        <v>931</v>
      </c>
      <c r="H560" s="79" t="s">
        <v>669</v>
      </c>
      <c r="I560" s="79" t="s">
        <v>932</v>
      </c>
      <c r="J560" s="79" t="s">
        <v>671</v>
      </c>
      <c r="K560" s="79" t="s">
        <v>485</v>
      </c>
      <c r="L560" s="79" t="s">
        <v>650</v>
      </c>
      <c r="M560" s="79" t="s">
        <v>663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1">
        <v>43811</v>
      </c>
      <c r="AF560" s="141">
        <v>47099</v>
      </c>
      <c r="AG560" s="142">
        <v>542947.5</v>
      </c>
      <c r="AH560" s="83">
        <v>4.2</v>
      </c>
      <c r="AI560" s="83">
        <v>9</v>
      </c>
      <c r="AJ560" s="143">
        <v>6.2100000000000002E-2</v>
      </c>
      <c r="AK560" s="79" t="s">
        <v>664</v>
      </c>
      <c r="AL560" s="79" t="s">
        <v>665</v>
      </c>
      <c r="AM560" s="155">
        <v>0</v>
      </c>
      <c r="AN560" s="155">
        <v>0</v>
      </c>
      <c r="AO560" s="155">
        <v>0</v>
      </c>
      <c r="AP560" s="155">
        <v>0</v>
      </c>
      <c r="AQ560" s="155">
        <v>0</v>
      </c>
      <c r="AR560" s="155">
        <v>0</v>
      </c>
      <c r="AS560" s="155">
        <v>0</v>
      </c>
      <c r="AT560" s="155">
        <v>0</v>
      </c>
      <c r="AU560" s="155">
        <v>0</v>
      </c>
      <c r="AV560" s="155">
        <v>0</v>
      </c>
      <c r="AW560" s="155">
        <v>0</v>
      </c>
      <c r="AX560" s="155">
        <v>0</v>
      </c>
      <c r="AY560" s="155">
        <v>0</v>
      </c>
      <c r="AZ560" s="155">
        <v>0</v>
      </c>
      <c r="BA560" s="155">
        <v>135736.88</v>
      </c>
      <c r="BB560" s="22">
        <f t="shared" si="24"/>
        <v>0</v>
      </c>
      <c r="BC560" s="22">
        <f t="shared" si="25"/>
        <v>135736.88</v>
      </c>
      <c r="BD560" s="22">
        <f t="shared" si="26"/>
        <v>135736.88</v>
      </c>
    </row>
    <row r="561" spans="1:56" x14ac:dyDescent="0.35">
      <c r="A561" s="23" t="s">
        <v>2032</v>
      </c>
      <c r="B561" s="79" t="s">
        <v>534</v>
      </c>
      <c r="C561" s="80">
        <v>8</v>
      </c>
      <c r="D561" s="81" t="s">
        <v>31</v>
      </c>
      <c r="E561" s="79" t="s">
        <v>467</v>
      </c>
      <c r="F561" s="79" t="s">
        <v>648</v>
      </c>
      <c r="G561" s="79" t="s">
        <v>931</v>
      </c>
      <c r="H561" s="79" t="s">
        <v>669</v>
      </c>
      <c r="I561" s="79" t="s">
        <v>932</v>
      </c>
      <c r="J561" s="79" t="s">
        <v>671</v>
      </c>
      <c r="K561" s="79" t="s">
        <v>485</v>
      </c>
      <c r="L561" s="79" t="s">
        <v>650</v>
      </c>
      <c r="M561" s="79" t="s">
        <v>663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1">
        <v>43811</v>
      </c>
      <c r="AF561" s="141">
        <v>47464</v>
      </c>
      <c r="AG561" s="142">
        <v>159300</v>
      </c>
      <c r="AH561" s="83">
        <v>5.2</v>
      </c>
      <c r="AI561" s="83">
        <v>10</v>
      </c>
      <c r="AJ561" s="143">
        <v>6.5000000000000002E-2</v>
      </c>
      <c r="AK561" s="79" t="s">
        <v>664</v>
      </c>
      <c r="AL561" s="79" t="s">
        <v>665</v>
      </c>
      <c r="AM561" s="155">
        <v>0</v>
      </c>
      <c r="AN561" s="155">
        <v>0</v>
      </c>
      <c r="AO561" s="155">
        <v>0</v>
      </c>
      <c r="AP561" s="155">
        <v>0</v>
      </c>
      <c r="AQ561" s="155">
        <v>0</v>
      </c>
      <c r="AR561" s="155">
        <v>0</v>
      </c>
      <c r="AS561" s="155">
        <v>0</v>
      </c>
      <c r="AT561" s="155">
        <v>0</v>
      </c>
      <c r="AU561" s="155">
        <v>0</v>
      </c>
      <c r="AV561" s="155">
        <v>0</v>
      </c>
      <c r="AW561" s="155">
        <v>0</v>
      </c>
      <c r="AX561" s="155">
        <v>0</v>
      </c>
      <c r="AY561" s="155">
        <v>0</v>
      </c>
      <c r="AZ561" s="155">
        <v>0</v>
      </c>
      <c r="BA561" s="155">
        <v>31860</v>
      </c>
      <c r="BB561" s="22">
        <f t="shared" si="24"/>
        <v>0</v>
      </c>
      <c r="BC561" s="22">
        <f t="shared" si="25"/>
        <v>31860</v>
      </c>
      <c r="BD561" s="22">
        <f t="shared" si="26"/>
        <v>31860</v>
      </c>
    </row>
    <row r="562" spans="1:56" x14ac:dyDescent="0.35">
      <c r="A562" s="23" t="s">
        <v>2033</v>
      </c>
      <c r="B562" s="79" t="s">
        <v>950</v>
      </c>
      <c r="C562" s="80">
        <v>3</v>
      </c>
      <c r="D562" s="81" t="s">
        <v>31</v>
      </c>
      <c r="E562" s="79" t="s">
        <v>467</v>
      </c>
      <c r="F562" s="79" t="s">
        <v>648</v>
      </c>
      <c r="G562" s="79" t="s">
        <v>931</v>
      </c>
      <c r="H562" s="79" t="s">
        <v>669</v>
      </c>
      <c r="I562" s="79" t="s">
        <v>932</v>
      </c>
      <c r="J562" s="79" t="s">
        <v>671</v>
      </c>
      <c r="K562" s="79" t="s">
        <v>485</v>
      </c>
      <c r="L562" s="79" t="s">
        <v>650</v>
      </c>
      <c r="M562" s="79" t="s">
        <v>663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26181.25</v>
      </c>
      <c r="X562" s="77">
        <v>0</v>
      </c>
      <c r="Y562" s="77">
        <v>0</v>
      </c>
      <c r="Z562" s="77">
        <v>110.62</v>
      </c>
      <c r="AA562" s="77">
        <v>0</v>
      </c>
      <c r="AB562" s="77">
        <v>0</v>
      </c>
      <c r="AC562" s="77">
        <v>0</v>
      </c>
      <c r="AD562" s="77">
        <v>26181.25</v>
      </c>
      <c r="AE562" s="141">
        <v>43815</v>
      </c>
      <c r="AF562" s="141">
        <v>45642</v>
      </c>
      <c r="AG562" s="142">
        <v>52362.5</v>
      </c>
      <c r="AH562" s="83">
        <v>0.21111111111111111</v>
      </c>
      <c r="AI562" s="83">
        <v>5</v>
      </c>
      <c r="AJ562" s="143">
        <v>5.0700000000000002E-2</v>
      </c>
      <c r="AK562" s="79" t="s">
        <v>664</v>
      </c>
      <c r="AL562" s="79" t="s">
        <v>665</v>
      </c>
      <c r="AM562" s="155">
        <v>0</v>
      </c>
      <c r="AN562" s="155">
        <v>0</v>
      </c>
      <c r="AO562" s="155">
        <v>26181.25</v>
      </c>
      <c r="AP562" s="155">
        <v>0</v>
      </c>
      <c r="AQ562" s="155">
        <v>0</v>
      </c>
      <c r="AR562" s="155">
        <v>0</v>
      </c>
      <c r="AS562" s="155">
        <v>0</v>
      </c>
      <c r="AT562" s="155">
        <v>0</v>
      </c>
      <c r="AU562" s="155">
        <v>0</v>
      </c>
      <c r="AV562" s="155">
        <v>0</v>
      </c>
      <c r="AW562" s="155">
        <v>0</v>
      </c>
      <c r="AX562" s="155">
        <v>0</v>
      </c>
      <c r="AY562" s="155">
        <v>0</v>
      </c>
      <c r="AZ562" s="155">
        <v>0</v>
      </c>
      <c r="BA562" s="155">
        <v>0</v>
      </c>
      <c r="BB562" s="22">
        <f t="shared" si="24"/>
        <v>26181.25</v>
      </c>
      <c r="BC562" s="22">
        <f t="shared" si="25"/>
        <v>0</v>
      </c>
      <c r="BD562" s="22">
        <f t="shared" si="26"/>
        <v>26181.25</v>
      </c>
    </row>
    <row r="563" spans="1:56" x14ac:dyDescent="0.35">
      <c r="A563" s="23" t="s">
        <v>2034</v>
      </c>
      <c r="B563" s="79" t="s">
        <v>950</v>
      </c>
      <c r="C563" s="80">
        <v>4</v>
      </c>
      <c r="D563" s="81" t="s">
        <v>31</v>
      </c>
      <c r="E563" s="79" t="s">
        <v>467</v>
      </c>
      <c r="F563" s="79" t="s">
        <v>648</v>
      </c>
      <c r="G563" s="79" t="s">
        <v>931</v>
      </c>
      <c r="H563" s="79" t="s">
        <v>669</v>
      </c>
      <c r="I563" s="79" t="s">
        <v>932</v>
      </c>
      <c r="J563" s="79" t="s">
        <v>671</v>
      </c>
      <c r="K563" s="79" t="s">
        <v>485</v>
      </c>
      <c r="L563" s="79" t="s">
        <v>650</v>
      </c>
      <c r="M563" s="79" t="s">
        <v>663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1">
        <v>43815</v>
      </c>
      <c r="AF563" s="141">
        <v>46007</v>
      </c>
      <c r="AG563" s="142">
        <v>250012.5</v>
      </c>
      <c r="AH563" s="83">
        <v>1.211111111111111</v>
      </c>
      <c r="AI563" s="83">
        <v>6</v>
      </c>
      <c r="AJ563" s="143">
        <v>5.3600000000000002E-2</v>
      </c>
      <c r="AK563" s="79" t="s">
        <v>664</v>
      </c>
      <c r="AL563" s="79" t="s">
        <v>665</v>
      </c>
      <c r="AM563" s="155">
        <v>0</v>
      </c>
      <c r="AN563" s="155">
        <v>0</v>
      </c>
      <c r="AO563" s="155">
        <v>0</v>
      </c>
      <c r="AP563" s="155">
        <v>0</v>
      </c>
      <c r="AQ563" s="155">
        <v>0</v>
      </c>
      <c r="AR563" s="155">
        <v>0</v>
      </c>
      <c r="AS563" s="155">
        <v>0</v>
      </c>
      <c r="AT563" s="155">
        <v>0</v>
      </c>
      <c r="AU563" s="155">
        <v>125006.25</v>
      </c>
      <c r="AV563" s="155">
        <v>0</v>
      </c>
      <c r="AW563" s="155">
        <v>0</v>
      </c>
      <c r="AX563" s="155">
        <v>0</v>
      </c>
      <c r="AY563" s="155">
        <v>0</v>
      </c>
      <c r="AZ563" s="155">
        <v>0</v>
      </c>
      <c r="BA563" s="155">
        <v>125006.25</v>
      </c>
      <c r="BB563" s="22">
        <f t="shared" si="24"/>
        <v>0</v>
      </c>
      <c r="BC563" s="22">
        <f t="shared" si="25"/>
        <v>250012.5</v>
      </c>
      <c r="BD563" s="22">
        <f t="shared" si="26"/>
        <v>250012.5</v>
      </c>
    </row>
    <row r="564" spans="1:56" x14ac:dyDescent="0.35">
      <c r="A564" s="23" t="s">
        <v>2035</v>
      </c>
      <c r="B564" s="79" t="s">
        <v>950</v>
      </c>
      <c r="C564" s="80">
        <v>5</v>
      </c>
      <c r="D564" s="81" t="s">
        <v>31</v>
      </c>
      <c r="E564" s="79" t="s">
        <v>467</v>
      </c>
      <c r="F564" s="79" t="s">
        <v>648</v>
      </c>
      <c r="G564" s="79" t="s">
        <v>931</v>
      </c>
      <c r="H564" s="79" t="s">
        <v>669</v>
      </c>
      <c r="I564" s="79" t="s">
        <v>932</v>
      </c>
      <c r="J564" s="79" t="s">
        <v>671</v>
      </c>
      <c r="K564" s="79" t="s">
        <v>485</v>
      </c>
      <c r="L564" s="79" t="s">
        <v>650</v>
      </c>
      <c r="M564" s="79" t="s">
        <v>663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1">
        <v>43815</v>
      </c>
      <c r="AF564" s="141">
        <v>46372</v>
      </c>
      <c r="AG564" s="142">
        <v>99415</v>
      </c>
      <c r="AH564" s="83">
        <v>2.2111111111111112</v>
      </c>
      <c r="AI564" s="83">
        <v>7</v>
      </c>
      <c r="AJ564" s="143">
        <v>5.6399999999999999E-2</v>
      </c>
      <c r="AK564" s="79" t="s">
        <v>664</v>
      </c>
      <c r="AL564" s="79" t="s">
        <v>665</v>
      </c>
      <c r="AM564" s="155">
        <v>0</v>
      </c>
      <c r="AN564" s="155">
        <v>0</v>
      </c>
      <c r="AO564" s="155">
        <v>0</v>
      </c>
      <c r="AP564" s="155">
        <v>0</v>
      </c>
      <c r="AQ564" s="155">
        <v>0</v>
      </c>
      <c r="AR564" s="155">
        <v>0</v>
      </c>
      <c r="AS564" s="155">
        <v>0</v>
      </c>
      <c r="AT564" s="155">
        <v>0</v>
      </c>
      <c r="AU564" s="155">
        <v>0</v>
      </c>
      <c r="AV564" s="155">
        <v>0</v>
      </c>
      <c r="AW564" s="155">
        <v>0</v>
      </c>
      <c r="AX564" s="155">
        <v>0</v>
      </c>
      <c r="AY564" s="155">
        <v>0</v>
      </c>
      <c r="AZ564" s="155">
        <v>0</v>
      </c>
      <c r="BA564" s="155">
        <v>49707.5</v>
      </c>
      <c r="BB564" s="22">
        <f t="shared" si="24"/>
        <v>0</v>
      </c>
      <c r="BC564" s="22">
        <f t="shared" si="25"/>
        <v>49707.5</v>
      </c>
      <c r="BD564" s="22">
        <f t="shared" si="26"/>
        <v>49707.5</v>
      </c>
    </row>
    <row r="565" spans="1:56" x14ac:dyDescent="0.35">
      <c r="A565" s="23" t="s">
        <v>2036</v>
      </c>
      <c r="B565" s="79" t="s">
        <v>950</v>
      </c>
      <c r="C565" s="80">
        <v>6</v>
      </c>
      <c r="D565" s="81" t="s">
        <v>31</v>
      </c>
      <c r="E565" s="79" t="s">
        <v>467</v>
      </c>
      <c r="F565" s="79" t="s">
        <v>648</v>
      </c>
      <c r="G565" s="79" t="s">
        <v>931</v>
      </c>
      <c r="H565" s="79" t="s">
        <v>669</v>
      </c>
      <c r="I565" s="79" t="s">
        <v>932</v>
      </c>
      <c r="J565" s="79" t="s">
        <v>671</v>
      </c>
      <c r="K565" s="79" t="s">
        <v>485</v>
      </c>
      <c r="L565" s="79" t="s">
        <v>650</v>
      </c>
      <c r="M565" s="79" t="s">
        <v>663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1">
        <v>43815</v>
      </c>
      <c r="AF565" s="141">
        <v>46737</v>
      </c>
      <c r="AG565" s="142">
        <v>205467.5</v>
      </c>
      <c r="AH565" s="83">
        <v>3.2111111111111112</v>
      </c>
      <c r="AI565" s="83">
        <v>8</v>
      </c>
      <c r="AJ565" s="143">
        <v>5.9299999999999999E-2</v>
      </c>
      <c r="AK565" s="79" t="s">
        <v>664</v>
      </c>
      <c r="AL565" s="79" t="s">
        <v>665</v>
      </c>
      <c r="AM565" s="155">
        <v>0</v>
      </c>
      <c r="AN565" s="155">
        <v>0</v>
      </c>
      <c r="AO565" s="155">
        <v>0</v>
      </c>
      <c r="AP565" s="155">
        <v>0</v>
      </c>
      <c r="AQ565" s="155">
        <v>0</v>
      </c>
      <c r="AR565" s="155">
        <v>0</v>
      </c>
      <c r="AS565" s="155">
        <v>0</v>
      </c>
      <c r="AT565" s="155">
        <v>0</v>
      </c>
      <c r="AU565" s="155">
        <v>0</v>
      </c>
      <c r="AV565" s="155">
        <v>0</v>
      </c>
      <c r="AW565" s="155">
        <v>0</v>
      </c>
      <c r="AX565" s="155">
        <v>0</v>
      </c>
      <c r="AY565" s="155">
        <v>0</v>
      </c>
      <c r="AZ565" s="155">
        <v>0</v>
      </c>
      <c r="BA565" s="155">
        <v>68489.17</v>
      </c>
      <c r="BB565" s="22">
        <f t="shared" si="24"/>
        <v>0</v>
      </c>
      <c r="BC565" s="22">
        <f t="shared" si="25"/>
        <v>68489.17</v>
      </c>
      <c r="BD565" s="22">
        <f t="shared" si="26"/>
        <v>68489.17</v>
      </c>
    </row>
    <row r="566" spans="1:56" x14ac:dyDescent="0.35">
      <c r="A566" s="23" t="s">
        <v>2037</v>
      </c>
      <c r="B566" s="79" t="s">
        <v>950</v>
      </c>
      <c r="C566" s="80">
        <v>7</v>
      </c>
      <c r="D566" s="81" t="s">
        <v>31</v>
      </c>
      <c r="E566" s="79" t="s">
        <v>467</v>
      </c>
      <c r="F566" s="79" t="s">
        <v>648</v>
      </c>
      <c r="G566" s="79" t="s">
        <v>931</v>
      </c>
      <c r="H566" s="79" t="s">
        <v>669</v>
      </c>
      <c r="I566" s="79" t="s">
        <v>932</v>
      </c>
      <c r="J566" s="79" t="s">
        <v>671</v>
      </c>
      <c r="K566" s="79" t="s">
        <v>485</v>
      </c>
      <c r="L566" s="79" t="s">
        <v>650</v>
      </c>
      <c r="M566" s="79" t="s">
        <v>663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1">
        <v>43815</v>
      </c>
      <c r="AF566" s="141">
        <v>47103</v>
      </c>
      <c r="AG566" s="142">
        <v>212400</v>
      </c>
      <c r="AH566" s="83">
        <v>4.2111111111111112</v>
      </c>
      <c r="AI566" s="83">
        <v>9</v>
      </c>
      <c r="AJ566" s="143">
        <v>6.2100000000000002E-2</v>
      </c>
      <c r="AK566" s="79" t="s">
        <v>664</v>
      </c>
      <c r="AL566" s="79" t="s">
        <v>665</v>
      </c>
      <c r="AM566" s="155">
        <v>0</v>
      </c>
      <c r="AN566" s="155">
        <v>0</v>
      </c>
      <c r="AO566" s="155">
        <v>0</v>
      </c>
      <c r="AP566" s="155">
        <v>0</v>
      </c>
      <c r="AQ566" s="155">
        <v>0</v>
      </c>
      <c r="AR566" s="155">
        <v>0</v>
      </c>
      <c r="AS566" s="155">
        <v>0</v>
      </c>
      <c r="AT566" s="155">
        <v>0</v>
      </c>
      <c r="AU566" s="155">
        <v>0</v>
      </c>
      <c r="AV566" s="155">
        <v>0</v>
      </c>
      <c r="AW566" s="155">
        <v>0</v>
      </c>
      <c r="AX566" s="155">
        <v>0</v>
      </c>
      <c r="AY566" s="155">
        <v>0</v>
      </c>
      <c r="AZ566" s="155">
        <v>0</v>
      </c>
      <c r="BA566" s="155">
        <v>53100</v>
      </c>
      <c r="BB566" s="22">
        <f t="shared" si="24"/>
        <v>0</v>
      </c>
      <c r="BC566" s="22">
        <f t="shared" si="25"/>
        <v>53100</v>
      </c>
      <c r="BD566" s="22">
        <f t="shared" si="26"/>
        <v>53100</v>
      </c>
    </row>
    <row r="567" spans="1:56" x14ac:dyDescent="0.35">
      <c r="A567" s="23" t="s">
        <v>2038</v>
      </c>
      <c r="B567" s="79" t="s">
        <v>950</v>
      </c>
      <c r="C567" s="80">
        <v>8</v>
      </c>
      <c r="D567" s="81" t="s">
        <v>31</v>
      </c>
      <c r="E567" s="79" t="s">
        <v>467</v>
      </c>
      <c r="F567" s="79" t="s">
        <v>648</v>
      </c>
      <c r="G567" s="79" t="s">
        <v>931</v>
      </c>
      <c r="H567" s="79" t="s">
        <v>669</v>
      </c>
      <c r="I567" s="79" t="s">
        <v>932</v>
      </c>
      <c r="J567" s="79" t="s">
        <v>671</v>
      </c>
      <c r="K567" s="79" t="s">
        <v>485</v>
      </c>
      <c r="L567" s="79" t="s">
        <v>650</v>
      </c>
      <c r="M567" s="79" t="s">
        <v>663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1">
        <v>43815</v>
      </c>
      <c r="AF567" s="141">
        <v>47468</v>
      </c>
      <c r="AG567" s="142">
        <v>228625</v>
      </c>
      <c r="AH567" s="83">
        <v>5.2111111111111112</v>
      </c>
      <c r="AI567" s="83">
        <v>10</v>
      </c>
      <c r="AJ567" s="143">
        <v>6.5000000000000002E-2</v>
      </c>
      <c r="AK567" s="79" t="s">
        <v>664</v>
      </c>
      <c r="AL567" s="79" t="s">
        <v>665</v>
      </c>
      <c r="AM567" s="155">
        <v>0</v>
      </c>
      <c r="AN567" s="155">
        <v>0</v>
      </c>
      <c r="AO567" s="155">
        <v>0</v>
      </c>
      <c r="AP567" s="155">
        <v>0</v>
      </c>
      <c r="AQ567" s="155">
        <v>0</v>
      </c>
      <c r="AR567" s="155">
        <v>0</v>
      </c>
      <c r="AS567" s="155">
        <v>0</v>
      </c>
      <c r="AT567" s="155">
        <v>0</v>
      </c>
      <c r="AU567" s="155">
        <v>0</v>
      </c>
      <c r="AV567" s="155">
        <v>0</v>
      </c>
      <c r="AW567" s="155">
        <v>0</v>
      </c>
      <c r="AX567" s="155">
        <v>0</v>
      </c>
      <c r="AY567" s="155">
        <v>0</v>
      </c>
      <c r="AZ567" s="155">
        <v>0</v>
      </c>
      <c r="BA567" s="155">
        <v>45725</v>
      </c>
      <c r="BB567" s="22">
        <f t="shared" si="24"/>
        <v>0</v>
      </c>
      <c r="BC567" s="22">
        <f t="shared" si="25"/>
        <v>45725</v>
      </c>
      <c r="BD567" s="22">
        <f t="shared" si="26"/>
        <v>45725</v>
      </c>
    </row>
    <row r="568" spans="1:56" x14ac:dyDescent="0.35">
      <c r="A568" s="23" t="s">
        <v>2039</v>
      </c>
      <c r="B568" s="79" t="s">
        <v>535</v>
      </c>
      <c r="C568" s="80">
        <v>2</v>
      </c>
      <c r="D568" s="81" t="s">
        <v>31</v>
      </c>
      <c r="E568" s="79" t="s">
        <v>467</v>
      </c>
      <c r="F568" s="79" t="s">
        <v>648</v>
      </c>
      <c r="G568" s="79" t="s">
        <v>931</v>
      </c>
      <c r="H568" s="79" t="s">
        <v>669</v>
      </c>
      <c r="I568" s="79" t="s">
        <v>932</v>
      </c>
      <c r="J568" s="79" t="s">
        <v>671</v>
      </c>
      <c r="K568" s="79" t="s">
        <v>485</v>
      </c>
      <c r="L568" s="79" t="s">
        <v>650</v>
      </c>
      <c r="M568" s="79" t="s">
        <v>663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26550</v>
      </c>
      <c r="X568" s="77">
        <v>0</v>
      </c>
      <c r="Y568" s="77">
        <v>0</v>
      </c>
      <c r="Z568" s="77">
        <v>112.17</v>
      </c>
      <c r="AA568" s="77">
        <v>0</v>
      </c>
      <c r="AB568" s="77">
        <v>0</v>
      </c>
      <c r="AC568" s="77">
        <v>0</v>
      </c>
      <c r="AD568" s="77">
        <v>26550</v>
      </c>
      <c r="AE568" s="141">
        <v>43815</v>
      </c>
      <c r="AF568" s="141">
        <v>45642</v>
      </c>
      <c r="AG568" s="142">
        <v>53100</v>
      </c>
      <c r="AH568" s="83">
        <v>0.21111111111111111</v>
      </c>
      <c r="AI568" s="83">
        <v>5</v>
      </c>
      <c r="AJ568" s="143">
        <v>5.0700000000000002E-2</v>
      </c>
      <c r="AK568" s="79" t="s">
        <v>664</v>
      </c>
      <c r="AL568" s="79" t="s">
        <v>665</v>
      </c>
      <c r="AM568" s="155">
        <v>0</v>
      </c>
      <c r="AN568" s="155">
        <v>0</v>
      </c>
      <c r="AO568" s="155">
        <v>26550</v>
      </c>
      <c r="AP568" s="155">
        <v>0</v>
      </c>
      <c r="AQ568" s="155">
        <v>0</v>
      </c>
      <c r="AR568" s="155">
        <v>0</v>
      </c>
      <c r="AS568" s="155">
        <v>0</v>
      </c>
      <c r="AT568" s="155">
        <v>0</v>
      </c>
      <c r="AU568" s="155">
        <v>0</v>
      </c>
      <c r="AV568" s="155">
        <v>0</v>
      </c>
      <c r="AW568" s="155">
        <v>0</v>
      </c>
      <c r="AX568" s="155">
        <v>0</v>
      </c>
      <c r="AY568" s="155">
        <v>0</v>
      </c>
      <c r="AZ568" s="155">
        <v>0</v>
      </c>
      <c r="BA568" s="155">
        <v>0</v>
      </c>
      <c r="BB568" s="22">
        <f t="shared" si="24"/>
        <v>26550</v>
      </c>
      <c r="BC568" s="22">
        <f t="shared" si="25"/>
        <v>0</v>
      </c>
      <c r="BD568" s="22">
        <f t="shared" si="26"/>
        <v>26550</v>
      </c>
    </row>
    <row r="569" spans="1:56" x14ac:dyDescent="0.35">
      <c r="A569" s="23" t="s">
        <v>2040</v>
      </c>
      <c r="B569" s="79" t="s">
        <v>535</v>
      </c>
      <c r="C569" s="80">
        <v>3</v>
      </c>
      <c r="D569" s="81" t="s">
        <v>31</v>
      </c>
      <c r="E569" s="79" t="s">
        <v>467</v>
      </c>
      <c r="F569" s="79" t="s">
        <v>648</v>
      </c>
      <c r="G569" s="79" t="s">
        <v>931</v>
      </c>
      <c r="H569" s="79" t="s">
        <v>669</v>
      </c>
      <c r="I569" s="79" t="s">
        <v>932</v>
      </c>
      <c r="J569" s="79" t="s">
        <v>671</v>
      </c>
      <c r="K569" s="79" t="s">
        <v>485</v>
      </c>
      <c r="L569" s="79" t="s">
        <v>650</v>
      </c>
      <c r="M569" s="79" t="s">
        <v>663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1">
        <v>43815</v>
      </c>
      <c r="AF569" s="141">
        <v>46372</v>
      </c>
      <c r="AG569" s="142">
        <v>46315</v>
      </c>
      <c r="AH569" s="83">
        <v>2.2111111111111112</v>
      </c>
      <c r="AI569" s="83">
        <v>7</v>
      </c>
      <c r="AJ569" s="143">
        <v>5.6399999999999999E-2</v>
      </c>
      <c r="AK569" s="79" t="s">
        <v>664</v>
      </c>
      <c r="AL569" s="79" t="s">
        <v>665</v>
      </c>
      <c r="AM569" s="155">
        <v>0</v>
      </c>
      <c r="AN569" s="155">
        <v>0</v>
      </c>
      <c r="AO569" s="155">
        <v>0</v>
      </c>
      <c r="AP569" s="155">
        <v>0</v>
      </c>
      <c r="AQ569" s="155">
        <v>0</v>
      </c>
      <c r="AR569" s="155">
        <v>0</v>
      </c>
      <c r="AS569" s="155">
        <v>0</v>
      </c>
      <c r="AT569" s="155">
        <v>0</v>
      </c>
      <c r="AU569" s="155">
        <v>0</v>
      </c>
      <c r="AV569" s="155">
        <v>0</v>
      </c>
      <c r="AW569" s="155">
        <v>0</v>
      </c>
      <c r="AX569" s="155">
        <v>0</v>
      </c>
      <c r="AY569" s="155">
        <v>0</v>
      </c>
      <c r="AZ569" s="155">
        <v>0</v>
      </c>
      <c r="BA569" s="155">
        <v>23157.5</v>
      </c>
      <c r="BB569" s="22">
        <f t="shared" si="24"/>
        <v>0</v>
      </c>
      <c r="BC569" s="22">
        <f t="shared" si="25"/>
        <v>23157.5</v>
      </c>
      <c r="BD569" s="22">
        <f t="shared" si="26"/>
        <v>23157.5</v>
      </c>
    </row>
    <row r="570" spans="1:56" x14ac:dyDescent="0.35">
      <c r="A570" s="23" t="s">
        <v>2041</v>
      </c>
      <c r="B570" s="79" t="s">
        <v>535</v>
      </c>
      <c r="C570" s="80">
        <v>4</v>
      </c>
      <c r="D570" s="81" t="s">
        <v>31</v>
      </c>
      <c r="E570" s="79" t="s">
        <v>467</v>
      </c>
      <c r="F570" s="79" t="s">
        <v>648</v>
      </c>
      <c r="G570" s="79" t="s">
        <v>931</v>
      </c>
      <c r="H570" s="79" t="s">
        <v>669</v>
      </c>
      <c r="I570" s="79" t="s">
        <v>932</v>
      </c>
      <c r="J570" s="79" t="s">
        <v>671</v>
      </c>
      <c r="K570" s="79" t="s">
        <v>485</v>
      </c>
      <c r="L570" s="79" t="s">
        <v>650</v>
      </c>
      <c r="M570" s="79" t="s">
        <v>663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1">
        <v>43815</v>
      </c>
      <c r="AF570" s="141">
        <v>46737</v>
      </c>
      <c r="AG570" s="142">
        <v>151335</v>
      </c>
      <c r="AH570" s="83">
        <v>3.2111111111111112</v>
      </c>
      <c r="AI570" s="83">
        <v>8</v>
      </c>
      <c r="AJ570" s="143">
        <v>5.9299999999999999E-2</v>
      </c>
      <c r="AK570" s="79" t="s">
        <v>664</v>
      </c>
      <c r="AL570" s="79" t="s">
        <v>665</v>
      </c>
      <c r="AM570" s="155">
        <v>0</v>
      </c>
      <c r="AN570" s="155">
        <v>0</v>
      </c>
      <c r="AO570" s="155">
        <v>0</v>
      </c>
      <c r="AP570" s="155">
        <v>0</v>
      </c>
      <c r="AQ570" s="155">
        <v>0</v>
      </c>
      <c r="AR570" s="155">
        <v>0</v>
      </c>
      <c r="AS570" s="155">
        <v>0</v>
      </c>
      <c r="AT570" s="155">
        <v>0</v>
      </c>
      <c r="AU570" s="155">
        <v>0</v>
      </c>
      <c r="AV570" s="155">
        <v>0</v>
      </c>
      <c r="AW570" s="155">
        <v>0</v>
      </c>
      <c r="AX570" s="155">
        <v>0</v>
      </c>
      <c r="AY570" s="155">
        <v>0</v>
      </c>
      <c r="AZ570" s="155">
        <v>0</v>
      </c>
      <c r="BA570" s="155">
        <v>50445</v>
      </c>
      <c r="BB570" s="22">
        <f t="shared" si="24"/>
        <v>0</v>
      </c>
      <c r="BC570" s="22">
        <f t="shared" si="25"/>
        <v>50445</v>
      </c>
      <c r="BD570" s="22">
        <f t="shared" si="26"/>
        <v>50445</v>
      </c>
    </row>
    <row r="571" spans="1:56" x14ac:dyDescent="0.35">
      <c r="A571" s="23" t="s">
        <v>2042</v>
      </c>
      <c r="B571" s="79" t="s">
        <v>535</v>
      </c>
      <c r="C571" s="80">
        <v>5</v>
      </c>
      <c r="D571" s="81" t="s">
        <v>31</v>
      </c>
      <c r="E571" s="79" t="s">
        <v>467</v>
      </c>
      <c r="F571" s="79" t="s">
        <v>648</v>
      </c>
      <c r="G571" s="79" t="s">
        <v>931</v>
      </c>
      <c r="H571" s="79" t="s">
        <v>669</v>
      </c>
      <c r="I571" s="79" t="s">
        <v>932</v>
      </c>
      <c r="J571" s="79" t="s">
        <v>671</v>
      </c>
      <c r="K571" s="79" t="s">
        <v>485</v>
      </c>
      <c r="L571" s="79" t="s">
        <v>650</v>
      </c>
      <c r="M571" s="79" t="s">
        <v>663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1">
        <v>43815</v>
      </c>
      <c r="AF571" s="141">
        <v>47103</v>
      </c>
      <c r="AG571" s="142">
        <v>99710</v>
      </c>
      <c r="AH571" s="83">
        <v>4.2111111111111112</v>
      </c>
      <c r="AI571" s="83">
        <v>9</v>
      </c>
      <c r="AJ571" s="143">
        <v>6.2100000000000002E-2</v>
      </c>
      <c r="AK571" s="79" t="s">
        <v>664</v>
      </c>
      <c r="AL571" s="79" t="s">
        <v>665</v>
      </c>
      <c r="AM571" s="155">
        <v>0</v>
      </c>
      <c r="AN571" s="155">
        <v>0</v>
      </c>
      <c r="AO571" s="155">
        <v>0</v>
      </c>
      <c r="AP571" s="155">
        <v>0</v>
      </c>
      <c r="AQ571" s="155">
        <v>0</v>
      </c>
      <c r="AR571" s="155">
        <v>0</v>
      </c>
      <c r="AS571" s="155">
        <v>0</v>
      </c>
      <c r="AT571" s="155">
        <v>0</v>
      </c>
      <c r="AU571" s="155">
        <v>0</v>
      </c>
      <c r="AV571" s="155">
        <v>0</v>
      </c>
      <c r="AW571" s="155">
        <v>0</v>
      </c>
      <c r="AX571" s="155">
        <v>0</v>
      </c>
      <c r="AY571" s="155">
        <v>0</v>
      </c>
      <c r="AZ571" s="155">
        <v>0</v>
      </c>
      <c r="BA571" s="155">
        <v>24927.5</v>
      </c>
      <c r="BB571" s="22">
        <f t="shared" si="24"/>
        <v>0</v>
      </c>
      <c r="BC571" s="22">
        <f t="shared" si="25"/>
        <v>24927.5</v>
      </c>
      <c r="BD571" s="22">
        <f t="shared" si="26"/>
        <v>24927.5</v>
      </c>
    </row>
    <row r="572" spans="1:56" x14ac:dyDescent="0.35">
      <c r="A572" s="23" t="s">
        <v>2043</v>
      </c>
      <c r="B572" s="79" t="s">
        <v>536</v>
      </c>
      <c r="C572" s="80">
        <v>3</v>
      </c>
      <c r="D572" s="81" t="s">
        <v>31</v>
      </c>
      <c r="E572" s="79" t="s">
        <v>467</v>
      </c>
      <c r="F572" s="79" t="s">
        <v>648</v>
      </c>
      <c r="G572" s="79" t="s">
        <v>931</v>
      </c>
      <c r="H572" s="79" t="s">
        <v>669</v>
      </c>
      <c r="I572" s="79" t="s">
        <v>932</v>
      </c>
      <c r="J572" s="79" t="s">
        <v>671</v>
      </c>
      <c r="K572" s="79" t="s">
        <v>485</v>
      </c>
      <c r="L572" s="79" t="s">
        <v>650</v>
      </c>
      <c r="M572" s="79" t="s">
        <v>663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26550</v>
      </c>
      <c r="X572" s="77">
        <v>0</v>
      </c>
      <c r="Y572" s="77">
        <v>0</v>
      </c>
      <c r="Z572" s="77">
        <v>112.17</v>
      </c>
      <c r="AA572" s="77">
        <v>0</v>
      </c>
      <c r="AB572" s="77">
        <v>0</v>
      </c>
      <c r="AC572" s="77">
        <v>0</v>
      </c>
      <c r="AD572" s="77">
        <v>26550</v>
      </c>
      <c r="AE572" s="141">
        <v>43815</v>
      </c>
      <c r="AF572" s="141">
        <v>45642</v>
      </c>
      <c r="AG572" s="142">
        <v>53100</v>
      </c>
      <c r="AH572" s="83">
        <v>0.21111111111111111</v>
      </c>
      <c r="AI572" s="83">
        <v>5</v>
      </c>
      <c r="AJ572" s="143">
        <v>5.0700000000000002E-2</v>
      </c>
      <c r="AK572" s="79" t="s">
        <v>664</v>
      </c>
      <c r="AL572" s="79" t="s">
        <v>665</v>
      </c>
      <c r="AM572" s="155">
        <v>0</v>
      </c>
      <c r="AN572" s="155">
        <v>0</v>
      </c>
      <c r="AO572" s="155">
        <v>26550</v>
      </c>
      <c r="AP572" s="155">
        <v>0</v>
      </c>
      <c r="AQ572" s="155">
        <v>0</v>
      </c>
      <c r="AR572" s="155">
        <v>0</v>
      </c>
      <c r="AS572" s="155">
        <v>0</v>
      </c>
      <c r="AT572" s="155">
        <v>0</v>
      </c>
      <c r="AU572" s="155">
        <v>0</v>
      </c>
      <c r="AV572" s="155">
        <v>0</v>
      </c>
      <c r="AW572" s="155">
        <v>0</v>
      </c>
      <c r="AX572" s="155">
        <v>0</v>
      </c>
      <c r="AY572" s="155">
        <v>0</v>
      </c>
      <c r="AZ572" s="155">
        <v>0</v>
      </c>
      <c r="BA572" s="155">
        <v>0</v>
      </c>
      <c r="BB572" s="22">
        <f t="shared" si="24"/>
        <v>26550</v>
      </c>
      <c r="BC572" s="22">
        <f t="shared" si="25"/>
        <v>0</v>
      </c>
      <c r="BD572" s="22">
        <f t="shared" si="26"/>
        <v>26550</v>
      </c>
    </row>
    <row r="573" spans="1:56" x14ac:dyDescent="0.35">
      <c r="A573" s="23" t="s">
        <v>2044</v>
      </c>
      <c r="B573" s="79" t="s">
        <v>536</v>
      </c>
      <c r="C573" s="80">
        <v>4</v>
      </c>
      <c r="D573" s="81" t="s">
        <v>31</v>
      </c>
      <c r="E573" s="79" t="s">
        <v>467</v>
      </c>
      <c r="F573" s="79" t="s">
        <v>648</v>
      </c>
      <c r="G573" s="79" t="s">
        <v>931</v>
      </c>
      <c r="H573" s="79" t="s">
        <v>669</v>
      </c>
      <c r="I573" s="79" t="s">
        <v>932</v>
      </c>
      <c r="J573" s="79" t="s">
        <v>671</v>
      </c>
      <c r="K573" s="79" t="s">
        <v>485</v>
      </c>
      <c r="L573" s="79" t="s">
        <v>650</v>
      </c>
      <c r="M573" s="79" t="s">
        <v>663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1">
        <v>43815</v>
      </c>
      <c r="AF573" s="141">
        <v>46007</v>
      </c>
      <c r="AG573" s="142">
        <v>99857.5</v>
      </c>
      <c r="AH573" s="83">
        <v>1.211111111111111</v>
      </c>
      <c r="AI573" s="83">
        <v>6</v>
      </c>
      <c r="AJ573" s="143">
        <v>5.3600000000000002E-2</v>
      </c>
      <c r="AK573" s="79" t="s">
        <v>664</v>
      </c>
      <c r="AL573" s="79" t="s">
        <v>665</v>
      </c>
      <c r="AM573" s="155">
        <v>0</v>
      </c>
      <c r="AN573" s="155">
        <v>0</v>
      </c>
      <c r="AO573" s="155">
        <v>0</v>
      </c>
      <c r="AP573" s="155">
        <v>0</v>
      </c>
      <c r="AQ573" s="155">
        <v>0</v>
      </c>
      <c r="AR573" s="155">
        <v>0</v>
      </c>
      <c r="AS573" s="155">
        <v>0</v>
      </c>
      <c r="AT573" s="155">
        <v>0</v>
      </c>
      <c r="AU573" s="155">
        <v>49928.75</v>
      </c>
      <c r="AV573" s="155">
        <v>0</v>
      </c>
      <c r="AW573" s="155">
        <v>0</v>
      </c>
      <c r="AX573" s="155">
        <v>0</v>
      </c>
      <c r="AY573" s="155">
        <v>0</v>
      </c>
      <c r="AZ573" s="155">
        <v>0</v>
      </c>
      <c r="BA573" s="155">
        <v>49928.75</v>
      </c>
      <c r="BB573" s="22">
        <f t="shared" si="24"/>
        <v>0</v>
      </c>
      <c r="BC573" s="22">
        <f t="shared" si="25"/>
        <v>99857.5</v>
      </c>
      <c r="BD573" s="22">
        <f t="shared" si="26"/>
        <v>99857.5</v>
      </c>
    </row>
    <row r="574" spans="1:56" x14ac:dyDescent="0.35">
      <c r="A574" s="23" t="s">
        <v>2045</v>
      </c>
      <c r="B574" s="79" t="s">
        <v>536</v>
      </c>
      <c r="C574" s="80">
        <v>5</v>
      </c>
      <c r="D574" s="81" t="s">
        <v>31</v>
      </c>
      <c r="E574" s="79" t="s">
        <v>467</v>
      </c>
      <c r="F574" s="79" t="s">
        <v>648</v>
      </c>
      <c r="G574" s="79" t="s">
        <v>931</v>
      </c>
      <c r="H574" s="79" t="s">
        <v>669</v>
      </c>
      <c r="I574" s="79" t="s">
        <v>932</v>
      </c>
      <c r="J574" s="79" t="s">
        <v>671</v>
      </c>
      <c r="K574" s="79" t="s">
        <v>485</v>
      </c>
      <c r="L574" s="79" t="s">
        <v>650</v>
      </c>
      <c r="M574" s="79" t="s">
        <v>663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1">
        <v>43815</v>
      </c>
      <c r="AF574" s="141">
        <v>46372</v>
      </c>
      <c r="AG574" s="142">
        <v>53100</v>
      </c>
      <c r="AH574" s="83">
        <v>2.2111111111111112</v>
      </c>
      <c r="AI574" s="83">
        <v>7</v>
      </c>
      <c r="AJ574" s="143">
        <v>5.6399999999999999E-2</v>
      </c>
      <c r="AK574" s="79" t="s">
        <v>664</v>
      </c>
      <c r="AL574" s="79" t="s">
        <v>665</v>
      </c>
      <c r="AM574" s="155">
        <v>0</v>
      </c>
      <c r="AN574" s="155">
        <v>0</v>
      </c>
      <c r="AO574" s="155">
        <v>0</v>
      </c>
      <c r="AP574" s="155">
        <v>0</v>
      </c>
      <c r="AQ574" s="155">
        <v>0</v>
      </c>
      <c r="AR574" s="155">
        <v>0</v>
      </c>
      <c r="AS574" s="155">
        <v>0</v>
      </c>
      <c r="AT574" s="155">
        <v>0</v>
      </c>
      <c r="AU574" s="155">
        <v>0</v>
      </c>
      <c r="AV574" s="155">
        <v>0</v>
      </c>
      <c r="AW574" s="155">
        <v>0</v>
      </c>
      <c r="AX574" s="155">
        <v>0</v>
      </c>
      <c r="AY574" s="155">
        <v>0</v>
      </c>
      <c r="AZ574" s="155">
        <v>0</v>
      </c>
      <c r="BA574" s="155">
        <v>26550</v>
      </c>
      <c r="BB574" s="22">
        <f t="shared" si="24"/>
        <v>0</v>
      </c>
      <c r="BC574" s="22">
        <f t="shared" si="25"/>
        <v>26550</v>
      </c>
      <c r="BD574" s="22">
        <f t="shared" si="26"/>
        <v>26550</v>
      </c>
    </row>
    <row r="575" spans="1:56" x14ac:dyDescent="0.35">
      <c r="A575" s="23" t="s">
        <v>2046</v>
      </c>
      <c r="B575" s="79" t="s">
        <v>536</v>
      </c>
      <c r="C575" s="80">
        <v>6</v>
      </c>
      <c r="D575" s="81" t="s">
        <v>31</v>
      </c>
      <c r="E575" s="79" t="s">
        <v>467</v>
      </c>
      <c r="F575" s="79" t="s">
        <v>648</v>
      </c>
      <c r="G575" s="79" t="s">
        <v>931</v>
      </c>
      <c r="H575" s="79" t="s">
        <v>669</v>
      </c>
      <c r="I575" s="79" t="s">
        <v>932</v>
      </c>
      <c r="J575" s="79" t="s">
        <v>671</v>
      </c>
      <c r="K575" s="79" t="s">
        <v>485</v>
      </c>
      <c r="L575" s="79" t="s">
        <v>650</v>
      </c>
      <c r="M575" s="79" t="s">
        <v>663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1">
        <v>43815</v>
      </c>
      <c r="AF575" s="141">
        <v>46737</v>
      </c>
      <c r="AG575" s="142">
        <v>51772.5</v>
      </c>
      <c r="AH575" s="83">
        <v>3.2111111111111112</v>
      </c>
      <c r="AI575" s="83">
        <v>8</v>
      </c>
      <c r="AJ575" s="143">
        <v>5.9299999999999999E-2</v>
      </c>
      <c r="AK575" s="79" t="s">
        <v>664</v>
      </c>
      <c r="AL575" s="79" t="s">
        <v>665</v>
      </c>
      <c r="AM575" s="155">
        <v>0</v>
      </c>
      <c r="AN575" s="155">
        <v>0</v>
      </c>
      <c r="AO575" s="155">
        <v>0</v>
      </c>
      <c r="AP575" s="155">
        <v>0</v>
      </c>
      <c r="AQ575" s="155">
        <v>0</v>
      </c>
      <c r="AR575" s="155">
        <v>0</v>
      </c>
      <c r="AS575" s="155">
        <v>0</v>
      </c>
      <c r="AT575" s="155">
        <v>0</v>
      </c>
      <c r="AU575" s="155">
        <v>0</v>
      </c>
      <c r="AV575" s="155">
        <v>0</v>
      </c>
      <c r="AW575" s="155">
        <v>0</v>
      </c>
      <c r="AX575" s="155">
        <v>0</v>
      </c>
      <c r="AY575" s="155">
        <v>0</v>
      </c>
      <c r="AZ575" s="155">
        <v>0</v>
      </c>
      <c r="BA575" s="155">
        <v>17257.5</v>
      </c>
      <c r="BB575" s="22">
        <f t="shared" si="24"/>
        <v>0</v>
      </c>
      <c r="BC575" s="22">
        <f t="shared" si="25"/>
        <v>17257.5</v>
      </c>
      <c r="BD575" s="22">
        <f t="shared" si="26"/>
        <v>17257.5</v>
      </c>
    </row>
    <row r="576" spans="1:56" x14ac:dyDescent="0.35">
      <c r="A576" s="23" t="s">
        <v>2047</v>
      </c>
      <c r="B576" s="79" t="s">
        <v>537</v>
      </c>
      <c r="C576" s="80">
        <v>2</v>
      </c>
      <c r="D576" s="81" t="s">
        <v>31</v>
      </c>
      <c r="E576" s="79" t="s">
        <v>467</v>
      </c>
      <c r="F576" s="79" t="s">
        <v>648</v>
      </c>
      <c r="G576" s="79" t="s">
        <v>931</v>
      </c>
      <c r="H576" s="79" t="s">
        <v>669</v>
      </c>
      <c r="I576" s="79" t="s">
        <v>932</v>
      </c>
      <c r="J576" s="79" t="s">
        <v>671</v>
      </c>
      <c r="K576" s="79" t="s">
        <v>485</v>
      </c>
      <c r="L576" s="79" t="s">
        <v>650</v>
      </c>
      <c r="M576" s="79" t="s">
        <v>663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13275</v>
      </c>
      <c r="X576" s="77">
        <v>0</v>
      </c>
      <c r="Y576" s="77">
        <v>0</v>
      </c>
      <c r="Z576" s="77">
        <v>56.09</v>
      </c>
      <c r="AA576" s="77">
        <v>0</v>
      </c>
      <c r="AB576" s="77">
        <v>0</v>
      </c>
      <c r="AC576" s="77">
        <v>0</v>
      </c>
      <c r="AD576" s="77">
        <v>13275</v>
      </c>
      <c r="AE576" s="141">
        <v>43816</v>
      </c>
      <c r="AF576" s="141">
        <v>45643</v>
      </c>
      <c r="AG576" s="142">
        <v>26550</v>
      </c>
      <c r="AH576" s="83">
        <v>0.21388888888888888</v>
      </c>
      <c r="AI576" s="83">
        <v>5</v>
      </c>
      <c r="AJ576" s="143">
        <v>5.0700000000000002E-2</v>
      </c>
      <c r="AK576" s="79" t="s">
        <v>664</v>
      </c>
      <c r="AL576" s="79" t="s">
        <v>665</v>
      </c>
      <c r="AM576" s="155">
        <v>0</v>
      </c>
      <c r="AN576" s="155">
        <v>0</v>
      </c>
      <c r="AO576" s="155">
        <v>13275</v>
      </c>
      <c r="AP576" s="155">
        <v>0</v>
      </c>
      <c r="AQ576" s="155">
        <v>0</v>
      </c>
      <c r="AR576" s="155">
        <v>0</v>
      </c>
      <c r="AS576" s="155">
        <v>0</v>
      </c>
      <c r="AT576" s="155">
        <v>0</v>
      </c>
      <c r="AU576" s="155">
        <v>0</v>
      </c>
      <c r="AV576" s="155">
        <v>0</v>
      </c>
      <c r="AW576" s="155">
        <v>0</v>
      </c>
      <c r="AX576" s="155">
        <v>0</v>
      </c>
      <c r="AY576" s="155">
        <v>0</v>
      </c>
      <c r="AZ576" s="155">
        <v>0</v>
      </c>
      <c r="BA576" s="155">
        <v>0</v>
      </c>
      <c r="BB576" s="22">
        <f t="shared" si="24"/>
        <v>13275</v>
      </c>
      <c r="BC576" s="22">
        <f t="shared" si="25"/>
        <v>0</v>
      </c>
      <c r="BD576" s="22">
        <f t="shared" si="26"/>
        <v>13275</v>
      </c>
    </row>
    <row r="577" spans="1:56" x14ac:dyDescent="0.35">
      <c r="A577" s="23" t="s">
        <v>2048</v>
      </c>
      <c r="B577" s="79" t="s">
        <v>537</v>
      </c>
      <c r="C577" s="80">
        <v>3</v>
      </c>
      <c r="D577" s="81" t="s">
        <v>31</v>
      </c>
      <c r="E577" s="79" t="s">
        <v>467</v>
      </c>
      <c r="F577" s="79" t="s">
        <v>648</v>
      </c>
      <c r="G577" s="79" t="s">
        <v>931</v>
      </c>
      <c r="H577" s="79" t="s">
        <v>669</v>
      </c>
      <c r="I577" s="79" t="s">
        <v>932</v>
      </c>
      <c r="J577" s="79" t="s">
        <v>671</v>
      </c>
      <c r="K577" s="79" t="s">
        <v>485</v>
      </c>
      <c r="L577" s="79" t="s">
        <v>650</v>
      </c>
      <c r="M577" s="79" t="s">
        <v>663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1">
        <v>43816</v>
      </c>
      <c r="AF577" s="141">
        <v>47469</v>
      </c>
      <c r="AG577" s="142">
        <v>53100</v>
      </c>
      <c r="AH577" s="83">
        <v>5.2138888888888886</v>
      </c>
      <c r="AI577" s="83">
        <v>10</v>
      </c>
      <c r="AJ577" s="143">
        <v>6.5000000000000002E-2</v>
      </c>
      <c r="AK577" s="79" t="s">
        <v>664</v>
      </c>
      <c r="AL577" s="79" t="s">
        <v>665</v>
      </c>
      <c r="AM577" s="155">
        <v>0</v>
      </c>
      <c r="AN577" s="155">
        <v>0</v>
      </c>
      <c r="AO577" s="155">
        <v>0</v>
      </c>
      <c r="AP577" s="155">
        <v>0</v>
      </c>
      <c r="AQ577" s="155">
        <v>0</v>
      </c>
      <c r="AR577" s="155">
        <v>0</v>
      </c>
      <c r="AS577" s="155">
        <v>0</v>
      </c>
      <c r="AT577" s="155">
        <v>0</v>
      </c>
      <c r="AU577" s="155">
        <v>0</v>
      </c>
      <c r="AV577" s="155">
        <v>0</v>
      </c>
      <c r="AW577" s="155">
        <v>0</v>
      </c>
      <c r="AX577" s="155">
        <v>0</v>
      </c>
      <c r="AY577" s="155">
        <v>0</v>
      </c>
      <c r="AZ577" s="155">
        <v>0</v>
      </c>
      <c r="BA577" s="155">
        <v>10620</v>
      </c>
      <c r="BB577" s="22">
        <f t="shared" si="24"/>
        <v>0</v>
      </c>
      <c r="BC577" s="22">
        <f t="shared" si="25"/>
        <v>10620</v>
      </c>
      <c r="BD577" s="22">
        <f t="shared" si="26"/>
        <v>10620</v>
      </c>
    </row>
    <row r="578" spans="1:56" x14ac:dyDescent="0.35">
      <c r="A578" s="23" t="s">
        <v>2049</v>
      </c>
      <c r="B578" s="79" t="s">
        <v>538</v>
      </c>
      <c r="C578" s="80">
        <v>4</v>
      </c>
      <c r="D578" s="81" t="s">
        <v>31</v>
      </c>
      <c r="E578" s="79" t="s">
        <v>467</v>
      </c>
      <c r="F578" s="79" t="s">
        <v>648</v>
      </c>
      <c r="G578" s="79" t="s">
        <v>931</v>
      </c>
      <c r="H578" s="79" t="s">
        <v>669</v>
      </c>
      <c r="I578" s="79" t="s">
        <v>932</v>
      </c>
      <c r="J578" s="79" t="s">
        <v>671</v>
      </c>
      <c r="K578" s="79" t="s">
        <v>485</v>
      </c>
      <c r="L578" s="79" t="s">
        <v>650</v>
      </c>
      <c r="M578" s="79" t="s">
        <v>663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103323.75</v>
      </c>
      <c r="X578" s="77">
        <v>0</v>
      </c>
      <c r="Y578" s="77">
        <v>0</v>
      </c>
      <c r="Z578" s="77">
        <v>436.54</v>
      </c>
      <c r="AA578" s="77">
        <v>0</v>
      </c>
      <c r="AB578" s="77">
        <v>0</v>
      </c>
      <c r="AC578" s="77">
        <v>0</v>
      </c>
      <c r="AD578" s="77">
        <v>103323.75</v>
      </c>
      <c r="AE578" s="141">
        <v>43816</v>
      </c>
      <c r="AF578" s="141">
        <v>45643</v>
      </c>
      <c r="AG578" s="142">
        <v>206647.5</v>
      </c>
      <c r="AH578" s="83">
        <v>0.21388888888888888</v>
      </c>
      <c r="AI578" s="83">
        <v>5</v>
      </c>
      <c r="AJ578" s="143">
        <v>5.0700000000000002E-2</v>
      </c>
      <c r="AK578" s="79" t="s">
        <v>664</v>
      </c>
      <c r="AL578" s="79" t="s">
        <v>665</v>
      </c>
      <c r="AM578" s="155">
        <v>0</v>
      </c>
      <c r="AN578" s="155">
        <v>0</v>
      </c>
      <c r="AO578" s="155">
        <v>103323.75</v>
      </c>
      <c r="AP578" s="155">
        <v>0</v>
      </c>
      <c r="AQ578" s="155">
        <v>0</v>
      </c>
      <c r="AR578" s="155">
        <v>0</v>
      </c>
      <c r="AS578" s="155">
        <v>0</v>
      </c>
      <c r="AT578" s="155">
        <v>0</v>
      </c>
      <c r="AU578" s="155">
        <v>0</v>
      </c>
      <c r="AV578" s="155">
        <v>0</v>
      </c>
      <c r="AW578" s="155">
        <v>0</v>
      </c>
      <c r="AX578" s="155">
        <v>0</v>
      </c>
      <c r="AY578" s="155">
        <v>0</v>
      </c>
      <c r="AZ578" s="155">
        <v>0</v>
      </c>
      <c r="BA578" s="155">
        <v>0</v>
      </c>
      <c r="BB578" s="22">
        <f t="shared" si="24"/>
        <v>103323.75</v>
      </c>
      <c r="BC578" s="22">
        <f t="shared" si="25"/>
        <v>0</v>
      </c>
      <c r="BD578" s="22">
        <f t="shared" si="26"/>
        <v>103323.75</v>
      </c>
    </row>
    <row r="579" spans="1:56" x14ac:dyDescent="0.35">
      <c r="A579" s="23" t="s">
        <v>2050</v>
      </c>
      <c r="B579" s="79" t="s">
        <v>538</v>
      </c>
      <c r="C579" s="80">
        <v>5</v>
      </c>
      <c r="D579" s="81" t="s">
        <v>31</v>
      </c>
      <c r="E579" s="79" t="s">
        <v>467</v>
      </c>
      <c r="F579" s="79" t="s">
        <v>648</v>
      </c>
      <c r="G579" s="79" t="s">
        <v>931</v>
      </c>
      <c r="H579" s="79" t="s">
        <v>669</v>
      </c>
      <c r="I579" s="79" t="s">
        <v>932</v>
      </c>
      <c r="J579" s="79" t="s">
        <v>671</v>
      </c>
      <c r="K579" s="79" t="s">
        <v>485</v>
      </c>
      <c r="L579" s="79" t="s">
        <v>650</v>
      </c>
      <c r="M579" s="79" t="s">
        <v>663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1">
        <v>43816</v>
      </c>
      <c r="AF579" s="141">
        <v>46008</v>
      </c>
      <c r="AG579" s="142">
        <v>102807.5</v>
      </c>
      <c r="AH579" s="83">
        <v>1.2138888888888888</v>
      </c>
      <c r="AI579" s="83">
        <v>6</v>
      </c>
      <c r="AJ579" s="143">
        <v>5.3600000000000002E-2</v>
      </c>
      <c r="AK579" s="79" t="s">
        <v>664</v>
      </c>
      <c r="AL579" s="79" t="s">
        <v>665</v>
      </c>
      <c r="AM579" s="155">
        <v>0</v>
      </c>
      <c r="AN579" s="155">
        <v>0</v>
      </c>
      <c r="AO579" s="155">
        <v>0</v>
      </c>
      <c r="AP579" s="155">
        <v>0</v>
      </c>
      <c r="AQ579" s="155">
        <v>0</v>
      </c>
      <c r="AR579" s="155">
        <v>0</v>
      </c>
      <c r="AS579" s="155">
        <v>0</v>
      </c>
      <c r="AT579" s="155">
        <v>0</v>
      </c>
      <c r="AU579" s="155">
        <v>51403.75</v>
      </c>
      <c r="AV579" s="155">
        <v>0</v>
      </c>
      <c r="AW579" s="155">
        <v>0</v>
      </c>
      <c r="AX579" s="155">
        <v>0</v>
      </c>
      <c r="AY579" s="155">
        <v>0</v>
      </c>
      <c r="AZ579" s="155">
        <v>0</v>
      </c>
      <c r="BA579" s="155">
        <v>51403.75</v>
      </c>
      <c r="BB579" s="22">
        <f t="shared" ref="BB579:BB642" si="27">SUM(AM579:AO579)</f>
        <v>0</v>
      </c>
      <c r="BC579" s="22">
        <f t="shared" si="25"/>
        <v>102807.5</v>
      </c>
      <c r="BD579" s="22">
        <f t="shared" si="26"/>
        <v>102807.5</v>
      </c>
    </row>
    <row r="580" spans="1:56" x14ac:dyDescent="0.35">
      <c r="A580" s="23" t="s">
        <v>2051</v>
      </c>
      <c r="B580" s="79" t="s">
        <v>538</v>
      </c>
      <c r="C580" s="80">
        <v>6</v>
      </c>
      <c r="D580" s="81" t="s">
        <v>31</v>
      </c>
      <c r="E580" s="79" t="s">
        <v>467</v>
      </c>
      <c r="F580" s="79" t="s">
        <v>648</v>
      </c>
      <c r="G580" s="79" t="s">
        <v>931</v>
      </c>
      <c r="H580" s="79" t="s">
        <v>669</v>
      </c>
      <c r="I580" s="79" t="s">
        <v>932</v>
      </c>
      <c r="J580" s="79" t="s">
        <v>671</v>
      </c>
      <c r="K580" s="79" t="s">
        <v>485</v>
      </c>
      <c r="L580" s="79" t="s">
        <v>650</v>
      </c>
      <c r="M580" s="79" t="s">
        <v>663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1">
        <v>43816</v>
      </c>
      <c r="AF580" s="141">
        <v>46373</v>
      </c>
      <c r="AG580" s="142">
        <v>448547.5</v>
      </c>
      <c r="AH580" s="83">
        <v>2.213888888888889</v>
      </c>
      <c r="AI580" s="83">
        <v>7</v>
      </c>
      <c r="AJ580" s="143">
        <v>5.6399999999999999E-2</v>
      </c>
      <c r="AK580" s="79" t="s">
        <v>664</v>
      </c>
      <c r="AL580" s="79" t="s">
        <v>665</v>
      </c>
      <c r="AM580" s="155">
        <v>0</v>
      </c>
      <c r="AN580" s="155">
        <v>0</v>
      </c>
      <c r="AO580" s="155">
        <v>0</v>
      </c>
      <c r="AP580" s="155">
        <v>0</v>
      </c>
      <c r="AQ580" s="155">
        <v>0</v>
      </c>
      <c r="AR580" s="155">
        <v>0</v>
      </c>
      <c r="AS580" s="155">
        <v>0</v>
      </c>
      <c r="AT580" s="155">
        <v>0</v>
      </c>
      <c r="AU580" s="155">
        <v>0</v>
      </c>
      <c r="AV580" s="155">
        <v>0</v>
      </c>
      <c r="AW580" s="155">
        <v>0</v>
      </c>
      <c r="AX580" s="155">
        <v>0</v>
      </c>
      <c r="AY580" s="155">
        <v>0</v>
      </c>
      <c r="AZ580" s="155">
        <v>0</v>
      </c>
      <c r="BA580" s="155">
        <v>224273.75</v>
      </c>
      <c r="BB580" s="22">
        <f t="shared" si="27"/>
        <v>0</v>
      </c>
      <c r="BC580" s="22">
        <f t="shared" ref="BC580:BC643" si="28">SUM(AP580:BA580)</f>
        <v>224273.75</v>
      </c>
      <c r="BD580" s="22">
        <f t="shared" ref="BD580:BD643" si="29">BB580+BC580</f>
        <v>224273.75</v>
      </c>
    </row>
    <row r="581" spans="1:56" x14ac:dyDescent="0.35">
      <c r="A581" s="23" t="s">
        <v>2052</v>
      </c>
      <c r="B581" s="79" t="s">
        <v>538</v>
      </c>
      <c r="C581" s="80">
        <v>7</v>
      </c>
      <c r="D581" s="81" t="s">
        <v>31</v>
      </c>
      <c r="E581" s="79" t="s">
        <v>467</v>
      </c>
      <c r="F581" s="79" t="s">
        <v>648</v>
      </c>
      <c r="G581" s="79" t="s">
        <v>931</v>
      </c>
      <c r="H581" s="79" t="s">
        <v>669</v>
      </c>
      <c r="I581" s="79" t="s">
        <v>932</v>
      </c>
      <c r="J581" s="79" t="s">
        <v>671</v>
      </c>
      <c r="K581" s="79" t="s">
        <v>485</v>
      </c>
      <c r="L581" s="79" t="s">
        <v>650</v>
      </c>
      <c r="M581" s="79" t="s">
        <v>663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1">
        <v>43816</v>
      </c>
      <c r="AF581" s="141">
        <v>46738</v>
      </c>
      <c r="AG581" s="142">
        <v>205467.5</v>
      </c>
      <c r="AH581" s="83">
        <v>3.213888888888889</v>
      </c>
      <c r="AI581" s="83">
        <v>8</v>
      </c>
      <c r="AJ581" s="143">
        <v>5.9299999999999999E-2</v>
      </c>
      <c r="AK581" s="79" t="s">
        <v>664</v>
      </c>
      <c r="AL581" s="79" t="s">
        <v>665</v>
      </c>
      <c r="AM581" s="155">
        <v>0</v>
      </c>
      <c r="AN581" s="155">
        <v>0</v>
      </c>
      <c r="AO581" s="155">
        <v>0</v>
      </c>
      <c r="AP581" s="155">
        <v>0</v>
      </c>
      <c r="AQ581" s="155">
        <v>0</v>
      </c>
      <c r="AR581" s="155">
        <v>0</v>
      </c>
      <c r="AS581" s="155">
        <v>0</v>
      </c>
      <c r="AT581" s="155">
        <v>0</v>
      </c>
      <c r="AU581" s="155">
        <v>0</v>
      </c>
      <c r="AV581" s="155">
        <v>0</v>
      </c>
      <c r="AW581" s="155">
        <v>0</v>
      </c>
      <c r="AX581" s="155">
        <v>0</v>
      </c>
      <c r="AY581" s="155">
        <v>0</v>
      </c>
      <c r="AZ581" s="155">
        <v>0</v>
      </c>
      <c r="BA581" s="155">
        <v>68489.17</v>
      </c>
      <c r="BB581" s="22">
        <f t="shared" si="27"/>
        <v>0</v>
      </c>
      <c r="BC581" s="22">
        <f t="shared" si="28"/>
        <v>68489.17</v>
      </c>
      <c r="BD581" s="22">
        <f t="shared" si="29"/>
        <v>68489.17</v>
      </c>
    </row>
    <row r="582" spans="1:56" x14ac:dyDescent="0.35">
      <c r="A582" s="23" t="s">
        <v>2053</v>
      </c>
      <c r="B582" s="79" t="s">
        <v>538</v>
      </c>
      <c r="C582" s="80">
        <v>8</v>
      </c>
      <c r="D582" s="81" t="s">
        <v>31</v>
      </c>
      <c r="E582" s="79" t="s">
        <v>467</v>
      </c>
      <c r="F582" s="79" t="s">
        <v>648</v>
      </c>
      <c r="G582" s="79" t="s">
        <v>931</v>
      </c>
      <c r="H582" s="79" t="s">
        <v>669</v>
      </c>
      <c r="I582" s="79" t="s">
        <v>932</v>
      </c>
      <c r="J582" s="79" t="s">
        <v>671</v>
      </c>
      <c r="K582" s="79" t="s">
        <v>485</v>
      </c>
      <c r="L582" s="79" t="s">
        <v>650</v>
      </c>
      <c r="M582" s="79" t="s">
        <v>663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1">
        <v>43816</v>
      </c>
      <c r="AF582" s="141">
        <v>47104</v>
      </c>
      <c r="AG582" s="142">
        <v>212400</v>
      </c>
      <c r="AH582" s="83">
        <v>4.2138888888888886</v>
      </c>
      <c r="AI582" s="83">
        <v>9</v>
      </c>
      <c r="AJ582" s="143">
        <v>6.2100000000000002E-2</v>
      </c>
      <c r="AK582" s="79" t="s">
        <v>664</v>
      </c>
      <c r="AL582" s="79" t="s">
        <v>665</v>
      </c>
      <c r="AM582" s="155">
        <v>0</v>
      </c>
      <c r="AN582" s="155">
        <v>0</v>
      </c>
      <c r="AO582" s="155">
        <v>0</v>
      </c>
      <c r="AP582" s="155">
        <v>0</v>
      </c>
      <c r="AQ582" s="155">
        <v>0</v>
      </c>
      <c r="AR582" s="155">
        <v>0</v>
      </c>
      <c r="AS582" s="155">
        <v>0</v>
      </c>
      <c r="AT582" s="155">
        <v>0</v>
      </c>
      <c r="AU582" s="155">
        <v>0</v>
      </c>
      <c r="AV582" s="155">
        <v>0</v>
      </c>
      <c r="AW582" s="155">
        <v>0</v>
      </c>
      <c r="AX582" s="155">
        <v>0</v>
      </c>
      <c r="AY582" s="155">
        <v>0</v>
      </c>
      <c r="AZ582" s="155">
        <v>0</v>
      </c>
      <c r="BA582" s="155">
        <v>53100</v>
      </c>
      <c r="BB582" s="22">
        <f t="shared" si="27"/>
        <v>0</v>
      </c>
      <c r="BC582" s="22">
        <f t="shared" si="28"/>
        <v>53100</v>
      </c>
      <c r="BD582" s="22">
        <f t="shared" si="29"/>
        <v>53100</v>
      </c>
    </row>
    <row r="583" spans="1:56" x14ac:dyDescent="0.35">
      <c r="A583" s="23" t="s">
        <v>2054</v>
      </c>
      <c r="B583" s="79" t="s">
        <v>951</v>
      </c>
      <c r="C583" s="80">
        <v>1</v>
      </c>
      <c r="D583" s="81" t="s">
        <v>31</v>
      </c>
      <c r="E583" s="79" t="s">
        <v>467</v>
      </c>
      <c r="F583" s="79" t="s">
        <v>648</v>
      </c>
      <c r="G583" s="79" t="s">
        <v>931</v>
      </c>
      <c r="H583" s="79" t="s">
        <v>669</v>
      </c>
      <c r="I583" s="79" t="s">
        <v>932</v>
      </c>
      <c r="J583" s="79" t="s">
        <v>671</v>
      </c>
      <c r="K583" s="79" t="s">
        <v>485</v>
      </c>
      <c r="L583" s="79" t="s">
        <v>650</v>
      </c>
      <c r="M583" s="79" t="s">
        <v>663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1">
        <v>43817</v>
      </c>
      <c r="AF583" s="141">
        <v>46374</v>
      </c>
      <c r="AG583" s="142">
        <v>53100</v>
      </c>
      <c r="AH583" s="83">
        <v>2.2166666666666668</v>
      </c>
      <c r="AI583" s="83">
        <v>7</v>
      </c>
      <c r="AJ583" s="143">
        <v>5.6399999999999999E-2</v>
      </c>
      <c r="AK583" s="79" t="s">
        <v>664</v>
      </c>
      <c r="AL583" s="79" t="s">
        <v>665</v>
      </c>
      <c r="AM583" s="155">
        <v>0</v>
      </c>
      <c r="AN583" s="155">
        <v>0</v>
      </c>
      <c r="AO583" s="155">
        <v>0</v>
      </c>
      <c r="AP583" s="155">
        <v>0</v>
      </c>
      <c r="AQ583" s="155">
        <v>0</v>
      </c>
      <c r="AR583" s="155">
        <v>0</v>
      </c>
      <c r="AS583" s="155">
        <v>0</v>
      </c>
      <c r="AT583" s="155">
        <v>0</v>
      </c>
      <c r="AU583" s="155">
        <v>0</v>
      </c>
      <c r="AV583" s="155">
        <v>0</v>
      </c>
      <c r="AW583" s="155">
        <v>0</v>
      </c>
      <c r="AX583" s="155">
        <v>0</v>
      </c>
      <c r="AY583" s="155">
        <v>0</v>
      </c>
      <c r="AZ583" s="155">
        <v>0</v>
      </c>
      <c r="BA583" s="155">
        <v>26550</v>
      </c>
      <c r="BB583" s="22">
        <f t="shared" si="27"/>
        <v>0</v>
      </c>
      <c r="BC583" s="22">
        <f t="shared" si="28"/>
        <v>26550</v>
      </c>
      <c r="BD583" s="22">
        <f t="shared" si="29"/>
        <v>26550</v>
      </c>
    </row>
    <row r="584" spans="1:56" x14ac:dyDescent="0.35">
      <c r="A584" s="23" t="s">
        <v>2055</v>
      </c>
      <c r="B584" s="79" t="s">
        <v>539</v>
      </c>
      <c r="C584" s="80">
        <v>4</v>
      </c>
      <c r="D584" s="81" t="s">
        <v>31</v>
      </c>
      <c r="E584" s="79" t="s">
        <v>467</v>
      </c>
      <c r="F584" s="79" t="s">
        <v>648</v>
      </c>
      <c r="G584" s="79" t="s">
        <v>931</v>
      </c>
      <c r="H584" s="79" t="s">
        <v>669</v>
      </c>
      <c r="I584" s="79" t="s">
        <v>932</v>
      </c>
      <c r="J584" s="79" t="s">
        <v>671</v>
      </c>
      <c r="K584" s="79" t="s">
        <v>485</v>
      </c>
      <c r="L584" s="79" t="s">
        <v>650</v>
      </c>
      <c r="M584" s="79" t="s">
        <v>663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1">
        <v>43817</v>
      </c>
      <c r="AF584" s="141">
        <v>46374</v>
      </c>
      <c r="AG584" s="142">
        <v>98235</v>
      </c>
      <c r="AH584" s="83">
        <v>2.2166666666666668</v>
      </c>
      <c r="AI584" s="83">
        <v>7</v>
      </c>
      <c r="AJ584" s="143">
        <v>5.6399999999999999E-2</v>
      </c>
      <c r="AK584" s="79" t="s">
        <v>664</v>
      </c>
      <c r="AL584" s="79" t="s">
        <v>665</v>
      </c>
      <c r="AM584" s="155">
        <v>0</v>
      </c>
      <c r="AN584" s="155">
        <v>0</v>
      </c>
      <c r="AO584" s="155">
        <v>0</v>
      </c>
      <c r="AP584" s="155">
        <v>0</v>
      </c>
      <c r="AQ584" s="155">
        <v>0</v>
      </c>
      <c r="AR584" s="155">
        <v>0</v>
      </c>
      <c r="AS584" s="155">
        <v>0</v>
      </c>
      <c r="AT584" s="155">
        <v>0</v>
      </c>
      <c r="AU584" s="155">
        <v>0</v>
      </c>
      <c r="AV584" s="155">
        <v>0</v>
      </c>
      <c r="AW584" s="155">
        <v>0</v>
      </c>
      <c r="AX584" s="155">
        <v>0</v>
      </c>
      <c r="AY584" s="155">
        <v>0</v>
      </c>
      <c r="AZ584" s="155">
        <v>0</v>
      </c>
      <c r="BA584" s="155">
        <v>49117.5</v>
      </c>
      <c r="BB584" s="22">
        <f t="shared" si="27"/>
        <v>0</v>
      </c>
      <c r="BC584" s="22">
        <f t="shared" si="28"/>
        <v>49117.5</v>
      </c>
      <c r="BD584" s="22">
        <f t="shared" si="29"/>
        <v>49117.5</v>
      </c>
    </row>
    <row r="585" spans="1:56" x14ac:dyDescent="0.35">
      <c r="A585" s="23" t="s">
        <v>2056</v>
      </c>
      <c r="B585" s="79" t="s">
        <v>539</v>
      </c>
      <c r="C585" s="80">
        <v>5</v>
      </c>
      <c r="D585" s="81" t="s">
        <v>31</v>
      </c>
      <c r="E585" s="79" t="s">
        <v>467</v>
      </c>
      <c r="F585" s="79" t="s">
        <v>648</v>
      </c>
      <c r="G585" s="79" t="s">
        <v>931</v>
      </c>
      <c r="H585" s="79" t="s">
        <v>669</v>
      </c>
      <c r="I585" s="79" t="s">
        <v>932</v>
      </c>
      <c r="J585" s="79" t="s">
        <v>671</v>
      </c>
      <c r="K585" s="79" t="s">
        <v>485</v>
      </c>
      <c r="L585" s="79" t="s">
        <v>650</v>
      </c>
      <c r="M585" s="79" t="s">
        <v>663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1">
        <v>43817</v>
      </c>
      <c r="AF585" s="141">
        <v>46739</v>
      </c>
      <c r="AG585" s="142">
        <v>53100</v>
      </c>
      <c r="AH585" s="83">
        <v>3.2166666666666668</v>
      </c>
      <c r="AI585" s="83">
        <v>8</v>
      </c>
      <c r="AJ585" s="143">
        <v>5.9299999999999999E-2</v>
      </c>
      <c r="AK585" s="79" t="s">
        <v>664</v>
      </c>
      <c r="AL585" s="79" t="s">
        <v>665</v>
      </c>
      <c r="AM585" s="155">
        <v>0</v>
      </c>
      <c r="AN585" s="155">
        <v>0</v>
      </c>
      <c r="AO585" s="155">
        <v>0</v>
      </c>
      <c r="AP585" s="155">
        <v>0</v>
      </c>
      <c r="AQ585" s="155">
        <v>0</v>
      </c>
      <c r="AR585" s="155">
        <v>0</v>
      </c>
      <c r="AS585" s="155">
        <v>0</v>
      </c>
      <c r="AT585" s="155">
        <v>0</v>
      </c>
      <c r="AU585" s="155">
        <v>0</v>
      </c>
      <c r="AV585" s="155">
        <v>0</v>
      </c>
      <c r="AW585" s="155">
        <v>0</v>
      </c>
      <c r="AX585" s="155">
        <v>0</v>
      </c>
      <c r="AY585" s="155">
        <v>0</v>
      </c>
      <c r="AZ585" s="155">
        <v>0</v>
      </c>
      <c r="BA585" s="155">
        <v>17700</v>
      </c>
      <c r="BB585" s="22">
        <f t="shared" si="27"/>
        <v>0</v>
      </c>
      <c r="BC585" s="22">
        <f t="shared" si="28"/>
        <v>17700</v>
      </c>
      <c r="BD585" s="22">
        <f t="shared" si="29"/>
        <v>17700</v>
      </c>
    </row>
    <row r="586" spans="1:56" x14ac:dyDescent="0.35">
      <c r="A586" s="23" t="s">
        <v>2057</v>
      </c>
      <c r="B586" s="79" t="s">
        <v>539</v>
      </c>
      <c r="C586" s="80">
        <v>6</v>
      </c>
      <c r="D586" s="81" t="s">
        <v>31</v>
      </c>
      <c r="E586" s="79" t="s">
        <v>467</v>
      </c>
      <c r="F586" s="79" t="s">
        <v>648</v>
      </c>
      <c r="G586" s="79" t="s">
        <v>931</v>
      </c>
      <c r="H586" s="79" t="s">
        <v>669</v>
      </c>
      <c r="I586" s="79" t="s">
        <v>932</v>
      </c>
      <c r="J586" s="79" t="s">
        <v>671</v>
      </c>
      <c r="K586" s="79" t="s">
        <v>485</v>
      </c>
      <c r="L586" s="79" t="s">
        <v>650</v>
      </c>
      <c r="M586" s="79" t="s">
        <v>663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1">
        <v>43817</v>
      </c>
      <c r="AF586" s="141">
        <v>47105</v>
      </c>
      <c r="AG586" s="142">
        <v>52805</v>
      </c>
      <c r="AH586" s="83">
        <v>4.2166666666666668</v>
      </c>
      <c r="AI586" s="83">
        <v>9</v>
      </c>
      <c r="AJ586" s="143">
        <v>6.2100000000000002E-2</v>
      </c>
      <c r="AK586" s="79" t="s">
        <v>664</v>
      </c>
      <c r="AL586" s="79" t="s">
        <v>665</v>
      </c>
      <c r="AM586" s="155">
        <v>0</v>
      </c>
      <c r="AN586" s="155">
        <v>0</v>
      </c>
      <c r="AO586" s="155">
        <v>0</v>
      </c>
      <c r="AP586" s="155">
        <v>0</v>
      </c>
      <c r="AQ586" s="155">
        <v>0</v>
      </c>
      <c r="AR586" s="155">
        <v>0</v>
      </c>
      <c r="AS586" s="155">
        <v>0</v>
      </c>
      <c r="AT586" s="155">
        <v>0</v>
      </c>
      <c r="AU586" s="155">
        <v>0</v>
      </c>
      <c r="AV586" s="155">
        <v>0</v>
      </c>
      <c r="AW586" s="155">
        <v>0</v>
      </c>
      <c r="AX586" s="155">
        <v>0</v>
      </c>
      <c r="AY586" s="155">
        <v>0</v>
      </c>
      <c r="AZ586" s="155">
        <v>0</v>
      </c>
      <c r="BA586" s="155">
        <v>13201.25</v>
      </c>
      <c r="BB586" s="22">
        <f t="shared" si="27"/>
        <v>0</v>
      </c>
      <c r="BC586" s="22">
        <f t="shared" si="28"/>
        <v>13201.25</v>
      </c>
      <c r="BD586" s="22">
        <f t="shared" si="29"/>
        <v>13201.25</v>
      </c>
    </row>
    <row r="587" spans="1:56" x14ac:dyDescent="0.35">
      <c r="A587" s="23" t="s">
        <v>2058</v>
      </c>
      <c r="B587" s="79" t="s">
        <v>540</v>
      </c>
      <c r="C587" s="80">
        <v>3</v>
      </c>
      <c r="D587" s="81" t="s">
        <v>31</v>
      </c>
      <c r="E587" s="79" t="s">
        <v>467</v>
      </c>
      <c r="F587" s="79" t="s">
        <v>648</v>
      </c>
      <c r="G587" s="79" t="s">
        <v>931</v>
      </c>
      <c r="H587" s="79" t="s">
        <v>669</v>
      </c>
      <c r="I587" s="79" t="s">
        <v>932</v>
      </c>
      <c r="J587" s="79" t="s">
        <v>671</v>
      </c>
      <c r="K587" s="79" t="s">
        <v>485</v>
      </c>
      <c r="L587" s="79" t="s">
        <v>650</v>
      </c>
      <c r="M587" s="79" t="s">
        <v>663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1">
        <v>43817</v>
      </c>
      <c r="AF587" s="141">
        <v>46009</v>
      </c>
      <c r="AG587" s="142">
        <v>365357.5</v>
      </c>
      <c r="AH587" s="83">
        <v>1.2166666666666666</v>
      </c>
      <c r="AI587" s="83">
        <v>6</v>
      </c>
      <c r="AJ587" s="143">
        <v>5.3600000000000002E-2</v>
      </c>
      <c r="AK587" s="79" t="s">
        <v>664</v>
      </c>
      <c r="AL587" s="79" t="s">
        <v>665</v>
      </c>
      <c r="AM587" s="155">
        <v>0</v>
      </c>
      <c r="AN587" s="155">
        <v>0</v>
      </c>
      <c r="AO587" s="155">
        <v>0</v>
      </c>
      <c r="AP587" s="155">
        <v>0</v>
      </c>
      <c r="AQ587" s="155">
        <v>0</v>
      </c>
      <c r="AR587" s="155">
        <v>0</v>
      </c>
      <c r="AS587" s="155">
        <v>0</v>
      </c>
      <c r="AT587" s="155">
        <v>0</v>
      </c>
      <c r="AU587" s="155">
        <v>182678.75</v>
      </c>
      <c r="AV587" s="155">
        <v>0</v>
      </c>
      <c r="AW587" s="155">
        <v>0</v>
      </c>
      <c r="AX587" s="155">
        <v>0</v>
      </c>
      <c r="AY587" s="155">
        <v>0</v>
      </c>
      <c r="AZ587" s="155">
        <v>0</v>
      </c>
      <c r="BA587" s="155">
        <v>182678.75</v>
      </c>
      <c r="BB587" s="22">
        <f t="shared" si="27"/>
        <v>0</v>
      </c>
      <c r="BC587" s="22">
        <f t="shared" si="28"/>
        <v>365357.5</v>
      </c>
      <c r="BD587" s="22">
        <f t="shared" si="29"/>
        <v>365357.5</v>
      </c>
    </row>
    <row r="588" spans="1:56" x14ac:dyDescent="0.35">
      <c r="A588" s="23" t="s">
        <v>2059</v>
      </c>
      <c r="B588" s="79" t="s">
        <v>540</v>
      </c>
      <c r="C588" s="80">
        <v>4</v>
      </c>
      <c r="D588" s="81" t="s">
        <v>31</v>
      </c>
      <c r="E588" s="79" t="s">
        <v>467</v>
      </c>
      <c r="F588" s="79" t="s">
        <v>648</v>
      </c>
      <c r="G588" s="79" t="s">
        <v>931</v>
      </c>
      <c r="H588" s="79" t="s">
        <v>669</v>
      </c>
      <c r="I588" s="79" t="s">
        <v>932</v>
      </c>
      <c r="J588" s="79" t="s">
        <v>671</v>
      </c>
      <c r="K588" s="79" t="s">
        <v>485</v>
      </c>
      <c r="L588" s="79" t="s">
        <v>650</v>
      </c>
      <c r="M588" s="79" t="s">
        <v>663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1">
        <v>43817</v>
      </c>
      <c r="AF588" s="141">
        <v>46374</v>
      </c>
      <c r="AG588" s="142">
        <v>469197.5</v>
      </c>
      <c r="AH588" s="83">
        <v>2.2166666666666668</v>
      </c>
      <c r="AI588" s="83">
        <v>7</v>
      </c>
      <c r="AJ588" s="143">
        <v>5.6399999999999999E-2</v>
      </c>
      <c r="AK588" s="79" t="s">
        <v>664</v>
      </c>
      <c r="AL588" s="79" t="s">
        <v>665</v>
      </c>
      <c r="AM588" s="155">
        <v>0</v>
      </c>
      <c r="AN588" s="155">
        <v>0</v>
      </c>
      <c r="AO588" s="155">
        <v>0</v>
      </c>
      <c r="AP588" s="155">
        <v>0</v>
      </c>
      <c r="AQ588" s="155">
        <v>0</v>
      </c>
      <c r="AR588" s="155">
        <v>0</v>
      </c>
      <c r="AS588" s="155">
        <v>0</v>
      </c>
      <c r="AT588" s="155">
        <v>0</v>
      </c>
      <c r="AU588" s="155">
        <v>0</v>
      </c>
      <c r="AV588" s="155">
        <v>0</v>
      </c>
      <c r="AW588" s="155">
        <v>0</v>
      </c>
      <c r="AX588" s="155">
        <v>0</v>
      </c>
      <c r="AY588" s="155">
        <v>0</v>
      </c>
      <c r="AZ588" s="155">
        <v>0</v>
      </c>
      <c r="BA588" s="155">
        <v>234598.75</v>
      </c>
      <c r="BB588" s="22">
        <f t="shared" si="27"/>
        <v>0</v>
      </c>
      <c r="BC588" s="22">
        <f t="shared" si="28"/>
        <v>234598.75</v>
      </c>
      <c r="BD588" s="22">
        <f t="shared" si="29"/>
        <v>234598.75</v>
      </c>
    </row>
    <row r="589" spans="1:56" x14ac:dyDescent="0.35">
      <c r="A589" s="23" t="s">
        <v>2060</v>
      </c>
      <c r="B589" s="79" t="s">
        <v>540</v>
      </c>
      <c r="C589" s="80">
        <v>5</v>
      </c>
      <c r="D589" s="81" t="s">
        <v>31</v>
      </c>
      <c r="E589" s="79" t="s">
        <v>467</v>
      </c>
      <c r="F589" s="79" t="s">
        <v>648</v>
      </c>
      <c r="G589" s="79" t="s">
        <v>931</v>
      </c>
      <c r="H589" s="79" t="s">
        <v>669</v>
      </c>
      <c r="I589" s="79" t="s">
        <v>932</v>
      </c>
      <c r="J589" s="79" t="s">
        <v>671</v>
      </c>
      <c r="K589" s="79" t="s">
        <v>485</v>
      </c>
      <c r="L589" s="79" t="s">
        <v>650</v>
      </c>
      <c r="M589" s="79" t="s">
        <v>663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1">
        <v>43817</v>
      </c>
      <c r="AF589" s="141">
        <v>46739</v>
      </c>
      <c r="AG589" s="142">
        <v>584100</v>
      </c>
      <c r="AH589" s="83">
        <v>3.2166666666666668</v>
      </c>
      <c r="AI589" s="83">
        <v>8</v>
      </c>
      <c r="AJ589" s="143">
        <v>5.9299999999999999E-2</v>
      </c>
      <c r="AK589" s="79" t="s">
        <v>664</v>
      </c>
      <c r="AL589" s="79" t="s">
        <v>665</v>
      </c>
      <c r="AM589" s="155">
        <v>0</v>
      </c>
      <c r="AN589" s="155">
        <v>0</v>
      </c>
      <c r="AO589" s="155">
        <v>0</v>
      </c>
      <c r="AP589" s="155">
        <v>0</v>
      </c>
      <c r="AQ589" s="155">
        <v>0</v>
      </c>
      <c r="AR589" s="155">
        <v>0</v>
      </c>
      <c r="AS589" s="155">
        <v>0</v>
      </c>
      <c r="AT589" s="155">
        <v>0</v>
      </c>
      <c r="AU589" s="155">
        <v>0</v>
      </c>
      <c r="AV589" s="155">
        <v>0</v>
      </c>
      <c r="AW589" s="155">
        <v>0</v>
      </c>
      <c r="AX589" s="155">
        <v>0</v>
      </c>
      <c r="AY589" s="155">
        <v>0</v>
      </c>
      <c r="AZ589" s="155">
        <v>0</v>
      </c>
      <c r="BA589" s="155">
        <v>194700</v>
      </c>
      <c r="BB589" s="22">
        <f t="shared" si="27"/>
        <v>0</v>
      </c>
      <c r="BC589" s="22">
        <f t="shared" si="28"/>
        <v>194700</v>
      </c>
      <c r="BD589" s="22">
        <f t="shared" si="29"/>
        <v>194700</v>
      </c>
    </row>
    <row r="590" spans="1:56" x14ac:dyDescent="0.35">
      <c r="A590" s="23" t="s">
        <v>2061</v>
      </c>
      <c r="B590" s="79" t="s">
        <v>540</v>
      </c>
      <c r="C590" s="80">
        <v>6</v>
      </c>
      <c r="D590" s="81" t="s">
        <v>31</v>
      </c>
      <c r="E590" s="79" t="s">
        <v>467</v>
      </c>
      <c r="F590" s="79" t="s">
        <v>648</v>
      </c>
      <c r="G590" s="79" t="s">
        <v>931</v>
      </c>
      <c r="H590" s="79" t="s">
        <v>669</v>
      </c>
      <c r="I590" s="79" t="s">
        <v>932</v>
      </c>
      <c r="J590" s="79" t="s">
        <v>671</v>
      </c>
      <c r="K590" s="79" t="s">
        <v>485</v>
      </c>
      <c r="L590" s="79" t="s">
        <v>650</v>
      </c>
      <c r="M590" s="79" t="s">
        <v>663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1">
        <v>43817</v>
      </c>
      <c r="AF590" s="141">
        <v>47105</v>
      </c>
      <c r="AG590" s="142">
        <v>572595</v>
      </c>
      <c r="AH590" s="83">
        <v>4.2166666666666668</v>
      </c>
      <c r="AI590" s="83">
        <v>9</v>
      </c>
      <c r="AJ590" s="143">
        <v>6.2100000000000002E-2</v>
      </c>
      <c r="AK590" s="79" t="s">
        <v>664</v>
      </c>
      <c r="AL590" s="79" t="s">
        <v>665</v>
      </c>
      <c r="AM590" s="155">
        <v>0</v>
      </c>
      <c r="AN590" s="155">
        <v>0</v>
      </c>
      <c r="AO590" s="155">
        <v>0</v>
      </c>
      <c r="AP590" s="155">
        <v>0</v>
      </c>
      <c r="AQ590" s="155">
        <v>0</v>
      </c>
      <c r="AR590" s="155">
        <v>0</v>
      </c>
      <c r="AS590" s="155">
        <v>0</v>
      </c>
      <c r="AT590" s="155">
        <v>0</v>
      </c>
      <c r="AU590" s="155">
        <v>0</v>
      </c>
      <c r="AV590" s="155">
        <v>0</v>
      </c>
      <c r="AW590" s="155">
        <v>0</v>
      </c>
      <c r="AX590" s="155">
        <v>0</v>
      </c>
      <c r="AY590" s="155">
        <v>0</v>
      </c>
      <c r="AZ590" s="155">
        <v>0</v>
      </c>
      <c r="BA590" s="155">
        <v>143148.75</v>
      </c>
      <c r="BB590" s="22">
        <f t="shared" si="27"/>
        <v>0</v>
      </c>
      <c r="BC590" s="22">
        <f t="shared" si="28"/>
        <v>143148.75</v>
      </c>
      <c r="BD590" s="22">
        <f t="shared" si="29"/>
        <v>143148.75</v>
      </c>
    </row>
    <row r="591" spans="1:56" x14ac:dyDescent="0.35">
      <c r="A591" s="23" t="s">
        <v>2062</v>
      </c>
      <c r="B591" s="79" t="s">
        <v>540</v>
      </c>
      <c r="C591" s="80">
        <v>7</v>
      </c>
      <c r="D591" s="81" t="s">
        <v>31</v>
      </c>
      <c r="E591" s="79" t="s">
        <v>467</v>
      </c>
      <c r="F591" s="79" t="s">
        <v>648</v>
      </c>
      <c r="G591" s="79" t="s">
        <v>931</v>
      </c>
      <c r="H591" s="79" t="s">
        <v>669</v>
      </c>
      <c r="I591" s="79" t="s">
        <v>932</v>
      </c>
      <c r="J591" s="79" t="s">
        <v>671</v>
      </c>
      <c r="K591" s="79" t="s">
        <v>485</v>
      </c>
      <c r="L591" s="79" t="s">
        <v>650</v>
      </c>
      <c r="M591" s="79" t="s">
        <v>663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1">
        <v>43817</v>
      </c>
      <c r="AF591" s="141">
        <v>47470</v>
      </c>
      <c r="AG591" s="142">
        <v>424505</v>
      </c>
      <c r="AH591" s="83">
        <v>5.2166666666666668</v>
      </c>
      <c r="AI591" s="83">
        <v>10</v>
      </c>
      <c r="AJ591" s="143">
        <v>6.5000000000000002E-2</v>
      </c>
      <c r="AK591" s="79" t="s">
        <v>664</v>
      </c>
      <c r="AL591" s="79" t="s">
        <v>665</v>
      </c>
      <c r="AM591" s="155">
        <v>0</v>
      </c>
      <c r="AN591" s="155">
        <v>0</v>
      </c>
      <c r="AO591" s="155">
        <v>0</v>
      </c>
      <c r="AP591" s="155">
        <v>0</v>
      </c>
      <c r="AQ591" s="155">
        <v>0</v>
      </c>
      <c r="AR591" s="155">
        <v>0</v>
      </c>
      <c r="AS591" s="155">
        <v>0</v>
      </c>
      <c r="AT591" s="155">
        <v>0</v>
      </c>
      <c r="AU591" s="155">
        <v>0</v>
      </c>
      <c r="AV591" s="155">
        <v>0</v>
      </c>
      <c r="AW591" s="155">
        <v>0</v>
      </c>
      <c r="AX591" s="155">
        <v>0</v>
      </c>
      <c r="AY591" s="155">
        <v>0</v>
      </c>
      <c r="AZ591" s="155">
        <v>0</v>
      </c>
      <c r="BA591" s="155">
        <v>84901</v>
      </c>
      <c r="BB591" s="22">
        <f t="shared" si="27"/>
        <v>0</v>
      </c>
      <c r="BC591" s="22">
        <f t="shared" si="28"/>
        <v>84901</v>
      </c>
      <c r="BD591" s="22">
        <f t="shared" si="29"/>
        <v>84901</v>
      </c>
    </row>
    <row r="592" spans="1:56" x14ac:dyDescent="0.35">
      <c r="A592" s="23" t="s">
        <v>2063</v>
      </c>
      <c r="B592" s="79" t="s">
        <v>541</v>
      </c>
      <c r="C592" s="80">
        <v>2</v>
      </c>
      <c r="D592" s="81" t="s">
        <v>31</v>
      </c>
      <c r="E592" s="79" t="s">
        <v>467</v>
      </c>
      <c r="F592" s="79" t="s">
        <v>648</v>
      </c>
      <c r="G592" s="79" t="s">
        <v>931</v>
      </c>
      <c r="H592" s="79" t="s">
        <v>669</v>
      </c>
      <c r="I592" s="79" t="s">
        <v>932</v>
      </c>
      <c r="J592" s="79" t="s">
        <v>671</v>
      </c>
      <c r="K592" s="79" t="s">
        <v>485</v>
      </c>
      <c r="L592" s="79" t="s">
        <v>650</v>
      </c>
      <c r="M592" s="79" t="s">
        <v>663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1">
        <v>43817</v>
      </c>
      <c r="AF592" s="141">
        <v>46374</v>
      </c>
      <c r="AG592" s="142">
        <v>104725</v>
      </c>
      <c r="AH592" s="83">
        <v>2.2166666666666668</v>
      </c>
      <c r="AI592" s="83">
        <v>7</v>
      </c>
      <c r="AJ592" s="143">
        <v>5.6399999999999999E-2</v>
      </c>
      <c r="AK592" s="79" t="s">
        <v>664</v>
      </c>
      <c r="AL592" s="79" t="s">
        <v>665</v>
      </c>
      <c r="AM592" s="155">
        <v>0</v>
      </c>
      <c r="AN592" s="155">
        <v>0</v>
      </c>
      <c r="AO592" s="155">
        <v>0</v>
      </c>
      <c r="AP592" s="155">
        <v>0</v>
      </c>
      <c r="AQ592" s="155">
        <v>0</v>
      </c>
      <c r="AR592" s="155">
        <v>0</v>
      </c>
      <c r="AS592" s="155">
        <v>0</v>
      </c>
      <c r="AT592" s="155">
        <v>0</v>
      </c>
      <c r="AU592" s="155">
        <v>0</v>
      </c>
      <c r="AV592" s="155">
        <v>0</v>
      </c>
      <c r="AW592" s="155">
        <v>0</v>
      </c>
      <c r="AX592" s="155">
        <v>0</v>
      </c>
      <c r="AY592" s="155">
        <v>0</v>
      </c>
      <c r="AZ592" s="155">
        <v>0</v>
      </c>
      <c r="BA592" s="155">
        <v>52362.5</v>
      </c>
      <c r="BB592" s="22">
        <f t="shared" si="27"/>
        <v>0</v>
      </c>
      <c r="BC592" s="22">
        <f t="shared" si="28"/>
        <v>52362.5</v>
      </c>
      <c r="BD592" s="22">
        <f t="shared" si="29"/>
        <v>52362.5</v>
      </c>
    </row>
    <row r="593" spans="1:56" x14ac:dyDescent="0.35">
      <c r="A593" s="23" t="s">
        <v>2064</v>
      </c>
      <c r="B593" s="79" t="s">
        <v>541</v>
      </c>
      <c r="C593" s="80">
        <v>3</v>
      </c>
      <c r="D593" s="81" t="s">
        <v>31</v>
      </c>
      <c r="E593" s="79" t="s">
        <v>467</v>
      </c>
      <c r="F593" s="79" t="s">
        <v>648</v>
      </c>
      <c r="G593" s="79" t="s">
        <v>931</v>
      </c>
      <c r="H593" s="79" t="s">
        <v>669</v>
      </c>
      <c r="I593" s="79" t="s">
        <v>932</v>
      </c>
      <c r="J593" s="79" t="s">
        <v>671</v>
      </c>
      <c r="K593" s="79" t="s">
        <v>485</v>
      </c>
      <c r="L593" s="79" t="s">
        <v>650</v>
      </c>
      <c r="M593" s="79" t="s">
        <v>663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1">
        <v>43817</v>
      </c>
      <c r="AF593" s="141">
        <v>47105</v>
      </c>
      <c r="AG593" s="142">
        <v>38940</v>
      </c>
      <c r="AH593" s="83">
        <v>4.2166666666666668</v>
      </c>
      <c r="AI593" s="83">
        <v>9</v>
      </c>
      <c r="AJ593" s="143">
        <v>6.2100000000000002E-2</v>
      </c>
      <c r="AK593" s="79" t="s">
        <v>664</v>
      </c>
      <c r="AL593" s="79" t="s">
        <v>665</v>
      </c>
      <c r="AM593" s="155">
        <v>0</v>
      </c>
      <c r="AN593" s="155">
        <v>0</v>
      </c>
      <c r="AO593" s="155">
        <v>0</v>
      </c>
      <c r="AP593" s="155">
        <v>0</v>
      </c>
      <c r="AQ593" s="155">
        <v>0</v>
      </c>
      <c r="AR593" s="155">
        <v>0</v>
      </c>
      <c r="AS593" s="155">
        <v>0</v>
      </c>
      <c r="AT593" s="155">
        <v>0</v>
      </c>
      <c r="AU593" s="155">
        <v>0</v>
      </c>
      <c r="AV593" s="155">
        <v>0</v>
      </c>
      <c r="AW593" s="155">
        <v>0</v>
      </c>
      <c r="AX593" s="155">
        <v>0</v>
      </c>
      <c r="AY593" s="155">
        <v>0</v>
      </c>
      <c r="AZ593" s="155">
        <v>0</v>
      </c>
      <c r="BA593" s="155">
        <v>9735</v>
      </c>
      <c r="BB593" s="22">
        <f t="shared" si="27"/>
        <v>0</v>
      </c>
      <c r="BC593" s="22">
        <f t="shared" si="28"/>
        <v>9735</v>
      </c>
      <c r="BD593" s="22">
        <f t="shared" si="29"/>
        <v>9735</v>
      </c>
    </row>
    <row r="594" spans="1:56" x14ac:dyDescent="0.35">
      <c r="A594" s="23" t="s">
        <v>2065</v>
      </c>
      <c r="B594" s="79" t="s">
        <v>952</v>
      </c>
      <c r="C594" s="80">
        <v>1</v>
      </c>
      <c r="D594" s="81" t="s">
        <v>31</v>
      </c>
      <c r="E594" s="79" t="s">
        <v>467</v>
      </c>
      <c r="F594" s="79" t="s">
        <v>648</v>
      </c>
      <c r="G594" s="79" t="s">
        <v>931</v>
      </c>
      <c r="H594" s="79" t="s">
        <v>669</v>
      </c>
      <c r="I594" s="79" t="s">
        <v>932</v>
      </c>
      <c r="J594" s="79" t="s">
        <v>671</v>
      </c>
      <c r="K594" s="79" t="s">
        <v>485</v>
      </c>
      <c r="L594" s="79" t="s">
        <v>650</v>
      </c>
      <c r="M594" s="79" t="s">
        <v>663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26550</v>
      </c>
      <c r="X594" s="77">
        <v>0</v>
      </c>
      <c r="Y594" s="77">
        <v>0</v>
      </c>
      <c r="Z594" s="77">
        <v>112.17</v>
      </c>
      <c r="AA594" s="77">
        <v>0</v>
      </c>
      <c r="AB594" s="77">
        <v>0</v>
      </c>
      <c r="AC594" s="77">
        <v>0</v>
      </c>
      <c r="AD594" s="77">
        <v>26550</v>
      </c>
      <c r="AE594" s="141">
        <v>43817</v>
      </c>
      <c r="AF594" s="141">
        <v>45644</v>
      </c>
      <c r="AG594" s="142">
        <v>53100</v>
      </c>
      <c r="AH594" s="83">
        <v>0.21666666666666667</v>
      </c>
      <c r="AI594" s="83">
        <v>5</v>
      </c>
      <c r="AJ594" s="143">
        <v>5.0700000000000002E-2</v>
      </c>
      <c r="AK594" s="79" t="s">
        <v>664</v>
      </c>
      <c r="AL594" s="79" t="s">
        <v>665</v>
      </c>
      <c r="AM594" s="155">
        <v>0</v>
      </c>
      <c r="AN594" s="155">
        <v>0</v>
      </c>
      <c r="AO594" s="155">
        <v>26550</v>
      </c>
      <c r="AP594" s="155">
        <v>0</v>
      </c>
      <c r="AQ594" s="155">
        <v>0</v>
      </c>
      <c r="AR594" s="155">
        <v>0</v>
      </c>
      <c r="AS594" s="155">
        <v>0</v>
      </c>
      <c r="AT594" s="155">
        <v>0</v>
      </c>
      <c r="AU594" s="155">
        <v>0</v>
      </c>
      <c r="AV594" s="155">
        <v>0</v>
      </c>
      <c r="AW594" s="155">
        <v>0</v>
      </c>
      <c r="AX594" s="155">
        <v>0</v>
      </c>
      <c r="AY594" s="155">
        <v>0</v>
      </c>
      <c r="AZ594" s="155">
        <v>0</v>
      </c>
      <c r="BA594" s="155">
        <v>0</v>
      </c>
      <c r="BB594" s="22">
        <f t="shared" si="27"/>
        <v>26550</v>
      </c>
      <c r="BC594" s="22">
        <f t="shared" si="28"/>
        <v>0</v>
      </c>
      <c r="BD594" s="22">
        <f t="shared" si="29"/>
        <v>26550</v>
      </c>
    </row>
    <row r="595" spans="1:56" x14ac:dyDescent="0.35">
      <c r="A595" s="23" t="s">
        <v>2066</v>
      </c>
      <c r="B595" s="79" t="s">
        <v>952</v>
      </c>
      <c r="C595" s="80">
        <v>2</v>
      </c>
      <c r="D595" s="81" t="s">
        <v>31</v>
      </c>
      <c r="E595" s="79" t="s">
        <v>467</v>
      </c>
      <c r="F595" s="79" t="s">
        <v>648</v>
      </c>
      <c r="G595" s="79" t="s">
        <v>931</v>
      </c>
      <c r="H595" s="79" t="s">
        <v>669</v>
      </c>
      <c r="I595" s="79" t="s">
        <v>932</v>
      </c>
      <c r="J595" s="79" t="s">
        <v>671</v>
      </c>
      <c r="K595" s="79" t="s">
        <v>485</v>
      </c>
      <c r="L595" s="79" t="s">
        <v>650</v>
      </c>
      <c r="M595" s="79" t="s">
        <v>663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1">
        <v>43817</v>
      </c>
      <c r="AF595" s="141">
        <v>46739</v>
      </c>
      <c r="AG595" s="142">
        <v>53100</v>
      </c>
      <c r="AH595" s="83">
        <v>3.2166666666666668</v>
      </c>
      <c r="AI595" s="83">
        <v>8</v>
      </c>
      <c r="AJ595" s="143">
        <v>5.9299999999999999E-2</v>
      </c>
      <c r="AK595" s="79" t="s">
        <v>664</v>
      </c>
      <c r="AL595" s="79" t="s">
        <v>665</v>
      </c>
      <c r="AM595" s="155">
        <v>0</v>
      </c>
      <c r="AN595" s="155">
        <v>0</v>
      </c>
      <c r="AO595" s="155">
        <v>0</v>
      </c>
      <c r="AP595" s="155">
        <v>0</v>
      </c>
      <c r="AQ595" s="155">
        <v>0</v>
      </c>
      <c r="AR595" s="155">
        <v>0</v>
      </c>
      <c r="AS595" s="155">
        <v>0</v>
      </c>
      <c r="AT595" s="155">
        <v>0</v>
      </c>
      <c r="AU595" s="155">
        <v>0</v>
      </c>
      <c r="AV595" s="155">
        <v>0</v>
      </c>
      <c r="AW595" s="155">
        <v>0</v>
      </c>
      <c r="AX595" s="155">
        <v>0</v>
      </c>
      <c r="AY595" s="155">
        <v>0</v>
      </c>
      <c r="AZ595" s="155">
        <v>0</v>
      </c>
      <c r="BA595" s="155">
        <v>17700</v>
      </c>
      <c r="BB595" s="22">
        <f t="shared" si="27"/>
        <v>0</v>
      </c>
      <c r="BC595" s="22">
        <f t="shared" si="28"/>
        <v>17700</v>
      </c>
      <c r="BD595" s="22">
        <f t="shared" si="29"/>
        <v>17700</v>
      </c>
    </row>
    <row r="596" spans="1:56" x14ac:dyDescent="0.35">
      <c r="A596" s="23" t="s">
        <v>2067</v>
      </c>
      <c r="B596" s="79" t="s">
        <v>542</v>
      </c>
      <c r="C596" s="80">
        <v>5</v>
      </c>
      <c r="D596" s="81" t="s">
        <v>31</v>
      </c>
      <c r="E596" s="79" t="s">
        <v>467</v>
      </c>
      <c r="F596" s="79" t="s">
        <v>648</v>
      </c>
      <c r="G596" s="79" t="s">
        <v>931</v>
      </c>
      <c r="H596" s="79" t="s">
        <v>669</v>
      </c>
      <c r="I596" s="79" t="s">
        <v>932</v>
      </c>
      <c r="J596" s="79" t="s">
        <v>671</v>
      </c>
      <c r="K596" s="79" t="s">
        <v>485</v>
      </c>
      <c r="L596" s="79" t="s">
        <v>650</v>
      </c>
      <c r="M596" s="79" t="s">
        <v>663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699518.75</v>
      </c>
      <c r="X596" s="77">
        <v>0</v>
      </c>
      <c r="Y596" s="77">
        <v>0</v>
      </c>
      <c r="Z596" s="77">
        <v>2955.47</v>
      </c>
      <c r="AA596" s="77">
        <v>0</v>
      </c>
      <c r="AB596" s="77">
        <v>0</v>
      </c>
      <c r="AC596" s="77">
        <v>0</v>
      </c>
      <c r="AD596" s="77">
        <v>699518.75</v>
      </c>
      <c r="AE596" s="141">
        <v>43817</v>
      </c>
      <c r="AF596" s="141">
        <v>45644</v>
      </c>
      <c r="AG596" s="142">
        <v>1399037.5</v>
      </c>
      <c r="AH596" s="83">
        <v>0.21666666666666667</v>
      </c>
      <c r="AI596" s="83">
        <v>5</v>
      </c>
      <c r="AJ596" s="143">
        <v>5.0700000000000002E-2</v>
      </c>
      <c r="AK596" s="79" t="s">
        <v>664</v>
      </c>
      <c r="AL596" s="79" t="s">
        <v>665</v>
      </c>
      <c r="AM596" s="155">
        <v>0</v>
      </c>
      <c r="AN596" s="155">
        <v>0</v>
      </c>
      <c r="AO596" s="155">
        <v>699518.75</v>
      </c>
      <c r="AP596" s="155">
        <v>0</v>
      </c>
      <c r="AQ596" s="155">
        <v>0</v>
      </c>
      <c r="AR596" s="155">
        <v>0</v>
      </c>
      <c r="AS596" s="155">
        <v>0</v>
      </c>
      <c r="AT596" s="155">
        <v>0</v>
      </c>
      <c r="AU596" s="155">
        <v>0</v>
      </c>
      <c r="AV596" s="155">
        <v>0</v>
      </c>
      <c r="AW596" s="155">
        <v>0</v>
      </c>
      <c r="AX596" s="155">
        <v>0</v>
      </c>
      <c r="AY596" s="155">
        <v>0</v>
      </c>
      <c r="AZ596" s="155">
        <v>0</v>
      </c>
      <c r="BA596" s="155">
        <v>0</v>
      </c>
      <c r="BB596" s="22">
        <f t="shared" si="27"/>
        <v>699518.75</v>
      </c>
      <c r="BC596" s="22">
        <f t="shared" si="28"/>
        <v>0</v>
      </c>
      <c r="BD596" s="22">
        <f t="shared" si="29"/>
        <v>699518.75</v>
      </c>
    </row>
    <row r="597" spans="1:56" x14ac:dyDescent="0.35">
      <c r="A597" s="23" t="s">
        <v>2068</v>
      </c>
      <c r="B597" s="79" t="s">
        <v>542</v>
      </c>
      <c r="C597" s="80">
        <v>6</v>
      </c>
      <c r="D597" s="81" t="s">
        <v>31</v>
      </c>
      <c r="E597" s="79" t="s">
        <v>467</v>
      </c>
      <c r="F597" s="79" t="s">
        <v>648</v>
      </c>
      <c r="G597" s="79" t="s">
        <v>931</v>
      </c>
      <c r="H597" s="79" t="s">
        <v>669</v>
      </c>
      <c r="I597" s="79" t="s">
        <v>932</v>
      </c>
      <c r="J597" s="79" t="s">
        <v>671</v>
      </c>
      <c r="K597" s="79" t="s">
        <v>485</v>
      </c>
      <c r="L597" s="79" t="s">
        <v>650</v>
      </c>
      <c r="M597" s="79" t="s">
        <v>663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1">
        <v>43817</v>
      </c>
      <c r="AF597" s="141">
        <v>46009</v>
      </c>
      <c r="AG597" s="142">
        <v>3046170</v>
      </c>
      <c r="AH597" s="83">
        <v>1.2166666666666666</v>
      </c>
      <c r="AI597" s="83">
        <v>6</v>
      </c>
      <c r="AJ597" s="143">
        <v>5.3600000000000002E-2</v>
      </c>
      <c r="AK597" s="79" t="s">
        <v>664</v>
      </c>
      <c r="AL597" s="79" t="s">
        <v>665</v>
      </c>
      <c r="AM597" s="155">
        <v>0</v>
      </c>
      <c r="AN597" s="155">
        <v>0</v>
      </c>
      <c r="AO597" s="155">
        <v>0</v>
      </c>
      <c r="AP597" s="155">
        <v>0</v>
      </c>
      <c r="AQ597" s="155">
        <v>0</v>
      </c>
      <c r="AR597" s="155">
        <v>0</v>
      </c>
      <c r="AS597" s="155">
        <v>0</v>
      </c>
      <c r="AT597" s="155">
        <v>0</v>
      </c>
      <c r="AU597" s="155">
        <v>1523085</v>
      </c>
      <c r="AV597" s="155">
        <v>0</v>
      </c>
      <c r="AW597" s="155">
        <v>0</v>
      </c>
      <c r="AX597" s="155">
        <v>0</v>
      </c>
      <c r="AY597" s="155">
        <v>0</v>
      </c>
      <c r="AZ597" s="155">
        <v>0</v>
      </c>
      <c r="BA597" s="155">
        <v>1523085</v>
      </c>
      <c r="BB597" s="22">
        <f t="shared" si="27"/>
        <v>0</v>
      </c>
      <c r="BC597" s="22">
        <f t="shared" si="28"/>
        <v>3046170</v>
      </c>
      <c r="BD597" s="22">
        <f t="shared" si="29"/>
        <v>3046170</v>
      </c>
    </row>
    <row r="598" spans="1:56" x14ac:dyDescent="0.35">
      <c r="A598" s="23" t="s">
        <v>2069</v>
      </c>
      <c r="B598" s="79" t="s">
        <v>542</v>
      </c>
      <c r="C598" s="80">
        <v>7</v>
      </c>
      <c r="D598" s="81" t="s">
        <v>31</v>
      </c>
      <c r="E598" s="79" t="s">
        <v>467</v>
      </c>
      <c r="F598" s="79" t="s">
        <v>648</v>
      </c>
      <c r="G598" s="79" t="s">
        <v>931</v>
      </c>
      <c r="H598" s="79" t="s">
        <v>669</v>
      </c>
      <c r="I598" s="79" t="s">
        <v>932</v>
      </c>
      <c r="J598" s="79" t="s">
        <v>671</v>
      </c>
      <c r="K598" s="79" t="s">
        <v>485</v>
      </c>
      <c r="L598" s="79" t="s">
        <v>650</v>
      </c>
      <c r="M598" s="79" t="s">
        <v>663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1">
        <v>43817</v>
      </c>
      <c r="AF598" s="141">
        <v>46374</v>
      </c>
      <c r="AG598" s="142">
        <v>2747187.5</v>
      </c>
      <c r="AH598" s="83">
        <v>2.2166666666666668</v>
      </c>
      <c r="AI598" s="83">
        <v>7</v>
      </c>
      <c r="AJ598" s="143">
        <v>5.6399999999999999E-2</v>
      </c>
      <c r="AK598" s="79" t="s">
        <v>664</v>
      </c>
      <c r="AL598" s="79" t="s">
        <v>665</v>
      </c>
      <c r="AM598" s="155">
        <v>0</v>
      </c>
      <c r="AN598" s="155">
        <v>0</v>
      </c>
      <c r="AO598" s="155">
        <v>0</v>
      </c>
      <c r="AP598" s="155">
        <v>0</v>
      </c>
      <c r="AQ598" s="155">
        <v>0</v>
      </c>
      <c r="AR598" s="155">
        <v>0</v>
      </c>
      <c r="AS598" s="155">
        <v>0</v>
      </c>
      <c r="AT598" s="155">
        <v>0</v>
      </c>
      <c r="AU598" s="155">
        <v>0</v>
      </c>
      <c r="AV598" s="155">
        <v>0</v>
      </c>
      <c r="AW598" s="155">
        <v>0</v>
      </c>
      <c r="AX598" s="155">
        <v>0</v>
      </c>
      <c r="AY598" s="155">
        <v>0</v>
      </c>
      <c r="AZ598" s="155">
        <v>0</v>
      </c>
      <c r="BA598" s="155">
        <v>1373593.75</v>
      </c>
      <c r="BB598" s="22">
        <f t="shared" si="27"/>
        <v>0</v>
      </c>
      <c r="BC598" s="22">
        <f t="shared" si="28"/>
        <v>1373593.75</v>
      </c>
      <c r="BD598" s="22">
        <f t="shared" si="29"/>
        <v>1373593.75</v>
      </c>
    </row>
    <row r="599" spans="1:56" x14ac:dyDescent="0.35">
      <c r="A599" s="23" t="s">
        <v>2070</v>
      </c>
      <c r="B599" s="79" t="s">
        <v>542</v>
      </c>
      <c r="C599" s="80">
        <v>8</v>
      </c>
      <c r="D599" s="81" t="s">
        <v>31</v>
      </c>
      <c r="E599" s="79" t="s">
        <v>467</v>
      </c>
      <c r="F599" s="79" t="s">
        <v>648</v>
      </c>
      <c r="G599" s="79" t="s">
        <v>931</v>
      </c>
      <c r="H599" s="79" t="s">
        <v>669</v>
      </c>
      <c r="I599" s="79" t="s">
        <v>932</v>
      </c>
      <c r="J599" s="79" t="s">
        <v>671</v>
      </c>
      <c r="K599" s="79" t="s">
        <v>485</v>
      </c>
      <c r="L599" s="79" t="s">
        <v>650</v>
      </c>
      <c r="M599" s="79" t="s">
        <v>663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1">
        <v>43817</v>
      </c>
      <c r="AF599" s="141">
        <v>46739</v>
      </c>
      <c r="AG599" s="142">
        <v>1772065</v>
      </c>
      <c r="AH599" s="83">
        <v>3.2166666666666668</v>
      </c>
      <c r="AI599" s="83">
        <v>8</v>
      </c>
      <c r="AJ599" s="143">
        <v>5.9299999999999999E-2</v>
      </c>
      <c r="AK599" s="79" t="s">
        <v>664</v>
      </c>
      <c r="AL599" s="79" t="s">
        <v>665</v>
      </c>
      <c r="AM599" s="155">
        <v>0</v>
      </c>
      <c r="AN599" s="155">
        <v>0</v>
      </c>
      <c r="AO599" s="155">
        <v>0</v>
      </c>
      <c r="AP599" s="155">
        <v>0</v>
      </c>
      <c r="AQ599" s="155">
        <v>0</v>
      </c>
      <c r="AR599" s="155">
        <v>0</v>
      </c>
      <c r="AS599" s="155">
        <v>0</v>
      </c>
      <c r="AT599" s="155">
        <v>0</v>
      </c>
      <c r="AU599" s="155">
        <v>0</v>
      </c>
      <c r="AV599" s="155">
        <v>0</v>
      </c>
      <c r="AW599" s="155">
        <v>0</v>
      </c>
      <c r="AX599" s="155">
        <v>0</v>
      </c>
      <c r="AY599" s="155">
        <v>0</v>
      </c>
      <c r="AZ599" s="155">
        <v>0</v>
      </c>
      <c r="BA599" s="155">
        <v>590688.34</v>
      </c>
      <c r="BB599" s="22">
        <f t="shared" si="27"/>
        <v>0</v>
      </c>
      <c r="BC599" s="22">
        <f t="shared" si="28"/>
        <v>590688.34</v>
      </c>
      <c r="BD599" s="22">
        <f t="shared" si="29"/>
        <v>590688.34</v>
      </c>
    </row>
    <row r="600" spans="1:56" x14ac:dyDescent="0.35">
      <c r="A600" s="23" t="s">
        <v>2071</v>
      </c>
      <c r="B600" s="79" t="s">
        <v>542</v>
      </c>
      <c r="C600" s="80">
        <v>9</v>
      </c>
      <c r="D600" s="81" t="s">
        <v>31</v>
      </c>
      <c r="E600" s="79" t="s">
        <v>467</v>
      </c>
      <c r="F600" s="79" t="s">
        <v>648</v>
      </c>
      <c r="G600" s="79" t="s">
        <v>931</v>
      </c>
      <c r="H600" s="79" t="s">
        <v>669</v>
      </c>
      <c r="I600" s="79" t="s">
        <v>932</v>
      </c>
      <c r="J600" s="79" t="s">
        <v>671</v>
      </c>
      <c r="K600" s="79" t="s">
        <v>485</v>
      </c>
      <c r="L600" s="79" t="s">
        <v>650</v>
      </c>
      <c r="M600" s="79" t="s">
        <v>663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1">
        <v>43817</v>
      </c>
      <c r="AF600" s="141">
        <v>47105</v>
      </c>
      <c r="AG600" s="142">
        <v>2121640</v>
      </c>
      <c r="AH600" s="83">
        <v>4.2166666666666668</v>
      </c>
      <c r="AI600" s="83">
        <v>9</v>
      </c>
      <c r="AJ600" s="143">
        <v>6.2100000000000002E-2</v>
      </c>
      <c r="AK600" s="79" t="s">
        <v>664</v>
      </c>
      <c r="AL600" s="79" t="s">
        <v>665</v>
      </c>
      <c r="AM600" s="155">
        <v>0</v>
      </c>
      <c r="AN600" s="155">
        <v>0</v>
      </c>
      <c r="AO600" s="155">
        <v>0</v>
      </c>
      <c r="AP600" s="155">
        <v>0</v>
      </c>
      <c r="AQ600" s="155">
        <v>0</v>
      </c>
      <c r="AR600" s="155">
        <v>0</v>
      </c>
      <c r="AS600" s="155">
        <v>0</v>
      </c>
      <c r="AT600" s="155">
        <v>0</v>
      </c>
      <c r="AU600" s="155">
        <v>0</v>
      </c>
      <c r="AV600" s="155">
        <v>0</v>
      </c>
      <c r="AW600" s="155">
        <v>0</v>
      </c>
      <c r="AX600" s="155">
        <v>0</v>
      </c>
      <c r="AY600" s="155">
        <v>0</v>
      </c>
      <c r="AZ600" s="155">
        <v>0</v>
      </c>
      <c r="BA600" s="155">
        <v>530410</v>
      </c>
      <c r="BB600" s="22">
        <f t="shared" si="27"/>
        <v>0</v>
      </c>
      <c r="BC600" s="22">
        <f t="shared" si="28"/>
        <v>530410</v>
      </c>
      <c r="BD600" s="22">
        <f t="shared" si="29"/>
        <v>530410</v>
      </c>
    </row>
    <row r="601" spans="1:56" x14ac:dyDescent="0.35">
      <c r="A601" s="23" t="s">
        <v>2072</v>
      </c>
      <c r="B601" s="79" t="s">
        <v>542</v>
      </c>
      <c r="C601" s="80">
        <v>10</v>
      </c>
      <c r="D601" s="81" t="s">
        <v>31</v>
      </c>
      <c r="E601" s="79" t="s">
        <v>467</v>
      </c>
      <c r="F601" s="79" t="s">
        <v>648</v>
      </c>
      <c r="G601" s="79" t="s">
        <v>931</v>
      </c>
      <c r="H601" s="79" t="s">
        <v>669</v>
      </c>
      <c r="I601" s="79" t="s">
        <v>932</v>
      </c>
      <c r="J601" s="79" t="s">
        <v>671</v>
      </c>
      <c r="K601" s="79" t="s">
        <v>485</v>
      </c>
      <c r="L601" s="79" t="s">
        <v>650</v>
      </c>
      <c r="M601" s="79" t="s">
        <v>663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1">
        <v>43817</v>
      </c>
      <c r="AF601" s="141">
        <v>47470</v>
      </c>
      <c r="AG601" s="142">
        <v>887655</v>
      </c>
      <c r="AH601" s="83">
        <v>5.2166666666666668</v>
      </c>
      <c r="AI601" s="83">
        <v>10</v>
      </c>
      <c r="AJ601" s="143">
        <v>6.5000000000000002E-2</v>
      </c>
      <c r="AK601" s="79" t="s">
        <v>664</v>
      </c>
      <c r="AL601" s="79" t="s">
        <v>665</v>
      </c>
      <c r="AM601" s="155">
        <v>0</v>
      </c>
      <c r="AN601" s="155">
        <v>0</v>
      </c>
      <c r="AO601" s="155">
        <v>0</v>
      </c>
      <c r="AP601" s="155">
        <v>0</v>
      </c>
      <c r="AQ601" s="155">
        <v>0</v>
      </c>
      <c r="AR601" s="155">
        <v>0</v>
      </c>
      <c r="AS601" s="155">
        <v>0</v>
      </c>
      <c r="AT601" s="155">
        <v>0</v>
      </c>
      <c r="AU601" s="155">
        <v>0</v>
      </c>
      <c r="AV601" s="155">
        <v>0</v>
      </c>
      <c r="AW601" s="155">
        <v>0</v>
      </c>
      <c r="AX601" s="155">
        <v>0</v>
      </c>
      <c r="AY601" s="155">
        <v>0</v>
      </c>
      <c r="AZ601" s="155">
        <v>0</v>
      </c>
      <c r="BA601" s="155">
        <v>177531</v>
      </c>
      <c r="BB601" s="22">
        <f t="shared" si="27"/>
        <v>0</v>
      </c>
      <c r="BC601" s="22">
        <f t="shared" si="28"/>
        <v>177531</v>
      </c>
      <c r="BD601" s="22">
        <f t="shared" si="29"/>
        <v>177531</v>
      </c>
    </row>
    <row r="602" spans="1:56" x14ac:dyDescent="0.35">
      <c r="A602" s="23" t="s">
        <v>2073</v>
      </c>
      <c r="B602" s="79" t="s">
        <v>953</v>
      </c>
      <c r="C602" s="80">
        <v>1</v>
      </c>
      <c r="D602" s="81" t="s">
        <v>31</v>
      </c>
      <c r="E602" s="79" t="s">
        <v>467</v>
      </c>
      <c r="F602" s="79" t="s">
        <v>648</v>
      </c>
      <c r="G602" s="79" t="s">
        <v>931</v>
      </c>
      <c r="H602" s="79" t="s">
        <v>669</v>
      </c>
      <c r="I602" s="79" t="s">
        <v>932</v>
      </c>
      <c r="J602" s="79" t="s">
        <v>671</v>
      </c>
      <c r="K602" s="79" t="s">
        <v>485</v>
      </c>
      <c r="L602" s="79" t="s">
        <v>650</v>
      </c>
      <c r="M602" s="79" t="s">
        <v>663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24411.25</v>
      </c>
      <c r="X602" s="77">
        <v>0</v>
      </c>
      <c r="Y602" s="77">
        <v>0</v>
      </c>
      <c r="Z602" s="77">
        <v>103.14</v>
      </c>
      <c r="AA602" s="77">
        <v>0</v>
      </c>
      <c r="AB602" s="77">
        <v>0</v>
      </c>
      <c r="AC602" s="77">
        <v>0</v>
      </c>
      <c r="AD602" s="77">
        <v>24411.25</v>
      </c>
      <c r="AE602" s="141">
        <v>43819</v>
      </c>
      <c r="AF602" s="141">
        <v>45646</v>
      </c>
      <c r="AG602" s="142">
        <v>48822.5</v>
      </c>
      <c r="AH602" s="83">
        <v>0.22222222222222221</v>
      </c>
      <c r="AI602" s="83">
        <v>5</v>
      </c>
      <c r="AJ602" s="143">
        <v>5.0700000000000002E-2</v>
      </c>
      <c r="AK602" s="79" t="s">
        <v>664</v>
      </c>
      <c r="AL602" s="79" t="s">
        <v>665</v>
      </c>
      <c r="AM602" s="155">
        <v>0</v>
      </c>
      <c r="AN602" s="155">
        <v>0</v>
      </c>
      <c r="AO602" s="155">
        <v>24411.25</v>
      </c>
      <c r="AP602" s="155">
        <v>0</v>
      </c>
      <c r="AQ602" s="155">
        <v>0</v>
      </c>
      <c r="AR602" s="155">
        <v>0</v>
      </c>
      <c r="AS602" s="155">
        <v>0</v>
      </c>
      <c r="AT602" s="155">
        <v>0</v>
      </c>
      <c r="AU602" s="155">
        <v>0</v>
      </c>
      <c r="AV602" s="155">
        <v>0</v>
      </c>
      <c r="AW602" s="155">
        <v>0</v>
      </c>
      <c r="AX602" s="155">
        <v>0</v>
      </c>
      <c r="AY602" s="155">
        <v>0</v>
      </c>
      <c r="AZ602" s="155">
        <v>0</v>
      </c>
      <c r="BA602" s="155">
        <v>0</v>
      </c>
      <c r="BB602" s="22">
        <f t="shared" si="27"/>
        <v>24411.25</v>
      </c>
      <c r="BC602" s="22">
        <f t="shared" si="28"/>
        <v>0</v>
      </c>
      <c r="BD602" s="22">
        <f t="shared" si="29"/>
        <v>24411.25</v>
      </c>
    </row>
    <row r="603" spans="1:56" x14ac:dyDescent="0.35">
      <c r="A603" s="23" t="s">
        <v>2074</v>
      </c>
      <c r="B603" s="79" t="s">
        <v>953</v>
      </c>
      <c r="C603" s="80">
        <v>2</v>
      </c>
      <c r="D603" s="81" t="s">
        <v>31</v>
      </c>
      <c r="E603" s="79" t="s">
        <v>467</v>
      </c>
      <c r="F603" s="79" t="s">
        <v>648</v>
      </c>
      <c r="G603" s="79" t="s">
        <v>931</v>
      </c>
      <c r="H603" s="79" t="s">
        <v>669</v>
      </c>
      <c r="I603" s="79" t="s">
        <v>932</v>
      </c>
      <c r="J603" s="79" t="s">
        <v>671</v>
      </c>
      <c r="K603" s="79" t="s">
        <v>485</v>
      </c>
      <c r="L603" s="79" t="s">
        <v>650</v>
      </c>
      <c r="M603" s="79" t="s">
        <v>663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1">
        <v>43819</v>
      </c>
      <c r="AF603" s="141">
        <v>46011</v>
      </c>
      <c r="AG603" s="142">
        <v>52510</v>
      </c>
      <c r="AH603" s="83">
        <v>1.2222222222222223</v>
      </c>
      <c r="AI603" s="83">
        <v>6</v>
      </c>
      <c r="AJ603" s="143">
        <v>5.3600000000000002E-2</v>
      </c>
      <c r="AK603" s="79" t="s">
        <v>664</v>
      </c>
      <c r="AL603" s="79" t="s">
        <v>665</v>
      </c>
      <c r="AM603" s="155">
        <v>0</v>
      </c>
      <c r="AN603" s="155">
        <v>0</v>
      </c>
      <c r="AO603" s="155">
        <v>0</v>
      </c>
      <c r="AP603" s="155">
        <v>0</v>
      </c>
      <c r="AQ603" s="155">
        <v>0</v>
      </c>
      <c r="AR603" s="155">
        <v>0</v>
      </c>
      <c r="AS603" s="155">
        <v>0</v>
      </c>
      <c r="AT603" s="155">
        <v>0</v>
      </c>
      <c r="AU603" s="155">
        <v>26255</v>
      </c>
      <c r="AV603" s="155">
        <v>0</v>
      </c>
      <c r="AW603" s="155">
        <v>0</v>
      </c>
      <c r="AX603" s="155">
        <v>0</v>
      </c>
      <c r="AY603" s="155">
        <v>0</v>
      </c>
      <c r="AZ603" s="155">
        <v>0</v>
      </c>
      <c r="BA603" s="155">
        <v>26255</v>
      </c>
      <c r="BB603" s="22">
        <f t="shared" si="27"/>
        <v>0</v>
      </c>
      <c r="BC603" s="22">
        <f t="shared" si="28"/>
        <v>52510</v>
      </c>
      <c r="BD603" s="22">
        <f t="shared" si="29"/>
        <v>52510</v>
      </c>
    </row>
    <row r="604" spans="1:56" x14ac:dyDescent="0.35">
      <c r="A604" s="23" t="s">
        <v>2075</v>
      </c>
      <c r="B604" s="79" t="s">
        <v>953</v>
      </c>
      <c r="C604" s="80">
        <v>3</v>
      </c>
      <c r="D604" s="81" t="s">
        <v>31</v>
      </c>
      <c r="E604" s="79" t="s">
        <v>467</v>
      </c>
      <c r="F604" s="79" t="s">
        <v>648</v>
      </c>
      <c r="G604" s="79" t="s">
        <v>931</v>
      </c>
      <c r="H604" s="79" t="s">
        <v>669</v>
      </c>
      <c r="I604" s="79" t="s">
        <v>932</v>
      </c>
      <c r="J604" s="79" t="s">
        <v>671</v>
      </c>
      <c r="K604" s="79" t="s">
        <v>485</v>
      </c>
      <c r="L604" s="79" t="s">
        <v>650</v>
      </c>
      <c r="M604" s="79" t="s">
        <v>663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1">
        <v>43819</v>
      </c>
      <c r="AF604" s="141">
        <v>46376</v>
      </c>
      <c r="AG604" s="142">
        <v>53100</v>
      </c>
      <c r="AH604" s="83">
        <v>2.2222222222222223</v>
      </c>
      <c r="AI604" s="83">
        <v>7</v>
      </c>
      <c r="AJ604" s="143">
        <v>5.6399999999999999E-2</v>
      </c>
      <c r="AK604" s="79" t="s">
        <v>664</v>
      </c>
      <c r="AL604" s="79" t="s">
        <v>665</v>
      </c>
      <c r="AM604" s="155">
        <v>0</v>
      </c>
      <c r="AN604" s="155">
        <v>0</v>
      </c>
      <c r="AO604" s="155">
        <v>0</v>
      </c>
      <c r="AP604" s="155">
        <v>0</v>
      </c>
      <c r="AQ604" s="155">
        <v>0</v>
      </c>
      <c r="AR604" s="155">
        <v>0</v>
      </c>
      <c r="AS604" s="155">
        <v>0</v>
      </c>
      <c r="AT604" s="155">
        <v>0</v>
      </c>
      <c r="AU604" s="155">
        <v>0</v>
      </c>
      <c r="AV604" s="155">
        <v>0</v>
      </c>
      <c r="AW604" s="155">
        <v>0</v>
      </c>
      <c r="AX604" s="155">
        <v>0</v>
      </c>
      <c r="AY604" s="155">
        <v>0</v>
      </c>
      <c r="AZ604" s="155">
        <v>0</v>
      </c>
      <c r="BA604" s="155">
        <v>26550</v>
      </c>
      <c r="BB604" s="22">
        <f t="shared" si="27"/>
        <v>0</v>
      </c>
      <c r="BC604" s="22">
        <f t="shared" si="28"/>
        <v>26550</v>
      </c>
      <c r="BD604" s="22">
        <f t="shared" si="29"/>
        <v>26550</v>
      </c>
    </row>
    <row r="605" spans="1:56" x14ac:dyDescent="0.35">
      <c r="A605" s="23" t="s">
        <v>2076</v>
      </c>
      <c r="B605" s="79" t="s">
        <v>954</v>
      </c>
      <c r="C605" s="80">
        <v>1</v>
      </c>
      <c r="D605" s="81" t="s">
        <v>31</v>
      </c>
      <c r="E605" s="79" t="s">
        <v>467</v>
      </c>
      <c r="F605" s="79" t="s">
        <v>648</v>
      </c>
      <c r="G605" s="79" t="s">
        <v>931</v>
      </c>
      <c r="H605" s="79" t="s">
        <v>669</v>
      </c>
      <c r="I605" s="79" t="s">
        <v>932</v>
      </c>
      <c r="J605" s="79" t="s">
        <v>671</v>
      </c>
      <c r="K605" s="79" t="s">
        <v>485</v>
      </c>
      <c r="L605" s="79" t="s">
        <v>650</v>
      </c>
      <c r="M605" s="79" t="s">
        <v>663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24706.25</v>
      </c>
      <c r="X605" s="77">
        <v>0</v>
      </c>
      <c r="Y605" s="77">
        <v>0</v>
      </c>
      <c r="Z605" s="77">
        <v>104.38</v>
      </c>
      <c r="AA605" s="77">
        <v>0</v>
      </c>
      <c r="AB605" s="77">
        <v>0</v>
      </c>
      <c r="AC605" s="77">
        <v>0</v>
      </c>
      <c r="AD605" s="77">
        <v>24706.25</v>
      </c>
      <c r="AE605" s="141">
        <v>43819</v>
      </c>
      <c r="AF605" s="141">
        <v>45646</v>
      </c>
      <c r="AG605" s="142">
        <v>49412.5</v>
      </c>
      <c r="AH605" s="83">
        <v>0.22222222222222221</v>
      </c>
      <c r="AI605" s="83">
        <v>5</v>
      </c>
      <c r="AJ605" s="143">
        <v>5.0700000000000002E-2</v>
      </c>
      <c r="AK605" s="79" t="s">
        <v>664</v>
      </c>
      <c r="AL605" s="79" t="s">
        <v>665</v>
      </c>
      <c r="AM605" s="155">
        <v>0</v>
      </c>
      <c r="AN605" s="155">
        <v>0</v>
      </c>
      <c r="AO605" s="155">
        <v>24706.25</v>
      </c>
      <c r="AP605" s="155">
        <v>0</v>
      </c>
      <c r="AQ605" s="155">
        <v>0</v>
      </c>
      <c r="AR605" s="155">
        <v>0</v>
      </c>
      <c r="AS605" s="155">
        <v>0</v>
      </c>
      <c r="AT605" s="155">
        <v>0</v>
      </c>
      <c r="AU605" s="155">
        <v>0</v>
      </c>
      <c r="AV605" s="155">
        <v>0</v>
      </c>
      <c r="AW605" s="155">
        <v>0</v>
      </c>
      <c r="AX605" s="155">
        <v>0</v>
      </c>
      <c r="AY605" s="155">
        <v>0</v>
      </c>
      <c r="AZ605" s="155">
        <v>0</v>
      </c>
      <c r="BA605" s="155">
        <v>0</v>
      </c>
      <c r="BB605" s="22">
        <f t="shared" si="27"/>
        <v>24706.25</v>
      </c>
      <c r="BC605" s="22">
        <f t="shared" si="28"/>
        <v>0</v>
      </c>
      <c r="BD605" s="22">
        <f t="shared" si="29"/>
        <v>24706.25</v>
      </c>
    </row>
    <row r="606" spans="1:56" x14ac:dyDescent="0.35">
      <c r="A606" s="23" t="s">
        <v>2077</v>
      </c>
      <c r="B606" s="79" t="s">
        <v>954</v>
      </c>
      <c r="C606" s="80">
        <v>2</v>
      </c>
      <c r="D606" s="81" t="s">
        <v>31</v>
      </c>
      <c r="E606" s="79" t="s">
        <v>467</v>
      </c>
      <c r="F606" s="79" t="s">
        <v>648</v>
      </c>
      <c r="G606" s="79" t="s">
        <v>931</v>
      </c>
      <c r="H606" s="79" t="s">
        <v>669</v>
      </c>
      <c r="I606" s="79" t="s">
        <v>932</v>
      </c>
      <c r="J606" s="79" t="s">
        <v>671</v>
      </c>
      <c r="K606" s="79" t="s">
        <v>485</v>
      </c>
      <c r="L606" s="79" t="s">
        <v>650</v>
      </c>
      <c r="M606" s="79" t="s">
        <v>663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1">
        <v>43819</v>
      </c>
      <c r="AF606" s="141">
        <v>46376</v>
      </c>
      <c r="AG606" s="142">
        <v>39825</v>
      </c>
      <c r="AH606" s="83">
        <v>2.2222222222222223</v>
      </c>
      <c r="AI606" s="83">
        <v>7</v>
      </c>
      <c r="AJ606" s="143">
        <v>5.6399999999999999E-2</v>
      </c>
      <c r="AK606" s="79" t="s">
        <v>664</v>
      </c>
      <c r="AL606" s="79" t="s">
        <v>665</v>
      </c>
      <c r="AM606" s="155">
        <v>0</v>
      </c>
      <c r="AN606" s="155">
        <v>0</v>
      </c>
      <c r="AO606" s="155">
        <v>0</v>
      </c>
      <c r="AP606" s="155">
        <v>0</v>
      </c>
      <c r="AQ606" s="155">
        <v>0</v>
      </c>
      <c r="AR606" s="155">
        <v>0</v>
      </c>
      <c r="AS606" s="155">
        <v>0</v>
      </c>
      <c r="AT606" s="155">
        <v>0</v>
      </c>
      <c r="AU606" s="155">
        <v>0</v>
      </c>
      <c r="AV606" s="155">
        <v>0</v>
      </c>
      <c r="AW606" s="155">
        <v>0</v>
      </c>
      <c r="AX606" s="155">
        <v>0</v>
      </c>
      <c r="AY606" s="155">
        <v>0</v>
      </c>
      <c r="AZ606" s="155">
        <v>0</v>
      </c>
      <c r="BA606" s="155">
        <v>19912.5</v>
      </c>
      <c r="BB606" s="22">
        <f t="shared" si="27"/>
        <v>0</v>
      </c>
      <c r="BC606" s="22">
        <f t="shared" si="28"/>
        <v>19912.5</v>
      </c>
      <c r="BD606" s="22">
        <f t="shared" si="29"/>
        <v>19912.5</v>
      </c>
    </row>
    <row r="607" spans="1:56" x14ac:dyDescent="0.35">
      <c r="A607" s="23" t="s">
        <v>2078</v>
      </c>
      <c r="B607" s="79" t="s">
        <v>954</v>
      </c>
      <c r="C607" s="80">
        <v>3</v>
      </c>
      <c r="D607" s="81" t="s">
        <v>31</v>
      </c>
      <c r="E607" s="79" t="s">
        <v>467</v>
      </c>
      <c r="F607" s="79" t="s">
        <v>648</v>
      </c>
      <c r="G607" s="79" t="s">
        <v>931</v>
      </c>
      <c r="H607" s="79" t="s">
        <v>669</v>
      </c>
      <c r="I607" s="79" t="s">
        <v>932</v>
      </c>
      <c r="J607" s="79" t="s">
        <v>671</v>
      </c>
      <c r="K607" s="79" t="s">
        <v>485</v>
      </c>
      <c r="L607" s="79" t="s">
        <v>650</v>
      </c>
      <c r="M607" s="79" t="s">
        <v>663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1">
        <v>43819</v>
      </c>
      <c r="AF607" s="141">
        <v>46741</v>
      </c>
      <c r="AG607" s="142">
        <v>106200</v>
      </c>
      <c r="AH607" s="83">
        <v>3.2222222222222223</v>
      </c>
      <c r="AI607" s="83">
        <v>8</v>
      </c>
      <c r="AJ607" s="143">
        <v>5.9299999999999999E-2</v>
      </c>
      <c r="AK607" s="79" t="s">
        <v>664</v>
      </c>
      <c r="AL607" s="79" t="s">
        <v>665</v>
      </c>
      <c r="AM607" s="155">
        <v>0</v>
      </c>
      <c r="AN607" s="155">
        <v>0</v>
      </c>
      <c r="AO607" s="155">
        <v>0</v>
      </c>
      <c r="AP607" s="155">
        <v>0</v>
      </c>
      <c r="AQ607" s="155">
        <v>0</v>
      </c>
      <c r="AR607" s="155">
        <v>0</v>
      </c>
      <c r="AS607" s="155">
        <v>0</v>
      </c>
      <c r="AT607" s="155">
        <v>0</v>
      </c>
      <c r="AU607" s="155">
        <v>0</v>
      </c>
      <c r="AV607" s="155">
        <v>0</v>
      </c>
      <c r="AW607" s="155">
        <v>0</v>
      </c>
      <c r="AX607" s="155">
        <v>0</v>
      </c>
      <c r="AY607" s="155">
        <v>0</v>
      </c>
      <c r="AZ607" s="155">
        <v>0</v>
      </c>
      <c r="BA607" s="155">
        <v>35400</v>
      </c>
      <c r="BB607" s="22">
        <f t="shared" si="27"/>
        <v>0</v>
      </c>
      <c r="BC607" s="22">
        <f t="shared" si="28"/>
        <v>35400</v>
      </c>
      <c r="BD607" s="22">
        <f t="shared" si="29"/>
        <v>35400</v>
      </c>
    </row>
    <row r="608" spans="1:56" x14ac:dyDescent="0.35">
      <c r="A608" s="23" t="s">
        <v>2079</v>
      </c>
      <c r="B608" s="79" t="s">
        <v>955</v>
      </c>
      <c r="C608" s="80">
        <v>2</v>
      </c>
      <c r="D608" s="81" t="s">
        <v>31</v>
      </c>
      <c r="E608" s="79" t="s">
        <v>467</v>
      </c>
      <c r="F608" s="79" t="s">
        <v>648</v>
      </c>
      <c r="G608" s="79" t="s">
        <v>931</v>
      </c>
      <c r="H608" s="79" t="s">
        <v>669</v>
      </c>
      <c r="I608" s="79" t="s">
        <v>932</v>
      </c>
      <c r="J608" s="79" t="s">
        <v>671</v>
      </c>
      <c r="K608" s="79" t="s">
        <v>485</v>
      </c>
      <c r="L608" s="79" t="s">
        <v>650</v>
      </c>
      <c r="M608" s="79" t="s">
        <v>663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26550</v>
      </c>
      <c r="X608" s="77">
        <v>0</v>
      </c>
      <c r="Y608" s="77">
        <v>0</v>
      </c>
      <c r="Z608" s="77">
        <v>112.17</v>
      </c>
      <c r="AA608" s="77">
        <v>0</v>
      </c>
      <c r="AB608" s="77">
        <v>0</v>
      </c>
      <c r="AC608" s="77">
        <v>0</v>
      </c>
      <c r="AD608" s="77">
        <v>26550</v>
      </c>
      <c r="AE608" s="141">
        <v>43819</v>
      </c>
      <c r="AF608" s="141">
        <v>45646</v>
      </c>
      <c r="AG608" s="142">
        <v>53100</v>
      </c>
      <c r="AH608" s="83">
        <v>0.22222222222222221</v>
      </c>
      <c r="AI608" s="83">
        <v>5</v>
      </c>
      <c r="AJ608" s="143">
        <v>5.0700000000000002E-2</v>
      </c>
      <c r="AK608" s="79" t="s">
        <v>664</v>
      </c>
      <c r="AL608" s="79" t="s">
        <v>665</v>
      </c>
      <c r="AM608" s="155">
        <v>0</v>
      </c>
      <c r="AN608" s="155">
        <v>0</v>
      </c>
      <c r="AO608" s="155">
        <v>26550</v>
      </c>
      <c r="AP608" s="155">
        <v>0</v>
      </c>
      <c r="AQ608" s="155">
        <v>0</v>
      </c>
      <c r="AR608" s="155">
        <v>0</v>
      </c>
      <c r="AS608" s="155">
        <v>0</v>
      </c>
      <c r="AT608" s="155">
        <v>0</v>
      </c>
      <c r="AU608" s="155">
        <v>0</v>
      </c>
      <c r="AV608" s="155">
        <v>0</v>
      </c>
      <c r="AW608" s="155">
        <v>0</v>
      </c>
      <c r="AX608" s="155">
        <v>0</v>
      </c>
      <c r="AY608" s="155">
        <v>0</v>
      </c>
      <c r="AZ608" s="155">
        <v>0</v>
      </c>
      <c r="BA608" s="155">
        <v>0</v>
      </c>
      <c r="BB608" s="22">
        <f t="shared" si="27"/>
        <v>26550</v>
      </c>
      <c r="BC608" s="22">
        <f t="shared" si="28"/>
        <v>0</v>
      </c>
      <c r="BD608" s="22">
        <f t="shared" si="29"/>
        <v>26550</v>
      </c>
    </row>
    <row r="609" spans="1:56" x14ac:dyDescent="0.35">
      <c r="A609" s="23" t="s">
        <v>2080</v>
      </c>
      <c r="B609" s="79" t="s">
        <v>955</v>
      </c>
      <c r="C609" s="80">
        <v>3</v>
      </c>
      <c r="D609" s="81" t="s">
        <v>31</v>
      </c>
      <c r="E609" s="79" t="s">
        <v>467</v>
      </c>
      <c r="F609" s="79" t="s">
        <v>648</v>
      </c>
      <c r="G609" s="79" t="s">
        <v>931</v>
      </c>
      <c r="H609" s="79" t="s">
        <v>669</v>
      </c>
      <c r="I609" s="79" t="s">
        <v>932</v>
      </c>
      <c r="J609" s="79" t="s">
        <v>671</v>
      </c>
      <c r="K609" s="79" t="s">
        <v>485</v>
      </c>
      <c r="L609" s="79" t="s">
        <v>650</v>
      </c>
      <c r="M609" s="79" t="s">
        <v>663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1">
        <v>43819</v>
      </c>
      <c r="AF609" s="141">
        <v>46376</v>
      </c>
      <c r="AG609" s="142">
        <v>69472.5</v>
      </c>
      <c r="AH609" s="83">
        <v>2.2222222222222223</v>
      </c>
      <c r="AI609" s="83">
        <v>7</v>
      </c>
      <c r="AJ609" s="143">
        <v>5.6399999999999999E-2</v>
      </c>
      <c r="AK609" s="79" t="s">
        <v>664</v>
      </c>
      <c r="AL609" s="79" t="s">
        <v>665</v>
      </c>
      <c r="AM609" s="155">
        <v>0</v>
      </c>
      <c r="AN609" s="155">
        <v>0</v>
      </c>
      <c r="AO609" s="155">
        <v>0</v>
      </c>
      <c r="AP609" s="155">
        <v>0</v>
      </c>
      <c r="AQ609" s="155">
        <v>0</v>
      </c>
      <c r="AR609" s="155">
        <v>0</v>
      </c>
      <c r="AS609" s="155">
        <v>0</v>
      </c>
      <c r="AT609" s="155">
        <v>0</v>
      </c>
      <c r="AU609" s="155">
        <v>0</v>
      </c>
      <c r="AV609" s="155">
        <v>0</v>
      </c>
      <c r="AW609" s="155">
        <v>0</v>
      </c>
      <c r="AX609" s="155">
        <v>0</v>
      </c>
      <c r="AY609" s="155">
        <v>0</v>
      </c>
      <c r="AZ609" s="155">
        <v>0</v>
      </c>
      <c r="BA609" s="155">
        <v>34736.25</v>
      </c>
      <c r="BB609" s="22">
        <f t="shared" si="27"/>
        <v>0</v>
      </c>
      <c r="BC609" s="22">
        <f t="shared" si="28"/>
        <v>34736.25</v>
      </c>
      <c r="BD609" s="22">
        <f t="shared" si="29"/>
        <v>34736.25</v>
      </c>
    </row>
    <row r="610" spans="1:56" x14ac:dyDescent="0.35">
      <c r="A610" s="23" t="s">
        <v>2081</v>
      </c>
      <c r="B610" s="79" t="s">
        <v>955</v>
      </c>
      <c r="C610" s="80">
        <v>4</v>
      </c>
      <c r="D610" s="81" t="s">
        <v>31</v>
      </c>
      <c r="E610" s="79" t="s">
        <v>467</v>
      </c>
      <c r="F610" s="79" t="s">
        <v>648</v>
      </c>
      <c r="G610" s="79" t="s">
        <v>931</v>
      </c>
      <c r="H610" s="79" t="s">
        <v>669</v>
      </c>
      <c r="I610" s="79" t="s">
        <v>932</v>
      </c>
      <c r="J610" s="79" t="s">
        <v>671</v>
      </c>
      <c r="K610" s="79" t="s">
        <v>485</v>
      </c>
      <c r="L610" s="79" t="s">
        <v>650</v>
      </c>
      <c r="M610" s="79" t="s">
        <v>663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1">
        <v>43819</v>
      </c>
      <c r="AF610" s="141">
        <v>47107</v>
      </c>
      <c r="AG610" s="142">
        <v>53100</v>
      </c>
      <c r="AH610" s="83">
        <v>4.2222222222222223</v>
      </c>
      <c r="AI610" s="83">
        <v>9</v>
      </c>
      <c r="AJ610" s="143">
        <v>6.2100000000000002E-2</v>
      </c>
      <c r="AK610" s="79" t="s">
        <v>664</v>
      </c>
      <c r="AL610" s="79" t="s">
        <v>665</v>
      </c>
      <c r="AM610" s="155">
        <v>0</v>
      </c>
      <c r="AN610" s="155">
        <v>0</v>
      </c>
      <c r="AO610" s="155">
        <v>0</v>
      </c>
      <c r="AP610" s="155">
        <v>0</v>
      </c>
      <c r="AQ610" s="155">
        <v>0</v>
      </c>
      <c r="AR610" s="155">
        <v>0</v>
      </c>
      <c r="AS610" s="155">
        <v>0</v>
      </c>
      <c r="AT610" s="155">
        <v>0</v>
      </c>
      <c r="AU610" s="155">
        <v>0</v>
      </c>
      <c r="AV610" s="155">
        <v>0</v>
      </c>
      <c r="AW610" s="155">
        <v>0</v>
      </c>
      <c r="AX610" s="155">
        <v>0</v>
      </c>
      <c r="AY610" s="155">
        <v>0</v>
      </c>
      <c r="AZ610" s="155">
        <v>0</v>
      </c>
      <c r="BA610" s="155">
        <v>13275</v>
      </c>
      <c r="BB610" s="22">
        <f t="shared" si="27"/>
        <v>0</v>
      </c>
      <c r="BC610" s="22">
        <f t="shared" si="28"/>
        <v>13275</v>
      </c>
      <c r="BD610" s="22">
        <f t="shared" si="29"/>
        <v>13275</v>
      </c>
    </row>
    <row r="611" spans="1:56" x14ac:dyDescent="0.35">
      <c r="A611" s="23" t="s">
        <v>2082</v>
      </c>
      <c r="B611" s="79" t="s">
        <v>956</v>
      </c>
      <c r="C611" s="80">
        <v>1</v>
      </c>
      <c r="D611" s="81" t="s">
        <v>31</v>
      </c>
      <c r="E611" s="79" t="s">
        <v>467</v>
      </c>
      <c r="F611" s="79" t="s">
        <v>648</v>
      </c>
      <c r="G611" s="79" t="s">
        <v>931</v>
      </c>
      <c r="H611" s="79" t="s">
        <v>669</v>
      </c>
      <c r="I611" s="79" t="s">
        <v>932</v>
      </c>
      <c r="J611" s="79" t="s">
        <v>671</v>
      </c>
      <c r="K611" s="79" t="s">
        <v>485</v>
      </c>
      <c r="L611" s="79" t="s">
        <v>650</v>
      </c>
      <c r="M611" s="79" t="s">
        <v>663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9513.75</v>
      </c>
      <c r="X611" s="77">
        <v>0</v>
      </c>
      <c r="Y611" s="77">
        <v>0</v>
      </c>
      <c r="Z611" s="77">
        <v>40.200000000000003</v>
      </c>
      <c r="AA611" s="77">
        <v>0</v>
      </c>
      <c r="AB611" s="77">
        <v>0</v>
      </c>
      <c r="AC611" s="77">
        <v>0</v>
      </c>
      <c r="AD611" s="77">
        <v>9513.75</v>
      </c>
      <c r="AE611" s="141">
        <v>43823</v>
      </c>
      <c r="AF611" s="141">
        <v>45650</v>
      </c>
      <c r="AG611" s="142">
        <v>19027.5</v>
      </c>
      <c r="AH611" s="83">
        <v>0.23333333333333334</v>
      </c>
      <c r="AI611" s="83">
        <v>5</v>
      </c>
      <c r="AJ611" s="143">
        <v>5.0700000000000002E-2</v>
      </c>
      <c r="AK611" s="79" t="s">
        <v>664</v>
      </c>
      <c r="AL611" s="79" t="s">
        <v>665</v>
      </c>
      <c r="AM611" s="155">
        <v>0</v>
      </c>
      <c r="AN611" s="155">
        <v>0</v>
      </c>
      <c r="AO611" s="155">
        <v>9513.75</v>
      </c>
      <c r="AP611" s="155">
        <v>0</v>
      </c>
      <c r="AQ611" s="155">
        <v>0</v>
      </c>
      <c r="AR611" s="155">
        <v>0</v>
      </c>
      <c r="AS611" s="155">
        <v>0</v>
      </c>
      <c r="AT611" s="155">
        <v>0</v>
      </c>
      <c r="AU611" s="155">
        <v>0</v>
      </c>
      <c r="AV611" s="155">
        <v>0</v>
      </c>
      <c r="AW611" s="155">
        <v>0</v>
      </c>
      <c r="AX611" s="155">
        <v>0</v>
      </c>
      <c r="AY611" s="155">
        <v>0</v>
      </c>
      <c r="AZ611" s="155">
        <v>0</v>
      </c>
      <c r="BA611" s="155">
        <v>0</v>
      </c>
      <c r="BB611" s="22">
        <f t="shared" si="27"/>
        <v>9513.75</v>
      </c>
      <c r="BC611" s="22">
        <f t="shared" si="28"/>
        <v>0</v>
      </c>
      <c r="BD611" s="22">
        <f t="shared" si="29"/>
        <v>9513.75</v>
      </c>
    </row>
    <row r="612" spans="1:56" x14ac:dyDescent="0.35">
      <c r="A612" s="23" t="s">
        <v>2083</v>
      </c>
      <c r="B612" s="79" t="s">
        <v>956</v>
      </c>
      <c r="C612" s="80">
        <v>2</v>
      </c>
      <c r="D612" s="81" t="s">
        <v>31</v>
      </c>
      <c r="E612" s="79" t="s">
        <v>467</v>
      </c>
      <c r="F612" s="79" t="s">
        <v>648</v>
      </c>
      <c r="G612" s="79" t="s">
        <v>931</v>
      </c>
      <c r="H612" s="79" t="s">
        <v>669</v>
      </c>
      <c r="I612" s="79" t="s">
        <v>932</v>
      </c>
      <c r="J612" s="79" t="s">
        <v>671</v>
      </c>
      <c r="K612" s="79" t="s">
        <v>485</v>
      </c>
      <c r="L612" s="79" t="s">
        <v>650</v>
      </c>
      <c r="M612" s="79" t="s">
        <v>663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1">
        <v>43823</v>
      </c>
      <c r="AF612" s="141">
        <v>46745</v>
      </c>
      <c r="AG612" s="142">
        <v>53100</v>
      </c>
      <c r="AH612" s="83">
        <v>3.2333333333333334</v>
      </c>
      <c r="AI612" s="83">
        <v>8</v>
      </c>
      <c r="AJ612" s="143">
        <v>5.9299999999999999E-2</v>
      </c>
      <c r="AK612" s="79" t="s">
        <v>664</v>
      </c>
      <c r="AL612" s="79" t="s">
        <v>665</v>
      </c>
      <c r="AM612" s="155">
        <v>0</v>
      </c>
      <c r="AN612" s="155">
        <v>0</v>
      </c>
      <c r="AO612" s="155">
        <v>0</v>
      </c>
      <c r="AP612" s="155">
        <v>0</v>
      </c>
      <c r="AQ612" s="155">
        <v>0</v>
      </c>
      <c r="AR612" s="155">
        <v>0</v>
      </c>
      <c r="AS612" s="155">
        <v>0</v>
      </c>
      <c r="AT612" s="155">
        <v>0</v>
      </c>
      <c r="AU612" s="155">
        <v>0</v>
      </c>
      <c r="AV612" s="155">
        <v>0</v>
      </c>
      <c r="AW612" s="155">
        <v>0</v>
      </c>
      <c r="AX612" s="155">
        <v>0</v>
      </c>
      <c r="AY612" s="155">
        <v>0</v>
      </c>
      <c r="AZ612" s="155">
        <v>0</v>
      </c>
      <c r="BA612" s="155">
        <v>17700</v>
      </c>
      <c r="BB612" s="22">
        <f t="shared" si="27"/>
        <v>0</v>
      </c>
      <c r="BC612" s="22">
        <f t="shared" si="28"/>
        <v>17700</v>
      </c>
      <c r="BD612" s="22">
        <f t="shared" si="29"/>
        <v>17700</v>
      </c>
    </row>
    <row r="613" spans="1:56" x14ac:dyDescent="0.35">
      <c r="A613" s="23" t="s">
        <v>2084</v>
      </c>
      <c r="B613" s="79" t="s">
        <v>956</v>
      </c>
      <c r="C613" s="80">
        <v>3</v>
      </c>
      <c r="D613" s="81" t="s">
        <v>31</v>
      </c>
      <c r="E613" s="79" t="s">
        <v>467</v>
      </c>
      <c r="F613" s="79" t="s">
        <v>648</v>
      </c>
      <c r="G613" s="79" t="s">
        <v>931</v>
      </c>
      <c r="H613" s="79" t="s">
        <v>669</v>
      </c>
      <c r="I613" s="79" t="s">
        <v>932</v>
      </c>
      <c r="J613" s="79" t="s">
        <v>671</v>
      </c>
      <c r="K613" s="79" t="s">
        <v>485</v>
      </c>
      <c r="L613" s="79" t="s">
        <v>650</v>
      </c>
      <c r="M613" s="79" t="s">
        <v>663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1">
        <v>43823</v>
      </c>
      <c r="AF613" s="141">
        <v>47111</v>
      </c>
      <c r="AG613" s="142">
        <v>53100</v>
      </c>
      <c r="AH613" s="83">
        <v>4.2333333333333334</v>
      </c>
      <c r="AI613" s="83">
        <v>9</v>
      </c>
      <c r="AJ613" s="143">
        <v>6.2100000000000002E-2</v>
      </c>
      <c r="AK613" s="79" t="s">
        <v>664</v>
      </c>
      <c r="AL613" s="79" t="s">
        <v>665</v>
      </c>
      <c r="AM613" s="155">
        <v>0</v>
      </c>
      <c r="AN613" s="155">
        <v>0</v>
      </c>
      <c r="AO613" s="155">
        <v>0</v>
      </c>
      <c r="AP613" s="155">
        <v>0</v>
      </c>
      <c r="AQ613" s="155">
        <v>0</v>
      </c>
      <c r="AR613" s="155">
        <v>0</v>
      </c>
      <c r="AS613" s="155">
        <v>0</v>
      </c>
      <c r="AT613" s="155">
        <v>0</v>
      </c>
      <c r="AU613" s="155">
        <v>0</v>
      </c>
      <c r="AV613" s="155">
        <v>0</v>
      </c>
      <c r="AW613" s="155">
        <v>0</v>
      </c>
      <c r="AX613" s="155">
        <v>0</v>
      </c>
      <c r="AY613" s="155">
        <v>0</v>
      </c>
      <c r="AZ613" s="155">
        <v>0</v>
      </c>
      <c r="BA613" s="155">
        <v>13275</v>
      </c>
      <c r="BB613" s="22">
        <f t="shared" si="27"/>
        <v>0</v>
      </c>
      <c r="BC613" s="22">
        <f t="shared" si="28"/>
        <v>13275</v>
      </c>
      <c r="BD613" s="22">
        <f t="shared" si="29"/>
        <v>13275</v>
      </c>
    </row>
    <row r="614" spans="1:56" x14ac:dyDescent="0.35">
      <c r="A614" s="23" t="s">
        <v>2085</v>
      </c>
      <c r="B614" s="79" t="s">
        <v>957</v>
      </c>
      <c r="C614" s="80">
        <v>1</v>
      </c>
      <c r="D614" s="81" t="s">
        <v>31</v>
      </c>
      <c r="E614" s="79" t="s">
        <v>467</v>
      </c>
      <c r="F614" s="79" t="s">
        <v>648</v>
      </c>
      <c r="G614" s="79" t="s">
        <v>931</v>
      </c>
      <c r="H614" s="79" t="s">
        <v>669</v>
      </c>
      <c r="I614" s="79" t="s">
        <v>932</v>
      </c>
      <c r="J614" s="79" t="s">
        <v>671</v>
      </c>
      <c r="K614" s="79" t="s">
        <v>485</v>
      </c>
      <c r="L614" s="79" t="s">
        <v>650</v>
      </c>
      <c r="M614" s="79" t="s">
        <v>663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1">
        <v>43823</v>
      </c>
      <c r="AF614" s="141">
        <v>46015</v>
      </c>
      <c r="AG614" s="142">
        <v>37907.5</v>
      </c>
      <c r="AH614" s="83">
        <v>1.2333333333333334</v>
      </c>
      <c r="AI614" s="83">
        <v>6</v>
      </c>
      <c r="AJ614" s="143">
        <v>5.3600000000000002E-2</v>
      </c>
      <c r="AK614" s="79" t="s">
        <v>664</v>
      </c>
      <c r="AL614" s="79" t="s">
        <v>665</v>
      </c>
      <c r="AM614" s="155">
        <v>0</v>
      </c>
      <c r="AN614" s="155">
        <v>0</v>
      </c>
      <c r="AO614" s="155">
        <v>0</v>
      </c>
      <c r="AP614" s="155">
        <v>0</v>
      </c>
      <c r="AQ614" s="155">
        <v>0</v>
      </c>
      <c r="AR614" s="155">
        <v>0</v>
      </c>
      <c r="AS614" s="155">
        <v>0</v>
      </c>
      <c r="AT614" s="155">
        <v>0</v>
      </c>
      <c r="AU614" s="155">
        <v>18953.75</v>
      </c>
      <c r="AV614" s="155">
        <v>0</v>
      </c>
      <c r="AW614" s="155">
        <v>0</v>
      </c>
      <c r="AX614" s="155">
        <v>0</v>
      </c>
      <c r="AY614" s="155">
        <v>0</v>
      </c>
      <c r="AZ614" s="155">
        <v>0</v>
      </c>
      <c r="BA614" s="155">
        <v>18953.75</v>
      </c>
      <c r="BB614" s="22">
        <f t="shared" si="27"/>
        <v>0</v>
      </c>
      <c r="BC614" s="22">
        <f t="shared" si="28"/>
        <v>37907.5</v>
      </c>
      <c r="BD614" s="22">
        <f t="shared" si="29"/>
        <v>37907.5</v>
      </c>
    </row>
    <row r="615" spans="1:56" x14ac:dyDescent="0.35">
      <c r="A615" s="23" t="s">
        <v>2086</v>
      </c>
      <c r="B615" s="79" t="s">
        <v>957</v>
      </c>
      <c r="C615" s="80">
        <v>2</v>
      </c>
      <c r="D615" s="81" t="s">
        <v>31</v>
      </c>
      <c r="E615" s="79" t="s">
        <v>467</v>
      </c>
      <c r="F615" s="79" t="s">
        <v>648</v>
      </c>
      <c r="G615" s="79" t="s">
        <v>931</v>
      </c>
      <c r="H615" s="79" t="s">
        <v>669</v>
      </c>
      <c r="I615" s="79" t="s">
        <v>932</v>
      </c>
      <c r="J615" s="79" t="s">
        <v>671</v>
      </c>
      <c r="K615" s="79" t="s">
        <v>485</v>
      </c>
      <c r="L615" s="79" t="s">
        <v>650</v>
      </c>
      <c r="M615" s="79" t="s">
        <v>663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1">
        <v>43823</v>
      </c>
      <c r="AF615" s="141">
        <v>46380</v>
      </c>
      <c r="AG615" s="142">
        <v>178475</v>
      </c>
      <c r="AH615" s="83">
        <v>2.2333333333333334</v>
      </c>
      <c r="AI615" s="83">
        <v>7</v>
      </c>
      <c r="AJ615" s="143">
        <v>5.6399999999999999E-2</v>
      </c>
      <c r="AK615" s="79" t="s">
        <v>664</v>
      </c>
      <c r="AL615" s="79" t="s">
        <v>665</v>
      </c>
      <c r="AM615" s="155">
        <v>0</v>
      </c>
      <c r="AN615" s="155">
        <v>0</v>
      </c>
      <c r="AO615" s="155">
        <v>0</v>
      </c>
      <c r="AP615" s="155">
        <v>0</v>
      </c>
      <c r="AQ615" s="155">
        <v>0</v>
      </c>
      <c r="AR615" s="155">
        <v>0</v>
      </c>
      <c r="AS615" s="155">
        <v>0</v>
      </c>
      <c r="AT615" s="155">
        <v>0</v>
      </c>
      <c r="AU615" s="155">
        <v>0</v>
      </c>
      <c r="AV615" s="155">
        <v>0</v>
      </c>
      <c r="AW615" s="155">
        <v>0</v>
      </c>
      <c r="AX615" s="155">
        <v>0</v>
      </c>
      <c r="AY615" s="155">
        <v>0</v>
      </c>
      <c r="AZ615" s="155">
        <v>0</v>
      </c>
      <c r="BA615" s="155">
        <v>89237.5</v>
      </c>
      <c r="BB615" s="22">
        <f t="shared" si="27"/>
        <v>0</v>
      </c>
      <c r="BC615" s="22">
        <f t="shared" si="28"/>
        <v>89237.5</v>
      </c>
      <c r="BD615" s="22">
        <f t="shared" si="29"/>
        <v>89237.5</v>
      </c>
    </row>
    <row r="616" spans="1:56" x14ac:dyDescent="0.35">
      <c r="A616" s="23" t="s">
        <v>2087</v>
      </c>
      <c r="B616" s="79" t="s">
        <v>957</v>
      </c>
      <c r="C616" s="80">
        <v>3</v>
      </c>
      <c r="D616" s="81" t="s">
        <v>31</v>
      </c>
      <c r="E616" s="79" t="s">
        <v>467</v>
      </c>
      <c r="F616" s="79" t="s">
        <v>648</v>
      </c>
      <c r="G616" s="79" t="s">
        <v>931</v>
      </c>
      <c r="H616" s="79" t="s">
        <v>669</v>
      </c>
      <c r="I616" s="79" t="s">
        <v>932</v>
      </c>
      <c r="J616" s="79" t="s">
        <v>671</v>
      </c>
      <c r="K616" s="79" t="s">
        <v>485</v>
      </c>
      <c r="L616" s="79" t="s">
        <v>650</v>
      </c>
      <c r="M616" s="79" t="s">
        <v>663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1">
        <v>43823</v>
      </c>
      <c r="AF616" s="141">
        <v>46745</v>
      </c>
      <c r="AG616" s="142">
        <v>53100</v>
      </c>
      <c r="AH616" s="83">
        <v>3.2333333333333334</v>
      </c>
      <c r="AI616" s="83">
        <v>8</v>
      </c>
      <c r="AJ616" s="143">
        <v>5.9299999999999999E-2</v>
      </c>
      <c r="AK616" s="79" t="s">
        <v>664</v>
      </c>
      <c r="AL616" s="79" t="s">
        <v>665</v>
      </c>
      <c r="AM616" s="155">
        <v>0</v>
      </c>
      <c r="AN616" s="155">
        <v>0</v>
      </c>
      <c r="AO616" s="155">
        <v>0</v>
      </c>
      <c r="AP616" s="155">
        <v>0</v>
      </c>
      <c r="AQ616" s="155">
        <v>0</v>
      </c>
      <c r="AR616" s="155">
        <v>0</v>
      </c>
      <c r="AS616" s="155">
        <v>0</v>
      </c>
      <c r="AT616" s="155">
        <v>0</v>
      </c>
      <c r="AU616" s="155">
        <v>0</v>
      </c>
      <c r="AV616" s="155">
        <v>0</v>
      </c>
      <c r="AW616" s="155">
        <v>0</v>
      </c>
      <c r="AX616" s="155">
        <v>0</v>
      </c>
      <c r="AY616" s="155">
        <v>0</v>
      </c>
      <c r="AZ616" s="155">
        <v>0</v>
      </c>
      <c r="BA616" s="155">
        <v>17700</v>
      </c>
      <c r="BB616" s="22">
        <f t="shared" si="27"/>
        <v>0</v>
      </c>
      <c r="BC616" s="22">
        <f t="shared" si="28"/>
        <v>17700</v>
      </c>
      <c r="BD616" s="22">
        <f t="shared" si="29"/>
        <v>17700</v>
      </c>
    </row>
    <row r="617" spans="1:56" x14ac:dyDescent="0.35">
      <c r="A617" s="23" t="s">
        <v>2088</v>
      </c>
      <c r="B617" s="79" t="s">
        <v>958</v>
      </c>
      <c r="C617" s="80">
        <v>1</v>
      </c>
      <c r="D617" s="81" t="s">
        <v>31</v>
      </c>
      <c r="E617" s="79" t="s">
        <v>467</v>
      </c>
      <c r="F617" s="79" t="s">
        <v>648</v>
      </c>
      <c r="G617" s="79" t="s">
        <v>931</v>
      </c>
      <c r="H617" s="79" t="s">
        <v>669</v>
      </c>
      <c r="I617" s="79" t="s">
        <v>932</v>
      </c>
      <c r="J617" s="79" t="s">
        <v>671</v>
      </c>
      <c r="K617" s="79" t="s">
        <v>485</v>
      </c>
      <c r="L617" s="79" t="s">
        <v>650</v>
      </c>
      <c r="M617" s="79" t="s">
        <v>663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53100</v>
      </c>
      <c r="X617" s="77">
        <v>0</v>
      </c>
      <c r="Y617" s="77">
        <v>0</v>
      </c>
      <c r="Z617" s="77">
        <v>224.35</v>
      </c>
      <c r="AA617" s="77">
        <v>0</v>
      </c>
      <c r="AB617" s="77">
        <v>0</v>
      </c>
      <c r="AC617" s="77">
        <v>0</v>
      </c>
      <c r="AD617" s="77">
        <v>53100</v>
      </c>
      <c r="AE617" s="141">
        <v>43823</v>
      </c>
      <c r="AF617" s="141">
        <v>45650</v>
      </c>
      <c r="AG617" s="142">
        <v>106200</v>
      </c>
      <c r="AH617" s="83">
        <v>0.23333333333333334</v>
      </c>
      <c r="AI617" s="83">
        <v>5</v>
      </c>
      <c r="AJ617" s="143">
        <v>5.0700000000000002E-2</v>
      </c>
      <c r="AK617" s="79" t="s">
        <v>664</v>
      </c>
      <c r="AL617" s="79" t="s">
        <v>665</v>
      </c>
      <c r="AM617" s="155">
        <v>0</v>
      </c>
      <c r="AN617" s="155">
        <v>0</v>
      </c>
      <c r="AO617" s="155">
        <v>53100</v>
      </c>
      <c r="AP617" s="155">
        <v>0</v>
      </c>
      <c r="AQ617" s="155">
        <v>0</v>
      </c>
      <c r="AR617" s="155">
        <v>0</v>
      </c>
      <c r="AS617" s="155">
        <v>0</v>
      </c>
      <c r="AT617" s="155">
        <v>0</v>
      </c>
      <c r="AU617" s="155">
        <v>0</v>
      </c>
      <c r="AV617" s="155">
        <v>0</v>
      </c>
      <c r="AW617" s="155">
        <v>0</v>
      </c>
      <c r="AX617" s="155">
        <v>0</v>
      </c>
      <c r="AY617" s="155">
        <v>0</v>
      </c>
      <c r="AZ617" s="155">
        <v>0</v>
      </c>
      <c r="BA617" s="155">
        <v>0</v>
      </c>
      <c r="BB617" s="22">
        <f t="shared" si="27"/>
        <v>53100</v>
      </c>
      <c r="BC617" s="22">
        <f t="shared" si="28"/>
        <v>0</v>
      </c>
      <c r="BD617" s="22">
        <f t="shared" si="29"/>
        <v>53100</v>
      </c>
    </row>
    <row r="618" spans="1:56" x14ac:dyDescent="0.35">
      <c r="A618" s="23" t="s">
        <v>2089</v>
      </c>
      <c r="B618" s="79" t="s">
        <v>958</v>
      </c>
      <c r="C618" s="80">
        <v>2</v>
      </c>
      <c r="D618" s="81" t="s">
        <v>31</v>
      </c>
      <c r="E618" s="79" t="s">
        <v>467</v>
      </c>
      <c r="F618" s="79" t="s">
        <v>648</v>
      </c>
      <c r="G618" s="79" t="s">
        <v>931</v>
      </c>
      <c r="H618" s="79" t="s">
        <v>669</v>
      </c>
      <c r="I618" s="79" t="s">
        <v>932</v>
      </c>
      <c r="J618" s="79" t="s">
        <v>671</v>
      </c>
      <c r="K618" s="79" t="s">
        <v>485</v>
      </c>
      <c r="L618" s="79" t="s">
        <v>650</v>
      </c>
      <c r="M618" s="79" t="s">
        <v>663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1">
        <v>43823</v>
      </c>
      <c r="AF618" s="141">
        <v>46015</v>
      </c>
      <c r="AG618" s="142">
        <v>53100</v>
      </c>
      <c r="AH618" s="83">
        <v>1.2333333333333334</v>
      </c>
      <c r="AI618" s="83">
        <v>6</v>
      </c>
      <c r="AJ618" s="143">
        <v>5.3600000000000002E-2</v>
      </c>
      <c r="AK618" s="79" t="s">
        <v>664</v>
      </c>
      <c r="AL618" s="79" t="s">
        <v>665</v>
      </c>
      <c r="AM618" s="155">
        <v>0</v>
      </c>
      <c r="AN618" s="155">
        <v>0</v>
      </c>
      <c r="AO618" s="155">
        <v>0</v>
      </c>
      <c r="AP618" s="155">
        <v>0</v>
      </c>
      <c r="AQ618" s="155">
        <v>0</v>
      </c>
      <c r="AR618" s="155">
        <v>0</v>
      </c>
      <c r="AS618" s="155">
        <v>0</v>
      </c>
      <c r="AT618" s="155">
        <v>0</v>
      </c>
      <c r="AU618" s="155">
        <v>26550</v>
      </c>
      <c r="AV618" s="155">
        <v>0</v>
      </c>
      <c r="AW618" s="155">
        <v>0</v>
      </c>
      <c r="AX618" s="155">
        <v>0</v>
      </c>
      <c r="AY618" s="155">
        <v>0</v>
      </c>
      <c r="AZ618" s="155">
        <v>0</v>
      </c>
      <c r="BA618" s="155">
        <v>26550</v>
      </c>
      <c r="BB618" s="22">
        <f t="shared" si="27"/>
        <v>0</v>
      </c>
      <c r="BC618" s="22">
        <f t="shared" si="28"/>
        <v>53100</v>
      </c>
      <c r="BD618" s="22">
        <f t="shared" si="29"/>
        <v>53100</v>
      </c>
    </row>
    <row r="619" spans="1:56" x14ac:dyDescent="0.35">
      <c r="A619" s="23" t="s">
        <v>2090</v>
      </c>
      <c r="B619" s="79" t="s">
        <v>958</v>
      </c>
      <c r="C619" s="80">
        <v>3</v>
      </c>
      <c r="D619" s="81" t="s">
        <v>31</v>
      </c>
      <c r="E619" s="79" t="s">
        <v>467</v>
      </c>
      <c r="F619" s="79" t="s">
        <v>648</v>
      </c>
      <c r="G619" s="79" t="s">
        <v>931</v>
      </c>
      <c r="H619" s="79" t="s">
        <v>669</v>
      </c>
      <c r="I619" s="79" t="s">
        <v>932</v>
      </c>
      <c r="J619" s="79" t="s">
        <v>671</v>
      </c>
      <c r="K619" s="79" t="s">
        <v>485</v>
      </c>
      <c r="L619" s="79" t="s">
        <v>650</v>
      </c>
      <c r="M619" s="79" t="s">
        <v>663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1">
        <v>43823</v>
      </c>
      <c r="AF619" s="141">
        <v>46380</v>
      </c>
      <c r="AG619" s="142">
        <v>106200</v>
      </c>
      <c r="AH619" s="83">
        <v>2.2333333333333334</v>
      </c>
      <c r="AI619" s="83">
        <v>7</v>
      </c>
      <c r="AJ619" s="143">
        <v>5.6399999999999999E-2</v>
      </c>
      <c r="AK619" s="79" t="s">
        <v>664</v>
      </c>
      <c r="AL619" s="79" t="s">
        <v>665</v>
      </c>
      <c r="AM619" s="155">
        <v>0</v>
      </c>
      <c r="AN619" s="155">
        <v>0</v>
      </c>
      <c r="AO619" s="155">
        <v>0</v>
      </c>
      <c r="AP619" s="155">
        <v>0</v>
      </c>
      <c r="AQ619" s="155">
        <v>0</v>
      </c>
      <c r="AR619" s="155">
        <v>0</v>
      </c>
      <c r="AS619" s="155">
        <v>0</v>
      </c>
      <c r="AT619" s="155">
        <v>0</v>
      </c>
      <c r="AU619" s="155">
        <v>0</v>
      </c>
      <c r="AV619" s="155">
        <v>0</v>
      </c>
      <c r="AW619" s="155">
        <v>0</v>
      </c>
      <c r="AX619" s="155">
        <v>0</v>
      </c>
      <c r="AY619" s="155">
        <v>0</v>
      </c>
      <c r="AZ619" s="155">
        <v>0</v>
      </c>
      <c r="BA619" s="155">
        <v>53100</v>
      </c>
      <c r="BB619" s="22">
        <f t="shared" si="27"/>
        <v>0</v>
      </c>
      <c r="BC619" s="22">
        <f t="shared" si="28"/>
        <v>53100</v>
      </c>
      <c r="BD619" s="22">
        <f t="shared" si="29"/>
        <v>53100</v>
      </c>
    </row>
    <row r="620" spans="1:56" x14ac:dyDescent="0.35">
      <c r="A620" s="23" t="s">
        <v>2091</v>
      </c>
      <c r="B620" s="79" t="s">
        <v>958</v>
      </c>
      <c r="C620" s="80">
        <v>4</v>
      </c>
      <c r="D620" s="81" t="s">
        <v>31</v>
      </c>
      <c r="E620" s="79" t="s">
        <v>467</v>
      </c>
      <c r="F620" s="79" t="s">
        <v>648</v>
      </c>
      <c r="G620" s="79" t="s">
        <v>931</v>
      </c>
      <c r="H620" s="79" t="s">
        <v>669</v>
      </c>
      <c r="I620" s="79" t="s">
        <v>932</v>
      </c>
      <c r="J620" s="79" t="s">
        <v>671</v>
      </c>
      <c r="K620" s="79" t="s">
        <v>485</v>
      </c>
      <c r="L620" s="79" t="s">
        <v>650</v>
      </c>
      <c r="M620" s="79" t="s">
        <v>663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1">
        <v>43823</v>
      </c>
      <c r="AF620" s="141">
        <v>46745</v>
      </c>
      <c r="AG620" s="142">
        <v>81715</v>
      </c>
      <c r="AH620" s="83">
        <v>3.2333333333333334</v>
      </c>
      <c r="AI620" s="83">
        <v>8</v>
      </c>
      <c r="AJ620" s="143">
        <v>5.9299999999999999E-2</v>
      </c>
      <c r="AK620" s="79" t="s">
        <v>664</v>
      </c>
      <c r="AL620" s="79" t="s">
        <v>665</v>
      </c>
      <c r="AM620" s="155">
        <v>0</v>
      </c>
      <c r="AN620" s="155">
        <v>0</v>
      </c>
      <c r="AO620" s="155">
        <v>0</v>
      </c>
      <c r="AP620" s="155">
        <v>0</v>
      </c>
      <c r="AQ620" s="155">
        <v>0</v>
      </c>
      <c r="AR620" s="155">
        <v>0</v>
      </c>
      <c r="AS620" s="155">
        <v>0</v>
      </c>
      <c r="AT620" s="155">
        <v>0</v>
      </c>
      <c r="AU620" s="155">
        <v>0</v>
      </c>
      <c r="AV620" s="155">
        <v>0</v>
      </c>
      <c r="AW620" s="155">
        <v>0</v>
      </c>
      <c r="AX620" s="155">
        <v>0</v>
      </c>
      <c r="AY620" s="155">
        <v>0</v>
      </c>
      <c r="AZ620" s="155">
        <v>0</v>
      </c>
      <c r="BA620" s="155">
        <v>27238.34</v>
      </c>
      <c r="BB620" s="22">
        <f t="shared" si="27"/>
        <v>0</v>
      </c>
      <c r="BC620" s="22">
        <f t="shared" si="28"/>
        <v>27238.34</v>
      </c>
      <c r="BD620" s="22">
        <f t="shared" si="29"/>
        <v>27238.34</v>
      </c>
    </row>
    <row r="621" spans="1:56" x14ac:dyDescent="0.35">
      <c r="A621" s="23" t="s">
        <v>2092</v>
      </c>
      <c r="B621" s="79" t="s">
        <v>959</v>
      </c>
      <c r="C621" s="80">
        <v>1</v>
      </c>
      <c r="D621" s="81" t="s">
        <v>31</v>
      </c>
      <c r="E621" s="79" t="s">
        <v>467</v>
      </c>
      <c r="F621" s="79" t="s">
        <v>648</v>
      </c>
      <c r="G621" s="79" t="s">
        <v>931</v>
      </c>
      <c r="H621" s="79" t="s">
        <v>669</v>
      </c>
      <c r="I621" s="79" t="s">
        <v>932</v>
      </c>
      <c r="J621" s="79" t="s">
        <v>671</v>
      </c>
      <c r="K621" s="79" t="s">
        <v>485</v>
      </c>
      <c r="L621" s="79" t="s">
        <v>650</v>
      </c>
      <c r="M621" s="79" t="s">
        <v>663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1">
        <v>43825</v>
      </c>
      <c r="AF621" s="141">
        <v>46747</v>
      </c>
      <c r="AG621" s="142">
        <v>53100</v>
      </c>
      <c r="AH621" s="83">
        <v>3.2388888888888889</v>
      </c>
      <c r="AI621" s="83">
        <v>8</v>
      </c>
      <c r="AJ621" s="143">
        <v>5.9299999999999999E-2</v>
      </c>
      <c r="AK621" s="79" t="s">
        <v>664</v>
      </c>
      <c r="AL621" s="79" t="s">
        <v>665</v>
      </c>
      <c r="AM621" s="155">
        <v>0</v>
      </c>
      <c r="AN621" s="155">
        <v>0</v>
      </c>
      <c r="AO621" s="155">
        <v>0</v>
      </c>
      <c r="AP621" s="155">
        <v>0</v>
      </c>
      <c r="AQ621" s="155">
        <v>0</v>
      </c>
      <c r="AR621" s="155">
        <v>0</v>
      </c>
      <c r="AS621" s="155">
        <v>0</v>
      </c>
      <c r="AT621" s="155">
        <v>0</v>
      </c>
      <c r="AU621" s="155">
        <v>0</v>
      </c>
      <c r="AV621" s="155">
        <v>0</v>
      </c>
      <c r="AW621" s="155">
        <v>0</v>
      </c>
      <c r="AX621" s="155">
        <v>0</v>
      </c>
      <c r="AY621" s="155">
        <v>0</v>
      </c>
      <c r="AZ621" s="155">
        <v>0</v>
      </c>
      <c r="BA621" s="155">
        <v>17700</v>
      </c>
      <c r="BB621" s="22">
        <f t="shared" si="27"/>
        <v>0</v>
      </c>
      <c r="BC621" s="22">
        <f t="shared" si="28"/>
        <v>17700</v>
      </c>
      <c r="BD621" s="22">
        <f t="shared" si="29"/>
        <v>17700</v>
      </c>
    </row>
    <row r="622" spans="1:56" x14ac:dyDescent="0.35">
      <c r="A622" s="23" t="s">
        <v>2093</v>
      </c>
      <c r="B622" s="79" t="s">
        <v>543</v>
      </c>
      <c r="C622" s="80">
        <v>5</v>
      </c>
      <c r="D622" s="81" t="s">
        <v>31</v>
      </c>
      <c r="E622" s="79" t="s">
        <v>467</v>
      </c>
      <c r="F622" s="79" t="s">
        <v>648</v>
      </c>
      <c r="G622" s="79" t="s">
        <v>931</v>
      </c>
      <c r="H622" s="79" t="s">
        <v>669</v>
      </c>
      <c r="I622" s="79" t="s">
        <v>932</v>
      </c>
      <c r="J622" s="79" t="s">
        <v>671</v>
      </c>
      <c r="K622" s="79" t="s">
        <v>485</v>
      </c>
      <c r="L622" s="79" t="s">
        <v>650</v>
      </c>
      <c r="M622" s="79" t="s">
        <v>663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118073.75</v>
      </c>
      <c r="X622" s="77">
        <v>0</v>
      </c>
      <c r="Y622" s="77">
        <v>0</v>
      </c>
      <c r="Z622" s="77">
        <v>498.86</v>
      </c>
      <c r="AA622" s="77">
        <v>0</v>
      </c>
      <c r="AB622" s="77">
        <v>0</v>
      </c>
      <c r="AC622" s="77">
        <v>0</v>
      </c>
      <c r="AD622" s="77">
        <v>118073.75</v>
      </c>
      <c r="AE622" s="141">
        <v>43825</v>
      </c>
      <c r="AF622" s="141">
        <v>45652</v>
      </c>
      <c r="AG622" s="142">
        <v>236147.5</v>
      </c>
      <c r="AH622" s="83">
        <v>0.2388888888888889</v>
      </c>
      <c r="AI622" s="83">
        <v>5</v>
      </c>
      <c r="AJ622" s="143">
        <v>5.0700000000000002E-2</v>
      </c>
      <c r="AK622" s="79" t="s">
        <v>664</v>
      </c>
      <c r="AL622" s="79" t="s">
        <v>665</v>
      </c>
      <c r="AM622" s="155">
        <v>0</v>
      </c>
      <c r="AN622" s="155">
        <v>0</v>
      </c>
      <c r="AO622" s="155">
        <v>118073.75</v>
      </c>
      <c r="AP622" s="155">
        <v>0</v>
      </c>
      <c r="AQ622" s="155">
        <v>0</v>
      </c>
      <c r="AR622" s="155">
        <v>0</v>
      </c>
      <c r="AS622" s="155">
        <v>0</v>
      </c>
      <c r="AT622" s="155">
        <v>0</v>
      </c>
      <c r="AU622" s="155">
        <v>0</v>
      </c>
      <c r="AV622" s="155">
        <v>0</v>
      </c>
      <c r="AW622" s="155">
        <v>0</v>
      </c>
      <c r="AX622" s="155">
        <v>0</v>
      </c>
      <c r="AY622" s="155">
        <v>0</v>
      </c>
      <c r="AZ622" s="155">
        <v>0</v>
      </c>
      <c r="BA622" s="155">
        <v>0</v>
      </c>
      <c r="BB622" s="22">
        <f t="shared" si="27"/>
        <v>118073.75</v>
      </c>
      <c r="BC622" s="22">
        <f t="shared" si="28"/>
        <v>0</v>
      </c>
      <c r="BD622" s="22">
        <f t="shared" si="29"/>
        <v>118073.75</v>
      </c>
    </row>
    <row r="623" spans="1:56" x14ac:dyDescent="0.35">
      <c r="A623" s="23" t="s">
        <v>2094</v>
      </c>
      <c r="B623" s="79" t="s">
        <v>543</v>
      </c>
      <c r="C623" s="80">
        <v>6</v>
      </c>
      <c r="D623" s="81" t="s">
        <v>31</v>
      </c>
      <c r="E623" s="79" t="s">
        <v>467</v>
      </c>
      <c r="F623" s="79" t="s">
        <v>648</v>
      </c>
      <c r="G623" s="79" t="s">
        <v>931</v>
      </c>
      <c r="H623" s="79" t="s">
        <v>669</v>
      </c>
      <c r="I623" s="79" t="s">
        <v>932</v>
      </c>
      <c r="J623" s="79" t="s">
        <v>671</v>
      </c>
      <c r="K623" s="79" t="s">
        <v>485</v>
      </c>
      <c r="L623" s="79" t="s">
        <v>650</v>
      </c>
      <c r="M623" s="79" t="s">
        <v>663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1">
        <v>43825</v>
      </c>
      <c r="AF623" s="141">
        <v>46017</v>
      </c>
      <c r="AG623" s="142">
        <v>378632.5</v>
      </c>
      <c r="AH623" s="83">
        <v>1.2388888888888889</v>
      </c>
      <c r="AI623" s="83">
        <v>6</v>
      </c>
      <c r="AJ623" s="143">
        <v>5.3600000000000002E-2</v>
      </c>
      <c r="AK623" s="79" t="s">
        <v>664</v>
      </c>
      <c r="AL623" s="79" t="s">
        <v>665</v>
      </c>
      <c r="AM623" s="155">
        <v>0</v>
      </c>
      <c r="AN623" s="155">
        <v>0</v>
      </c>
      <c r="AO623" s="155">
        <v>0</v>
      </c>
      <c r="AP623" s="155">
        <v>0</v>
      </c>
      <c r="AQ623" s="155">
        <v>0</v>
      </c>
      <c r="AR623" s="155">
        <v>0</v>
      </c>
      <c r="AS623" s="155">
        <v>0</v>
      </c>
      <c r="AT623" s="155">
        <v>0</v>
      </c>
      <c r="AU623" s="155">
        <v>189316.25</v>
      </c>
      <c r="AV623" s="155">
        <v>0</v>
      </c>
      <c r="AW623" s="155">
        <v>0</v>
      </c>
      <c r="AX623" s="155">
        <v>0</v>
      </c>
      <c r="AY623" s="155">
        <v>0</v>
      </c>
      <c r="AZ623" s="155">
        <v>0</v>
      </c>
      <c r="BA623" s="155">
        <v>189316.25</v>
      </c>
      <c r="BB623" s="22">
        <f t="shared" si="27"/>
        <v>0</v>
      </c>
      <c r="BC623" s="22">
        <f t="shared" si="28"/>
        <v>378632.5</v>
      </c>
      <c r="BD623" s="22">
        <f t="shared" si="29"/>
        <v>378632.5</v>
      </c>
    </row>
    <row r="624" spans="1:56" x14ac:dyDescent="0.35">
      <c r="A624" s="23" t="s">
        <v>2095</v>
      </c>
      <c r="B624" s="79" t="s">
        <v>543</v>
      </c>
      <c r="C624" s="80">
        <v>7</v>
      </c>
      <c r="D624" s="81" t="s">
        <v>31</v>
      </c>
      <c r="E624" s="79" t="s">
        <v>467</v>
      </c>
      <c r="F624" s="79" t="s">
        <v>648</v>
      </c>
      <c r="G624" s="79" t="s">
        <v>931</v>
      </c>
      <c r="H624" s="79" t="s">
        <v>669</v>
      </c>
      <c r="I624" s="79" t="s">
        <v>932</v>
      </c>
      <c r="J624" s="79" t="s">
        <v>671</v>
      </c>
      <c r="K624" s="79" t="s">
        <v>485</v>
      </c>
      <c r="L624" s="79" t="s">
        <v>650</v>
      </c>
      <c r="M624" s="79" t="s">
        <v>663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1">
        <v>43825</v>
      </c>
      <c r="AF624" s="141">
        <v>46382</v>
      </c>
      <c r="AG624" s="142">
        <v>519495</v>
      </c>
      <c r="AH624" s="83">
        <v>2.2388888888888889</v>
      </c>
      <c r="AI624" s="83">
        <v>7</v>
      </c>
      <c r="AJ624" s="143">
        <v>5.6399999999999999E-2</v>
      </c>
      <c r="AK624" s="79" t="s">
        <v>664</v>
      </c>
      <c r="AL624" s="79" t="s">
        <v>665</v>
      </c>
      <c r="AM624" s="155">
        <v>0</v>
      </c>
      <c r="AN624" s="155">
        <v>0</v>
      </c>
      <c r="AO624" s="155">
        <v>0</v>
      </c>
      <c r="AP624" s="155">
        <v>0</v>
      </c>
      <c r="AQ624" s="155">
        <v>0</v>
      </c>
      <c r="AR624" s="155">
        <v>0</v>
      </c>
      <c r="AS624" s="155">
        <v>0</v>
      </c>
      <c r="AT624" s="155">
        <v>0</v>
      </c>
      <c r="AU624" s="155">
        <v>0</v>
      </c>
      <c r="AV624" s="155">
        <v>0</v>
      </c>
      <c r="AW624" s="155">
        <v>0</v>
      </c>
      <c r="AX624" s="155">
        <v>0</v>
      </c>
      <c r="AY624" s="155">
        <v>0</v>
      </c>
      <c r="AZ624" s="155">
        <v>0</v>
      </c>
      <c r="BA624" s="155">
        <v>259747.5</v>
      </c>
      <c r="BB624" s="22">
        <f t="shared" si="27"/>
        <v>0</v>
      </c>
      <c r="BC624" s="22">
        <f t="shared" si="28"/>
        <v>259747.5</v>
      </c>
      <c r="BD624" s="22">
        <f t="shared" si="29"/>
        <v>259747.5</v>
      </c>
    </row>
    <row r="625" spans="1:56" x14ac:dyDescent="0.35">
      <c r="A625" s="23" t="s">
        <v>2096</v>
      </c>
      <c r="B625" s="79" t="s">
        <v>543</v>
      </c>
      <c r="C625" s="80">
        <v>8</v>
      </c>
      <c r="D625" s="81" t="s">
        <v>31</v>
      </c>
      <c r="E625" s="79" t="s">
        <v>467</v>
      </c>
      <c r="F625" s="79" t="s">
        <v>648</v>
      </c>
      <c r="G625" s="79" t="s">
        <v>931</v>
      </c>
      <c r="H625" s="79" t="s">
        <v>669</v>
      </c>
      <c r="I625" s="79" t="s">
        <v>932</v>
      </c>
      <c r="J625" s="79" t="s">
        <v>671</v>
      </c>
      <c r="K625" s="79" t="s">
        <v>485</v>
      </c>
      <c r="L625" s="79" t="s">
        <v>650</v>
      </c>
      <c r="M625" s="79" t="s">
        <v>663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1">
        <v>43825</v>
      </c>
      <c r="AF625" s="141">
        <v>46747</v>
      </c>
      <c r="AG625" s="142">
        <v>46905</v>
      </c>
      <c r="AH625" s="83">
        <v>3.2388888888888889</v>
      </c>
      <c r="AI625" s="83">
        <v>8</v>
      </c>
      <c r="AJ625" s="143">
        <v>5.9299999999999999E-2</v>
      </c>
      <c r="AK625" s="79" t="s">
        <v>664</v>
      </c>
      <c r="AL625" s="79" t="s">
        <v>665</v>
      </c>
      <c r="AM625" s="155">
        <v>0</v>
      </c>
      <c r="AN625" s="155">
        <v>0</v>
      </c>
      <c r="AO625" s="155">
        <v>0</v>
      </c>
      <c r="AP625" s="155">
        <v>0</v>
      </c>
      <c r="AQ625" s="155">
        <v>0</v>
      </c>
      <c r="AR625" s="155">
        <v>0</v>
      </c>
      <c r="AS625" s="155">
        <v>0</v>
      </c>
      <c r="AT625" s="155">
        <v>0</v>
      </c>
      <c r="AU625" s="155">
        <v>0</v>
      </c>
      <c r="AV625" s="155">
        <v>0</v>
      </c>
      <c r="AW625" s="155">
        <v>0</v>
      </c>
      <c r="AX625" s="155">
        <v>0</v>
      </c>
      <c r="AY625" s="155">
        <v>0</v>
      </c>
      <c r="AZ625" s="155">
        <v>0</v>
      </c>
      <c r="BA625" s="155">
        <v>15635</v>
      </c>
      <c r="BB625" s="22">
        <f t="shared" si="27"/>
        <v>0</v>
      </c>
      <c r="BC625" s="22">
        <f t="shared" si="28"/>
        <v>15635</v>
      </c>
      <c r="BD625" s="22">
        <f t="shared" si="29"/>
        <v>15635</v>
      </c>
    </row>
    <row r="626" spans="1:56" x14ac:dyDescent="0.35">
      <c r="A626" s="23" t="s">
        <v>2097</v>
      </c>
      <c r="B626" s="79" t="s">
        <v>543</v>
      </c>
      <c r="C626" s="80">
        <v>9</v>
      </c>
      <c r="D626" s="81" t="s">
        <v>31</v>
      </c>
      <c r="E626" s="79" t="s">
        <v>467</v>
      </c>
      <c r="F626" s="79" t="s">
        <v>648</v>
      </c>
      <c r="G626" s="79" t="s">
        <v>931</v>
      </c>
      <c r="H626" s="79" t="s">
        <v>669</v>
      </c>
      <c r="I626" s="79" t="s">
        <v>932</v>
      </c>
      <c r="J626" s="79" t="s">
        <v>671</v>
      </c>
      <c r="K626" s="79" t="s">
        <v>485</v>
      </c>
      <c r="L626" s="79" t="s">
        <v>650</v>
      </c>
      <c r="M626" s="79" t="s">
        <v>663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1">
        <v>43825</v>
      </c>
      <c r="AF626" s="141">
        <v>47113</v>
      </c>
      <c r="AG626" s="142">
        <v>206500</v>
      </c>
      <c r="AH626" s="83">
        <v>4.2388888888888889</v>
      </c>
      <c r="AI626" s="83">
        <v>9</v>
      </c>
      <c r="AJ626" s="143">
        <v>6.2100000000000002E-2</v>
      </c>
      <c r="AK626" s="79" t="s">
        <v>664</v>
      </c>
      <c r="AL626" s="79" t="s">
        <v>665</v>
      </c>
      <c r="AM626" s="155">
        <v>0</v>
      </c>
      <c r="AN626" s="155">
        <v>0</v>
      </c>
      <c r="AO626" s="155">
        <v>0</v>
      </c>
      <c r="AP626" s="155">
        <v>0</v>
      </c>
      <c r="AQ626" s="155">
        <v>0</v>
      </c>
      <c r="AR626" s="155">
        <v>0</v>
      </c>
      <c r="AS626" s="155">
        <v>0</v>
      </c>
      <c r="AT626" s="155">
        <v>0</v>
      </c>
      <c r="AU626" s="155">
        <v>0</v>
      </c>
      <c r="AV626" s="155">
        <v>0</v>
      </c>
      <c r="AW626" s="155">
        <v>0</v>
      </c>
      <c r="AX626" s="155">
        <v>0</v>
      </c>
      <c r="AY626" s="155">
        <v>0</v>
      </c>
      <c r="AZ626" s="155">
        <v>0</v>
      </c>
      <c r="BA626" s="155">
        <v>51625</v>
      </c>
      <c r="BB626" s="22">
        <f t="shared" si="27"/>
        <v>0</v>
      </c>
      <c r="BC626" s="22">
        <f t="shared" si="28"/>
        <v>51625</v>
      </c>
      <c r="BD626" s="22">
        <f t="shared" si="29"/>
        <v>51625</v>
      </c>
    </row>
    <row r="627" spans="1:56" x14ac:dyDescent="0.35">
      <c r="A627" s="23" t="s">
        <v>2098</v>
      </c>
      <c r="B627" s="79" t="s">
        <v>960</v>
      </c>
      <c r="C627" s="80">
        <v>1</v>
      </c>
      <c r="D627" s="81" t="s">
        <v>31</v>
      </c>
      <c r="E627" s="79" t="s">
        <v>467</v>
      </c>
      <c r="F627" s="79" t="s">
        <v>648</v>
      </c>
      <c r="G627" s="79" t="s">
        <v>931</v>
      </c>
      <c r="H627" s="79" t="s">
        <v>669</v>
      </c>
      <c r="I627" s="79" t="s">
        <v>932</v>
      </c>
      <c r="J627" s="79" t="s">
        <v>671</v>
      </c>
      <c r="K627" s="79" t="s">
        <v>485</v>
      </c>
      <c r="L627" s="79" t="s">
        <v>650</v>
      </c>
      <c r="M627" s="79" t="s">
        <v>663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1">
        <v>43825</v>
      </c>
      <c r="AF627" s="141">
        <v>46382</v>
      </c>
      <c r="AG627" s="142">
        <v>53100</v>
      </c>
      <c r="AH627" s="83">
        <v>2.2388888888888889</v>
      </c>
      <c r="AI627" s="83">
        <v>7</v>
      </c>
      <c r="AJ627" s="143">
        <v>5.6399999999999999E-2</v>
      </c>
      <c r="AK627" s="79" t="s">
        <v>664</v>
      </c>
      <c r="AL627" s="79" t="s">
        <v>665</v>
      </c>
      <c r="AM627" s="155">
        <v>0</v>
      </c>
      <c r="AN627" s="155">
        <v>0</v>
      </c>
      <c r="AO627" s="155">
        <v>0</v>
      </c>
      <c r="AP627" s="155">
        <v>0</v>
      </c>
      <c r="AQ627" s="155">
        <v>0</v>
      </c>
      <c r="AR627" s="155">
        <v>0</v>
      </c>
      <c r="AS627" s="155">
        <v>0</v>
      </c>
      <c r="AT627" s="155">
        <v>0</v>
      </c>
      <c r="AU627" s="155">
        <v>0</v>
      </c>
      <c r="AV627" s="155">
        <v>0</v>
      </c>
      <c r="AW627" s="155">
        <v>0</v>
      </c>
      <c r="AX627" s="155">
        <v>0</v>
      </c>
      <c r="AY627" s="155">
        <v>0</v>
      </c>
      <c r="AZ627" s="155">
        <v>0</v>
      </c>
      <c r="BA627" s="155">
        <v>26550</v>
      </c>
      <c r="BB627" s="22">
        <f t="shared" si="27"/>
        <v>0</v>
      </c>
      <c r="BC627" s="22">
        <f t="shared" si="28"/>
        <v>26550</v>
      </c>
      <c r="BD627" s="22">
        <f t="shared" si="29"/>
        <v>26550</v>
      </c>
    </row>
    <row r="628" spans="1:56" x14ac:dyDescent="0.35">
      <c r="A628" s="23" t="s">
        <v>2099</v>
      </c>
      <c r="B628" s="79" t="s">
        <v>544</v>
      </c>
      <c r="C628" s="80">
        <v>2</v>
      </c>
      <c r="D628" s="81" t="s">
        <v>31</v>
      </c>
      <c r="E628" s="79" t="s">
        <v>467</v>
      </c>
      <c r="F628" s="79" t="s">
        <v>648</v>
      </c>
      <c r="G628" s="79" t="s">
        <v>931</v>
      </c>
      <c r="H628" s="79" t="s">
        <v>669</v>
      </c>
      <c r="I628" s="79" t="s">
        <v>932</v>
      </c>
      <c r="J628" s="79" t="s">
        <v>671</v>
      </c>
      <c r="K628" s="79" t="s">
        <v>485</v>
      </c>
      <c r="L628" s="79" t="s">
        <v>650</v>
      </c>
      <c r="M628" s="79" t="s">
        <v>663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1">
        <v>43825</v>
      </c>
      <c r="AF628" s="141">
        <v>46382</v>
      </c>
      <c r="AG628" s="142">
        <v>46020</v>
      </c>
      <c r="AH628" s="83">
        <v>2.2388888888888889</v>
      </c>
      <c r="AI628" s="83">
        <v>7</v>
      </c>
      <c r="AJ628" s="143">
        <v>5.6399999999999999E-2</v>
      </c>
      <c r="AK628" s="79" t="s">
        <v>664</v>
      </c>
      <c r="AL628" s="79" t="s">
        <v>665</v>
      </c>
      <c r="AM628" s="155">
        <v>0</v>
      </c>
      <c r="AN628" s="155">
        <v>0</v>
      </c>
      <c r="AO628" s="155">
        <v>0</v>
      </c>
      <c r="AP628" s="155">
        <v>0</v>
      </c>
      <c r="AQ628" s="155">
        <v>0</v>
      </c>
      <c r="AR628" s="155">
        <v>0</v>
      </c>
      <c r="AS628" s="155">
        <v>0</v>
      </c>
      <c r="AT628" s="155">
        <v>0</v>
      </c>
      <c r="AU628" s="155">
        <v>0</v>
      </c>
      <c r="AV628" s="155">
        <v>0</v>
      </c>
      <c r="AW628" s="155">
        <v>0</v>
      </c>
      <c r="AX628" s="155">
        <v>0</v>
      </c>
      <c r="AY628" s="155">
        <v>0</v>
      </c>
      <c r="AZ628" s="155">
        <v>0</v>
      </c>
      <c r="BA628" s="155">
        <v>23010</v>
      </c>
      <c r="BB628" s="22">
        <f t="shared" si="27"/>
        <v>0</v>
      </c>
      <c r="BC628" s="22">
        <f t="shared" si="28"/>
        <v>23010</v>
      </c>
      <c r="BD628" s="22">
        <f t="shared" si="29"/>
        <v>23010</v>
      </c>
    </row>
    <row r="629" spans="1:56" x14ac:dyDescent="0.35">
      <c r="A629" s="23" t="s">
        <v>2100</v>
      </c>
      <c r="B629" s="79" t="s">
        <v>544</v>
      </c>
      <c r="C629" s="80">
        <v>3</v>
      </c>
      <c r="D629" s="81" t="s">
        <v>31</v>
      </c>
      <c r="E629" s="79" t="s">
        <v>467</v>
      </c>
      <c r="F629" s="79" t="s">
        <v>648</v>
      </c>
      <c r="G629" s="79" t="s">
        <v>931</v>
      </c>
      <c r="H629" s="79" t="s">
        <v>669</v>
      </c>
      <c r="I629" s="79" t="s">
        <v>932</v>
      </c>
      <c r="J629" s="79" t="s">
        <v>671</v>
      </c>
      <c r="K629" s="79" t="s">
        <v>485</v>
      </c>
      <c r="L629" s="79" t="s">
        <v>650</v>
      </c>
      <c r="M629" s="79" t="s">
        <v>663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1">
        <v>43825</v>
      </c>
      <c r="AF629" s="141">
        <v>46747</v>
      </c>
      <c r="AG629" s="142">
        <v>42775</v>
      </c>
      <c r="AH629" s="83">
        <v>3.2388888888888889</v>
      </c>
      <c r="AI629" s="83">
        <v>8</v>
      </c>
      <c r="AJ629" s="143">
        <v>5.9299999999999999E-2</v>
      </c>
      <c r="AK629" s="79" t="s">
        <v>664</v>
      </c>
      <c r="AL629" s="79" t="s">
        <v>665</v>
      </c>
      <c r="AM629" s="155">
        <v>0</v>
      </c>
      <c r="AN629" s="155">
        <v>0</v>
      </c>
      <c r="AO629" s="155">
        <v>0</v>
      </c>
      <c r="AP629" s="155">
        <v>0</v>
      </c>
      <c r="AQ629" s="155">
        <v>0</v>
      </c>
      <c r="AR629" s="155">
        <v>0</v>
      </c>
      <c r="AS629" s="155">
        <v>0</v>
      </c>
      <c r="AT629" s="155">
        <v>0</v>
      </c>
      <c r="AU629" s="155">
        <v>0</v>
      </c>
      <c r="AV629" s="155">
        <v>0</v>
      </c>
      <c r="AW629" s="155">
        <v>0</v>
      </c>
      <c r="AX629" s="155">
        <v>0</v>
      </c>
      <c r="AY629" s="155">
        <v>0</v>
      </c>
      <c r="AZ629" s="155">
        <v>0</v>
      </c>
      <c r="BA629" s="155">
        <v>14258.34</v>
      </c>
      <c r="BB629" s="22">
        <f t="shared" si="27"/>
        <v>0</v>
      </c>
      <c r="BC629" s="22">
        <f t="shared" si="28"/>
        <v>14258.34</v>
      </c>
      <c r="BD629" s="22">
        <f t="shared" si="29"/>
        <v>14258.34</v>
      </c>
    </row>
    <row r="630" spans="1:56" x14ac:dyDescent="0.35">
      <c r="A630" s="23" t="s">
        <v>2101</v>
      </c>
      <c r="B630" s="79" t="s">
        <v>544</v>
      </c>
      <c r="C630" s="80">
        <v>4</v>
      </c>
      <c r="D630" s="81" t="s">
        <v>31</v>
      </c>
      <c r="E630" s="79" t="s">
        <v>467</v>
      </c>
      <c r="F630" s="79" t="s">
        <v>648</v>
      </c>
      <c r="G630" s="79" t="s">
        <v>931</v>
      </c>
      <c r="H630" s="79" t="s">
        <v>669</v>
      </c>
      <c r="I630" s="79" t="s">
        <v>932</v>
      </c>
      <c r="J630" s="79" t="s">
        <v>671</v>
      </c>
      <c r="K630" s="79" t="s">
        <v>485</v>
      </c>
      <c r="L630" s="79" t="s">
        <v>650</v>
      </c>
      <c r="M630" s="79" t="s">
        <v>663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1">
        <v>43825</v>
      </c>
      <c r="AF630" s="141">
        <v>47113</v>
      </c>
      <c r="AG630" s="142">
        <v>81420</v>
      </c>
      <c r="AH630" s="83">
        <v>4.2388888888888889</v>
      </c>
      <c r="AI630" s="83">
        <v>9</v>
      </c>
      <c r="AJ630" s="143">
        <v>6.2100000000000002E-2</v>
      </c>
      <c r="AK630" s="79" t="s">
        <v>664</v>
      </c>
      <c r="AL630" s="79" t="s">
        <v>665</v>
      </c>
      <c r="AM630" s="155">
        <v>0</v>
      </c>
      <c r="AN630" s="155">
        <v>0</v>
      </c>
      <c r="AO630" s="155">
        <v>0</v>
      </c>
      <c r="AP630" s="155">
        <v>0</v>
      </c>
      <c r="AQ630" s="155">
        <v>0</v>
      </c>
      <c r="AR630" s="155">
        <v>0</v>
      </c>
      <c r="AS630" s="155">
        <v>0</v>
      </c>
      <c r="AT630" s="155">
        <v>0</v>
      </c>
      <c r="AU630" s="155">
        <v>0</v>
      </c>
      <c r="AV630" s="155">
        <v>0</v>
      </c>
      <c r="AW630" s="155">
        <v>0</v>
      </c>
      <c r="AX630" s="155">
        <v>0</v>
      </c>
      <c r="AY630" s="155">
        <v>0</v>
      </c>
      <c r="AZ630" s="155">
        <v>0</v>
      </c>
      <c r="BA630" s="155">
        <v>20355</v>
      </c>
      <c r="BB630" s="22">
        <f t="shared" si="27"/>
        <v>0</v>
      </c>
      <c r="BC630" s="22">
        <f t="shared" si="28"/>
        <v>20355</v>
      </c>
      <c r="BD630" s="22">
        <f t="shared" si="29"/>
        <v>20355</v>
      </c>
    </row>
    <row r="631" spans="1:56" x14ac:dyDescent="0.35">
      <c r="A631" s="23" t="s">
        <v>2102</v>
      </c>
      <c r="B631" s="79" t="s">
        <v>545</v>
      </c>
      <c r="C631" s="80">
        <v>5</v>
      </c>
      <c r="D631" s="81" t="s">
        <v>31</v>
      </c>
      <c r="E631" s="79" t="s">
        <v>467</v>
      </c>
      <c r="F631" s="79" t="s">
        <v>648</v>
      </c>
      <c r="G631" s="79" t="s">
        <v>931</v>
      </c>
      <c r="H631" s="79" t="s">
        <v>669</v>
      </c>
      <c r="I631" s="79" t="s">
        <v>932</v>
      </c>
      <c r="J631" s="79" t="s">
        <v>671</v>
      </c>
      <c r="K631" s="79" t="s">
        <v>485</v>
      </c>
      <c r="L631" s="79" t="s">
        <v>650</v>
      </c>
      <c r="M631" s="79" t="s">
        <v>663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876592.5</v>
      </c>
      <c r="X631" s="77">
        <v>0</v>
      </c>
      <c r="Y631" s="77">
        <v>0</v>
      </c>
      <c r="Z631" s="77">
        <v>3703.6</v>
      </c>
      <c r="AA631" s="77">
        <v>0</v>
      </c>
      <c r="AB631" s="77">
        <v>0</v>
      </c>
      <c r="AC631" s="77">
        <v>0</v>
      </c>
      <c r="AD631" s="77">
        <v>876592.5</v>
      </c>
      <c r="AE631" s="141">
        <v>43826</v>
      </c>
      <c r="AF631" s="141">
        <v>45653</v>
      </c>
      <c r="AG631" s="142">
        <v>1753185</v>
      </c>
      <c r="AH631" s="83">
        <v>0.24166666666666667</v>
      </c>
      <c r="AI631" s="83">
        <v>5</v>
      </c>
      <c r="AJ631" s="143">
        <v>5.0700000000000002E-2</v>
      </c>
      <c r="AK631" s="79" t="s">
        <v>664</v>
      </c>
      <c r="AL631" s="79" t="s">
        <v>665</v>
      </c>
      <c r="AM631" s="155">
        <v>0</v>
      </c>
      <c r="AN631" s="155">
        <v>0</v>
      </c>
      <c r="AO631" s="155">
        <v>876592.5</v>
      </c>
      <c r="AP631" s="155">
        <v>0</v>
      </c>
      <c r="AQ631" s="155">
        <v>0</v>
      </c>
      <c r="AR631" s="155">
        <v>0</v>
      </c>
      <c r="AS631" s="155">
        <v>0</v>
      </c>
      <c r="AT631" s="155">
        <v>0</v>
      </c>
      <c r="AU631" s="155">
        <v>0</v>
      </c>
      <c r="AV631" s="155">
        <v>0</v>
      </c>
      <c r="AW631" s="155">
        <v>0</v>
      </c>
      <c r="AX631" s="155">
        <v>0</v>
      </c>
      <c r="AY631" s="155">
        <v>0</v>
      </c>
      <c r="AZ631" s="155">
        <v>0</v>
      </c>
      <c r="BA631" s="155">
        <v>0</v>
      </c>
      <c r="BB631" s="22">
        <f t="shared" si="27"/>
        <v>876592.5</v>
      </c>
      <c r="BC631" s="22">
        <f t="shared" si="28"/>
        <v>0</v>
      </c>
      <c r="BD631" s="22">
        <f t="shared" si="29"/>
        <v>876592.5</v>
      </c>
    </row>
    <row r="632" spans="1:56" x14ac:dyDescent="0.35">
      <c r="A632" s="23" t="s">
        <v>2103</v>
      </c>
      <c r="B632" s="79" t="s">
        <v>545</v>
      </c>
      <c r="C632" s="80">
        <v>6</v>
      </c>
      <c r="D632" s="81" t="s">
        <v>31</v>
      </c>
      <c r="E632" s="79" t="s">
        <v>467</v>
      </c>
      <c r="F632" s="79" t="s">
        <v>648</v>
      </c>
      <c r="G632" s="79" t="s">
        <v>931</v>
      </c>
      <c r="H632" s="79" t="s">
        <v>669</v>
      </c>
      <c r="I632" s="79" t="s">
        <v>932</v>
      </c>
      <c r="J632" s="79" t="s">
        <v>671</v>
      </c>
      <c r="K632" s="79" t="s">
        <v>485</v>
      </c>
      <c r="L632" s="79" t="s">
        <v>650</v>
      </c>
      <c r="M632" s="79" t="s">
        <v>663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1">
        <v>43826</v>
      </c>
      <c r="AF632" s="141">
        <v>46018</v>
      </c>
      <c r="AG632" s="142">
        <v>3116527.5</v>
      </c>
      <c r="AH632" s="83">
        <v>1.2416666666666667</v>
      </c>
      <c r="AI632" s="83">
        <v>6</v>
      </c>
      <c r="AJ632" s="143">
        <v>5.3600000000000002E-2</v>
      </c>
      <c r="AK632" s="79" t="s">
        <v>664</v>
      </c>
      <c r="AL632" s="79" t="s">
        <v>665</v>
      </c>
      <c r="AM632" s="155">
        <v>0</v>
      </c>
      <c r="AN632" s="155">
        <v>0</v>
      </c>
      <c r="AO632" s="155">
        <v>0</v>
      </c>
      <c r="AP632" s="155">
        <v>0</v>
      </c>
      <c r="AQ632" s="155">
        <v>0</v>
      </c>
      <c r="AR632" s="155">
        <v>0</v>
      </c>
      <c r="AS632" s="155">
        <v>0</v>
      </c>
      <c r="AT632" s="155">
        <v>0</v>
      </c>
      <c r="AU632" s="155">
        <v>1558263.75</v>
      </c>
      <c r="AV632" s="155">
        <v>0</v>
      </c>
      <c r="AW632" s="155">
        <v>0</v>
      </c>
      <c r="AX632" s="155">
        <v>0</v>
      </c>
      <c r="AY632" s="155">
        <v>0</v>
      </c>
      <c r="AZ632" s="155">
        <v>0</v>
      </c>
      <c r="BA632" s="155">
        <v>1558263.75</v>
      </c>
      <c r="BB632" s="22">
        <f t="shared" si="27"/>
        <v>0</v>
      </c>
      <c r="BC632" s="22">
        <f t="shared" si="28"/>
        <v>3116527.5</v>
      </c>
      <c r="BD632" s="22">
        <f t="shared" si="29"/>
        <v>3116527.5</v>
      </c>
    </row>
    <row r="633" spans="1:56" x14ac:dyDescent="0.35">
      <c r="A633" s="23" t="s">
        <v>2104</v>
      </c>
      <c r="B633" s="79" t="s">
        <v>545</v>
      </c>
      <c r="C633" s="80">
        <v>7</v>
      </c>
      <c r="D633" s="81" t="s">
        <v>31</v>
      </c>
      <c r="E633" s="79" t="s">
        <v>467</v>
      </c>
      <c r="F633" s="79" t="s">
        <v>648</v>
      </c>
      <c r="G633" s="79" t="s">
        <v>931</v>
      </c>
      <c r="H633" s="79" t="s">
        <v>669</v>
      </c>
      <c r="I633" s="79" t="s">
        <v>932</v>
      </c>
      <c r="J633" s="79" t="s">
        <v>671</v>
      </c>
      <c r="K633" s="79" t="s">
        <v>485</v>
      </c>
      <c r="L633" s="79" t="s">
        <v>650</v>
      </c>
      <c r="M633" s="79" t="s">
        <v>663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1">
        <v>43826</v>
      </c>
      <c r="AF633" s="141">
        <v>46383</v>
      </c>
      <c r="AG633" s="142">
        <v>2455285</v>
      </c>
      <c r="AH633" s="83">
        <v>2.2416666666666667</v>
      </c>
      <c r="AI633" s="83">
        <v>7</v>
      </c>
      <c r="AJ633" s="143">
        <v>5.6399999999999999E-2</v>
      </c>
      <c r="AK633" s="79" t="s">
        <v>664</v>
      </c>
      <c r="AL633" s="79" t="s">
        <v>665</v>
      </c>
      <c r="AM633" s="155">
        <v>0</v>
      </c>
      <c r="AN633" s="155">
        <v>0</v>
      </c>
      <c r="AO633" s="155">
        <v>0</v>
      </c>
      <c r="AP633" s="155">
        <v>0</v>
      </c>
      <c r="AQ633" s="155">
        <v>0</v>
      </c>
      <c r="AR633" s="155">
        <v>0</v>
      </c>
      <c r="AS633" s="155">
        <v>0</v>
      </c>
      <c r="AT633" s="155">
        <v>0</v>
      </c>
      <c r="AU633" s="155">
        <v>0</v>
      </c>
      <c r="AV633" s="155">
        <v>0</v>
      </c>
      <c r="AW633" s="155">
        <v>0</v>
      </c>
      <c r="AX633" s="155">
        <v>0</v>
      </c>
      <c r="AY633" s="155">
        <v>0</v>
      </c>
      <c r="AZ633" s="155">
        <v>0</v>
      </c>
      <c r="BA633" s="155">
        <v>1227642.5</v>
      </c>
      <c r="BB633" s="22">
        <f t="shared" si="27"/>
        <v>0</v>
      </c>
      <c r="BC633" s="22">
        <f t="shared" si="28"/>
        <v>1227642.5</v>
      </c>
      <c r="BD633" s="22">
        <f t="shared" si="29"/>
        <v>1227642.5</v>
      </c>
    </row>
    <row r="634" spans="1:56" x14ac:dyDescent="0.35">
      <c r="A634" s="23" t="s">
        <v>2105</v>
      </c>
      <c r="B634" s="79" t="s">
        <v>545</v>
      </c>
      <c r="C634" s="80">
        <v>8</v>
      </c>
      <c r="D634" s="81" t="s">
        <v>31</v>
      </c>
      <c r="E634" s="79" t="s">
        <v>467</v>
      </c>
      <c r="F634" s="79" t="s">
        <v>648</v>
      </c>
      <c r="G634" s="79" t="s">
        <v>931</v>
      </c>
      <c r="H634" s="79" t="s">
        <v>669</v>
      </c>
      <c r="I634" s="79" t="s">
        <v>932</v>
      </c>
      <c r="J634" s="79" t="s">
        <v>671</v>
      </c>
      <c r="K634" s="79" t="s">
        <v>485</v>
      </c>
      <c r="L634" s="79" t="s">
        <v>650</v>
      </c>
      <c r="M634" s="79" t="s">
        <v>663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1">
        <v>43826</v>
      </c>
      <c r="AF634" s="141">
        <v>46748</v>
      </c>
      <c r="AG634" s="142">
        <v>1084715</v>
      </c>
      <c r="AH634" s="83">
        <v>3.2416666666666667</v>
      </c>
      <c r="AI634" s="83">
        <v>8</v>
      </c>
      <c r="AJ634" s="143">
        <v>5.9299999999999999E-2</v>
      </c>
      <c r="AK634" s="79" t="s">
        <v>664</v>
      </c>
      <c r="AL634" s="79" t="s">
        <v>665</v>
      </c>
      <c r="AM634" s="155">
        <v>0</v>
      </c>
      <c r="AN634" s="155">
        <v>0</v>
      </c>
      <c r="AO634" s="155">
        <v>0</v>
      </c>
      <c r="AP634" s="155">
        <v>0</v>
      </c>
      <c r="AQ634" s="155">
        <v>0</v>
      </c>
      <c r="AR634" s="155">
        <v>0</v>
      </c>
      <c r="AS634" s="155">
        <v>0</v>
      </c>
      <c r="AT634" s="155">
        <v>0</v>
      </c>
      <c r="AU634" s="155">
        <v>0</v>
      </c>
      <c r="AV634" s="155">
        <v>0</v>
      </c>
      <c r="AW634" s="155">
        <v>0</v>
      </c>
      <c r="AX634" s="155">
        <v>0</v>
      </c>
      <c r="AY634" s="155">
        <v>0</v>
      </c>
      <c r="AZ634" s="155">
        <v>0</v>
      </c>
      <c r="BA634" s="155">
        <v>361571.67</v>
      </c>
      <c r="BB634" s="22">
        <f t="shared" si="27"/>
        <v>0</v>
      </c>
      <c r="BC634" s="22">
        <f t="shared" si="28"/>
        <v>361571.67</v>
      </c>
      <c r="BD634" s="22">
        <f t="shared" si="29"/>
        <v>361571.67</v>
      </c>
    </row>
    <row r="635" spans="1:56" x14ac:dyDescent="0.35">
      <c r="A635" s="23" t="s">
        <v>2106</v>
      </c>
      <c r="B635" s="79" t="s">
        <v>545</v>
      </c>
      <c r="C635" s="80">
        <v>9</v>
      </c>
      <c r="D635" s="81" t="s">
        <v>31</v>
      </c>
      <c r="E635" s="79" t="s">
        <v>467</v>
      </c>
      <c r="F635" s="79" t="s">
        <v>648</v>
      </c>
      <c r="G635" s="79" t="s">
        <v>931</v>
      </c>
      <c r="H635" s="79" t="s">
        <v>669</v>
      </c>
      <c r="I635" s="79" t="s">
        <v>932</v>
      </c>
      <c r="J635" s="79" t="s">
        <v>671</v>
      </c>
      <c r="K635" s="79" t="s">
        <v>485</v>
      </c>
      <c r="L635" s="79" t="s">
        <v>650</v>
      </c>
      <c r="M635" s="79" t="s">
        <v>663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1">
        <v>43826</v>
      </c>
      <c r="AF635" s="141">
        <v>47114</v>
      </c>
      <c r="AG635" s="142">
        <v>53100</v>
      </c>
      <c r="AH635" s="83">
        <v>4.2416666666666663</v>
      </c>
      <c r="AI635" s="83">
        <v>9</v>
      </c>
      <c r="AJ635" s="143">
        <v>6.2100000000000002E-2</v>
      </c>
      <c r="AK635" s="79" t="s">
        <v>664</v>
      </c>
      <c r="AL635" s="79" t="s">
        <v>665</v>
      </c>
      <c r="AM635" s="155">
        <v>0</v>
      </c>
      <c r="AN635" s="155">
        <v>0</v>
      </c>
      <c r="AO635" s="155">
        <v>0</v>
      </c>
      <c r="AP635" s="155">
        <v>0</v>
      </c>
      <c r="AQ635" s="155">
        <v>0</v>
      </c>
      <c r="AR635" s="155">
        <v>0</v>
      </c>
      <c r="AS635" s="155">
        <v>0</v>
      </c>
      <c r="AT635" s="155">
        <v>0</v>
      </c>
      <c r="AU635" s="155">
        <v>0</v>
      </c>
      <c r="AV635" s="155">
        <v>0</v>
      </c>
      <c r="AW635" s="155">
        <v>0</v>
      </c>
      <c r="AX635" s="155">
        <v>0</v>
      </c>
      <c r="AY635" s="155">
        <v>0</v>
      </c>
      <c r="AZ635" s="155">
        <v>0</v>
      </c>
      <c r="BA635" s="155">
        <v>13275</v>
      </c>
      <c r="BB635" s="22">
        <f t="shared" si="27"/>
        <v>0</v>
      </c>
      <c r="BC635" s="22">
        <f t="shared" si="28"/>
        <v>13275</v>
      </c>
      <c r="BD635" s="22">
        <f t="shared" si="29"/>
        <v>13275</v>
      </c>
    </row>
    <row r="636" spans="1:56" x14ac:dyDescent="0.35">
      <c r="A636" s="23" t="s">
        <v>1377</v>
      </c>
      <c r="B636" s="79" t="s">
        <v>546</v>
      </c>
      <c r="C636" s="80">
        <v>4</v>
      </c>
      <c r="D636" s="81" t="s">
        <v>31</v>
      </c>
      <c r="E636" s="79" t="s">
        <v>467</v>
      </c>
      <c r="F636" s="79" t="s">
        <v>648</v>
      </c>
      <c r="G636" s="79" t="s">
        <v>931</v>
      </c>
      <c r="H636" s="79" t="s">
        <v>669</v>
      </c>
      <c r="I636" s="79" t="s">
        <v>932</v>
      </c>
      <c r="J636" s="79" t="s">
        <v>671</v>
      </c>
      <c r="K636" s="79" t="s">
        <v>485</v>
      </c>
      <c r="L636" s="79" t="s">
        <v>650</v>
      </c>
      <c r="M636" s="79" t="s">
        <v>663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1">
        <v>43852</v>
      </c>
      <c r="AF636" s="141">
        <v>45313</v>
      </c>
      <c r="AG636" s="142">
        <v>309750</v>
      </c>
      <c r="AH636" s="83">
        <v>0</v>
      </c>
      <c r="AI636" s="83">
        <v>0</v>
      </c>
      <c r="AJ636" s="143">
        <v>4.7100000000000003E-2</v>
      </c>
      <c r="AK636" s="79" t="s">
        <v>664</v>
      </c>
      <c r="AL636" s="79" t="s">
        <v>665</v>
      </c>
      <c r="AM636" s="155">
        <v>0</v>
      </c>
      <c r="AN636" s="155">
        <v>0</v>
      </c>
      <c r="AO636" s="155">
        <v>0</v>
      </c>
      <c r="AP636" s="155">
        <v>0</v>
      </c>
      <c r="AQ636" s="155">
        <v>0</v>
      </c>
      <c r="AR636" s="155">
        <v>0</v>
      </c>
      <c r="AS636" s="155">
        <v>0</v>
      </c>
      <c r="AT636" s="155">
        <v>0</v>
      </c>
      <c r="AU636" s="155">
        <v>0</v>
      </c>
      <c r="AV636" s="155">
        <v>0</v>
      </c>
      <c r="AW636" s="155">
        <v>0</v>
      </c>
      <c r="AX636" s="155">
        <v>0</v>
      </c>
      <c r="AY636" s="155">
        <v>0</v>
      </c>
      <c r="AZ636" s="155">
        <v>0</v>
      </c>
      <c r="BA636" s="155">
        <v>0</v>
      </c>
      <c r="BB636" s="22">
        <f t="shared" si="27"/>
        <v>0</v>
      </c>
      <c r="BC636" s="22">
        <f t="shared" si="28"/>
        <v>0</v>
      </c>
      <c r="BD636" s="22">
        <f t="shared" si="29"/>
        <v>0</v>
      </c>
    </row>
    <row r="637" spans="1:56" x14ac:dyDescent="0.35">
      <c r="A637" s="23" t="s">
        <v>2107</v>
      </c>
      <c r="B637" s="79" t="s">
        <v>546</v>
      </c>
      <c r="C637" s="80">
        <v>5</v>
      </c>
      <c r="D637" s="81" t="s">
        <v>31</v>
      </c>
      <c r="E637" s="79" t="s">
        <v>467</v>
      </c>
      <c r="F637" s="79" t="s">
        <v>648</v>
      </c>
      <c r="G637" s="79" t="s">
        <v>931</v>
      </c>
      <c r="H637" s="79" t="s">
        <v>669</v>
      </c>
      <c r="I637" s="79" t="s">
        <v>932</v>
      </c>
      <c r="J637" s="79" t="s">
        <v>671</v>
      </c>
      <c r="K637" s="79" t="s">
        <v>485</v>
      </c>
      <c r="L637" s="79" t="s">
        <v>650</v>
      </c>
      <c r="M637" s="79" t="s">
        <v>663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1284282.5</v>
      </c>
      <c r="X637" s="77">
        <v>0</v>
      </c>
      <c r="Y637" s="77">
        <v>0</v>
      </c>
      <c r="Z637" s="77">
        <v>5426.09</v>
      </c>
      <c r="AA637" s="77">
        <v>0</v>
      </c>
      <c r="AB637" s="77">
        <v>0</v>
      </c>
      <c r="AC637" s="77">
        <v>0</v>
      </c>
      <c r="AD637" s="77">
        <v>1284282.5</v>
      </c>
      <c r="AE637" s="141">
        <v>43852</v>
      </c>
      <c r="AF637" s="141">
        <v>45679</v>
      </c>
      <c r="AG637" s="142">
        <v>2568565</v>
      </c>
      <c r="AH637" s="83">
        <v>0.31111111111111112</v>
      </c>
      <c r="AI637" s="83">
        <v>5</v>
      </c>
      <c r="AJ637" s="143">
        <v>5.0700000000000002E-2</v>
      </c>
      <c r="AK637" s="79" t="s">
        <v>664</v>
      </c>
      <c r="AL637" s="79" t="s">
        <v>665</v>
      </c>
      <c r="AM637" s="155">
        <v>0</v>
      </c>
      <c r="AN637" s="155">
        <v>0</v>
      </c>
      <c r="AO637" s="155">
        <v>0</v>
      </c>
      <c r="AP637" s="155">
        <v>1284282.5</v>
      </c>
      <c r="AQ637" s="155">
        <v>0</v>
      </c>
      <c r="AR637" s="155">
        <v>0</v>
      </c>
      <c r="AS637" s="155">
        <v>0</v>
      </c>
      <c r="AT637" s="155">
        <v>0</v>
      </c>
      <c r="AU637" s="155">
        <v>0</v>
      </c>
      <c r="AV637" s="155">
        <v>0</v>
      </c>
      <c r="AW637" s="155">
        <v>0</v>
      </c>
      <c r="AX637" s="155">
        <v>0</v>
      </c>
      <c r="AY637" s="155">
        <v>0</v>
      </c>
      <c r="AZ637" s="155">
        <v>0</v>
      </c>
      <c r="BA637" s="155">
        <v>0</v>
      </c>
      <c r="BB637" s="22">
        <f t="shared" si="27"/>
        <v>0</v>
      </c>
      <c r="BC637" s="22">
        <f t="shared" si="28"/>
        <v>1284282.5</v>
      </c>
      <c r="BD637" s="22">
        <f t="shared" si="29"/>
        <v>1284282.5</v>
      </c>
    </row>
    <row r="638" spans="1:56" x14ac:dyDescent="0.35">
      <c r="A638" s="23" t="s">
        <v>2108</v>
      </c>
      <c r="B638" s="79" t="s">
        <v>546</v>
      </c>
      <c r="C638" s="80">
        <v>6</v>
      </c>
      <c r="D638" s="81" t="s">
        <v>31</v>
      </c>
      <c r="E638" s="79" t="s">
        <v>467</v>
      </c>
      <c r="F638" s="79" t="s">
        <v>648</v>
      </c>
      <c r="G638" s="79" t="s">
        <v>931</v>
      </c>
      <c r="H638" s="79" t="s">
        <v>669</v>
      </c>
      <c r="I638" s="79" t="s">
        <v>932</v>
      </c>
      <c r="J638" s="79" t="s">
        <v>671</v>
      </c>
      <c r="K638" s="79" t="s">
        <v>485</v>
      </c>
      <c r="L638" s="79" t="s">
        <v>650</v>
      </c>
      <c r="M638" s="79" t="s">
        <v>663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1">
        <v>43852</v>
      </c>
      <c r="AF638" s="141">
        <v>46044</v>
      </c>
      <c r="AG638" s="142">
        <v>3134522.5</v>
      </c>
      <c r="AH638" s="83">
        <v>1.3111111111111111</v>
      </c>
      <c r="AI638" s="83">
        <v>6</v>
      </c>
      <c r="AJ638" s="143">
        <v>5.3600000000000002E-2</v>
      </c>
      <c r="AK638" s="79" t="s">
        <v>664</v>
      </c>
      <c r="AL638" s="79" t="s">
        <v>665</v>
      </c>
      <c r="AM638" s="155">
        <v>0</v>
      </c>
      <c r="AN638" s="155">
        <v>0</v>
      </c>
      <c r="AO638" s="155">
        <v>0</v>
      </c>
      <c r="AP638" s="155">
        <v>0</v>
      </c>
      <c r="AQ638" s="155">
        <v>0</v>
      </c>
      <c r="AR638" s="155">
        <v>0</v>
      </c>
      <c r="AS638" s="155">
        <v>0</v>
      </c>
      <c r="AT638" s="155">
        <v>0</v>
      </c>
      <c r="AU638" s="155">
        <v>0</v>
      </c>
      <c r="AV638" s="155">
        <v>1567261.25</v>
      </c>
      <c r="AW638" s="155">
        <v>0</v>
      </c>
      <c r="AX638" s="155">
        <v>0</v>
      </c>
      <c r="AY638" s="155">
        <v>0</v>
      </c>
      <c r="AZ638" s="155">
        <v>0</v>
      </c>
      <c r="BA638" s="155">
        <v>0</v>
      </c>
      <c r="BB638" s="22">
        <f t="shared" si="27"/>
        <v>0</v>
      </c>
      <c r="BC638" s="22">
        <f t="shared" si="28"/>
        <v>1567261.25</v>
      </c>
      <c r="BD638" s="22">
        <f t="shared" si="29"/>
        <v>1567261.25</v>
      </c>
    </row>
    <row r="639" spans="1:56" x14ac:dyDescent="0.35">
      <c r="A639" s="23" t="s">
        <v>2109</v>
      </c>
      <c r="B639" s="79" t="s">
        <v>546</v>
      </c>
      <c r="C639" s="80">
        <v>7</v>
      </c>
      <c r="D639" s="81" t="s">
        <v>31</v>
      </c>
      <c r="E639" s="79" t="s">
        <v>467</v>
      </c>
      <c r="F639" s="79" t="s">
        <v>648</v>
      </c>
      <c r="G639" s="79" t="s">
        <v>931</v>
      </c>
      <c r="H639" s="79" t="s">
        <v>669</v>
      </c>
      <c r="I639" s="79" t="s">
        <v>932</v>
      </c>
      <c r="J639" s="79" t="s">
        <v>671</v>
      </c>
      <c r="K639" s="79" t="s">
        <v>485</v>
      </c>
      <c r="L639" s="79" t="s">
        <v>650</v>
      </c>
      <c r="M639" s="79" t="s">
        <v>663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1">
        <v>43852</v>
      </c>
      <c r="AF639" s="141">
        <v>46409</v>
      </c>
      <c r="AG639" s="142">
        <v>3117265</v>
      </c>
      <c r="AH639" s="83">
        <v>2.3111111111111109</v>
      </c>
      <c r="AI639" s="83">
        <v>7</v>
      </c>
      <c r="AJ639" s="143">
        <v>5.6399999999999999E-2</v>
      </c>
      <c r="AK639" s="79" t="s">
        <v>664</v>
      </c>
      <c r="AL639" s="79" t="s">
        <v>665</v>
      </c>
      <c r="AM639" s="155">
        <v>0</v>
      </c>
      <c r="AN639" s="155">
        <v>0</v>
      </c>
      <c r="AO639" s="155">
        <v>0</v>
      </c>
      <c r="AP639" s="155">
        <v>0</v>
      </c>
      <c r="AQ639" s="155">
        <v>0</v>
      </c>
      <c r="AR639" s="155">
        <v>0</v>
      </c>
      <c r="AS639" s="155">
        <v>0</v>
      </c>
      <c r="AT639" s="155">
        <v>0</v>
      </c>
      <c r="AU639" s="155">
        <v>0</v>
      </c>
      <c r="AV639" s="155">
        <v>0</v>
      </c>
      <c r="AW639" s="155">
        <v>0</v>
      </c>
      <c r="AX639" s="155">
        <v>0</v>
      </c>
      <c r="AY639" s="155">
        <v>0</v>
      </c>
      <c r="AZ639" s="155">
        <v>0</v>
      </c>
      <c r="BA639" s="155">
        <v>0</v>
      </c>
      <c r="BB639" s="22">
        <f t="shared" si="27"/>
        <v>0</v>
      </c>
      <c r="BC639" s="22">
        <f t="shared" si="28"/>
        <v>0</v>
      </c>
      <c r="BD639" s="22">
        <f t="shared" si="29"/>
        <v>0</v>
      </c>
    </row>
    <row r="640" spans="1:56" x14ac:dyDescent="0.35">
      <c r="A640" s="23" t="s">
        <v>2110</v>
      </c>
      <c r="B640" s="79" t="s">
        <v>546</v>
      </c>
      <c r="C640" s="80">
        <v>8</v>
      </c>
      <c r="D640" s="81" t="s">
        <v>31</v>
      </c>
      <c r="E640" s="79" t="s">
        <v>467</v>
      </c>
      <c r="F640" s="79" t="s">
        <v>648</v>
      </c>
      <c r="G640" s="79" t="s">
        <v>931</v>
      </c>
      <c r="H640" s="79" t="s">
        <v>669</v>
      </c>
      <c r="I640" s="79" t="s">
        <v>932</v>
      </c>
      <c r="J640" s="79" t="s">
        <v>671</v>
      </c>
      <c r="K640" s="79" t="s">
        <v>485</v>
      </c>
      <c r="L640" s="79" t="s">
        <v>650</v>
      </c>
      <c r="M640" s="79" t="s">
        <v>663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1">
        <v>43852</v>
      </c>
      <c r="AF640" s="141">
        <v>46774</v>
      </c>
      <c r="AG640" s="142">
        <v>683957.5</v>
      </c>
      <c r="AH640" s="83">
        <v>3.3111111111111109</v>
      </c>
      <c r="AI640" s="83">
        <v>8</v>
      </c>
      <c r="AJ640" s="143">
        <v>5.9299999999999999E-2</v>
      </c>
      <c r="AK640" s="79" t="s">
        <v>664</v>
      </c>
      <c r="AL640" s="79" t="s">
        <v>665</v>
      </c>
      <c r="AM640" s="155">
        <v>0</v>
      </c>
      <c r="AN640" s="155">
        <v>0</v>
      </c>
      <c r="AO640" s="155">
        <v>0</v>
      </c>
      <c r="AP640" s="155">
        <v>0</v>
      </c>
      <c r="AQ640" s="155">
        <v>0</v>
      </c>
      <c r="AR640" s="155">
        <v>0</v>
      </c>
      <c r="AS640" s="155">
        <v>0</v>
      </c>
      <c r="AT640" s="155">
        <v>0</v>
      </c>
      <c r="AU640" s="155">
        <v>0</v>
      </c>
      <c r="AV640" s="155">
        <v>0</v>
      </c>
      <c r="AW640" s="155">
        <v>0</v>
      </c>
      <c r="AX640" s="155">
        <v>0</v>
      </c>
      <c r="AY640" s="155">
        <v>0</v>
      </c>
      <c r="AZ640" s="155">
        <v>0</v>
      </c>
      <c r="BA640" s="155">
        <v>0</v>
      </c>
      <c r="BB640" s="22">
        <f t="shared" si="27"/>
        <v>0</v>
      </c>
      <c r="BC640" s="22">
        <f t="shared" si="28"/>
        <v>0</v>
      </c>
      <c r="BD640" s="22">
        <f t="shared" si="29"/>
        <v>0</v>
      </c>
    </row>
    <row r="641" spans="1:56" x14ac:dyDescent="0.35">
      <c r="A641" s="23" t="s">
        <v>2111</v>
      </c>
      <c r="B641" s="79" t="s">
        <v>546</v>
      </c>
      <c r="C641" s="80">
        <v>9</v>
      </c>
      <c r="D641" s="81" t="s">
        <v>31</v>
      </c>
      <c r="E641" s="79" t="s">
        <v>467</v>
      </c>
      <c r="F641" s="79" t="s">
        <v>648</v>
      </c>
      <c r="G641" s="79" t="s">
        <v>931</v>
      </c>
      <c r="H641" s="79" t="s">
        <v>669</v>
      </c>
      <c r="I641" s="79" t="s">
        <v>932</v>
      </c>
      <c r="J641" s="79" t="s">
        <v>671</v>
      </c>
      <c r="K641" s="79" t="s">
        <v>485</v>
      </c>
      <c r="L641" s="79" t="s">
        <v>650</v>
      </c>
      <c r="M641" s="79" t="s">
        <v>663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1">
        <v>43852</v>
      </c>
      <c r="AF641" s="141">
        <v>47140</v>
      </c>
      <c r="AG641" s="142">
        <v>106200</v>
      </c>
      <c r="AH641" s="83">
        <v>4.3111111111111109</v>
      </c>
      <c r="AI641" s="83">
        <v>9</v>
      </c>
      <c r="AJ641" s="143">
        <v>6.2100000000000002E-2</v>
      </c>
      <c r="AK641" s="79" t="s">
        <v>664</v>
      </c>
      <c r="AL641" s="79" t="s">
        <v>665</v>
      </c>
      <c r="AM641" s="155">
        <v>0</v>
      </c>
      <c r="AN641" s="155">
        <v>0</v>
      </c>
      <c r="AO641" s="155">
        <v>0</v>
      </c>
      <c r="AP641" s="155">
        <v>0</v>
      </c>
      <c r="AQ641" s="155">
        <v>0</v>
      </c>
      <c r="AR641" s="155">
        <v>0</v>
      </c>
      <c r="AS641" s="155">
        <v>0</v>
      </c>
      <c r="AT641" s="155">
        <v>0</v>
      </c>
      <c r="AU641" s="155">
        <v>0</v>
      </c>
      <c r="AV641" s="155">
        <v>0</v>
      </c>
      <c r="AW641" s="155">
        <v>0</v>
      </c>
      <c r="AX641" s="155">
        <v>0</v>
      </c>
      <c r="AY641" s="155">
        <v>0</v>
      </c>
      <c r="AZ641" s="155">
        <v>0</v>
      </c>
      <c r="BA641" s="155">
        <v>0</v>
      </c>
      <c r="BB641" s="22">
        <f t="shared" si="27"/>
        <v>0</v>
      </c>
      <c r="BC641" s="22">
        <f t="shared" si="28"/>
        <v>0</v>
      </c>
      <c r="BD641" s="22">
        <f t="shared" si="29"/>
        <v>0</v>
      </c>
    </row>
    <row r="642" spans="1:56" x14ac:dyDescent="0.35">
      <c r="A642" s="23" t="s">
        <v>1378</v>
      </c>
      <c r="B642" s="79" t="s">
        <v>547</v>
      </c>
      <c r="C642" s="80">
        <v>4</v>
      </c>
      <c r="D642" s="81" t="s">
        <v>31</v>
      </c>
      <c r="E642" s="79" t="s">
        <v>467</v>
      </c>
      <c r="F642" s="79" t="s">
        <v>648</v>
      </c>
      <c r="G642" s="79" t="s">
        <v>931</v>
      </c>
      <c r="H642" s="79" t="s">
        <v>669</v>
      </c>
      <c r="I642" s="79" t="s">
        <v>932</v>
      </c>
      <c r="J642" s="79" t="s">
        <v>671</v>
      </c>
      <c r="K642" s="79" t="s">
        <v>485</v>
      </c>
      <c r="L642" s="79" t="s">
        <v>650</v>
      </c>
      <c r="M642" s="79" t="s">
        <v>663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1">
        <v>43858</v>
      </c>
      <c r="AF642" s="141">
        <v>45319</v>
      </c>
      <c r="AG642" s="142">
        <v>875265</v>
      </c>
      <c r="AH642" s="83">
        <v>0</v>
      </c>
      <c r="AI642" s="83">
        <v>0</v>
      </c>
      <c r="AJ642" s="143">
        <v>4.7100000000000003E-2</v>
      </c>
      <c r="AK642" s="79" t="s">
        <v>664</v>
      </c>
      <c r="AL642" s="79" t="s">
        <v>665</v>
      </c>
      <c r="AM642" s="155">
        <v>0</v>
      </c>
      <c r="AN642" s="155">
        <v>0</v>
      </c>
      <c r="AO642" s="155">
        <v>0</v>
      </c>
      <c r="AP642" s="155">
        <v>0</v>
      </c>
      <c r="AQ642" s="155">
        <v>0</v>
      </c>
      <c r="AR642" s="155">
        <v>0</v>
      </c>
      <c r="AS642" s="155">
        <v>0</v>
      </c>
      <c r="AT642" s="155">
        <v>0</v>
      </c>
      <c r="AU642" s="155">
        <v>0</v>
      </c>
      <c r="AV642" s="155">
        <v>0</v>
      </c>
      <c r="AW642" s="155">
        <v>0</v>
      </c>
      <c r="AX642" s="155">
        <v>0</v>
      </c>
      <c r="AY642" s="155">
        <v>0</v>
      </c>
      <c r="AZ642" s="155">
        <v>0</v>
      </c>
      <c r="BA642" s="155">
        <v>0</v>
      </c>
      <c r="BB642" s="22">
        <f t="shared" si="27"/>
        <v>0</v>
      </c>
      <c r="BC642" s="22">
        <f t="shared" si="28"/>
        <v>0</v>
      </c>
      <c r="BD642" s="22">
        <f t="shared" si="29"/>
        <v>0</v>
      </c>
    </row>
    <row r="643" spans="1:56" x14ac:dyDescent="0.35">
      <c r="A643" s="23" t="s">
        <v>2112</v>
      </c>
      <c r="B643" s="79" t="s">
        <v>547</v>
      </c>
      <c r="C643" s="80">
        <v>5</v>
      </c>
      <c r="D643" s="81" t="s">
        <v>31</v>
      </c>
      <c r="E643" s="79" t="s">
        <v>467</v>
      </c>
      <c r="F643" s="79" t="s">
        <v>648</v>
      </c>
      <c r="G643" s="79" t="s">
        <v>931</v>
      </c>
      <c r="H643" s="79" t="s">
        <v>669</v>
      </c>
      <c r="I643" s="79" t="s">
        <v>932</v>
      </c>
      <c r="J643" s="79" t="s">
        <v>671</v>
      </c>
      <c r="K643" s="79" t="s">
        <v>485</v>
      </c>
      <c r="L643" s="79" t="s">
        <v>650</v>
      </c>
      <c r="M643" s="79" t="s">
        <v>663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1095998.75</v>
      </c>
      <c r="X643" s="77">
        <v>0</v>
      </c>
      <c r="Y643" s="77">
        <v>0</v>
      </c>
      <c r="Z643" s="77">
        <v>4630.59</v>
      </c>
      <c r="AA643" s="77">
        <v>0</v>
      </c>
      <c r="AB643" s="77">
        <v>0</v>
      </c>
      <c r="AC643" s="77">
        <v>0</v>
      </c>
      <c r="AD643" s="77">
        <v>1095998.75</v>
      </c>
      <c r="AE643" s="141">
        <v>43858</v>
      </c>
      <c r="AF643" s="141">
        <v>45685</v>
      </c>
      <c r="AG643" s="142">
        <v>2191997.5</v>
      </c>
      <c r="AH643" s="83">
        <v>0.32777777777777778</v>
      </c>
      <c r="AI643" s="83">
        <v>5</v>
      </c>
      <c r="AJ643" s="143">
        <v>5.0700000000000002E-2</v>
      </c>
      <c r="AK643" s="79" t="s">
        <v>664</v>
      </c>
      <c r="AL643" s="79" t="s">
        <v>665</v>
      </c>
      <c r="AM643" s="155">
        <v>0</v>
      </c>
      <c r="AN643" s="155">
        <v>0</v>
      </c>
      <c r="AO643" s="155">
        <v>0</v>
      </c>
      <c r="AP643" s="155">
        <v>1095998.75</v>
      </c>
      <c r="AQ643" s="155">
        <v>0</v>
      </c>
      <c r="AR643" s="155">
        <v>0</v>
      </c>
      <c r="AS643" s="155">
        <v>0</v>
      </c>
      <c r="AT643" s="155">
        <v>0</v>
      </c>
      <c r="AU643" s="155">
        <v>0</v>
      </c>
      <c r="AV643" s="155">
        <v>0</v>
      </c>
      <c r="AW643" s="155">
        <v>0</v>
      </c>
      <c r="AX643" s="155">
        <v>0</v>
      </c>
      <c r="AY643" s="155">
        <v>0</v>
      </c>
      <c r="AZ643" s="155">
        <v>0</v>
      </c>
      <c r="BA643" s="155">
        <v>0</v>
      </c>
      <c r="BB643" s="22">
        <f t="shared" ref="BB643:BB706" si="30">SUM(AM643:AO643)</f>
        <v>0</v>
      </c>
      <c r="BC643" s="22">
        <f t="shared" si="28"/>
        <v>1095998.75</v>
      </c>
      <c r="BD643" s="22">
        <f t="shared" si="29"/>
        <v>1095998.75</v>
      </c>
    </row>
    <row r="644" spans="1:56" x14ac:dyDescent="0.35">
      <c r="A644" s="23" t="s">
        <v>2113</v>
      </c>
      <c r="B644" s="79" t="s">
        <v>547</v>
      </c>
      <c r="C644" s="80">
        <v>6</v>
      </c>
      <c r="D644" s="81" t="s">
        <v>31</v>
      </c>
      <c r="E644" s="79" t="s">
        <v>467</v>
      </c>
      <c r="F644" s="79" t="s">
        <v>648</v>
      </c>
      <c r="G644" s="79" t="s">
        <v>931</v>
      </c>
      <c r="H644" s="79" t="s">
        <v>669</v>
      </c>
      <c r="I644" s="79" t="s">
        <v>932</v>
      </c>
      <c r="J644" s="79" t="s">
        <v>671</v>
      </c>
      <c r="K644" s="79" t="s">
        <v>485</v>
      </c>
      <c r="L644" s="79" t="s">
        <v>650</v>
      </c>
      <c r="M644" s="79" t="s">
        <v>663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1">
        <v>43858</v>
      </c>
      <c r="AF644" s="141">
        <v>46050</v>
      </c>
      <c r="AG644" s="142">
        <v>4112890</v>
      </c>
      <c r="AH644" s="83">
        <v>1.3277777777777777</v>
      </c>
      <c r="AI644" s="83">
        <v>6</v>
      </c>
      <c r="AJ644" s="143">
        <v>5.3600000000000002E-2</v>
      </c>
      <c r="AK644" s="79" t="s">
        <v>664</v>
      </c>
      <c r="AL644" s="79" t="s">
        <v>665</v>
      </c>
      <c r="AM644" s="155">
        <v>0</v>
      </c>
      <c r="AN644" s="155">
        <v>0</v>
      </c>
      <c r="AO644" s="155">
        <v>0</v>
      </c>
      <c r="AP644" s="155">
        <v>0</v>
      </c>
      <c r="AQ644" s="155">
        <v>0</v>
      </c>
      <c r="AR644" s="155">
        <v>0</v>
      </c>
      <c r="AS644" s="155">
        <v>0</v>
      </c>
      <c r="AT644" s="155">
        <v>0</v>
      </c>
      <c r="AU644" s="155">
        <v>0</v>
      </c>
      <c r="AV644" s="155">
        <v>2056445</v>
      </c>
      <c r="AW644" s="155">
        <v>0</v>
      </c>
      <c r="AX644" s="155">
        <v>0</v>
      </c>
      <c r="AY644" s="155">
        <v>0</v>
      </c>
      <c r="AZ644" s="155">
        <v>0</v>
      </c>
      <c r="BA644" s="155">
        <v>0</v>
      </c>
      <c r="BB644" s="22">
        <f t="shared" si="30"/>
        <v>0</v>
      </c>
      <c r="BC644" s="22">
        <f t="shared" ref="BC644:BC707" si="31">SUM(AP644:BA644)</f>
        <v>2056445</v>
      </c>
      <c r="BD644" s="22">
        <f t="shared" ref="BD644:BD707" si="32">BB644+BC644</f>
        <v>2056445</v>
      </c>
    </row>
    <row r="645" spans="1:56" x14ac:dyDescent="0.35">
      <c r="A645" s="23" t="s">
        <v>2114</v>
      </c>
      <c r="B645" s="79" t="s">
        <v>547</v>
      </c>
      <c r="C645" s="80">
        <v>7</v>
      </c>
      <c r="D645" s="81" t="s">
        <v>31</v>
      </c>
      <c r="E645" s="79" t="s">
        <v>467</v>
      </c>
      <c r="F645" s="79" t="s">
        <v>648</v>
      </c>
      <c r="G645" s="79" t="s">
        <v>931</v>
      </c>
      <c r="H645" s="79" t="s">
        <v>669</v>
      </c>
      <c r="I645" s="79" t="s">
        <v>932</v>
      </c>
      <c r="J645" s="79" t="s">
        <v>671</v>
      </c>
      <c r="K645" s="79" t="s">
        <v>485</v>
      </c>
      <c r="L645" s="79" t="s">
        <v>650</v>
      </c>
      <c r="M645" s="79" t="s">
        <v>663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1">
        <v>43858</v>
      </c>
      <c r="AF645" s="141">
        <v>46415</v>
      </c>
      <c r="AG645" s="142">
        <v>2112495</v>
      </c>
      <c r="AH645" s="83">
        <v>2.3277777777777779</v>
      </c>
      <c r="AI645" s="83">
        <v>7</v>
      </c>
      <c r="AJ645" s="143">
        <v>5.6399999999999999E-2</v>
      </c>
      <c r="AK645" s="79" t="s">
        <v>664</v>
      </c>
      <c r="AL645" s="79" t="s">
        <v>665</v>
      </c>
      <c r="AM645" s="155">
        <v>0</v>
      </c>
      <c r="AN645" s="155">
        <v>0</v>
      </c>
      <c r="AO645" s="155">
        <v>0</v>
      </c>
      <c r="AP645" s="155">
        <v>0</v>
      </c>
      <c r="AQ645" s="155">
        <v>0</v>
      </c>
      <c r="AR645" s="155">
        <v>0</v>
      </c>
      <c r="AS645" s="155">
        <v>0</v>
      </c>
      <c r="AT645" s="155">
        <v>0</v>
      </c>
      <c r="AU645" s="155">
        <v>0</v>
      </c>
      <c r="AV645" s="155">
        <v>0</v>
      </c>
      <c r="AW645" s="155">
        <v>0</v>
      </c>
      <c r="AX645" s="155">
        <v>0</v>
      </c>
      <c r="AY645" s="155">
        <v>0</v>
      </c>
      <c r="AZ645" s="155">
        <v>0</v>
      </c>
      <c r="BA645" s="155">
        <v>0</v>
      </c>
      <c r="BB645" s="22">
        <f t="shared" si="30"/>
        <v>0</v>
      </c>
      <c r="BC645" s="22">
        <f t="shared" si="31"/>
        <v>0</v>
      </c>
      <c r="BD645" s="22">
        <f t="shared" si="32"/>
        <v>0</v>
      </c>
    </row>
    <row r="646" spans="1:56" x14ac:dyDescent="0.35">
      <c r="A646" s="23" t="s">
        <v>2115</v>
      </c>
      <c r="B646" s="79" t="s">
        <v>547</v>
      </c>
      <c r="C646" s="80">
        <v>8</v>
      </c>
      <c r="D646" s="81" t="s">
        <v>31</v>
      </c>
      <c r="E646" s="79" t="s">
        <v>467</v>
      </c>
      <c r="F646" s="79" t="s">
        <v>648</v>
      </c>
      <c r="G646" s="79" t="s">
        <v>931</v>
      </c>
      <c r="H646" s="79" t="s">
        <v>669</v>
      </c>
      <c r="I646" s="79" t="s">
        <v>932</v>
      </c>
      <c r="J646" s="79" t="s">
        <v>671</v>
      </c>
      <c r="K646" s="79" t="s">
        <v>485</v>
      </c>
      <c r="L646" s="79" t="s">
        <v>650</v>
      </c>
      <c r="M646" s="79" t="s">
        <v>663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1">
        <v>43858</v>
      </c>
      <c r="AF646" s="141">
        <v>46780</v>
      </c>
      <c r="AG646" s="142">
        <v>458430</v>
      </c>
      <c r="AH646" s="83">
        <v>3.3277777777777779</v>
      </c>
      <c r="AI646" s="83">
        <v>8</v>
      </c>
      <c r="AJ646" s="143">
        <v>5.9299999999999999E-2</v>
      </c>
      <c r="AK646" s="79" t="s">
        <v>664</v>
      </c>
      <c r="AL646" s="79" t="s">
        <v>665</v>
      </c>
      <c r="AM646" s="155">
        <v>0</v>
      </c>
      <c r="AN646" s="155">
        <v>0</v>
      </c>
      <c r="AO646" s="155">
        <v>0</v>
      </c>
      <c r="AP646" s="155">
        <v>0</v>
      </c>
      <c r="AQ646" s="155">
        <v>0</v>
      </c>
      <c r="AR646" s="155">
        <v>0</v>
      </c>
      <c r="AS646" s="155">
        <v>0</v>
      </c>
      <c r="AT646" s="155">
        <v>0</v>
      </c>
      <c r="AU646" s="155">
        <v>0</v>
      </c>
      <c r="AV646" s="155">
        <v>0</v>
      </c>
      <c r="AW646" s="155">
        <v>0</v>
      </c>
      <c r="AX646" s="155">
        <v>0</v>
      </c>
      <c r="AY646" s="155">
        <v>0</v>
      </c>
      <c r="AZ646" s="155">
        <v>0</v>
      </c>
      <c r="BA646" s="155">
        <v>0</v>
      </c>
      <c r="BB646" s="22">
        <f t="shared" si="30"/>
        <v>0</v>
      </c>
      <c r="BC646" s="22">
        <f t="shared" si="31"/>
        <v>0</v>
      </c>
      <c r="BD646" s="22">
        <f t="shared" si="32"/>
        <v>0</v>
      </c>
    </row>
    <row r="647" spans="1:56" x14ac:dyDescent="0.35">
      <c r="A647" s="23" t="s">
        <v>2116</v>
      </c>
      <c r="B647" s="79" t="s">
        <v>547</v>
      </c>
      <c r="C647" s="80">
        <v>9</v>
      </c>
      <c r="D647" s="81" t="s">
        <v>31</v>
      </c>
      <c r="E647" s="79" t="s">
        <v>467</v>
      </c>
      <c r="F647" s="79" t="s">
        <v>648</v>
      </c>
      <c r="G647" s="79" t="s">
        <v>931</v>
      </c>
      <c r="H647" s="79" t="s">
        <v>669</v>
      </c>
      <c r="I647" s="79" t="s">
        <v>932</v>
      </c>
      <c r="J647" s="79" t="s">
        <v>671</v>
      </c>
      <c r="K647" s="79" t="s">
        <v>485</v>
      </c>
      <c r="L647" s="79" t="s">
        <v>650</v>
      </c>
      <c r="M647" s="79" t="s">
        <v>663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1">
        <v>43858</v>
      </c>
      <c r="AF647" s="141">
        <v>47146</v>
      </c>
      <c r="AG647" s="142">
        <v>106200</v>
      </c>
      <c r="AH647" s="83">
        <v>4.3277777777777775</v>
      </c>
      <c r="AI647" s="83">
        <v>9</v>
      </c>
      <c r="AJ647" s="143">
        <v>6.2100000000000002E-2</v>
      </c>
      <c r="AK647" s="79" t="s">
        <v>664</v>
      </c>
      <c r="AL647" s="79" t="s">
        <v>665</v>
      </c>
      <c r="AM647" s="155">
        <v>0</v>
      </c>
      <c r="AN647" s="155">
        <v>0</v>
      </c>
      <c r="AO647" s="155">
        <v>0</v>
      </c>
      <c r="AP647" s="155">
        <v>0</v>
      </c>
      <c r="AQ647" s="155">
        <v>0</v>
      </c>
      <c r="AR647" s="155">
        <v>0</v>
      </c>
      <c r="AS647" s="155">
        <v>0</v>
      </c>
      <c r="AT647" s="155">
        <v>0</v>
      </c>
      <c r="AU647" s="155">
        <v>0</v>
      </c>
      <c r="AV647" s="155">
        <v>0</v>
      </c>
      <c r="AW647" s="155">
        <v>0</v>
      </c>
      <c r="AX647" s="155">
        <v>0</v>
      </c>
      <c r="AY647" s="155">
        <v>0</v>
      </c>
      <c r="AZ647" s="155">
        <v>0</v>
      </c>
      <c r="BA647" s="155">
        <v>0</v>
      </c>
      <c r="BB647" s="22">
        <f t="shared" si="30"/>
        <v>0</v>
      </c>
      <c r="BC647" s="22">
        <f t="shared" si="31"/>
        <v>0</v>
      </c>
      <c r="BD647" s="22">
        <f t="shared" si="32"/>
        <v>0</v>
      </c>
    </row>
    <row r="648" spans="1:56" x14ac:dyDescent="0.35">
      <c r="A648" s="23" t="s">
        <v>2117</v>
      </c>
      <c r="B648" s="79" t="s">
        <v>547</v>
      </c>
      <c r="C648" s="80">
        <v>10</v>
      </c>
      <c r="D648" s="81" t="s">
        <v>31</v>
      </c>
      <c r="E648" s="79" t="s">
        <v>467</v>
      </c>
      <c r="F648" s="79" t="s">
        <v>648</v>
      </c>
      <c r="G648" s="79" t="s">
        <v>931</v>
      </c>
      <c r="H648" s="79" t="s">
        <v>669</v>
      </c>
      <c r="I648" s="79" t="s">
        <v>932</v>
      </c>
      <c r="J648" s="79" t="s">
        <v>671</v>
      </c>
      <c r="K648" s="79" t="s">
        <v>485</v>
      </c>
      <c r="L648" s="79" t="s">
        <v>650</v>
      </c>
      <c r="M648" s="79" t="s">
        <v>663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1">
        <v>43858</v>
      </c>
      <c r="AF648" s="141">
        <v>47511</v>
      </c>
      <c r="AG648" s="142">
        <v>98087.5</v>
      </c>
      <c r="AH648" s="83">
        <v>5.3277777777777775</v>
      </c>
      <c r="AI648" s="83">
        <v>10</v>
      </c>
      <c r="AJ648" s="143">
        <v>6.5000000000000002E-2</v>
      </c>
      <c r="AK648" s="79" t="s">
        <v>664</v>
      </c>
      <c r="AL648" s="79" t="s">
        <v>665</v>
      </c>
      <c r="AM648" s="155">
        <v>0</v>
      </c>
      <c r="AN648" s="155">
        <v>0</v>
      </c>
      <c r="AO648" s="155">
        <v>0</v>
      </c>
      <c r="AP648" s="155">
        <v>0</v>
      </c>
      <c r="AQ648" s="155">
        <v>0</v>
      </c>
      <c r="AR648" s="155">
        <v>0</v>
      </c>
      <c r="AS648" s="155">
        <v>0</v>
      </c>
      <c r="AT648" s="155">
        <v>0</v>
      </c>
      <c r="AU648" s="155">
        <v>0</v>
      </c>
      <c r="AV648" s="155">
        <v>0</v>
      </c>
      <c r="AW648" s="155">
        <v>0</v>
      </c>
      <c r="AX648" s="155">
        <v>0</v>
      </c>
      <c r="AY648" s="155">
        <v>0</v>
      </c>
      <c r="AZ648" s="155">
        <v>0</v>
      </c>
      <c r="BA648" s="155">
        <v>0</v>
      </c>
      <c r="BB648" s="22">
        <f t="shared" si="30"/>
        <v>0</v>
      </c>
      <c r="BC648" s="22">
        <f t="shared" si="31"/>
        <v>0</v>
      </c>
      <c r="BD648" s="22">
        <f t="shared" si="32"/>
        <v>0</v>
      </c>
    </row>
    <row r="649" spans="1:56" x14ac:dyDescent="0.35">
      <c r="A649" s="23" t="s">
        <v>1379</v>
      </c>
      <c r="B649" s="79" t="s">
        <v>548</v>
      </c>
      <c r="C649" s="80">
        <v>4</v>
      </c>
      <c r="D649" s="81" t="s">
        <v>31</v>
      </c>
      <c r="E649" s="79" t="s">
        <v>467</v>
      </c>
      <c r="F649" s="79" t="s">
        <v>648</v>
      </c>
      <c r="G649" s="79" t="s">
        <v>931</v>
      </c>
      <c r="H649" s="79" t="s">
        <v>669</v>
      </c>
      <c r="I649" s="79" t="s">
        <v>932</v>
      </c>
      <c r="J649" s="79" t="s">
        <v>671</v>
      </c>
      <c r="K649" s="79" t="s">
        <v>485</v>
      </c>
      <c r="L649" s="79" t="s">
        <v>650</v>
      </c>
      <c r="M649" s="79" t="s">
        <v>663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1">
        <v>43866</v>
      </c>
      <c r="AF649" s="141">
        <v>45327</v>
      </c>
      <c r="AG649" s="142">
        <v>1170265</v>
      </c>
      <c r="AH649" s="83">
        <v>0</v>
      </c>
      <c r="AI649" s="83">
        <v>0</v>
      </c>
      <c r="AJ649" s="143">
        <v>4.7100000000000003E-2</v>
      </c>
      <c r="AK649" s="79" t="s">
        <v>664</v>
      </c>
      <c r="AL649" s="79" t="s">
        <v>665</v>
      </c>
      <c r="AM649" s="155">
        <v>0</v>
      </c>
      <c r="AN649" s="155">
        <v>0</v>
      </c>
      <c r="AO649" s="155">
        <v>0</v>
      </c>
      <c r="AP649" s="155">
        <v>0</v>
      </c>
      <c r="AQ649" s="155">
        <v>0</v>
      </c>
      <c r="AR649" s="155">
        <v>0</v>
      </c>
      <c r="AS649" s="155">
        <v>0</v>
      </c>
      <c r="AT649" s="155">
        <v>0</v>
      </c>
      <c r="AU649" s="155">
        <v>0</v>
      </c>
      <c r="AV649" s="155">
        <v>0</v>
      </c>
      <c r="AW649" s="155">
        <v>0</v>
      </c>
      <c r="AX649" s="155">
        <v>0</v>
      </c>
      <c r="AY649" s="155">
        <v>0</v>
      </c>
      <c r="AZ649" s="155">
        <v>0</v>
      </c>
      <c r="BA649" s="155">
        <v>0</v>
      </c>
      <c r="BB649" s="22">
        <f t="shared" si="30"/>
        <v>0</v>
      </c>
      <c r="BC649" s="22">
        <f t="shared" si="31"/>
        <v>0</v>
      </c>
      <c r="BD649" s="22">
        <f t="shared" si="32"/>
        <v>0</v>
      </c>
    </row>
    <row r="650" spans="1:56" x14ac:dyDescent="0.35">
      <c r="A650" s="23" t="s">
        <v>2118</v>
      </c>
      <c r="B650" s="79" t="s">
        <v>548</v>
      </c>
      <c r="C650" s="80">
        <v>5</v>
      </c>
      <c r="D650" s="81" t="s">
        <v>31</v>
      </c>
      <c r="E650" s="79" t="s">
        <v>467</v>
      </c>
      <c r="F650" s="79" t="s">
        <v>648</v>
      </c>
      <c r="G650" s="79" t="s">
        <v>931</v>
      </c>
      <c r="H650" s="79" t="s">
        <v>669</v>
      </c>
      <c r="I650" s="79" t="s">
        <v>932</v>
      </c>
      <c r="J650" s="79" t="s">
        <v>671</v>
      </c>
      <c r="K650" s="79" t="s">
        <v>485</v>
      </c>
      <c r="L650" s="79" t="s">
        <v>650</v>
      </c>
      <c r="M650" s="79" t="s">
        <v>663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842667.5</v>
      </c>
      <c r="X650" s="77">
        <v>0</v>
      </c>
      <c r="Y650" s="77">
        <v>0</v>
      </c>
      <c r="Z650" s="77">
        <v>3560.27</v>
      </c>
      <c r="AA650" s="77">
        <v>0</v>
      </c>
      <c r="AB650" s="77">
        <v>0</v>
      </c>
      <c r="AC650" s="77">
        <v>0</v>
      </c>
      <c r="AD650" s="77">
        <v>842667.5</v>
      </c>
      <c r="AE650" s="141">
        <v>43866</v>
      </c>
      <c r="AF650" s="141">
        <v>45693</v>
      </c>
      <c r="AG650" s="142">
        <v>1685335</v>
      </c>
      <c r="AH650" s="83">
        <v>0.34722222222222221</v>
      </c>
      <c r="AI650" s="83">
        <v>5</v>
      </c>
      <c r="AJ650" s="143">
        <v>5.0700000000000002E-2</v>
      </c>
      <c r="AK650" s="79" t="s">
        <v>664</v>
      </c>
      <c r="AL650" s="79" t="s">
        <v>665</v>
      </c>
      <c r="AM650" s="155">
        <v>0</v>
      </c>
      <c r="AN650" s="155">
        <v>0</v>
      </c>
      <c r="AO650" s="155">
        <v>0</v>
      </c>
      <c r="AP650" s="155">
        <v>0</v>
      </c>
      <c r="AQ650" s="155">
        <v>842667.5</v>
      </c>
      <c r="AR650" s="155">
        <v>0</v>
      </c>
      <c r="AS650" s="155">
        <v>0</v>
      </c>
      <c r="AT650" s="155">
        <v>0</v>
      </c>
      <c r="AU650" s="155">
        <v>0</v>
      </c>
      <c r="AV650" s="155">
        <v>0</v>
      </c>
      <c r="AW650" s="155">
        <v>0</v>
      </c>
      <c r="AX650" s="155">
        <v>0</v>
      </c>
      <c r="AY650" s="155">
        <v>0</v>
      </c>
      <c r="AZ650" s="155">
        <v>0</v>
      </c>
      <c r="BA650" s="155">
        <v>0</v>
      </c>
      <c r="BB650" s="22">
        <f t="shared" si="30"/>
        <v>0</v>
      </c>
      <c r="BC650" s="22">
        <f t="shared" si="31"/>
        <v>842667.5</v>
      </c>
      <c r="BD650" s="22">
        <f t="shared" si="32"/>
        <v>842667.5</v>
      </c>
    </row>
    <row r="651" spans="1:56" x14ac:dyDescent="0.35">
      <c r="A651" s="23" t="s">
        <v>2119</v>
      </c>
      <c r="B651" s="79" t="s">
        <v>548</v>
      </c>
      <c r="C651" s="80">
        <v>6</v>
      </c>
      <c r="D651" s="81" t="s">
        <v>31</v>
      </c>
      <c r="E651" s="79" t="s">
        <v>467</v>
      </c>
      <c r="F651" s="79" t="s">
        <v>648</v>
      </c>
      <c r="G651" s="79" t="s">
        <v>931</v>
      </c>
      <c r="H651" s="79" t="s">
        <v>669</v>
      </c>
      <c r="I651" s="79" t="s">
        <v>932</v>
      </c>
      <c r="J651" s="79" t="s">
        <v>671</v>
      </c>
      <c r="K651" s="79" t="s">
        <v>485</v>
      </c>
      <c r="L651" s="79" t="s">
        <v>650</v>
      </c>
      <c r="M651" s="79" t="s">
        <v>663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1">
        <v>43866</v>
      </c>
      <c r="AF651" s="141">
        <v>46058</v>
      </c>
      <c r="AG651" s="142">
        <v>2753677.5</v>
      </c>
      <c r="AH651" s="83">
        <v>1.3472222222222223</v>
      </c>
      <c r="AI651" s="83">
        <v>6</v>
      </c>
      <c r="AJ651" s="143">
        <v>5.3600000000000002E-2</v>
      </c>
      <c r="AK651" s="79" t="s">
        <v>664</v>
      </c>
      <c r="AL651" s="79" t="s">
        <v>665</v>
      </c>
      <c r="AM651" s="155">
        <v>0</v>
      </c>
      <c r="AN651" s="155">
        <v>0</v>
      </c>
      <c r="AO651" s="155">
        <v>0</v>
      </c>
      <c r="AP651" s="155">
        <v>0</v>
      </c>
      <c r="AQ651" s="155">
        <v>0</v>
      </c>
      <c r="AR651" s="155">
        <v>0</v>
      </c>
      <c r="AS651" s="155">
        <v>0</v>
      </c>
      <c r="AT651" s="155">
        <v>0</v>
      </c>
      <c r="AU651" s="155">
        <v>0</v>
      </c>
      <c r="AV651" s="155">
        <v>0</v>
      </c>
      <c r="AW651" s="155">
        <v>1376838.75</v>
      </c>
      <c r="AX651" s="155">
        <v>0</v>
      </c>
      <c r="AY651" s="155">
        <v>0</v>
      </c>
      <c r="AZ651" s="155">
        <v>0</v>
      </c>
      <c r="BA651" s="155">
        <v>0</v>
      </c>
      <c r="BB651" s="22">
        <f t="shared" si="30"/>
        <v>0</v>
      </c>
      <c r="BC651" s="22">
        <f t="shared" si="31"/>
        <v>1376838.75</v>
      </c>
      <c r="BD651" s="22">
        <f t="shared" si="32"/>
        <v>1376838.75</v>
      </c>
    </row>
    <row r="652" spans="1:56" x14ac:dyDescent="0.35">
      <c r="A652" s="23" t="s">
        <v>2120</v>
      </c>
      <c r="B652" s="79" t="s">
        <v>548</v>
      </c>
      <c r="C652" s="80">
        <v>7</v>
      </c>
      <c r="D652" s="81" t="s">
        <v>31</v>
      </c>
      <c r="E652" s="79" t="s">
        <v>467</v>
      </c>
      <c r="F652" s="79" t="s">
        <v>648</v>
      </c>
      <c r="G652" s="79" t="s">
        <v>931</v>
      </c>
      <c r="H652" s="79" t="s">
        <v>669</v>
      </c>
      <c r="I652" s="79" t="s">
        <v>932</v>
      </c>
      <c r="J652" s="79" t="s">
        <v>671</v>
      </c>
      <c r="K652" s="79" t="s">
        <v>485</v>
      </c>
      <c r="L652" s="79" t="s">
        <v>650</v>
      </c>
      <c r="M652" s="79" t="s">
        <v>663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1">
        <v>43866</v>
      </c>
      <c r="AF652" s="141">
        <v>46423</v>
      </c>
      <c r="AG652" s="142">
        <v>1250357.5</v>
      </c>
      <c r="AH652" s="83">
        <v>2.3472222222222223</v>
      </c>
      <c r="AI652" s="83">
        <v>7</v>
      </c>
      <c r="AJ652" s="143">
        <v>5.6399999999999999E-2</v>
      </c>
      <c r="AK652" s="79" t="s">
        <v>664</v>
      </c>
      <c r="AL652" s="79" t="s">
        <v>665</v>
      </c>
      <c r="AM652" s="155">
        <v>0</v>
      </c>
      <c r="AN652" s="155">
        <v>0</v>
      </c>
      <c r="AO652" s="155">
        <v>0</v>
      </c>
      <c r="AP652" s="155">
        <v>0</v>
      </c>
      <c r="AQ652" s="155">
        <v>0</v>
      </c>
      <c r="AR652" s="155">
        <v>0</v>
      </c>
      <c r="AS652" s="155">
        <v>0</v>
      </c>
      <c r="AT652" s="155">
        <v>0</v>
      </c>
      <c r="AU652" s="155">
        <v>0</v>
      </c>
      <c r="AV652" s="155">
        <v>0</v>
      </c>
      <c r="AW652" s="155">
        <v>0</v>
      </c>
      <c r="AX652" s="155">
        <v>0</v>
      </c>
      <c r="AY652" s="155">
        <v>0</v>
      </c>
      <c r="AZ652" s="155">
        <v>0</v>
      </c>
      <c r="BA652" s="155">
        <v>0</v>
      </c>
      <c r="BB652" s="22">
        <f t="shared" si="30"/>
        <v>0</v>
      </c>
      <c r="BC652" s="22">
        <f t="shared" si="31"/>
        <v>0</v>
      </c>
      <c r="BD652" s="22">
        <f t="shared" si="32"/>
        <v>0</v>
      </c>
    </row>
    <row r="653" spans="1:56" x14ac:dyDescent="0.35">
      <c r="A653" s="23" t="s">
        <v>2121</v>
      </c>
      <c r="B653" s="79" t="s">
        <v>548</v>
      </c>
      <c r="C653" s="80">
        <v>8</v>
      </c>
      <c r="D653" s="81" t="s">
        <v>31</v>
      </c>
      <c r="E653" s="79" t="s">
        <v>467</v>
      </c>
      <c r="F653" s="79" t="s">
        <v>648</v>
      </c>
      <c r="G653" s="79" t="s">
        <v>931</v>
      </c>
      <c r="H653" s="79" t="s">
        <v>669</v>
      </c>
      <c r="I653" s="79" t="s">
        <v>932</v>
      </c>
      <c r="J653" s="79" t="s">
        <v>671</v>
      </c>
      <c r="K653" s="79" t="s">
        <v>485</v>
      </c>
      <c r="L653" s="79" t="s">
        <v>650</v>
      </c>
      <c r="M653" s="79" t="s">
        <v>663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1">
        <v>43866</v>
      </c>
      <c r="AF653" s="141">
        <v>46788</v>
      </c>
      <c r="AG653" s="142">
        <v>106200</v>
      </c>
      <c r="AH653" s="83">
        <v>3.3472222222222223</v>
      </c>
      <c r="AI653" s="83">
        <v>8</v>
      </c>
      <c r="AJ653" s="143">
        <v>5.9299999999999999E-2</v>
      </c>
      <c r="AK653" s="79" t="s">
        <v>664</v>
      </c>
      <c r="AL653" s="79" t="s">
        <v>665</v>
      </c>
      <c r="AM653" s="155">
        <v>0</v>
      </c>
      <c r="AN653" s="155">
        <v>0</v>
      </c>
      <c r="AO653" s="155">
        <v>0</v>
      </c>
      <c r="AP653" s="155">
        <v>0</v>
      </c>
      <c r="AQ653" s="155">
        <v>0</v>
      </c>
      <c r="AR653" s="155">
        <v>0</v>
      </c>
      <c r="AS653" s="155">
        <v>0</v>
      </c>
      <c r="AT653" s="155">
        <v>0</v>
      </c>
      <c r="AU653" s="155">
        <v>0</v>
      </c>
      <c r="AV653" s="155">
        <v>0</v>
      </c>
      <c r="AW653" s="155">
        <v>0</v>
      </c>
      <c r="AX653" s="155">
        <v>0</v>
      </c>
      <c r="AY653" s="155">
        <v>0</v>
      </c>
      <c r="AZ653" s="155">
        <v>0</v>
      </c>
      <c r="BA653" s="155">
        <v>0</v>
      </c>
      <c r="BB653" s="22">
        <f t="shared" si="30"/>
        <v>0</v>
      </c>
      <c r="BC653" s="22">
        <f t="shared" si="31"/>
        <v>0</v>
      </c>
      <c r="BD653" s="22">
        <f t="shared" si="32"/>
        <v>0</v>
      </c>
    </row>
    <row r="654" spans="1:56" x14ac:dyDescent="0.35">
      <c r="A654" s="23" t="s">
        <v>2122</v>
      </c>
      <c r="B654" s="79" t="s">
        <v>548</v>
      </c>
      <c r="C654" s="80">
        <v>9</v>
      </c>
      <c r="D654" s="81" t="s">
        <v>31</v>
      </c>
      <c r="E654" s="79" t="s">
        <v>467</v>
      </c>
      <c r="F654" s="79" t="s">
        <v>648</v>
      </c>
      <c r="G654" s="79" t="s">
        <v>931</v>
      </c>
      <c r="H654" s="79" t="s">
        <v>669</v>
      </c>
      <c r="I654" s="79" t="s">
        <v>932</v>
      </c>
      <c r="J654" s="79" t="s">
        <v>671</v>
      </c>
      <c r="K654" s="79" t="s">
        <v>485</v>
      </c>
      <c r="L654" s="79" t="s">
        <v>650</v>
      </c>
      <c r="M654" s="79" t="s">
        <v>663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1">
        <v>43866</v>
      </c>
      <c r="AF654" s="141">
        <v>47519</v>
      </c>
      <c r="AG654" s="142">
        <v>53100</v>
      </c>
      <c r="AH654" s="83">
        <v>5.3472222222222223</v>
      </c>
      <c r="AI654" s="83">
        <v>10</v>
      </c>
      <c r="AJ654" s="143">
        <v>6.5000000000000002E-2</v>
      </c>
      <c r="AK654" s="79" t="s">
        <v>664</v>
      </c>
      <c r="AL654" s="79" t="s">
        <v>665</v>
      </c>
      <c r="AM654" s="155">
        <v>0</v>
      </c>
      <c r="AN654" s="155">
        <v>0</v>
      </c>
      <c r="AO654" s="155">
        <v>0</v>
      </c>
      <c r="AP654" s="155">
        <v>0</v>
      </c>
      <c r="AQ654" s="155">
        <v>0</v>
      </c>
      <c r="AR654" s="155">
        <v>0</v>
      </c>
      <c r="AS654" s="155">
        <v>0</v>
      </c>
      <c r="AT654" s="155">
        <v>0</v>
      </c>
      <c r="AU654" s="155">
        <v>0</v>
      </c>
      <c r="AV654" s="155">
        <v>0</v>
      </c>
      <c r="AW654" s="155">
        <v>0</v>
      </c>
      <c r="AX654" s="155">
        <v>0</v>
      </c>
      <c r="AY654" s="155">
        <v>0</v>
      </c>
      <c r="AZ654" s="155">
        <v>0</v>
      </c>
      <c r="BA654" s="155">
        <v>0</v>
      </c>
      <c r="BB654" s="22">
        <f t="shared" si="30"/>
        <v>0</v>
      </c>
      <c r="BC654" s="22">
        <f t="shared" si="31"/>
        <v>0</v>
      </c>
      <c r="BD654" s="22">
        <f t="shared" si="32"/>
        <v>0</v>
      </c>
    </row>
    <row r="655" spans="1:56" x14ac:dyDescent="0.35">
      <c r="A655" s="23" t="s">
        <v>1380</v>
      </c>
      <c r="B655" s="79" t="s">
        <v>549</v>
      </c>
      <c r="C655" s="80">
        <v>4</v>
      </c>
      <c r="D655" s="81" t="s">
        <v>31</v>
      </c>
      <c r="E655" s="79" t="s">
        <v>467</v>
      </c>
      <c r="F655" s="79" t="s">
        <v>648</v>
      </c>
      <c r="G655" s="79" t="s">
        <v>931</v>
      </c>
      <c r="H655" s="79" t="s">
        <v>669</v>
      </c>
      <c r="I655" s="79" t="s">
        <v>932</v>
      </c>
      <c r="J655" s="79" t="s">
        <v>671</v>
      </c>
      <c r="K655" s="79" t="s">
        <v>485</v>
      </c>
      <c r="L655" s="79" t="s">
        <v>650</v>
      </c>
      <c r="M655" s="79" t="s">
        <v>663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1">
        <v>43872</v>
      </c>
      <c r="AF655" s="141">
        <v>45333</v>
      </c>
      <c r="AG655" s="142">
        <v>666700</v>
      </c>
      <c r="AH655" s="83">
        <v>0</v>
      </c>
      <c r="AI655" s="83">
        <v>0</v>
      </c>
      <c r="AJ655" s="143">
        <v>4.7100000000000003E-2</v>
      </c>
      <c r="AK655" s="79" t="s">
        <v>664</v>
      </c>
      <c r="AL655" s="79" t="s">
        <v>665</v>
      </c>
      <c r="AM655" s="155">
        <v>0</v>
      </c>
      <c r="AN655" s="155">
        <v>0</v>
      </c>
      <c r="AO655" s="155">
        <v>0</v>
      </c>
      <c r="AP655" s="155">
        <v>0</v>
      </c>
      <c r="AQ655" s="155">
        <v>0</v>
      </c>
      <c r="AR655" s="155">
        <v>0</v>
      </c>
      <c r="AS655" s="155">
        <v>0</v>
      </c>
      <c r="AT655" s="155">
        <v>0</v>
      </c>
      <c r="AU655" s="155">
        <v>0</v>
      </c>
      <c r="AV655" s="155">
        <v>0</v>
      </c>
      <c r="AW655" s="155">
        <v>0</v>
      </c>
      <c r="AX655" s="155">
        <v>0</v>
      </c>
      <c r="AY655" s="155">
        <v>0</v>
      </c>
      <c r="AZ655" s="155">
        <v>0</v>
      </c>
      <c r="BA655" s="155">
        <v>0</v>
      </c>
      <c r="BB655" s="22">
        <f t="shared" si="30"/>
        <v>0</v>
      </c>
      <c r="BC655" s="22">
        <f t="shared" si="31"/>
        <v>0</v>
      </c>
      <c r="BD655" s="22">
        <f t="shared" si="32"/>
        <v>0</v>
      </c>
    </row>
    <row r="656" spans="1:56" x14ac:dyDescent="0.35">
      <c r="A656" s="23" t="s">
        <v>2123</v>
      </c>
      <c r="B656" s="79" t="s">
        <v>549</v>
      </c>
      <c r="C656" s="80">
        <v>5</v>
      </c>
      <c r="D656" s="81" t="s">
        <v>31</v>
      </c>
      <c r="E656" s="79" t="s">
        <v>467</v>
      </c>
      <c r="F656" s="79" t="s">
        <v>648</v>
      </c>
      <c r="G656" s="79" t="s">
        <v>931</v>
      </c>
      <c r="H656" s="79" t="s">
        <v>669</v>
      </c>
      <c r="I656" s="79" t="s">
        <v>932</v>
      </c>
      <c r="J656" s="79" t="s">
        <v>671</v>
      </c>
      <c r="K656" s="79" t="s">
        <v>485</v>
      </c>
      <c r="L656" s="79" t="s">
        <v>650</v>
      </c>
      <c r="M656" s="79" t="s">
        <v>663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1129850</v>
      </c>
      <c r="X656" s="77">
        <v>0</v>
      </c>
      <c r="Y656" s="77">
        <v>0</v>
      </c>
      <c r="Z656" s="77">
        <v>4773.62</v>
      </c>
      <c r="AA656" s="77">
        <v>0</v>
      </c>
      <c r="AB656" s="77">
        <v>0</v>
      </c>
      <c r="AC656" s="77">
        <v>0</v>
      </c>
      <c r="AD656" s="77">
        <v>1129850</v>
      </c>
      <c r="AE656" s="141">
        <v>43872</v>
      </c>
      <c r="AF656" s="141">
        <v>45699</v>
      </c>
      <c r="AG656" s="142">
        <v>2259700</v>
      </c>
      <c r="AH656" s="83">
        <v>0.36388888888888887</v>
      </c>
      <c r="AI656" s="83">
        <v>5</v>
      </c>
      <c r="AJ656" s="143">
        <v>5.0700000000000002E-2</v>
      </c>
      <c r="AK656" s="79" t="s">
        <v>664</v>
      </c>
      <c r="AL656" s="79" t="s">
        <v>665</v>
      </c>
      <c r="AM656" s="155">
        <v>0</v>
      </c>
      <c r="AN656" s="155">
        <v>0</v>
      </c>
      <c r="AO656" s="155">
        <v>0</v>
      </c>
      <c r="AP656" s="155">
        <v>0</v>
      </c>
      <c r="AQ656" s="155">
        <v>1129850</v>
      </c>
      <c r="AR656" s="155">
        <v>0</v>
      </c>
      <c r="AS656" s="155">
        <v>0</v>
      </c>
      <c r="AT656" s="155">
        <v>0</v>
      </c>
      <c r="AU656" s="155">
        <v>0</v>
      </c>
      <c r="AV656" s="155">
        <v>0</v>
      </c>
      <c r="AW656" s="155">
        <v>0</v>
      </c>
      <c r="AX656" s="155">
        <v>0</v>
      </c>
      <c r="AY656" s="155">
        <v>0</v>
      </c>
      <c r="AZ656" s="155">
        <v>0</v>
      </c>
      <c r="BA656" s="155">
        <v>0</v>
      </c>
      <c r="BB656" s="22">
        <f t="shared" si="30"/>
        <v>0</v>
      </c>
      <c r="BC656" s="22">
        <f t="shared" si="31"/>
        <v>1129850</v>
      </c>
      <c r="BD656" s="22">
        <f t="shared" si="32"/>
        <v>1129850</v>
      </c>
    </row>
    <row r="657" spans="1:56" x14ac:dyDescent="0.35">
      <c r="A657" s="23" t="s">
        <v>2124</v>
      </c>
      <c r="B657" s="79" t="s">
        <v>549</v>
      </c>
      <c r="C657" s="80">
        <v>6</v>
      </c>
      <c r="D657" s="81" t="s">
        <v>31</v>
      </c>
      <c r="E657" s="79" t="s">
        <v>467</v>
      </c>
      <c r="F657" s="79" t="s">
        <v>648</v>
      </c>
      <c r="G657" s="79" t="s">
        <v>931</v>
      </c>
      <c r="H657" s="79" t="s">
        <v>669</v>
      </c>
      <c r="I657" s="79" t="s">
        <v>932</v>
      </c>
      <c r="J657" s="79" t="s">
        <v>671</v>
      </c>
      <c r="K657" s="79" t="s">
        <v>485</v>
      </c>
      <c r="L657" s="79" t="s">
        <v>650</v>
      </c>
      <c r="M657" s="79" t="s">
        <v>663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1">
        <v>43872</v>
      </c>
      <c r="AF657" s="141">
        <v>46064</v>
      </c>
      <c r="AG657" s="142">
        <v>3465512.5</v>
      </c>
      <c r="AH657" s="83">
        <v>1.3638888888888889</v>
      </c>
      <c r="AI657" s="83">
        <v>6</v>
      </c>
      <c r="AJ657" s="143">
        <v>5.3600000000000002E-2</v>
      </c>
      <c r="AK657" s="79" t="s">
        <v>664</v>
      </c>
      <c r="AL657" s="79" t="s">
        <v>665</v>
      </c>
      <c r="AM657" s="155">
        <v>0</v>
      </c>
      <c r="AN657" s="155">
        <v>0</v>
      </c>
      <c r="AO657" s="155">
        <v>0</v>
      </c>
      <c r="AP657" s="155">
        <v>0</v>
      </c>
      <c r="AQ657" s="155">
        <v>0</v>
      </c>
      <c r="AR657" s="155">
        <v>0</v>
      </c>
      <c r="AS657" s="155">
        <v>0</v>
      </c>
      <c r="AT657" s="155">
        <v>0</v>
      </c>
      <c r="AU657" s="155">
        <v>0</v>
      </c>
      <c r="AV657" s="155">
        <v>0</v>
      </c>
      <c r="AW657" s="155">
        <v>1732756.25</v>
      </c>
      <c r="AX657" s="155">
        <v>0</v>
      </c>
      <c r="AY657" s="155">
        <v>0</v>
      </c>
      <c r="AZ657" s="155">
        <v>0</v>
      </c>
      <c r="BA657" s="155">
        <v>0</v>
      </c>
      <c r="BB657" s="22">
        <f t="shared" si="30"/>
        <v>0</v>
      </c>
      <c r="BC657" s="22">
        <f t="shared" si="31"/>
        <v>1732756.25</v>
      </c>
      <c r="BD657" s="22">
        <f t="shared" si="32"/>
        <v>1732756.25</v>
      </c>
    </row>
    <row r="658" spans="1:56" x14ac:dyDescent="0.35">
      <c r="A658" s="23" t="s">
        <v>2125</v>
      </c>
      <c r="B658" s="79" t="s">
        <v>549</v>
      </c>
      <c r="C658" s="80">
        <v>7</v>
      </c>
      <c r="D658" s="81" t="s">
        <v>31</v>
      </c>
      <c r="E658" s="79" t="s">
        <v>467</v>
      </c>
      <c r="F658" s="79" t="s">
        <v>648</v>
      </c>
      <c r="G658" s="79" t="s">
        <v>931</v>
      </c>
      <c r="H658" s="79" t="s">
        <v>669</v>
      </c>
      <c r="I658" s="79" t="s">
        <v>932</v>
      </c>
      <c r="J658" s="79" t="s">
        <v>671</v>
      </c>
      <c r="K658" s="79" t="s">
        <v>485</v>
      </c>
      <c r="L658" s="79" t="s">
        <v>650</v>
      </c>
      <c r="M658" s="79" t="s">
        <v>663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1">
        <v>43872</v>
      </c>
      <c r="AF658" s="141">
        <v>46429</v>
      </c>
      <c r="AG658" s="142">
        <v>3211665</v>
      </c>
      <c r="AH658" s="83">
        <v>2.3638888888888889</v>
      </c>
      <c r="AI658" s="83">
        <v>7</v>
      </c>
      <c r="AJ658" s="143">
        <v>5.6399999999999999E-2</v>
      </c>
      <c r="AK658" s="79" t="s">
        <v>664</v>
      </c>
      <c r="AL658" s="79" t="s">
        <v>665</v>
      </c>
      <c r="AM658" s="155">
        <v>0</v>
      </c>
      <c r="AN658" s="155">
        <v>0</v>
      </c>
      <c r="AO658" s="155">
        <v>0</v>
      </c>
      <c r="AP658" s="155">
        <v>0</v>
      </c>
      <c r="AQ658" s="155">
        <v>0</v>
      </c>
      <c r="AR658" s="155">
        <v>0</v>
      </c>
      <c r="AS658" s="155">
        <v>0</v>
      </c>
      <c r="AT658" s="155">
        <v>0</v>
      </c>
      <c r="AU658" s="155">
        <v>0</v>
      </c>
      <c r="AV658" s="155">
        <v>0</v>
      </c>
      <c r="AW658" s="155">
        <v>0</v>
      </c>
      <c r="AX658" s="155">
        <v>0</v>
      </c>
      <c r="AY658" s="155">
        <v>0</v>
      </c>
      <c r="AZ658" s="155">
        <v>0</v>
      </c>
      <c r="BA658" s="155">
        <v>0</v>
      </c>
      <c r="BB658" s="22">
        <f t="shared" si="30"/>
        <v>0</v>
      </c>
      <c r="BC658" s="22">
        <f t="shared" si="31"/>
        <v>0</v>
      </c>
      <c r="BD658" s="22">
        <f t="shared" si="32"/>
        <v>0</v>
      </c>
    </row>
    <row r="659" spans="1:56" x14ac:dyDescent="0.35">
      <c r="A659" s="23" t="s">
        <v>2126</v>
      </c>
      <c r="B659" s="79" t="s">
        <v>549</v>
      </c>
      <c r="C659" s="80">
        <v>8</v>
      </c>
      <c r="D659" s="81" t="s">
        <v>31</v>
      </c>
      <c r="E659" s="79" t="s">
        <v>467</v>
      </c>
      <c r="F659" s="79" t="s">
        <v>648</v>
      </c>
      <c r="G659" s="79" t="s">
        <v>931</v>
      </c>
      <c r="H659" s="79" t="s">
        <v>669</v>
      </c>
      <c r="I659" s="79" t="s">
        <v>932</v>
      </c>
      <c r="J659" s="79" t="s">
        <v>671</v>
      </c>
      <c r="K659" s="79" t="s">
        <v>485</v>
      </c>
      <c r="L659" s="79" t="s">
        <v>650</v>
      </c>
      <c r="M659" s="79" t="s">
        <v>663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1">
        <v>43872</v>
      </c>
      <c r="AF659" s="141">
        <v>46794</v>
      </c>
      <c r="AG659" s="142">
        <v>209302.5</v>
      </c>
      <c r="AH659" s="83">
        <v>3.3638888888888889</v>
      </c>
      <c r="AI659" s="83">
        <v>8</v>
      </c>
      <c r="AJ659" s="143">
        <v>5.9299999999999999E-2</v>
      </c>
      <c r="AK659" s="79" t="s">
        <v>664</v>
      </c>
      <c r="AL659" s="79" t="s">
        <v>665</v>
      </c>
      <c r="AM659" s="155">
        <v>0</v>
      </c>
      <c r="AN659" s="155">
        <v>0</v>
      </c>
      <c r="AO659" s="155">
        <v>0</v>
      </c>
      <c r="AP659" s="155">
        <v>0</v>
      </c>
      <c r="AQ659" s="155">
        <v>0</v>
      </c>
      <c r="AR659" s="155">
        <v>0</v>
      </c>
      <c r="AS659" s="155">
        <v>0</v>
      </c>
      <c r="AT659" s="155">
        <v>0</v>
      </c>
      <c r="AU659" s="155">
        <v>0</v>
      </c>
      <c r="AV659" s="155">
        <v>0</v>
      </c>
      <c r="AW659" s="155">
        <v>0</v>
      </c>
      <c r="AX659" s="155">
        <v>0</v>
      </c>
      <c r="AY659" s="155">
        <v>0</v>
      </c>
      <c r="AZ659" s="155">
        <v>0</v>
      </c>
      <c r="BA659" s="155">
        <v>0</v>
      </c>
      <c r="BB659" s="22">
        <f t="shared" si="30"/>
        <v>0</v>
      </c>
      <c r="BC659" s="22">
        <f t="shared" si="31"/>
        <v>0</v>
      </c>
      <c r="BD659" s="22">
        <f t="shared" si="32"/>
        <v>0</v>
      </c>
    </row>
    <row r="660" spans="1:56" x14ac:dyDescent="0.35">
      <c r="A660" s="23" t="s">
        <v>1381</v>
      </c>
      <c r="B660" s="79" t="s">
        <v>550</v>
      </c>
      <c r="C660" s="80">
        <v>4</v>
      </c>
      <c r="D660" s="81" t="s">
        <v>31</v>
      </c>
      <c r="E660" s="79" t="s">
        <v>467</v>
      </c>
      <c r="F660" s="79" t="s">
        <v>648</v>
      </c>
      <c r="G660" s="79" t="s">
        <v>931</v>
      </c>
      <c r="H660" s="79" t="s">
        <v>669</v>
      </c>
      <c r="I660" s="79" t="s">
        <v>932</v>
      </c>
      <c r="J660" s="79" t="s">
        <v>671</v>
      </c>
      <c r="K660" s="79" t="s">
        <v>485</v>
      </c>
      <c r="L660" s="79" t="s">
        <v>650</v>
      </c>
      <c r="M660" s="79" t="s">
        <v>663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1">
        <v>43879</v>
      </c>
      <c r="AF660" s="141">
        <v>45340</v>
      </c>
      <c r="AG660" s="142">
        <v>1747580</v>
      </c>
      <c r="AH660" s="83">
        <v>0</v>
      </c>
      <c r="AI660" s="83">
        <v>0</v>
      </c>
      <c r="AJ660" s="143">
        <v>4.7100000000000003E-2</v>
      </c>
      <c r="AK660" s="79" t="s">
        <v>664</v>
      </c>
      <c r="AL660" s="79" t="s">
        <v>665</v>
      </c>
      <c r="AM660" s="155">
        <v>0</v>
      </c>
      <c r="AN660" s="155">
        <v>0</v>
      </c>
      <c r="AO660" s="155">
        <v>0</v>
      </c>
      <c r="AP660" s="155">
        <v>0</v>
      </c>
      <c r="AQ660" s="155">
        <v>0</v>
      </c>
      <c r="AR660" s="155">
        <v>0</v>
      </c>
      <c r="AS660" s="155">
        <v>0</v>
      </c>
      <c r="AT660" s="155">
        <v>0</v>
      </c>
      <c r="AU660" s="155">
        <v>0</v>
      </c>
      <c r="AV660" s="155">
        <v>0</v>
      </c>
      <c r="AW660" s="155">
        <v>0</v>
      </c>
      <c r="AX660" s="155">
        <v>0</v>
      </c>
      <c r="AY660" s="155">
        <v>0</v>
      </c>
      <c r="AZ660" s="155">
        <v>0</v>
      </c>
      <c r="BA660" s="155">
        <v>0</v>
      </c>
      <c r="BB660" s="22">
        <f t="shared" si="30"/>
        <v>0</v>
      </c>
      <c r="BC660" s="22">
        <f t="shared" si="31"/>
        <v>0</v>
      </c>
      <c r="BD660" s="22">
        <f t="shared" si="32"/>
        <v>0</v>
      </c>
    </row>
    <row r="661" spans="1:56" x14ac:dyDescent="0.35">
      <c r="A661" s="23" t="s">
        <v>2127</v>
      </c>
      <c r="B661" s="79" t="s">
        <v>550</v>
      </c>
      <c r="C661" s="80">
        <v>5</v>
      </c>
      <c r="D661" s="81" t="s">
        <v>31</v>
      </c>
      <c r="E661" s="79" t="s">
        <v>467</v>
      </c>
      <c r="F661" s="79" t="s">
        <v>648</v>
      </c>
      <c r="G661" s="79" t="s">
        <v>931</v>
      </c>
      <c r="H661" s="79" t="s">
        <v>669</v>
      </c>
      <c r="I661" s="79" t="s">
        <v>932</v>
      </c>
      <c r="J661" s="79" t="s">
        <v>671</v>
      </c>
      <c r="K661" s="79" t="s">
        <v>485</v>
      </c>
      <c r="L661" s="79" t="s">
        <v>650</v>
      </c>
      <c r="M661" s="79" t="s">
        <v>663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1144010</v>
      </c>
      <c r="X661" s="77">
        <v>0</v>
      </c>
      <c r="Y661" s="77">
        <v>0</v>
      </c>
      <c r="Z661" s="77">
        <v>4833.4399999999996</v>
      </c>
      <c r="AA661" s="77">
        <v>0</v>
      </c>
      <c r="AB661" s="77">
        <v>0</v>
      </c>
      <c r="AC661" s="77">
        <v>0</v>
      </c>
      <c r="AD661" s="77">
        <v>1144010</v>
      </c>
      <c r="AE661" s="141">
        <v>43879</v>
      </c>
      <c r="AF661" s="141">
        <v>45706</v>
      </c>
      <c r="AG661" s="142">
        <v>2288020</v>
      </c>
      <c r="AH661" s="83">
        <v>0.38333333333333336</v>
      </c>
      <c r="AI661" s="83">
        <v>5</v>
      </c>
      <c r="AJ661" s="143">
        <v>5.0700000000000002E-2</v>
      </c>
      <c r="AK661" s="79" t="s">
        <v>664</v>
      </c>
      <c r="AL661" s="79" t="s">
        <v>665</v>
      </c>
      <c r="AM661" s="155">
        <v>0</v>
      </c>
      <c r="AN661" s="155">
        <v>0</v>
      </c>
      <c r="AO661" s="155">
        <v>0</v>
      </c>
      <c r="AP661" s="155">
        <v>0</v>
      </c>
      <c r="AQ661" s="155">
        <v>1144010</v>
      </c>
      <c r="AR661" s="155">
        <v>0</v>
      </c>
      <c r="AS661" s="155">
        <v>0</v>
      </c>
      <c r="AT661" s="155">
        <v>0</v>
      </c>
      <c r="AU661" s="155">
        <v>0</v>
      </c>
      <c r="AV661" s="155">
        <v>0</v>
      </c>
      <c r="AW661" s="155">
        <v>0</v>
      </c>
      <c r="AX661" s="155">
        <v>0</v>
      </c>
      <c r="AY661" s="155">
        <v>0</v>
      </c>
      <c r="AZ661" s="155">
        <v>0</v>
      </c>
      <c r="BA661" s="155">
        <v>0</v>
      </c>
      <c r="BB661" s="22">
        <f t="shared" si="30"/>
        <v>0</v>
      </c>
      <c r="BC661" s="22">
        <f t="shared" si="31"/>
        <v>1144010</v>
      </c>
      <c r="BD661" s="22">
        <f t="shared" si="32"/>
        <v>1144010</v>
      </c>
    </row>
    <row r="662" spans="1:56" x14ac:dyDescent="0.35">
      <c r="A662" s="23" t="s">
        <v>2128</v>
      </c>
      <c r="B662" s="79" t="s">
        <v>550</v>
      </c>
      <c r="C662" s="80">
        <v>6</v>
      </c>
      <c r="D662" s="81" t="s">
        <v>31</v>
      </c>
      <c r="E662" s="79" t="s">
        <v>467</v>
      </c>
      <c r="F662" s="79" t="s">
        <v>648</v>
      </c>
      <c r="G662" s="79" t="s">
        <v>931</v>
      </c>
      <c r="H662" s="79" t="s">
        <v>669</v>
      </c>
      <c r="I662" s="79" t="s">
        <v>932</v>
      </c>
      <c r="J662" s="79" t="s">
        <v>671</v>
      </c>
      <c r="K662" s="79" t="s">
        <v>485</v>
      </c>
      <c r="L662" s="79" t="s">
        <v>650</v>
      </c>
      <c r="M662" s="79" t="s">
        <v>663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1">
        <v>43879</v>
      </c>
      <c r="AF662" s="141">
        <v>46071</v>
      </c>
      <c r="AG662" s="142">
        <v>2595852.5</v>
      </c>
      <c r="AH662" s="83">
        <v>1.3833333333333333</v>
      </c>
      <c r="AI662" s="83">
        <v>6</v>
      </c>
      <c r="AJ662" s="143">
        <v>5.3600000000000002E-2</v>
      </c>
      <c r="AK662" s="79" t="s">
        <v>664</v>
      </c>
      <c r="AL662" s="79" t="s">
        <v>665</v>
      </c>
      <c r="AM662" s="155">
        <v>0</v>
      </c>
      <c r="AN662" s="155">
        <v>0</v>
      </c>
      <c r="AO662" s="155">
        <v>0</v>
      </c>
      <c r="AP662" s="155">
        <v>0</v>
      </c>
      <c r="AQ662" s="155">
        <v>0</v>
      </c>
      <c r="AR662" s="155">
        <v>0</v>
      </c>
      <c r="AS662" s="155">
        <v>0</v>
      </c>
      <c r="AT662" s="155">
        <v>0</v>
      </c>
      <c r="AU662" s="155">
        <v>0</v>
      </c>
      <c r="AV662" s="155">
        <v>0</v>
      </c>
      <c r="AW662" s="155">
        <v>1297926.25</v>
      </c>
      <c r="AX662" s="155">
        <v>0</v>
      </c>
      <c r="AY662" s="155">
        <v>0</v>
      </c>
      <c r="AZ662" s="155">
        <v>0</v>
      </c>
      <c r="BA662" s="155">
        <v>0</v>
      </c>
      <c r="BB662" s="22">
        <f t="shared" si="30"/>
        <v>0</v>
      </c>
      <c r="BC662" s="22">
        <f t="shared" si="31"/>
        <v>1297926.25</v>
      </c>
      <c r="BD662" s="22">
        <f t="shared" si="32"/>
        <v>1297926.25</v>
      </c>
    </row>
    <row r="663" spans="1:56" x14ac:dyDescent="0.35">
      <c r="A663" s="23" t="s">
        <v>2129</v>
      </c>
      <c r="B663" s="79" t="s">
        <v>550</v>
      </c>
      <c r="C663" s="80">
        <v>7</v>
      </c>
      <c r="D663" s="81" t="s">
        <v>31</v>
      </c>
      <c r="E663" s="79" t="s">
        <v>467</v>
      </c>
      <c r="F663" s="79" t="s">
        <v>648</v>
      </c>
      <c r="G663" s="79" t="s">
        <v>931</v>
      </c>
      <c r="H663" s="79" t="s">
        <v>669</v>
      </c>
      <c r="I663" s="79" t="s">
        <v>932</v>
      </c>
      <c r="J663" s="79" t="s">
        <v>671</v>
      </c>
      <c r="K663" s="79" t="s">
        <v>485</v>
      </c>
      <c r="L663" s="79" t="s">
        <v>650</v>
      </c>
      <c r="M663" s="79" t="s">
        <v>663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1">
        <v>43879</v>
      </c>
      <c r="AF663" s="141">
        <v>46436</v>
      </c>
      <c r="AG663" s="142">
        <v>1675600</v>
      </c>
      <c r="AH663" s="83">
        <v>2.3833333333333333</v>
      </c>
      <c r="AI663" s="83">
        <v>7</v>
      </c>
      <c r="AJ663" s="143">
        <v>5.6399999999999999E-2</v>
      </c>
      <c r="AK663" s="79" t="s">
        <v>664</v>
      </c>
      <c r="AL663" s="79" t="s">
        <v>665</v>
      </c>
      <c r="AM663" s="155">
        <v>0</v>
      </c>
      <c r="AN663" s="155">
        <v>0</v>
      </c>
      <c r="AO663" s="155">
        <v>0</v>
      </c>
      <c r="AP663" s="155">
        <v>0</v>
      </c>
      <c r="AQ663" s="155">
        <v>0</v>
      </c>
      <c r="AR663" s="155">
        <v>0</v>
      </c>
      <c r="AS663" s="155">
        <v>0</v>
      </c>
      <c r="AT663" s="155">
        <v>0</v>
      </c>
      <c r="AU663" s="155">
        <v>0</v>
      </c>
      <c r="AV663" s="155">
        <v>0</v>
      </c>
      <c r="AW663" s="155">
        <v>0</v>
      </c>
      <c r="AX663" s="155">
        <v>0</v>
      </c>
      <c r="AY663" s="155">
        <v>0</v>
      </c>
      <c r="AZ663" s="155">
        <v>0</v>
      </c>
      <c r="BA663" s="155">
        <v>0</v>
      </c>
      <c r="BB663" s="22">
        <f t="shared" si="30"/>
        <v>0</v>
      </c>
      <c r="BC663" s="22">
        <f t="shared" si="31"/>
        <v>0</v>
      </c>
      <c r="BD663" s="22">
        <f t="shared" si="32"/>
        <v>0</v>
      </c>
    </row>
    <row r="664" spans="1:56" x14ac:dyDescent="0.35">
      <c r="A664" s="23" t="s">
        <v>2130</v>
      </c>
      <c r="B664" s="79" t="s">
        <v>550</v>
      </c>
      <c r="C664" s="80">
        <v>8</v>
      </c>
      <c r="D664" s="81" t="s">
        <v>31</v>
      </c>
      <c r="E664" s="79" t="s">
        <v>467</v>
      </c>
      <c r="F664" s="79" t="s">
        <v>648</v>
      </c>
      <c r="G664" s="79" t="s">
        <v>931</v>
      </c>
      <c r="H664" s="79" t="s">
        <v>669</v>
      </c>
      <c r="I664" s="79" t="s">
        <v>932</v>
      </c>
      <c r="J664" s="79" t="s">
        <v>671</v>
      </c>
      <c r="K664" s="79" t="s">
        <v>485</v>
      </c>
      <c r="L664" s="79" t="s">
        <v>650</v>
      </c>
      <c r="M664" s="79" t="s">
        <v>663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1">
        <v>43879</v>
      </c>
      <c r="AF664" s="141">
        <v>46801</v>
      </c>
      <c r="AG664" s="142">
        <v>206057.5</v>
      </c>
      <c r="AH664" s="83">
        <v>3.3833333333333333</v>
      </c>
      <c r="AI664" s="83">
        <v>8</v>
      </c>
      <c r="AJ664" s="143">
        <v>5.9299999999999999E-2</v>
      </c>
      <c r="AK664" s="79" t="s">
        <v>664</v>
      </c>
      <c r="AL664" s="79" t="s">
        <v>665</v>
      </c>
      <c r="AM664" s="155">
        <v>0</v>
      </c>
      <c r="AN664" s="155">
        <v>0</v>
      </c>
      <c r="AO664" s="155">
        <v>0</v>
      </c>
      <c r="AP664" s="155">
        <v>0</v>
      </c>
      <c r="AQ664" s="155">
        <v>0</v>
      </c>
      <c r="AR664" s="155">
        <v>0</v>
      </c>
      <c r="AS664" s="155">
        <v>0</v>
      </c>
      <c r="AT664" s="155">
        <v>0</v>
      </c>
      <c r="AU664" s="155">
        <v>0</v>
      </c>
      <c r="AV664" s="155">
        <v>0</v>
      </c>
      <c r="AW664" s="155">
        <v>0</v>
      </c>
      <c r="AX664" s="155">
        <v>0</v>
      </c>
      <c r="AY664" s="155">
        <v>0</v>
      </c>
      <c r="AZ664" s="155">
        <v>0</v>
      </c>
      <c r="BA664" s="155">
        <v>0</v>
      </c>
      <c r="BB664" s="22">
        <f t="shared" si="30"/>
        <v>0</v>
      </c>
      <c r="BC664" s="22">
        <f t="shared" si="31"/>
        <v>0</v>
      </c>
      <c r="BD664" s="22">
        <f t="shared" si="32"/>
        <v>0</v>
      </c>
    </row>
    <row r="665" spans="1:56" x14ac:dyDescent="0.35">
      <c r="A665" s="23" t="s">
        <v>1382</v>
      </c>
      <c r="B665" s="79" t="s">
        <v>551</v>
      </c>
      <c r="C665" s="80">
        <v>4</v>
      </c>
      <c r="D665" s="81" t="s">
        <v>31</v>
      </c>
      <c r="E665" s="79" t="s">
        <v>467</v>
      </c>
      <c r="F665" s="79" t="s">
        <v>648</v>
      </c>
      <c r="G665" s="79" t="s">
        <v>931</v>
      </c>
      <c r="H665" s="79" t="s">
        <v>669</v>
      </c>
      <c r="I665" s="79" t="s">
        <v>932</v>
      </c>
      <c r="J665" s="79" t="s">
        <v>671</v>
      </c>
      <c r="K665" s="79" t="s">
        <v>485</v>
      </c>
      <c r="L665" s="79" t="s">
        <v>650</v>
      </c>
      <c r="M665" s="79" t="s">
        <v>663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1">
        <v>43888</v>
      </c>
      <c r="AF665" s="141">
        <v>45349</v>
      </c>
      <c r="AG665" s="142">
        <v>1413787.5</v>
      </c>
      <c r="AH665" s="83">
        <v>0</v>
      </c>
      <c r="AI665" s="83">
        <v>0</v>
      </c>
      <c r="AJ665" s="143">
        <v>4.7100000000000003E-2</v>
      </c>
      <c r="AK665" s="79" t="s">
        <v>664</v>
      </c>
      <c r="AL665" s="79" t="s">
        <v>665</v>
      </c>
      <c r="AM665" s="155">
        <v>0</v>
      </c>
      <c r="AN665" s="155">
        <v>0</v>
      </c>
      <c r="AO665" s="155">
        <v>0</v>
      </c>
      <c r="AP665" s="155">
        <v>0</v>
      </c>
      <c r="AQ665" s="155">
        <v>0</v>
      </c>
      <c r="AR665" s="155">
        <v>0</v>
      </c>
      <c r="AS665" s="155">
        <v>0</v>
      </c>
      <c r="AT665" s="155">
        <v>0</v>
      </c>
      <c r="AU665" s="155">
        <v>0</v>
      </c>
      <c r="AV665" s="155">
        <v>0</v>
      </c>
      <c r="AW665" s="155">
        <v>0</v>
      </c>
      <c r="AX665" s="155">
        <v>0</v>
      </c>
      <c r="AY665" s="155">
        <v>0</v>
      </c>
      <c r="AZ665" s="155">
        <v>0</v>
      </c>
      <c r="BA665" s="155">
        <v>0</v>
      </c>
      <c r="BB665" s="22">
        <f t="shared" si="30"/>
        <v>0</v>
      </c>
      <c r="BC665" s="22">
        <f t="shared" si="31"/>
        <v>0</v>
      </c>
      <c r="BD665" s="22">
        <f t="shared" si="32"/>
        <v>0</v>
      </c>
    </row>
    <row r="666" spans="1:56" x14ac:dyDescent="0.35">
      <c r="A666" s="23" t="s">
        <v>2131</v>
      </c>
      <c r="B666" s="79" t="s">
        <v>551</v>
      </c>
      <c r="C666" s="80">
        <v>5</v>
      </c>
      <c r="D666" s="81" t="s">
        <v>31</v>
      </c>
      <c r="E666" s="79" t="s">
        <v>467</v>
      </c>
      <c r="F666" s="79" t="s">
        <v>648</v>
      </c>
      <c r="G666" s="79" t="s">
        <v>931</v>
      </c>
      <c r="H666" s="79" t="s">
        <v>669</v>
      </c>
      <c r="I666" s="79" t="s">
        <v>932</v>
      </c>
      <c r="J666" s="79" t="s">
        <v>671</v>
      </c>
      <c r="K666" s="79" t="s">
        <v>485</v>
      </c>
      <c r="L666" s="79" t="s">
        <v>650</v>
      </c>
      <c r="M666" s="79" t="s">
        <v>663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635061.25</v>
      </c>
      <c r="X666" s="77">
        <v>0</v>
      </c>
      <c r="Y666" s="77">
        <v>0</v>
      </c>
      <c r="Z666" s="77">
        <v>2683.13</v>
      </c>
      <c r="AA666" s="77">
        <v>0</v>
      </c>
      <c r="AB666" s="77">
        <v>0</v>
      </c>
      <c r="AC666" s="77">
        <v>0</v>
      </c>
      <c r="AD666" s="77">
        <v>635061.25</v>
      </c>
      <c r="AE666" s="141">
        <v>43888</v>
      </c>
      <c r="AF666" s="141">
        <v>45715</v>
      </c>
      <c r="AG666" s="142">
        <v>1270122.5</v>
      </c>
      <c r="AH666" s="83">
        <v>0.40833333333333333</v>
      </c>
      <c r="AI666" s="83">
        <v>5</v>
      </c>
      <c r="AJ666" s="143">
        <v>5.0700000000000002E-2</v>
      </c>
      <c r="AK666" s="79" t="s">
        <v>664</v>
      </c>
      <c r="AL666" s="79" t="s">
        <v>665</v>
      </c>
      <c r="AM666" s="155">
        <v>0</v>
      </c>
      <c r="AN666" s="155">
        <v>0</v>
      </c>
      <c r="AO666" s="155">
        <v>0</v>
      </c>
      <c r="AP666" s="155">
        <v>0</v>
      </c>
      <c r="AQ666" s="155">
        <v>635061.25</v>
      </c>
      <c r="AR666" s="155">
        <v>0</v>
      </c>
      <c r="AS666" s="155">
        <v>0</v>
      </c>
      <c r="AT666" s="155">
        <v>0</v>
      </c>
      <c r="AU666" s="155">
        <v>0</v>
      </c>
      <c r="AV666" s="155">
        <v>0</v>
      </c>
      <c r="AW666" s="155">
        <v>0</v>
      </c>
      <c r="AX666" s="155">
        <v>0</v>
      </c>
      <c r="AY666" s="155">
        <v>0</v>
      </c>
      <c r="AZ666" s="155">
        <v>0</v>
      </c>
      <c r="BA666" s="155">
        <v>0</v>
      </c>
      <c r="BB666" s="22">
        <f t="shared" si="30"/>
        <v>0</v>
      </c>
      <c r="BC666" s="22">
        <f t="shared" si="31"/>
        <v>635061.25</v>
      </c>
      <c r="BD666" s="22">
        <f t="shared" si="32"/>
        <v>635061.25</v>
      </c>
    </row>
    <row r="667" spans="1:56" x14ac:dyDescent="0.35">
      <c r="A667" s="23" t="s">
        <v>2132</v>
      </c>
      <c r="B667" s="79" t="s">
        <v>551</v>
      </c>
      <c r="C667" s="80">
        <v>6</v>
      </c>
      <c r="D667" s="81" t="s">
        <v>31</v>
      </c>
      <c r="E667" s="79" t="s">
        <v>467</v>
      </c>
      <c r="F667" s="79" t="s">
        <v>648</v>
      </c>
      <c r="G667" s="79" t="s">
        <v>931</v>
      </c>
      <c r="H667" s="79" t="s">
        <v>669</v>
      </c>
      <c r="I667" s="79" t="s">
        <v>932</v>
      </c>
      <c r="J667" s="79" t="s">
        <v>671</v>
      </c>
      <c r="K667" s="79" t="s">
        <v>485</v>
      </c>
      <c r="L667" s="79" t="s">
        <v>650</v>
      </c>
      <c r="M667" s="79" t="s">
        <v>663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1">
        <v>43888</v>
      </c>
      <c r="AF667" s="141">
        <v>46080</v>
      </c>
      <c r="AG667" s="142">
        <v>1265697.5</v>
      </c>
      <c r="AH667" s="83">
        <v>1.4083333333333334</v>
      </c>
      <c r="AI667" s="83">
        <v>6</v>
      </c>
      <c r="AJ667" s="143">
        <v>5.3600000000000002E-2</v>
      </c>
      <c r="AK667" s="79" t="s">
        <v>664</v>
      </c>
      <c r="AL667" s="79" t="s">
        <v>665</v>
      </c>
      <c r="AM667" s="155">
        <v>0</v>
      </c>
      <c r="AN667" s="155">
        <v>0</v>
      </c>
      <c r="AO667" s="155">
        <v>0</v>
      </c>
      <c r="AP667" s="155">
        <v>0</v>
      </c>
      <c r="AQ667" s="155">
        <v>0</v>
      </c>
      <c r="AR667" s="155">
        <v>0</v>
      </c>
      <c r="AS667" s="155">
        <v>0</v>
      </c>
      <c r="AT667" s="155">
        <v>0</v>
      </c>
      <c r="AU667" s="155">
        <v>0</v>
      </c>
      <c r="AV667" s="155">
        <v>0</v>
      </c>
      <c r="AW667" s="155">
        <v>632848.75</v>
      </c>
      <c r="AX667" s="155">
        <v>0</v>
      </c>
      <c r="AY667" s="155">
        <v>0</v>
      </c>
      <c r="AZ667" s="155">
        <v>0</v>
      </c>
      <c r="BA667" s="155">
        <v>0</v>
      </c>
      <c r="BB667" s="22">
        <f t="shared" si="30"/>
        <v>0</v>
      </c>
      <c r="BC667" s="22">
        <f t="shared" si="31"/>
        <v>632848.75</v>
      </c>
      <c r="BD667" s="22">
        <f t="shared" si="32"/>
        <v>632848.75</v>
      </c>
    </row>
    <row r="668" spans="1:56" x14ac:dyDescent="0.35">
      <c r="A668" s="23" t="s">
        <v>2133</v>
      </c>
      <c r="B668" s="79" t="s">
        <v>551</v>
      </c>
      <c r="C668" s="80">
        <v>7</v>
      </c>
      <c r="D668" s="81" t="s">
        <v>31</v>
      </c>
      <c r="E668" s="79" t="s">
        <v>467</v>
      </c>
      <c r="F668" s="79" t="s">
        <v>648</v>
      </c>
      <c r="G668" s="79" t="s">
        <v>931</v>
      </c>
      <c r="H668" s="79" t="s">
        <v>669</v>
      </c>
      <c r="I668" s="79" t="s">
        <v>932</v>
      </c>
      <c r="J668" s="79" t="s">
        <v>671</v>
      </c>
      <c r="K668" s="79" t="s">
        <v>485</v>
      </c>
      <c r="L668" s="79" t="s">
        <v>650</v>
      </c>
      <c r="M668" s="79" t="s">
        <v>663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1">
        <v>43888</v>
      </c>
      <c r="AF668" s="141">
        <v>46445</v>
      </c>
      <c r="AG668" s="142">
        <v>1359065</v>
      </c>
      <c r="AH668" s="83">
        <v>2.4083333333333332</v>
      </c>
      <c r="AI668" s="83">
        <v>7</v>
      </c>
      <c r="AJ668" s="143">
        <v>5.6399999999999999E-2</v>
      </c>
      <c r="AK668" s="79" t="s">
        <v>664</v>
      </c>
      <c r="AL668" s="79" t="s">
        <v>665</v>
      </c>
      <c r="AM668" s="155">
        <v>0</v>
      </c>
      <c r="AN668" s="155">
        <v>0</v>
      </c>
      <c r="AO668" s="155">
        <v>0</v>
      </c>
      <c r="AP668" s="155">
        <v>0</v>
      </c>
      <c r="AQ668" s="155">
        <v>0</v>
      </c>
      <c r="AR668" s="155">
        <v>0</v>
      </c>
      <c r="AS668" s="155">
        <v>0</v>
      </c>
      <c r="AT668" s="155">
        <v>0</v>
      </c>
      <c r="AU668" s="155">
        <v>0</v>
      </c>
      <c r="AV668" s="155">
        <v>0</v>
      </c>
      <c r="AW668" s="155">
        <v>0</v>
      </c>
      <c r="AX668" s="155">
        <v>0</v>
      </c>
      <c r="AY668" s="155">
        <v>0</v>
      </c>
      <c r="AZ668" s="155">
        <v>0</v>
      </c>
      <c r="BA668" s="155">
        <v>0</v>
      </c>
      <c r="BB668" s="22">
        <f t="shared" si="30"/>
        <v>0</v>
      </c>
      <c r="BC668" s="22">
        <f t="shared" si="31"/>
        <v>0</v>
      </c>
      <c r="BD668" s="22">
        <f t="shared" si="32"/>
        <v>0</v>
      </c>
    </row>
    <row r="669" spans="1:56" x14ac:dyDescent="0.35">
      <c r="A669" s="23" t="s">
        <v>2134</v>
      </c>
      <c r="B669" s="79" t="s">
        <v>551</v>
      </c>
      <c r="C669" s="80">
        <v>8</v>
      </c>
      <c r="D669" s="81" t="s">
        <v>31</v>
      </c>
      <c r="E669" s="79" t="s">
        <v>467</v>
      </c>
      <c r="F669" s="79" t="s">
        <v>648</v>
      </c>
      <c r="G669" s="79" t="s">
        <v>931</v>
      </c>
      <c r="H669" s="79" t="s">
        <v>669</v>
      </c>
      <c r="I669" s="79" t="s">
        <v>932</v>
      </c>
      <c r="J669" s="79" t="s">
        <v>671</v>
      </c>
      <c r="K669" s="79" t="s">
        <v>485</v>
      </c>
      <c r="L669" s="79" t="s">
        <v>650</v>
      </c>
      <c r="M669" s="79" t="s">
        <v>663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1">
        <v>43888</v>
      </c>
      <c r="AF669" s="141">
        <v>46810</v>
      </c>
      <c r="AG669" s="142">
        <v>413737.5</v>
      </c>
      <c r="AH669" s="83">
        <v>3.4083333333333332</v>
      </c>
      <c r="AI669" s="83">
        <v>8</v>
      </c>
      <c r="AJ669" s="143">
        <v>5.9299999999999999E-2</v>
      </c>
      <c r="AK669" s="79" t="s">
        <v>664</v>
      </c>
      <c r="AL669" s="79" t="s">
        <v>665</v>
      </c>
      <c r="AM669" s="155">
        <v>0</v>
      </c>
      <c r="AN669" s="155">
        <v>0</v>
      </c>
      <c r="AO669" s="155">
        <v>0</v>
      </c>
      <c r="AP669" s="155">
        <v>0</v>
      </c>
      <c r="AQ669" s="155">
        <v>0</v>
      </c>
      <c r="AR669" s="155">
        <v>0</v>
      </c>
      <c r="AS669" s="155">
        <v>0</v>
      </c>
      <c r="AT669" s="155">
        <v>0</v>
      </c>
      <c r="AU669" s="155">
        <v>0</v>
      </c>
      <c r="AV669" s="155">
        <v>0</v>
      </c>
      <c r="AW669" s="155">
        <v>0</v>
      </c>
      <c r="AX669" s="155">
        <v>0</v>
      </c>
      <c r="AY669" s="155">
        <v>0</v>
      </c>
      <c r="AZ669" s="155">
        <v>0</v>
      </c>
      <c r="BA669" s="155">
        <v>0</v>
      </c>
      <c r="BB669" s="22">
        <f t="shared" si="30"/>
        <v>0</v>
      </c>
      <c r="BC669" s="22">
        <f t="shared" si="31"/>
        <v>0</v>
      </c>
      <c r="BD669" s="22">
        <f t="shared" si="32"/>
        <v>0</v>
      </c>
    </row>
    <row r="670" spans="1:56" x14ac:dyDescent="0.35">
      <c r="A670" s="23" t="s">
        <v>1383</v>
      </c>
      <c r="B670" s="79" t="s">
        <v>552</v>
      </c>
      <c r="C670" s="80">
        <v>3</v>
      </c>
      <c r="D670" s="81" t="s">
        <v>31</v>
      </c>
      <c r="E670" s="79" t="s">
        <v>467</v>
      </c>
      <c r="F670" s="79" t="s">
        <v>648</v>
      </c>
      <c r="G670" s="79" t="s">
        <v>931</v>
      </c>
      <c r="H670" s="79" t="s">
        <v>669</v>
      </c>
      <c r="I670" s="79" t="s">
        <v>932</v>
      </c>
      <c r="J670" s="79" t="s">
        <v>671</v>
      </c>
      <c r="K670" s="79" t="s">
        <v>485</v>
      </c>
      <c r="L670" s="79" t="s">
        <v>650</v>
      </c>
      <c r="M670" s="79" t="s">
        <v>663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1">
        <v>43900</v>
      </c>
      <c r="AF670" s="141">
        <v>45361</v>
      </c>
      <c r="AG670" s="142">
        <v>1486062.5</v>
      </c>
      <c r="AH670" s="83">
        <v>0</v>
      </c>
      <c r="AI670" s="83">
        <v>0</v>
      </c>
      <c r="AJ670" s="143">
        <v>4.7100000000000003E-2</v>
      </c>
      <c r="AK670" s="79" t="s">
        <v>664</v>
      </c>
      <c r="AL670" s="79" t="s">
        <v>665</v>
      </c>
      <c r="AM670" s="155">
        <v>0</v>
      </c>
      <c r="AN670" s="155">
        <v>0</v>
      </c>
      <c r="AO670" s="155">
        <v>0</v>
      </c>
      <c r="AP670" s="155">
        <v>0</v>
      </c>
      <c r="AQ670" s="155">
        <v>0</v>
      </c>
      <c r="AR670" s="155">
        <v>0</v>
      </c>
      <c r="AS670" s="155">
        <v>0</v>
      </c>
      <c r="AT670" s="155">
        <v>0</v>
      </c>
      <c r="AU670" s="155">
        <v>0</v>
      </c>
      <c r="AV670" s="155">
        <v>0</v>
      </c>
      <c r="AW670" s="155">
        <v>0</v>
      </c>
      <c r="AX670" s="155">
        <v>0</v>
      </c>
      <c r="AY670" s="155">
        <v>0</v>
      </c>
      <c r="AZ670" s="155">
        <v>0</v>
      </c>
      <c r="BA670" s="155">
        <v>0</v>
      </c>
      <c r="BB670" s="22">
        <f t="shared" si="30"/>
        <v>0</v>
      </c>
      <c r="BC670" s="22">
        <f t="shared" si="31"/>
        <v>0</v>
      </c>
      <c r="BD670" s="22">
        <f t="shared" si="32"/>
        <v>0</v>
      </c>
    </row>
    <row r="671" spans="1:56" x14ac:dyDescent="0.35">
      <c r="A671" s="23" t="s">
        <v>2135</v>
      </c>
      <c r="B671" s="79" t="s">
        <v>552</v>
      </c>
      <c r="C671" s="80">
        <v>4</v>
      </c>
      <c r="D671" s="81" t="s">
        <v>31</v>
      </c>
      <c r="E671" s="79" t="s">
        <v>467</v>
      </c>
      <c r="F671" s="79" t="s">
        <v>648</v>
      </c>
      <c r="G671" s="79" t="s">
        <v>931</v>
      </c>
      <c r="H671" s="79" t="s">
        <v>669</v>
      </c>
      <c r="I671" s="79" t="s">
        <v>932</v>
      </c>
      <c r="J671" s="79" t="s">
        <v>671</v>
      </c>
      <c r="K671" s="79" t="s">
        <v>485</v>
      </c>
      <c r="L671" s="79" t="s">
        <v>650</v>
      </c>
      <c r="M671" s="79" t="s">
        <v>663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1954080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1954080</v>
      </c>
      <c r="AE671" s="141">
        <v>43900</v>
      </c>
      <c r="AF671" s="141">
        <v>45726</v>
      </c>
      <c r="AG671" s="142">
        <v>3908160</v>
      </c>
      <c r="AH671" s="83">
        <v>0.44444444444444442</v>
      </c>
      <c r="AI671" s="83">
        <v>5</v>
      </c>
      <c r="AJ671" s="143">
        <v>5.0700000000000002E-2</v>
      </c>
      <c r="AK671" s="79" t="s">
        <v>664</v>
      </c>
      <c r="AL671" s="79" t="s">
        <v>665</v>
      </c>
      <c r="AM671" s="155">
        <v>0</v>
      </c>
      <c r="AN671" s="155">
        <v>0</v>
      </c>
      <c r="AO671" s="155">
        <v>0</v>
      </c>
      <c r="AP671" s="155">
        <v>0</v>
      </c>
      <c r="AQ671" s="155">
        <v>0</v>
      </c>
      <c r="AR671" s="155">
        <v>1954080</v>
      </c>
      <c r="AS671" s="155">
        <v>0</v>
      </c>
      <c r="AT671" s="155">
        <v>0</v>
      </c>
      <c r="AU671" s="155">
        <v>0</v>
      </c>
      <c r="AV671" s="155">
        <v>0</v>
      </c>
      <c r="AW671" s="155">
        <v>0</v>
      </c>
      <c r="AX671" s="155">
        <v>0</v>
      </c>
      <c r="AY671" s="155">
        <v>0</v>
      </c>
      <c r="AZ671" s="155">
        <v>0</v>
      </c>
      <c r="BA671" s="155">
        <v>0</v>
      </c>
      <c r="BB671" s="22">
        <f t="shared" si="30"/>
        <v>0</v>
      </c>
      <c r="BC671" s="22">
        <f t="shared" si="31"/>
        <v>1954080</v>
      </c>
      <c r="BD671" s="22">
        <f t="shared" si="32"/>
        <v>1954080</v>
      </c>
    </row>
    <row r="672" spans="1:56" x14ac:dyDescent="0.35">
      <c r="A672" s="23" t="s">
        <v>2136</v>
      </c>
      <c r="B672" s="79" t="s">
        <v>552</v>
      </c>
      <c r="C672" s="80">
        <v>5</v>
      </c>
      <c r="D672" s="81" t="s">
        <v>31</v>
      </c>
      <c r="E672" s="79" t="s">
        <v>467</v>
      </c>
      <c r="F672" s="79" t="s">
        <v>648</v>
      </c>
      <c r="G672" s="79" t="s">
        <v>931</v>
      </c>
      <c r="H672" s="79" t="s">
        <v>669</v>
      </c>
      <c r="I672" s="79" t="s">
        <v>932</v>
      </c>
      <c r="J672" s="79" t="s">
        <v>671</v>
      </c>
      <c r="K672" s="79" t="s">
        <v>485</v>
      </c>
      <c r="L672" s="79" t="s">
        <v>650</v>
      </c>
      <c r="M672" s="79" t="s">
        <v>663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1">
        <v>43900</v>
      </c>
      <c r="AF672" s="141">
        <v>46091</v>
      </c>
      <c r="AG672" s="142">
        <v>2899407.5</v>
      </c>
      <c r="AH672" s="83">
        <v>1.4444444444444444</v>
      </c>
      <c r="AI672" s="83">
        <v>6</v>
      </c>
      <c r="AJ672" s="143">
        <v>5.3600000000000002E-2</v>
      </c>
      <c r="AK672" s="79" t="s">
        <v>664</v>
      </c>
      <c r="AL672" s="79" t="s">
        <v>665</v>
      </c>
      <c r="AM672" s="155">
        <v>0</v>
      </c>
      <c r="AN672" s="155">
        <v>0</v>
      </c>
      <c r="AO672" s="155">
        <v>0</v>
      </c>
      <c r="AP672" s="155">
        <v>0</v>
      </c>
      <c r="AQ672" s="155">
        <v>0</v>
      </c>
      <c r="AR672" s="155">
        <v>0</v>
      </c>
      <c r="AS672" s="155">
        <v>0</v>
      </c>
      <c r="AT672" s="155">
        <v>0</v>
      </c>
      <c r="AU672" s="155">
        <v>0</v>
      </c>
      <c r="AV672" s="155">
        <v>0</v>
      </c>
      <c r="AW672" s="155">
        <v>0</v>
      </c>
      <c r="AX672" s="155">
        <v>1449703.75</v>
      </c>
      <c r="AY672" s="155">
        <v>0</v>
      </c>
      <c r="AZ672" s="155">
        <v>0</v>
      </c>
      <c r="BA672" s="155">
        <v>0</v>
      </c>
      <c r="BB672" s="22">
        <f t="shared" si="30"/>
        <v>0</v>
      </c>
      <c r="BC672" s="22">
        <f t="shared" si="31"/>
        <v>1449703.75</v>
      </c>
      <c r="BD672" s="22">
        <f t="shared" si="32"/>
        <v>1449703.75</v>
      </c>
    </row>
    <row r="673" spans="1:56" x14ac:dyDescent="0.35">
      <c r="A673" s="23" t="s">
        <v>2137</v>
      </c>
      <c r="B673" s="79" t="s">
        <v>552</v>
      </c>
      <c r="C673" s="80">
        <v>6</v>
      </c>
      <c r="D673" s="81" t="s">
        <v>31</v>
      </c>
      <c r="E673" s="79" t="s">
        <v>467</v>
      </c>
      <c r="F673" s="79" t="s">
        <v>648</v>
      </c>
      <c r="G673" s="79" t="s">
        <v>931</v>
      </c>
      <c r="H673" s="79" t="s">
        <v>669</v>
      </c>
      <c r="I673" s="79" t="s">
        <v>932</v>
      </c>
      <c r="J673" s="79" t="s">
        <v>671</v>
      </c>
      <c r="K673" s="79" t="s">
        <v>485</v>
      </c>
      <c r="L673" s="79" t="s">
        <v>650</v>
      </c>
      <c r="M673" s="79" t="s">
        <v>663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1">
        <v>43900</v>
      </c>
      <c r="AF673" s="141">
        <v>46456</v>
      </c>
      <c r="AG673" s="142">
        <v>854172.5</v>
      </c>
      <c r="AH673" s="83">
        <v>2.4444444444444446</v>
      </c>
      <c r="AI673" s="83">
        <v>7</v>
      </c>
      <c r="AJ673" s="143">
        <v>5.6399999999999999E-2</v>
      </c>
      <c r="AK673" s="79" t="s">
        <v>664</v>
      </c>
      <c r="AL673" s="79" t="s">
        <v>665</v>
      </c>
      <c r="AM673" s="155">
        <v>0</v>
      </c>
      <c r="AN673" s="155">
        <v>0</v>
      </c>
      <c r="AO673" s="155">
        <v>0</v>
      </c>
      <c r="AP673" s="155">
        <v>0</v>
      </c>
      <c r="AQ673" s="155">
        <v>0</v>
      </c>
      <c r="AR673" s="155">
        <v>0</v>
      </c>
      <c r="AS673" s="155">
        <v>0</v>
      </c>
      <c r="AT673" s="155">
        <v>0</v>
      </c>
      <c r="AU673" s="155">
        <v>0</v>
      </c>
      <c r="AV673" s="155">
        <v>0</v>
      </c>
      <c r="AW673" s="155">
        <v>0</v>
      </c>
      <c r="AX673" s="155">
        <v>0</v>
      </c>
      <c r="AY673" s="155">
        <v>0</v>
      </c>
      <c r="AZ673" s="155">
        <v>0</v>
      </c>
      <c r="BA673" s="155">
        <v>0</v>
      </c>
      <c r="BB673" s="22">
        <f t="shared" si="30"/>
        <v>0</v>
      </c>
      <c r="BC673" s="22">
        <f t="shared" si="31"/>
        <v>0</v>
      </c>
      <c r="BD673" s="22">
        <f t="shared" si="32"/>
        <v>0</v>
      </c>
    </row>
    <row r="674" spans="1:56" x14ac:dyDescent="0.35">
      <c r="A674" s="23" t="s">
        <v>2138</v>
      </c>
      <c r="B674" s="79" t="s">
        <v>552</v>
      </c>
      <c r="C674" s="80">
        <v>7</v>
      </c>
      <c r="D674" s="81" t="s">
        <v>31</v>
      </c>
      <c r="E674" s="79" t="s">
        <v>467</v>
      </c>
      <c r="F674" s="79" t="s">
        <v>648</v>
      </c>
      <c r="G674" s="79" t="s">
        <v>931</v>
      </c>
      <c r="H674" s="79" t="s">
        <v>669</v>
      </c>
      <c r="I674" s="79" t="s">
        <v>932</v>
      </c>
      <c r="J674" s="79" t="s">
        <v>671</v>
      </c>
      <c r="K674" s="79" t="s">
        <v>485</v>
      </c>
      <c r="L674" s="79" t="s">
        <v>650</v>
      </c>
      <c r="M674" s="79" t="s">
        <v>663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1">
        <v>43900</v>
      </c>
      <c r="AF674" s="141">
        <v>47187</v>
      </c>
      <c r="AG674" s="142">
        <v>50002.5</v>
      </c>
      <c r="AH674" s="83">
        <v>4.4444444444444446</v>
      </c>
      <c r="AI674" s="83">
        <v>9</v>
      </c>
      <c r="AJ674" s="143">
        <v>6.2100000000000002E-2</v>
      </c>
      <c r="AK674" s="79" t="s">
        <v>664</v>
      </c>
      <c r="AL674" s="79" t="s">
        <v>665</v>
      </c>
      <c r="AM674" s="155">
        <v>0</v>
      </c>
      <c r="AN674" s="155">
        <v>0</v>
      </c>
      <c r="AO674" s="155">
        <v>0</v>
      </c>
      <c r="AP674" s="155">
        <v>0</v>
      </c>
      <c r="AQ674" s="155">
        <v>0</v>
      </c>
      <c r="AR674" s="155">
        <v>0</v>
      </c>
      <c r="AS674" s="155">
        <v>0</v>
      </c>
      <c r="AT674" s="155">
        <v>0</v>
      </c>
      <c r="AU674" s="155">
        <v>0</v>
      </c>
      <c r="AV674" s="155">
        <v>0</v>
      </c>
      <c r="AW674" s="155">
        <v>0</v>
      </c>
      <c r="AX674" s="155">
        <v>0</v>
      </c>
      <c r="AY674" s="155">
        <v>0</v>
      </c>
      <c r="AZ674" s="155">
        <v>0</v>
      </c>
      <c r="BA674" s="155">
        <v>0</v>
      </c>
      <c r="BB674" s="22">
        <f t="shared" si="30"/>
        <v>0</v>
      </c>
      <c r="BC674" s="22">
        <f t="shared" si="31"/>
        <v>0</v>
      </c>
      <c r="BD674" s="22">
        <f t="shared" si="32"/>
        <v>0</v>
      </c>
    </row>
    <row r="675" spans="1:56" x14ac:dyDescent="0.35">
      <c r="A675" s="23" t="s">
        <v>1384</v>
      </c>
      <c r="B675" s="79" t="s">
        <v>553</v>
      </c>
      <c r="C675" s="80">
        <v>2</v>
      </c>
      <c r="D675" s="81" t="s">
        <v>31</v>
      </c>
      <c r="E675" s="79" t="s">
        <v>467</v>
      </c>
      <c r="F675" s="79" t="s">
        <v>648</v>
      </c>
      <c r="G675" s="79" t="s">
        <v>931</v>
      </c>
      <c r="H675" s="79" t="s">
        <v>669</v>
      </c>
      <c r="I675" s="79" t="s">
        <v>932</v>
      </c>
      <c r="J675" s="79" t="s">
        <v>671</v>
      </c>
      <c r="K675" s="79" t="s">
        <v>485</v>
      </c>
      <c r="L675" s="79" t="s">
        <v>650</v>
      </c>
      <c r="M675" s="79" t="s">
        <v>663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1">
        <v>43908</v>
      </c>
      <c r="AF675" s="141">
        <v>45369</v>
      </c>
      <c r="AG675" s="142">
        <v>246325</v>
      </c>
      <c r="AH675" s="83">
        <v>0</v>
      </c>
      <c r="AI675" s="83">
        <v>0</v>
      </c>
      <c r="AJ675" s="143">
        <v>4.7100000000000003E-2</v>
      </c>
      <c r="AK675" s="79" t="s">
        <v>664</v>
      </c>
      <c r="AL675" s="79" t="s">
        <v>665</v>
      </c>
      <c r="AM675" s="155">
        <v>0</v>
      </c>
      <c r="AN675" s="155">
        <v>0</v>
      </c>
      <c r="AO675" s="155">
        <v>0</v>
      </c>
      <c r="AP675" s="155">
        <v>0</v>
      </c>
      <c r="AQ675" s="155">
        <v>0</v>
      </c>
      <c r="AR675" s="155">
        <v>0</v>
      </c>
      <c r="AS675" s="155">
        <v>0</v>
      </c>
      <c r="AT675" s="155">
        <v>0</v>
      </c>
      <c r="AU675" s="155">
        <v>0</v>
      </c>
      <c r="AV675" s="155">
        <v>0</v>
      </c>
      <c r="AW675" s="155">
        <v>0</v>
      </c>
      <c r="AX675" s="155">
        <v>0</v>
      </c>
      <c r="AY675" s="155">
        <v>0</v>
      </c>
      <c r="AZ675" s="155">
        <v>0</v>
      </c>
      <c r="BA675" s="155">
        <v>0</v>
      </c>
      <c r="BB675" s="22">
        <f t="shared" si="30"/>
        <v>0</v>
      </c>
      <c r="BC675" s="22">
        <f t="shared" si="31"/>
        <v>0</v>
      </c>
      <c r="BD675" s="22">
        <f t="shared" si="32"/>
        <v>0</v>
      </c>
    </row>
    <row r="676" spans="1:56" x14ac:dyDescent="0.35">
      <c r="A676" s="23" t="s">
        <v>2139</v>
      </c>
      <c r="B676" s="79" t="s">
        <v>553</v>
      </c>
      <c r="C676" s="80">
        <v>3</v>
      </c>
      <c r="D676" s="81" t="s">
        <v>31</v>
      </c>
      <c r="E676" s="79" t="s">
        <v>467</v>
      </c>
      <c r="F676" s="79" t="s">
        <v>648</v>
      </c>
      <c r="G676" s="79" t="s">
        <v>931</v>
      </c>
      <c r="H676" s="79" t="s">
        <v>669</v>
      </c>
      <c r="I676" s="79" t="s">
        <v>932</v>
      </c>
      <c r="J676" s="79" t="s">
        <v>671</v>
      </c>
      <c r="K676" s="79" t="s">
        <v>485</v>
      </c>
      <c r="L676" s="79" t="s">
        <v>650</v>
      </c>
      <c r="M676" s="79" t="s">
        <v>663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1108315</v>
      </c>
      <c r="Z676" s="77">
        <v>9365.26</v>
      </c>
      <c r="AA676" s="77">
        <v>0</v>
      </c>
      <c r="AB676" s="77">
        <v>0</v>
      </c>
      <c r="AC676" s="77">
        <v>0</v>
      </c>
      <c r="AD676" s="77">
        <v>1108315</v>
      </c>
      <c r="AE676" s="141">
        <v>43908</v>
      </c>
      <c r="AF676" s="141">
        <v>45734</v>
      </c>
      <c r="AG676" s="142">
        <v>2216630</v>
      </c>
      <c r="AH676" s="83">
        <v>0.46666666666666667</v>
      </c>
      <c r="AI676" s="83">
        <v>5</v>
      </c>
      <c r="AJ676" s="143">
        <v>5.0700000000000002E-2</v>
      </c>
      <c r="AK676" s="79" t="s">
        <v>664</v>
      </c>
      <c r="AL676" s="79" t="s">
        <v>665</v>
      </c>
      <c r="AM676" s="155">
        <v>0</v>
      </c>
      <c r="AN676" s="155">
        <v>0</v>
      </c>
      <c r="AO676" s="155">
        <v>0</v>
      </c>
      <c r="AP676" s="155">
        <v>0</v>
      </c>
      <c r="AQ676" s="155">
        <v>0</v>
      </c>
      <c r="AR676" s="155">
        <v>1108315</v>
      </c>
      <c r="AS676" s="155">
        <v>0</v>
      </c>
      <c r="AT676" s="155">
        <v>0</v>
      </c>
      <c r="AU676" s="155">
        <v>0</v>
      </c>
      <c r="AV676" s="155">
        <v>0</v>
      </c>
      <c r="AW676" s="155">
        <v>0</v>
      </c>
      <c r="AX676" s="155">
        <v>0</v>
      </c>
      <c r="AY676" s="155">
        <v>0</v>
      </c>
      <c r="AZ676" s="155">
        <v>0</v>
      </c>
      <c r="BA676" s="155">
        <v>0</v>
      </c>
      <c r="BB676" s="22">
        <f t="shared" si="30"/>
        <v>0</v>
      </c>
      <c r="BC676" s="22">
        <f t="shared" si="31"/>
        <v>1108315</v>
      </c>
      <c r="BD676" s="22">
        <f t="shared" si="32"/>
        <v>1108315</v>
      </c>
    </row>
    <row r="677" spans="1:56" x14ac:dyDescent="0.35">
      <c r="A677" s="23" t="s">
        <v>2140</v>
      </c>
      <c r="B677" s="79" t="s">
        <v>553</v>
      </c>
      <c r="C677" s="80">
        <v>4</v>
      </c>
      <c r="D677" s="81" t="s">
        <v>31</v>
      </c>
      <c r="E677" s="79" t="s">
        <v>467</v>
      </c>
      <c r="F677" s="79" t="s">
        <v>648</v>
      </c>
      <c r="G677" s="79" t="s">
        <v>931</v>
      </c>
      <c r="H677" s="79" t="s">
        <v>669</v>
      </c>
      <c r="I677" s="79" t="s">
        <v>932</v>
      </c>
      <c r="J677" s="79" t="s">
        <v>671</v>
      </c>
      <c r="K677" s="79" t="s">
        <v>485</v>
      </c>
      <c r="L677" s="79" t="s">
        <v>650</v>
      </c>
      <c r="M677" s="79" t="s">
        <v>663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1">
        <v>43908</v>
      </c>
      <c r="AF677" s="141">
        <v>46099</v>
      </c>
      <c r="AG677" s="142">
        <v>3888690</v>
      </c>
      <c r="AH677" s="83">
        <v>1.4666666666666666</v>
      </c>
      <c r="AI677" s="83">
        <v>6</v>
      </c>
      <c r="AJ677" s="143">
        <v>5.3600000000000002E-2</v>
      </c>
      <c r="AK677" s="79" t="s">
        <v>664</v>
      </c>
      <c r="AL677" s="79" t="s">
        <v>665</v>
      </c>
      <c r="AM677" s="155">
        <v>0</v>
      </c>
      <c r="AN677" s="155">
        <v>0</v>
      </c>
      <c r="AO677" s="155">
        <v>0</v>
      </c>
      <c r="AP677" s="155">
        <v>0</v>
      </c>
      <c r="AQ677" s="155">
        <v>0</v>
      </c>
      <c r="AR677" s="155">
        <v>0</v>
      </c>
      <c r="AS677" s="155">
        <v>0</v>
      </c>
      <c r="AT677" s="155">
        <v>0</v>
      </c>
      <c r="AU677" s="155">
        <v>0</v>
      </c>
      <c r="AV677" s="155">
        <v>0</v>
      </c>
      <c r="AW677" s="155">
        <v>0</v>
      </c>
      <c r="AX677" s="155">
        <v>1944345</v>
      </c>
      <c r="AY677" s="155">
        <v>0</v>
      </c>
      <c r="AZ677" s="155">
        <v>0</v>
      </c>
      <c r="BA677" s="155">
        <v>0</v>
      </c>
      <c r="BB677" s="22">
        <f t="shared" si="30"/>
        <v>0</v>
      </c>
      <c r="BC677" s="22">
        <f t="shared" si="31"/>
        <v>1944345</v>
      </c>
      <c r="BD677" s="22">
        <f t="shared" si="32"/>
        <v>1944345</v>
      </c>
    </row>
    <row r="678" spans="1:56" x14ac:dyDescent="0.35">
      <c r="A678" s="23" t="s">
        <v>2141</v>
      </c>
      <c r="B678" s="79" t="s">
        <v>553</v>
      </c>
      <c r="C678" s="80">
        <v>5</v>
      </c>
      <c r="D678" s="81" t="s">
        <v>31</v>
      </c>
      <c r="E678" s="79" t="s">
        <v>467</v>
      </c>
      <c r="F678" s="79" t="s">
        <v>648</v>
      </c>
      <c r="G678" s="79" t="s">
        <v>931</v>
      </c>
      <c r="H678" s="79" t="s">
        <v>669</v>
      </c>
      <c r="I678" s="79" t="s">
        <v>932</v>
      </c>
      <c r="J678" s="79" t="s">
        <v>671</v>
      </c>
      <c r="K678" s="79" t="s">
        <v>485</v>
      </c>
      <c r="L678" s="79" t="s">
        <v>650</v>
      </c>
      <c r="M678" s="79" t="s">
        <v>663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1">
        <v>43908</v>
      </c>
      <c r="AF678" s="141">
        <v>46464</v>
      </c>
      <c r="AG678" s="142">
        <v>3249425</v>
      </c>
      <c r="AH678" s="83">
        <v>2.4666666666666668</v>
      </c>
      <c r="AI678" s="83">
        <v>7</v>
      </c>
      <c r="AJ678" s="143">
        <v>5.6399999999999999E-2</v>
      </c>
      <c r="AK678" s="79" t="s">
        <v>664</v>
      </c>
      <c r="AL678" s="79" t="s">
        <v>665</v>
      </c>
      <c r="AM678" s="155">
        <v>0</v>
      </c>
      <c r="AN678" s="155">
        <v>0</v>
      </c>
      <c r="AO678" s="155">
        <v>0</v>
      </c>
      <c r="AP678" s="155">
        <v>0</v>
      </c>
      <c r="AQ678" s="155">
        <v>0</v>
      </c>
      <c r="AR678" s="155">
        <v>0</v>
      </c>
      <c r="AS678" s="155">
        <v>0</v>
      </c>
      <c r="AT678" s="155">
        <v>0</v>
      </c>
      <c r="AU678" s="155">
        <v>0</v>
      </c>
      <c r="AV678" s="155">
        <v>0</v>
      </c>
      <c r="AW678" s="155">
        <v>0</v>
      </c>
      <c r="AX678" s="155">
        <v>0</v>
      </c>
      <c r="AY678" s="155">
        <v>0</v>
      </c>
      <c r="AZ678" s="155">
        <v>0</v>
      </c>
      <c r="BA678" s="155">
        <v>0</v>
      </c>
      <c r="BB678" s="22">
        <f t="shared" si="30"/>
        <v>0</v>
      </c>
      <c r="BC678" s="22">
        <f t="shared" si="31"/>
        <v>0</v>
      </c>
      <c r="BD678" s="22">
        <f t="shared" si="32"/>
        <v>0</v>
      </c>
    </row>
    <row r="679" spans="1:56" x14ac:dyDescent="0.35">
      <c r="A679" s="23" t="s">
        <v>1385</v>
      </c>
      <c r="B679" s="79" t="s">
        <v>554</v>
      </c>
      <c r="C679" s="80">
        <v>2</v>
      </c>
      <c r="D679" s="81" t="s">
        <v>31</v>
      </c>
      <c r="E679" s="79" t="s">
        <v>467</v>
      </c>
      <c r="F679" s="79" t="s">
        <v>648</v>
      </c>
      <c r="G679" s="79" t="s">
        <v>931</v>
      </c>
      <c r="H679" s="79" t="s">
        <v>669</v>
      </c>
      <c r="I679" s="79" t="s">
        <v>932</v>
      </c>
      <c r="J679" s="79" t="s">
        <v>671</v>
      </c>
      <c r="K679" s="79" t="s">
        <v>485</v>
      </c>
      <c r="L679" s="79" t="s">
        <v>650</v>
      </c>
      <c r="M679" s="79" t="s">
        <v>663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1">
        <v>43917</v>
      </c>
      <c r="AF679" s="141">
        <v>45378</v>
      </c>
      <c r="AG679" s="142">
        <v>246472.5</v>
      </c>
      <c r="AH679" s="83">
        <v>0</v>
      </c>
      <c r="AI679" s="83">
        <v>0</v>
      </c>
      <c r="AJ679" s="143">
        <v>4.7100000000000003E-2</v>
      </c>
      <c r="AK679" s="79" t="s">
        <v>664</v>
      </c>
      <c r="AL679" s="79" t="s">
        <v>665</v>
      </c>
      <c r="AM679" s="155">
        <v>0</v>
      </c>
      <c r="AN679" s="155">
        <v>0</v>
      </c>
      <c r="AO679" s="155">
        <v>0</v>
      </c>
      <c r="AP679" s="155">
        <v>0</v>
      </c>
      <c r="AQ679" s="155">
        <v>0</v>
      </c>
      <c r="AR679" s="155">
        <v>0</v>
      </c>
      <c r="AS679" s="155">
        <v>0</v>
      </c>
      <c r="AT679" s="155">
        <v>0</v>
      </c>
      <c r="AU679" s="155">
        <v>0</v>
      </c>
      <c r="AV679" s="155">
        <v>0</v>
      </c>
      <c r="AW679" s="155">
        <v>0</v>
      </c>
      <c r="AX679" s="155">
        <v>0</v>
      </c>
      <c r="AY679" s="155">
        <v>0</v>
      </c>
      <c r="AZ679" s="155">
        <v>0</v>
      </c>
      <c r="BA679" s="155">
        <v>0</v>
      </c>
      <c r="BB679" s="22">
        <f t="shared" si="30"/>
        <v>0</v>
      </c>
      <c r="BC679" s="22">
        <f t="shared" si="31"/>
        <v>0</v>
      </c>
      <c r="BD679" s="22">
        <f t="shared" si="32"/>
        <v>0</v>
      </c>
    </row>
    <row r="680" spans="1:56" x14ac:dyDescent="0.35">
      <c r="A680" s="23" t="s">
        <v>2142</v>
      </c>
      <c r="B680" s="79" t="s">
        <v>554</v>
      </c>
      <c r="C680" s="80">
        <v>3</v>
      </c>
      <c r="D680" s="81" t="s">
        <v>31</v>
      </c>
      <c r="E680" s="79" t="s">
        <v>467</v>
      </c>
      <c r="F680" s="79" t="s">
        <v>648</v>
      </c>
      <c r="G680" s="79" t="s">
        <v>931</v>
      </c>
      <c r="H680" s="79" t="s">
        <v>669</v>
      </c>
      <c r="I680" s="79" t="s">
        <v>932</v>
      </c>
      <c r="J680" s="79" t="s">
        <v>671</v>
      </c>
      <c r="K680" s="79" t="s">
        <v>485</v>
      </c>
      <c r="L680" s="79" t="s">
        <v>650</v>
      </c>
      <c r="M680" s="79" t="s">
        <v>663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141821.25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141821.25</v>
      </c>
      <c r="AE680" s="141">
        <v>43917</v>
      </c>
      <c r="AF680" s="141">
        <v>45743</v>
      </c>
      <c r="AG680" s="142">
        <v>283642.5</v>
      </c>
      <c r="AH680" s="83">
        <v>0.49166666666666664</v>
      </c>
      <c r="AI680" s="83">
        <v>5</v>
      </c>
      <c r="AJ680" s="143">
        <v>5.0700000000000002E-2</v>
      </c>
      <c r="AK680" s="79" t="s">
        <v>664</v>
      </c>
      <c r="AL680" s="79" t="s">
        <v>665</v>
      </c>
      <c r="AM680" s="155">
        <v>0</v>
      </c>
      <c r="AN680" s="155">
        <v>0</v>
      </c>
      <c r="AO680" s="155">
        <v>0</v>
      </c>
      <c r="AP680" s="155">
        <v>0</v>
      </c>
      <c r="AQ680" s="155">
        <v>0</v>
      </c>
      <c r="AR680" s="155">
        <v>141821.25</v>
      </c>
      <c r="AS680" s="155">
        <v>0</v>
      </c>
      <c r="AT680" s="155">
        <v>0</v>
      </c>
      <c r="AU680" s="155">
        <v>0</v>
      </c>
      <c r="AV680" s="155">
        <v>0</v>
      </c>
      <c r="AW680" s="155">
        <v>0</v>
      </c>
      <c r="AX680" s="155">
        <v>0</v>
      </c>
      <c r="AY680" s="155">
        <v>0</v>
      </c>
      <c r="AZ680" s="155">
        <v>0</v>
      </c>
      <c r="BA680" s="155">
        <v>0</v>
      </c>
      <c r="BB680" s="22">
        <f t="shared" si="30"/>
        <v>0</v>
      </c>
      <c r="BC680" s="22">
        <f t="shared" si="31"/>
        <v>141821.25</v>
      </c>
      <c r="BD680" s="22">
        <f t="shared" si="32"/>
        <v>141821.25</v>
      </c>
    </row>
    <row r="681" spans="1:56" x14ac:dyDescent="0.35">
      <c r="A681" s="23" t="s">
        <v>2143</v>
      </c>
      <c r="B681" s="79" t="s">
        <v>554</v>
      </c>
      <c r="C681" s="80">
        <v>4</v>
      </c>
      <c r="D681" s="81" t="s">
        <v>31</v>
      </c>
      <c r="E681" s="79" t="s">
        <v>467</v>
      </c>
      <c r="F681" s="79" t="s">
        <v>648</v>
      </c>
      <c r="G681" s="79" t="s">
        <v>931</v>
      </c>
      <c r="H681" s="79" t="s">
        <v>669</v>
      </c>
      <c r="I681" s="79" t="s">
        <v>932</v>
      </c>
      <c r="J681" s="79" t="s">
        <v>671</v>
      </c>
      <c r="K681" s="79" t="s">
        <v>485</v>
      </c>
      <c r="L681" s="79" t="s">
        <v>650</v>
      </c>
      <c r="M681" s="79" t="s">
        <v>663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1">
        <v>43917</v>
      </c>
      <c r="AF681" s="141">
        <v>46108</v>
      </c>
      <c r="AG681" s="142">
        <v>1933282.5</v>
      </c>
      <c r="AH681" s="83">
        <v>1.4916666666666667</v>
      </c>
      <c r="AI681" s="83">
        <v>6</v>
      </c>
      <c r="AJ681" s="143">
        <v>5.3600000000000002E-2</v>
      </c>
      <c r="AK681" s="79" t="s">
        <v>664</v>
      </c>
      <c r="AL681" s="79" t="s">
        <v>665</v>
      </c>
      <c r="AM681" s="155">
        <v>0</v>
      </c>
      <c r="AN681" s="155">
        <v>0</v>
      </c>
      <c r="AO681" s="155">
        <v>0</v>
      </c>
      <c r="AP681" s="155">
        <v>0</v>
      </c>
      <c r="AQ681" s="155">
        <v>0</v>
      </c>
      <c r="AR681" s="155">
        <v>0</v>
      </c>
      <c r="AS681" s="155">
        <v>0</v>
      </c>
      <c r="AT681" s="155">
        <v>0</v>
      </c>
      <c r="AU681" s="155">
        <v>0</v>
      </c>
      <c r="AV681" s="155">
        <v>0</v>
      </c>
      <c r="AW681" s="155">
        <v>0</v>
      </c>
      <c r="AX681" s="155">
        <v>966641.25</v>
      </c>
      <c r="AY681" s="155">
        <v>0</v>
      </c>
      <c r="AZ681" s="155">
        <v>0</v>
      </c>
      <c r="BA681" s="155">
        <v>0</v>
      </c>
      <c r="BB681" s="22">
        <f t="shared" si="30"/>
        <v>0</v>
      </c>
      <c r="BC681" s="22">
        <f t="shared" si="31"/>
        <v>966641.25</v>
      </c>
      <c r="BD681" s="22">
        <f t="shared" si="32"/>
        <v>966641.25</v>
      </c>
    </row>
    <row r="682" spans="1:56" x14ac:dyDescent="0.35">
      <c r="A682" s="23" t="s">
        <v>2144</v>
      </c>
      <c r="B682" s="79" t="s">
        <v>554</v>
      </c>
      <c r="C682" s="80">
        <v>5</v>
      </c>
      <c r="D682" s="81" t="s">
        <v>31</v>
      </c>
      <c r="E682" s="79" t="s">
        <v>467</v>
      </c>
      <c r="F682" s="79" t="s">
        <v>648</v>
      </c>
      <c r="G682" s="79" t="s">
        <v>931</v>
      </c>
      <c r="H682" s="79" t="s">
        <v>669</v>
      </c>
      <c r="I682" s="79" t="s">
        <v>932</v>
      </c>
      <c r="J682" s="79" t="s">
        <v>671</v>
      </c>
      <c r="K682" s="79" t="s">
        <v>485</v>
      </c>
      <c r="L682" s="79" t="s">
        <v>650</v>
      </c>
      <c r="M682" s="79" t="s">
        <v>663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1">
        <v>43917</v>
      </c>
      <c r="AF682" s="141">
        <v>46473</v>
      </c>
      <c r="AG682" s="142">
        <v>5265012.5</v>
      </c>
      <c r="AH682" s="83">
        <v>2.4916666666666667</v>
      </c>
      <c r="AI682" s="83">
        <v>7</v>
      </c>
      <c r="AJ682" s="143">
        <v>5.6399999999999999E-2</v>
      </c>
      <c r="AK682" s="79" t="s">
        <v>664</v>
      </c>
      <c r="AL682" s="79" t="s">
        <v>665</v>
      </c>
      <c r="AM682" s="155">
        <v>0</v>
      </c>
      <c r="AN682" s="155">
        <v>0</v>
      </c>
      <c r="AO682" s="155">
        <v>0</v>
      </c>
      <c r="AP682" s="155">
        <v>0</v>
      </c>
      <c r="AQ682" s="155">
        <v>0</v>
      </c>
      <c r="AR682" s="155">
        <v>0</v>
      </c>
      <c r="AS682" s="155">
        <v>0</v>
      </c>
      <c r="AT682" s="155">
        <v>0</v>
      </c>
      <c r="AU682" s="155">
        <v>0</v>
      </c>
      <c r="AV682" s="155">
        <v>0</v>
      </c>
      <c r="AW682" s="155">
        <v>0</v>
      </c>
      <c r="AX682" s="155">
        <v>0</v>
      </c>
      <c r="AY682" s="155">
        <v>0</v>
      </c>
      <c r="AZ682" s="155">
        <v>0</v>
      </c>
      <c r="BA682" s="155">
        <v>0</v>
      </c>
      <c r="BB682" s="22">
        <f t="shared" si="30"/>
        <v>0</v>
      </c>
      <c r="BC682" s="22">
        <f t="shared" si="31"/>
        <v>0</v>
      </c>
      <c r="BD682" s="22">
        <f t="shared" si="32"/>
        <v>0</v>
      </c>
    </row>
    <row r="683" spans="1:56" x14ac:dyDescent="0.35">
      <c r="A683" s="23" t="s">
        <v>2145</v>
      </c>
      <c r="B683" s="79" t="s">
        <v>554</v>
      </c>
      <c r="C683" s="80">
        <v>6</v>
      </c>
      <c r="D683" s="81" t="s">
        <v>31</v>
      </c>
      <c r="E683" s="79" t="s">
        <v>467</v>
      </c>
      <c r="F683" s="79" t="s">
        <v>648</v>
      </c>
      <c r="G683" s="79" t="s">
        <v>931</v>
      </c>
      <c r="H683" s="79" t="s">
        <v>669</v>
      </c>
      <c r="I683" s="79" t="s">
        <v>932</v>
      </c>
      <c r="J683" s="79" t="s">
        <v>671</v>
      </c>
      <c r="K683" s="79" t="s">
        <v>485</v>
      </c>
      <c r="L683" s="79" t="s">
        <v>650</v>
      </c>
      <c r="M683" s="79" t="s">
        <v>663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1">
        <v>43917</v>
      </c>
      <c r="AF683" s="141">
        <v>46839</v>
      </c>
      <c r="AG683" s="142">
        <v>1959537.5</v>
      </c>
      <c r="AH683" s="83">
        <v>3.4916666666666667</v>
      </c>
      <c r="AI683" s="83">
        <v>8</v>
      </c>
      <c r="AJ683" s="143">
        <v>5.9299999999999999E-2</v>
      </c>
      <c r="AK683" s="79" t="s">
        <v>664</v>
      </c>
      <c r="AL683" s="79" t="s">
        <v>665</v>
      </c>
      <c r="AM683" s="155">
        <v>0</v>
      </c>
      <c r="AN683" s="155">
        <v>0</v>
      </c>
      <c r="AO683" s="155">
        <v>0</v>
      </c>
      <c r="AP683" s="155">
        <v>0</v>
      </c>
      <c r="AQ683" s="155">
        <v>0</v>
      </c>
      <c r="AR683" s="155">
        <v>0</v>
      </c>
      <c r="AS683" s="155">
        <v>0</v>
      </c>
      <c r="AT683" s="155">
        <v>0</v>
      </c>
      <c r="AU683" s="155">
        <v>0</v>
      </c>
      <c r="AV683" s="155">
        <v>0</v>
      </c>
      <c r="AW683" s="155">
        <v>0</v>
      </c>
      <c r="AX683" s="155">
        <v>0</v>
      </c>
      <c r="AY683" s="155">
        <v>0</v>
      </c>
      <c r="AZ683" s="155">
        <v>0</v>
      </c>
      <c r="BA683" s="155">
        <v>0</v>
      </c>
      <c r="BB683" s="22">
        <f t="shared" si="30"/>
        <v>0</v>
      </c>
      <c r="BC683" s="22">
        <f t="shared" si="31"/>
        <v>0</v>
      </c>
      <c r="BD683" s="22">
        <f t="shared" si="32"/>
        <v>0</v>
      </c>
    </row>
    <row r="684" spans="1:56" x14ac:dyDescent="0.35">
      <c r="A684" s="23" t="s">
        <v>2146</v>
      </c>
      <c r="B684" s="79" t="s">
        <v>554</v>
      </c>
      <c r="C684" s="80">
        <v>7</v>
      </c>
      <c r="D684" s="81" t="s">
        <v>31</v>
      </c>
      <c r="E684" s="79" t="s">
        <v>467</v>
      </c>
      <c r="F684" s="79" t="s">
        <v>648</v>
      </c>
      <c r="G684" s="79" t="s">
        <v>931</v>
      </c>
      <c r="H684" s="79" t="s">
        <v>669</v>
      </c>
      <c r="I684" s="79" t="s">
        <v>932</v>
      </c>
      <c r="J684" s="79" t="s">
        <v>671</v>
      </c>
      <c r="K684" s="79" t="s">
        <v>485</v>
      </c>
      <c r="L684" s="79" t="s">
        <v>650</v>
      </c>
      <c r="M684" s="79" t="s">
        <v>663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1">
        <v>43917</v>
      </c>
      <c r="AF684" s="141">
        <v>47204</v>
      </c>
      <c r="AG684" s="142">
        <v>265500</v>
      </c>
      <c r="AH684" s="83">
        <v>4.4916666666666663</v>
      </c>
      <c r="AI684" s="83">
        <v>9</v>
      </c>
      <c r="AJ684" s="143">
        <v>6.2100000000000002E-2</v>
      </c>
      <c r="AK684" s="79" t="s">
        <v>664</v>
      </c>
      <c r="AL684" s="79" t="s">
        <v>665</v>
      </c>
      <c r="AM684" s="155">
        <v>0</v>
      </c>
      <c r="AN684" s="155">
        <v>0</v>
      </c>
      <c r="AO684" s="155">
        <v>0</v>
      </c>
      <c r="AP684" s="155">
        <v>0</v>
      </c>
      <c r="AQ684" s="155">
        <v>0</v>
      </c>
      <c r="AR684" s="155">
        <v>0</v>
      </c>
      <c r="AS684" s="155">
        <v>0</v>
      </c>
      <c r="AT684" s="155">
        <v>0</v>
      </c>
      <c r="AU684" s="155">
        <v>0</v>
      </c>
      <c r="AV684" s="155">
        <v>0</v>
      </c>
      <c r="AW684" s="155">
        <v>0</v>
      </c>
      <c r="AX684" s="155">
        <v>0</v>
      </c>
      <c r="AY684" s="155">
        <v>0</v>
      </c>
      <c r="AZ684" s="155">
        <v>0</v>
      </c>
      <c r="BA684" s="155">
        <v>0</v>
      </c>
      <c r="BB684" s="22">
        <f t="shared" si="30"/>
        <v>0</v>
      </c>
      <c r="BC684" s="22">
        <f t="shared" si="31"/>
        <v>0</v>
      </c>
      <c r="BD684" s="22">
        <f t="shared" si="32"/>
        <v>0</v>
      </c>
    </row>
    <row r="685" spans="1:56" x14ac:dyDescent="0.35">
      <c r="A685" s="23" t="s">
        <v>2147</v>
      </c>
      <c r="B685" s="79" t="s">
        <v>554</v>
      </c>
      <c r="C685" s="80">
        <v>8</v>
      </c>
      <c r="D685" s="81" t="s">
        <v>31</v>
      </c>
      <c r="E685" s="79" t="s">
        <v>467</v>
      </c>
      <c r="F685" s="79" t="s">
        <v>648</v>
      </c>
      <c r="G685" s="79" t="s">
        <v>931</v>
      </c>
      <c r="H685" s="79" t="s">
        <v>669</v>
      </c>
      <c r="I685" s="79" t="s">
        <v>932</v>
      </c>
      <c r="J685" s="79" t="s">
        <v>671</v>
      </c>
      <c r="K685" s="79" t="s">
        <v>485</v>
      </c>
      <c r="L685" s="79" t="s">
        <v>650</v>
      </c>
      <c r="M685" s="79" t="s">
        <v>663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1">
        <v>43917</v>
      </c>
      <c r="AF685" s="141">
        <v>47569</v>
      </c>
      <c r="AG685" s="142">
        <v>92777.5</v>
      </c>
      <c r="AH685" s="83">
        <v>5.4916666666666663</v>
      </c>
      <c r="AI685" s="83">
        <v>10</v>
      </c>
      <c r="AJ685" s="143">
        <v>6.5000000000000002E-2</v>
      </c>
      <c r="AK685" s="79" t="s">
        <v>664</v>
      </c>
      <c r="AL685" s="79" t="s">
        <v>665</v>
      </c>
      <c r="AM685" s="155">
        <v>0</v>
      </c>
      <c r="AN685" s="155">
        <v>0</v>
      </c>
      <c r="AO685" s="155">
        <v>0</v>
      </c>
      <c r="AP685" s="155">
        <v>0</v>
      </c>
      <c r="AQ685" s="155">
        <v>0</v>
      </c>
      <c r="AR685" s="155">
        <v>0</v>
      </c>
      <c r="AS685" s="155">
        <v>0</v>
      </c>
      <c r="AT685" s="155">
        <v>0</v>
      </c>
      <c r="AU685" s="155">
        <v>0</v>
      </c>
      <c r="AV685" s="155">
        <v>0</v>
      </c>
      <c r="AW685" s="155">
        <v>0</v>
      </c>
      <c r="AX685" s="155">
        <v>0</v>
      </c>
      <c r="AY685" s="155">
        <v>0</v>
      </c>
      <c r="AZ685" s="155">
        <v>0</v>
      </c>
      <c r="BA685" s="155">
        <v>0</v>
      </c>
      <c r="BB685" s="22">
        <f t="shared" si="30"/>
        <v>0</v>
      </c>
      <c r="BC685" s="22">
        <f t="shared" si="31"/>
        <v>0</v>
      </c>
      <c r="BD685" s="22">
        <f t="shared" si="32"/>
        <v>0</v>
      </c>
    </row>
    <row r="686" spans="1:56" x14ac:dyDescent="0.35">
      <c r="A686" s="23" t="s">
        <v>1386</v>
      </c>
      <c r="B686" s="79" t="s">
        <v>555</v>
      </c>
      <c r="C686" s="80">
        <v>2</v>
      </c>
      <c r="D686" s="81" t="s">
        <v>31</v>
      </c>
      <c r="E686" s="79" t="s">
        <v>467</v>
      </c>
      <c r="F686" s="79" t="s">
        <v>648</v>
      </c>
      <c r="G686" s="79" t="s">
        <v>931</v>
      </c>
      <c r="H686" s="79" t="s">
        <v>669</v>
      </c>
      <c r="I686" s="79" t="s">
        <v>932</v>
      </c>
      <c r="J686" s="79" t="s">
        <v>671</v>
      </c>
      <c r="K686" s="79" t="s">
        <v>485</v>
      </c>
      <c r="L686" s="79" t="s">
        <v>650</v>
      </c>
      <c r="M686" s="79" t="s">
        <v>663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41">
        <v>43924</v>
      </c>
      <c r="AF686" s="141">
        <v>45385</v>
      </c>
      <c r="AG686" s="142">
        <v>53100</v>
      </c>
      <c r="AH686" s="83">
        <v>0</v>
      </c>
      <c r="AI686" s="83">
        <v>0</v>
      </c>
      <c r="AJ686" s="143">
        <v>4.7100000000000003E-2</v>
      </c>
      <c r="AK686" s="79" t="s">
        <v>664</v>
      </c>
      <c r="AL686" s="79" t="s">
        <v>665</v>
      </c>
      <c r="AM686" s="155">
        <v>0</v>
      </c>
      <c r="AN686" s="155">
        <v>0</v>
      </c>
      <c r="AO686" s="155">
        <v>0</v>
      </c>
      <c r="AP686" s="155">
        <v>0</v>
      </c>
      <c r="AQ686" s="155">
        <v>0</v>
      </c>
      <c r="AR686" s="155">
        <v>0</v>
      </c>
      <c r="AS686" s="155">
        <v>0</v>
      </c>
      <c r="AT686" s="155">
        <v>0</v>
      </c>
      <c r="AU686" s="155">
        <v>0</v>
      </c>
      <c r="AV686" s="155">
        <v>0</v>
      </c>
      <c r="AW686" s="155">
        <v>0</v>
      </c>
      <c r="AX686" s="155">
        <v>0</v>
      </c>
      <c r="AY686" s="155">
        <v>0</v>
      </c>
      <c r="AZ686" s="155">
        <v>0</v>
      </c>
      <c r="BA686" s="155">
        <v>0</v>
      </c>
      <c r="BB686" s="22">
        <f t="shared" si="30"/>
        <v>0</v>
      </c>
      <c r="BC686" s="22">
        <f t="shared" si="31"/>
        <v>0</v>
      </c>
      <c r="BD686" s="22">
        <f t="shared" si="32"/>
        <v>0</v>
      </c>
    </row>
    <row r="687" spans="1:56" x14ac:dyDescent="0.35">
      <c r="A687" s="23" t="s">
        <v>2148</v>
      </c>
      <c r="B687" s="79" t="s">
        <v>555</v>
      </c>
      <c r="C687" s="80">
        <v>3</v>
      </c>
      <c r="D687" s="81" t="s">
        <v>31</v>
      </c>
      <c r="E687" s="79" t="s">
        <v>467</v>
      </c>
      <c r="F687" s="79" t="s">
        <v>648</v>
      </c>
      <c r="G687" s="79" t="s">
        <v>931</v>
      </c>
      <c r="H687" s="79" t="s">
        <v>669</v>
      </c>
      <c r="I687" s="79" t="s">
        <v>932</v>
      </c>
      <c r="J687" s="79" t="s">
        <v>671</v>
      </c>
      <c r="K687" s="79" t="s">
        <v>485</v>
      </c>
      <c r="L687" s="79" t="s">
        <v>650</v>
      </c>
      <c r="M687" s="79" t="s">
        <v>663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1">
        <v>43924</v>
      </c>
      <c r="AF687" s="141">
        <v>45750</v>
      </c>
      <c r="AG687" s="142">
        <v>508727.5</v>
      </c>
      <c r="AH687" s="83">
        <v>0.5083333333333333</v>
      </c>
      <c r="AI687" s="83">
        <v>5</v>
      </c>
      <c r="AJ687" s="143">
        <v>5.0700000000000002E-2</v>
      </c>
      <c r="AK687" s="79" t="s">
        <v>664</v>
      </c>
      <c r="AL687" s="79" t="s">
        <v>665</v>
      </c>
      <c r="AM687" s="155">
        <v>254363.75</v>
      </c>
      <c r="AN687" s="155">
        <v>0</v>
      </c>
      <c r="AO687" s="155">
        <v>0</v>
      </c>
      <c r="AP687" s="155">
        <v>0</v>
      </c>
      <c r="AQ687" s="155">
        <v>0</v>
      </c>
      <c r="AR687" s="155">
        <v>0</v>
      </c>
      <c r="AS687" s="155">
        <v>254363.75</v>
      </c>
      <c r="AT687" s="155">
        <v>0</v>
      </c>
      <c r="AU687" s="155">
        <v>0</v>
      </c>
      <c r="AV687" s="155">
        <v>0</v>
      </c>
      <c r="AW687" s="155">
        <v>0</v>
      </c>
      <c r="AX687" s="155">
        <v>0</v>
      </c>
      <c r="AY687" s="155">
        <v>0</v>
      </c>
      <c r="AZ687" s="155">
        <v>0</v>
      </c>
      <c r="BA687" s="155">
        <v>0</v>
      </c>
      <c r="BB687" s="22">
        <f t="shared" si="30"/>
        <v>254363.75</v>
      </c>
      <c r="BC687" s="22">
        <f t="shared" si="31"/>
        <v>254363.75</v>
      </c>
      <c r="BD687" s="22">
        <f t="shared" si="32"/>
        <v>508727.5</v>
      </c>
    </row>
    <row r="688" spans="1:56" x14ac:dyDescent="0.35">
      <c r="A688" s="23" t="s">
        <v>2149</v>
      </c>
      <c r="B688" s="79" t="s">
        <v>555</v>
      </c>
      <c r="C688" s="80">
        <v>4</v>
      </c>
      <c r="D688" s="81" t="s">
        <v>31</v>
      </c>
      <c r="E688" s="79" t="s">
        <v>467</v>
      </c>
      <c r="F688" s="79" t="s">
        <v>648</v>
      </c>
      <c r="G688" s="79" t="s">
        <v>931</v>
      </c>
      <c r="H688" s="79" t="s">
        <v>669</v>
      </c>
      <c r="I688" s="79" t="s">
        <v>932</v>
      </c>
      <c r="J688" s="79" t="s">
        <v>671</v>
      </c>
      <c r="K688" s="79" t="s">
        <v>485</v>
      </c>
      <c r="L688" s="79" t="s">
        <v>650</v>
      </c>
      <c r="M688" s="79" t="s">
        <v>663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1">
        <v>43924</v>
      </c>
      <c r="AF688" s="141">
        <v>46115</v>
      </c>
      <c r="AG688" s="142">
        <v>1630612.5</v>
      </c>
      <c r="AH688" s="83">
        <v>1.5083333333333333</v>
      </c>
      <c r="AI688" s="83">
        <v>6</v>
      </c>
      <c r="AJ688" s="143">
        <v>5.3600000000000002E-2</v>
      </c>
      <c r="AK688" s="79" t="s">
        <v>664</v>
      </c>
      <c r="AL688" s="79" t="s">
        <v>665</v>
      </c>
      <c r="AM688" s="155">
        <v>0</v>
      </c>
      <c r="AN688" s="155">
        <v>0</v>
      </c>
      <c r="AO688" s="155">
        <v>0</v>
      </c>
      <c r="AP688" s="155">
        <v>0</v>
      </c>
      <c r="AQ688" s="155">
        <v>0</v>
      </c>
      <c r="AR688" s="155">
        <v>0</v>
      </c>
      <c r="AS688" s="155">
        <v>0</v>
      </c>
      <c r="AT688" s="155">
        <v>0</v>
      </c>
      <c r="AU688" s="155">
        <v>0</v>
      </c>
      <c r="AV688" s="155">
        <v>0</v>
      </c>
      <c r="AW688" s="155">
        <v>0</v>
      </c>
      <c r="AX688" s="155">
        <v>0</v>
      </c>
      <c r="AY688" s="155">
        <v>815306.25</v>
      </c>
      <c r="AZ688" s="155">
        <v>0</v>
      </c>
      <c r="BA688" s="155">
        <v>0</v>
      </c>
      <c r="BB688" s="22">
        <f t="shared" si="30"/>
        <v>0</v>
      </c>
      <c r="BC688" s="22">
        <f t="shared" si="31"/>
        <v>815306.25</v>
      </c>
      <c r="BD688" s="22">
        <f t="shared" si="32"/>
        <v>815306.25</v>
      </c>
    </row>
    <row r="689" spans="1:56" x14ac:dyDescent="0.35">
      <c r="A689" s="23" t="s">
        <v>2150</v>
      </c>
      <c r="B689" s="79" t="s">
        <v>555</v>
      </c>
      <c r="C689" s="80">
        <v>5</v>
      </c>
      <c r="D689" s="81" t="s">
        <v>31</v>
      </c>
      <c r="E689" s="79" t="s">
        <v>467</v>
      </c>
      <c r="F689" s="79" t="s">
        <v>648</v>
      </c>
      <c r="G689" s="79" t="s">
        <v>931</v>
      </c>
      <c r="H689" s="79" t="s">
        <v>669</v>
      </c>
      <c r="I689" s="79" t="s">
        <v>932</v>
      </c>
      <c r="J689" s="79" t="s">
        <v>671</v>
      </c>
      <c r="K689" s="79" t="s">
        <v>485</v>
      </c>
      <c r="L689" s="79" t="s">
        <v>650</v>
      </c>
      <c r="M689" s="79" t="s">
        <v>663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1">
        <v>43924</v>
      </c>
      <c r="AF689" s="141">
        <v>46480</v>
      </c>
      <c r="AG689" s="142">
        <v>4615422.5</v>
      </c>
      <c r="AH689" s="83">
        <v>2.5083333333333333</v>
      </c>
      <c r="AI689" s="83">
        <v>7</v>
      </c>
      <c r="AJ689" s="143">
        <v>5.6399999999999999E-2</v>
      </c>
      <c r="AK689" s="79" t="s">
        <v>664</v>
      </c>
      <c r="AL689" s="79" t="s">
        <v>665</v>
      </c>
      <c r="AM689" s="155">
        <v>0</v>
      </c>
      <c r="AN689" s="155">
        <v>0</v>
      </c>
      <c r="AO689" s="155">
        <v>0</v>
      </c>
      <c r="AP689" s="155">
        <v>0</v>
      </c>
      <c r="AQ689" s="155">
        <v>0</v>
      </c>
      <c r="AR689" s="155">
        <v>0</v>
      </c>
      <c r="AS689" s="155">
        <v>0</v>
      </c>
      <c r="AT689" s="155">
        <v>0</v>
      </c>
      <c r="AU689" s="155">
        <v>0</v>
      </c>
      <c r="AV689" s="155">
        <v>0</v>
      </c>
      <c r="AW689" s="155">
        <v>0</v>
      </c>
      <c r="AX689" s="155">
        <v>0</v>
      </c>
      <c r="AY689" s="155">
        <v>0</v>
      </c>
      <c r="AZ689" s="155">
        <v>0</v>
      </c>
      <c r="BA689" s="155">
        <v>0</v>
      </c>
      <c r="BB689" s="22">
        <f t="shared" si="30"/>
        <v>0</v>
      </c>
      <c r="BC689" s="22">
        <f t="shared" si="31"/>
        <v>0</v>
      </c>
      <c r="BD689" s="22">
        <f t="shared" si="32"/>
        <v>0</v>
      </c>
    </row>
    <row r="690" spans="1:56" x14ac:dyDescent="0.35">
      <c r="A690" s="23" t="s">
        <v>2151</v>
      </c>
      <c r="B690" s="79" t="s">
        <v>555</v>
      </c>
      <c r="C690" s="80">
        <v>6</v>
      </c>
      <c r="D690" s="81" t="s">
        <v>31</v>
      </c>
      <c r="E690" s="79" t="s">
        <v>467</v>
      </c>
      <c r="F690" s="79" t="s">
        <v>648</v>
      </c>
      <c r="G690" s="79" t="s">
        <v>931</v>
      </c>
      <c r="H690" s="79" t="s">
        <v>669</v>
      </c>
      <c r="I690" s="79" t="s">
        <v>932</v>
      </c>
      <c r="J690" s="79" t="s">
        <v>671</v>
      </c>
      <c r="K690" s="79" t="s">
        <v>485</v>
      </c>
      <c r="L690" s="79" t="s">
        <v>650</v>
      </c>
      <c r="M690" s="79" t="s">
        <v>663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1">
        <v>43924</v>
      </c>
      <c r="AF690" s="141">
        <v>46846</v>
      </c>
      <c r="AG690" s="142">
        <v>2848077.5</v>
      </c>
      <c r="AH690" s="83">
        <v>3.5083333333333333</v>
      </c>
      <c r="AI690" s="83">
        <v>8</v>
      </c>
      <c r="AJ690" s="143">
        <v>5.9299999999999999E-2</v>
      </c>
      <c r="AK690" s="79" t="s">
        <v>664</v>
      </c>
      <c r="AL690" s="79" t="s">
        <v>665</v>
      </c>
      <c r="AM690" s="155">
        <v>0</v>
      </c>
      <c r="AN690" s="155">
        <v>0</v>
      </c>
      <c r="AO690" s="155">
        <v>0</v>
      </c>
      <c r="AP690" s="155">
        <v>0</v>
      </c>
      <c r="AQ690" s="155">
        <v>0</v>
      </c>
      <c r="AR690" s="155">
        <v>0</v>
      </c>
      <c r="AS690" s="155">
        <v>0</v>
      </c>
      <c r="AT690" s="155">
        <v>0</v>
      </c>
      <c r="AU690" s="155">
        <v>0</v>
      </c>
      <c r="AV690" s="155">
        <v>0</v>
      </c>
      <c r="AW690" s="155">
        <v>0</v>
      </c>
      <c r="AX690" s="155">
        <v>0</v>
      </c>
      <c r="AY690" s="155">
        <v>0</v>
      </c>
      <c r="AZ690" s="155">
        <v>0</v>
      </c>
      <c r="BA690" s="155">
        <v>0</v>
      </c>
      <c r="BB690" s="22">
        <f t="shared" si="30"/>
        <v>0</v>
      </c>
      <c r="BC690" s="22">
        <f t="shared" si="31"/>
        <v>0</v>
      </c>
      <c r="BD690" s="22">
        <f t="shared" si="32"/>
        <v>0</v>
      </c>
    </row>
    <row r="691" spans="1:56" x14ac:dyDescent="0.35">
      <c r="A691" s="23" t="s">
        <v>2152</v>
      </c>
      <c r="B691" s="79" t="s">
        <v>555</v>
      </c>
      <c r="C691" s="80">
        <v>7</v>
      </c>
      <c r="D691" s="81" t="s">
        <v>31</v>
      </c>
      <c r="E691" s="79" t="s">
        <v>467</v>
      </c>
      <c r="F691" s="79" t="s">
        <v>648</v>
      </c>
      <c r="G691" s="79" t="s">
        <v>931</v>
      </c>
      <c r="H691" s="79" t="s">
        <v>669</v>
      </c>
      <c r="I691" s="79" t="s">
        <v>932</v>
      </c>
      <c r="J691" s="79" t="s">
        <v>671</v>
      </c>
      <c r="K691" s="79" t="s">
        <v>485</v>
      </c>
      <c r="L691" s="79" t="s">
        <v>650</v>
      </c>
      <c r="M691" s="79" t="s">
        <v>663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1">
        <v>43924</v>
      </c>
      <c r="AF691" s="141">
        <v>47211</v>
      </c>
      <c r="AG691" s="142">
        <v>265500</v>
      </c>
      <c r="AH691" s="83">
        <v>4.5083333333333337</v>
      </c>
      <c r="AI691" s="83">
        <v>9</v>
      </c>
      <c r="AJ691" s="143">
        <v>6.2100000000000002E-2</v>
      </c>
      <c r="AK691" s="79" t="s">
        <v>664</v>
      </c>
      <c r="AL691" s="79" t="s">
        <v>665</v>
      </c>
      <c r="AM691" s="155">
        <v>0</v>
      </c>
      <c r="AN691" s="155">
        <v>0</v>
      </c>
      <c r="AO691" s="155">
        <v>0</v>
      </c>
      <c r="AP691" s="155">
        <v>0</v>
      </c>
      <c r="AQ691" s="155">
        <v>0</v>
      </c>
      <c r="AR691" s="155">
        <v>0</v>
      </c>
      <c r="AS691" s="155">
        <v>0</v>
      </c>
      <c r="AT691" s="155">
        <v>0</v>
      </c>
      <c r="AU691" s="155">
        <v>0</v>
      </c>
      <c r="AV691" s="155">
        <v>0</v>
      </c>
      <c r="AW691" s="155">
        <v>0</v>
      </c>
      <c r="AX691" s="155">
        <v>0</v>
      </c>
      <c r="AY691" s="155">
        <v>0</v>
      </c>
      <c r="AZ691" s="155">
        <v>0</v>
      </c>
      <c r="BA691" s="155">
        <v>0</v>
      </c>
      <c r="BB691" s="22">
        <f t="shared" si="30"/>
        <v>0</v>
      </c>
      <c r="BC691" s="22">
        <f t="shared" si="31"/>
        <v>0</v>
      </c>
      <c r="BD691" s="22">
        <f t="shared" si="32"/>
        <v>0</v>
      </c>
    </row>
    <row r="692" spans="1:56" x14ac:dyDescent="0.35">
      <c r="A692" s="23" t="s">
        <v>2153</v>
      </c>
      <c r="B692" s="79" t="s">
        <v>555</v>
      </c>
      <c r="C692" s="80">
        <v>8</v>
      </c>
      <c r="D692" s="81" t="s">
        <v>31</v>
      </c>
      <c r="E692" s="79" t="s">
        <v>467</v>
      </c>
      <c r="F692" s="79" t="s">
        <v>648</v>
      </c>
      <c r="G692" s="79" t="s">
        <v>931</v>
      </c>
      <c r="H692" s="79" t="s">
        <v>669</v>
      </c>
      <c r="I692" s="79" t="s">
        <v>932</v>
      </c>
      <c r="J692" s="79" t="s">
        <v>671</v>
      </c>
      <c r="K692" s="79" t="s">
        <v>485</v>
      </c>
      <c r="L692" s="79" t="s">
        <v>650</v>
      </c>
      <c r="M692" s="79" t="s">
        <v>663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1">
        <v>43924</v>
      </c>
      <c r="AF692" s="141">
        <v>47576</v>
      </c>
      <c r="AG692" s="142">
        <v>53100</v>
      </c>
      <c r="AH692" s="83">
        <v>5.5083333333333337</v>
      </c>
      <c r="AI692" s="83">
        <v>10</v>
      </c>
      <c r="AJ692" s="143">
        <v>6.5000000000000002E-2</v>
      </c>
      <c r="AK692" s="79" t="s">
        <v>664</v>
      </c>
      <c r="AL692" s="79" t="s">
        <v>665</v>
      </c>
      <c r="AM692" s="155">
        <v>0</v>
      </c>
      <c r="AN692" s="155">
        <v>0</v>
      </c>
      <c r="AO692" s="155">
        <v>0</v>
      </c>
      <c r="AP692" s="155">
        <v>0</v>
      </c>
      <c r="AQ692" s="155">
        <v>0</v>
      </c>
      <c r="AR692" s="155">
        <v>0</v>
      </c>
      <c r="AS692" s="155">
        <v>0</v>
      </c>
      <c r="AT692" s="155">
        <v>0</v>
      </c>
      <c r="AU692" s="155">
        <v>0</v>
      </c>
      <c r="AV692" s="155">
        <v>0</v>
      </c>
      <c r="AW692" s="155">
        <v>0</v>
      </c>
      <c r="AX692" s="155">
        <v>0</v>
      </c>
      <c r="AY692" s="155">
        <v>0</v>
      </c>
      <c r="AZ692" s="155">
        <v>0</v>
      </c>
      <c r="BA692" s="155">
        <v>0</v>
      </c>
      <c r="BB692" s="22">
        <f t="shared" si="30"/>
        <v>0</v>
      </c>
      <c r="BC692" s="22">
        <f t="shared" si="31"/>
        <v>0</v>
      </c>
      <c r="BD692" s="22">
        <f t="shared" si="32"/>
        <v>0</v>
      </c>
    </row>
    <row r="693" spans="1:56" x14ac:dyDescent="0.35">
      <c r="A693" s="23" t="s">
        <v>1387</v>
      </c>
      <c r="B693" s="79" t="s">
        <v>556</v>
      </c>
      <c r="C693" s="80">
        <v>3</v>
      </c>
      <c r="D693" s="81" t="s">
        <v>31</v>
      </c>
      <c r="E693" s="79" t="s">
        <v>467</v>
      </c>
      <c r="F693" s="79" t="s">
        <v>648</v>
      </c>
      <c r="G693" s="79" t="s">
        <v>931</v>
      </c>
      <c r="H693" s="79" t="s">
        <v>669</v>
      </c>
      <c r="I693" s="79" t="s">
        <v>932</v>
      </c>
      <c r="J693" s="79" t="s">
        <v>671</v>
      </c>
      <c r="K693" s="79" t="s">
        <v>485</v>
      </c>
      <c r="L693" s="79" t="s">
        <v>650</v>
      </c>
      <c r="M693" s="79" t="s">
        <v>663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41">
        <v>43941</v>
      </c>
      <c r="AF693" s="141">
        <v>45402</v>
      </c>
      <c r="AG693" s="142">
        <v>512120</v>
      </c>
      <c r="AH693" s="83">
        <v>0</v>
      </c>
      <c r="AI693" s="83">
        <v>0</v>
      </c>
      <c r="AJ693" s="143">
        <v>4.7100000000000003E-2</v>
      </c>
      <c r="AK693" s="79" t="s">
        <v>664</v>
      </c>
      <c r="AL693" s="79" t="s">
        <v>665</v>
      </c>
      <c r="AM693" s="155">
        <v>0</v>
      </c>
      <c r="AN693" s="155">
        <v>0</v>
      </c>
      <c r="AO693" s="155">
        <v>0</v>
      </c>
      <c r="AP693" s="155">
        <v>0</v>
      </c>
      <c r="AQ693" s="155">
        <v>0</v>
      </c>
      <c r="AR693" s="155">
        <v>0</v>
      </c>
      <c r="AS693" s="155">
        <v>0</v>
      </c>
      <c r="AT693" s="155">
        <v>0</v>
      </c>
      <c r="AU693" s="155">
        <v>0</v>
      </c>
      <c r="AV693" s="155">
        <v>0</v>
      </c>
      <c r="AW693" s="155">
        <v>0</v>
      </c>
      <c r="AX693" s="155">
        <v>0</v>
      </c>
      <c r="AY693" s="155">
        <v>0</v>
      </c>
      <c r="AZ693" s="155">
        <v>0</v>
      </c>
      <c r="BA693" s="155">
        <v>0</v>
      </c>
      <c r="BB693" s="22">
        <f t="shared" si="30"/>
        <v>0</v>
      </c>
      <c r="BC693" s="22">
        <f t="shared" si="31"/>
        <v>0</v>
      </c>
      <c r="BD693" s="22">
        <f t="shared" si="32"/>
        <v>0</v>
      </c>
    </row>
    <row r="694" spans="1:56" x14ac:dyDescent="0.35">
      <c r="A694" s="23" t="s">
        <v>2154</v>
      </c>
      <c r="B694" s="79" t="s">
        <v>556</v>
      </c>
      <c r="C694" s="80">
        <v>4</v>
      </c>
      <c r="D694" s="81" t="s">
        <v>31</v>
      </c>
      <c r="E694" s="79" t="s">
        <v>467</v>
      </c>
      <c r="F694" s="79" t="s">
        <v>648</v>
      </c>
      <c r="G694" s="79" t="s">
        <v>931</v>
      </c>
      <c r="H694" s="79" t="s">
        <v>669</v>
      </c>
      <c r="I694" s="79" t="s">
        <v>932</v>
      </c>
      <c r="J694" s="79" t="s">
        <v>671</v>
      </c>
      <c r="K694" s="79" t="s">
        <v>485</v>
      </c>
      <c r="L694" s="79" t="s">
        <v>650</v>
      </c>
      <c r="M694" s="79" t="s">
        <v>663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1">
        <v>43941</v>
      </c>
      <c r="AF694" s="141">
        <v>45767</v>
      </c>
      <c r="AG694" s="142">
        <v>1011702.5</v>
      </c>
      <c r="AH694" s="83">
        <v>0.55555555555555558</v>
      </c>
      <c r="AI694" s="83">
        <v>5</v>
      </c>
      <c r="AJ694" s="143">
        <v>5.0700000000000002E-2</v>
      </c>
      <c r="AK694" s="79" t="s">
        <v>664</v>
      </c>
      <c r="AL694" s="79" t="s">
        <v>665</v>
      </c>
      <c r="AM694" s="155">
        <v>505851.25</v>
      </c>
      <c r="AN694" s="155">
        <v>0</v>
      </c>
      <c r="AO694" s="155">
        <v>0</v>
      </c>
      <c r="AP694" s="155">
        <v>0</v>
      </c>
      <c r="AQ694" s="155">
        <v>0</v>
      </c>
      <c r="AR694" s="155">
        <v>0</v>
      </c>
      <c r="AS694" s="155">
        <v>505851.25</v>
      </c>
      <c r="AT694" s="155">
        <v>0</v>
      </c>
      <c r="AU694" s="155">
        <v>0</v>
      </c>
      <c r="AV694" s="155">
        <v>0</v>
      </c>
      <c r="AW694" s="155">
        <v>0</v>
      </c>
      <c r="AX694" s="155">
        <v>0</v>
      </c>
      <c r="AY694" s="155">
        <v>0</v>
      </c>
      <c r="AZ694" s="155">
        <v>0</v>
      </c>
      <c r="BA694" s="155">
        <v>0</v>
      </c>
      <c r="BB694" s="22">
        <f t="shared" si="30"/>
        <v>505851.25</v>
      </c>
      <c r="BC694" s="22">
        <f t="shared" si="31"/>
        <v>505851.25</v>
      </c>
      <c r="BD694" s="22">
        <f t="shared" si="32"/>
        <v>1011702.5</v>
      </c>
    </row>
    <row r="695" spans="1:56" x14ac:dyDescent="0.35">
      <c r="A695" s="23" t="s">
        <v>2155</v>
      </c>
      <c r="B695" s="79" t="s">
        <v>556</v>
      </c>
      <c r="C695" s="80">
        <v>5</v>
      </c>
      <c r="D695" s="81" t="s">
        <v>31</v>
      </c>
      <c r="E695" s="79" t="s">
        <v>467</v>
      </c>
      <c r="F695" s="79" t="s">
        <v>648</v>
      </c>
      <c r="G695" s="79" t="s">
        <v>931</v>
      </c>
      <c r="H695" s="79" t="s">
        <v>669</v>
      </c>
      <c r="I695" s="79" t="s">
        <v>932</v>
      </c>
      <c r="J695" s="79" t="s">
        <v>671</v>
      </c>
      <c r="K695" s="79" t="s">
        <v>485</v>
      </c>
      <c r="L695" s="79" t="s">
        <v>650</v>
      </c>
      <c r="M695" s="79" t="s">
        <v>663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1">
        <v>43941</v>
      </c>
      <c r="AF695" s="141">
        <v>46132</v>
      </c>
      <c r="AG695" s="142">
        <v>1903045</v>
      </c>
      <c r="AH695" s="83">
        <v>1.5555555555555556</v>
      </c>
      <c r="AI695" s="83">
        <v>6</v>
      </c>
      <c r="AJ695" s="143">
        <v>5.3600000000000002E-2</v>
      </c>
      <c r="AK695" s="79" t="s">
        <v>664</v>
      </c>
      <c r="AL695" s="79" t="s">
        <v>665</v>
      </c>
      <c r="AM695" s="155">
        <v>0</v>
      </c>
      <c r="AN695" s="155">
        <v>0</v>
      </c>
      <c r="AO695" s="155">
        <v>0</v>
      </c>
      <c r="AP695" s="155">
        <v>0</v>
      </c>
      <c r="AQ695" s="155">
        <v>0</v>
      </c>
      <c r="AR695" s="155">
        <v>0</v>
      </c>
      <c r="AS695" s="155">
        <v>0</v>
      </c>
      <c r="AT695" s="155">
        <v>0</v>
      </c>
      <c r="AU695" s="155">
        <v>0</v>
      </c>
      <c r="AV695" s="155">
        <v>0</v>
      </c>
      <c r="AW695" s="155">
        <v>0</v>
      </c>
      <c r="AX695" s="155">
        <v>0</v>
      </c>
      <c r="AY695" s="155">
        <v>951522.5</v>
      </c>
      <c r="AZ695" s="155">
        <v>0</v>
      </c>
      <c r="BA695" s="155">
        <v>0</v>
      </c>
      <c r="BB695" s="22">
        <f t="shared" si="30"/>
        <v>0</v>
      </c>
      <c r="BC695" s="22">
        <f t="shared" si="31"/>
        <v>951522.5</v>
      </c>
      <c r="BD695" s="22">
        <f t="shared" si="32"/>
        <v>951522.5</v>
      </c>
    </row>
    <row r="696" spans="1:56" x14ac:dyDescent="0.35">
      <c r="A696" s="23" t="s">
        <v>2156</v>
      </c>
      <c r="B696" s="79" t="s">
        <v>556</v>
      </c>
      <c r="C696" s="80">
        <v>6</v>
      </c>
      <c r="D696" s="81" t="s">
        <v>31</v>
      </c>
      <c r="E696" s="79" t="s">
        <v>467</v>
      </c>
      <c r="F696" s="79" t="s">
        <v>648</v>
      </c>
      <c r="G696" s="79" t="s">
        <v>931</v>
      </c>
      <c r="H696" s="79" t="s">
        <v>669</v>
      </c>
      <c r="I696" s="79" t="s">
        <v>932</v>
      </c>
      <c r="J696" s="79" t="s">
        <v>671</v>
      </c>
      <c r="K696" s="79" t="s">
        <v>485</v>
      </c>
      <c r="L696" s="79" t="s">
        <v>650</v>
      </c>
      <c r="M696" s="79" t="s">
        <v>663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1">
        <v>43941</v>
      </c>
      <c r="AF696" s="141">
        <v>46497</v>
      </c>
      <c r="AG696" s="142">
        <v>3864500</v>
      </c>
      <c r="AH696" s="83">
        <v>2.5555555555555554</v>
      </c>
      <c r="AI696" s="83">
        <v>7</v>
      </c>
      <c r="AJ696" s="143">
        <v>5.6399999999999999E-2</v>
      </c>
      <c r="AK696" s="79" t="s">
        <v>664</v>
      </c>
      <c r="AL696" s="79" t="s">
        <v>665</v>
      </c>
      <c r="AM696" s="155">
        <v>0</v>
      </c>
      <c r="AN696" s="155">
        <v>0</v>
      </c>
      <c r="AO696" s="155">
        <v>0</v>
      </c>
      <c r="AP696" s="155">
        <v>0</v>
      </c>
      <c r="AQ696" s="155">
        <v>0</v>
      </c>
      <c r="AR696" s="155">
        <v>0</v>
      </c>
      <c r="AS696" s="155">
        <v>0</v>
      </c>
      <c r="AT696" s="155">
        <v>0</v>
      </c>
      <c r="AU696" s="155">
        <v>0</v>
      </c>
      <c r="AV696" s="155">
        <v>0</v>
      </c>
      <c r="AW696" s="155">
        <v>0</v>
      </c>
      <c r="AX696" s="155">
        <v>0</v>
      </c>
      <c r="AY696" s="155">
        <v>0</v>
      </c>
      <c r="AZ696" s="155">
        <v>0</v>
      </c>
      <c r="BA696" s="155">
        <v>0</v>
      </c>
      <c r="BB696" s="22">
        <f t="shared" si="30"/>
        <v>0</v>
      </c>
      <c r="BC696" s="22">
        <f t="shared" si="31"/>
        <v>0</v>
      </c>
      <c r="BD696" s="22">
        <f t="shared" si="32"/>
        <v>0</v>
      </c>
    </row>
    <row r="697" spans="1:56" x14ac:dyDescent="0.35">
      <c r="A697" s="23" t="s">
        <v>2157</v>
      </c>
      <c r="B697" s="79" t="s">
        <v>556</v>
      </c>
      <c r="C697" s="80">
        <v>7</v>
      </c>
      <c r="D697" s="81" t="s">
        <v>31</v>
      </c>
      <c r="E697" s="79" t="s">
        <v>467</v>
      </c>
      <c r="F697" s="79" t="s">
        <v>648</v>
      </c>
      <c r="G697" s="79" t="s">
        <v>931</v>
      </c>
      <c r="H697" s="79" t="s">
        <v>669</v>
      </c>
      <c r="I697" s="79" t="s">
        <v>932</v>
      </c>
      <c r="J697" s="79" t="s">
        <v>671</v>
      </c>
      <c r="K697" s="79" t="s">
        <v>485</v>
      </c>
      <c r="L697" s="79" t="s">
        <v>650</v>
      </c>
      <c r="M697" s="79" t="s">
        <v>663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1">
        <v>43941</v>
      </c>
      <c r="AF697" s="141">
        <v>46863</v>
      </c>
      <c r="AG697" s="142">
        <v>2517382.5</v>
      </c>
      <c r="AH697" s="83">
        <v>3.5555555555555554</v>
      </c>
      <c r="AI697" s="83">
        <v>8</v>
      </c>
      <c r="AJ697" s="143">
        <v>5.9299999999999999E-2</v>
      </c>
      <c r="AK697" s="79" t="s">
        <v>664</v>
      </c>
      <c r="AL697" s="79" t="s">
        <v>665</v>
      </c>
      <c r="AM697" s="155">
        <v>0</v>
      </c>
      <c r="AN697" s="155">
        <v>0</v>
      </c>
      <c r="AO697" s="155">
        <v>0</v>
      </c>
      <c r="AP697" s="155">
        <v>0</v>
      </c>
      <c r="AQ697" s="155">
        <v>0</v>
      </c>
      <c r="AR697" s="155">
        <v>0</v>
      </c>
      <c r="AS697" s="155">
        <v>0</v>
      </c>
      <c r="AT697" s="155">
        <v>0</v>
      </c>
      <c r="AU697" s="155">
        <v>0</v>
      </c>
      <c r="AV697" s="155">
        <v>0</v>
      </c>
      <c r="AW697" s="155">
        <v>0</v>
      </c>
      <c r="AX697" s="155">
        <v>0</v>
      </c>
      <c r="AY697" s="155">
        <v>0</v>
      </c>
      <c r="AZ697" s="155">
        <v>0</v>
      </c>
      <c r="BA697" s="155">
        <v>0</v>
      </c>
      <c r="BB697" s="22">
        <f t="shared" si="30"/>
        <v>0</v>
      </c>
      <c r="BC697" s="22">
        <f t="shared" si="31"/>
        <v>0</v>
      </c>
      <c r="BD697" s="22">
        <f t="shared" si="32"/>
        <v>0</v>
      </c>
    </row>
    <row r="698" spans="1:56" x14ac:dyDescent="0.35">
      <c r="A698" s="23" t="s">
        <v>2158</v>
      </c>
      <c r="B698" s="79" t="s">
        <v>556</v>
      </c>
      <c r="C698" s="80">
        <v>8</v>
      </c>
      <c r="D698" s="81" t="s">
        <v>31</v>
      </c>
      <c r="E698" s="79" t="s">
        <v>467</v>
      </c>
      <c r="F698" s="79" t="s">
        <v>648</v>
      </c>
      <c r="G698" s="79" t="s">
        <v>931</v>
      </c>
      <c r="H698" s="79" t="s">
        <v>669</v>
      </c>
      <c r="I698" s="79" t="s">
        <v>932</v>
      </c>
      <c r="J698" s="79" t="s">
        <v>671</v>
      </c>
      <c r="K698" s="79" t="s">
        <v>485</v>
      </c>
      <c r="L698" s="79" t="s">
        <v>650</v>
      </c>
      <c r="M698" s="79" t="s">
        <v>663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1">
        <v>43941</v>
      </c>
      <c r="AF698" s="141">
        <v>47228</v>
      </c>
      <c r="AG698" s="142">
        <v>106200</v>
      </c>
      <c r="AH698" s="83">
        <v>4.5555555555555554</v>
      </c>
      <c r="AI698" s="83">
        <v>9</v>
      </c>
      <c r="AJ698" s="143">
        <v>6.2100000000000002E-2</v>
      </c>
      <c r="AK698" s="79" t="s">
        <v>664</v>
      </c>
      <c r="AL698" s="79" t="s">
        <v>665</v>
      </c>
      <c r="AM698" s="155">
        <v>0</v>
      </c>
      <c r="AN698" s="155">
        <v>0</v>
      </c>
      <c r="AO698" s="155">
        <v>0</v>
      </c>
      <c r="AP698" s="155">
        <v>0</v>
      </c>
      <c r="AQ698" s="155">
        <v>0</v>
      </c>
      <c r="AR698" s="155">
        <v>0</v>
      </c>
      <c r="AS698" s="155">
        <v>0</v>
      </c>
      <c r="AT698" s="155">
        <v>0</v>
      </c>
      <c r="AU698" s="155">
        <v>0</v>
      </c>
      <c r="AV698" s="155">
        <v>0</v>
      </c>
      <c r="AW698" s="155">
        <v>0</v>
      </c>
      <c r="AX698" s="155">
        <v>0</v>
      </c>
      <c r="AY698" s="155">
        <v>0</v>
      </c>
      <c r="AZ698" s="155">
        <v>0</v>
      </c>
      <c r="BA698" s="155">
        <v>0</v>
      </c>
      <c r="BB698" s="22">
        <f t="shared" si="30"/>
        <v>0</v>
      </c>
      <c r="BC698" s="22">
        <f t="shared" si="31"/>
        <v>0</v>
      </c>
      <c r="BD698" s="22">
        <f t="shared" si="32"/>
        <v>0</v>
      </c>
    </row>
    <row r="699" spans="1:56" x14ac:dyDescent="0.35">
      <c r="A699" s="23" t="s">
        <v>2159</v>
      </c>
      <c r="B699" s="79" t="s">
        <v>556</v>
      </c>
      <c r="C699" s="80">
        <v>9</v>
      </c>
      <c r="D699" s="81" t="s">
        <v>31</v>
      </c>
      <c r="E699" s="79" t="s">
        <v>467</v>
      </c>
      <c r="F699" s="79" t="s">
        <v>648</v>
      </c>
      <c r="G699" s="79" t="s">
        <v>931</v>
      </c>
      <c r="H699" s="79" t="s">
        <v>669</v>
      </c>
      <c r="I699" s="79" t="s">
        <v>932</v>
      </c>
      <c r="J699" s="79" t="s">
        <v>671</v>
      </c>
      <c r="K699" s="79" t="s">
        <v>485</v>
      </c>
      <c r="L699" s="79" t="s">
        <v>650</v>
      </c>
      <c r="M699" s="79" t="s">
        <v>663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1">
        <v>43941</v>
      </c>
      <c r="AF699" s="141">
        <v>47593</v>
      </c>
      <c r="AG699" s="142">
        <v>53100</v>
      </c>
      <c r="AH699" s="83">
        <v>5.5555555555555554</v>
      </c>
      <c r="AI699" s="83">
        <v>10</v>
      </c>
      <c r="AJ699" s="143">
        <v>6.5000000000000002E-2</v>
      </c>
      <c r="AK699" s="79" t="s">
        <v>664</v>
      </c>
      <c r="AL699" s="79" t="s">
        <v>665</v>
      </c>
      <c r="AM699" s="155">
        <v>0</v>
      </c>
      <c r="AN699" s="155">
        <v>0</v>
      </c>
      <c r="AO699" s="155">
        <v>0</v>
      </c>
      <c r="AP699" s="155">
        <v>0</v>
      </c>
      <c r="AQ699" s="155">
        <v>0</v>
      </c>
      <c r="AR699" s="155">
        <v>0</v>
      </c>
      <c r="AS699" s="155">
        <v>0</v>
      </c>
      <c r="AT699" s="155">
        <v>0</v>
      </c>
      <c r="AU699" s="155">
        <v>0</v>
      </c>
      <c r="AV699" s="155">
        <v>0</v>
      </c>
      <c r="AW699" s="155">
        <v>0</v>
      </c>
      <c r="AX699" s="155">
        <v>0</v>
      </c>
      <c r="AY699" s="155">
        <v>0</v>
      </c>
      <c r="AZ699" s="155">
        <v>0</v>
      </c>
      <c r="BA699" s="155">
        <v>0</v>
      </c>
      <c r="BB699" s="22">
        <f t="shared" si="30"/>
        <v>0</v>
      </c>
      <c r="BC699" s="22">
        <f t="shared" si="31"/>
        <v>0</v>
      </c>
      <c r="BD699" s="22">
        <f t="shared" si="32"/>
        <v>0</v>
      </c>
    </row>
    <row r="700" spans="1:56" x14ac:dyDescent="0.35">
      <c r="A700" s="23" t="s">
        <v>1388</v>
      </c>
      <c r="B700" s="79" t="s">
        <v>557</v>
      </c>
      <c r="C700" s="80">
        <v>3</v>
      </c>
      <c r="D700" s="81" t="s">
        <v>31</v>
      </c>
      <c r="E700" s="79" t="s">
        <v>467</v>
      </c>
      <c r="F700" s="79" t="s">
        <v>648</v>
      </c>
      <c r="G700" s="79" t="s">
        <v>931</v>
      </c>
      <c r="H700" s="79" t="s">
        <v>669</v>
      </c>
      <c r="I700" s="79" t="s">
        <v>932</v>
      </c>
      <c r="J700" s="79" t="s">
        <v>671</v>
      </c>
      <c r="K700" s="79" t="s">
        <v>485</v>
      </c>
      <c r="L700" s="79" t="s">
        <v>650</v>
      </c>
      <c r="M700" s="79" t="s">
        <v>663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0</v>
      </c>
      <c r="X700" s="77">
        <v>0</v>
      </c>
      <c r="Y700" s="77">
        <v>0</v>
      </c>
      <c r="Z700" s="77">
        <v>0</v>
      </c>
      <c r="AA700" s="77">
        <v>0</v>
      </c>
      <c r="AB700" s="77">
        <v>0</v>
      </c>
      <c r="AC700" s="77">
        <v>0</v>
      </c>
      <c r="AD700" s="77">
        <v>0</v>
      </c>
      <c r="AE700" s="141">
        <v>43962</v>
      </c>
      <c r="AF700" s="141">
        <v>45423</v>
      </c>
      <c r="AG700" s="142">
        <v>358425</v>
      </c>
      <c r="AH700" s="83">
        <v>0</v>
      </c>
      <c r="AI700" s="83">
        <v>0</v>
      </c>
      <c r="AJ700" s="143">
        <v>4.7100000000000003E-2</v>
      </c>
      <c r="AK700" s="79" t="s">
        <v>664</v>
      </c>
      <c r="AL700" s="79" t="s">
        <v>665</v>
      </c>
      <c r="AM700" s="155">
        <v>0</v>
      </c>
      <c r="AN700" s="155">
        <v>0</v>
      </c>
      <c r="AO700" s="155">
        <v>0</v>
      </c>
      <c r="AP700" s="155">
        <v>0</v>
      </c>
      <c r="AQ700" s="155">
        <v>0</v>
      </c>
      <c r="AR700" s="155">
        <v>0</v>
      </c>
      <c r="AS700" s="155">
        <v>0</v>
      </c>
      <c r="AT700" s="155">
        <v>0</v>
      </c>
      <c r="AU700" s="155">
        <v>0</v>
      </c>
      <c r="AV700" s="155">
        <v>0</v>
      </c>
      <c r="AW700" s="155">
        <v>0</v>
      </c>
      <c r="AX700" s="155">
        <v>0</v>
      </c>
      <c r="AY700" s="155">
        <v>0</v>
      </c>
      <c r="AZ700" s="155">
        <v>0</v>
      </c>
      <c r="BA700" s="155">
        <v>0</v>
      </c>
      <c r="BB700" s="22">
        <f t="shared" si="30"/>
        <v>0</v>
      </c>
      <c r="BC700" s="22">
        <f t="shared" si="31"/>
        <v>0</v>
      </c>
      <c r="BD700" s="22">
        <f t="shared" si="32"/>
        <v>0</v>
      </c>
    </row>
    <row r="701" spans="1:56" x14ac:dyDescent="0.35">
      <c r="A701" s="23" t="s">
        <v>2160</v>
      </c>
      <c r="B701" s="79" t="s">
        <v>557</v>
      </c>
      <c r="C701" s="80">
        <v>4</v>
      </c>
      <c r="D701" s="81" t="s">
        <v>31</v>
      </c>
      <c r="E701" s="79" t="s">
        <v>467</v>
      </c>
      <c r="F701" s="79" t="s">
        <v>648</v>
      </c>
      <c r="G701" s="79" t="s">
        <v>931</v>
      </c>
      <c r="H701" s="79" t="s">
        <v>669</v>
      </c>
      <c r="I701" s="79" t="s">
        <v>932</v>
      </c>
      <c r="J701" s="79" t="s">
        <v>671</v>
      </c>
      <c r="K701" s="79" t="s">
        <v>485</v>
      </c>
      <c r="L701" s="79" t="s">
        <v>650</v>
      </c>
      <c r="M701" s="79" t="s">
        <v>663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1">
        <v>43962</v>
      </c>
      <c r="AF701" s="141">
        <v>45788</v>
      </c>
      <c r="AG701" s="142">
        <v>1345200</v>
      </c>
      <c r="AH701" s="83">
        <v>0.61388888888888893</v>
      </c>
      <c r="AI701" s="83">
        <v>5</v>
      </c>
      <c r="AJ701" s="143">
        <v>5.0700000000000002E-2</v>
      </c>
      <c r="AK701" s="79" t="s">
        <v>664</v>
      </c>
      <c r="AL701" s="79" t="s">
        <v>665</v>
      </c>
      <c r="AM701" s="155">
        <v>0</v>
      </c>
      <c r="AN701" s="155">
        <v>672600</v>
      </c>
      <c r="AO701" s="155">
        <v>0</v>
      </c>
      <c r="AP701" s="155">
        <v>0</v>
      </c>
      <c r="AQ701" s="155">
        <v>0</v>
      </c>
      <c r="AR701" s="155">
        <v>0</v>
      </c>
      <c r="AS701" s="155">
        <v>0</v>
      </c>
      <c r="AT701" s="155">
        <v>672600</v>
      </c>
      <c r="AU701" s="155">
        <v>0</v>
      </c>
      <c r="AV701" s="155">
        <v>0</v>
      </c>
      <c r="AW701" s="155">
        <v>0</v>
      </c>
      <c r="AX701" s="155">
        <v>0</v>
      </c>
      <c r="AY701" s="155">
        <v>0</v>
      </c>
      <c r="AZ701" s="155">
        <v>0</v>
      </c>
      <c r="BA701" s="155">
        <v>0</v>
      </c>
      <c r="BB701" s="22">
        <f t="shared" si="30"/>
        <v>672600</v>
      </c>
      <c r="BC701" s="22">
        <f t="shared" si="31"/>
        <v>672600</v>
      </c>
      <c r="BD701" s="22">
        <f t="shared" si="32"/>
        <v>1345200</v>
      </c>
    </row>
    <row r="702" spans="1:56" x14ac:dyDescent="0.35">
      <c r="A702" s="23" t="s">
        <v>2161</v>
      </c>
      <c r="B702" s="79" t="s">
        <v>557</v>
      </c>
      <c r="C702" s="80">
        <v>5</v>
      </c>
      <c r="D702" s="81" t="s">
        <v>31</v>
      </c>
      <c r="E702" s="79" t="s">
        <v>467</v>
      </c>
      <c r="F702" s="79" t="s">
        <v>648</v>
      </c>
      <c r="G702" s="79" t="s">
        <v>931</v>
      </c>
      <c r="H702" s="79" t="s">
        <v>669</v>
      </c>
      <c r="I702" s="79" t="s">
        <v>932</v>
      </c>
      <c r="J702" s="79" t="s">
        <v>671</v>
      </c>
      <c r="K702" s="79" t="s">
        <v>485</v>
      </c>
      <c r="L702" s="79" t="s">
        <v>650</v>
      </c>
      <c r="M702" s="79" t="s">
        <v>663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1">
        <v>43962</v>
      </c>
      <c r="AF702" s="141">
        <v>46153</v>
      </c>
      <c r="AG702" s="142">
        <v>2028862.5</v>
      </c>
      <c r="AH702" s="83">
        <v>1.6138888888888889</v>
      </c>
      <c r="AI702" s="83">
        <v>6</v>
      </c>
      <c r="AJ702" s="143">
        <v>5.3600000000000002E-2</v>
      </c>
      <c r="AK702" s="79" t="s">
        <v>664</v>
      </c>
      <c r="AL702" s="79" t="s">
        <v>665</v>
      </c>
      <c r="AM702" s="155">
        <v>0</v>
      </c>
      <c r="AN702" s="155">
        <v>0</v>
      </c>
      <c r="AO702" s="155">
        <v>0</v>
      </c>
      <c r="AP702" s="155">
        <v>0</v>
      </c>
      <c r="AQ702" s="155">
        <v>0</v>
      </c>
      <c r="AR702" s="155">
        <v>0</v>
      </c>
      <c r="AS702" s="155">
        <v>0</v>
      </c>
      <c r="AT702" s="155">
        <v>0</v>
      </c>
      <c r="AU702" s="155">
        <v>0</v>
      </c>
      <c r="AV702" s="155">
        <v>0</v>
      </c>
      <c r="AW702" s="155">
        <v>0</v>
      </c>
      <c r="AX702" s="155">
        <v>0</v>
      </c>
      <c r="AY702" s="155">
        <v>0</v>
      </c>
      <c r="AZ702" s="155">
        <v>1014431.25</v>
      </c>
      <c r="BA702" s="155">
        <v>0</v>
      </c>
      <c r="BB702" s="22">
        <f t="shared" si="30"/>
        <v>0</v>
      </c>
      <c r="BC702" s="22">
        <f t="shared" si="31"/>
        <v>1014431.25</v>
      </c>
      <c r="BD702" s="22">
        <f t="shared" si="32"/>
        <v>1014431.25</v>
      </c>
    </row>
    <row r="703" spans="1:56" x14ac:dyDescent="0.35">
      <c r="A703" s="23" t="s">
        <v>2162</v>
      </c>
      <c r="B703" s="79" t="s">
        <v>557</v>
      </c>
      <c r="C703" s="80">
        <v>6</v>
      </c>
      <c r="D703" s="81" t="s">
        <v>31</v>
      </c>
      <c r="E703" s="79" t="s">
        <v>467</v>
      </c>
      <c r="F703" s="79" t="s">
        <v>648</v>
      </c>
      <c r="G703" s="79" t="s">
        <v>931</v>
      </c>
      <c r="H703" s="79" t="s">
        <v>669</v>
      </c>
      <c r="I703" s="79" t="s">
        <v>932</v>
      </c>
      <c r="J703" s="79" t="s">
        <v>671</v>
      </c>
      <c r="K703" s="79" t="s">
        <v>485</v>
      </c>
      <c r="L703" s="79" t="s">
        <v>650</v>
      </c>
      <c r="M703" s="79" t="s">
        <v>663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1">
        <v>43962</v>
      </c>
      <c r="AF703" s="141">
        <v>46518</v>
      </c>
      <c r="AG703" s="142">
        <v>3163580</v>
      </c>
      <c r="AH703" s="83">
        <v>2.6138888888888889</v>
      </c>
      <c r="AI703" s="83">
        <v>7</v>
      </c>
      <c r="AJ703" s="143">
        <v>5.6399999999999999E-2</v>
      </c>
      <c r="AK703" s="79" t="s">
        <v>664</v>
      </c>
      <c r="AL703" s="79" t="s">
        <v>665</v>
      </c>
      <c r="AM703" s="155">
        <v>0</v>
      </c>
      <c r="AN703" s="155">
        <v>0</v>
      </c>
      <c r="AO703" s="155">
        <v>0</v>
      </c>
      <c r="AP703" s="155">
        <v>0</v>
      </c>
      <c r="AQ703" s="155">
        <v>0</v>
      </c>
      <c r="AR703" s="155">
        <v>0</v>
      </c>
      <c r="AS703" s="155">
        <v>0</v>
      </c>
      <c r="AT703" s="155">
        <v>0</v>
      </c>
      <c r="AU703" s="155">
        <v>0</v>
      </c>
      <c r="AV703" s="155">
        <v>0</v>
      </c>
      <c r="AW703" s="155">
        <v>0</v>
      </c>
      <c r="AX703" s="155">
        <v>0</v>
      </c>
      <c r="AY703" s="155">
        <v>0</v>
      </c>
      <c r="AZ703" s="155">
        <v>0</v>
      </c>
      <c r="BA703" s="155">
        <v>0</v>
      </c>
      <c r="BB703" s="22">
        <f t="shared" si="30"/>
        <v>0</v>
      </c>
      <c r="BC703" s="22">
        <f t="shared" si="31"/>
        <v>0</v>
      </c>
      <c r="BD703" s="22">
        <f t="shared" si="32"/>
        <v>0</v>
      </c>
    </row>
    <row r="704" spans="1:56" x14ac:dyDescent="0.35">
      <c r="A704" s="23" t="s">
        <v>2163</v>
      </c>
      <c r="B704" s="79" t="s">
        <v>557</v>
      </c>
      <c r="C704" s="80">
        <v>7</v>
      </c>
      <c r="D704" s="81" t="s">
        <v>31</v>
      </c>
      <c r="E704" s="79" t="s">
        <v>467</v>
      </c>
      <c r="F704" s="79" t="s">
        <v>648</v>
      </c>
      <c r="G704" s="79" t="s">
        <v>931</v>
      </c>
      <c r="H704" s="79" t="s">
        <v>669</v>
      </c>
      <c r="I704" s="79" t="s">
        <v>932</v>
      </c>
      <c r="J704" s="79" t="s">
        <v>671</v>
      </c>
      <c r="K704" s="79" t="s">
        <v>485</v>
      </c>
      <c r="L704" s="79" t="s">
        <v>650</v>
      </c>
      <c r="M704" s="79" t="s">
        <v>663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1">
        <v>43962</v>
      </c>
      <c r="AF704" s="141">
        <v>46884</v>
      </c>
      <c r="AG704" s="142">
        <v>2717687.5</v>
      </c>
      <c r="AH704" s="83">
        <v>3.6138888888888889</v>
      </c>
      <c r="AI704" s="83">
        <v>8</v>
      </c>
      <c r="AJ704" s="143">
        <v>5.9299999999999999E-2</v>
      </c>
      <c r="AK704" s="79" t="s">
        <v>664</v>
      </c>
      <c r="AL704" s="79" t="s">
        <v>665</v>
      </c>
      <c r="AM704" s="155">
        <v>0</v>
      </c>
      <c r="AN704" s="155">
        <v>0</v>
      </c>
      <c r="AO704" s="155">
        <v>0</v>
      </c>
      <c r="AP704" s="155">
        <v>0</v>
      </c>
      <c r="AQ704" s="155">
        <v>0</v>
      </c>
      <c r="AR704" s="155">
        <v>0</v>
      </c>
      <c r="AS704" s="155">
        <v>0</v>
      </c>
      <c r="AT704" s="155">
        <v>0</v>
      </c>
      <c r="AU704" s="155">
        <v>0</v>
      </c>
      <c r="AV704" s="155">
        <v>0</v>
      </c>
      <c r="AW704" s="155">
        <v>0</v>
      </c>
      <c r="AX704" s="155">
        <v>0</v>
      </c>
      <c r="AY704" s="155">
        <v>0</v>
      </c>
      <c r="AZ704" s="155">
        <v>0</v>
      </c>
      <c r="BA704" s="155">
        <v>0</v>
      </c>
      <c r="BB704" s="22">
        <f t="shared" si="30"/>
        <v>0</v>
      </c>
      <c r="BC704" s="22">
        <f t="shared" si="31"/>
        <v>0</v>
      </c>
      <c r="BD704" s="22">
        <f t="shared" si="32"/>
        <v>0</v>
      </c>
    </row>
    <row r="705" spans="1:56" x14ac:dyDescent="0.35">
      <c r="A705" s="23" t="s">
        <v>2164</v>
      </c>
      <c r="B705" s="79" t="s">
        <v>557</v>
      </c>
      <c r="C705" s="80">
        <v>8</v>
      </c>
      <c r="D705" s="81" t="s">
        <v>31</v>
      </c>
      <c r="E705" s="79" t="s">
        <v>467</v>
      </c>
      <c r="F705" s="79" t="s">
        <v>648</v>
      </c>
      <c r="G705" s="79" t="s">
        <v>931</v>
      </c>
      <c r="H705" s="79" t="s">
        <v>669</v>
      </c>
      <c r="I705" s="79" t="s">
        <v>932</v>
      </c>
      <c r="J705" s="79" t="s">
        <v>671</v>
      </c>
      <c r="K705" s="79" t="s">
        <v>485</v>
      </c>
      <c r="L705" s="79" t="s">
        <v>650</v>
      </c>
      <c r="M705" s="79" t="s">
        <v>663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1">
        <v>43962</v>
      </c>
      <c r="AF705" s="141">
        <v>47249</v>
      </c>
      <c r="AG705" s="142">
        <v>53100</v>
      </c>
      <c r="AH705" s="83">
        <v>4.6138888888888889</v>
      </c>
      <c r="AI705" s="83">
        <v>9</v>
      </c>
      <c r="AJ705" s="143">
        <v>6.2100000000000002E-2</v>
      </c>
      <c r="AK705" s="79" t="s">
        <v>664</v>
      </c>
      <c r="AL705" s="79" t="s">
        <v>665</v>
      </c>
      <c r="AM705" s="155">
        <v>0</v>
      </c>
      <c r="AN705" s="155">
        <v>0</v>
      </c>
      <c r="AO705" s="155">
        <v>0</v>
      </c>
      <c r="AP705" s="155">
        <v>0</v>
      </c>
      <c r="AQ705" s="155">
        <v>0</v>
      </c>
      <c r="AR705" s="155">
        <v>0</v>
      </c>
      <c r="AS705" s="155">
        <v>0</v>
      </c>
      <c r="AT705" s="155">
        <v>0</v>
      </c>
      <c r="AU705" s="155">
        <v>0</v>
      </c>
      <c r="AV705" s="155">
        <v>0</v>
      </c>
      <c r="AW705" s="155">
        <v>0</v>
      </c>
      <c r="AX705" s="155">
        <v>0</v>
      </c>
      <c r="AY705" s="155">
        <v>0</v>
      </c>
      <c r="AZ705" s="155">
        <v>0</v>
      </c>
      <c r="BA705" s="155">
        <v>0</v>
      </c>
      <c r="BB705" s="22">
        <f t="shared" si="30"/>
        <v>0</v>
      </c>
      <c r="BC705" s="22">
        <f t="shared" si="31"/>
        <v>0</v>
      </c>
      <c r="BD705" s="22">
        <f t="shared" si="32"/>
        <v>0</v>
      </c>
    </row>
    <row r="706" spans="1:56" x14ac:dyDescent="0.35">
      <c r="A706" s="23" t="s">
        <v>2165</v>
      </c>
      <c r="B706" s="79" t="s">
        <v>558</v>
      </c>
      <c r="C706" s="80">
        <v>3</v>
      </c>
      <c r="D706" s="81" t="s">
        <v>31</v>
      </c>
      <c r="E706" s="79" t="s">
        <v>467</v>
      </c>
      <c r="F706" s="79" t="s">
        <v>648</v>
      </c>
      <c r="G706" s="79" t="s">
        <v>931</v>
      </c>
      <c r="H706" s="79" t="s">
        <v>669</v>
      </c>
      <c r="I706" s="79" t="s">
        <v>932</v>
      </c>
      <c r="J706" s="79" t="s">
        <v>671</v>
      </c>
      <c r="K706" s="79" t="s">
        <v>485</v>
      </c>
      <c r="L706" s="79" t="s">
        <v>650</v>
      </c>
      <c r="M706" s="79" t="s">
        <v>663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0</v>
      </c>
      <c r="X706" s="77">
        <v>0</v>
      </c>
      <c r="Y706" s="77">
        <v>0</v>
      </c>
      <c r="Z706" s="77">
        <v>0</v>
      </c>
      <c r="AA706" s="77">
        <v>0</v>
      </c>
      <c r="AB706" s="77">
        <v>0</v>
      </c>
      <c r="AC706" s="77">
        <v>0</v>
      </c>
      <c r="AD706" s="77">
        <v>0</v>
      </c>
      <c r="AE706" s="141">
        <v>44013</v>
      </c>
      <c r="AF706" s="141">
        <v>45474</v>
      </c>
      <c r="AG706" s="142">
        <v>53100</v>
      </c>
      <c r="AH706" s="83">
        <v>0</v>
      </c>
      <c r="AI706" s="83">
        <v>0</v>
      </c>
      <c r="AJ706" s="143">
        <v>4.7100000000000003E-2</v>
      </c>
      <c r="AK706" s="79" t="s">
        <v>664</v>
      </c>
      <c r="AL706" s="79" t="s">
        <v>665</v>
      </c>
      <c r="AM706" s="155">
        <v>0</v>
      </c>
      <c r="AN706" s="155">
        <v>0</v>
      </c>
      <c r="AO706" s="155">
        <v>0</v>
      </c>
      <c r="AP706" s="155">
        <v>0</v>
      </c>
      <c r="AQ706" s="155">
        <v>0</v>
      </c>
      <c r="AR706" s="155">
        <v>0</v>
      </c>
      <c r="AS706" s="155">
        <v>0</v>
      </c>
      <c r="AT706" s="155">
        <v>0</v>
      </c>
      <c r="AU706" s="155">
        <v>0</v>
      </c>
      <c r="AV706" s="155">
        <v>0</v>
      </c>
      <c r="AW706" s="155">
        <v>0</v>
      </c>
      <c r="AX706" s="155">
        <v>0</v>
      </c>
      <c r="AY706" s="155">
        <v>0</v>
      </c>
      <c r="AZ706" s="155">
        <v>0</v>
      </c>
      <c r="BA706" s="155">
        <v>0</v>
      </c>
      <c r="BB706" s="22">
        <f t="shared" si="30"/>
        <v>0</v>
      </c>
      <c r="BC706" s="22">
        <f t="shared" si="31"/>
        <v>0</v>
      </c>
      <c r="BD706" s="22">
        <f t="shared" si="32"/>
        <v>0</v>
      </c>
    </row>
    <row r="707" spans="1:56" x14ac:dyDescent="0.35">
      <c r="A707" s="23" t="s">
        <v>2166</v>
      </c>
      <c r="B707" s="79" t="s">
        <v>558</v>
      </c>
      <c r="C707" s="80">
        <v>4</v>
      </c>
      <c r="D707" s="81" t="s">
        <v>31</v>
      </c>
      <c r="E707" s="79" t="s">
        <v>467</v>
      </c>
      <c r="F707" s="79" t="s">
        <v>648</v>
      </c>
      <c r="G707" s="79" t="s">
        <v>931</v>
      </c>
      <c r="H707" s="79" t="s">
        <v>669</v>
      </c>
      <c r="I707" s="79" t="s">
        <v>932</v>
      </c>
      <c r="J707" s="79" t="s">
        <v>671</v>
      </c>
      <c r="K707" s="79" t="s">
        <v>485</v>
      </c>
      <c r="L707" s="79" t="s">
        <v>650</v>
      </c>
      <c r="M707" s="79" t="s">
        <v>663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1">
        <v>44013</v>
      </c>
      <c r="AF707" s="141">
        <v>46204</v>
      </c>
      <c r="AG707" s="142">
        <v>362997.5</v>
      </c>
      <c r="AH707" s="83">
        <v>1.7527777777777778</v>
      </c>
      <c r="AI707" s="83">
        <v>6</v>
      </c>
      <c r="AJ707" s="143">
        <v>5.3600000000000002E-2</v>
      </c>
      <c r="AK707" s="79" t="s">
        <v>664</v>
      </c>
      <c r="AL707" s="79" t="s">
        <v>665</v>
      </c>
      <c r="AM707" s="155">
        <v>0</v>
      </c>
      <c r="AN707" s="155">
        <v>0</v>
      </c>
      <c r="AO707" s="155">
        <v>0</v>
      </c>
      <c r="AP707" s="155">
        <v>0</v>
      </c>
      <c r="AQ707" s="155">
        <v>0</v>
      </c>
      <c r="AR707" s="155">
        <v>0</v>
      </c>
      <c r="AS707" s="155">
        <v>0</v>
      </c>
      <c r="AT707" s="155">
        <v>0</v>
      </c>
      <c r="AU707" s="155">
        <v>0</v>
      </c>
      <c r="AV707" s="155">
        <v>0</v>
      </c>
      <c r="AW707" s="155">
        <v>0</v>
      </c>
      <c r="AX707" s="155">
        <v>0</v>
      </c>
      <c r="AY707" s="155">
        <v>0</v>
      </c>
      <c r="AZ707" s="155">
        <v>0</v>
      </c>
      <c r="BA707" s="155">
        <v>0</v>
      </c>
      <c r="BB707" s="22">
        <f t="shared" ref="BB707:BB770" si="33">SUM(AM707:AO707)</f>
        <v>0</v>
      </c>
      <c r="BC707" s="22">
        <f t="shared" si="31"/>
        <v>0</v>
      </c>
      <c r="BD707" s="22">
        <f t="shared" si="32"/>
        <v>0</v>
      </c>
    </row>
    <row r="708" spans="1:56" x14ac:dyDescent="0.35">
      <c r="A708" s="23" t="s">
        <v>2167</v>
      </c>
      <c r="B708" s="79" t="s">
        <v>558</v>
      </c>
      <c r="C708" s="80">
        <v>5</v>
      </c>
      <c r="D708" s="81" t="s">
        <v>31</v>
      </c>
      <c r="E708" s="79" t="s">
        <v>467</v>
      </c>
      <c r="F708" s="79" t="s">
        <v>648</v>
      </c>
      <c r="G708" s="79" t="s">
        <v>931</v>
      </c>
      <c r="H708" s="79" t="s">
        <v>669</v>
      </c>
      <c r="I708" s="79" t="s">
        <v>932</v>
      </c>
      <c r="J708" s="79" t="s">
        <v>671</v>
      </c>
      <c r="K708" s="79" t="s">
        <v>485</v>
      </c>
      <c r="L708" s="79" t="s">
        <v>650</v>
      </c>
      <c r="M708" s="79" t="s">
        <v>663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1">
        <v>44013</v>
      </c>
      <c r="AF708" s="141">
        <v>46569</v>
      </c>
      <c r="AG708" s="142">
        <v>1695365</v>
      </c>
      <c r="AH708" s="83">
        <v>2.7527777777777778</v>
      </c>
      <c r="AI708" s="83">
        <v>7</v>
      </c>
      <c r="AJ708" s="143">
        <v>5.6399999999999999E-2</v>
      </c>
      <c r="AK708" s="79" t="s">
        <v>664</v>
      </c>
      <c r="AL708" s="79" t="s">
        <v>665</v>
      </c>
      <c r="AM708" s="155">
        <v>0</v>
      </c>
      <c r="AN708" s="155">
        <v>0</v>
      </c>
      <c r="AO708" s="155">
        <v>0</v>
      </c>
      <c r="AP708" s="155">
        <v>0</v>
      </c>
      <c r="AQ708" s="155">
        <v>0</v>
      </c>
      <c r="AR708" s="155">
        <v>0</v>
      </c>
      <c r="AS708" s="155">
        <v>0</v>
      </c>
      <c r="AT708" s="155">
        <v>0</v>
      </c>
      <c r="AU708" s="155">
        <v>0</v>
      </c>
      <c r="AV708" s="155">
        <v>0</v>
      </c>
      <c r="AW708" s="155">
        <v>0</v>
      </c>
      <c r="AX708" s="155">
        <v>0</v>
      </c>
      <c r="AY708" s="155">
        <v>0</v>
      </c>
      <c r="AZ708" s="155">
        <v>0</v>
      </c>
      <c r="BA708" s="155">
        <v>0</v>
      </c>
      <c r="BB708" s="22">
        <f t="shared" si="33"/>
        <v>0</v>
      </c>
      <c r="BC708" s="22">
        <f t="shared" ref="BC708:BC771" si="34">SUM(AP708:BA708)</f>
        <v>0</v>
      </c>
      <c r="BD708" s="22">
        <f t="shared" ref="BD708:BD771" si="35">BB708+BC708</f>
        <v>0</v>
      </c>
    </row>
    <row r="709" spans="1:56" x14ac:dyDescent="0.35">
      <c r="A709" s="23" t="s">
        <v>2168</v>
      </c>
      <c r="B709" s="79" t="s">
        <v>558</v>
      </c>
      <c r="C709" s="80">
        <v>6</v>
      </c>
      <c r="D709" s="81" t="s">
        <v>31</v>
      </c>
      <c r="E709" s="79" t="s">
        <v>467</v>
      </c>
      <c r="F709" s="79" t="s">
        <v>648</v>
      </c>
      <c r="G709" s="79" t="s">
        <v>931</v>
      </c>
      <c r="H709" s="79" t="s">
        <v>669</v>
      </c>
      <c r="I709" s="79" t="s">
        <v>932</v>
      </c>
      <c r="J709" s="79" t="s">
        <v>671</v>
      </c>
      <c r="K709" s="79" t="s">
        <v>485</v>
      </c>
      <c r="L709" s="79" t="s">
        <v>650</v>
      </c>
      <c r="M709" s="79" t="s">
        <v>663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1">
        <v>44013</v>
      </c>
      <c r="AF709" s="141">
        <v>46935</v>
      </c>
      <c r="AG709" s="142">
        <v>264467.5</v>
      </c>
      <c r="AH709" s="83">
        <v>3.7527777777777778</v>
      </c>
      <c r="AI709" s="83">
        <v>8</v>
      </c>
      <c r="AJ709" s="143">
        <v>5.9299999999999999E-2</v>
      </c>
      <c r="AK709" s="79" t="s">
        <v>664</v>
      </c>
      <c r="AL709" s="79" t="s">
        <v>665</v>
      </c>
      <c r="AM709" s="155">
        <v>0</v>
      </c>
      <c r="AN709" s="155">
        <v>0</v>
      </c>
      <c r="AO709" s="155">
        <v>0</v>
      </c>
      <c r="AP709" s="155">
        <v>0</v>
      </c>
      <c r="AQ709" s="155">
        <v>0</v>
      </c>
      <c r="AR709" s="155">
        <v>0</v>
      </c>
      <c r="AS709" s="155">
        <v>0</v>
      </c>
      <c r="AT709" s="155">
        <v>0</v>
      </c>
      <c r="AU709" s="155">
        <v>0</v>
      </c>
      <c r="AV709" s="155">
        <v>0</v>
      </c>
      <c r="AW709" s="155">
        <v>0</v>
      </c>
      <c r="AX709" s="155">
        <v>0</v>
      </c>
      <c r="AY709" s="155">
        <v>0</v>
      </c>
      <c r="AZ709" s="155">
        <v>0</v>
      </c>
      <c r="BA709" s="155">
        <v>0</v>
      </c>
      <c r="BB709" s="22">
        <f t="shared" si="33"/>
        <v>0</v>
      </c>
      <c r="BC709" s="22">
        <f t="shared" si="34"/>
        <v>0</v>
      </c>
      <c r="BD709" s="22">
        <f t="shared" si="35"/>
        <v>0</v>
      </c>
    </row>
    <row r="710" spans="1:56" x14ac:dyDescent="0.35">
      <c r="A710" s="23" t="s">
        <v>2169</v>
      </c>
      <c r="B710" s="79" t="s">
        <v>559</v>
      </c>
      <c r="C710" s="80">
        <v>3</v>
      </c>
      <c r="D710" s="81" t="s">
        <v>31</v>
      </c>
      <c r="E710" s="79" t="s">
        <v>467</v>
      </c>
      <c r="F710" s="79" t="s">
        <v>648</v>
      </c>
      <c r="G710" s="79" t="s">
        <v>931</v>
      </c>
      <c r="H710" s="79" t="s">
        <v>669</v>
      </c>
      <c r="I710" s="79" t="s">
        <v>932</v>
      </c>
      <c r="J710" s="79" t="s">
        <v>671</v>
      </c>
      <c r="K710" s="79" t="s">
        <v>485</v>
      </c>
      <c r="L710" s="79" t="s">
        <v>650</v>
      </c>
      <c r="M710" s="79" t="s">
        <v>663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0</v>
      </c>
      <c r="X710" s="77">
        <v>0</v>
      </c>
      <c r="Y710" s="77">
        <v>0</v>
      </c>
      <c r="Z710" s="77">
        <v>0</v>
      </c>
      <c r="AA710" s="77">
        <v>0</v>
      </c>
      <c r="AB710" s="77">
        <v>0</v>
      </c>
      <c r="AC710" s="77">
        <v>0</v>
      </c>
      <c r="AD710" s="77">
        <v>0</v>
      </c>
      <c r="AE710" s="141">
        <v>44021</v>
      </c>
      <c r="AF710" s="141">
        <v>45482</v>
      </c>
      <c r="AG710" s="142">
        <v>397217.5</v>
      </c>
      <c r="AH710" s="83">
        <v>0</v>
      </c>
      <c r="AI710" s="83">
        <v>0</v>
      </c>
      <c r="AJ710" s="143">
        <v>4.7100000000000003E-2</v>
      </c>
      <c r="AK710" s="79" t="s">
        <v>664</v>
      </c>
      <c r="AL710" s="79" t="s">
        <v>665</v>
      </c>
      <c r="AM710" s="155">
        <v>0</v>
      </c>
      <c r="AN710" s="155">
        <v>0</v>
      </c>
      <c r="AO710" s="155">
        <v>0</v>
      </c>
      <c r="AP710" s="155">
        <v>0</v>
      </c>
      <c r="AQ710" s="155">
        <v>0</v>
      </c>
      <c r="AR710" s="155">
        <v>0</v>
      </c>
      <c r="AS710" s="155">
        <v>0</v>
      </c>
      <c r="AT710" s="155">
        <v>0</v>
      </c>
      <c r="AU710" s="155">
        <v>0</v>
      </c>
      <c r="AV710" s="155">
        <v>0</v>
      </c>
      <c r="AW710" s="155">
        <v>0</v>
      </c>
      <c r="AX710" s="155">
        <v>0</v>
      </c>
      <c r="AY710" s="155">
        <v>0</v>
      </c>
      <c r="AZ710" s="155">
        <v>0</v>
      </c>
      <c r="BA710" s="155">
        <v>0</v>
      </c>
      <c r="BB710" s="22">
        <f t="shared" si="33"/>
        <v>0</v>
      </c>
      <c r="BC710" s="22">
        <f t="shared" si="34"/>
        <v>0</v>
      </c>
      <c r="BD710" s="22">
        <f t="shared" si="35"/>
        <v>0</v>
      </c>
    </row>
    <row r="711" spans="1:56" x14ac:dyDescent="0.35">
      <c r="A711" s="23" t="s">
        <v>2170</v>
      </c>
      <c r="B711" s="79" t="s">
        <v>559</v>
      </c>
      <c r="C711" s="80">
        <v>4</v>
      </c>
      <c r="D711" s="81" t="s">
        <v>31</v>
      </c>
      <c r="E711" s="79" t="s">
        <v>467</v>
      </c>
      <c r="F711" s="79" t="s">
        <v>648</v>
      </c>
      <c r="G711" s="79" t="s">
        <v>931</v>
      </c>
      <c r="H711" s="79" t="s">
        <v>669</v>
      </c>
      <c r="I711" s="79" t="s">
        <v>932</v>
      </c>
      <c r="J711" s="79" t="s">
        <v>671</v>
      </c>
      <c r="K711" s="79" t="s">
        <v>485</v>
      </c>
      <c r="L711" s="79" t="s">
        <v>650</v>
      </c>
      <c r="M711" s="79" t="s">
        <v>663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1">
        <v>44021</v>
      </c>
      <c r="AF711" s="141">
        <v>45847</v>
      </c>
      <c r="AG711" s="142">
        <v>333202.5</v>
      </c>
      <c r="AH711" s="83">
        <v>0.77500000000000002</v>
      </c>
      <c r="AI711" s="83">
        <v>5</v>
      </c>
      <c r="AJ711" s="143">
        <v>5.0700000000000002E-2</v>
      </c>
      <c r="AK711" s="79" t="s">
        <v>664</v>
      </c>
      <c r="AL711" s="79" t="s">
        <v>665</v>
      </c>
      <c r="AM711" s="155">
        <v>0</v>
      </c>
      <c r="AN711" s="155">
        <v>0</v>
      </c>
      <c r="AO711" s="155">
        <v>0</v>
      </c>
      <c r="AP711" s="155">
        <v>166601.25</v>
      </c>
      <c r="AQ711" s="155">
        <v>0</v>
      </c>
      <c r="AR711" s="155">
        <v>0</v>
      </c>
      <c r="AS711" s="155">
        <v>0</v>
      </c>
      <c r="AT711" s="155">
        <v>0</v>
      </c>
      <c r="AU711" s="155">
        <v>0</v>
      </c>
      <c r="AV711" s="155">
        <v>166601.25</v>
      </c>
      <c r="AW711" s="155">
        <v>0</v>
      </c>
      <c r="AX711" s="155">
        <v>0</v>
      </c>
      <c r="AY711" s="155">
        <v>0</v>
      </c>
      <c r="AZ711" s="155">
        <v>0</v>
      </c>
      <c r="BA711" s="155">
        <v>0</v>
      </c>
      <c r="BB711" s="22">
        <f t="shared" si="33"/>
        <v>0</v>
      </c>
      <c r="BC711" s="22">
        <f t="shared" si="34"/>
        <v>333202.5</v>
      </c>
      <c r="BD711" s="22">
        <f t="shared" si="35"/>
        <v>333202.5</v>
      </c>
    </row>
    <row r="712" spans="1:56" x14ac:dyDescent="0.35">
      <c r="A712" s="23" t="s">
        <v>2171</v>
      </c>
      <c r="B712" s="79" t="s">
        <v>559</v>
      </c>
      <c r="C712" s="80">
        <v>5</v>
      </c>
      <c r="D712" s="81" t="s">
        <v>31</v>
      </c>
      <c r="E712" s="79" t="s">
        <v>467</v>
      </c>
      <c r="F712" s="79" t="s">
        <v>648</v>
      </c>
      <c r="G712" s="79" t="s">
        <v>931</v>
      </c>
      <c r="H712" s="79" t="s">
        <v>669</v>
      </c>
      <c r="I712" s="79" t="s">
        <v>932</v>
      </c>
      <c r="J712" s="79" t="s">
        <v>671</v>
      </c>
      <c r="K712" s="79" t="s">
        <v>485</v>
      </c>
      <c r="L712" s="79" t="s">
        <v>650</v>
      </c>
      <c r="M712" s="79" t="s">
        <v>663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1">
        <v>44021</v>
      </c>
      <c r="AF712" s="141">
        <v>46212</v>
      </c>
      <c r="AG712" s="142">
        <v>975270</v>
      </c>
      <c r="AH712" s="83">
        <v>1.7749999999999999</v>
      </c>
      <c r="AI712" s="83">
        <v>6</v>
      </c>
      <c r="AJ712" s="143">
        <v>5.3600000000000002E-2</v>
      </c>
      <c r="AK712" s="79" t="s">
        <v>664</v>
      </c>
      <c r="AL712" s="79" t="s">
        <v>665</v>
      </c>
      <c r="AM712" s="155">
        <v>0</v>
      </c>
      <c r="AN712" s="155">
        <v>0</v>
      </c>
      <c r="AO712" s="155">
        <v>0</v>
      </c>
      <c r="AP712" s="155">
        <v>0</v>
      </c>
      <c r="AQ712" s="155">
        <v>0</v>
      </c>
      <c r="AR712" s="155">
        <v>0</v>
      </c>
      <c r="AS712" s="155">
        <v>0</v>
      </c>
      <c r="AT712" s="155">
        <v>0</v>
      </c>
      <c r="AU712" s="155">
        <v>0</v>
      </c>
      <c r="AV712" s="155">
        <v>0</v>
      </c>
      <c r="AW712" s="155">
        <v>0</v>
      </c>
      <c r="AX712" s="155">
        <v>0</v>
      </c>
      <c r="AY712" s="155">
        <v>0</v>
      </c>
      <c r="AZ712" s="155">
        <v>0</v>
      </c>
      <c r="BA712" s="155">
        <v>0</v>
      </c>
      <c r="BB712" s="22">
        <f t="shared" si="33"/>
        <v>0</v>
      </c>
      <c r="BC712" s="22">
        <f t="shared" si="34"/>
        <v>0</v>
      </c>
      <c r="BD712" s="22">
        <f t="shared" si="35"/>
        <v>0</v>
      </c>
    </row>
    <row r="713" spans="1:56" x14ac:dyDescent="0.35">
      <c r="A713" s="23" t="s">
        <v>2172</v>
      </c>
      <c r="B713" s="79" t="s">
        <v>559</v>
      </c>
      <c r="C713" s="80">
        <v>6</v>
      </c>
      <c r="D713" s="81" t="s">
        <v>31</v>
      </c>
      <c r="E713" s="79" t="s">
        <v>467</v>
      </c>
      <c r="F713" s="79" t="s">
        <v>648</v>
      </c>
      <c r="G713" s="79" t="s">
        <v>931</v>
      </c>
      <c r="H713" s="79" t="s">
        <v>669</v>
      </c>
      <c r="I713" s="79" t="s">
        <v>932</v>
      </c>
      <c r="J713" s="79" t="s">
        <v>671</v>
      </c>
      <c r="K713" s="79" t="s">
        <v>485</v>
      </c>
      <c r="L713" s="79" t="s">
        <v>650</v>
      </c>
      <c r="M713" s="79" t="s">
        <v>663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1">
        <v>44021</v>
      </c>
      <c r="AF713" s="141">
        <v>46577</v>
      </c>
      <c r="AG713" s="142">
        <v>314322.5</v>
      </c>
      <c r="AH713" s="83">
        <v>2.7749999999999999</v>
      </c>
      <c r="AI713" s="83">
        <v>7</v>
      </c>
      <c r="AJ713" s="143">
        <v>5.6399999999999999E-2</v>
      </c>
      <c r="AK713" s="79" t="s">
        <v>664</v>
      </c>
      <c r="AL713" s="79" t="s">
        <v>665</v>
      </c>
      <c r="AM713" s="155">
        <v>0</v>
      </c>
      <c r="AN713" s="155">
        <v>0</v>
      </c>
      <c r="AO713" s="155">
        <v>0</v>
      </c>
      <c r="AP713" s="155">
        <v>0</v>
      </c>
      <c r="AQ713" s="155">
        <v>0</v>
      </c>
      <c r="AR713" s="155">
        <v>0</v>
      </c>
      <c r="AS713" s="155">
        <v>0</v>
      </c>
      <c r="AT713" s="155">
        <v>0</v>
      </c>
      <c r="AU713" s="155">
        <v>0</v>
      </c>
      <c r="AV713" s="155">
        <v>0</v>
      </c>
      <c r="AW713" s="155">
        <v>0</v>
      </c>
      <c r="AX713" s="155">
        <v>0</v>
      </c>
      <c r="AY713" s="155">
        <v>0</v>
      </c>
      <c r="AZ713" s="155">
        <v>0</v>
      </c>
      <c r="BA713" s="155">
        <v>0</v>
      </c>
      <c r="BB713" s="22">
        <f t="shared" si="33"/>
        <v>0</v>
      </c>
      <c r="BC713" s="22">
        <f t="shared" si="34"/>
        <v>0</v>
      </c>
      <c r="BD713" s="22">
        <f t="shared" si="35"/>
        <v>0</v>
      </c>
    </row>
    <row r="714" spans="1:56" x14ac:dyDescent="0.35">
      <c r="A714" s="23" t="s">
        <v>2173</v>
      </c>
      <c r="B714" s="79" t="s">
        <v>559</v>
      </c>
      <c r="C714" s="80">
        <v>7</v>
      </c>
      <c r="D714" s="81" t="s">
        <v>31</v>
      </c>
      <c r="E714" s="79" t="s">
        <v>467</v>
      </c>
      <c r="F714" s="79" t="s">
        <v>648</v>
      </c>
      <c r="G714" s="79" t="s">
        <v>931</v>
      </c>
      <c r="H714" s="79" t="s">
        <v>669</v>
      </c>
      <c r="I714" s="79" t="s">
        <v>932</v>
      </c>
      <c r="J714" s="79" t="s">
        <v>671</v>
      </c>
      <c r="K714" s="79" t="s">
        <v>485</v>
      </c>
      <c r="L714" s="79" t="s">
        <v>650</v>
      </c>
      <c r="M714" s="79" t="s">
        <v>663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1">
        <v>44021</v>
      </c>
      <c r="AF714" s="141">
        <v>46943</v>
      </c>
      <c r="AG714" s="142">
        <v>264320</v>
      </c>
      <c r="AH714" s="83">
        <v>3.7749999999999999</v>
      </c>
      <c r="AI714" s="83">
        <v>8</v>
      </c>
      <c r="AJ714" s="143">
        <v>5.9299999999999999E-2</v>
      </c>
      <c r="AK714" s="79" t="s">
        <v>664</v>
      </c>
      <c r="AL714" s="79" t="s">
        <v>665</v>
      </c>
      <c r="AM714" s="155">
        <v>0</v>
      </c>
      <c r="AN714" s="155">
        <v>0</v>
      </c>
      <c r="AO714" s="155">
        <v>0</v>
      </c>
      <c r="AP714" s="155">
        <v>0</v>
      </c>
      <c r="AQ714" s="155">
        <v>0</v>
      </c>
      <c r="AR714" s="155">
        <v>0</v>
      </c>
      <c r="AS714" s="155">
        <v>0</v>
      </c>
      <c r="AT714" s="155">
        <v>0</v>
      </c>
      <c r="AU714" s="155">
        <v>0</v>
      </c>
      <c r="AV714" s="155">
        <v>0</v>
      </c>
      <c r="AW714" s="155">
        <v>0</v>
      </c>
      <c r="AX714" s="155">
        <v>0</v>
      </c>
      <c r="AY714" s="155">
        <v>0</v>
      </c>
      <c r="AZ714" s="155">
        <v>0</v>
      </c>
      <c r="BA714" s="155">
        <v>0</v>
      </c>
      <c r="BB714" s="22">
        <f t="shared" si="33"/>
        <v>0</v>
      </c>
      <c r="BC714" s="22">
        <f t="shared" si="34"/>
        <v>0</v>
      </c>
      <c r="BD714" s="22">
        <f t="shared" si="35"/>
        <v>0</v>
      </c>
    </row>
    <row r="715" spans="1:56" x14ac:dyDescent="0.35">
      <c r="A715" s="23" t="s">
        <v>2174</v>
      </c>
      <c r="B715" s="79" t="s">
        <v>961</v>
      </c>
      <c r="C715" s="80">
        <v>1</v>
      </c>
      <c r="D715" s="81" t="s">
        <v>31</v>
      </c>
      <c r="E715" s="79" t="s">
        <v>467</v>
      </c>
      <c r="F715" s="79" t="s">
        <v>648</v>
      </c>
      <c r="G715" s="79" t="s">
        <v>931</v>
      </c>
      <c r="H715" s="79" t="s">
        <v>669</v>
      </c>
      <c r="I715" s="79" t="s">
        <v>932</v>
      </c>
      <c r="J715" s="79" t="s">
        <v>671</v>
      </c>
      <c r="K715" s="79" t="s">
        <v>485</v>
      </c>
      <c r="L715" s="79" t="s">
        <v>650</v>
      </c>
      <c r="M715" s="79" t="s">
        <v>663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1">
        <v>44029</v>
      </c>
      <c r="AF715" s="141">
        <v>46220</v>
      </c>
      <c r="AG715" s="142">
        <v>498402.5</v>
      </c>
      <c r="AH715" s="83">
        <v>1.7972222222222223</v>
      </c>
      <c r="AI715" s="83">
        <v>6</v>
      </c>
      <c r="AJ715" s="143">
        <v>5.3600000000000002E-2</v>
      </c>
      <c r="AK715" s="79" t="s">
        <v>664</v>
      </c>
      <c r="AL715" s="79" t="s">
        <v>665</v>
      </c>
      <c r="AM715" s="155">
        <v>0</v>
      </c>
      <c r="AN715" s="155">
        <v>0</v>
      </c>
      <c r="AO715" s="155">
        <v>0</v>
      </c>
      <c r="AP715" s="155">
        <v>0</v>
      </c>
      <c r="AQ715" s="155">
        <v>0</v>
      </c>
      <c r="AR715" s="155">
        <v>0</v>
      </c>
      <c r="AS715" s="155">
        <v>0</v>
      </c>
      <c r="AT715" s="155">
        <v>0</v>
      </c>
      <c r="AU715" s="155">
        <v>0</v>
      </c>
      <c r="AV715" s="155">
        <v>0</v>
      </c>
      <c r="AW715" s="155">
        <v>0</v>
      </c>
      <c r="AX715" s="155">
        <v>0</v>
      </c>
      <c r="AY715" s="155">
        <v>0</v>
      </c>
      <c r="AZ715" s="155">
        <v>0</v>
      </c>
      <c r="BA715" s="155">
        <v>0</v>
      </c>
      <c r="BB715" s="22">
        <f t="shared" si="33"/>
        <v>0</v>
      </c>
      <c r="BC715" s="22">
        <f t="shared" si="34"/>
        <v>0</v>
      </c>
      <c r="BD715" s="22">
        <f t="shared" si="35"/>
        <v>0</v>
      </c>
    </row>
    <row r="716" spans="1:56" x14ac:dyDescent="0.35">
      <c r="A716" s="23" t="s">
        <v>2175</v>
      </c>
      <c r="B716" s="79" t="s">
        <v>961</v>
      </c>
      <c r="C716" s="80">
        <v>2</v>
      </c>
      <c r="D716" s="81" t="s">
        <v>31</v>
      </c>
      <c r="E716" s="79" t="s">
        <v>467</v>
      </c>
      <c r="F716" s="79" t="s">
        <v>648</v>
      </c>
      <c r="G716" s="79" t="s">
        <v>931</v>
      </c>
      <c r="H716" s="79" t="s">
        <v>669</v>
      </c>
      <c r="I716" s="79" t="s">
        <v>932</v>
      </c>
      <c r="J716" s="79" t="s">
        <v>671</v>
      </c>
      <c r="K716" s="79" t="s">
        <v>485</v>
      </c>
      <c r="L716" s="79" t="s">
        <v>650</v>
      </c>
      <c r="M716" s="79" t="s">
        <v>663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1">
        <v>44029</v>
      </c>
      <c r="AF716" s="141">
        <v>46585</v>
      </c>
      <c r="AG716" s="142">
        <v>1812480</v>
      </c>
      <c r="AH716" s="83">
        <v>2.7972222222222221</v>
      </c>
      <c r="AI716" s="83">
        <v>7</v>
      </c>
      <c r="AJ716" s="143">
        <v>5.6399999999999999E-2</v>
      </c>
      <c r="AK716" s="79" t="s">
        <v>664</v>
      </c>
      <c r="AL716" s="79" t="s">
        <v>665</v>
      </c>
      <c r="AM716" s="155">
        <v>0</v>
      </c>
      <c r="AN716" s="155">
        <v>0</v>
      </c>
      <c r="AO716" s="155">
        <v>0</v>
      </c>
      <c r="AP716" s="155">
        <v>0</v>
      </c>
      <c r="AQ716" s="155">
        <v>0</v>
      </c>
      <c r="AR716" s="155">
        <v>0</v>
      </c>
      <c r="AS716" s="155">
        <v>0</v>
      </c>
      <c r="AT716" s="155">
        <v>0</v>
      </c>
      <c r="AU716" s="155">
        <v>0</v>
      </c>
      <c r="AV716" s="155">
        <v>0</v>
      </c>
      <c r="AW716" s="155">
        <v>0</v>
      </c>
      <c r="AX716" s="155">
        <v>0</v>
      </c>
      <c r="AY716" s="155">
        <v>0</v>
      </c>
      <c r="AZ716" s="155">
        <v>0</v>
      </c>
      <c r="BA716" s="155">
        <v>0</v>
      </c>
      <c r="BB716" s="22">
        <f t="shared" si="33"/>
        <v>0</v>
      </c>
      <c r="BC716" s="22">
        <f t="shared" si="34"/>
        <v>0</v>
      </c>
      <c r="BD716" s="22">
        <f t="shared" si="35"/>
        <v>0</v>
      </c>
    </row>
    <row r="717" spans="1:56" x14ac:dyDescent="0.35">
      <c r="A717" s="23" t="s">
        <v>2176</v>
      </c>
      <c r="B717" s="79" t="s">
        <v>961</v>
      </c>
      <c r="C717" s="80">
        <v>3</v>
      </c>
      <c r="D717" s="81" t="s">
        <v>31</v>
      </c>
      <c r="E717" s="79" t="s">
        <v>467</v>
      </c>
      <c r="F717" s="79" t="s">
        <v>648</v>
      </c>
      <c r="G717" s="79" t="s">
        <v>931</v>
      </c>
      <c r="H717" s="79" t="s">
        <v>669</v>
      </c>
      <c r="I717" s="79" t="s">
        <v>932</v>
      </c>
      <c r="J717" s="79" t="s">
        <v>671</v>
      </c>
      <c r="K717" s="79" t="s">
        <v>485</v>
      </c>
      <c r="L717" s="79" t="s">
        <v>650</v>
      </c>
      <c r="M717" s="79" t="s">
        <v>663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1">
        <v>44029</v>
      </c>
      <c r="AF717" s="141">
        <v>46951</v>
      </c>
      <c r="AG717" s="142">
        <v>156792.5</v>
      </c>
      <c r="AH717" s="83">
        <v>3.7972222222222221</v>
      </c>
      <c r="AI717" s="83">
        <v>8</v>
      </c>
      <c r="AJ717" s="143">
        <v>5.9299999999999999E-2</v>
      </c>
      <c r="AK717" s="79" t="s">
        <v>664</v>
      </c>
      <c r="AL717" s="79" t="s">
        <v>665</v>
      </c>
      <c r="AM717" s="155">
        <v>0</v>
      </c>
      <c r="AN717" s="155">
        <v>0</v>
      </c>
      <c r="AO717" s="155">
        <v>0</v>
      </c>
      <c r="AP717" s="155">
        <v>0</v>
      </c>
      <c r="AQ717" s="155">
        <v>0</v>
      </c>
      <c r="AR717" s="155">
        <v>0</v>
      </c>
      <c r="AS717" s="155">
        <v>0</v>
      </c>
      <c r="AT717" s="155">
        <v>0</v>
      </c>
      <c r="AU717" s="155">
        <v>0</v>
      </c>
      <c r="AV717" s="155">
        <v>0</v>
      </c>
      <c r="AW717" s="155">
        <v>0</v>
      </c>
      <c r="AX717" s="155">
        <v>0</v>
      </c>
      <c r="AY717" s="155">
        <v>0</v>
      </c>
      <c r="AZ717" s="155">
        <v>0</v>
      </c>
      <c r="BA717" s="155">
        <v>0</v>
      </c>
      <c r="BB717" s="22">
        <f t="shared" si="33"/>
        <v>0</v>
      </c>
      <c r="BC717" s="22">
        <f t="shared" si="34"/>
        <v>0</v>
      </c>
      <c r="BD717" s="22">
        <f t="shared" si="35"/>
        <v>0</v>
      </c>
    </row>
    <row r="718" spans="1:56" x14ac:dyDescent="0.35">
      <c r="A718" s="23" t="s">
        <v>2177</v>
      </c>
      <c r="B718" s="79" t="s">
        <v>962</v>
      </c>
      <c r="C718" s="80">
        <v>1</v>
      </c>
      <c r="D718" s="81" t="s">
        <v>31</v>
      </c>
      <c r="E718" s="79" t="s">
        <v>467</v>
      </c>
      <c r="F718" s="79" t="s">
        <v>648</v>
      </c>
      <c r="G718" s="79" t="s">
        <v>931</v>
      </c>
      <c r="H718" s="79" t="s">
        <v>669</v>
      </c>
      <c r="I718" s="79" t="s">
        <v>932</v>
      </c>
      <c r="J718" s="79" t="s">
        <v>671</v>
      </c>
      <c r="K718" s="79" t="s">
        <v>485</v>
      </c>
      <c r="L718" s="79" t="s">
        <v>650</v>
      </c>
      <c r="M718" s="79" t="s">
        <v>663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1">
        <v>44040</v>
      </c>
      <c r="AF718" s="141">
        <v>46596</v>
      </c>
      <c r="AG718" s="142">
        <v>241457.5</v>
      </c>
      <c r="AH718" s="83">
        <v>2.8277777777777779</v>
      </c>
      <c r="AI718" s="83">
        <v>7</v>
      </c>
      <c r="AJ718" s="143">
        <v>5.6399999999999999E-2</v>
      </c>
      <c r="AK718" s="79" t="s">
        <v>664</v>
      </c>
      <c r="AL718" s="79" t="s">
        <v>665</v>
      </c>
      <c r="AM718" s="155">
        <v>0</v>
      </c>
      <c r="AN718" s="155">
        <v>0</v>
      </c>
      <c r="AO718" s="155">
        <v>0</v>
      </c>
      <c r="AP718" s="155">
        <v>0</v>
      </c>
      <c r="AQ718" s="155">
        <v>0</v>
      </c>
      <c r="AR718" s="155">
        <v>0</v>
      </c>
      <c r="AS718" s="155">
        <v>0</v>
      </c>
      <c r="AT718" s="155">
        <v>0</v>
      </c>
      <c r="AU718" s="155">
        <v>0</v>
      </c>
      <c r="AV718" s="155">
        <v>0</v>
      </c>
      <c r="AW718" s="155">
        <v>0</v>
      </c>
      <c r="AX718" s="155">
        <v>0</v>
      </c>
      <c r="AY718" s="155">
        <v>0</v>
      </c>
      <c r="AZ718" s="155">
        <v>0</v>
      </c>
      <c r="BA718" s="155">
        <v>0</v>
      </c>
      <c r="BB718" s="22">
        <f t="shared" si="33"/>
        <v>0</v>
      </c>
      <c r="BC718" s="22">
        <f t="shared" si="34"/>
        <v>0</v>
      </c>
      <c r="BD718" s="22">
        <f t="shared" si="35"/>
        <v>0</v>
      </c>
    </row>
    <row r="719" spans="1:56" x14ac:dyDescent="0.35">
      <c r="A719" s="23" t="s">
        <v>2178</v>
      </c>
      <c r="B719" s="79" t="s">
        <v>962</v>
      </c>
      <c r="C719" s="80">
        <v>2</v>
      </c>
      <c r="D719" s="81" t="s">
        <v>31</v>
      </c>
      <c r="E719" s="79" t="s">
        <v>467</v>
      </c>
      <c r="F719" s="79" t="s">
        <v>648</v>
      </c>
      <c r="G719" s="79" t="s">
        <v>931</v>
      </c>
      <c r="H719" s="79" t="s">
        <v>669</v>
      </c>
      <c r="I719" s="79" t="s">
        <v>932</v>
      </c>
      <c r="J719" s="79" t="s">
        <v>671</v>
      </c>
      <c r="K719" s="79" t="s">
        <v>485</v>
      </c>
      <c r="L719" s="79" t="s">
        <v>650</v>
      </c>
      <c r="M719" s="79" t="s">
        <v>663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1">
        <v>44040</v>
      </c>
      <c r="AF719" s="141">
        <v>46962</v>
      </c>
      <c r="AG719" s="142">
        <v>2259257.5</v>
      </c>
      <c r="AH719" s="83">
        <v>3.8277777777777779</v>
      </c>
      <c r="AI719" s="83">
        <v>8</v>
      </c>
      <c r="AJ719" s="143">
        <v>5.9299999999999999E-2</v>
      </c>
      <c r="AK719" s="79" t="s">
        <v>664</v>
      </c>
      <c r="AL719" s="79" t="s">
        <v>665</v>
      </c>
      <c r="AM719" s="155">
        <v>0</v>
      </c>
      <c r="AN719" s="155">
        <v>0</v>
      </c>
      <c r="AO719" s="155">
        <v>0</v>
      </c>
      <c r="AP719" s="155">
        <v>0</v>
      </c>
      <c r="AQ719" s="155">
        <v>0</v>
      </c>
      <c r="AR719" s="155">
        <v>0</v>
      </c>
      <c r="AS719" s="155">
        <v>0</v>
      </c>
      <c r="AT719" s="155">
        <v>0</v>
      </c>
      <c r="AU719" s="155">
        <v>0</v>
      </c>
      <c r="AV719" s="155">
        <v>0</v>
      </c>
      <c r="AW719" s="155">
        <v>0</v>
      </c>
      <c r="AX719" s="155">
        <v>0</v>
      </c>
      <c r="AY719" s="155">
        <v>0</v>
      </c>
      <c r="AZ719" s="155">
        <v>0</v>
      </c>
      <c r="BA719" s="155">
        <v>0</v>
      </c>
      <c r="BB719" s="22">
        <f t="shared" si="33"/>
        <v>0</v>
      </c>
      <c r="BC719" s="22">
        <f t="shared" si="34"/>
        <v>0</v>
      </c>
      <c r="BD719" s="22">
        <f t="shared" si="35"/>
        <v>0</v>
      </c>
    </row>
    <row r="720" spans="1:56" x14ac:dyDescent="0.35">
      <c r="A720" s="23" t="s">
        <v>2179</v>
      </c>
      <c r="B720" s="79" t="s">
        <v>962</v>
      </c>
      <c r="C720" s="80">
        <v>3</v>
      </c>
      <c r="D720" s="81" t="s">
        <v>31</v>
      </c>
      <c r="E720" s="79" t="s">
        <v>467</v>
      </c>
      <c r="F720" s="79" t="s">
        <v>648</v>
      </c>
      <c r="G720" s="79" t="s">
        <v>931</v>
      </c>
      <c r="H720" s="79" t="s">
        <v>669</v>
      </c>
      <c r="I720" s="79" t="s">
        <v>932</v>
      </c>
      <c r="J720" s="79" t="s">
        <v>671</v>
      </c>
      <c r="K720" s="79" t="s">
        <v>485</v>
      </c>
      <c r="L720" s="79" t="s">
        <v>650</v>
      </c>
      <c r="M720" s="79" t="s">
        <v>663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1">
        <v>44040</v>
      </c>
      <c r="AF720" s="141">
        <v>47327</v>
      </c>
      <c r="AG720" s="142">
        <v>53100</v>
      </c>
      <c r="AH720" s="83">
        <v>4.8277777777777775</v>
      </c>
      <c r="AI720" s="83">
        <v>9</v>
      </c>
      <c r="AJ720" s="143">
        <v>6.2100000000000002E-2</v>
      </c>
      <c r="AK720" s="79" t="s">
        <v>664</v>
      </c>
      <c r="AL720" s="79" t="s">
        <v>665</v>
      </c>
      <c r="AM720" s="155">
        <v>0</v>
      </c>
      <c r="AN720" s="155">
        <v>0</v>
      </c>
      <c r="AO720" s="155">
        <v>0</v>
      </c>
      <c r="AP720" s="155">
        <v>0</v>
      </c>
      <c r="AQ720" s="155">
        <v>0</v>
      </c>
      <c r="AR720" s="155">
        <v>0</v>
      </c>
      <c r="AS720" s="155">
        <v>0</v>
      </c>
      <c r="AT720" s="155">
        <v>0</v>
      </c>
      <c r="AU720" s="155">
        <v>0</v>
      </c>
      <c r="AV720" s="155">
        <v>0</v>
      </c>
      <c r="AW720" s="155">
        <v>0</v>
      </c>
      <c r="AX720" s="155">
        <v>0</v>
      </c>
      <c r="AY720" s="155">
        <v>0</v>
      </c>
      <c r="AZ720" s="155">
        <v>0</v>
      </c>
      <c r="BA720" s="155">
        <v>0</v>
      </c>
      <c r="BB720" s="22">
        <f t="shared" si="33"/>
        <v>0</v>
      </c>
      <c r="BC720" s="22">
        <f t="shared" si="34"/>
        <v>0</v>
      </c>
      <c r="BD720" s="22">
        <f t="shared" si="35"/>
        <v>0</v>
      </c>
    </row>
    <row r="721" spans="1:56" x14ac:dyDescent="0.35">
      <c r="A721" s="23" t="s">
        <v>2180</v>
      </c>
      <c r="B721" s="79" t="s">
        <v>560</v>
      </c>
      <c r="C721" s="80">
        <v>3</v>
      </c>
      <c r="D721" s="81" t="s">
        <v>31</v>
      </c>
      <c r="E721" s="79" t="s">
        <v>467</v>
      </c>
      <c r="F721" s="79" t="s">
        <v>648</v>
      </c>
      <c r="G721" s="79" t="s">
        <v>931</v>
      </c>
      <c r="H721" s="79" t="s">
        <v>669</v>
      </c>
      <c r="I721" s="79" t="s">
        <v>932</v>
      </c>
      <c r="J721" s="79" t="s">
        <v>671</v>
      </c>
      <c r="K721" s="79" t="s">
        <v>485</v>
      </c>
      <c r="L721" s="79" t="s">
        <v>650</v>
      </c>
      <c r="M721" s="79" t="s">
        <v>663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0</v>
      </c>
      <c r="X721" s="77">
        <v>0</v>
      </c>
      <c r="Y721" s="77">
        <v>0</v>
      </c>
      <c r="Z721" s="77">
        <v>0</v>
      </c>
      <c r="AA721" s="77">
        <v>0</v>
      </c>
      <c r="AB721" s="77">
        <v>0</v>
      </c>
      <c r="AC721" s="77">
        <v>0</v>
      </c>
      <c r="AD721" s="77">
        <v>0</v>
      </c>
      <c r="AE721" s="141">
        <v>44050</v>
      </c>
      <c r="AF721" s="141">
        <v>45511</v>
      </c>
      <c r="AG721" s="142">
        <v>309307.5</v>
      </c>
      <c r="AH721" s="83">
        <v>0</v>
      </c>
      <c r="AI721" s="83">
        <v>0</v>
      </c>
      <c r="AJ721" s="143">
        <v>4.7100000000000003E-2</v>
      </c>
      <c r="AK721" s="79" t="s">
        <v>664</v>
      </c>
      <c r="AL721" s="79" t="s">
        <v>665</v>
      </c>
      <c r="AM721" s="155">
        <v>0</v>
      </c>
      <c r="AN721" s="155">
        <v>0</v>
      </c>
      <c r="AO721" s="155">
        <v>0</v>
      </c>
      <c r="AP721" s="155">
        <v>0</v>
      </c>
      <c r="AQ721" s="155">
        <v>0</v>
      </c>
      <c r="AR721" s="155">
        <v>0</v>
      </c>
      <c r="AS721" s="155">
        <v>0</v>
      </c>
      <c r="AT721" s="155">
        <v>0</v>
      </c>
      <c r="AU721" s="155">
        <v>0</v>
      </c>
      <c r="AV721" s="155">
        <v>0</v>
      </c>
      <c r="AW721" s="155">
        <v>0</v>
      </c>
      <c r="AX721" s="155">
        <v>0</v>
      </c>
      <c r="AY721" s="155">
        <v>0</v>
      </c>
      <c r="AZ721" s="155">
        <v>0</v>
      </c>
      <c r="BA721" s="155">
        <v>0</v>
      </c>
      <c r="BB721" s="22">
        <f t="shared" si="33"/>
        <v>0</v>
      </c>
      <c r="BC721" s="22">
        <f t="shared" si="34"/>
        <v>0</v>
      </c>
      <c r="BD721" s="22">
        <f t="shared" si="35"/>
        <v>0</v>
      </c>
    </row>
    <row r="722" spans="1:56" x14ac:dyDescent="0.35">
      <c r="A722" s="23" t="s">
        <v>2181</v>
      </c>
      <c r="B722" s="79" t="s">
        <v>560</v>
      </c>
      <c r="C722" s="80">
        <v>4</v>
      </c>
      <c r="D722" s="81" t="s">
        <v>31</v>
      </c>
      <c r="E722" s="79" t="s">
        <v>467</v>
      </c>
      <c r="F722" s="79" t="s">
        <v>648</v>
      </c>
      <c r="G722" s="79" t="s">
        <v>931</v>
      </c>
      <c r="H722" s="79" t="s">
        <v>669</v>
      </c>
      <c r="I722" s="79" t="s">
        <v>932</v>
      </c>
      <c r="J722" s="79" t="s">
        <v>671</v>
      </c>
      <c r="K722" s="79" t="s">
        <v>485</v>
      </c>
      <c r="L722" s="79" t="s">
        <v>650</v>
      </c>
      <c r="M722" s="79" t="s">
        <v>663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1">
        <v>44050</v>
      </c>
      <c r="AF722" s="141">
        <v>45876</v>
      </c>
      <c r="AG722" s="142">
        <v>633660</v>
      </c>
      <c r="AH722" s="83">
        <v>0.85277777777777775</v>
      </c>
      <c r="AI722" s="83">
        <v>5</v>
      </c>
      <c r="AJ722" s="143">
        <v>5.0700000000000002E-2</v>
      </c>
      <c r="AK722" s="79" t="s">
        <v>664</v>
      </c>
      <c r="AL722" s="79" t="s">
        <v>665</v>
      </c>
      <c r="AM722" s="155">
        <v>0</v>
      </c>
      <c r="AN722" s="155">
        <v>0</v>
      </c>
      <c r="AO722" s="155">
        <v>0</v>
      </c>
      <c r="AP722" s="155">
        <v>0</v>
      </c>
      <c r="AQ722" s="155">
        <v>316830</v>
      </c>
      <c r="AR722" s="155">
        <v>0</v>
      </c>
      <c r="AS722" s="155">
        <v>0</v>
      </c>
      <c r="AT722" s="155">
        <v>0</v>
      </c>
      <c r="AU722" s="155">
        <v>0</v>
      </c>
      <c r="AV722" s="155">
        <v>0</v>
      </c>
      <c r="AW722" s="155">
        <v>316830</v>
      </c>
      <c r="AX722" s="155">
        <v>0</v>
      </c>
      <c r="AY722" s="155">
        <v>0</v>
      </c>
      <c r="AZ722" s="155">
        <v>0</v>
      </c>
      <c r="BA722" s="155">
        <v>0</v>
      </c>
      <c r="BB722" s="22">
        <f t="shared" si="33"/>
        <v>0</v>
      </c>
      <c r="BC722" s="22">
        <f t="shared" si="34"/>
        <v>633660</v>
      </c>
      <c r="BD722" s="22">
        <f t="shared" si="35"/>
        <v>633660</v>
      </c>
    </row>
    <row r="723" spans="1:56" x14ac:dyDescent="0.35">
      <c r="A723" s="23" t="s">
        <v>2182</v>
      </c>
      <c r="B723" s="79" t="s">
        <v>560</v>
      </c>
      <c r="C723" s="80">
        <v>5</v>
      </c>
      <c r="D723" s="81" t="s">
        <v>31</v>
      </c>
      <c r="E723" s="79" t="s">
        <v>467</v>
      </c>
      <c r="F723" s="79" t="s">
        <v>648</v>
      </c>
      <c r="G723" s="79" t="s">
        <v>931</v>
      </c>
      <c r="H723" s="79" t="s">
        <v>669</v>
      </c>
      <c r="I723" s="79" t="s">
        <v>932</v>
      </c>
      <c r="J723" s="79" t="s">
        <v>671</v>
      </c>
      <c r="K723" s="79" t="s">
        <v>485</v>
      </c>
      <c r="L723" s="79" t="s">
        <v>650</v>
      </c>
      <c r="M723" s="79" t="s">
        <v>663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1">
        <v>44050</v>
      </c>
      <c r="AF723" s="141">
        <v>46241</v>
      </c>
      <c r="AG723" s="142">
        <v>461675</v>
      </c>
      <c r="AH723" s="83">
        <v>1.8527777777777779</v>
      </c>
      <c r="AI723" s="83">
        <v>6</v>
      </c>
      <c r="AJ723" s="143">
        <v>5.3600000000000002E-2</v>
      </c>
      <c r="AK723" s="79" t="s">
        <v>664</v>
      </c>
      <c r="AL723" s="79" t="s">
        <v>665</v>
      </c>
      <c r="AM723" s="155">
        <v>0</v>
      </c>
      <c r="AN723" s="155">
        <v>0</v>
      </c>
      <c r="AO723" s="155">
        <v>0</v>
      </c>
      <c r="AP723" s="155">
        <v>0</v>
      </c>
      <c r="AQ723" s="155">
        <v>0</v>
      </c>
      <c r="AR723" s="155">
        <v>0</v>
      </c>
      <c r="AS723" s="155">
        <v>0</v>
      </c>
      <c r="AT723" s="155">
        <v>0</v>
      </c>
      <c r="AU723" s="155">
        <v>0</v>
      </c>
      <c r="AV723" s="155">
        <v>0</v>
      </c>
      <c r="AW723" s="155">
        <v>0</v>
      </c>
      <c r="AX723" s="155">
        <v>0</v>
      </c>
      <c r="AY723" s="155">
        <v>0</v>
      </c>
      <c r="AZ723" s="155">
        <v>0</v>
      </c>
      <c r="BA723" s="155">
        <v>0</v>
      </c>
      <c r="BB723" s="22">
        <f t="shared" si="33"/>
        <v>0</v>
      </c>
      <c r="BC723" s="22">
        <f t="shared" si="34"/>
        <v>0</v>
      </c>
      <c r="BD723" s="22">
        <f t="shared" si="35"/>
        <v>0</v>
      </c>
    </row>
    <row r="724" spans="1:56" x14ac:dyDescent="0.35">
      <c r="A724" s="23" t="s">
        <v>2183</v>
      </c>
      <c r="B724" s="79" t="s">
        <v>560</v>
      </c>
      <c r="C724" s="80">
        <v>6</v>
      </c>
      <c r="D724" s="81" t="s">
        <v>31</v>
      </c>
      <c r="E724" s="79" t="s">
        <v>467</v>
      </c>
      <c r="F724" s="79" t="s">
        <v>648</v>
      </c>
      <c r="G724" s="79" t="s">
        <v>931</v>
      </c>
      <c r="H724" s="79" t="s">
        <v>669</v>
      </c>
      <c r="I724" s="79" t="s">
        <v>932</v>
      </c>
      <c r="J724" s="79" t="s">
        <v>671</v>
      </c>
      <c r="K724" s="79" t="s">
        <v>485</v>
      </c>
      <c r="L724" s="79" t="s">
        <v>650</v>
      </c>
      <c r="M724" s="79" t="s">
        <v>663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1">
        <v>44050</v>
      </c>
      <c r="AF724" s="141">
        <v>46606</v>
      </c>
      <c r="AG724" s="142">
        <v>837210</v>
      </c>
      <c r="AH724" s="83">
        <v>2.8527777777777779</v>
      </c>
      <c r="AI724" s="83">
        <v>7</v>
      </c>
      <c r="AJ724" s="143">
        <v>5.6399999999999999E-2</v>
      </c>
      <c r="AK724" s="79" t="s">
        <v>664</v>
      </c>
      <c r="AL724" s="79" t="s">
        <v>665</v>
      </c>
      <c r="AM724" s="155">
        <v>0</v>
      </c>
      <c r="AN724" s="155">
        <v>0</v>
      </c>
      <c r="AO724" s="155">
        <v>0</v>
      </c>
      <c r="AP724" s="155">
        <v>0</v>
      </c>
      <c r="AQ724" s="155">
        <v>0</v>
      </c>
      <c r="AR724" s="155">
        <v>0</v>
      </c>
      <c r="AS724" s="155">
        <v>0</v>
      </c>
      <c r="AT724" s="155">
        <v>0</v>
      </c>
      <c r="AU724" s="155">
        <v>0</v>
      </c>
      <c r="AV724" s="155">
        <v>0</v>
      </c>
      <c r="AW724" s="155">
        <v>0</v>
      </c>
      <c r="AX724" s="155">
        <v>0</v>
      </c>
      <c r="AY724" s="155">
        <v>0</v>
      </c>
      <c r="AZ724" s="155">
        <v>0</v>
      </c>
      <c r="BA724" s="155">
        <v>0</v>
      </c>
      <c r="BB724" s="22">
        <f t="shared" si="33"/>
        <v>0</v>
      </c>
      <c r="BC724" s="22">
        <f t="shared" si="34"/>
        <v>0</v>
      </c>
      <c r="BD724" s="22">
        <f t="shared" si="35"/>
        <v>0</v>
      </c>
    </row>
    <row r="725" spans="1:56" x14ac:dyDescent="0.35">
      <c r="A725" s="23" t="s">
        <v>2184</v>
      </c>
      <c r="B725" s="79" t="s">
        <v>560</v>
      </c>
      <c r="C725" s="80">
        <v>7</v>
      </c>
      <c r="D725" s="81" t="s">
        <v>31</v>
      </c>
      <c r="E725" s="79" t="s">
        <v>467</v>
      </c>
      <c r="F725" s="79" t="s">
        <v>648</v>
      </c>
      <c r="G725" s="79" t="s">
        <v>931</v>
      </c>
      <c r="H725" s="79" t="s">
        <v>669</v>
      </c>
      <c r="I725" s="79" t="s">
        <v>932</v>
      </c>
      <c r="J725" s="79" t="s">
        <v>671</v>
      </c>
      <c r="K725" s="79" t="s">
        <v>485</v>
      </c>
      <c r="L725" s="79" t="s">
        <v>650</v>
      </c>
      <c r="M725" s="79" t="s">
        <v>663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1">
        <v>44050</v>
      </c>
      <c r="AF725" s="141">
        <v>46972</v>
      </c>
      <c r="AG725" s="142">
        <v>106200</v>
      </c>
      <c r="AH725" s="83">
        <v>3.8527777777777779</v>
      </c>
      <c r="AI725" s="83">
        <v>8</v>
      </c>
      <c r="AJ725" s="143">
        <v>5.9299999999999999E-2</v>
      </c>
      <c r="AK725" s="79" t="s">
        <v>664</v>
      </c>
      <c r="AL725" s="79" t="s">
        <v>665</v>
      </c>
      <c r="AM725" s="155">
        <v>0</v>
      </c>
      <c r="AN725" s="155">
        <v>0</v>
      </c>
      <c r="AO725" s="155">
        <v>0</v>
      </c>
      <c r="AP725" s="155">
        <v>0</v>
      </c>
      <c r="AQ725" s="155">
        <v>0</v>
      </c>
      <c r="AR725" s="155">
        <v>0</v>
      </c>
      <c r="AS725" s="155">
        <v>0</v>
      </c>
      <c r="AT725" s="155">
        <v>0</v>
      </c>
      <c r="AU725" s="155">
        <v>0</v>
      </c>
      <c r="AV725" s="155">
        <v>0</v>
      </c>
      <c r="AW725" s="155">
        <v>0</v>
      </c>
      <c r="AX725" s="155">
        <v>0</v>
      </c>
      <c r="AY725" s="155">
        <v>0</v>
      </c>
      <c r="AZ725" s="155">
        <v>0</v>
      </c>
      <c r="BA725" s="155">
        <v>0</v>
      </c>
      <c r="BB725" s="22">
        <f t="shared" si="33"/>
        <v>0</v>
      </c>
      <c r="BC725" s="22">
        <f t="shared" si="34"/>
        <v>0</v>
      </c>
      <c r="BD725" s="22">
        <f t="shared" si="35"/>
        <v>0</v>
      </c>
    </row>
    <row r="726" spans="1:56" x14ac:dyDescent="0.35">
      <c r="A726" s="23" t="s">
        <v>2185</v>
      </c>
      <c r="B726" s="79" t="s">
        <v>560</v>
      </c>
      <c r="C726" s="80">
        <v>8</v>
      </c>
      <c r="D726" s="81" t="s">
        <v>31</v>
      </c>
      <c r="E726" s="79" t="s">
        <v>467</v>
      </c>
      <c r="F726" s="79" t="s">
        <v>648</v>
      </c>
      <c r="G726" s="79" t="s">
        <v>931</v>
      </c>
      <c r="H726" s="79" t="s">
        <v>669</v>
      </c>
      <c r="I726" s="79" t="s">
        <v>932</v>
      </c>
      <c r="J726" s="79" t="s">
        <v>671</v>
      </c>
      <c r="K726" s="79" t="s">
        <v>485</v>
      </c>
      <c r="L726" s="79" t="s">
        <v>650</v>
      </c>
      <c r="M726" s="79" t="s">
        <v>663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1">
        <v>44050</v>
      </c>
      <c r="AF726" s="141">
        <v>47337</v>
      </c>
      <c r="AG726" s="142">
        <v>53100</v>
      </c>
      <c r="AH726" s="83">
        <v>4.8527777777777779</v>
      </c>
      <c r="AI726" s="83">
        <v>9</v>
      </c>
      <c r="AJ726" s="143">
        <v>6.2100000000000002E-2</v>
      </c>
      <c r="AK726" s="79" t="s">
        <v>664</v>
      </c>
      <c r="AL726" s="79" t="s">
        <v>665</v>
      </c>
      <c r="AM726" s="155">
        <v>0</v>
      </c>
      <c r="AN726" s="155">
        <v>0</v>
      </c>
      <c r="AO726" s="155">
        <v>0</v>
      </c>
      <c r="AP726" s="155">
        <v>0</v>
      </c>
      <c r="AQ726" s="155">
        <v>0</v>
      </c>
      <c r="AR726" s="155">
        <v>0</v>
      </c>
      <c r="AS726" s="155">
        <v>0</v>
      </c>
      <c r="AT726" s="155">
        <v>0</v>
      </c>
      <c r="AU726" s="155">
        <v>0</v>
      </c>
      <c r="AV726" s="155">
        <v>0</v>
      </c>
      <c r="AW726" s="155">
        <v>0</v>
      </c>
      <c r="AX726" s="155">
        <v>0</v>
      </c>
      <c r="AY726" s="155">
        <v>0</v>
      </c>
      <c r="AZ726" s="155">
        <v>0</v>
      </c>
      <c r="BA726" s="155">
        <v>0</v>
      </c>
      <c r="BB726" s="22">
        <f t="shared" si="33"/>
        <v>0</v>
      </c>
      <c r="BC726" s="22">
        <f t="shared" si="34"/>
        <v>0</v>
      </c>
      <c r="BD726" s="22">
        <f t="shared" si="35"/>
        <v>0</v>
      </c>
    </row>
    <row r="727" spans="1:56" x14ac:dyDescent="0.35">
      <c r="A727" s="23" t="s">
        <v>2186</v>
      </c>
      <c r="B727" s="79" t="s">
        <v>561</v>
      </c>
      <c r="C727" s="80">
        <v>3</v>
      </c>
      <c r="D727" s="81" t="s">
        <v>31</v>
      </c>
      <c r="E727" s="79" t="s">
        <v>467</v>
      </c>
      <c r="F727" s="79" t="s">
        <v>648</v>
      </c>
      <c r="G727" s="79" t="s">
        <v>931</v>
      </c>
      <c r="H727" s="79" t="s">
        <v>669</v>
      </c>
      <c r="I727" s="79" t="s">
        <v>932</v>
      </c>
      <c r="J727" s="79" t="s">
        <v>671</v>
      </c>
      <c r="K727" s="79" t="s">
        <v>485</v>
      </c>
      <c r="L727" s="79" t="s">
        <v>650</v>
      </c>
      <c r="M727" s="79" t="s">
        <v>663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0</v>
      </c>
      <c r="X727" s="77">
        <v>0</v>
      </c>
      <c r="Y727" s="77">
        <v>0</v>
      </c>
      <c r="Z727" s="77">
        <v>0</v>
      </c>
      <c r="AA727" s="77">
        <v>0</v>
      </c>
      <c r="AB727" s="77">
        <v>0</v>
      </c>
      <c r="AC727" s="77">
        <v>0</v>
      </c>
      <c r="AD727" s="77">
        <v>0</v>
      </c>
      <c r="AE727" s="141">
        <v>44063</v>
      </c>
      <c r="AF727" s="141">
        <v>45524</v>
      </c>
      <c r="AG727" s="142">
        <v>103987.5</v>
      </c>
      <c r="AH727" s="83">
        <v>0</v>
      </c>
      <c r="AI727" s="83">
        <v>0</v>
      </c>
      <c r="AJ727" s="143">
        <v>4.7100000000000003E-2</v>
      </c>
      <c r="AK727" s="79" t="s">
        <v>664</v>
      </c>
      <c r="AL727" s="79" t="s">
        <v>665</v>
      </c>
      <c r="AM727" s="155">
        <v>0</v>
      </c>
      <c r="AN727" s="155">
        <v>0</v>
      </c>
      <c r="AO727" s="155">
        <v>0</v>
      </c>
      <c r="AP727" s="155">
        <v>0</v>
      </c>
      <c r="AQ727" s="155">
        <v>0</v>
      </c>
      <c r="AR727" s="155">
        <v>0</v>
      </c>
      <c r="AS727" s="155">
        <v>0</v>
      </c>
      <c r="AT727" s="155">
        <v>0</v>
      </c>
      <c r="AU727" s="155">
        <v>0</v>
      </c>
      <c r="AV727" s="155">
        <v>0</v>
      </c>
      <c r="AW727" s="155">
        <v>0</v>
      </c>
      <c r="AX727" s="155">
        <v>0</v>
      </c>
      <c r="AY727" s="155">
        <v>0</v>
      </c>
      <c r="AZ727" s="155">
        <v>0</v>
      </c>
      <c r="BA727" s="155">
        <v>0</v>
      </c>
      <c r="BB727" s="22">
        <f t="shared" si="33"/>
        <v>0</v>
      </c>
      <c r="BC727" s="22">
        <f t="shared" si="34"/>
        <v>0</v>
      </c>
      <c r="BD727" s="22">
        <f t="shared" si="35"/>
        <v>0</v>
      </c>
    </row>
    <row r="728" spans="1:56" x14ac:dyDescent="0.35">
      <c r="A728" s="23" t="s">
        <v>2187</v>
      </c>
      <c r="B728" s="79" t="s">
        <v>561</v>
      </c>
      <c r="C728" s="80">
        <v>4</v>
      </c>
      <c r="D728" s="81" t="s">
        <v>31</v>
      </c>
      <c r="E728" s="79" t="s">
        <v>467</v>
      </c>
      <c r="F728" s="79" t="s">
        <v>648</v>
      </c>
      <c r="G728" s="79" t="s">
        <v>931</v>
      </c>
      <c r="H728" s="79" t="s">
        <v>669</v>
      </c>
      <c r="I728" s="79" t="s">
        <v>932</v>
      </c>
      <c r="J728" s="79" t="s">
        <v>671</v>
      </c>
      <c r="K728" s="79" t="s">
        <v>485</v>
      </c>
      <c r="L728" s="79" t="s">
        <v>650</v>
      </c>
      <c r="M728" s="79" t="s">
        <v>663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1">
        <v>44063</v>
      </c>
      <c r="AF728" s="141">
        <v>45889</v>
      </c>
      <c r="AG728" s="142">
        <v>360785</v>
      </c>
      <c r="AH728" s="83">
        <v>0.88888888888888884</v>
      </c>
      <c r="AI728" s="83">
        <v>5</v>
      </c>
      <c r="AJ728" s="143">
        <v>5.0700000000000002E-2</v>
      </c>
      <c r="AK728" s="79" t="s">
        <v>664</v>
      </c>
      <c r="AL728" s="79" t="s">
        <v>665</v>
      </c>
      <c r="AM728" s="155">
        <v>0</v>
      </c>
      <c r="AN728" s="155">
        <v>0</v>
      </c>
      <c r="AO728" s="155">
        <v>0</v>
      </c>
      <c r="AP728" s="155">
        <v>0</v>
      </c>
      <c r="AQ728" s="155">
        <v>180392.5</v>
      </c>
      <c r="AR728" s="155">
        <v>0</v>
      </c>
      <c r="AS728" s="155">
        <v>0</v>
      </c>
      <c r="AT728" s="155">
        <v>0</v>
      </c>
      <c r="AU728" s="155">
        <v>0</v>
      </c>
      <c r="AV728" s="155">
        <v>0</v>
      </c>
      <c r="AW728" s="155">
        <v>180392.5</v>
      </c>
      <c r="AX728" s="155">
        <v>0</v>
      </c>
      <c r="AY728" s="155">
        <v>0</v>
      </c>
      <c r="AZ728" s="155">
        <v>0</v>
      </c>
      <c r="BA728" s="155">
        <v>0</v>
      </c>
      <c r="BB728" s="22">
        <f t="shared" si="33"/>
        <v>0</v>
      </c>
      <c r="BC728" s="22">
        <f t="shared" si="34"/>
        <v>360785</v>
      </c>
      <c r="BD728" s="22">
        <f t="shared" si="35"/>
        <v>360785</v>
      </c>
    </row>
    <row r="729" spans="1:56" x14ac:dyDescent="0.35">
      <c r="A729" s="23" t="s">
        <v>2188</v>
      </c>
      <c r="B729" s="79" t="s">
        <v>561</v>
      </c>
      <c r="C729" s="80">
        <v>5</v>
      </c>
      <c r="D729" s="81" t="s">
        <v>31</v>
      </c>
      <c r="E729" s="79" t="s">
        <v>467</v>
      </c>
      <c r="F729" s="79" t="s">
        <v>648</v>
      </c>
      <c r="G729" s="79" t="s">
        <v>931</v>
      </c>
      <c r="H729" s="79" t="s">
        <v>669</v>
      </c>
      <c r="I729" s="79" t="s">
        <v>932</v>
      </c>
      <c r="J729" s="79" t="s">
        <v>671</v>
      </c>
      <c r="K729" s="79" t="s">
        <v>485</v>
      </c>
      <c r="L729" s="79" t="s">
        <v>650</v>
      </c>
      <c r="M729" s="79" t="s">
        <v>663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1">
        <v>44063</v>
      </c>
      <c r="AF729" s="141">
        <v>46254</v>
      </c>
      <c r="AG729" s="142">
        <v>707115</v>
      </c>
      <c r="AH729" s="83">
        <v>1.8888888888888888</v>
      </c>
      <c r="AI729" s="83">
        <v>6</v>
      </c>
      <c r="AJ729" s="143">
        <v>5.3600000000000002E-2</v>
      </c>
      <c r="AK729" s="79" t="s">
        <v>664</v>
      </c>
      <c r="AL729" s="79" t="s">
        <v>665</v>
      </c>
      <c r="AM729" s="155">
        <v>0</v>
      </c>
      <c r="AN729" s="155">
        <v>0</v>
      </c>
      <c r="AO729" s="155">
        <v>0</v>
      </c>
      <c r="AP729" s="155">
        <v>0</v>
      </c>
      <c r="AQ729" s="155">
        <v>0</v>
      </c>
      <c r="AR729" s="155">
        <v>0</v>
      </c>
      <c r="AS729" s="155">
        <v>0</v>
      </c>
      <c r="AT729" s="155">
        <v>0</v>
      </c>
      <c r="AU729" s="155">
        <v>0</v>
      </c>
      <c r="AV729" s="155">
        <v>0</v>
      </c>
      <c r="AW729" s="155">
        <v>0</v>
      </c>
      <c r="AX729" s="155">
        <v>0</v>
      </c>
      <c r="AY729" s="155">
        <v>0</v>
      </c>
      <c r="AZ729" s="155">
        <v>0</v>
      </c>
      <c r="BA729" s="155">
        <v>0</v>
      </c>
      <c r="BB729" s="22">
        <f t="shared" si="33"/>
        <v>0</v>
      </c>
      <c r="BC729" s="22">
        <f t="shared" si="34"/>
        <v>0</v>
      </c>
      <c r="BD729" s="22">
        <f t="shared" si="35"/>
        <v>0</v>
      </c>
    </row>
    <row r="730" spans="1:56" x14ac:dyDescent="0.35">
      <c r="A730" s="23" t="s">
        <v>2189</v>
      </c>
      <c r="B730" s="79" t="s">
        <v>561</v>
      </c>
      <c r="C730" s="80">
        <v>6</v>
      </c>
      <c r="D730" s="81" t="s">
        <v>31</v>
      </c>
      <c r="E730" s="79" t="s">
        <v>467</v>
      </c>
      <c r="F730" s="79" t="s">
        <v>648</v>
      </c>
      <c r="G730" s="79" t="s">
        <v>931</v>
      </c>
      <c r="H730" s="79" t="s">
        <v>669</v>
      </c>
      <c r="I730" s="79" t="s">
        <v>932</v>
      </c>
      <c r="J730" s="79" t="s">
        <v>671</v>
      </c>
      <c r="K730" s="79" t="s">
        <v>485</v>
      </c>
      <c r="L730" s="79" t="s">
        <v>650</v>
      </c>
      <c r="M730" s="79" t="s">
        <v>663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1">
        <v>44063</v>
      </c>
      <c r="AF730" s="141">
        <v>46619</v>
      </c>
      <c r="AG730" s="142">
        <v>1085010</v>
      </c>
      <c r="AH730" s="83">
        <v>2.8888888888888888</v>
      </c>
      <c r="AI730" s="83">
        <v>7</v>
      </c>
      <c r="AJ730" s="143">
        <v>5.6399999999999999E-2</v>
      </c>
      <c r="AK730" s="79" t="s">
        <v>664</v>
      </c>
      <c r="AL730" s="79" t="s">
        <v>665</v>
      </c>
      <c r="AM730" s="155">
        <v>0</v>
      </c>
      <c r="AN730" s="155">
        <v>0</v>
      </c>
      <c r="AO730" s="155">
        <v>0</v>
      </c>
      <c r="AP730" s="155">
        <v>0</v>
      </c>
      <c r="AQ730" s="155">
        <v>0</v>
      </c>
      <c r="AR730" s="155">
        <v>0</v>
      </c>
      <c r="AS730" s="155">
        <v>0</v>
      </c>
      <c r="AT730" s="155">
        <v>0</v>
      </c>
      <c r="AU730" s="155">
        <v>0</v>
      </c>
      <c r="AV730" s="155">
        <v>0</v>
      </c>
      <c r="AW730" s="155">
        <v>0</v>
      </c>
      <c r="AX730" s="155">
        <v>0</v>
      </c>
      <c r="AY730" s="155">
        <v>0</v>
      </c>
      <c r="AZ730" s="155">
        <v>0</v>
      </c>
      <c r="BA730" s="155">
        <v>0</v>
      </c>
      <c r="BB730" s="22">
        <f t="shared" si="33"/>
        <v>0</v>
      </c>
      <c r="BC730" s="22">
        <f t="shared" si="34"/>
        <v>0</v>
      </c>
      <c r="BD730" s="22">
        <f t="shared" si="35"/>
        <v>0</v>
      </c>
    </row>
    <row r="731" spans="1:56" x14ac:dyDescent="0.35">
      <c r="A731" s="23" t="s">
        <v>2190</v>
      </c>
      <c r="B731" s="79" t="s">
        <v>561</v>
      </c>
      <c r="C731" s="80">
        <v>7</v>
      </c>
      <c r="D731" s="81" t="s">
        <v>31</v>
      </c>
      <c r="E731" s="79" t="s">
        <v>467</v>
      </c>
      <c r="F731" s="79" t="s">
        <v>648</v>
      </c>
      <c r="G731" s="79" t="s">
        <v>931</v>
      </c>
      <c r="H731" s="79" t="s">
        <v>669</v>
      </c>
      <c r="I731" s="79" t="s">
        <v>932</v>
      </c>
      <c r="J731" s="79" t="s">
        <v>671</v>
      </c>
      <c r="K731" s="79" t="s">
        <v>485</v>
      </c>
      <c r="L731" s="79" t="s">
        <v>650</v>
      </c>
      <c r="M731" s="79" t="s">
        <v>663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1">
        <v>44063</v>
      </c>
      <c r="AF731" s="141">
        <v>46985</v>
      </c>
      <c r="AG731" s="142">
        <v>106200</v>
      </c>
      <c r="AH731" s="83">
        <v>3.8888888888888888</v>
      </c>
      <c r="AI731" s="83">
        <v>8</v>
      </c>
      <c r="AJ731" s="143">
        <v>5.9299999999999999E-2</v>
      </c>
      <c r="AK731" s="79" t="s">
        <v>664</v>
      </c>
      <c r="AL731" s="79" t="s">
        <v>665</v>
      </c>
      <c r="AM731" s="155">
        <v>0</v>
      </c>
      <c r="AN731" s="155">
        <v>0</v>
      </c>
      <c r="AO731" s="155">
        <v>0</v>
      </c>
      <c r="AP731" s="155">
        <v>0</v>
      </c>
      <c r="AQ731" s="155">
        <v>0</v>
      </c>
      <c r="AR731" s="155">
        <v>0</v>
      </c>
      <c r="AS731" s="155">
        <v>0</v>
      </c>
      <c r="AT731" s="155">
        <v>0</v>
      </c>
      <c r="AU731" s="155">
        <v>0</v>
      </c>
      <c r="AV731" s="155">
        <v>0</v>
      </c>
      <c r="AW731" s="155">
        <v>0</v>
      </c>
      <c r="AX731" s="155">
        <v>0</v>
      </c>
      <c r="AY731" s="155">
        <v>0</v>
      </c>
      <c r="AZ731" s="155">
        <v>0</v>
      </c>
      <c r="BA731" s="155">
        <v>0</v>
      </c>
      <c r="BB731" s="22">
        <f t="shared" si="33"/>
        <v>0</v>
      </c>
      <c r="BC731" s="22">
        <f t="shared" si="34"/>
        <v>0</v>
      </c>
      <c r="BD731" s="22">
        <f t="shared" si="35"/>
        <v>0</v>
      </c>
    </row>
    <row r="732" spans="1:56" x14ac:dyDescent="0.35">
      <c r="A732" s="23" t="s">
        <v>2191</v>
      </c>
      <c r="B732" s="79" t="s">
        <v>562</v>
      </c>
      <c r="C732" s="80">
        <v>4</v>
      </c>
      <c r="D732" s="81" t="s">
        <v>31</v>
      </c>
      <c r="E732" s="79" t="s">
        <v>467</v>
      </c>
      <c r="F732" s="79" t="s">
        <v>648</v>
      </c>
      <c r="G732" s="79" t="s">
        <v>931</v>
      </c>
      <c r="H732" s="79" t="s">
        <v>669</v>
      </c>
      <c r="I732" s="79" t="s">
        <v>932</v>
      </c>
      <c r="J732" s="79" t="s">
        <v>671</v>
      </c>
      <c r="K732" s="79" t="s">
        <v>485</v>
      </c>
      <c r="L732" s="79" t="s">
        <v>650</v>
      </c>
      <c r="M732" s="79" t="s">
        <v>663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0</v>
      </c>
      <c r="X732" s="77">
        <v>0</v>
      </c>
      <c r="Y732" s="77">
        <v>0</v>
      </c>
      <c r="Z732" s="77">
        <v>0</v>
      </c>
      <c r="AA732" s="77">
        <v>0</v>
      </c>
      <c r="AB732" s="77">
        <v>0</v>
      </c>
      <c r="AC732" s="77">
        <v>0</v>
      </c>
      <c r="AD732" s="77">
        <v>0</v>
      </c>
      <c r="AE732" s="141">
        <v>44071</v>
      </c>
      <c r="AF732" s="141">
        <v>45532</v>
      </c>
      <c r="AG732" s="142">
        <v>252962.5</v>
      </c>
      <c r="AH732" s="83">
        <v>0</v>
      </c>
      <c r="AI732" s="83">
        <v>0</v>
      </c>
      <c r="AJ732" s="143">
        <v>4.7100000000000003E-2</v>
      </c>
      <c r="AK732" s="79" t="s">
        <v>664</v>
      </c>
      <c r="AL732" s="79" t="s">
        <v>665</v>
      </c>
      <c r="AM732" s="155">
        <v>0</v>
      </c>
      <c r="AN732" s="155">
        <v>0</v>
      </c>
      <c r="AO732" s="155">
        <v>0</v>
      </c>
      <c r="AP732" s="155">
        <v>0</v>
      </c>
      <c r="AQ732" s="155">
        <v>0</v>
      </c>
      <c r="AR732" s="155">
        <v>0</v>
      </c>
      <c r="AS732" s="155">
        <v>0</v>
      </c>
      <c r="AT732" s="155">
        <v>0</v>
      </c>
      <c r="AU732" s="155">
        <v>0</v>
      </c>
      <c r="AV732" s="155">
        <v>0</v>
      </c>
      <c r="AW732" s="155">
        <v>0</v>
      </c>
      <c r="AX732" s="155">
        <v>0</v>
      </c>
      <c r="AY732" s="155">
        <v>0</v>
      </c>
      <c r="AZ732" s="155">
        <v>0</v>
      </c>
      <c r="BA732" s="155">
        <v>0</v>
      </c>
      <c r="BB732" s="22">
        <f t="shared" si="33"/>
        <v>0</v>
      </c>
      <c r="BC732" s="22">
        <f t="shared" si="34"/>
        <v>0</v>
      </c>
      <c r="BD732" s="22">
        <f t="shared" si="35"/>
        <v>0</v>
      </c>
    </row>
    <row r="733" spans="1:56" x14ac:dyDescent="0.35">
      <c r="A733" s="23" t="s">
        <v>2192</v>
      </c>
      <c r="B733" s="79" t="s">
        <v>562</v>
      </c>
      <c r="C733" s="80">
        <v>5</v>
      </c>
      <c r="D733" s="81" t="s">
        <v>31</v>
      </c>
      <c r="E733" s="79" t="s">
        <v>467</v>
      </c>
      <c r="F733" s="79" t="s">
        <v>648</v>
      </c>
      <c r="G733" s="79" t="s">
        <v>931</v>
      </c>
      <c r="H733" s="79" t="s">
        <v>669</v>
      </c>
      <c r="I733" s="79" t="s">
        <v>932</v>
      </c>
      <c r="J733" s="79" t="s">
        <v>671</v>
      </c>
      <c r="K733" s="79" t="s">
        <v>485</v>
      </c>
      <c r="L733" s="79" t="s">
        <v>650</v>
      </c>
      <c r="M733" s="79" t="s">
        <v>663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1">
        <v>44071</v>
      </c>
      <c r="AF733" s="141">
        <v>45897</v>
      </c>
      <c r="AG733" s="142">
        <v>227297.5</v>
      </c>
      <c r="AH733" s="83">
        <v>0.91111111111111109</v>
      </c>
      <c r="AI733" s="83">
        <v>5</v>
      </c>
      <c r="AJ733" s="143">
        <v>5.0700000000000002E-2</v>
      </c>
      <c r="AK733" s="79" t="s">
        <v>664</v>
      </c>
      <c r="AL733" s="79" t="s">
        <v>665</v>
      </c>
      <c r="AM733" s="155">
        <v>0</v>
      </c>
      <c r="AN733" s="155">
        <v>0</v>
      </c>
      <c r="AO733" s="155">
        <v>0</v>
      </c>
      <c r="AP733" s="155">
        <v>0</v>
      </c>
      <c r="AQ733" s="155">
        <v>113648.75</v>
      </c>
      <c r="AR733" s="155">
        <v>0</v>
      </c>
      <c r="AS733" s="155">
        <v>0</v>
      </c>
      <c r="AT733" s="155">
        <v>0</v>
      </c>
      <c r="AU733" s="155">
        <v>0</v>
      </c>
      <c r="AV733" s="155">
        <v>0</v>
      </c>
      <c r="AW733" s="155">
        <v>113648.75</v>
      </c>
      <c r="AX733" s="155">
        <v>0</v>
      </c>
      <c r="AY733" s="155">
        <v>0</v>
      </c>
      <c r="AZ733" s="155">
        <v>0</v>
      </c>
      <c r="BA733" s="155">
        <v>0</v>
      </c>
      <c r="BB733" s="22">
        <f t="shared" si="33"/>
        <v>0</v>
      </c>
      <c r="BC733" s="22">
        <f t="shared" si="34"/>
        <v>227297.5</v>
      </c>
      <c r="BD733" s="22">
        <f t="shared" si="35"/>
        <v>227297.5</v>
      </c>
    </row>
    <row r="734" spans="1:56" x14ac:dyDescent="0.35">
      <c r="A734" s="23" t="s">
        <v>2193</v>
      </c>
      <c r="B734" s="79" t="s">
        <v>562</v>
      </c>
      <c r="C734" s="80">
        <v>6</v>
      </c>
      <c r="D734" s="81" t="s">
        <v>31</v>
      </c>
      <c r="E734" s="79" t="s">
        <v>467</v>
      </c>
      <c r="F734" s="79" t="s">
        <v>648</v>
      </c>
      <c r="G734" s="79" t="s">
        <v>931</v>
      </c>
      <c r="H734" s="79" t="s">
        <v>669</v>
      </c>
      <c r="I734" s="79" t="s">
        <v>932</v>
      </c>
      <c r="J734" s="79" t="s">
        <v>671</v>
      </c>
      <c r="K734" s="79" t="s">
        <v>485</v>
      </c>
      <c r="L734" s="79" t="s">
        <v>650</v>
      </c>
      <c r="M734" s="79" t="s">
        <v>663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1">
        <v>44071</v>
      </c>
      <c r="AF734" s="141">
        <v>46262</v>
      </c>
      <c r="AG734" s="142">
        <v>354737.5</v>
      </c>
      <c r="AH734" s="83">
        <v>1.9111111111111112</v>
      </c>
      <c r="AI734" s="83">
        <v>6</v>
      </c>
      <c r="AJ734" s="143">
        <v>5.3600000000000002E-2</v>
      </c>
      <c r="AK734" s="79" t="s">
        <v>664</v>
      </c>
      <c r="AL734" s="79" t="s">
        <v>665</v>
      </c>
      <c r="AM734" s="155">
        <v>0</v>
      </c>
      <c r="AN734" s="155">
        <v>0</v>
      </c>
      <c r="AO734" s="155">
        <v>0</v>
      </c>
      <c r="AP734" s="155">
        <v>0</v>
      </c>
      <c r="AQ734" s="155">
        <v>0</v>
      </c>
      <c r="AR734" s="155">
        <v>0</v>
      </c>
      <c r="AS734" s="155">
        <v>0</v>
      </c>
      <c r="AT734" s="155">
        <v>0</v>
      </c>
      <c r="AU734" s="155">
        <v>0</v>
      </c>
      <c r="AV734" s="155">
        <v>0</v>
      </c>
      <c r="AW734" s="155">
        <v>0</v>
      </c>
      <c r="AX734" s="155">
        <v>0</v>
      </c>
      <c r="AY734" s="155">
        <v>0</v>
      </c>
      <c r="AZ734" s="155">
        <v>0</v>
      </c>
      <c r="BA734" s="155">
        <v>0</v>
      </c>
      <c r="BB734" s="22">
        <f t="shared" si="33"/>
        <v>0</v>
      </c>
      <c r="BC734" s="22">
        <f t="shared" si="34"/>
        <v>0</v>
      </c>
      <c r="BD734" s="22">
        <f t="shared" si="35"/>
        <v>0</v>
      </c>
    </row>
    <row r="735" spans="1:56" x14ac:dyDescent="0.35">
      <c r="A735" s="23" t="s">
        <v>2194</v>
      </c>
      <c r="B735" s="79" t="s">
        <v>562</v>
      </c>
      <c r="C735" s="80">
        <v>7</v>
      </c>
      <c r="D735" s="81" t="s">
        <v>31</v>
      </c>
      <c r="E735" s="79" t="s">
        <v>467</v>
      </c>
      <c r="F735" s="79" t="s">
        <v>648</v>
      </c>
      <c r="G735" s="79" t="s">
        <v>931</v>
      </c>
      <c r="H735" s="79" t="s">
        <v>669</v>
      </c>
      <c r="I735" s="79" t="s">
        <v>932</v>
      </c>
      <c r="J735" s="79" t="s">
        <v>671</v>
      </c>
      <c r="K735" s="79" t="s">
        <v>485</v>
      </c>
      <c r="L735" s="79" t="s">
        <v>650</v>
      </c>
      <c r="M735" s="79" t="s">
        <v>663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1">
        <v>44071</v>
      </c>
      <c r="AF735" s="141">
        <v>46627</v>
      </c>
      <c r="AG735" s="142">
        <v>469935</v>
      </c>
      <c r="AH735" s="83">
        <v>2.911111111111111</v>
      </c>
      <c r="AI735" s="83">
        <v>7</v>
      </c>
      <c r="AJ735" s="143">
        <v>5.6399999999999999E-2</v>
      </c>
      <c r="AK735" s="79" t="s">
        <v>664</v>
      </c>
      <c r="AL735" s="79" t="s">
        <v>665</v>
      </c>
      <c r="AM735" s="155">
        <v>0</v>
      </c>
      <c r="AN735" s="155">
        <v>0</v>
      </c>
      <c r="AO735" s="155">
        <v>0</v>
      </c>
      <c r="AP735" s="155">
        <v>0</v>
      </c>
      <c r="AQ735" s="155">
        <v>0</v>
      </c>
      <c r="AR735" s="155">
        <v>0</v>
      </c>
      <c r="AS735" s="155">
        <v>0</v>
      </c>
      <c r="AT735" s="155">
        <v>0</v>
      </c>
      <c r="AU735" s="155">
        <v>0</v>
      </c>
      <c r="AV735" s="155">
        <v>0</v>
      </c>
      <c r="AW735" s="155">
        <v>0</v>
      </c>
      <c r="AX735" s="155">
        <v>0</v>
      </c>
      <c r="AY735" s="155">
        <v>0</v>
      </c>
      <c r="AZ735" s="155">
        <v>0</v>
      </c>
      <c r="BA735" s="155">
        <v>0</v>
      </c>
      <c r="BB735" s="22">
        <f t="shared" si="33"/>
        <v>0</v>
      </c>
      <c r="BC735" s="22">
        <f t="shared" si="34"/>
        <v>0</v>
      </c>
      <c r="BD735" s="22">
        <f t="shared" si="35"/>
        <v>0</v>
      </c>
    </row>
    <row r="736" spans="1:56" x14ac:dyDescent="0.35">
      <c r="A736" s="23" t="s">
        <v>2195</v>
      </c>
      <c r="B736" s="79" t="s">
        <v>562</v>
      </c>
      <c r="C736" s="80">
        <v>8</v>
      </c>
      <c r="D736" s="81" t="s">
        <v>31</v>
      </c>
      <c r="E736" s="79" t="s">
        <v>467</v>
      </c>
      <c r="F736" s="79" t="s">
        <v>648</v>
      </c>
      <c r="G736" s="79" t="s">
        <v>931</v>
      </c>
      <c r="H736" s="79" t="s">
        <v>669</v>
      </c>
      <c r="I736" s="79" t="s">
        <v>932</v>
      </c>
      <c r="J736" s="79" t="s">
        <v>671</v>
      </c>
      <c r="K736" s="79" t="s">
        <v>485</v>
      </c>
      <c r="L736" s="79" t="s">
        <v>650</v>
      </c>
      <c r="M736" s="79" t="s">
        <v>663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1">
        <v>44071</v>
      </c>
      <c r="AF736" s="141">
        <v>46993</v>
      </c>
      <c r="AG736" s="142">
        <v>964502.5</v>
      </c>
      <c r="AH736" s="83">
        <v>3.911111111111111</v>
      </c>
      <c r="AI736" s="83">
        <v>8</v>
      </c>
      <c r="AJ736" s="143">
        <v>5.9299999999999999E-2</v>
      </c>
      <c r="AK736" s="79" t="s">
        <v>664</v>
      </c>
      <c r="AL736" s="79" t="s">
        <v>665</v>
      </c>
      <c r="AM736" s="155">
        <v>0</v>
      </c>
      <c r="AN736" s="155">
        <v>0</v>
      </c>
      <c r="AO736" s="155">
        <v>0</v>
      </c>
      <c r="AP736" s="155">
        <v>0</v>
      </c>
      <c r="AQ736" s="155">
        <v>0</v>
      </c>
      <c r="AR736" s="155">
        <v>0</v>
      </c>
      <c r="AS736" s="155">
        <v>0</v>
      </c>
      <c r="AT736" s="155">
        <v>0</v>
      </c>
      <c r="AU736" s="155">
        <v>0</v>
      </c>
      <c r="AV736" s="155">
        <v>0</v>
      </c>
      <c r="AW736" s="155">
        <v>0</v>
      </c>
      <c r="AX736" s="155">
        <v>0</v>
      </c>
      <c r="AY736" s="155">
        <v>0</v>
      </c>
      <c r="AZ736" s="155">
        <v>0</v>
      </c>
      <c r="BA736" s="155">
        <v>0</v>
      </c>
      <c r="BB736" s="22">
        <f t="shared" si="33"/>
        <v>0</v>
      </c>
      <c r="BC736" s="22">
        <f t="shared" si="34"/>
        <v>0</v>
      </c>
      <c r="BD736" s="22">
        <f t="shared" si="35"/>
        <v>0</v>
      </c>
    </row>
    <row r="737" spans="1:56" x14ac:dyDescent="0.35">
      <c r="A737" s="23" t="s">
        <v>2196</v>
      </c>
      <c r="B737" s="79" t="s">
        <v>562</v>
      </c>
      <c r="C737" s="80">
        <v>9</v>
      </c>
      <c r="D737" s="81" t="s">
        <v>31</v>
      </c>
      <c r="E737" s="79" t="s">
        <v>467</v>
      </c>
      <c r="F737" s="79" t="s">
        <v>648</v>
      </c>
      <c r="G737" s="79" t="s">
        <v>931</v>
      </c>
      <c r="H737" s="79" t="s">
        <v>669</v>
      </c>
      <c r="I737" s="79" t="s">
        <v>932</v>
      </c>
      <c r="J737" s="79" t="s">
        <v>671</v>
      </c>
      <c r="K737" s="79" t="s">
        <v>485</v>
      </c>
      <c r="L737" s="79" t="s">
        <v>650</v>
      </c>
      <c r="M737" s="79" t="s">
        <v>663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1">
        <v>44071</v>
      </c>
      <c r="AF737" s="141">
        <v>47358</v>
      </c>
      <c r="AG737" s="142">
        <v>1102562.5</v>
      </c>
      <c r="AH737" s="83">
        <v>4.9111111111111114</v>
      </c>
      <c r="AI737" s="83">
        <v>9</v>
      </c>
      <c r="AJ737" s="143">
        <v>6.2100000000000002E-2</v>
      </c>
      <c r="AK737" s="79" t="s">
        <v>664</v>
      </c>
      <c r="AL737" s="79" t="s">
        <v>665</v>
      </c>
      <c r="AM737" s="155">
        <v>0</v>
      </c>
      <c r="AN737" s="155">
        <v>0</v>
      </c>
      <c r="AO737" s="155">
        <v>0</v>
      </c>
      <c r="AP737" s="155">
        <v>0</v>
      </c>
      <c r="AQ737" s="155">
        <v>0</v>
      </c>
      <c r="AR737" s="155">
        <v>0</v>
      </c>
      <c r="AS737" s="155">
        <v>0</v>
      </c>
      <c r="AT737" s="155">
        <v>0</v>
      </c>
      <c r="AU737" s="155">
        <v>0</v>
      </c>
      <c r="AV737" s="155">
        <v>0</v>
      </c>
      <c r="AW737" s="155">
        <v>0</v>
      </c>
      <c r="AX737" s="155">
        <v>0</v>
      </c>
      <c r="AY737" s="155">
        <v>0</v>
      </c>
      <c r="AZ737" s="155">
        <v>0</v>
      </c>
      <c r="BA737" s="155">
        <v>0</v>
      </c>
      <c r="BB737" s="22">
        <f t="shared" si="33"/>
        <v>0</v>
      </c>
      <c r="BC737" s="22">
        <f t="shared" si="34"/>
        <v>0</v>
      </c>
      <c r="BD737" s="22">
        <f t="shared" si="35"/>
        <v>0</v>
      </c>
    </row>
    <row r="738" spans="1:56" x14ac:dyDescent="0.35">
      <c r="A738" s="23" t="s">
        <v>2197</v>
      </c>
      <c r="B738" s="79" t="s">
        <v>562</v>
      </c>
      <c r="C738" s="80">
        <v>10</v>
      </c>
      <c r="D738" s="81" t="s">
        <v>31</v>
      </c>
      <c r="E738" s="79" t="s">
        <v>467</v>
      </c>
      <c r="F738" s="79" t="s">
        <v>648</v>
      </c>
      <c r="G738" s="79" t="s">
        <v>931</v>
      </c>
      <c r="H738" s="79" t="s">
        <v>669</v>
      </c>
      <c r="I738" s="79" t="s">
        <v>932</v>
      </c>
      <c r="J738" s="79" t="s">
        <v>671</v>
      </c>
      <c r="K738" s="79" t="s">
        <v>485</v>
      </c>
      <c r="L738" s="79" t="s">
        <v>650</v>
      </c>
      <c r="M738" s="79" t="s">
        <v>663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1">
        <v>44071</v>
      </c>
      <c r="AF738" s="141">
        <v>47723</v>
      </c>
      <c r="AG738" s="142">
        <v>265500</v>
      </c>
      <c r="AH738" s="83">
        <v>5.9111111111111114</v>
      </c>
      <c r="AI738" s="83">
        <v>10</v>
      </c>
      <c r="AJ738" s="143">
        <v>6.5000000000000002E-2</v>
      </c>
      <c r="AK738" s="79" t="s">
        <v>664</v>
      </c>
      <c r="AL738" s="79" t="s">
        <v>665</v>
      </c>
      <c r="AM738" s="155">
        <v>0</v>
      </c>
      <c r="AN738" s="155">
        <v>0</v>
      </c>
      <c r="AO738" s="155">
        <v>0</v>
      </c>
      <c r="AP738" s="155">
        <v>0</v>
      </c>
      <c r="AQ738" s="155">
        <v>0</v>
      </c>
      <c r="AR738" s="155">
        <v>0</v>
      </c>
      <c r="AS738" s="155">
        <v>0</v>
      </c>
      <c r="AT738" s="155">
        <v>0</v>
      </c>
      <c r="AU738" s="155">
        <v>0</v>
      </c>
      <c r="AV738" s="155">
        <v>0</v>
      </c>
      <c r="AW738" s="155">
        <v>0</v>
      </c>
      <c r="AX738" s="155">
        <v>0</v>
      </c>
      <c r="AY738" s="155">
        <v>0</v>
      </c>
      <c r="AZ738" s="155">
        <v>0</v>
      </c>
      <c r="BA738" s="155">
        <v>0</v>
      </c>
      <c r="BB738" s="22">
        <f t="shared" si="33"/>
        <v>0</v>
      </c>
      <c r="BC738" s="22">
        <f t="shared" si="34"/>
        <v>0</v>
      </c>
      <c r="BD738" s="22">
        <f t="shared" si="35"/>
        <v>0</v>
      </c>
    </row>
    <row r="739" spans="1:56" x14ac:dyDescent="0.35">
      <c r="A739" s="23" t="s">
        <v>2198</v>
      </c>
      <c r="B739" s="79" t="s">
        <v>563</v>
      </c>
      <c r="C739" s="80">
        <v>4</v>
      </c>
      <c r="D739" s="81" t="s">
        <v>31</v>
      </c>
      <c r="E739" s="79" t="s">
        <v>467</v>
      </c>
      <c r="F739" s="79" t="s">
        <v>648</v>
      </c>
      <c r="G739" s="79" t="s">
        <v>931</v>
      </c>
      <c r="H739" s="79" t="s">
        <v>669</v>
      </c>
      <c r="I739" s="79" t="s">
        <v>932</v>
      </c>
      <c r="J739" s="79" t="s">
        <v>671</v>
      </c>
      <c r="K739" s="79" t="s">
        <v>485</v>
      </c>
      <c r="L739" s="79" t="s">
        <v>650</v>
      </c>
      <c r="M739" s="79" t="s">
        <v>663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159078.75</v>
      </c>
      <c r="Z739" s="77">
        <v>624.38</v>
      </c>
      <c r="AA739" s="77">
        <v>0</v>
      </c>
      <c r="AB739" s="77">
        <v>0</v>
      </c>
      <c r="AC739" s="77">
        <v>0</v>
      </c>
      <c r="AD739" s="77">
        <v>0</v>
      </c>
      <c r="AE739" s="141">
        <v>44085</v>
      </c>
      <c r="AF739" s="141">
        <v>45546</v>
      </c>
      <c r="AG739" s="142">
        <v>318157.5</v>
      </c>
      <c r="AH739" s="83">
        <v>0</v>
      </c>
      <c r="AI739" s="83">
        <v>0</v>
      </c>
      <c r="AJ739" s="143">
        <v>4.7100000000000003E-2</v>
      </c>
      <c r="AK739" s="79" t="s">
        <v>664</v>
      </c>
      <c r="AL739" s="79" t="s">
        <v>665</v>
      </c>
      <c r="AM739" s="155">
        <v>0</v>
      </c>
      <c r="AN739" s="155">
        <v>0</v>
      </c>
      <c r="AO739" s="155">
        <v>0</v>
      </c>
      <c r="AP739" s="155">
        <v>0</v>
      </c>
      <c r="AQ739" s="155">
        <v>0</v>
      </c>
      <c r="AR739" s="155">
        <v>0</v>
      </c>
      <c r="AS739" s="155">
        <v>0</v>
      </c>
      <c r="AT739" s="155">
        <v>0</v>
      </c>
      <c r="AU739" s="155">
        <v>0</v>
      </c>
      <c r="AV739" s="155">
        <v>0</v>
      </c>
      <c r="AW739" s="155">
        <v>0</v>
      </c>
      <c r="AX739" s="155">
        <v>0</v>
      </c>
      <c r="AY739" s="155">
        <v>0</v>
      </c>
      <c r="AZ739" s="155">
        <v>0</v>
      </c>
      <c r="BA739" s="155">
        <v>0</v>
      </c>
      <c r="BB739" s="22">
        <f t="shared" si="33"/>
        <v>0</v>
      </c>
      <c r="BC739" s="22">
        <f t="shared" si="34"/>
        <v>0</v>
      </c>
      <c r="BD739" s="22">
        <f t="shared" si="35"/>
        <v>0</v>
      </c>
    </row>
    <row r="740" spans="1:56" x14ac:dyDescent="0.35">
      <c r="A740" s="23" t="s">
        <v>2199</v>
      </c>
      <c r="B740" s="79" t="s">
        <v>563</v>
      </c>
      <c r="C740" s="80">
        <v>5</v>
      </c>
      <c r="D740" s="81" t="s">
        <v>31</v>
      </c>
      <c r="E740" s="79" t="s">
        <v>467</v>
      </c>
      <c r="F740" s="79" t="s">
        <v>648</v>
      </c>
      <c r="G740" s="79" t="s">
        <v>931</v>
      </c>
      <c r="H740" s="79" t="s">
        <v>669</v>
      </c>
      <c r="I740" s="79" t="s">
        <v>932</v>
      </c>
      <c r="J740" s="79" t="s">
        <v>671</v>
      </c>
      <c r="K740" s="79" t="s">
        <v>485</v>
      </c>
      <c r="L740" s="79" t="s">
        <v>650</v>
      </c>
      <c r="M740" s="79" t="s">
        <v>663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1">
        <v>44085</v>
      </c>
      <c r="AF740" s="141">
        <v>45911</v>
      </c>
      <c r="AG740" s="142">
        <v>334382.5</v>
      </c>
      <c r="AH740" s="83">
        <v>0.94722222222222219</v>
      </c>
      <c r="AI740" s="83">
        <v>5</v>
      </c>
      <c r="AJ740" s="143">
        <v>5.0700000000000002E-2</v>
      </c>
      <c r="AK740" s="79" t="s">
        <v>664</v>
      </c>
      <c r="AL740" s="79" t="s">
        <v>665</v>
      </c>
      <c r="AM740" s="155">
        <v>0</v>
      </c>
      <c r="AN740" s="155">
        <v>0</v>
      </c>
      <c r="AO740" s="155">
        <v>0</v>
      </c>
      <c r="AP740" s="155">
        <v>0</v>
      </c>
      <c r="AQ740" s="155">
        <v>0</v>
      </c>
      <c r="AR740" s="155">
        <v>167191.25</v>
      </c>
      <c r="AS740" s="155">
        <v>0</v>
      </c>
      <c r="AT740" s="155">
        <v>0</v>
      </c>
      <c r="AU740" s="155">
        <v>0</v>
      </c>
      <c r="AV740" s="155">
        <v>0</v>
      </c>
      <c r="AW740" s="155">
        <v>0</v>
      </c>
      <c r="AX740" s="155">
        <v>167191.25</v>
      </c>
      <c r="AY740" s="155">
        <v>0</v>
      </c>
      <c r="AZ740" s="155">
        <v>0</v>
      </c>
      <c r="BA740" s="155">
        <v>0</v>
      </c>
      <c r="BB740" s="22">
        <f t="shared" si="33"/>
        <v>0</v>
      </c>
      <c r="BC740" s="22">
        <f t="shared" si="34"/>
        <v>334382.5</v>
      </c>
      <c r="BD740" s="22">
        <f t="shared" si="35"/>
        <v>334382.5</v>
      </c>
    </row>
    <row r="741" spans="1:56" x14ac:dyDescent="0.35">
      <c r="A741" s="23" t="s">
        <v>2200</v>
      </c>
      <c r="B741" s="79" t="s">
        <v>563</v>
      </c>
      <c r="C741" s="80">
        <v>6</v>
      </c>
      <c r="D741" s="81" t="s">
        <v>31</v>
      </c>
      <c r="E741" s="79" t="s">
        <v>467</v>
      </c>
      <c r="F741" s="79" t="s">
        <v>648</v>
      </c>
      <c r="G741" s="79" t="s">
        <v>931</v>
      </c>
      <c r="H741" s="79" t="s">
        <v>669</v>
      </c>
      <c r="I741" s="79" t="s">
        <v>932</v>
      </c>
      <c r="J741" s="79" t="s">
        <v>671</v>
      </c>
      <c r="K741" s="79" t="s">
        <v>485</v>
      </c>
      <c r="L741" s="79" t="s">
        <v>650</v>
      </c>
      <c r="M741" s="79" t="s">
        <v>663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1">
        <v>44085</v>
      </c>
      <c r="AF741" s="141">
        <v>46276</v>
      </c>
      <c r="AG741" s="142">
        <v>638675</v>
      </c>
      <c r="AH741" s="83">
        <v>1.9472222222222222</v>
      </c>
      <c r="AI741" s="83">
        <v>6</v>
      </c>
      <c r="AJ741" s="143">
        <v>5.3600000000000002E-2</v>
      </c>
      <c r="AK741" s="79" t="s">
        <v>664</v>
      </c>
      <c r="AL741" s="79" t="s">
        <v>665</v>
      </c>
      <c r="AM741" s="155">
        <v>0</v>
      </c>
      <c r="AN741" s="155">
        <v>0</v>
      </c>
      <c r="AO741" s="155">
        <v>0</v>
      </c>
      <c r="AP741" s="155">
        <v>0</v>
      </c>
      <c r="AQ741" s="155">
        <v>0</v>
      </c>
      <c r="AR741" s="155">
        <v>0</v>
      </c>
      <c r="AS741" s="155">
        <v>0</v>
      </c>
      <c r="AT741" s="155">
        <v>0</v>
      </c>
      <c r="AU741" s="155">
        <v>0</v>
      </c>
      <c r="AV741" s="155">
        <v>0</v>
      </c>
      <c r="AW741" s="155">
        <v>0</v>
      </c>
      <c r="AX741" s="155">
        <v>0</v>
      </c>
      <c r="AY741" s="155">
        <v>0</v>
      </c>
      <c r="AZ741" s="155">
        <v>0</v>
      </c>
      <c r="BA741" s="155">
        <v>0</v>
      </c>
      <c r="BB741" s="22">
        <f t="shared" si="33"/>
        <v>0</v>
      </c>
      <c r="BC741" s="22">
        <f t="shared" si="34"/>
        <v>0</v>
      </c>
      <c r="BD741" s="22">
        <f t="shared" si="35"/>
        <v>0</v>
      </c>
    </row>
    <row r="742" spans="1:56" x14ac:dyDescent="0.35">
      <c r="A742" s="23" t="s">
        <v>2201</v>
      </c>
      <c r="B742" s="79" t="s">
        <v>563</v>
      </c>
      <c r="C742" s="80">
        <v>7</v>
      </c>
      <c r="D742" s="81" t="s">
        <v>31</v>
      </c>
      <c r="E742" s="79" t="s">
        <v>467</v>
      </c>
      <c r="F742" s="79" t="s">
        <v>648</v>
      </c>
      <c r="G742" s="79" t="s">
        <v>931</v>
      </c>
      <c r="H742" s="79" t="s">
        <v>669</v>
      </c>
      <c r="I742" s="79" t="s">
        <v>932</v>
      </c>
      <c r="J742" s="79" t="s">
        <v>671</v>
      </c>
      <c r="K742" s="79" t="s">
        <v>485</v>
      </c>
      <c r="L742" s="79" t="s">
        <v>650</v>
      </c>
      <c r="M742" s="79" t="s">
        <v>663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1">
        <v>44085</v>
      </c>
      <c r="AF742" s="141">
        <v>46641</v>
      </c>
      <c r="AG742" s="142">
        <v>1091500</v>
      </c>
      <c r="AH742" s="83">
        <v>2.9472222222222224</v>
      </c>
      <c r="AI742" s="83">
        <v>7</v>
      </c>
      <c r="AJ742" s="143">
        <v>5.6399999999999999E-2</v>
      </c>
      <c r="AK742" s="79" t="s">
        <v>664</v>
      </c>
      <c r="AL742" s="79" t="s">
        <v>665</v>
      </c>
      <c r="AM742" s="155">
        <v>0</v>
      </c>
      <c r="AN742" s="155">
        <v>0</v>
      </c>
      <c r="AO742" s="155">
        <v>0</v>
      </c>
      <c r="AP742" s="155">
        <v>0</v>
      </c>
      <c r="AQ742" s="155">
        <v>0</v>
      </c>
      <c r="AR742" s="155">
        <v>0</v>
      </c>
      <c r="AS742" s="155">
        <v>0</v>
      </c>
      <c r="AT742" s="155">
        <v>0</v>
      </c>
      <c r="AU742" s="155">
        <v>0</v>
      </c>
      <c r="AV742" s="155">
        <v>0</v>
      </c>
      <c r="AW742" s="155">
        <v>0</v>
      </c>
      <c r="AX742" s="155">
        <v>0</v>
      </c>
      <c r="AY742" s="155">
        <v>0</v>
      </c>
      <c r="AZ742" s="155">
        <v>0</v>
      </c>
      <c r="BA742" s="155">
        <v>0</v>
      </c>
      <c r="BB742" s="22">
        <f t="shared" si="33"/>
        <v>0</v>
      </c>
      <c r="BC742" s="22">
        <f t="shared" si="34"/>
        <v>0</v>
      </c>
      <c r="BD742" s="22">
        <f t="shared" si="35"/>
        <v>0</v>
      </c>
    </row>
    <row r="743" spans="1:56" x14ac:dyDescent="0.35">
      <c r="A743" s="23" t="s">
        <v>2202</v>
      </c>
      <c r="B743" s="79" t="s">
        <v>563</v>
      </c>
      <c r="C743" s="80">
        <v>8</v>
      </c>
      <c r="D743" s="81" t="s">
        <v>31</v>
      </c>
      <c r="E743" s="79" t="s">
        <v>467</v>
      </c>
      <c r="F743" s="79" t="s">
        <v>648</v>
      </c>
      <c r="G743" s="79" t="s">
        <v>931</v>
      </c>
      <c r="H743" s="79" t="s">
        <v>669</v>
      </c>
      <c r="I743" s="79" t="s">
        <v>932</v>
      </c>
      <c r="J743" s="79" t="s">
        <v>671</v>
      </c>
      <c r="K743" s="79" t="s">
        <v>485</v>
      </c>
      <c r="L743" s="79" t="s">
        <v>650</v>
      </c>
      <c r="M743" s="79" t="s">
        <v>663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1">
        <v>44085</v>
      </c>
      <c r="AF743" s="141">
        <v>47007</v>
      </c>
      <c r="AG743" s="142">
        <v>698412.5</v>
      </c>
      <c r="AH743" s="83">
        <v>3.9472222222222224</v>
      </c>
      <c r="AI743" s="83">
        <v>8</v>
      </c>
      <c r="AJ743" s="143">
        <v>5.9299999999999999E-2</v>
      </c>
      <c r="AK743" s="79" t="s">
        <v>664</v>
      </c>
      <c r="AL743" s="79" t="s">
        <v>665</v>
      </c>
      <c r="AM743" s="155">
        <v>0</v>
      </c>
      <c r="AN743" s="155">
        <v>0</v>
      </c>
      <c r="AO743" s="155">
        <v>0</v>
      </c>
      <c r="AP743" s="155">
        <v>0</v>
      </c>
      <c r="AQ743" s="155">
        <v>0</v>
      </c>
      <c r="AR743" s="155">
        <v>0</v>
      </c>
      <c r="AS743" s="155">
        <v>0</v>
      </c>
      <c r="AT743" s="155">
        <v>0</v>
      </c>
      <c r="AU743" s="155">
        <v>0</v>
      </c>
      <c r="AV743" s="155">
        <v>0</v>
      </c>
      <c r="AW743" s="155">
        <v>0</v>
      </c>
      <c r="AX743" s="155">
        <v>0</v>
      </c>
      <c r="AY743" s="155">
        <v>0</v>
      </c>
      <c r="AZ743" s="155">
        <v>0</v>
      </c>
      <c r="BA743" s="155">
        <v>0</v>
      </c>
      <c r="BB743" s="22">
        <f t="shared" si="33"/>
        <v>0</v>
      </c>
      <c r="BC743" s="22">
        <f t="shared" si="34"/>
        <v>0</v>
      </c>
      <c r="BD743" s="22">
        <f t="shared" si="35"/>
        <v>0</v>
      </c>
    </row>
    <row r="744" spans="1:56" x14ac:dyDescent="0.35">
      <c r="A744" s="23" t="s">
        <v>2203</v>
      </c>
      <c r="B744" s="79" t="s">
        <v>563</v>
      </c>
      <c r="C744" s="80">
        <v>9</v>
      </c>
      <c r="D744" s="81" t="s">
        <v>31</v>
      </c>
      <c r="E744" s="79" t="s">
        <v>467</v>
      </c>
      <c r="F744" s="79" t="s">
        <v>648</v>
      </c>
      <c r="G744" s="79" t="s">
        <v>931</v>
      </c>
      <c r="H744" s="79" t="s">
        <v>669</v>
      </c>
      <c r="I744" s="79" t="s">
        <v>932</v>
      </c>
      <c r="J744" s="79" t="s">
        <v>671</v>
      </c>
      <c r="K744" s="79" t="s">
        <v>485</v>
      </c>
      <c r="L744" s="79" t="s">
        <v>650</v>
      </c>
      <c r="M744" s="79" t="s">
        <v>663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1">
        <v>44085</v>
      </c>
      <c r="AF744" s="141">
        <v>47372</v>
      </c>
      <c r="AG744" s="142">
        <v>1217612.5</v>
      </c>
      <c r="AH744" s="83">
        <v>4.947222222222222</v>
      </c>
      <c r="AI744" s="83">
        <v>9</v>
      </c>
      <c r="AJ744" s="143">
        <v>6.2100000000000002E-2</v>
      </c>
      <c r="AK744" s="79" t="s">
        <v>664</v>
      </c>
      <c r="AL744" s="79" t="s">
        <v>665</v>
      </c>
      <c r="AM744" s="155">
        <v>0</v>
      </c>
      <c r="AN744" s="155">
        <v>0</v>
      </c>
      <c r="AO744" s="155">
        <v>0</v>
      </c>
      <c r="AP744" s="155">
        <v>0</v>
      </c>
      <c r="AQ744" s="155">
        <v>0</v>
      </c>
      <c r="AR744" s="155">
        <v>0</v>
      </c>
      <c r="AS744" s="155">
        <v>0</v>
      </c>
      <c r="AT744" s="155">
        <v>0</v>
      </c>
      <c r="AU744" s="155">
        <v>0</v>
      </c>
      <c r="AV744" s="155">
        <v>0</v>
      </c>
      <c r="AW744" s="155">
        <v>0</v>
      </c>
      <c r="AX744" s="155">
        <v>0</v>
      </c>
      <c r="AY744" s="155">
        <v>0</v>
      </c>
      <c r="AZ744" s="155">
        <v>0</v>
      </c>
      <c r="BA744" s="155">
        <v>0</v>
      </c>
      <c r="BB744" s="22">
        <f t="shared" si="33"/>
        <v>0</v>
      </c>
      <c r="BC744" s="22">
        <f t="shared" si="34"/>
        <v>0</v>
      </c>
      <c r="BD744" s="22">
        <f t="shared" si="35"/>
        <v>0</v>
      </c>
    </row>
    <row r="745" spans="1:56" x14ac:dyDescent="0.35">
      <c r="A745" s="23" t="s">
        <v>2204</v>
      </c>
      <c r="B745" s="79" t="s">
        <v>563</v>
      </c>
      <c r="C745" s="80">
        <v>10</v>
      </c>
      <c r="D745" s="81" t="s">
        <v>31</v>
      </c>
      <c r="E745" s="79" t="s">
        <v>467</v>
      </c>
      <c r="F745" s="79" t="s">
        <v>648</v>
      </c>
      <c r="G745" s="79" t="s">
        <v>931</v>
      </c>
      <c r="H745" s="79" t="s">
        <v>669</v>
      </c>
      <c r="I745" s="79" t="s">
        <v>932</v>
      </c>
      <c r="J745" s="79" t="s">
        <v>671</v>
      </c>
      <c r="K745" s="79" t="s">
        <v>485</v>
      </c>
      <c r="L745" s="79" t="s">
        <v>650</v>
      </c>
      <c r="M745" s="79" t="s">
        <v>663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1">
        <v>44085</v>
      </c>
      <c r="AF745" s="141">
        <v>47737</v>
      </c>
      <c r="AG745" s="142">
        <v>512562.5</v>
      </c>
      <c r="AH745" s="83">
        <v>5.947222222222222</v>
      </c>
      <c r="AI745" s="83">
        <v>10</v>
      </c>
      <c r="AJ745" s="143">
        <v>6.5000000000000002E-2</v>
      </c>
      <c r="AK745" s="79" t="s">
        <v>664</v>
      </c>
      <c r="AL745" s="79" t="s">
        <v>665</v>
      </c>
      <c r="AM745" s="155">
        <v>0</v>
      </c>
      <c r="AN745" s="155">
        <v>0</v>
      </c>
      <c r="AO745" s="155">
        <v>0</v>
      </c>
      <c r="AP745" s="155">
        <v>0</v>
      </c>
      <c r="AQ745" s="155">
        <v>0</v>
      </c>
      <c r="AR745" s="155">
        <v>0</v>
      </c>
      <c r="AS745" s="155">
        <v>0</v>
      </c>
      <c r="AT745" s="155">
        <v>0</v>
      </c>
      <c r="AU745" s="155">
        <v>0</v>
      </c>
      <c r="AV745" s="155">
        <v>0</v>
      </c>
      <c r="AW745" s="155">
        <v>0</v>
      </c>
      <c r="AX745" s="155">
        <v>0</v>
      </c>
      <c r="AY745" s="155">
        <v>0</v>
      </c>
      <c r="AZ745" s="155">
        <v>0</v>
      </c>
      <c r="BA745" s="155">
        <v>0</v>
      </c>
      <c r="BB745" s="22">
        <f t="shared" si="33"/>
        <v>0</v>
      </c>
      <c r="BC745" s="22">
        <f t="shared" si="34"/>
        <v>0</v>
      </c>
      <c r="BD745" s="22">
        <f t="shared" si="35"/>
        <v>0</v>
      </c>
    </row>
    <row r="746" spans="1:56" x14ac:dyDescent="0.35">
      <c r="A746" s="23" t="s">
        <v>2205</v>
      </c>
      <c r="B746" s="79" t="s">
        <v>564</v>
      </c>
      <c r="C746" s="80">
        <v>4</v>
      </c>
      <c r="D746" s="81" t="s">
        <v>31</v>
      </c>
      <c r="E746" s="79" t="s">
        <v>467</v>
      </c>
      <c r="F746" s="79" t="s">
        <v>648</v>
      </c>
      <c r="G746" s="79" t="s">
        <v>931</v>
      </c>
      <c r="H746" s="79" t="s">
        <v>669</v>
      </c>
      <c r="I746" s="79" t="s">
        <v>932</v>
      </c>
      <c r="J746" s="79" t="s">
        <v>671</v>
      </c>
      <c r="K746" s="79" t="s">
        <v>485</v>
      </c>
      <c r="L746" s="79" t="s">
        <v>650</v>
      </c>
      <c r="M746" s="79" t="s">
        <v>663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126481.25</v>
      </c>
      <c r="X746" s="77">
        <v>0</v>
      </c>
      <c r="Y746" s="77">
        <v>0</v>
      </c>
      <c r="Z746" s="77">
        <v>496.44</v>
      </c>
      <c r="AA746" s="77">
        <v>0</v>
      </c>
      <c r="AB746" s="77">
        <v>0</v>
      </c>
      <c r="AC746" s="77">
        <v>0</v>
      </c>
      <c r="AD746" s="77">
        <v>126481.25</v>
      </c>
      <c r="AE746" s="141">
        <v>44159</v>
      </c>
      <c r="AF746" s="141">
        <v>45620</v>
      </c>
      <c r="AG746" s="142">
        <v>252962.5</v>
      </c>
      <c r="AH746" s="83">
        <v>0.15</v>
      </c>
      <c r="AI746" s="83">
        <v>4</v>
      </c>
      <c r="AJ746" s="143">
        <v>4.7100000000000003E-2</v>
      </c>
      <c r="AK746" s="79" t="s">
        <v>664</v>
      </c>
      <c r="AL746" s="79" t="s">
        <v>665</v>
      </c>
      <c r="AM746" s="155">
        <v>0</v>
      </c>
      <c r="AN746" s="155">
        <v>126481.25</v>
      </c>
      <c r="AO746" s="155">
        <v>0</v>
      </c>
      <c r="AP746" s="155">
        <v>0</v>
      </c>
      <c r="AQ746" s="155">
        <v>0</v>
      </c>
      <c r="AR746" s="155">
        <v>0</v>
      </c>
      <c r="AS746" s="155">
        <v>0</v>
      </c>
      <c r="AT746" s="155">
        <v>0</v>
      </c>
      <c r="AU746" s="155">
        <v>0</v>
      </c>
      <c r="AV746" s="155">
        <v>0</v>
      </c>
      <c r="AW746" s="155">
        <v>0</v>
      </c>
      <c r="AX746" s="155">
        <v>0</v>
      </c>
      <c r="AY746" s="155">
        <v>0</v>
      </c>
      <c r="AZ746" s="155">
        <v>0</v>
      </c>
      <c r="BA746" s="155">
        <v>0</v>
      </c>
      <c r="BB746" s="22">
        <f t="shared" si="33"/>
        <v>126481.25</v>
      </c>
      <c r="BC746" s="22">
        <f t="shared" si="34"/>
        <v>0</v>
      </c>
      <c r="BD746" s="22">
        <f t="shared" si="35"/>
        <v>126481.25</v>
      </c>
    </row>
    <row r="747" spans="1:56" x14ac:dyDescent="0.35">
      <c r="A747" s="23" t="s">
        <v>2206</v>
      </c>
      <c r="B747" s="79" t="s">
        <v>564</v>
      </c>
      <c r="C747" s="80">
        <v>5</v>
      </c>
      <c r="D747" s="81" t="s">
        <v>31</v>
      </c>
      <c r="E747" s="79" t="s">
        <v>467</v>
      </c>
      <c r="F747" s="79" t="s">
        <v>648</v>
      </c>
      <c r="G747" s="79" t="s">
        <v>931</v>
      </c>
      <c r="H747" s="79" t="s">
        <v>669</v>
      </c>
      <c r="I747" s="79" t="s">
        <v>932</v>
      </c>
      <c r="J747" s="79" t="s">
        <v>671</v>
      </c>
      <c r="K747" s="79" t="s">
        <v>485</v>
      </c>
      <c r="L747" s="79" t="s">
        <v>650</v>
      </c>
      <c r="M747" s="79" t="s">
        <v>663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1">
        <v>44159</v>
      </c>
      <c r="AF747" s="141">
        <v>45985</v>
      </c>
      <c r="AG747" s="142">
        <v>301047.5</v>
      </c>
      <c r="AH747" s="83">
        <v>1.1499999999999999</v>
      </c>
      <c r="AI747" s="83">
        <v>5</v>
      </c>
      <c r="AJ747" s="143">
        <v>5.0700000000000002E-2</v>
      </c>
      <c r="AK747" s="79" t="s">
        <v>664</v>
      </c>
      <c r="AL747" s="79" t="s">
        <v>665</v>
      </c>
      <c r="AM747" s="155">
        <v>0</v>
      </c>
      <c r="AN747" s="155">
        <v>0</v>
      </c>
      <c r="AO747" s="155">
        <v>0</v>
      </c>
      <c r="AP747" s="155">
        <v>0</v>
      </c>
      <c r="AQ747" s="155">
        <v>0</v>
      </c>
      <c r="AR747" s="155">
        <v>0</v>
      </c>
      <c r="AS747" s="155">
        <v>0</v>
      </c>
      <c r="AT747" s="155">
        <v>150523.75</v>
      </c>
      <c r="AU747" s="155">
        <v>0</v>
      </c>
      <c r="AV747" s="155">
        <v>0</v>
      </c>
      <c r="AW747" s="155">
        <v>0</v>
      </c>
      <c r="AX747" s="155">
        <v>0</v>
      </c>
      <c r="AY747" s="155">
        <v>0</v>
      </c>
      <c r="AZ747" s="155">
        <v>150523.75</v>
      </c>
      <c r="BA747" s="155">
        <v>0</v>
      </c>
      <c r="BB747" s="22">
        <f t="shared" si="33"/>
        <v>0</v>
      </c>
      <c r="BC747" s="22">
        <f t="shared" si="34"/>
        <v>301047.5</v>
      </c>
      <c r="BD747" s="22">
        <f t="shared" si="35"/>
        <v>301047.5</v>
      </c>
    </row>
    <row r="748" spans="1:56" x14ac:dyDescent="0.35">
      <c r="A748" s="23" t="s">
        <v>2207</v>
      </c>
      <c r="B748" s="79" t="s">
        <v>564</v>
      </c>
      <c r="C748" s="80">
        <v>6</v>
      </c>
      <c r="D748" s="81" t="s">
        <v>31</v>
      </c>
      <c r="E748" s="79" t="s">
        <v>467</v>
      </c>
      <c r="F748" s="79" t="s">
        <v>648</v>
      </c>
      <c r="G748" s="79" t="s">
        <v>931</v>
      </c>
      <c r="H748" s="79" t="s">
        <v>669</v>
      </c>
      <c r="I748" s="79" t="s">
        <v>932</v>
      </c>
      <c r="J748" s="79" t="s">
        <v>671</v>
      </c>
      <c r="K748" s="79" t="s">
        <v>485</v>
      </c>
      <c r="L748" s="79" t="s">
        <v>650</v>
      </c>
      <c r="M748" s="79" t="s">
        <v>663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1">
        <v>44159</v>
      </c>
      <c r="AF748" s="141">
        <v>46350</v>
      </c>
      <c r="AG748" s="142">
        <v>621122.5</v>
      </c>
      <c r="AH748" s="83">
        <v>2.15</v>
      </c>
      <c r="AI748" s="83">
        <v>6</v>
      </c>
      <c r="AJ748" s="143">
        <v>5.3600000000000002E-2</v>
      </c>
      <c r="AK748" s="79" t="s">
        <v>664</v>
      </c>
      <c r="AL748" s="79" t="s">
        <v>665</v>
      </c>
      <c r="AM748" s="155">
        <v>0</v>
      </c>
      <c r="AN748" s="155">
        <v>0</v>
      </c>
      <c r="AO748" s="155">
        <v>0</v>
      </c>
      <c r="AP748" s="155">
        <v>0</v>
      </c>
      <c r="AQ748" s="155">
        <v>0</v>
      </c>
      <c r="AR748" s="155">
        <v>0</v>
      </c>
      <c r="AS748" s="155">
        <v>0</v>
      </c>
      <c r="AT748" s="155">
        <v>0</v>
      </c>
      <c r="AU748" s="155">
        <v>0</v>
      </c>
      <c r="AV748" s="155">
        <v>0</v>
      </c>
      <c r="AW748" s="155">
        <v>0</v>
      </c>
      <c r="AX748" s="155">
        <v>0</v>
      </c>
      <c r="AY748" s="155">
        <v>0</v>
      </c>
      <c r="AZ748" s="155">
        <v>0</v>
      </c>
      <c r="BA748" s="155">
        <v>0</v>
      </c>
      <c r="BB748" s="22">
        <f t="shared" si="33"/>
        <v>0</v>
      </c>
      <c r="BC748" s="22">
        <f t="shared" si="34"/>
        <v>0</v>
      </c>
      <c r="BD748" s="22">
        <f t="shared" si="35"/>
        <v>0</v>
      </c>
    </row>
    <row r="749" spans="1:56" x14ac:dyDescent="0.35">
      <c r="A749" s="23" t="s">
        <v>2208</v>
      </c>
      <c r="B749" s="79" t="s">
        <v>564</v>
      </c>
      <c r="C749" s="80">
        <v>7</v>
      </c>
      <c r="D749" s="81" t="s">
        <v>31</v>
      </c>
      <c r="E749" s="79" t="s">
        <v>467</v>
      </c>
      <c r="F749" s="79" t="s">
        <v>648</v>
      </c>
      <c r="G749" s="79" t="s">
        <v>931</v>
      </c>
      <c r="H749" s="79" t="s">
        <v>669</v>
      </c>
      <c r="I749" s="79" t="s">
        <v>932</v>
      </c>
      <c r="J749" s="79" t="s">
        <v>671</v>
      </c>
      <c r="K749" s="79" t="s">
        <v>485</v>
      </c>
      <c r="L749" s="79" t="s">
        <v>650</v>
      </c>
      <c r="M749" s="79" t="s">
        <v>663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1">
        <v>44159</v>
      </c>
      <c r="AF749" s="141">
        <v>46715</v>
      </c>
      <c r="AG749" s="142">
        <v>202370</v>
      </c>
      <c r="AH749" s="83">
        <v>3.15</v>
      </c>
      <c r="AI749" s="83">
        <v>7</v>
      </c>
      <c r="AJ749" s="143">
        <v>5.6399999999999999E-2</v>
      </c>
      <c r="AK749" s="79" t="s">
        <v>664</v>
      </c>
      <c r="AL749" s="79" t="s">
        <v>665</v>
      </c>
      <c r="AM749" s="155">
        <v>0</v>
      </c>
      <c r="AN749" s="155">
        <v>0</v>
      </c>
      <c r="AO749" s="155">
        <v>0</v>
      </c>
      <c r="AP749" s="155">
        <v>0</v>
      </c>
      <c r="AQ749" s="155">
        <v>0</v>
      </c>
      <c r="AR749" s="155">
        <v>0</v>
      </c>
      <c r="AS749" s="155">
        <v>0</v>
      </c>
      <c r="AT749" s="155">
        <v>0</v>
      </c>
      <c r="AU749" s="155">
        <v>0</v>
      </c>
      <c r="AV749" s="155">
        <v>0</v>
      </c>
      <c r="AW749" s="155">
        <v>0</v>
      </c>
      <c r="AX749" s="155">
        <v>0</v>
      </c>
      <c r="AY749" s="155">
        <v>0</v>
      </c>
      <c r="AZ749" s="155">
        <v>0</v>
      </c>
      <c r="BA749" s="155">
        <v>0</v>
      </c>
      <c r="BB749" s="22">
        <f t="shared" si="33"/>
        <v>0</v>
      </c>
      <c r="BC749" s="22">
        <f t="shared" si="34"/>
        <v>0</v>
      </c>
      <c r="BD749" s="22">
        <f t="shared" si="35"/>
        <v>0</v>
      </c>
    </row>
    <row r="750" spans="1:56" x14ac:dyDescent="0.35">
      <c r="A750" s="23" t="s">
        <v>2209</v>
      </c>
      <c r="B750" s="79" t="s">
        <v>564</v>
      </c>
      <c r="C750" s="80">
        <v>8</v>
      </c>
      <c r="D750" s="81" t="s">
        <v>31</v>
      </c>
      <c r="E750" s="79" t="s">
        <v>467</v>
      </c>
      <c r="F750" s="79" t="s">
        <v>648</v>
      </c>
      <c r="G750" s="79" t="s">
        <v>931</v>
      </c>
      <c r="H750" s="79" t="s">
        <v>669</v>
      </c>
      <c r="I750" s="79" t="s">
        <v>932</v>
      </c>
      <c r="J750" s="79" t="s">
        <v>671</v>
      </c>
      <c r="K750" s="79" t="s">
        <v>485</v>
      </c>
      <c r="L750" s="79" t="s">
        <v>650</v>
      </c>
      <c r="M750" s="79" t="s">
        <v>663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1">
        <v>44159</v>
      </c>
      <c r="AF750" s="141">
        <v>47081</v>
      </c>
      <c r="AG750" s="142">
        <v>318600</v>
      </c>
      <c r="AH750" s="83">
        <v>4.1500000000000004</v>
      </c>
      <c r="AI750" s="83">
        <v>8</v>
      </c>
      <c r="AJ750" s="143">
        <v>5.9299999999999999E-2</v>
      </c>
      <c r="AK750" s="79" t="s">
        <v>664</v>
      </c>
      <c r="AL750" s="79" t="s">
        <v>665</v>
      </c>
      <c r="AM750" s="155">
        <v>0</v>
      </c>
      <c r="AN750" s="155">
        <v>0</v>
      </c>
      <c r="AO750" s="155">
        <v>0</v>
      </c>
      <c r="AP750" s="155">
        <v>0</v>
      </c>
      <c r="AQ750" s="155">
        <v>0</v>
      </c>
      <c r="AR750" s="155">
        <v>0</v>
      </c>
      <c r="AS750" s="155">
        <v>0</v>
      </c>
      <c r="AT750" s="155">
        <v>0</v>
      </c>
      <c r="AU750" s="155">
        <v>0</v>
      </c>
      <c r="AV750" s="155">
        <v>0</v>
      </c>
      <c r="AW750" s="155">
        <v>0</v>
      </c>
      <c r="AX750" s="155">
        <v>0</v>
      </c>
      <c r="AY750" s="155">
        <v>0</v>
      </c>
      <c r="AZ750" s="155">
        <v>0</v>
      </c>
      <c r="BA750" s="155">
        <v>0</v>
      </c>
      <c r="BB750" s="22">
        <f t="shared" si="33"/>
        <v>0</v>
      </c>
      <c r="BC750" s="22">
        <f t="shared" si="34"/>
        <v>0</v>
      </c>
      <c r="BD750" s="22">
        <f t="shared" si="35"/>
        <v>0</v>
      </c>
    </row>
    <row r="751" spans="1:56" x14ac:dyDescent="0.35">
      <c r="A751" s="23" t="s">
        <v>2210</v>
      </c>
      <c r="B751" s="79" t="s">
        <v>565</v>
      </c>
      <c r="C751" s="80">
        <v>4</v>
      </c>
      <c r="D751" s="81" t="s">
        <v>31</v>
      </c>
      <c r="E751" s="79" t="s">
        <v>467</v>
      </c>
      <c r="F751" s="79" t="s">
        <v>648</v>
      </c>
      <c r="G751" s="79" t="s">
        <v>931</v>
      </c>
      <c r="H751" s="79" t="s">
        <v>669</v>
      </c>
      <c r="I751" s="79" t="s">
        <v>932</v>
      </c>
      <c r="J751" s="79" t="s">
        <v>671</v>
      </c>
      <c r="K751" s="79" t="s">
        <v>485</v>
      </c>
      <c r="L751" s="79" t="s">
        <v>650</v>
      </c>
      <c r="M751" s="79" t="s">
        <v>663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247578.75</v>
      </c>
      <c r="X751" s="77">
        <v>0</v>
      </c>
      <c r="Y751" s="77">
        <v>0</v>
      </c>
      <c r="Z751" s="77">
        <v>971.75</v>
      </c>
      <c r="AA751" s="77">
        <v>0</v>
      </c>
      <c r="AB751" s="77">
        <v>0</v>
      </c>
      <c r="AC751" s="77">
        <v>0</v>
      </c>
      <c r="AD751" s="77">
        <v>247578.75</v>
      </c>
      <c r="AE751" s="141">
        <v>44162</v>
      </c>
      <c r="AF751" s="141">
        <v>45623</v>
      </c>
      <c r="AG751" s="142">
        <v>495157.5</v>
      </c>
      <c r="AH751" s="83">
        <v>0.15833333333333333</v>
      </c>
      <c r="AI751" s="83">
        <v>4</v>
      </c>
      <c r="AJ751" s="143">
        <v>4.7100000000000003E-2</v>
      </c>
      <c r="AK751" s="79" t="s">
        <v>664</v>
      </c>
      <c r="AL751" s="79" t="s">
        <v>665</v>
      </c>
      <c r="AM751" s="155">
        <v>0</v>
      </c>
      <c r="AN751" s="155">
        <v>247578.75</v>
      </c>
      <c r="AO751" s="155">
        <v>0</v>
      </c>
      <c r="AP751" s="155">
        <v>0</v>
      </c>
      <c r="AQ751" s="155">
        <v>0</v>
      </c>
      <c r="AR751" s="155">
        <v>0</v>
      </c>
      <c r="AS751" s="155">
        <v>0</v>
      </c>
      <c r="AT751" s="155">
        <v>0</v>
      </c>
      <c r="AU751" s="155">
        <v>0</v>
      </c>
      <c r="AV751" s="155">
        <v>0</v>
      </c>
      <c r="AW751" s="155">
        <v>0</v>
      </c>
      <c r="AX751" s="155">
        <v>0</v>
      </c>
      <c r="AY751" s="155">
        <v>0</v>
      </c>
      <c r="AZ751" s="155">
        <v>0</v>
      </c>
      <c r="BA751" s="155">
        <v>0</v>
      </c>
      <c r="BB751" s="22">
        <f t="shared" si="33"/>
        <v>247578.75</v>
      </c>
      <c r="BC751" s="22">
        <f t="shared" si="34"/>
        <v>0</v>
      </c>
      <c r="BD751" s="22">
        <f t="shared" si="35"/>
        <v>247578.75</v>
      </c>
    </row>
    <row r="752" spans="1:56" x14ac:dyDescent="0.35">
      <c r="A752" s="23" t="s">
        <v>2211</v>
      </c>
      <c r="B752" s="79" t="s">
        <v>565</v>
      </c>
      <c r="C752" s="80">
        <v>5</v>
      </c>
      <c r="D752" s="81" t="s">
        <v>31</v>
      </c>
      <c r="E752" s="79" t="s">
        <v>467</v>
      </c>
      <c r="F752" s="79" t="s">
        <v>648</v>
      </c>
      <c r="G752" s="79" t="s">
        <v>931</v>
      </c>
      <c r="H752" s="79" t="s">
        <v>669</v>
      </c>
      <c r="I752" s="79" t="s">
        <v>932</v>
      </c>
      <c r="J752" s="79" t="s">
        <v>671</v>
      </c>
      <c r="K752" s="79" t="s">
        <v>485</v>
      </c>
      <c r="L752" s="79" t="s">
        <v>650</v>
      </c>
      <c r="M752" s="79" t="s">
        <v>663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1">
        <v>44162</v>
      </c>
      <c r="AF752" s="141">
        <v>45988</v>
      </c>
      <c r="AG752" s="142">
        <v>676582.5</v>
      </c>
      <c r="AH752" s="83">
        <v>1.1583333333333334</v>
      </c>
      <c r="AI752" s="83">
        <v>5</v>
      </c>
      <c r="AJ752" s="143">
        <v>5.0700000000000002E-2</v>
      </c>
      <c r="AK752" s="79" t="s">
        <v>664</v>
      </c>
      <c r="AL752" s="79" t="s">
        <v>665</v>
      </c>
      <c r="AM752" s="155">
        <v>0</v>
      </c>
      <c r="AN752" s="155">
        <v>0</v>
      </c>
      <c r="AO752" s="155">
        <v>0</v>
      </c>
      <c r="AP752" s="155">
        <v>0</v>
      </c>
      <c r="AQ752" s="155">
        <v>0</v>
      </c>
      <c r="AR752" s="155">
        <v>0</v>
      </c>
      <c r="AS752" s="155">
        <v>0</v>
      </c>
      <c r="AT752" s="155">
        <v>338291.25</v>
      </c>
      <c r="AU752" s="155">
        <v>0</v>
      </c>
      <c r="AV752" s="155">
        <v>0</v>
      </c>
      <c r="AW752" s="155">
        <v>0</v>
      </c>
      <c r="AX752" s="155">
        <v>0</v>
      </c>
      <c r="AY752" s="155">
        <v>0</v>
      </c>
      <c r="AZ752" s="155">
        <v>338291.25</v>
      </c>
      <c r="BA752" s="155">
        <v>0</v>
      </c>
      <c r="BB752" s="22">
        <f t="shared" si="33"/>
        <v>0</v>
      </c>
      <c r="BC752" s="22">
        <f t="shared" si="34"/>
        <v>676582.5</v>
      </c>
      <c r="BD752" s="22">
        <f t="shared" si="35"/>
        <v>676582.5</v>
      </c>
    </row>
    <row r="753" spans="1:56" x14ac:dyDescent="0.35">
      <c r="A753" s="23" t="s">
        <v>2212</v>
      </c>
      <c r="B753" s="79" t="s">
        <v>565</v>
      </c>
      <c r="C753" s="80">
        <v>6</v>
      </c>
      <c r="D753" s="81" t="s">
        <v>31</v>
      </c>
      <c r="E753" s="79" t="s">
        <v>467</v>
      </c>
      <c r="F753" s="79" t="s">
        <v>648</v>
      </c>
      <c r="G753" s="79" t="s">
        <v>931</v>
      </c>
      <c r="H753" s="79" t="s">
        <v>669</v>
      </c>
      <c r="I753" s="79" t="s">
        <v>932</v>
      </c>
      <c r="J753" s="79" t="s">
        <v>671</v>
      </c>
      <c r="K753" s="79" t="s">
        <v>485</v>
      </c>
      <c r="L753" s="79" t="s">
        <v>650</v>
      </c>
      <c r="M753" s="79" t="s">
        <v>663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1">
        <v>44162</v>
      </c>
      <c r="AF753" s="141">
        <v>46353</v>
      </c>
      <c r="AG753" s="142">
        <v>1916615</v>
      </c>
      <c r="AH753" s="83">
        <v>2.1583333333333332</v>
      </c>
      <c r="AI753" s="83">
        <v>6</v>
      </c>
      <c r="AJ753" s="143">
        <v>5.3600000000000002E-2</v>
      </c>
      <c r="AK753" s="79" t="s">
        <v>664</v>
      </c>
      <c r="AL753" s="79" t="s">
        <v>665</v>
      </c>
      <c r="AM753" s="155">
        <v>0</v>
      </c>
      <c r="AN753" s="155">
        <v>0</v>
      </c>
      <c r="AO753" s="155">
        <v>0</v>
      </c>
      <c r="AP753" s="155">
        <v>0</v>
      </c>
      <c r="AQ753" s="155">
        <v>0</v>
      </c>
      <c r="AR753" s="155">
        <v>0</v>
      </c>
      <c r="AS753" s="155">
        <v>0</v>
      </c>
      <c r="AT753" s="155">
        <v>0</v>
      </c>
      <c r="AU753" s="155">
        <v>0</v>
      </c>
      <c r="AV753" s="155">
        <v>0</v>
      </c>
      <c r="AW753" s="155">
        <v>0</v>
      </c>
      <c r="AX753" s="155">
        <v>0</v>
      </c>
      <c r="AY753" s="155">
        <v>0</v>
      </c>
      <c r="AZ753" s="155">
        <v>0</v>
      </c>
      <c r="BA753" s="155">
        <v>0</v>
      </c>
      <c r="BB753" s="22">
        <f t="shared" si="33"/>
        <v>0</v>
      </c>
      <c r="BC753" s="22">
        <f t="shared" si="34"/>
        <v>0</v>
      </c>
      <c r="BD753" s="22">
        <f t="shared" si="35"/>
        <v>0</v>
      </c>
    </row>
    <row r="754" spans="1:56" x14ac:dyDescent="0.35">
      <c r="A754" s="23" t="s">
        <v>2213</v>
      </c>
      <c r="B754" s="79" t="s">
        <v>565</v>
      </c>
      <c r="C754" s="80">
        <v>7</v>
      </c>
      <c r="D754" s="81" t="s">
        <v>31</v>
      </c>
      <c r="E754" s="79" t="s">
        <v>467</v>
      </c>
      <c r="F754" s="79" t="s">
        <v>648</v>
      </c>
      <c r="G754" s="79" t="s">
        <v>931</v>
      </c>
      <c r="H754" s="79" t="s">
        <v>669</v>
      </c>
      <c r="I754" s="79" t="s">
        <v>932</v>
      </c>
      <c r="J754" s="79" t="s">
        <v>671</v>
      </c>
      <c r="K754" s="79" t="s">
        <v>485</v>
      </c>
      <c r="L754" s="79" t="s">
        <v>650</v>
      </c>
      <c r="M754" s="79" t="s">
        <v>663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1">
        <v>44162</v>
      </c>
      <c r="AF754" s="141">
        <v>46718</v>
      </c>
      <c r="AG754" s="142">
        <v>2099367.5</v>
      </c>
      <c r="AH754" s="83">
        <v>3.1583333333333332</v>
      </c>
      <c r="AI754" s="83">
        <v>7</v>
      </c>
      <c r="AJ754" s="143">
        <v>5.6399999999999999E-2</v>
      </c>
      <c r="AK754" s="79" t="s">
        <v>664</v>
      </c>
      <c r="AL754" s="79" t="s">
        <v>665</v>
      </c>
      <c r="AM754" s="155">
        <v>0</v>
      </c>
      <c r="AN754" s="155">
        <v>0</v>
      </c>
      <c r="AO754" s="155">
        <v>0</v>
      </c>
      <c r="AP754" s="155">
        <v>0</v>
      </c>
      <c r="AQ754" s="155">
        <v>0</v>
      </c>
      <c r="AR754" s="155">
        <v>0</v>
      </c>
      <c r="AS754" s="155">
        <v>0</v>
      </c>
      <c r="AT754" s="155">
        <v>0</v>
      </c>
      <c r="AU754" s="155">
        <v>0</v>
      </c>
      <c r="AV754" s="155">
        <v>0</v>
      </c>
      <c r="AW754" s="155">
        <v>0</v>
      </c>
      <c r="AX754" s="155">
        <v>0</v>
      </c>
      <c r="AY754" s="155">
        <v>0</v>
      </c>
      <c r="AZ754" s="155">
        <v>0</v>
      </c>
      <c r="BA754" s="155">
        <v>0</v>
      </c>
      <c r="BB754" s="22">
        <f t="shared" si="33"/>
        <v>0</v>
      </c>
      <c r="BC754" s="22">
        <f t="shared" si="34"/>
        <v>0</v>
      </c>
      <c r="BD754" s="22">
        <f t="shared" si="35"/>
        <v>0</v>
      </c>
    </row>
    <row r="755" spans="1:56" x14ac:dyDescent="0.35">
      <c r="A755" s="23" t="s">
        <v>2214</v>
      </c>
      <c r="B755" s="79" t="s">
        <v>565</v>
      </c>
      <c r="C755" s="80">
        <v>8</v>
      </c>
      <c r="D755" s="81" t="s">
        <v>31</v>
      </c>
      <c r="E755" s="79" t="s">
        <v>467</v>
      </c>
      <c r="F755" s="79" t="s">
        <v>648</v>
      </c>
      <c r="G755" s="79" t="s">
        <v>931</v>
      </c>
      <c r="H755" s="79" t="s">
        <v>669</v>
      </c>
      <c r="I755" s="79" t="s">
        <v>932</v>
      </c>
      <c r="J755" s="79" t="s">
        <v>671</v>
      </c>
      <c r="K755" s="79" t="s">
        <v>485</v>
      </c>
      <c r="L755" s="79" t="s">
        <v>650</v>
      </c>
      <c r="M755" s="79" t="s">
        <v>663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1">
        <v>44162</v>
      </c>
      <c r="AF755" s="141">
        <v>47084</v>
      </c>
      <c r="AG755" s="142">
        <v>1105512.5</v>
      </c>
      <c r="AH755" s="83">
        <v>4.1583333333333332</v>
      </c>
      <c r="AI755" s="83">
        <v>8</v>
      </c>
      <c r="AJ755" s="143">
        <v>5.9299999999999999E-2</v>
      </c>
      <c r="AK755" s="79" t="s">
        <v>664</v>
      </c>
      <c r="AL755" s="79" t="s">
        <v>665</v>
      </c>
      <c r="AM755" s="155">
        <v>0</v>
      </c>
      <c r="AN755" s="155">
        <v>0</v>
      </c>
      <c r="AO755" s="155">
        <v>0</v>
      </c>
      <c r="AP755" s="155">
        <v>0</v>
      </c>
      <c r="AQ755" s="155">
        <v>0</v>
      </c>
      <c r="AR755" s="155">
        <v>0</v>
      </c>
      <c r="AS755" s="155">
        <v>0</v>
      </c>
      <c r="AT755" s="155">
        <v>0</v>
      </c>
      <c r="AU755" s="155">
        <v>0</v>
      </c>
      <c r="AV755" s="155">
        <v>0</v>
      </c>
      <c r="AW755" s="155">
        <v>0</v>
      </c>
      <c r="AX755" s="155">
        <v>0</v>
      </c>
      <c r="AY755" s="155">
        <v>0</v>
      </c>
      <c r="AZ755" s="155">
        <v>0</v>
      </c>
      <c r="BA755" s="155">
        <v>0</v>
      </c>
      <c r="BB755" s="22">
        <f t="shared" si="33"/>
        <v>0</v>
      </c>
      <c r="BC755" s="22">
        <f t="shared" si="34"/>
        <v>0</v>
      </c>
      <c r="BD755" s="22">
        <f t="shared" si="35"/>
        <v>0</v>
      </c>
    </row>
    <row r="756" spans="1:56" x14ac:dyDescent="0.35">
      <c r="A756" s="23" t="s">
        <v>2215</v>
      </c>
      <c r="B756" s="79" t="s">
        <v>566</v>
      </c>
      <c r="C756" s="80">
        <v>3</v>
      </c>
      <c r="D756" s="81" t="s">
        <v>31</v>
      </c>
      <c r="E756" s="79" t="s">
        <v>467</v>
      </c>
      <c r="F756" s="79" t="s">
        <v>648</v>
      </c>
      <c r="G756" s="79" t="s">
        <v>931</v>
      </c>
      <c r="H756" s="79" t="s">
        <v>669</v>
      </c>
      <c r="I756" s="79" t="s">
        <v>932</v>
      </c>
      <c r="J756" s="79" t="s">
        <v>671</v>
      </c>
      <c r="K756" s="79" t="s">
        <v>485</v>
      </c>
      <c r="L756" s="79" t="s">
        <v>650</v>
      </c>
      <c r="M756" s="79" t="s">
        <v>663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117483.75</v>
      </c>
      <c r="X756" s="77">
        <v>0</v>
      </c>
      <c r="Y756" s="77">
        <v>0</v>
      </c>
      <c r="Z756" s="77">
        <v>461.12</v>
      </c>
      <c r="AA756" s="77">
        <v>0</v>
      </c>
      <c r="AB756" s="77">
        <v>0</v>
      </c>
      <c r="AC756" s="77">
        <v>0</v>
      </c>
      <c r="AD756" s="77">
        <v>117483.75</v>
      </c>
      <c r="AE756" s="141">
        <v>44169</v>
      </c>
      <c r="AF756" s="141">
        <v>45630</v>
      </c>
      <c r="AG756" s="142">
        <v>234967.5</v>
      </c>
      <c r="AH756" s="83">
        <v>0.17777777777777778</v>
      </c>
      <c r="AI756" s="83">
        <v>4</v>
      </c>
      <c r="AJ756" s="143">
        <v>4.7100000000000003E-2</v>
      </c>
      <c r="AK756" s="79" t="s">
        <v>664</v>
      </c>
      <c r="AL756" s="79" t="s">
        <v>665</v>
      </c>
      <c r="AM756" s="155">
        <v>0</v>
      </c>
      <c r="AN756" s="155">
        <v>0</v>
      </c>
      <c r="AO756" s="155">
        <v>117483.75</v>
      </c>
      <c r="AP756" s="155">
        <v>0</v>
      </c>
      <c r="AQ756" s="155">
        <v>0</v>
      </c>
      <c r="AR756" s="155">
        <v>0</v>
      </c>
      <c r="AS756" s="155">
        <v>0</v>
      </c>
      <c r="AT756" s="155">
        <v>0</v>
      </c>
      <c r="AU756" s="155">
        <v>0</v>
      </c>
      <c r="AV756" s="155">
        <v>0</v>
      </c>
      <c r="AW756" s="155">
        <v>0</v>
      </c>
      <c r="AX756" s="155">
        <v>0</v>
      </c>
      <c r="AY756" s="155">
        <v>0</v>
      </c>
      <c r="AZ756" s="155">
        <v>0</v>
      </c>
      <c r="BA756" s="155">
        <v>0</v>
      </c>
      <c r="BB756" s="22">
        <f t="shared" si="33"/>
        <v>117483.75</v>
      </c>
      <c r="BC756" s="22">
        <f t="shared" si="34"/>
        <v>0</v>
      </c>
      <c r="BD756" s="22">
        <f t="shared" si="35"/>
        <v>117483.75</v>
      </c>
    </row>
    <row r="757" spans="1:56" x14ac:dyDescent="0.35">
      <c r="A757" s="23" t="s">
        <v>2216</v>
      </c>
      <c r="B757" s="79" t="s">
        <v>566</v>
      </c>
      <c r="C757" s="80">
        <v>4</v>
      </c>
      <c r="D757" s="81" t="s">
        <v>31</v>
      </c>
      <c r="E757" s="79" t="s">
        <v>467</v>
      </c>
      <c r="F757" s="79" t="s">
        <v>648</v>
      </c>
      <c r="G757" s="79" t="s">
        <v>931</v>
      </c>
      <c r="H757" s="79" t="s">
        <v>669</v>
      </c>
      <c r="I757" s="79" t="s">
        <v>932</v>
      </c>
      <c r="J757" s="79" t="s">
        <v>671</v>
      </c>
      <c r="K757" s="79" t="s">
        <v>485</v>
      </c>
      <c r="L757" s="79" t="s">
        <v>650</v>
      </c>
      <c r="M757" s="79" t="s">
        <v>663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1">
        <v>44169</v>
      </c>
      <c r="AF757" s="141">
        <v>45995</v>
      </c>
      <c r="AG757" s="142">
        <v>38645</v>
      </c>
      <c r="AH757" s="83">
        <v>1.1777777777777778</v>
      </c>
      <c r="AI757" s="83">
        <v>5</v>
      </c>
      <c r="AJ757" s="143">
        <v>5.0700000000000002E-2</v>
      </c>
      <c r="AK757" s="79" t="s">
        <v>664</v>
      </c>
      <c r="AL757" s="79" t="s">
        <v>665</v>
      </c>
      <c r="AM757" s="155">
        <v>0</v>
      </c>
      <c r="AN757" s="155">
        <v>0</v>
      </c>
      <c r="AO757" s="155">
        <v>0</v>
      </c>
      <c r="AP757" s="155">
        <v>0</v>
      </c>
      <c r="AQ757" s="155">
        <v>0</v>
      </c>
      <c r="AR757" s="155">
        <v>0</v>
      </c>
      <c r="AS757" s="155">
        <v>0</v>
      </c>
      <c r="AT757" s="155">
        <v>0</v>
      </c>
      <c r="AU757" s="155">
        <v>19322.5</v>
      </c>
      <c r="AV757" s="155">
        <v>0</v>
      </c>
      <c r="AW757" s="155">
        <v>0</v>
      </c>
      <c r="AX757" s="155">
        <v>0</v>
      </c>
      <c r="AY757" s="155">
        <v>0</v>
      </c>
      <c r="AZ757" s="155">
        <v>0</v>
      </c>
      <c r="BA757" s="155">
        <v>19322.5</v>
      </c>
      <c r="BB757" s="22">
        <f t="shared" si="33"/>
        <v>0</v>
      </c>
      <c r="BC757" s="22">
        <f t="shared" si="34"/>
        <v>38645</v>
      </c>
      <c r="BD757" s="22">
        <f t="shared" si="35"/>
        <v>38645</v>
      </c>
    </row>
    <row r="758" spans="1:56" x14ac:dyDescent="0.35">
      <c r="A758" s="23" t="s">
        <v>2217</v>
      </c>
      <c r="B758" s="79" t="s">
        <v>566</v>
      </c>
      <c r="C758" s="80">
        <v>5</v>
      </c>
      <c r="D758" s="81" t="s">
        <v>31</v>
      </c>
      <c r="E758" s="79" t="s">
        <v>467</v>
      </c>
      <c r="F758" s="79" t="s">
        <v>648</v>
      </c>
      <c r="G758" s="79" t="s">
        <v>931</v>
      </c>
      <c r="H758" s="79" t="s">
        <v>669</v>
      </c>
      <c r="I758" s="79" t="s">
        <v>932</v>
      </c>
      <c r="J758" s="79" t="s">
        <v>671</v>
      </c>
      <c r="K758" s="79" t="s">
        <v>485</v>
      </c>
      <c r="L758" s="79" t="s">
        <v>650</v>
      </c>
      <c r="M758" s="79" t="s">
        <v>663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1">
        <v>44169</v>
      </c>
      <c r="AF758" s="141">
        <v>46360</v>
      </c>
      <c r="AG758" s="142">
        <v>362850</v>
      </c>
      <c r="AH758" s="83">
        <v>2.1777777777777776</v>
      </c>
      <c r="AI758" s="83">
        <v>6</v>
      </c>
      <c r="AJ758" s="143">
        <v>5.3600000000000002E-2</v>
      </c>
      <c r="AK758" s="79" t="s">
        <v>664</v>
      </c>
      <c r="AL758" s="79" t="s">
        <v>665</v>
      </c>
      <c r="AM758" s="155">
        <v>0</v>
      </c>
      <c r="AN758" s="155">
        <v>0</v>
      </c>
      <c r="AO758" s="155">
        <v>0</v>
      </c>
      <c r="AP758" s="155">
        <v>0</v>
      </c>
      <c r="AQ758" s="155">
        <v>0</v>
      </c>
      <c r="AR758" s="155">
        <v>0</v>
      </c>
      <c r="AS758" s="155">
        <v>0</v>
      </c>
      <c r="AT758" s="155">
        <v>0</v>
      </c>
      <c r="AU758" s="155">
        <v>0</v>
      </c>
      <c r="AV758" s="155">
        <v>0</v>
      </c>
      <c r="AW758" s="155">
        <v>0</v>
      </c>
      <c r="AX758" s="155">
        <v>0</v>
      </c>
      <c r="AY758" s="155">
        <v>0</v>
      </c>
      <c r="AZ758" s="155">
        <v>0</v>
      </c>
      <c r="BA758" s="155">
        <v>0</v>
      </c>
      <c r="BB758" s="22">
        <f t="shared" si="33"/>
        <v>0</v>
      </c>
      <c r="BC758" s="22">
        <f t="shared" si="34"/>
        <v>0</v>
      </c>
      <c r="BD758" s="22">
        <f t="shared" si="35"/>
        <v>0</v>
      </c>
    </row>
    <row r="759" spans="1:56" x14ac:dyDescent="0.35">
      <c r="A759" s="23" t="s">
        <v>2218</v>
      </c>
      <c r="B759" s="79" t="s">
        <v>566</v>
      </c>
      <c r="C759" s="80">
        <v>6</v>
      </c>
      <c r="D759" s="81" t="s">
        <v>31</v>
      </c>
      <c r="E759" s="79" t="s">
        <v>467</v>
      </c>
      <c r="F759" s="79" t="s">
        <v>648</v>
      </c>
      <c r="G759" s="79" t="s">
        <v>931</v>
      </c>
      <c r="H759" s="79" t="s">
        <v>669</v>
      </c>
      <c r="I759" s="79" t="s">
        <v>932</v>
      </c>
      <c r="J759" s="79" t="s">
        <v>671</v>
      </c>
      <c r="K759" s="79" t="s">
        <v>485</v>
      </c>
      <c r="L759" s="79" t="s">
        <v>650</v>
      </c>
      <c r="M759" s="79" t="s">
        <v>663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1">
        <v>44169</v>
      </c>
      <c r="AF759" s="141">
        <v>46725</v>
      </c>
      <c r="AG759" s="142">
        <v>2556027.5</v>
      </c>
      <c r="AH759" s="83">
        <v>3.1777777777777776</v>
      </c>
      <c r="AI759" s="83">
        <v>7</v>
      </c>
      <c r="AJ759" s="143">
        <v>5.6399999999999999E-2</v>
      </c>
      <c r="AK759" s="79" t="s">
        <v>664</v>
      </c>
      <c r="AL759" s="79" t="s">
        <v>665</v>
      </c>
      <c r="AM759" s="155">
        <v>0</v>
      </c>
      <c r="AN759" s="155">
        <v>0</v>
      </c>
      <c r="AO759" s="155">
        <v>0</v>
      </c>
      <c r="AP759" s="155">
        <v>0</v>
      </c>
      <c r="AQ759" s="155">
        <v>0</v>
      </c>
      <c r="AR759" s="155">
        <v>0</v>
      </c>
      <c r="AS759" s="155">
        <v>0</v>
      </c>
      <c r="AT759" s="155">
        <v>0</v>
      </c>
      <c r="AU759" s="155">
        <v>0</v>
      </c>
      <c r="AV759" s="155">
        <v>0</v>
      </c>
      <c r="AW759" s="155">
        <v>0</v>
      </c>
      <c r="AX759" s="155">
        <v>0</v>
      </c>
      <c r="AY759" s="155">
        <v>0</v>
      </c>
      <c r="AZ759" s="155">
        <v>0</v>
      </c>
      <c r="BA759" s="155">
        <v>0</v>
      </c>
      <c r="BB759" s="22">
        <f t="shared" si="33"/>
        <v>0</v>
      </c>
      <c r="BC759" s="22">
        <f t="shared" si="34"/>
        <v>0</v>
      </c>
      <c r="BD759" s="22">
        <f t="shared" si="35"/>
        <v>0</v>
      </c>
    </row>
    <row r="760" spans="1:56" x14ac:dyDescent="0.35">
      <c r="A760" s="23" t="s">
        <v>2219</v>
      </c>
      <c r="B760" s="79" t="s">
        <v>566</v>
      </c>
      <c r="C760" s="80">
        <v>7</v>
      </c>
      <c r="D760" s="81" t="s">
        <v>31</v>
      </c>
      <c r="E760" s="79" t="s">
        <v>467</v>
      </c>
      <c r="F760" s="79" t="s">
        <v>648</v>
      </c>
      <c r="G760" s="79" t="s">
        <v>931</v>
      </c>
      <c r="H760" s="79" t="s">
        <v>669</v>
      </c>
      <c r="I760" s="79" t="s">
        <v>932</v>
      </c>
      <c r="J760" s="79" t="s">
        <v>671</v>
      </c>
      <c r="K760" s="79" t="s">
        <v>485</v>
      </c>
      <c r="L760" s="79" t="s">
        <v>650</v>
      </c>
      <c r="M760" s="79" t="s">
        <v>663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1">
        <v>44169</v>
      </c>
      <c r="AF760" s="141">
        <v>47091</v>
      </c>
      <c r="AG760" s="142">
        <v>1548160</v>
      </c>
      <c r="AH760" s="83">
        <v>4.177777777777778</v>
      </c>
      <c r="AI760" s="83">
        <v>8</v>
      </c>
      <c r="AJ760" s="143">
        <v>5.9299999999999999E-2</v>
      </c>
      <c r="AK760" s="79" t="s">
        <v>664</v>
      </c>
      <c r="AL760" s="79" t="s">
        <v>665</v>
      </c>
      <c r="AM760" s="155">
        <v>0</v>
      </c>
      <c r="AN760" s="155">
        <v>0</v>
      </c>
      <c r="AO760" s="155">
        <v>0</v>
      </c>
      <c r="AP760" s="155">
        <v>0</v>
      </c>
      <c r="AQ760" s="155">
        <v>0</v>
      </c>
      <c r="AR760" s="155">
        <v>0</v>
      </c>
      <c r="AS760" s="155">
        <v>0</v>
      </c>
      <c r="AT760" s="155">
        <v>0</v>
      </c>
      <c r="AU760" s="155">
        <v>0</v>
      </c>
      <c r="AV760" s="155">
        <v>0</v>
      </c>
      <c r="AW760" s="155">
        <v>0</v>
      </c>
      <c r="AX760" s="155">
        <v>0</v>
      </c>
      <c r="AY760" s="155">
        <v>0</v>
      </c>
      <c r="AZ760" s="155">
        <v>0</v>
      </c>
      <c r="BA760" s="155">
        <v>0</v>
      </c>
      <c r="BB760" s="22">
        <f t="shared" si="33"/>
        <v>0</v>
      </c>
      <c r="BC760" s="22">
        <f t="shared" si="34"/>
        <v>0</v>
      </c>
      <c r="BD760" s="22">
        <f t="shared" si="35"/>
        <v>0</v>
      </c>
    </row>
    <row r="761" spans="1:56" x14ac:dyDescent="0.35">
      <c r="A761" s="23" t="s">
        <v>2220</v>
      </c>
      <c r="B761" s="79" t="s">
        <v>566</v>
      </c>
      <c r="C761" s="80">
        <v>8</v>
      </c>
      <c r="D761" s="81" t="s">
        <v>31</v>
      </c>
      <c r="E761" s="79" t="s">
        <v>467</v>
      </c>
      <c r="F761" s="79" t="s">
        <v>648</v>
      </c>
      <c r="G761" s="79" t="s">
        <v>931</v>
      </c>
      <c r="H761" s="79" t="s">
        <v>669</v>
      </c>
      <c r="I761" s="79" t="s">
        <v>932</v>
      </c>
      <c r="J761" s="79" t="s">
        <v>671</v>
      </c>
      <c r="K761" s="79" t="s">
        <v>485</v>
      </c>
      <c r="L761" s="79" t="s">
        <v>650</v>
      </c>
      <c r="M761" s="79" t="s">
        <v>663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1">
        <v>44169</v>
      </c>
      <c r="AF761" s="141">
        <v>47456</v>
      </c>
      <c r="AG761" s="142">
        <v>346772.5</v>
      </c>
      <c r="AH761" s="83">
        <v>5.177777777777778</v>
      </c>
      <c r="AI761" s="83">
        <v>9</v>
      </c>
      <c r="AJ761" s="143">
        <v>6.2100000000000002E-2</v>
      </c>
      <c r="AK761" s="79" t="s">
        <v>664</v>
      </c>
      <c r="AL761" s="79" t="s">
        <v>665</v>
      </c>
      <c r="AM761" s="155">
        <v>0</v>
      </c>
      <c r="AN761" s="155">
        <v>0</v>
      </c>
      <c r="AO761" s="155">
        <v>0</v>
      </c>
      <c r="AP761" s="155">
        <v>0</v>
      </c>
      <c r="AQ761" s="155">
        <v>0</v>
      </c>
      <c r="AR761" s="155">
        <v>0</v>
      </c>
      <c r="AS761" s="155">
        <v>0</v>
      </c>
      <c r="AT761" s="155">
        <v>0</v>
      </c>
      <c r="AU761" s="155">
        <v>0</v>
      </c>
      <c r="AV761" s="155">
        <v>0</v>
      </c>
      <c r="AW761" s="155">
        <v>0</v>
      </c>
      <c r="AX761" s="155">
        <v>0</v>
      </c>
      <c r="AY761" s="155">
        <v>0</v>
      </c>
      <c r="AZ761" s="155">
        <v>0</v>
      </c>
      <c r="BA761" s="155">
        <v>0</v>
      </c>
      <c r="BB761" s="22">
        <f t="shared" si="33"/>
        <v>0</v>
      </c>
      <c r="BC761" s="22">
        <f t="shared" si="34"/>
        <v>0</v>
      </c>
      <c r="BD761" s="22">
        <f t="shared" si="35"/>
        <v>0</v>
      </c>
    </row>
    <row r="762" spans="1:56" x14ac:dyDescent="0.35">
      <c r="A762" s="23" t="s">
        <v>2221</v>
      </c>
      <c r="B762" s="79" t="s">
        <v>566</v>
      </c>
      <c r="C762" s="80">
        <v>9</v>
      </c>
      <c r="D762" s="81" t="s">
        <v>31</v>
      </c>
      <c r="E762" s="79" t="s">
        <v>467</v>
      </c>
      <c r="F762" s="79" t="s">
        <v>648</v>
      </c>
      <c r="G762" s="79" t="s">
        <v>931</v>
      </c>
      <c r="H762" s="79" t="s">
        <v>669</v>
      </c>
      <c r="I762" s="79" t="s">
        <v>932</v>
      </c>
      <c r="J762" s="79" t="s">
        <v>671</v>
      </c>
      <c r="K762" s="79" t="s">
        <v>485</v>
      </c>
      <c r="L762" s="79" t="s">
        <v>650</v>
      </c>
      <c r="M762" s="79" t="s">
        <v>663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1">
        <v>44169</v>
      </c>
      <c r="AF762" s="141">
        <v>47821</v>
      </c>
      <c r="AG762" s="142">
        <v>92040</v>
      </c>
      <c r="AH762" s="83">
        <v>6.177777777777778</v>
      </c>
      <c r="AI762" s="83">
        <v>10</v>
      </c>
      <c r="AJ762" s="143">
        <v>6.5000000000000002E-2</v>
      </c>
      <c r="AK762" s="79" t="s">
        <v>664</v>
      </c>
      <c r="AL762" s="79" t="s">
        <v>665</v>
      </c>
      <c r="AM762" s="155">
        <v>0</v>
      </c>
      <c r="AN762" s="155">
        <v>0</v>
      </c>
      <c r="AO762" s="155">
        <v>0</v>
      </c>
      <c r="AP762" s="155">
        <v>0</v>
      </c>
      <c r="AQ762" s="155">
        <v>0</v>
      </c>
      <c r="AR762" s="155">
        <v>0</v>
      </c>
      <c r="AS762" s="155">
        <v>0</v>
      </c>
      <c r="AT762" s="155">
        <v>0</v>
      </c>
      <c r="AU762" s="155">
        <v>0</v>
      </c>
      <c r="AV762" s="155">
        <v>0</v>
      </c>
      <c r="AW762" s="155">
        <v>0</v>
      </c>
      <c r="AX762" s="155">
        <v>0</v>
      </c>
      <c r="AY762" s="155">
        <v>0</v>
      </c>
      <c r="AZ762" s="155">
        <v>0</v>
      </c>
      <c r="BA762" s="155">
        <v>0</v>
      </c>
      <c r="BB762" s="22">
        <f t="shared" si="33"/>
        <v>0</v>
      </c>
      <c r="BC762" s="22">
        <f t="shared" si="34"/>
        <v>0</v>
      </c>
      <c r="BD762" s="22">
        <f t="shared" si="35"/>
        <v>0</v>
      </c>
    </row>
    <row r="763" spans="1:56" x14ac:dyDescent="0.35">
      <c r="A763" s="23" t="s">
        <v>2222</v>
      </c>
      <c r="B763" s="79" t="s">
        <v>567</v>
      </c>
      <c r="C763" s="80">
        <v>4</v>
      </c>
      <c r="D763" s="81" t="s">
        <v>31</v>
      </c>
      <c r="E763" s="79" t="s">
        <v>467</v>
      </c>
      <c r="F763" s="79" t="s">
        <v>648</v>
      </c>
      <c r="G763" s="79" t="s">
        <v>931</v>
      </c>
      <c r="H763" s="79" t="s">
        <v>669</v>
      </c>
      <c r="I763" s="79" t="s">
        <v>932</v>
      </c>
      <c r="J763" s="79" t="s">
        <v>671</v>
      </c>
      <c r="K763" s="79" t="s">
        <v>485</v>
      </c>
      <c r="L763" s="79" t="s">
        <v>650</v>
      </c>
      <c r="M763" s="79" t="s">
        <v>663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409091.25</v>
      </c>
      <c r="X763" s="77">
        <v>0</v>
      </c>
      <c r="Y763" s="77">
        <v>0</v>
      </c>
      <c r="Z763" s="77">
        <v>1605.68</v>
      </c>
      <c r="AA763" s="77">
        <v>0</v>
      </c>
      <c r="AB763" s="77">
        <v>0</v>
      </c>
      <c r="AC763" s="77">
        <v>0</v>
      </c>
      <c r="AD763" s="77">
        <v>409091.25</v>
      </c>
      <c r="AE763" s="141">
        <v>44188</v>
      </c>
      <c r="AF763" s="141">
        <v>45649</v>
      </c>
      <c r="AG763" s="142">
        <v>818182.5</v>
      </c>
      <c r="AH763" s="83">
        <v>0.23055555555555557</v>
      </c>
      <c r="AI763" s="83">
        <v>4</v>
      </c>
      <c r="AJ763" s="143">
        <v>4.7100000000000003E-2</v>
      </c>
      <c r="AK763" s="79" t="s">
        <v>664</v>
      </c>
      <c r="AL763" s="79" t="s">
        <v>665</v>
      </c>
      <c r="AM763" s="155">
        <v>0</v>
      </c>
      <c r="AN763" s="155">
        <v>0</v>
      </c>
      <c r="AO763" s="155">
        <v>409091.25</v>
      </c>
      <c r="AP763" s="155">
        <v>0</v>
      </c>
      <c r="AQ763" s="155">
        <v>0</v>
      </c>
      <c r="AR763" s="155">
        <v>0</v>
      </c>
      <c r="AS763" s="155">
        <v>0</v>
      </c>
      <c r="AT763" s="155">
        <v>0</v>
      </c>
      <c r="AU763" s="155">
        <v>0</v>
      </c>
      <c r="AV763" s="155">
        <v>0</v>
      </c>
      <c r="AW763" s="155">
        <v>0</v>
      </c>
      <c r="AX763" s="155">
        <v>0</v>
      </c>
      <c r="AY763" s="155">
        <v>0</v>
      </c>
      <c r="AZ763" s="155">
        <v>0</v>
      </c>
      <c r="BA763" s="155">
        <v>0</v>
      </c>
      <c r="BB763" s="22">
        <f t="shared" si="33"/>
        <v>409091.25</v>
      </c>
      <c r="BC763" s="22">
        <f t="shared" si="34"/>
        <v>0</v>
      </c>
      <c r="BD763" s="22">
        <f t="shared" si="35"/>
        <v>409091.25</v>
      </c>
    </row>
    <row r="764" spans="1:56" x14ac:dyDescent="0.35">
      <c r="A764" s="23" t="s">
        <v>2223</v>
      </c>
      <c r="B764" s="79" t="s">
        <v>567</v>
      </c>
      <c r="C764" s="80">
        <v>5</v>
      </c>
      <c r="D764" s="81" t="s">
        <v>31</v>
      </c>
      <c r="E764" s="79" t="s">
        <v>467</v>
      </c>
      <c r="F764" s="79" t="s">
        <v>648</v>
      </c>
      <c r="G764" s="79" t="s">
        <v>931</v>
      </c>
      <c r="H764" s="79" t="s">
        <v>669</v>
      </c>
      <c r="I764" s="79" t="s">
        <v>932</v>
      </c>
      <c r="J764" s="79" t="s">
        <v>671</v>
      </c>
      <c r="K764" s="79" t="s">
        <v>485</v>
      </c>
      <c r="L764" s="79" t="s">
        <v>650</v>
      </c>
      <c r="M764" s="79" t="s">
        <v>663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1">
        <v>44188</v>
      </c>
      <c r="AF764" s="141">
        <v>46014</v>
      </c>
      <c r="AG764" s="142">
        <v>260485</v>
      </c>
      <c r="AH764" s="83">
        <v>1.2305555555555556</v>
      </c>
      <c r="AI764" s="83">
        <v>5</v>
      </c>
      <c r="AJ764" s="143">
        <v>5.0700000000000002E-2</v>
      </c>
      <c r="AK764" s="79" t="s">
        <v>664</v>
      </c>
      <c r="AL764" s="79" t="s">
        <v>665</v>
      </c>
      <c r="AM764" s="155">
        <v>0</v>
      </c>
      <c r="AN764" s="155">
        <v>0</v>
      </c>
      <c r="AO764" s="155">
        <v>0</v>
      </c>
      <c r="AP764" s="155">
        <v>0</v>
      </c>
      <c r="AQ764" s="155">
        <v>0</v>
      </c>
      <c r="AR764" s="155">
        <v>0</v>
      </c>
      <c r="AS764" s="155">
        <v>0</v>
      </c>
      <c r="AT764" s="155">
        <v>0</v>
      </c>
      <c r="AU764" s="155">
        <v>130242.5</v>
      </c>
      <c r="AV764" s="155">
        <v>0</v>
      </c>
      <c r="AW764" s="155">
        <v>0</v>
      </c>
      <c r="AX764" s="155">
        <v>0</v>
      </c>
      <c r="AY764" s="155">
        <v>0</v>
      </c>
      <c r="AZ764" s="155">
        <v>0</v>
      </c>
      <c r="BA764" s="155">
        <v>130242.5</v>
      </c>
      <c r="BB764" s="22">
        <f t="shared" si="33"/>
        <v>0</v>
      </c>
      <c r="BC764" s="22">
        <f t="shared" si="34"/>
        <v>260485</v>
      </c>
      <c r="BD764" s="22">
        <f t="shared" si="35"/>
        <v>260485</v>
      </c>
    </row>
    <row r="765" spans="1:56" x14ac:dyDescent="0.35">
      <c r="A765" s="23" t="s">
        <v>2224</v>
      </c>
      <c r="B765" s="79" t="s">
        <v>567</v>
      </c>
      <c r="C765" s="80">
        <v>6</v>
      </c>
      <c r="D765" s="81" t="s">
        <v>31</v>
      </c>
      <c r="E765" s="79" t="s">
        <v>467</v>
      </c>
      <c r="F765" s="79" t="s">
        <v>648</v>
      </c>
      <c r="G765" s="79" t="s">
        <v>931</v>
      </c>
      <c r="H765" s="79" t="s">
        <v>669</v>
      </c>
      <c r="I765" s="79" t="s">
        <v>932</v>
      </c>
      <c r="J765" s="79" t="s">
        <v>671</v>
      </c>
      <c r="K765" s="79" t="s">
        <v>485</v>
      </c>
      <c r="L765" s="79" t="s">
        <v>650</v>
      </c>
      <c r="M765" s="79" t="s">
        <v>663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1">
        <v>44188</v>
      </c>
      <c r="AF765" s="141">
        <v>46379</v>
      </c>
      <c r="AG765" s="142">
        <v>2745712.5</v>
      </c>
      <c r="AH765" s="83">
        <v>2.2305555555555556</v>
      </c>
      <c r="AI765" s="83">
        <v>6</v>
      </c>
      <c r="AJ765" s="143">
        <v>5.3600000000000002E-2</v>
      </c>
      <c r="AK765" s="79" t="s">
        <v>664</v>
      </c>
      <c r="AL765" s="79" t="s">
        <v>665</v>
      </c>
      <c r="AM765" s="155">
        <v>0</v>
      </c>
      <c r="AN765" s="155">
        <v>0</v>
      </c>
      <c r="AO765" s="155">
        <v>0</v>
      </c>
      <c r="AP765" s="155">
        <v>0</v>
      </c>
      <c r="AQ765" s="155">
        <v>0</v>
      </c>
      <c r="AR765" s="155">
        <v>0</v>
      </c>
      <c r="AS765" s="155">
        <v>0</v>
      </c>
      <c r="AT765" s="155">
        <v>0</v>
      </c>
      <c r="AU765" s="155">
        <v>0</v>
      </c>
      <c r="AV765" s="155">
        <v>0</v>
      </c>
      <c r="AW765" s="155">
        <v>0</v>
      </c>
      <c r="AX765" s="155">
        <v>0</v>
      </c>
      <c r="AY765" s="155">
        <v>0</v>
      </c>
      <c r="AZ765" s="155">
        <v>0</v>
      </c>
      <c r="BA765" s="155">
        <v>0</v>
      </c>
      <c r="BB765" s="22">
        <f t="shared" si="33"/>
        <v>0</v>
      </c>
      <c r="BC765" s="22">
        <f t="shared" si="34"/>
        <v>0</v>
      </c>
      <c r="BD765" s="22">
        <f t="shared" si="35"/>
        <v>0</v>
      </c>
    </row>
    <row r="766" spans="1:56" x14ac:dyDescent="0.35">
      <c r="A766" s="23" t="s">
        <v>2225</v>
      </c>
      <c r="B766" s="79" t="s">
        <v>567</v>
      </c>
      <c r="C766" s="80">
        <v>7</v>
      </c>
      <c r="D766" s="81" t="s">
        <v>31</v>
      </c>
      <c r="E766" s="79" t="s">
        <v>467</v>
      </c>
      <c r="F766" s="79" t="s">
        <v>648</v>
      </c>
      <c r="G766" s="79" t="s">
        <v>931</v>
      </c>
      <c r="H766" s="79" t="s">
        <v>669</v>
      </c>
      <c r="I766" s="79" t="s">
        <v>932</v>
      </c>
      <c r="J766" s="79" t="s">
        <v>671</v>
      </c>
      <c r="K766" s="79" t="s">
        <v>485</v>
      </c>
      <c r="L766" s="79" t="s">
        <v>650</v>
      </c>
      <c r="M766" s="79" t="s">
        <v>663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1">
        <v>44188</v>
      </c>
      <c r="AF766" s="141">
        <v>46744</v>
      </c>
      <c r="AG766" s="142">
        <v>9553280</v>
      </c>
      <c r="AH766" s="83">
        <v>3.2305555555555556</v>
      </c>
      <c r="AI766" s="83">
        <v>7</v>
      </c>
      <c r="AJ766" s="143">
        <v>5.6399999999999999E-2</v>
      </c>
      <c r="AK766" s="79" t="s">
        <v>664</v>
      </c>
      <c r="AL766" s="79" t="s">
        <v>665</v>
      </c>
      <c r="AM766" s="155">
        <v>0</v>
      </c>
      <c r="AN766" s="155">
        <v>0</v>
      </c>
      <c r="AO766" s="155">
        <v>0</v>
      </c>
      <c r="AP766" s="155">
        <v>0</v>
      </c>
      <c r="AQ766" s="155">
        <v>0</v>
      </c>
      <c r="AR766" s="155">
        <v>0</v>
      </c>
      <c r="AS766" s="155">
        <v>0</v>
      </c>
      <c r="AT766" s="155">
        <v>0</v>
      </c>
      <c r="AU766" s="155">
        <v>0</v>
      </c>
      <c r="AV766" s="155">
        <v>0</v>
      </c>
      <c r="AW766" s="155">
        <v>0</v>
      </c>
      <c r="AX766" s="155">
        <v>0</v>
      </c>
      <c r="AY766" s="155">
        <v>0</v>
      </c>
      <c r="AZ766" s="155">
        <v>0</v>
      </c>
      <c r="BA766" s="155">
        <v>0</v>
      </c>
      <c r="BB766" s="22">
        <f t="shared" si="33"/>
        <v>0</v>
      </c>
      <c r="BC766" s="22">
        <f t="shared" si="34"/>
        <v>0</v>
      </c>
      <c r="BD766" s="22">
        <f t="shared" si="35"/>
        <v>0</v>
      </c>
    </row>
    <row r="767" spans="1:56" x14ac:dyDescent="0.35">
      <c r="A767" s="23" t="s">
        <v>2226</v>
      </c>
      <c r="B767" s="79" t="s">
        <v>567</v>
      </c>
      <c r="C767" s="80">
        <v>8</v>
      </c>
      <c r="D767" s="81" t="s">
        <v>31</v>
      </c>
      <c r="E767" s="79" t="s">
        <v>467</v>
      </c>
      <c r="F767" s="79" t="s">
        <v>648</v>
      </c>
      <c r="G767" s="79" t="s">
        <v>931</v>
      </c>
      <c r="H767" s="79" t="s">
        <v>669</v>
      </c>
      <c r="I767" s="79" t="s">
        <v>932</v>
      </c>
      <c r="J767" s="79" t="s">
        <v>671</v>
      </c>
      <c r="K767" s="79" t="s">
        <v>485</v>
      </c>
      <c r="L767" s="79" t="s">
        <v>650</v>
      </c>
      <c r="M767" s="79" t="s">
        <v>663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1">
        <v>44188</v>
      </c>
      <c r="AF767" s="141">
        <v>47110</v>
      </c>
      <c r="AG767" s="142">
        <v>4651265</v>
      </c>
      <c r="AH767" s="83">
        <v>4.2305555555555552</v>
      </c>
      <c r="AI767" s="83">
        <v>8</v>
      </c>
      <c r="AJ767" s="143">
        <v>5.9299999999999999E-2</v>
      </c>
      <c r="AK767" s="79" t="s">
        <v>664</v>
      </c>
      <c r="AL767" s="79" t="s">
        <v>665</v>
      </c>
      <c r="AM767" s="155">
        <v>0</v>
      </c>
      <c r="AN767" s="155">
        <v>0</v>
      </c>
      <c r="AO767" s="155">
        <v>0</v>
      </c>
      <c r="AP767" s="155">
        <v>0</v>
      </c>
      <c r="AQ767" s="155">
        <v>0</v>
      </c>
      <c r="AR767" s="155">
        <v>0</v>
      </c>
      <c r="AS767" s="155">
        <v>0</v>
      </c>
      <c r="AT767" s="155">
        <v>0</v>
      </c>
      <c r="AU767" s="155">
        <v>0</v>
      </c>
      <c r="AV767" s="155">
        <v>0</v>
      </c>
      <c r="AW767" s="155">
        <v>0</v>
      </c>
      <c r="AX767" s="155">
        <v>0</v>
      </c>
      <c r="AY767" s="155">
        <v>0</v>
      </c>
      <c r="AZ767" s="155">
        <v>0</v>
      </c>
      <c r="BA767" s="155">
        <v>0</v>
      </c>
      <c r="BB767" s="22">
        <f t="shared" si="33"/>
        <v>0</v>
      </c>
      <c r="BC767" s="22">
        <f t="shared" si="34"/>
        <v>0</v>
      </c>
      <c r="BD767" s="22">
        <f t="shared" si="35"/>
        <v>0</v>
      </c>
    </row>
    <row r="768" spans="1:56" x14ac:dyDescent="0.35">
      <c r="A768" s="23" t="s">
        <v>2227</v>
      </c>
      <c r="B768" s="79" t="s">
        <v>567</v>
      </c>
      <c r="C768" s="80">
        <v>9</v>
      </c>
      <c r="D768" s="81" t="s">
        <v>31</v>
      </c>
      <c r="E768" s="79" t="s">
        <v>467</v>
      </c>
      <c r="F768" s="79" t="s">
        <v>648</v>
      </c>
      <c r="G768" s="79" t="s">
        <v>931</v>
      </c>
      <c r="H768" s="79" t="s">
        <v>669</v>
      </c>
      <c r="I768" s="79" t="s">
        <v>932</v>
      </c>
      <c r="J768" s="79" t="s">
        <v>671</v>
      </c>
      <c r="K768" s="79" t="s">
        <v>485</v>
      </c>
      <c r="L768" s="79" t="s">
        <v>650</v>
      </c>
      <c r="M768" s="79" t="s">
        <v>663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1">
        <v>44188</v>
      </c>
      <c r="AF768" s="141">
        <v>47475</v>
      </c>
      <c r="AG768" s="142">
        <v>53100</v>
      </c>
      <c r="AH768" s="83">
        <v>5.2305555555555552</v>
      </c>
      <c r="AI768" s="83">
        <v>9</v>
      </c>
      <c r="AJ768" s="143">
        <v>6.2100000000000002E-2</v>
      </c>
      <c r="AK768" s="79" t="s">
        <v>664</v>
      </c>
      <c r="AL768" s="79" t="s">
        <v>665</v>
      </c>
      <c r="AM768" s="155">
        <v>0</v>
      </c>
      <c r="AN768" s="155">
        <v>0</v>
      </c>
      <c r="AO768" s="155">
        <v>0</v>
      </c>
      <c r="AP768" s="155">
        <v>0</v>
      </c>
      <c r="AQ768" s="155">
        <v>0</v>
      </c>
      <c r="AR768" s="155">
        <v>0</v>
      </c>
      <c r="AS768" s="155">
        <v>0</v>
      </c>
      <c r="AT768" s="155">
        <v>0</v>
      </c>
      <c r="AU768" s="155">
        <v>0</v>
      </c>
      <c r="AV768" s="155">
        <v>0</v>
      </c>
      <c r="AW768" s="155">
        <v>0</v>
      </c>
      <c r="AX768" s="155">
        <v>0</v>
      </c>
      <c r="AY768" s="155">
        <v>0</v>
      </c>
      <c r="AZ768" s="155">
        <v>0</v>
      </c>
      <c r="BA768" s="155">
        <v>0</v>
      </c>
      <c r="BB768" s="22">
        <f t="shared" si="33"/>
        <v>0</v>
      </c>
      <c r="BC768" s="22">
        <f t="shared" si="34"/>
        <v>0</v>
      </c>
      <c r="BD768" s="22">
        <f t="shared" si="35"/>
        <v>0</v>
      </c>
    </row>
    <row r="769" spans="1:56" x14ac:dyDescent="0.35">
      <c r="A769" s="23" t="s">
        <v>1389</v>
      </c>
      <c r="B769" s="79" t="s">
        <v>568</v>
      </c>
      <c r="C769" s="80">
        <v>3</v>
      </c>
      <c r="D769" s="81" t="s">
        <v>31</v>
      </c>
      <c r="E769" s="79" t="s">
        <v>467</v>
      </c>
      <c r="F769" s="79" t="s">
        <v>648</v>
      </c>
      <c r="G769" s="79" t="s">
        <v>931</v>
      </c>
      <c r="H769" s="79" t="s">
        <v>669</v>
      </c>
      <c r="I769" s="79" t="s">
        <v>932</v>
      </c>
      <c r="J769" s="79" t="s">
        <v>671</v>
      </c>
      <c r="K769" s="79" t="s">
        <v>485</v>
      </c>
      <c r="L769" s="79" t="s">
        <v>650</v>
      </c>
      <c r="M769" s="79" t="s">
        <v>663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41">
        <v>44301</v>
      </c>
      <c r="AF769" s="141">
        <v>45397</v>
      </c>
      <c r="AG769" s="142">
        <v>974680</v>
      </c>
      <c r="AH769" s="83">
        <v>0</v>
      </c>
      <c r="AI769" s="83">
        <v>0</v>
      </c>
      <c r="AJ769" s="143">
        <v>4.2999999999999997E-2</v>
      </c>
      <c r="AK769" s="79" t="s">
        <v>664</v>
      </c>
      <c r="AL769" s="79" t="s">
        <v>665</v>
      </c>
      <c r="AM769" s="155">
        <v>0</v>
      </c>
      <c r="AN769" s="155">
        <v>0</v>
      </c>
      <c r="AO769" s="155">
        <v>0</v>
      </c>
      <c r="AP769" s="155">
        <v>0</v>
      </c>
      <c r="AQ769" s="155">
        <v>0</v>
      </c>
      <c r="AR769" s="155">
        <v>0</v>
      </c>
      <c r="AS769" s="155">
        <v>0</v>
      </c>
      <c r="AT769" s="155">
        <v>0</v>
      </c>
      <c r="AU769" s="155">
        <v>0</v>
      </c>
      <c r="AV769" s="155">
        <v>0</v>
      </c>
      <c r="AW769" s="155">
        <v>0</v>
      </c>
      <c r="AX769" s="155">
        <v>0</v>
      </c>
      <c r="AY769" s="155">
        <v>0</v>
      </c>
      <c r="AZ769" s="155">
        <v>0</v>
      </c>
      <c r="BA769" s="155">
        <v>0</v>
      </c>
      <c r="BB769" s="22">
        <f t="shared" si="33"/>
        <v>0</v>
      </c>
      <c r="BC769" s="22">
        <f t="shared" si="34"/>
        <v>0</v>
      </c>
      <c r="BD769" s="22">
        <f t="shared" si="35"/>
        <v>0</v>
      </c>
    </row>
    <row r="770" spans="1:56" x14ac:dyDescent="0.35">
      <c r="A770" s="23" t="s">
        <v>2228</v>
      </c>
      <c r="B770" s="79" t="s">
        <v>568</v>
      </c>
      <c r="C770" s="80">
        <v>4</v>
      </c>
      <c r="D770" s="81" t="s">
        <v>31</v>
      </c>
      <c r="E770" s="79" t="s">
        <v>467</v>
      </c>
      <c r="F770" s="79" t="s">
        <v>648</v>
      </c>
      <c r="G770" s="79" t="s">
        <v>931</v>
      </c>
      <c r="H770" s="79" t="s">
        <v>669</v>
      </c>
      <c r="I770" s="79" t="s">
        <v>932</v>
      </c>
      <c r="J770" s="79" t="s">
        <v>671</v>
      </c>
      <c r="K770" s="79" t="s">
        <v>485</v>
      </c>
      <c r="L770" s="79" t="s">
        <v>650</v>
      </c>
      <c r="M770" s="79" t="s">
        <v>663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1">
        <v>44301</v>
      </c>
      <c r="AF770" s="141">
        <v>45762</v>
      </c>
      <c r="AG770" s="142">
        <v>1775900</v>
      </c>
      <c r="AH770" s="83">
        <v>0.54166666666666663</v>
      </c>
      <c r="AI770" s="83">
        <v>4</v>
      </c>
      <c r="AJ770" s="143">
        <v>4.7100000000000003E-2</v>
      </c>
      <c r="AK770" s="79" t="s">
        <v>664</v>
      </c>
      <c r="AL770" s="79" t="s">
        <v>665</v>
      </c>
      <c r="AM770" s="155">
        <v>887950</v>
      </c>
      <c r="AN770" s="155">
        <v>0</v>
      </c>
      <c r="AO770" s="155">
        <v>0</v>
      </c>
      <c r="AP770" s="155">
        <v>0</v>
      </c>
      <c r="AQ770" s="155">
        <v>0</v>
      </c>
      <c r="AR770" s="155">
        <v>0</v>
      </c>
      <c r="AS770" s="155">
        <v>887950</v>
      </c>
      <c r="AT770" s="155">
        <v>0</v>
      </c>
      <c r="AU770" s="155">
        <v>0</v>
      </c>
      <c r="AV770" s="155">
        <v>0</v>
      </c>
      <c r="AW770" s="155">
        <v>0</v>
      </c>
      <c r="AX770" s="155">
        <v>0</v>
      </c>
      <c r="AY770" s="155">
        <v>0</v>
      </c>
      <c r="AZ770" s="155">
        <v>0</v>
      </c>
      <c r="BA770" s="155">
        <v>0</v>
      </c>
      <c r="BB770" s="22">
        <f t="shared" si="33"/>
        <v>887950</v>
      </c>
      <c r="BC770" s="22">
        <f t="shared" si="34"/>
        <v>887950</v>
      </c>
      <c r="BD770" s="22">
        <f t="shared" si="35"/>
        <v>1775900</v>
      </c>
    </row>
    <row r="771" spans="1:56" x14ac:dyDescent="0.35">
      <c r="A771" s="23" t="s">
        <v>2229</v>
      </c>
      <c r="B771" s="79" t="s">
        <v>568</v>
      </c>
      <c r="C771" s="80">
        <v>5</v>
      </c>
      <c r="D771" s="81" t="s">
        <v>31</v>
      </c>
      <c r="E771" s="79" t="s">
        <v>467</v>
      </c>
      <c r="F771" s="79" t="s">
        <v>648</v>
      </c>
      <c r="G771" s="79" t="s">
        <v>931</v>
      </c>
      <c r="H771" s="79" t="s">
        <v>669</v>
      </c>
      <c r="I771" s="79" t="s">
        <v>932</v>
      </c>
      <c r="J771" s="79" t="s">
        <v>671</v>
      </c>
      <c r="K771" s="79" t="s">
        <v>485</v>
      </c>
      <c r="L771" s="79" t="s">
        <v>650</v>
      </c>
      <c r="M771" s="79" t="s">
        <v>663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1">
        <v>44301</v>
      </c>
      <c r="AF771" s="141">
        <v>46127</v>
      </c>
      <c r="AG771" s="142">
        <v>737205</v>
      </c>
      <c r="AH771" s="83">
        <v>1.5416666666666667</v>
      </c>
      <c r="AI771" s="83">
        <v>5</v>
      </c>
      <c r="AJ771" s="143">
        <v>5.0700000000000002E-2</v>
      </c>
      <c r="AK771" s="79" t="s">
        <v>664</v>
      </c>
      <c r="AL771" s="79" t="s">
        <v>665</v>
      </c>
      <c r="AM771" s="155">
        <v>0</v>
      </c>
      <c r="AN771" s="155">
        <v>0</v>
      </c>
      <c r="AO771" s="155">
        <v>0</v>
      </c>
      <c r="AP771" s="155">
        <v>0</v>
      </c>
      <c r="AQ771" s="155">
        <v>0</v>
      </c>
      <c r="AR771" s="155">
        <v>0</v>
      </c>
      <c r="AS771" s="155">
        <v>0</v>
      </c>
      <c r="AT771" s="155">
        <v>0</v>
      </c>
      <c r="AU771" s="155">
        <v>0</v>
      </c>
      <c r="AV771" s="155">
        <v>0</v>
      </c>
      <c r="AW771" s="155">
        <v>0</v>
      </c>
      <c r="AX771" s="155">
        <v>0</v>
      </c>
      <c r="AY771" s="155">
        <v>368602.5</v>
      </c>
      <c r="AZ771" s="155">
        <v>0</v>
      </c>
      <c r="BA771" s="155">
        <v>0</v>
      </c>
      <c r="BB771" s="22">
        <f t="shared" ref="BB771:BB834" si="36">SUM(AM771:AO771)</f>
        <v>0</v>
      </c>
      <c r="BC771" s="22">
        <f t="shared" si="34"/>
        <v>368602.5</v>
      </c>
      <c r="BD771" s="22">
        <f t="shared" si="35"/>
        <v>368602.5</v>
      </c>
    </row>
    <row r="772" spans="1:56" x14ac:dyDescent="0.35">
      <c r="A772" s="23" t="s">
        <v>2230</v>
      </c>
      <c r="B772" s="79" t="s">
        <v>568</v>
      </c>
      <c r="C772" s="80">
        <v>6</v>
      </c>
      <c r="D772" s="81" t="s">
        <v>31</v>
      </c>
      <c r="E772" s="79" t="s">
        <v>467</v>
      </c>
      <c r="F772" s="79" t="s">
        <v>648</v>
      </c>
      <c r="G772" s="79" t="s">
        <v>931</v>
      </c>
      <c r="H772" s="79" t="s">
        <v>669</v>
      </c>
      <c r="I772" s="79" t="s">
        <v>932</v>
      </c>
      <c r="J772" s="79" t="s">
        <v>671</v>
      </c>
      <c r="K772" s="79" t="s">
        <v>485</v>
      </c>
      <c r="L772" s="79" t="s">
        <v>650</v>
      </c>
      <c r="M772" s="79" t="s">
        <v>663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1">
        <v>44301</v>
      </c>
      <c r="AF772" s="141">
        <v>46492</v>
      </c>
      <c r="AG772" s="142">
        <v>751955</v>
      </c>
      <c r="AH772" s="83">
        <v>2.5416666666666665</v>
      </c>
      <c r="AI772" s="83">
        <v>6</v>
      </c>
      <c r="AJ772" s="143">
        <v>5.3600000000000002E-2</v>
      </c>
      <c r="AK772" s="79" t="s">
        <v>664</v>
      </c>
      <c r="AL772" s="79" t="s">
        <v>665</v>
      </c>
      <c r="AM772" s="155">
        <v>0</v>
      </c>
      <c r="AN772" s="155">
        <v>0</v>
      </c>
      <c r="AO772" s="155">
        <v>0</v>
      </c>
      <c r="AP772" s="155">
        <v>0</v>
      </c>
      <c r="AQ772" s="155">
        <v>0</v>
      </c>
      <c r="AR772" s="155">
        <v>0</v>
      </c>
      <c r="AS772" s="155">
        <v>0</v>
      </c>
      <c r="AT772" s="155">
        <v>0</v>
      </c>
      <c r="AU772" s="155">
        <v>0</v>
      </c>
      <c r="AV772" s="155">
        <v>0</v>
      </c>
      <c r="AW772" s="155">
        <v>0</v>
      </c>
      <c r="AX772" s="155">
        <v>0</v>
      </c>
      <c r="AY772" s="155">
        <v>0</v>
      </c>
      <c r="AZ772" s="155">
        <v>0</v>
      </c>
      <c r="BA772" s="155">
        <v>0</v>
      </c>
      <c r="BB772" s="22">
        <f t="shared" si="36"/>
        <v>0</v>
      </c>
      <c r="BC772" s="22">
        <f t="shared" ref="BC772:BC835" si="37">SUM(AP772:BA772)</f>
        <v>0</v>
      </c>
      <c r="BD772" s="22">
        <f t="shared" ref="BD772:BD835" si="38">BB772+BC772</f>
        <v>0</v>
      </c>
    </row>
    <row r="773" spans="1:56" x14ac:dyDescent="0.35">
      <c r="A773" s="23" t="s">
        <v>2231</v>
      </c>
      <c r="B773" s="79" t="s">
        <v>568</v>
      </c>
      <c r="C773" s="80">
        <v>7</v>
      </c>
      <c r="D773" s="81" t="s">
        <v>31</v>
      </c>
      <c r="E773" s="79" t="s">
        <v>467</v>
      </c>
      <c r="F773" s="79" t="s">
        <v>648</v>
      </c>
      <c r="G773" s="79" t="s">
        <v>931</v>
      </c>
      <c r="H773" s="79" t="s">
        <v>669</v>
      </c>
      <c r="I773" s="79" t="s">
        <v>932</v>
      </c>
      <c r="J773" s="79" t="s">
        <v>671</v>
      </c>
      <c r="K773" s="79" t="s">
        <v>485</v>
      </c>
      <c r="L773" s="79" t="s">
        <v>650</v>
      </c>
      <c r="M773" s="79" t="s">
        <v>663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1">
        <v>44301</v>
      </c>
      <c r="AF773" s="141">
        <v>46858</v>
      </c>
      <c r="AG773" s="142">
        <v>106200</v>
      </c>
      <c r="AH773" s="83">
        <v>3.5416666666666665</v>
      </c>
      <c r="AI773" s="83">
        <v>7</v>
      </c>
      <c r="AJ773" s="143">
        <v>5.6399999999999999E-2</v>
      </c>
      <c r="AK773" s="79" t="s">
        <v>664</v>
      </c>
      <c r="AL773" s="79" t="s">
        <v>665</v>
      </c>
      <c r="AM773" s="155">
        <v>0</v>
      </c>
      <c r="AN773" s="155">
        <v>0</v>
      </c>
      <c r="AO773" s="155">
        <v>0</v>
      </c>
      <c r="AP773" s="155">
        <v>0</v>
      </c>
      <c r="AQ773" s="155">
        <v>0</v>
      </c>
      <c r="AR773" s="155">
        <v>0</v>
      </c>
      <c r="AS773" s="155">
        <v>0</v>
      </c>
      <c r="AT773" s="155">
        <v>0</v>
      </c>
      <c r="AU773" s="155">
        <v>0</v>
      </c>
      <c r="AV773" s="155">
        <v>0</v>
      </c>
      <c r="AW773" s="155">
        <v>0</v>
      </c>
      <c r="AX773" s="155">
        <v>0</v>
      </c>
      <c r="AY773" s="155">
        <v>0</v>
      </c>
      <c r="AZ773" s="155">
        <v>0</v>
      </c>
      <c r="BA773" s="155">
        <v>0</v>
      </c>
      <c r="BB773" s="22">
        <f t="shared" si="36"/>
        <v>0</v>
      </c>
      <c r="BC773" s="22">
        <f t="shared" si="37"/>
        <v>0</v>
      </c>
      <c r="BD773" s="22">
        <f t="shared" si="38"/>
        <v>0</v>
      </c>
    </row>
    <row r="774" spans="1:56" x14ac:dyDescent="0.35">
      <c r="A774" s="23" t="s">
        <v>2232</v>
      </c>
      <c r="B774" s="79" t="s">
        <v>568</v>
      </c>
      <c r="C774" s="80">
        <v>8</v>
      </c>
      <c r="D774" s="81" t="s">
        <v>31</v>
      </c>
      <c r="E774" s="79" t="s">
        <v>467</v>
      </c>
      <c r="F774" s="79" t="s">
        <v>648</v>
      </c>
      <c r="G774" s="79" t="s">
        <v>931</v>
      </c>
      <c r="H774" s="79" t="s">
        <v>669</v>
      </c>
      <c r="I774" s="79" t="s">
        <v>932</v>
      </c>
      <c r="J774" s="79" t="s">
        <v>671</v>
      </c>
      <c r="K774" s="79" t="s">
        <v>485</v>
      </c>
      <c r="L774" s="79" t="s">
        <v>650</v>
      </c>
      <c r="M774" s="79" t="s">
        <v>663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1">
        <v>44301</v>
      </c>
      <c r="AF774" s="141">
        <v>47223</v>
      </c>
      <c r="AG774" s="142">
        <v>53100</v>
      </c>
      <c r="AH774" s="83">
        <v>4.541666666666667</v>
      </c>
      <c r="AI774" s="83">
        <v>8</v>
      </c>
      <c r="AJ774" s="143">
        <v>5.9299999999999999E-2</v>
      </c>
      <c r="AK774" s="79" t="s">
        <v>664</v>
      </c>
      <c r="AL774" s="79" t="s">
        <v>665</v>
      </c>
      <c r="AM774" s="155">
        <v>0</v>
      </c>
      <c r="AN774" s="155">
        <v>0</v>
      </c>
      <c r="AO774" s="155">
        <v>0</v>
      </c>
      <c r="AP774" s="155">
        <v>0</v>
      </c>
      <c r="AQ774" s="155">
        <v>0</v>
      </c>
      <c r="AR774" s="155">
        <v>0</v>
      </c>
      <c r="AS774" s="155">
        <v>0</v>
      </c>
      <c r="AT774" s="155">
        <v>0</v>
      </c>
      <c r="AU774" s="155">
        <v>0</v>
      </c>
      <c r="AV774" s="155">
        <v>0</v>
      </c>
      <c r="AW774" s="155">
        <v>0</v>
      </c>
      <c r="AX774" s="155">
        <v>0</v>
      </c>
      <c r="AY774" s="155">
        <v>0</v>
      </c>
      <c r="AZ774" s="155">
        <v>0</v>
      </c>
      <c r="BA774" s="155">
        <v>0</v>
      </c>
      <c r="BB774" s="22">
        <f t="shared" si="36"/>
        <v>0</v>
      </c>
      <c r="BC774" s="22">
        <f t="shared" si="37"/>
        <v>0</v>
      </c>
      <c r="BD774" s="22">
        <f t="shared" si="38"/>
        <v>0</v>
      </c>
    </row>
    <row r="775" spans="1:56" x14ac:dyDescent="0.35">
      <c r="A775" s="23" t="s">
        <v>1390</v>
      </c>
      <c r="B775" s="79" t="s">
        <v>569</v>
      </c>
      <c r="C775" s="80">
        <v>3</v>
      </c>
      <c r="D775" s="81" t="s">
        <v>31</v>
      </c>
      <c r="E775" s="79" t="s">
        <v>467</v>
      </c>
      <c r="F775" s="79" t="s">
        <v>648</v>
      </c>
      <c r="G775" s="79" t="s">
        <v>931</v>
      </c>
      <c r="H775" s="79" t="s">
        <v>669</v>
      </c>
      <c r="I775" s="79" t="s">
        <v>932</v>
      </c>
      <c r="J775" s="79" t="s">
        <v>671</v>
      </c>
      <c r="K775" s="79" t="s">
        <v>485</v>
      </c>
      <c r="L775" s="79" t="s">
        <v>650</v>
      </c>
      <c r="M775" s="79" t="s">
        <v>663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0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141">
        <v>44321</v>
      </c>
      <c r="AF775" s="141">
        <v>45417</v>
      </c>
      <c r="AG775" s="142">
        <v>224495</v>
      </c>
      <c r="AH775" s="83">
        <v>0</v>
      </c>
      <c r="AI775" s="83">
        <v>0</v>
      </c>
      <c r="AJ775" s="143">
        <v>4.2999999999999997E-2</v>
      </c>
      <c r="AK775" s="79" t="s">
        <v>664</v>
      </c>
      <c r="AL775" s="79" t="s">
        <v>665</v>
      </c>
      <c r="AM775" s="155">
        <v>0</v>
      </c>
      <c r="AN775" s="155">
        <v>0</v>
      </c>
      <c r="AO775" s="155">
        <v>0</v>
      </c>
      <c r="AP775" s="155">
        <v>0</v>
      </c>
      <c r="AQ775" s="155">
        <v>0</v>
      </c>
      <c r="AR775" s="155">
        <v>0</v>
      </c>
      <c r="AS775" s="155">
        <v>0</v>
      </c>
      <c r="AT775" s="155">
        <v>0</v>
      </c>
      <c r="AU775" s="155">
        <v>0</v>
      </c>
      <c r="AV775" s="155">
        <v>0</v>
      </c>
      <c r="AW775" s="155">
        <v>0</v>
      </c>
      <c r="AX775" s="155">
        <v>0</v>
      </c>
      <c r="AY775" s="155">
        <v>0</v>
      </c>
      <c r="AZ775" s="155">
        <v>0</v>
      </c>
      <c r="BA775" s="155">
        <v>0</v>
      </c>
      <c r="BB775" s="22">
        <f t="shared" si="36"/>
        <v>0</v>
      </c>
      <c r="BC775" s="22">
        <f t="shared" si="37"/>
        <v>0</v>
      </c>
      <c r="BD775" s="22">
        <f t="shared" si="38"/>
        <v>0</v>
      </c>
    </row>
    <row r="776" spans="1:56" x14ac:dyDescent="0.35">
      <c r="A776" s="23" t="s">
        <v>2233</v>
      </c>
      <c r="B776" s="79" t="s">
        <v>569</v>
      </c>
      <c r="C776" s="80">
        <v>4</v>
      </c>
      <c r="D776" s="81" t="s">
        <v>31</v>
      </c>
      <c r="E776" s="79" t="s">
        <v>467</v>
      </c>
      <c r="F776" s="79" t="s">
        <v>648</v>
      </c>
      <c r="G776" s="79" t="s">
        <v>931</v>
      </c>
      <c r="H776" s="79" t="s">
        <v>669</v>
      </c>
      <c r="I776" s="79" t="s">
        <v>932</v>
      </c>
      <c r="J776" s="79" t="s">
        <v>671</v>
      </c>
      <c r="K776" s="79" t="s">
        <v>485</v>
      </c>
      <c r="L776" s="79" t="s">
        <v>650</v>
      </c>
      <c r="M776" s="79" t="s">
        <v>663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1">
        <v>44321</v>
      </c>
      <c r="AF776" s="141">
        <v>45782</v>
      </c>
      <c r="AG776" s="142">
        <v>14160</v>
      </c>
      <c r="AH776" s="83">
        <v>0.59722222222222221</v>
      </c>
      <c r="AI776" s="83">
        <v>4</v>
      </c>
      <c r="AJ776" s="143">
        <v>4.7100000000000003E-2</v>
      </c>
      <c r="AK776" s="79" t="s">
        <v>664</v>
      </c>
      <c r="AL776" s="79" t="s">
        <v>665</v>
      </c>
      <c r="AM776" s="155">
        <v>0</v>
      </c>
      <c r="AN776" s="155">
        <v>7080</v>
      </c>
      <c r="AO776" s="155">
        <v>0</v>
      </c>
      <c r="AP776" s="155">
        <v>0</v>
      </c>
      <c r="AQ776" s="155">
        <v>0</v>
      </c>
      <c r="AR776" s="155">
        <v>0</v>
      </c>
      <c r="AS776" s="155">
        <v>0</v>
      </c>
      <c r="AT776" s="155">
        <v>7080</v>
      </c>
      <c r="AU776" s="155">
        <v>0</v>
      </c>
      <c r="AV776" s="155">
        <v>0</v>
      </c>
      <c r="AW776" s="155">
        <v>0</v>
      </c>
      <c r="AX776" s="155">
        <v>0</v>
      </c>
      <c r="AY776" s="155">
        <v>0</v>
      </c>
      <c r="AZ776" s="155">
        <v>0</v>
      </c>
      <c r="BA776" s="155">
        <v>0</v>
      </c>
      <c r="BB776" s="22">
        <f t="shared" si="36"/>
        <v>7080</v>
      </c>
      <c r="BC776" s="22">
        <f t="shared" si="37"/>
        <v>7080</v>
      </c>
      <c r="BD776" s="22">
        <f t="shared" si="38"/>
        <v>14160</v>
      </c>
    </row>
    <row r="777" spans="1:56" x14ac:dyDescent="0.35">
      <c r="A777" s="23" t="s">
        <v>2234</v>
      </c>
      <c r="B777" s="79" t="s">
        <v>569</v>
      </c>
      <c r="C777" s="80">
        <v>5</v>
      </c>
      <c r="D777" s="81" t="s">
        <v>31</v>
      </c>
      <c r="E777" s="79" t="s">
        <v>467</v>
      </c>
      <c r="F777" s="79" t="s">
        <v>648</v>
      </c>
      <c r="G777" s="79" t="s">
        <v>931</v>
      </c>
      <c r="H777" s="79" t="s">
        <v>669</v>
      </c>
      <c r="I777" s="79" t="s">
        <v>932</v>
      </c>
      <c r="J777" s="79" t="s">
        <v>671</v>
      </c>
      <c r="K777" s="79" t="s">
        <v>485</v>
      </c>
      <c r="L777" s="79" t="s">
        <v>650</v>
      </c>
      <c r="M777" s="79" t="s">
        <v>663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1">
        <v>44321</v>
      </c>
      <c r="AF777" s="141">
        <v>46147</v>
      </c>
      <c r="AG777" s="142">
        <v>435715</v>
      </c>
      <c r="AH777" s="83">
        <v>1.5972222222222223</v>
      </c>
      <c r="AI777" s="83">
        <v>5</v>
      </c>
      <c r="AJ777" s="143">
        <v>5.0700000000000002E-2</v>
      </c>
      <c r="AK777" s="79" t="s">
        <v>664</v>
      </c>
      <c r="AL777" s="79" t="s">
        <v>665</v>
      </c>
      <c r="AM777" s="155">
        <v>0</v>
      </c>
      <c r="AN777" s="155">
        <v>0</v>
      </c>
      <c r="AO777" s="155">
        <v>0</v>
      </c>
      <c r="AP777" s="155">
        <v>0</v>
      </c>
      <c r="AQ777" s="155">
        <v>0</v>
      </c>
      <c r="AR777" s="155">
        <v>0</v>
      </c>
      <c r="AS777" s="155">
        <v>0</v>
      </c>
      <c r="AT777" s="155">
        <v>0</v>
      </c>
      <c r="AU777" s="155">
        <v>0</v>
      </c>
      <c r="AV777" s="155">
        <v>0</v>
      </c>
      <c r="AW777" s="155">
        <v>0</v>
      </c>
      <c r="AX777" s="155">
        <v>0</v>
      </c>
      <c r="AY777" s="155">
        <v>0</v>
      </c>
      <c r="AZ777" s="155">
        <v>217857.5</v>
      </c>
      <c r="BA777" s="155">
        <v>0</v>
      </c>
      <c r="BB777" s="22">
        <f t="shared" si="36"/>
        <v>0</v>
      </c>
      <c r="BC777" s="22">
        <f t="shared" si="37"/>
        <v>217857.5</v>
      </c>
      <c r="BD777" s="22">
        <f t="shared" si="38"/>
        <v>217857.5</v>
      </c>
    </row>
    <row r="778" spans="1:56" x14ac:dyDescent="0.35">
      <c r="A778" s="23" t="s">
        <v>2235</v>
      </c>
      <c r="B778" s="79" t="s">
        <v>569</v>
      </c>
      <c r="C778" s="80">
        <v>6</v>
      </c>
      <c r="D778" s="81" t="s">
        <v>31</v>
      </c>
      <c r="E778" s="79" t="s">
        <v>467</v>
      </c>
      <c r="F778" s="79" t="s">
        <v>648</v>
      </c>
      <c r="G778" s="79" t="s">
        <v>931</v>
      </c>
      <c r="H778" s="79" t="s">
        <v>669</v>
      </c>
      <c r="I778" s="79" t="s">
        <v>932</v>
      </c>
      <c r="J778" s="79" t="s">
        <v>671</v>
      </c>
      <c r="K778" s="79" t="s">
        <v>485</v>
      </c>
      <c r="L778" s="79" t="s">
        <v>650</v>
      </c>
      <c r="M778" s="79" t="s">
        <v>663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1">
        <v>44321</v>
      </c>
      <c r="AF778" s="141">
        <v>46512</v>
      </c>
      <c r="AG778" s="142">
        <v>1729290</v>
      </c>
      <c r="AH778" s="83">
        <v>2.5972222222222223</v>
      </c>
      <c r="AI778" s="83">
        <v>6</v>
      </c>
      <c r="AJ778" s="143">
        <v>5.3600000000000002E-2</v>
      </c>
      <c r="AK778" s="79" t="s">
        <v>664</v>
      </c>
      <c r="AL778" s="79" t="s">
        <v>665</v>
      </c>
      <c r="AM778" s="155">
        <v>0</v>
      </c>
      <c r="AN778" s="155">
        <v>0</v>
      </c>
      <c r="AO778" s="155">
        <v>0</v>
      </c>
      <c r="AP778" s="155">
        <v>0</v>
      </c>
      <c r="AQ778" s="155">
        <v>0</v>
      </c>
      <c r="AR778" s="155">
        <v>0</v>
      </c>
      <c r="AS778" s="155">
        <v>0</v>
      </c>
      <c r="AT778" s="155">
        <v>0</v>
      </c>
      <c r="AU778" s="155">
        <v>0</v>
      </c>
      <c r="AV778" s="155">
        <v>0</v>
      </c>
      <c r="AW778" s="155">
        <v>0</v>
      </c>
      <c r="AX778" s="155">
        <v>0</v>
      </c>
      <c r="AY778" s="155">
        <v>0</v>
      </c>
      <c r="AZ778" s="155">
        <v>0</v>
      </c>
      <c r="BA778" s="155">
        <v>0</v>
      </c>
      <c r="BB778" s="22">
        <f t="shared" si="36"/>
        <v>0</v>
      </c>
      <c r="BC778" s="22">
        <f t="shared" si="37"/>
        <v>0</v>
      </c>
      <c r="BD778" s="22">
        <f t="shared" si="38"/>
        <v>0</v>
      </c>
    </row>
    <row r="779" spans="1:56" x14ac:dyDescent="0.35">
      <c r="A779" s="23" t="s">
        <v>2236</v>
      </c>
      <c r="B779" s="79" t="s">
        <v>569</v>
      </c>
      <c r="C779" s="80">
        <v>7</v>
      </c>
      <c r="D779" s="81" t="s">
        <v>31</v>
      </c>
      <c r="E779" s="79" t="s">
        <v>467</v>
      </c>
      <c r="F779" s="79" t="s">
        <v>648</v>
      </c>
      <c r="G779" s="79" t="s">
        <v>931</v>
      </c>
      <c r="H779" s="79" t="s">
        <v>669</v>
      </c>
      <c r="I779" s="79" t="s">
        <v>932</v>
      </c>
      <c r="J779" s="79" t="s">
        <v>671</v>
      </c>
      <c r="K779" s="79" t="s">
        <v>485</v>
      </c>
      <c r="L779" s="79" t="s">
        <v>650</v>
      </c>
      <c r="M779" s="79" t="s">
        <v>663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1">
        <v>44321</v>
      </c>
      <c r="AF779" s="141">
        <v>46878</v>
      </c>
      <c r="AG779" s="142">
        <v>6743847.5</v>
      </c>
      <c r="AH779" s="83">
        <v>3.5972222222222223</v>
      </c>
      <c r="AI779" s="83">
        <v>7</v>
      </c>
      <c r="AJ779" s="143">
        <v>5.6399999999999999E-2</v>
      </c>
      <c r="AK779" s="79" t="s">
        <v>664</v>
      </c>
      <c r="AL779" s="79" t="s">
        <v>665</v>
      </c>
      <c r="AM779" s="155">
        <v>0</v>
      </c>
      <c r="AN779" s="155">
        <v>0</v>
      </c>
      <c r="AO779" s="155">
        <v>0</v>
      </c>
      <c r="AP779" s="155">
        <v>0</v>
      </c>
      <c r="AQ779" s="155">
        <v>0</v>
      </c>
      <c r="AR779" s="155">
        <v>0</v>
      </c>
      <c r="AS779" s="155">
        <v>0</v>
      </c>
      <c r="AT779" s="155">
        <v>0</v>
      </c>
      <c r="AU779" s="155">
        <v>0</v>
      </c>
      <c r="AV779" s="155">
        <v>0</v>
      </c>
      <c r="AW779" s="155">
        <v>0</v>
      </c>
      <c r="AX779" s="155">
        <v>0</v>
      </c>
      <c r="AY779" s="155">
        <v>0</v>
      </c>
      <c r="AZ779" s="155">
        <v>0</v>
      </c>
      <c r="BA779" s="155">
        <v>0</v>
      </c>
      <c r="BB779" s="22">
        <f t="shared" si="36"/>
        <v>0</v>
      </c>
      <c r="BC779" s="22">
        <f t="shared" si="37"/>
        <v>0</v>
      </c>
      <c r="BD779" s="22">
        <f t="shared" si="38"/>
        <v>0</v>
      </c>
    </row>
    <row r="780" spans="1:56" x14ac:dyDescent="0.35">
      <c r="A780" s="23" t="s">
        <v>2237</v>
      </c>
      <c r="B780" s="79" t="s">
        <v>569</v>
      </c>
      <c r="C780" s="80">
        <v>8</v>
      </c>
      <c r="D780" s="81" t="s">
        <v>31</v>
      </c>
      <c r="E780" s="79" t="s">
        <v>467</v>
      </c>
      <c r="F780" s="79" t="s">
        <v>648</v>
      </c>
      <c r="G780" s="79" t="s">
        <v>931</v>
      </c>
      <c r="H780" s="79" t="s">
        <v>669</v>
      </c>
      <c r="I780" s="79" t="s">
        <v>932</v>
      </c>
      <c r="J780" s="79" t="s">
        <v>671</v>
      </c>
      <c r="K780" s="79" t="s">
        <v>485</v>
      </c>
      <c r="L780" s="79" t="s">
        <v>650</v>
      </c>
      <c r="M780" s="79" t="s">
        <v>663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1">
        <v>44321</v>
      </c>
      <c r="AF780" s="141">
        <v>47243</v>
      </c>
      <c r="AG780" s="142">
        <v>53100</v>
      </c>
      <c r="AH780" s="83">
        <v>4.5972222222222223</v>
      </c>
      <c r="AI780" s="83">
        <v>8</v>
      </c>
      <c r="AJ780" s="143">
        <v>5.9299999999999999E-2</v>
      </c>
      <c r="AK780" s="79" t="s">
        <v>664</v>
      </c>
      <c r="AL780" s="79" t="s">
        <v>665</v>
      </c>
      <c r="AM780" s="155">
        <v>0</v>
      </c>
      <c r="AN780" s="155">
        <v>0</v>
      </c>
      <c r="AO780" s="155">
        <v>0</v>
      </c>
      <c r="AP780" s="155">
        <v>0</v>
      </c>
      <c r="AQ780" s="155">
        <v>0</v>
      </c>
      <c r="AR780" s="155">
        <v>0</v>
      </c>
      <c r="AS780" s="155">
        <v>0</v>
      </c>
      <c r="AT780" s="155">
        <v>0</v>
      </c>
      <c r="AU780" s="155">
        <v>0</v>
      </c>
      <c r="AV780" s="155">
        <v>0</v>
      </c>
      <c r="AW780" s="155">
        <v>0</v>
      </c>
      <c r="AX780" s="155">
        <v>0</v>
      </c>
      <c r="AY780" s="155">
        <v>0</v>
      </c>
      <c r="AZ780" s="155">
        <v>0</v>
      </c>
      <c r="BA780" s="155">
        <v>0</v>
      </c>
      <c r="BB780" s="22">
        <f t="shared" si="36"/>
        <v>0</v>
      </c>
      <c r="BC780" s="22">
        <f t="shared" si="37"/>
        <v>0</v>
      </c>
      <c r="BD780" s="22">
        <f t="shared" si="38"/>
        <v>0</v>
      </c>
    </row>
    <row r="781" spans="1:56" x14ac:dyDescent="0.35">
      <c r="A781" s="23" t="s">
        <v>2238</v>
      </c>
      <c r="B781" s="79" t="s">
        <v>569</v>
      </c>
      <c r="C781" s="80">
        <v>9</v>
      </c>
      <c r="D781" s="81" t="s">
        <v>31</v>
      </c>
      <c r="E781" s="79" t="s">
        <v>467</v>
      </c>
      <c r="F781" s="79" t="s">
        <v>648</v>
      </c>
      <c r="G781" s="79" t="s">
        <v>931</v>
      </c>
      <c r="H781" s="79" t="s">
        <v>669</v>
      </c>
      <c r="I781" s="79" t="s">
        <v>932</v>
      </c>
      <c r="J781" s="79" t="s">
        <v>671</v>
      </c>
      <c r="K781" s="79" t="s">
        <v>485</v>
      </c>
      <c r="L781" s="79" t="s">
        <v>650</v>
      </c>
      <c r="M781" s="79" t="s">
        <v>663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1">
        <v>44321</v>
      </c>
      <c r="AF781" s="141">
        <v>47973</v>
      </c>
      <c r="AG781" s="142">
        <v>53100</v>
      </c>
      <c r="AH781" s="83">
        <v>6.5972222222222223</v>
      </c>
      <c r="AI781" s="83">
        <v>10</v>
      </c>
      <c r="AJ781" s="143">
        <v>6.5000000000000002E-2</v>
      </c>
      <c r="AK781" s="79" t="s">
        <v>664</v>
      </c>
      <c r="AL781" s="79" t="s">
        <v>665</v>
      </c>
      <c r="AM781" s="155">
        <v>0</v>
      </c>
      <c r="AN781" s="155">
        <v>0</v>
      </c>
      <c r="AO781" s="155">
        <v>0</v>
      </c>
      <c r="AP781" s="155">
        <v>0</v>
      </c>
      <c r="AQ781" s="155">
        <v>0</v>
      </c>
      <c r="AR781" s="155">
        <v>0</v>
      </c>
      <c r="AS781" s="155">
        <v>0</v>
      </c>
      <c r="AT781" s="155">
        <v>0</v>
      </c>
      <c r="AU781" s="155">
        <v>0</v>
      </c>
      <c r="AV781" s="155">
        <v>0</v>
      </c>
      <c r="AW781" s="155">
        <v>0</v>
      </c>
      <c r="AX781" s="155">
        <v>0</v>
      </c>
      <c r="AY781" s="155">
        <v>0</v>
      </c>
      <c r="AZ781" s="155">
        <v>0</v>
      </c>
      <c r="BA781" s="155">
        <v>0</v>
      </c>
      <c r="BB781" s="22">
        <f t="shared" si="36"/>
        <v>0</v>
      </c>
      <c r="BC781" s="22">
        <f t="shared" si="37"/>
        <v>0</v>
      </c>
      <c r="BD781" s="22">
        <f t="shared" si="38"/>
        <v>0</v>
      </c>
    </row>
    <row r="782" spans="1:56" x14ac:dyDescent="0.35">
      <c r="A782" s="23" t="s">
        <v>1391</v>
      </c>
      <c r="B782" s="79" t="s">
        <v>570</v>
      </c>
      <c r="C782" s="80">
        <v>2</v>
      </c>
      <c r="D782" s="81" t="s">
        <v>31</v>
      </c>
      <c r="E782" s="79" t="s">
        <v>467</v>
      </c>
      <c r="F782" s="79" t="s">
        <v>648</v>
      </c>
      <c r="G782" s="79" t="s">
        <v>931</v>
      </c>
      <c r="H782" s="79" t="s">
        <v>669</v>
      </c>
      <c r="I782" s="79" t="s">
        <v>932</v>
      </c>
      <c r="J782" s="79" t="s">
        <v>671</v>
      </c>
      <c r="K782" s="79" t="s">
        <v>485</v>
      </c>
      <c r="L782" s="79" t="s">
        <v>650</v>
      </c>
      <c r="M782" s="79" t="s">
        <v>663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0</v>
      </c>
      <c r="X782" s="77">
        <v>0</v>
      </c>
      <c r="Y782" s="77">
        <v>0</v>
      </c>
      <c r="Z782" s="77">
        <v>0</v>
      </c>
      <c r="AA782" s="77">
        <v>0</v>
      </c>
      <c r="AB782" s="77">
        <v>0</v>
      </c>
      <c r="AC782" s="77">
        <v>0</v>
      </c>
      <c r="AD782" s="77">
        <v>0</v>
      </c>
      <c r="AE782" s="141">
        <v>44328</v>
      </c>
      <c r="AF782" s="141">
        <v>45424</v>
      </c>
      <c r="AG782" s="142">
        <v>293672.5</v>
      </c>
      <c r="AH782" s="83">
        <v>0</v>
      </c>
      <c r="AI782" s="83">
        <v>0</v>
      </c>
      <c r="AJ782" s="143">
        <v>4.2999999999999997E-2</v>
      </c>
      <c r="AK782" s="79" t="s">
        <v>664</v>
      </c>
      <c r="AL782" s="79" t="s">
        <v>665</v>
      </c>
      <c r="AM782" s="155">
        <v>0</v>
      </c>
      <c r="AN782" s="155">
        <v>0</v>
      </c>
      <c r="AO782" s="155">
        <v>0</v>
      </c>
      <c r="AP782" s="155">
        <v>0</v>
      </c>
      <c r="AQ782" s="155">
        <v>0</v>
      </c>
      <c r="AR782" s="155">
        <v>0</v>
      </c>
      <c r="AS782" s="155">
        <v>0</v>
      </c>
      <c r="AT782" s="155">
        <v>0</v>
      </c>
      <c r="AU782" s="155">
        <v>0</v>
      </c>
      <c r="AV782" s="155">
        <v>0</v>
      </c>
      <c r="AW782" s="155">
        <v>0</v>
      </c>
      <c r="AX782" s="155">
        <v>0</v>
      </c>
      <c r="AY782" s="155">
        <v>0</v>
      </c>
      <c r="AZ782" s="155">
        <v>0</v>
      </c>
      <c r="BA782" s="155">
        <v>0</v>
      </c>
      <c r="BB782" s="22">
        <f t="shared" si="36"/>
        <v>0</v>
      </c>
      <c r="BC782" s="22">
        <f t="shared" si="37"/>
        <v>0</v>
      </c>
      <c r="BD782" s="22">
        <f t="shared" si="38"/>
        <v>0</v>
      </c>
    </row>
    <row r="783" spans="1:56" x14ac:dyDescent="0.35">
      <c r="A783" s="23" t="s">
        <v>2239</v>
      </c>
      <c r="B783" s="79" t="s">
        <v>570</v>
      </c>
      <c r="C783" s="80">
        <v>3</v>
      </c>
      <c r="D783" s="81" t="s">
        <v>31</v>
      </c>
      <c r="E783" s="79" t="s">
        <v>467</v>
      </c>
      <c r="F783" s="79" t="s">
        <v>648</v>
      </c>
      <c r="G783" s="79" t="s">
        <v>931</v>
      </c>
      <c r="H783" s="79" t="s">
        <v>669</v>
      </c>
      <c r="I783" s="79" t="s">
        <v>932</v>
      </c>
      <c r="J783" s="79" t="s">
        <v>671</v>
      </c>
      <c r="K783" s="79" t="s">
        <v>485</v>
      </c>
      <c r="L783" s="79" t="s">
        <v>650</v>
      </c>
      <c r="M783" s="79" t="s">
        <v>663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1">
        <v>44328</v>
      </c>
      <c r="AF783" s="141">
        <v>45789</v>
      </c>
      <c r="AG783" s="142">
        <v>624367.5</v>
      </c>
      <c r="AH783" s="83">
        <v>0.6166666666666667</v>
      </c>
      <c r="AI783" s="83">
        <v>4</v>
      </c>
      <c r="AJ783" s="143">
        <v>4.7100000000000003E-2</v>
      </c>
      <c r="AK783" s="79" t="s">
        <v>664</v>
      </c>
      <c r="AL783" s="79" t="s">
        <v>665</v>
      </c>
      <c r="AM783" s="155">
        <v>0</v>
      </c>
      <c r="AN783" s="155">
        <v>312183.75</v>
      </c>
      <c r="AO783" s="155">
        <v>0</v>
      </c>
      <c r="AP783" s="155">
        <v>0</v>
      </c>
      <c r="AQ783" s="155">
        <v>0</v>
      </c>
      <c r="AR783" s="155">
        <v>0</v>
      </c>
      <c r="AS783" s="155">
        <v>0</v>
      </c>
      <c r="AT783" s="155">
        <v>312183.75</v>
      </c>
      <c r="AU783" s="155">
        <v>0</v>
      </c>
      <c r="AV783" s="155">
        <v>0</v>
      </c>
      <c r="AW783" s="155">
        <v>0</v>
      </c>
      <c r="AX783" s="155">
        <v>0</v>
      </c>
      <c r="AY783" s="155">
        <v>0</v>
      </c>
      <c r="AZ783" s="155">
        <v>0</v>
      </c>
      <c r="BA783" s="155">
        <v>0</v>
      </c>
      <c r="BB783" s="22">
        <f t="shared" si="36"/>
        <v>312183.75</v>
      </c>
      <c r="BC783" s="22">
        <f t="shared" si="37"/>
        <v>312183.75</v>
      </c>
      <c r="BD783" s="22">
        <f t="shared" si="38"/>
        <v>624367.5</v>
      </c>
    </row>
    <row r="784" spans="1:56" x14ac:dyDescent="0.35">
      <c r="A784" s="23" t="s">
        <v>2240</v>
      </c>
      <c r="B784" s="79" t="s">
        <v>570</v>
      </c>
      <c r="C784" s="80">
        <v>4</v>
      </c>
      <c r="D784" s="81" t="s">
        <v>31</v>
      </c>
      <c r="E784" s="79" t="s">
        <v>467</v>
      </c>
      <c r="F784" s="79" t="s">
        <v>648</v>
      </c>
      <c r="G784" s="79" t="s">
        <v>931</v>
      </c>
      <c r="H784" s="79" t="s">
        <v>669</v>
      </c>
      <c r="I784" s="79" t="s">
        <v>932</v>
      </c>
      <c r="J784" s="79" t="s">
        <v>671</v>
      </c>
      <c r="K784" s="79" t="s">
        <v>485</v>
      </c>
      <c r="L784" s="79" t="s">
        <v>650</v>
      </c>
      <c r="M784" s="79" t="s">
        <v>663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1">
        <v>44328</v>
      </c>
      <c r="AF784" s="141">
        <v>46154</v>
      </c>
      <c r="AG784" s="142">
        <v>924382.5</v>
      </c>
      <c r="AH784" s="83">
        <v>1.6166666666666667</v>
      </c>
      <c r="AI784" s="83">
        <v>5</v>
      </c>
      <c r="AJ784" s="143">
        <v>5.0700000000000002E-2</v>
      </c>
      <c r="AK784" s="79" t="s">
        <v>664</v>
      </c>
      <c r="AL784" s="79" t="s">
        <v>665</v>
      </c>
      <c r="AM784" s="155">
        <v>0</v>
      </c>
      <c r="AN784" s="155">
        <v>0</v>
      </c>
      <c r="AO784" s="155">
        <v>0</v>
      </c>
      <c r="AP784" s="155">
        <v>0</v>
      </c>
      <c r="AQ784" s="155">
        <v>0</v>
      </c>
      <c r="AR784" s="155">
        <v>0</v>
      </c>
      <c r="AS784" s="155">
        <v>0</v>
      </c>
      <c r="AT784" s="155">
        <v>0</v>
      </c>
      <c r="AU784" s="155">
        <v>0</v>
      </c>
      <c r="AV784" s="155">
        <v>0</v>
      </c>
      <c r="AW784" s="155">
        <v>0</v>
      </c>
      <c r="AX784" s="155">
        <v>0</v>
      </c>
      <c r="AY784" s="155">
        <v>0</v>
      </c>
      <c r="AZ784" s="155">
        <v>462191.25</v>
      </c>
      <c r="BA784" s="155">
        <v>0</v>
      </c>
      <c r="BB784" s="22">
        <f t="shared" si="36"/>
        <v>0</v>
      </c>
      <c r="BC784" s="22">
        <f t="shared" si="37"/>
        <v>462191.25</v>
      </c>
      <c r="BD784" s="22">
        <f t="shared" si="38"/>
        <v>462191.25</v>
      </c>
    </row>
    <row r="785" spans="1:56" x14ac:dyDescent="0.35">
      <c r="A785" s="23" t="s">
        <v>2241</v>
      </c>
      <c r="B785" s="79" t="s">
        <v>570</v>
      </c>
      <c r="C785" s="80">
        <v>5</v>
      </c>
      <c r="D785" s="81" t="s">
        <v>31</v>
      </c>
      <c r="E785" s="79" t="s">
        <v>467</v>
      </c>
      <c r="F785" s="79" t="s">
        <v>648</v>
      </c>
      <c r="G785" s="79" t="s">
        <v>931</v>
      </c>
      <c r="H785" s="79" t="s">
        <v>669</v>
      </c>
      <c r="I785" s="79" t="s">
        <v>932</v>
      </c>
      <c r="J785" s="79" t="s">
        <v>671</v>
      </c>
      <c r="K785" s="79" t="s">
        <v>485</v>
      </c>
      <c r="L785" s="79" t="s">
        <v>650</v>
      </c>
      <c r="M785" s="79" t="s">
        <v>663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1">
        <v>44328</v>
      </c>
      <c r="AF785" s="141">
        <v>46519</v>
      </c>
      <c r="AG785" s="142">
        <v>1943460</v>
      </c>
      <c r="AH785" s="83">
        <v>2.6166666666666667</v>
      </c>
      <c r="AI785" s="83">
        <v>6</v>
      </c>
      <c r="AJ785" s="143">
        <v>5.3600000000000002E-2</v>
      </c>
      <c r="AK785" s="79" t="s">
        <v>664</v>
      </c>
      <c r="AL785" s="79" t="s">
        <v>665</v>
      </c>
      <c r="AM785" s="155">
        <v>0</v>
      </c>
      <c r="AN785" s="155">
        <v>0</v>
      </c>
      <c r="AO785" s="155">
        <v>0</v>
      </c>
      <c r="AP785" s="155">
        <v>0</v>
      </c>
      <c r="AQ785" s="155">
        <v>0</v>
      </c>
      <c r="AR785" s="155">
        <v>0</v>
      </c>
      <c r="AS785" s="155">
        <v>0</v>
      </c>
      <c r="AT785" s="155">
        <v>0</v>
      </c>
      <c r="AU785" s="155">
        <v>0</v>
      </c>
      <c r="AV785" s="155">
        <v>0</v>
      </c>
      <c r="AW785" s="155">
        <v>0</v>
      </c>
      <c r="AX785" s="155">
        <v>0</v>
      </c>
      <c r="AY785" s="155">
        <v>0</v>
      </c>
      <c r="AZ785" s="155">
        <v>0</v>
      </c>
      <c r="BA785" s="155">
        <v>0</v>
      </c>
      <c r="BB785" s="22">
        <f t="shared" si="36"/>
        <v>0</v>
      </c>
      <c r="BC785" s="22">
        <f t="shared" si="37"/>
        <v>0</v>
      </c>
      <c r="BD785" s="22">
        <f t="shared" si="38"/>
        <v>0</v>
      </c>
    </row>
    <row r="786" spans="1:56" x14ac:dyDescent="0.35">
      <c r="A786" s="23" t="s">
        <v>2242</v>
      </c>
      <c r="B786" s="79" t="s">
        <v>570</v>
      </c>
      <c r="C786" s="80">
        <v>6</v>
      </c>
      <c r="D786" s="81" t="s">
        <v>31</v>
      </c>
      <c r="E786" s="79" t="s">
        <v>467</v>
      </c>
      <c r="F786" s="79" t="s">
        <v>648</v>
      </c>
      <c r="G786" s="79" t="s">
        <v>931</v>
      </c>
      <c r="H786" s="79" t="s">
        <v>669</v>
      </c>
      <c r="I786" s="79" t="s">
        <v>932</v>
      </c>
      <c r="J786" s="79" t="s">
        <v>671</v>
      </c>
      <c r="K786" s="79" t="s">
        <v>485</v>
      </c>
      <c r="L786" s="79" t="s">
        <v>650</v>
      </c>
      <c r="M786" s="79" t="s">
        <v>663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1">
        <v>44328</v>
      </c>
      <c r="AF786" s="141">
        <v>46885</v>
      </c>
      <c r="AG786" s="142">
        <v>856237.5</v>
      </c>
      <c r="AH786" s="83">
        <v>3.6166666666666667</v>
      </c>
      <c r="AI786" s="83">
        <v>7</v>
      </c>
      <c r="AJ786" s="143">
        <v>5.6399999999999999E-2</v>
      </c>
      <c r="AK786" s="79" t="s">
        <v>664</v>
      </c>
      <c r="AL786" s="79" t="s">
        <v>665</v>
      </c>
      <c r="AM786" s="155">
        <v>0</v>
      </c>
      <c r="AN786" s="155">
        <v>0</v>
      </c>
      <c r="AO786" s="155">
        <v>0</v>
      </c>
      <c r="AP786" s="155">
        <v>0</v>
      </c>
      <c r="AQ786" s="155">
        <v>0</v>
      </c>
      <c r="AR786" s="155">
        <v>0</v>
      </c>
      <c r="AS786" s="155">
        <v>0</v>
      </c>
      <c r="AT786" s="155">
        <v>0</v>
      </c>
      <c r="AU786" s="155">
        <v>0</v>
      </c>
      <c r="AV786" s="155">
        <v>0</v>
      </c>
      <c r="AW786" s="155">
        <v>0</v>
      </c>
      <c r="AX786" s="155">
        <v>0</v>
      </c>
      <c r="AY786" s="155">
        <v>0</v>
      </c>
      <c r="AZ786" s="155">
        <v>0</v>
      </c>
      <c r="BA786" s="155">
        <v>0</v>
      </c>
      <c r="BB786" s="22">
        <f t="shared" si="36"/>
        <v>0</v>
      </c>
      <c r="BC786" s="22">
        <f t="shared" si="37"/>
        <v>0</v>
      </c>
      <c r="BD786" s="22">
        <f t="shared" si="38"/>
        <v>0</v>
      </c>
    </row>
    <row r="787" spans="1:56" x14ac:dyDescent="0.35">
      <c r="A787" s="23" t="s">
        <v>1392</v>
      </c>
      <c r="B787" s="79" t="s">
        <v>571</v>
      </c>
      <c r="C787" s="80">
        <v>3</v>
      </c>
      <c r="D787" s="81" t="s">
        <v>31</v>
      </c>
      <c r="E787" s="79" t="s">
        <v>467</v>
      </c>
      <c r="F787" s="79" t="s">
        <v>648</v>
      </c>
      <c r="G787" s="79" t="s">
        <v>931</v>
      </c>
      <c r="H787" s="79" t="s">
        <v>669</v>
      </c>
      <c r="I787" s="79" t="s">
        <v>932</v>
      </c>
      <c r="J787" s="79" t="s">
        <v>671</v>
      </c>
      <c r="K787" s="79" t="s">
        <v>485</v>
      </c>
      <c r="L787" s="79" t="s">
        <v>650</v>
      </c>
      <c r="M787" s="79" t="s">
        <v>663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0</v>
      </c>
      <c r="X787" s="77">
        <v>0</v>
      </c>
      <c r="Y787" s="77">
        <v>0</v>
      </c>
      <c r="Z787" s="77">
        <v>0</v>
      </c>
      <c r="AA787" s="77">
        <v>0</v>
      </c>
      <c r="AB787" s="77">
        <v>0</v>
      </c>
      <c r="AC787" s="77">
        <v>0</v>
      </c>
      <c r="AD787" s="77">
        <v>0</v>
      </c>
      <c r="AE787" s="141">
        <v>44328</v>
      </c>
      <c r="AF787" s="141">
        <v>45424</v>
      </c>
      <c r="AG787" s="142">
        <v>541177.5</v>
      </c>
      <c r="AH787" s="83">
        <v>0</v>
      </c>
      <c r="AI787" s="83">
        <v>0</v>
      </c>
      <c r="AJ787" s="143">
        <v>4.2999999999999997E-2</v>
      </c>
      <c r="AK787" s="79" t="s">
        <v>664</v>
      </c>
      <c r="AL787" s="79" t="s">
        <v>665</v>
      </c>
      <c r="AM787" s="155">
        <v>0</v>
      </c>
      <c r="AN787" s="155">
        <v>0</v>
      </c>
      <c r="AO787" s="155">
        <v>0</v>
      </c>
      <c r="AP787" s="155">
        <v>0</v>
      </c>
      <c r="AQ787" s="155">
        <v>0</v>
      </c>
      <c r="AR787" s="155">
        <v>0</v>
      </c>
      <c r="AS787" s="155">
        <v>0</v>
      </c>
      <c r="AT787" s="155">
        <v>0</v>
      </c>
      <c r="AU787" s="155">
        <v>0</v>
      </c>
      <c r="AV787" s="155">
        <v>0</v>
      </c>
      <c r="AW787" s="155">
        <v>0</v>
      </c>
      <c r="AX787" s="155">
        <v>0</v>
      </c>
      <c r="AY787" s="155">
        <v>0</v>
      </c>
      <c r="AZ787" s="155">
        <v>0</v>
      </c>
      <c r="BA787" s="155">
        <v>0</v>
      </c>
      <c r="BB787" s="22">
        <f t="shared" si="36"/>
        <v>0</v>
      </c>
      <c r="BC787" s="22">
        <f t="shared" si="37"/>
        <v>0</v>
      </c>
      <c r="BD787" s="22">
        <f t="shared" si="38"/>
        <v>0</v>
      </c>
    </row>
    <row r="788" spans="1:56" x14ac:dyDescent="0.35">
      <c r="A788" s="23" t="s">
        <v>2243</v>
      </c>
      <c r="B788" s="79" t="s">
        <v>571</v>
      </c>
      <c r="C788" s="80">
        <v>4</v>
      </c>
      <c r="D788" s="81" t="s">
        <v>31</v>
      </c>
      <c r="E788" s="79" t="s">
        <v>467</v>
      </c>
      <c r="F788" s="79" t="s">
        <v>648</v>
      </c>
      <c r="G788" s="79" t="s">
        <v>931</v>
      </c>
      <c r="H788" s="79" t="s">
        <v>669</v>
      </c>
      <c r="I788" s="79" t="s">
        <v>932</v>
      </c>
      <c r="J788" s="79" t="s">
        <v>671</v>
      </c>
      <c r="K788" s="79" t="s">
        <v>485</v>
      </c>
      <c r="L788" s="79" t="s">
        <v>650</v>
      </c>
      <c r="M788" s="79" t="s">
        <v>663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1">
        <v>44328</v>
      </c>
      <c r="AF788" s="141">
        <v>45789</v>
      </c>
      <c r="AG788" s="142">
        <v>1410542.5</v>
      </c>
      <c r="AH788" s="83">
        <v>0.6166666666666667</v>
      </c>
      <c r="AI788" s="83">
        <v>4</v>
      </c>
      <c r="AJ788" s="143">
        <v>4.7100000000000003E-2</v>
      </c>
      <c r="AK788" s="79" t="s">
        <v>664</v>
      </c>
      <c r="AL788" s="79" t="s">
        <v>665</v>
      </c>
      <c r="AM788" s="155">
        <v>0</v>
      </c>
      <c r="AN788" s="155">
        <v>705271.25</v>
      </c>
      <c r="AO788" s="155">
        <v>0</v>
      </c>
      <c r="AP788" s="155">
        <v>0</v>
      </c>
      <c r="AQ788" s="155">
        <v>0</v>
      </c>
      <c r="AR788" s="155">
        <v>0</v>
      </c>
      <c r="AS788" s="155">
        <v>0</v>
      </c>
      <c r="AT788" s="155">
        <v>705271.25</v>
      </c>
      <c r="AU788" s="155">
        <v>0</v>
      </c>
      <c r="AV788" s="155">
        <v>0</v>
      </c>
      <c r="AW788" s="155">
        <v>0</v>
      </c>
      <c r="AX788" s="155">
        <v>0</v>
      </c>
      <c r="AY788" s="155">
        <v>0</v>
      </c>
      <c r="AZ788" s="155">
        <v>0</v>
      </c>
      <c r="BA788" s="155">
        <v>0</v>
      </c>
      <c r="BB788" s="22">
        <f t="shared" si="36"/>
        <v>705271.25</v>
      </c>
      <c r="BC788" s="22">
        <f t="shared" si="37"/>
        <v>705271.25</v>
      </c>
      <c r="BD788" s="22">
        <f t="shared" si="38"/>
        <v>1410542.5</v>
      </c>
    </row>
    <row r="789" spans="1:56" x14ac:dyDescent="0.35">
      <c r="A789" s="23" t="s">
        <v>2244</v>
      </c>
      <c r="B789" s="79" t="s">
        <v>571</v>
      </c>
      <c r="C789" s="80">
        <v>5</v>
      </c>
      <c r="D789" s="81" t="s">
        <v>31</v>
      </c>
      <c r="E789" s="79" t="s">
        <v>467</v>
      </c>
      <c r="F789" s="79" t="s">
        <v>648</v>
      </c>
      <c r="G789" s="79" t="s">
        <v>931</v>
      </c>
      <c r="H789" s="79" t="s">
        <v>669</v>
      </c>
      <c r="I789" s="79" t="s">
        <v>932</v>
      </c>
      <c r="J789" s="79" t="s">
        <v>671</v>
      </c>
      <c r="K789" s="79" t="s">
        <v>485</v>
      </c>
      <c r="L789" s="79" t="s">
        <v>650</v>
      </c>
      <c r="M789" s="79" t="s">
        <v>663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1">
        <v>44328</v>
      </c>
      <c r="AF789" s="141">
        <v>46154</v>
      </c>
      <c r="AG789" s="142">
        <v>869955</v>
      </c>
      <c r="AH789" s="83">
        <v>1.6166666666666667</v>
      </c>
      <c r="AI789" s="83">
        <v>5</v>
      </c>
      <c r="AJ789" s="143">
        <v>5.0700000000000002E-2</v>
      </c>
      <c r="AK789" s="79" t="s">
        <v>664</v>
      </c>
      <c r="AL789" s="79" t="s">
        <v>665</v>
      </c>
      <c r="AM789" s="155">
        <v>0</v>
      </c>
      <c r="AN789" s="155">
        <v>0</v>
      </c>
      <c r="AO789" s="155">
        <v>0</v>
      </c>
      <c r="AP789" s="155">
        <v>0</v>
      </c>
      <c r="AQ789" s="155">
        <v>0</v>
      </c>
      <c r="AR789" s="155">
        <v>0</v>
      </c>
      <c r="AS789" s="155">
        <v>0</v>
      </c>
      <c r="AT789" s="155">
        <v>0</v>
      </c>
      <c r="AU789" s="155">
        <v>0</v>
      </c>
      <c r="AV789" s="155">
        <v>0</v>
      </c>
      <c r="AW789" s="155">
        <v>0</v>
      </c>
      <c r="AX789" s="155">
        <v>0</v>
      </c>
      <c r="AY789" s="155">
        <v>0</v>
      </c>
      <c r="AZ789" s="155">
        <v>434977.5</v>
      </c>
      <c r="BA789" s="155">
        <v>0</v>
      </c>
      <c r="BB789" s="22">
        <f t="shared" si="36"/>
        <v>0</v>
      </c>
      <c r="BC789" s="22">
        <f t="shared" si="37"/>
        <v>434977.5</v>
      </c>
      <c r="BD789" s="22">
        <f t="shared" si="38"/>
        <v>434977.5</v>
      </c>
    </row>
    <row r="790" spans="1:56" x14ac:dyDescent="0.35">
      <c r="A790" s="23" t="s">
        <v>2245</v>
      </c>
      <c r="B790" s="79" t="s">
        <v>571</v>
      </c>
      <c r="C790" s="80">
        <v>6</v>
      </c>
      <c r="D790" s="81" t="s">
        <v>31</v>
      </c>
      <c r="E790" s="79" t="s">
        <v>467</v>
      </c>
      <c r="F790" s="79" t="s">
        <v>648</v>
      </c>
      <c r="G790" s="79" t="s">
        <v>931</v>
      </c>
      <c r="H790" s="79" t="s">
        <v>669</v>
      </c>
      <c r="I790" s="79" t="s">
        <v>932</v>
      </c>
      <c r="J790" s="79" t="s">
        <v>671</v>
      </c>
      <c r="K790" s="79" t="s">
        <v>485</v>
      </c>
      <c r="L790" s="79" t="s">
        <v>650</v>
      </c>
      <c r="M790" s="79" t="s">
        <v>663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1">
        <v>44328</v>
      </c>
      <c r="AF790" s="141">
        <v>46519</v>
      </c>
      <c r="AG790" s="142">
        <v>1517185</v>
      </c>
      <c r="AH790" s="83">
        <v>2.6166666666666667</v>
      </c>
      <c r="AI790" s="83">
        <v>6</v>
      </c>
      <c r="AJ790" s="143">
        <v>5.3600000000000002E-2</v>
      </c>
      <c r="AK790" s="79" t="s">
        <v>664</v>
      </c>
      <c r="AL790" s="79" t="s">
        <v>665</v>
      </c>
      <c r="AM790" s="155">
        <v>0</v>
      </c>
      <c r="AN790" s="155">
        <v>0</v>
      </c>
      <c r="AO790" s="155">
        <v>0</v>
      </c>
      <c r="AP790" s="155">
        <v>0</v>
      </c>
      <c r="AQ790" s="155">
        <v>0</v>
      </c>
      <c r="AR790" s="155">
        <v>0</v>
      </c>
      <c r="AS790" s="155">
        <v>0</v>
      </c>
      <c r="AT790" s="155">
        <v>0</v>
      </c>
      <c r="AU790" s="155">
        <v>0</v>
      </c>
      <c r="AV790" s="155">
        <v>0</v>
      </c>
      <c r="AW790" s="155">
        <v>0</v>
      </c>
      <c r="AX790" s="155">
        <v>0</v>
      </c>
      <c r="AY790" s="155">
        <v>0</v>
      </c>
      <c r="AZ790" s="155">
        <v>0</v>
      </c>
      <c r="BA790" s="155">
        <v>0</v>
      </c>
      <c r="BB790" s="22">
        <f t="shared" si="36"/>
        <v>0</v>
      </c>
      <c r="BC790" s="22">
        <f t="shared" si="37"/>
        <v>0</v>
      </c>
      <c r="BD790" s="22">
        <f t="shared" si="38"/>
        <v>0</v>
      </c>
    </row>
    <row r="791" spans="1:56" x14ac:dyDescent="0.35">
      <c r="A791" s="23" t="s">
        <v>2246</v>
      </c>
      <c r="B791" s="79" t="s">
        <v>571</v>
      </c>
      <c r="C791" s="80">
        <v>7</v>
      </c>
      <c r="D791" s="81" t="s">
        <v>31</v>
      </c>
      <c r="E791" s="79" t="s">
        <v>467</v>
      </c>
      <c r="F791" s="79" t="s">
        <v>648</v>
      </c>
      <c r="G791" s="79" t="s">
        <v>931</v>
      </c>
      <c r="H791" s="79" t="s">
        <v>669</v>
      </c>
      <c r="I791" s="79" t="s">
        <v>932</v>
      </c>
      <c r="J791" s="79" t="s">
        <v>671</v>
      </c>
      <c r="K791" s="79" t="s">
        <v>485</v>
      </c>
      <c r="L791" s="79" t="s">
        <v>650</v>
      </c>
      <c r="M791" s="79" t="s">
        <v>663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1">
        <v>44328</v>
      </c>
      <c r="AF791" s="141">
        <v>46885</v>
      </c>
      <c r="AG791" s="142">
        <v>2326370</v>
      </c>
      <c r="AH791" s="83">
        <v>3.6166666666666667</v>
      </c>
      <c r="AI791" s="83">
        <v>7</v>
      </c>
      <c r="AJ791" s="143">
        <v>5.6399999999999999E-2</v>
      </c>
      <c r="AK791" s="79" t="s">
        <v>664</v>
      </c>
      <c r="AL791" s="79" t="s">
        <v>665</v>
      </c>
      <c r="AM791" s="155">
        <v>0</v>
      </c>
      <c r="AN791" s="155">
        <v>0</v>
      </c>
      <c r="AO791" s="155">
        <v>0</v>
      </c>
      <c r="AP791" s="155">
        <v>0</v>
      </c>
      <c r="AQ791" s="155">
        <v>0</v>
      </c>
      <c r="AR791" s="155">
        <v>0</v>
      </c>
      <c r="AS791" s="155">
        <v>0</v>
      </c>
      <c r="AT791" s="155">
        <v>0</v>
      </c>
      <c r="AU791" s="155">
        <v>0</v>
      </c>
      <c r="AV791" s="155">
        <v>0</v>
      </c>
      <c r="AW791" s="155">
        <v>0</v>
      </c>
      <c r="AX791" s="155">
        <v>0</v>
      </c>
      <c r="AY791" s="155">
        <v>0</v>
      </c>
      <c r="AZ791" s="155">
        <v>0</v>
      </c>
      <c r="BA791" s="155">
        <v>0</v>
      </c>
      <c r="BB791" s="22">
        <f t="shared" si="36"/>
        <v>0</v>
      </c>
      <c r="BC791" s="22">
        <f t="shared" si="37"/>
        <v>0</v>
      </c>
      <c r="BD791" s="22">
        <f t="shared" si="38"/>
        <v>0</v>
      </c>
    </row>
    <row r="792" spans="1:56" x14ac:dyDescent="0.35">
      <c r="A792" s="23" t="s">
        <v>2247</v>
      </c>
      <c r="B792" s="79" t="s">
        <v>571</v>
      </c>
      <c r="C792" s="80">
        <v>8</v>
      </c>
      <c r="D792" s="81" t="s">
        <v>31</v>
      </c>
      <c r="E792" s="79" t="s">
        <v>467</v>
      </c>
      <c r="F792" s="79" t="s">
        <v>648</v>
      </c>
      <c r="G792" s="79" t="s">
        <v>931</v>
      </c>
      <c r="H792" s="79" t="s">
        <v>669</v>
      </c>
      <c r="I792" s="79" t="s">
        <v>932</v>
      </c>
      <c r="J792" s="79" t="s">
        <v>671</v>
      </c>
      <c r="K792" s="79" t="s">
        <v>485</v>
      </c>
      <c r="L792" s="79" t="s">
        <v>650</v>
      </c>
      <c r="M792" s="79" t="s">
        <v>663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1">
        <v>44328</v>
      </c>
      <c r="AF792" s="141">
        <v>47250</v>
      </c>
      <c r="AG792" s="142">
        <v>3002657.5</v>
      </c>
      <c r="AH792" s="83">
        <v>4.6166666666666663</v>
      </c>
      <c r="AI792" s="83">
        <v>8</v>
      </c>
      <c r="AJ792" s="143">
        <v>5.9299999999999999E-2</v>
      </c>
      <c r="AK792" s="79" t="s">
        <v>664</v>
      </c>
      <c r="AL792" s="79" t="s">
        <v>665</v>
      </c>
      <c r="AM792" s="155">
        <v>0</v>
      </c>
      <c r="AN792" s="155">
        <v>0</v>
      </c>
      <c r="AO792" s="155">
        <v>0</v>
      </c>
      <c r="AP792" s="155">
        <v>0</v>
      </c>
      <c r="AQ792" s="155">
        <v>0</v>
      </c>
      <c r="AR792" s="155">
        <v>0</v>
      </c>
      <c r="AS792" s="155">
        <v>0</v>
      </c>
      <c r="AT792" s="155">
        <v>0</v>
      </c>
      <c r="AU792" s="155">
        <v>0</v>
      </c>
      <c r="AV792" s="155">
        <v>0</v>
      </c>
      <c r="AW792" s="155">
        <v>0</v>
      </c>
      <c r="AX792" s="155">
        <v>0</v>
      </c>
      <c r="AY792" s="155">
        <v>0</v>
      </c>
      <c r="AZ792" s="155">
        <v>0</v>
      </c>
      <c r="BA792" s="155">
        <v>0</v>
      </c>
      <c r="BB792" s="22">
        <f t="shared" si="36"/>
        <v>0</v>
      </c>
      <c r="BC792" s="22">
        <f t="shared" si="37"/>
        <v>0</v>
      </c>
      <c r="BD792" s="22">
        <f t="shared" si="38"/>
        <v>0</v>
      </c>
    </row>
    <row r="793" spans="1:56" x14ac:dyDescent="0.35">
      <c r="A793" s="23" t="s">
        <v>2248</v>
      </c>
      <c r="B793" s="79" t="s">
        <v>571</v>
      </c>
      <c r="C793" s="80">
        <v>9</v>
      </c>
      <c r="D793" s="81" t="s">
        <v>31</v>
      </c>
      <c r="E793" s="79" t="s">
        <v>467</v>
      </c>
      <c r="F793" s="79" t="s">
        <v>648</v>
      </c>
      <c r="G793" s="79" t="s">
        <v>931</v>
      </c>
      <c r="H793" s="79" t="s">
        <v>669</v>
      </c>
      <c r="I793" s="79" t="s">
        <v>932</v>
      </c>
      <c r="J793" s="79" t="s">
        <v>671</v>
      </c>
      <c r="K793" s="79" t="s">
        <v>485</v>
      </c>
      <c r="L793" s="79" t="s">
        <v>650</v>
      </c>
      <c r="M793" s="79" t="s">
        <v>663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1">
        <v>44328</v>
      </c>
      <c r="AF793" s="141">
        <v>47615</v>
      </c>
      <c r="AG793" s="142">
        <v>2472395</v>
      </c>
      <c r="AH793" s="83">
        <v>5.6166666666666663</v>
      </c>
      <c r="AI793" s="83">
        <v>9</v>
      </c>
      <c r="AJ793" s="143">
        <v>6.2100000000000002E-2</v>
      </c>
      <c r="AK793" s="79" t="s">
        <v>664</v>
      </c>
      <c r="AL793" s="79" t="s">
        <v>665</v>
      </c>
      <c r="AM793" s="155">
        <v>0</v>
      </c>
      <c r="AN793" s="155">
        <v>0</v>
      </c>
      <c r="AO793" s="155">
        <v>0</v>
      </c>
      <c r="AP793" s="155">
        <v>0</v>
      </c>
      <c r="AQ793" s="155">
        <v>0</v>
      </c>
      <c r="AR793" s="155">
        <v>0</v>
      </c>
      <c r="AS793" s="155">
        <v>0</v>
      </c>
      <c r="AT793" s="155">
        <v>0</v>
      </c>
      <c r="AU793" s="155">
        <v>0</v>
      </c>
      <c r="AV793" s="155">
        <v>0</v>
      </c>
      <c r="AW793" s="155">
        <v>0</v>
      </c>
      <c r="AX793" s="155">
        <v>0</v>
      </c>
      <c r="AY793" s="155">
        <v>0</v>
      </c>
      <c r="AZ793" s="155">
        <v>0</v>
      </c>
      <c r="BA793" s="155">
        <v>0</v>
      </c>
      <c r="BB793" s="22">
        <f t="shared" si="36"/>
        <v>0</v>
      </c>
      <c r="BC793" s="22">
        <f t="shared" si="37"/>
        <v>0</v>
      </c>
      <c r="BD793" s="22">
        <f t="shared" si="38"/>
        <v>0</v>
      </c>
    </row>
    <row r="794" spans="1:56" x14ac:dyDescent="0.35">
      <c r="A794" s="23" t="s">
        <v>2249</v>
      </c>
      <c r="B794" s="79" t="s">
        <v>571</v>
      </c>
      <c r="C794" s="80">
        <v>10</v>
      </c>
      <c r="D794" s="81" t="s">
        <v>31</v>
      </c>
      <c r="E794" s="79" t="s">
        <v>467</v>
      </c>
      <c r="F794" s="79" t="s">
        <v>648</v>
      </c>
      <c r="G794" s="79" t="s">
        <v>931</v>
      </c>
      <c r="H794" s="79" t="s">
        <v>669</v>
      </c>
      <c r="I794" s="79" t="s">
        <v>932</v>
      </c>
      <c r="J794" s="79" t="s">
        <v>671</v>
      </c>
      <c r="K794" s="79" t="s">
        <v>485</v>
      </c>
      <c r="L794" s="79" t="s">
        <v>650</v>
      </c>
      <c r="M794" s="79" t="s">
        <v>663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1">
        <v>44328</v>
      </c>
      <c r="AF794" s="141">
        <v>47980</v>
      </c>
      <c r="AG794" s="142">
        <v>97940</v>
      </c>
      <c r="AH794" s="83">
        <v>6.6166666666666663</v>
      </c>
      <c r="AI794" s="83">
        <v>10</v>
      </c>
      <c r="AJ794" s="143">
        <v>6.5000000000000002E-2</v>
      </c>
      <c r="AK794" s="79" t="s">
        <v>664</v>
      </c>
      <c r="AL794" s="79" t="s">
        <v>665</v>
      </c>
      <c r="AM794" s="155">
        <v>0</v>
      </c>
      <c r="AN794" s="155">
        <v>0</v>
      </c>
      <c r="AO794" s="155">
        <v>0</v>
      </c>
      <c r="AP794" s="155">
        <v>0</v>
      </c>
      <c r="AQ794" s="155">
        <v>0</v>
      </c>
      <c r="AR794" s="155">
        <v>0</v>
      </c>
      <c r="AS794" s="155">
        <v>0</v>
      </c>
      <c r="AT794" s="155">
        <v>0</v>
      </c>
      <c r="AU794" s="155">
        <v>0</v>
      </c>
      <c r="AV794" s="155">
        <v>0</v>
      </c>
      <c r="AW794" s="155">
        <v>0</v>
      </c>
      <c r="AX794" s="155">
        <v>0</v>
      </c>
      <c r="AY794" s="155">
        <v>0</v>
      </c>
      <c r="AZ794" s="155">
        <v>0</v>
      </c>
      <c r="BA794" s="155">
        <v>0</v>
      </c>
      <c r="BB794" s="22">
        <f t="shared" si="36"/>
        <v>0</v>
      </c>
      <c r="BC794" s="22">
        <f t="shared" si="37"/>
        <v>0</v>
      </c>
      <c r="BD794" s="22">
        <f t="shared" si="38"/>
        <v>0</v>
      </c>
    </row>
    <row r="795" spans="1:56" x14ac:dyDescent="0.35">
      <c r="A795" s="23" t="s">
        <v>1393</v>
      </c>
      <c r="B795" s="79" t="s">
        <v>572</v>
      </c>
      <c r="C795" s="80">
        <v>3</v>
      </c>
      <c r="D795" s="81" t="s">
        <v>31</v>
      </c>
      <c r="E795" s="79" t="s">
        <v>467</v>
      </c>
      <c r="F795" s="79" t="s">
        <v>648</v>
      </c>
      <c r="G795" s="79" t="s">
        <v>931</v>
      </c>
      <c r="H795" s="79" t="s">
        <v>669</v>
      </c>
      <c r="I795" s="79" t="s">
        <v>932</v>
      </c>
      <c r="J795" s="79" t="s">
        <v>671</v>
      </c>
      <c r="K795" s="79" t="s">
        <v>485</v>
      </c>
      <c r="L795" s="79" t="s">
        <v>650</v>
      </c>
      <c r="M795" s="79" t="s">
        <v>663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0</v>
      </c>
      <c r="X795" s="77">
        <v>0</v>
      </c>
      <c r="Y795" s="77">
        <v>0</v>
      </c>
      <c r="Z795" s="77">
        <v>0</v>
      </c>
      <c r="AA795" s="77">
        <v>0</v>
      </c>
      <c r="AB795" s="77">
        <v>0</v>
      </c>
      <c r="AC795" s="77">
        <v>0</v>
      </c>
      <c r="AD795" s="77">
        <v>0</v>
      </c>
      <c r="AE795" s="141">
        <v>44333</v>
      </c>
      <c r="AF795" s="141">
        <v>45429</v>
      </c>
      <c r="AG795" s="142">
        <v>595752.5</v>
      </c>
      <c r="AH795" s="83">
        <v>0</v>
      </c>
      <c r="AI795" s="83">
        <v>0</v>
      </c>
      <c r="AJ795" s="143">
        <v>4.2999999999999997E-2</v>
      </c>
      <c r="AK795" s="79" t="s">
        <v>664</v>
      </c>
      <c r="AL795" s="79" t="s">
        <v>665</v>
      </c>
      <c r="AM795" s="155">
        <v>0</v>
      </c>
      <c r="AN795" s="155">
        <v>0</v>
      </c>
      <c r="AO795" s="155">
        <v>0</v>
      </c>
      <c r="AP795" s="155">
        <v>0</v>
      </c>
      <c r="AQ795" s="155">
        <v>0</v>
      </c>
      <c r="AR795" s="155">
        <v>0</v>
      </c>
      <c r="AS795" s="155">
        <v>0</v>
      </c>
      <c r="AT795" s="155">
        <v>0</v>
      </c>
      <c r="AU795" s="155">
        <v>0</v>
      </c>
      <c r="AV795" s="155">
        <v>0</v>
      </c>
      <c r="AW795" s="155">
        <v>0</v>
      </c>
      <c r="AX795" s="155">
        <v>0</v>
      </c>
      <c r="AY795" s="155">
        <v>0</v>
      </c>
      <c r="AZ795" s="155">
        <v>0</v>
      </c>
      <c r="BA795" s="155">
        <v>0</v>
      </c>
      <c r="BB795" s="22">
        <f t="shared" si="36"/>
        <v>0</v>
      </c>
      <c r="BC795" s="22">
        <f t="shared" si="37"/>
        <v>0</v>
      </c>
      <c r="BD795" s="22">
        <f t="shared" si="38"/>
        <v>0</v>
      </c>
    </row>
    <row r="796" spans="1:56" x14ac:dyDescent="0.35">
      <c r="A796" s="23" t="s">
        <v>2250</v>
      </c>
      <c r="B796" s="79" t="s">
        <v>572</v>
      </c>
      <c r="C796" s="80">
        <v>4</v>
      </c>
      <c r="D796" s="81" t="s">
        <v>31</v>
      </c>
      <c r="E796" s="79" t="s">
        <v>467</v>
      </c>
      <c r="F796" s="79" t="s">
        <v>648</v>
      </c>
      <c r="G796" s="79" t="s">
        <v>931</v>
      </c>
      <c r="H796" s="79" t="s">
        <v>669</v>
      </c>
      <c r="I796" s="79" t="s">
        <v>932</v>
      </c>
      <c r="J796" s="79" t="s">
        <v>671</v>
      </c>
      <c r="K796" s="79" t="s">
        <v>485</v>
      </c>
      <c r="L796" s="79" t="s">
        <v>650</v>
      </c>
      <c r="M796" s="79" t="s">
        <v>663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1">
        <v>44333</v>
      </c>
      <c r="AF796" s="141">
        <v>45794</v>
      </c>
      <c r="AG796" s="142">
        <v>559025</v>
      </c>
      <c r="AH796" s="83">
        <v>0.63055555555555554</v>
      </c>
      <c r="AI796" s="83">
        <v>4</v>
      </c>
      <c r="AJ796" s="143">
        <v>4.7100000000000003E-2</v>
      </c>
      <c r="AK796" s="79" t="s">
        <v>664</v>
      </c>
      <c r="AL796" s="79" t="s">
        <v>665</v>
      </c>
      <c r="AM796" s="155">
        <v>0</v>
      </c>
      <c r="AN796" s="155">
        <v>279512.5</v>
      </c>
      <c r="AO796" s="155">
        <v>0</v>
      </c>
      <c r="AP796" s="155">
        <v>0</v>
      </c>
      <c r="AQ796" s="155">
        <v>0</v>
      </c>
      <c r="AR796" s="155">
        <v>0</v>
      </c>
      <c r="AS796" s="155">
        <v>0</v>
      </c>
      <c r="AT796" s="155">
        <v>279512.5</v>
      </c>
      <c r="AU796" s="155">
        <v>0</v>
      </c>
      <c r="AV796" s="155">
        <v>0</v>
      </c>
      <c r="AW796" s="155">
        <v>0</v>
      </c>
      <c r="AX796" s="155">
        <v>0</v>
      </c>
      <c r="AY796" s="155">
        <v>0</v>
      </c>
      <c r="AZ796" s="155">
        <v>0</v>
      </c>
      <c r="BA796" s="155">
        <v>0</v>
      </c>
      <c r="BB796" s="22">
        <f t="shared" si="36"/>
        <v>279512.5</v>
      </c>
      <c r="BC796" s="22">
        <f t="shared" si="37"/>
        <v>279512.5</v>
      </c>
      <c r="BD796" s="22">
        <f t="shared" si="38"/>
        <v>559025</v>
      </c>
    </row>
    <row r="797" spans="1:56" x14ac:dyDescent="0.35">
      <c r="A797" s="23" t="s">
        <v>2251</v>
      </c>
      <c r="B797" s="79" t="s">
        <v>572</v>
      </c>
      <c r="C797" s="80">
        <v>5</v>
      </c>
      <c r="D797" s="81" t="s">
        <v>31</v>
      </c>
      <c r="E797" s="79" t="s">
        <v>467</v>
      </c>
      <c r="F797" s="79" t="s">
        <v>648</v>
      </c>
      <c r="G797" s="79" t="s">
        <v>931</v>
      </c>
      <c r="H797" s="79" t="s">
        <v>669</v>
      </c>
      <c r="I797" s="79" t="s">
        <v>932</v>
      </c>
      <c r="J797" s="79" t="s">
        <v>671</v>
      </c>
      <c r="K797" s="79" t="s">
        <v>485</v>
      </c>
      <c r="L797" s="79" t="s">
        <v>650</v>
      </c>
      <c r="M797" s="79" t="s">
        <v>663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1">
        <v>44333</v>
      </c>
      <c r="AF797" s="141">
        <v>46159</v>
      </c>
      <c r="AG797" s="142">
        <v>925415</v>
      </c>
      <c r="AH797" s="83">
        <v>1.6305555555555555</v>
      </c>
      <c r="AI797" s="83">
        <v>5</v>
      </c>
      <c r="AJ797" s="143">
        <v>5.0700000000000002E-2</v>
      </c>
      <c r="AK797" s="79" t="s">
        <v>664</v>
      </c>
      <c r="AL797" s="79" t="s">
        <v>665</v>
      </c>
      <c r="AM797" s="155">
        <v>0</v>
      </c>
      <c r="AN797" s="155">
        <v>0</v>
      </c>
      <c r="AO797" s="155">
        <v>0</v>
      </c>
      <c r="AP797" s="155">
        <v>0</v>
      </c>
      <c r="AQ797" s="155">
        <v>0</v>
      </c>
      <c r="AR797" s="155">
        <v>0</v>
      </c>
      <c r="AS797" s="155">
        <v>0</v>
      </c>
      <c r="AT797" s="155">
        <v>0</v>
      </c>
      <c r="AU797" s="155">
        <v>0</v>
      </c>
      <c r="AV797" s="155">
        <v>0</v>
      </c>
      <c r="AW797" s="155">
        <v>0</v>
      </c>
      <c r="AX797" s="155">
        <v>0</v>
      </c>
      <c r="AY797" s="155">
        <v>0</v>
      </c>
      <c r="AZ797" s="155">
        <v>462707.5</v>
      </c>
      <c r="BA797" s="155">
        <v>0</v>
      </c>
      <c r="BB797" s="22">
        <f t="shared" si="36"/>
        <v>0</v>
      </c>
      <c r="BC797" s="22">
        <f t="shared" si="37"/>
        <v>462707.5</v>
      </c>
      <c r="BD797" s="22">
        <f t="shared" si="38"/>
        <v>462707.5</v>
      </c>
    </row>
    <row r="798" spans="1:56" x14ac:dyDescent="0.35">
      <c r="A798" s="23" t="s">
        <v>2252</v>
      </c>
      <c r="B798" s="79" t="s">
        <v>572</v>
      </c>
      <c r="C798" s="80">
        <v>6</v>
      </c>
      <c r="D798" s="81" t="s">
        <v>31</v>
      </c>
      <c r="E798" s="79" t="s">
        <v>467</v>
      </c>
      <c r="F798" s="79" t="s">
        <v>648</v>
      </c>
      <c r="G798" s="79" t="s">
        <v>931</v>
      </c>
      <c r="H798" s="79" t="s">
        <v>669</v>
      </c>
      <c r="I798" s="79" t="s">
        <v>932</v>
      </c>
      <c r="J798" s="79" t="s">
        <v>671</v>
      </c>
      <c r="K798" s="79" t="s">
        <v>485</v>
      </c>
      <c r="L798" s="79" t="s">
        <v>650</v>
      </c>
      <c r="M798" s="79" t="s">
        <v>663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1">
        <v>44333</v>
      </c>
      <c r="AF798" s="141">
        <v>46524</v>
      </c>
      <c r="AG798" s="142">
        <v>6710070</v>
      </c>
      <c r="AH798" s="83">
        <v>2.6305555555555555</v>
      </c>
      <c r="AI798" s="83">
        <v>6</v>
      </c>
      <c r="AJ798" s="143">
        <v>5.3600000000000002E-2</v>
      </c>
      <c r="AK798" s="79" t="s">
        <v>664</v>
      </c>
      <c r="AL798" s="79" t="s">
        <v>665</v>
      </c>
      <c r="AM798" s="155">
        <v>0</v>
      </c>
      <c r="AN798" s="155">
        <v>0</v>
      </c>
      <c r="AO798" s="155">
        <v>0</v>
      </c>
      <c r="AP798" s="155">
        <v>0</v>
      </c>
      <c r="AQ798" s="155">
        <v>0</v>
      </c>
      <c r="AR798" s="155">
        <v>0</v>
      </c>
      <c r="AS798" s="155">
        <v>0</v>
      </c>
      <c r="AT798" s="155">
        <v>0</v>
      </c>
      <c r="AU798" s="155">
        <v>0</v>
      </c>
      <c r="AV798" s="155">
        <v>0</v>
      </c>
      <c r="AW798" s="155">
        <v>0</v>
      </c>
      <c r="AX798" s="155">
        <v>0</v>
      </c>
      <c r="AY798" s="155">
        <v>0</v>
      </c>
      <c r="AZ798" s="155">
        <v>0</v>
      </c>
      <c r="BA798" s="155">
        <v>0</v>
      </c>
      <c r="BB798" s="22">
        <f t="shared" si="36"/>
        <v>0</v>
      </c>
      <c r="BC798" s="22">
        <f t="shared" si="37"/>
        <v>0</v>
      </c>
      <c r="BD798" s="22">
        <f t="shared" si="38"/>
        <v>0</v>
      </c>
    </row>
    <row r="799" spans="1:56" x14ac:dyDescent="0.35">
      <c r="A799" s="23" t="s">
        <v>2253</v>
      </c>
      <c r="B799" s="79" t="s">
        <v>572</v>
      </c>
      <c r="C799" s="80">
        <v>7</v>
      </c>
      <c r="D799" s="81" t="s">
        <v>31</v>
      </c>
      <c r="E799" s="79" t="s">
        <v>467</v>
      </c>
      <c r="F799" s="79" t="s">
        <v>648</v>
      </c>
      <c r="G799" s="79" t="s">
        <v>931</v>
      </c>
      <c r="H799" s="79" t="s">
        <v>669</v>
      </c>
      <c r="I799" s="79" t="s">
        <v>932</v>
      </c>
      <c r="J799" s="79" t="s">
        <v>671</v>
      </c>
      <c r="K799" s="79" t="s">
        <v>485</v>
      </c>
      <c r="L799" s="79" t="s">
        <v>650</v>
      </c>
      <c r="M799" s="79" t="s">
        <v>663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1">
        <v>44333</v>
      </c>
      <c r="AF799" s="141">
        <v>46890</v>
      </c>
      <c r="AG799" s="142">
        <v>15747100</v>
      </c>
      <c r="AH799" s="83">
        <v>3.6305555555555555</v>
      </c>
      <c r="AI799" s="83">
        <v>7</v>
      </c>
      <c r="AJ799" s="143">
        <v>5.6399999999999999E-2</v>
      </c>
      <c r="AK799" s="79" t="s">
        <v>664</v>
      </c>
      <c r="AL799" s="79" t="s">
        <v>665</v>
      </c>
      <c r="AM799" s="155">
        <v>0</v>
      </c>
      <c r="AN799" s="155">
        <v>0</v>
      </c>
      <c r="AO799" s="155">
        <v>0</v>
      </c>
      <c r="AP799" s="155">
        <v>0</v>
      </c>
      <c r="AQ799" s="155">
        <v>0</v>
      </c>
      <c r="AR799" s="155">
        <v>0</v>
      </c>
      <c r="AS799" s="155">
        <v>0</v>
      </c>
      <c r="AT799" s="155">
        <v>0</v>
      </c>
      <c r="AU799" s="155">
        <v>0</v>
      </c>
      <c r="AV799" s="155">
        <v>0</v>
      </c>
      <c r="AW799" s="155">
        <v>0</v>
      </c>
      <c r="AX799" s="155">
        <v>0</v>
      </c>
      <c r="AY799" s="155">
        <v>0</v>
      </c>
      <c r="AZ799" s="155">
        <v>0</v>
      </c>
      <c r="BA799" s="155">
        <v>0</v>
      </c>
      <c r="BB799" s="22">
        <f t="shared" si="36"/>
        <v>0</v>
      </c>
      <c r="BC799" s="22">
        <f t="shared" si="37"/>
        <v>0</v>
      </c>
      <c r="BD799" s="22">
        <f t="shared" si="38"/>
        <v>0</v>
      </c>
    </row>
    <row r="800" spans="1:56" x14ac:dyDescent="0.35">
      <c r="A800" s="23" t="s">
        <v>2254</v>
      </c>
      <c r="B800" s="79" t="s">
        <v>572</v>
      </c>
      <c r="C800" s="80">
        <v>8</v>
      </c>
      <c r="D800" s="81" t="s">
        <v>31</v>
      </c>
      <c r="E800" s="79" t="s">
        <v>467</v>
      </c>
      <c r="F800" s="79" t="s">
        <v>648</v>
      </c>
      <c r="G800" s="79" t="s">
        <v>931</v>
      </c>
      <c r="H800" s="79" t="s">
        <v>669</v>
      </c>
      <c r="I800" s="79" t="s">
        <v>932</v>
      </c>
      <c r="J800" s="79" t="s">
        <v>671</v>
      </c>
      <c r="K800" s="79" t="s">
        <v>485</v>
      </c>
      <c r="L800" s="79" t="s">
        <v>650</v>
      </c>
      <c r="M800" s="79" t="s">
        <v>663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1">
        <v>44333</v>
      </c>
      <c r="AF800" s="141">
        <v>47255</v>
      </c>
      <c r="AG800" s="142">
        <v>3438667.5</v>
      </c>
      <c r="AH800" s="83">
        <v>4.6305555555555555</v>
      </c>
      <c r="AI800" s="83">
        <v>8</v>
      </c>
      <c r="AJ800" s="143">
        <v>5.9299999999999999E-2</v>
      </c>
      <c r="AK800" s="79" t="s">
        <v>664</v>
      </c>
      <c r="AL800" s="79" t="s">
        <v>665</v>
      </c>
      <c r="AM800" s="155">
        <v>0</v>
      </c>
      <c r="AN800" s="155">
        <v>0</v>
      </c>
      <c r="AO800" s="155">
        <v>0</v>
      </c>
      <c r="AP800" s="155">
        <v>0</v>
      </c>
      <c r="AQ800" s="155">
        <v>0</v>
      </c>
      <c r="AR800" s="155">
        <v>0</v>
      </c>
      <c r="AS800" s="155">
        <v>0</v>
      </c>
      <c r="AT800" s="155">
        <v>0</v>
      </c>
      <c r="AU800" s="155">
        <v>0</v>
      </c>
      <c r="AV800" s="155">
        <v>0</v>
      </c>
      <c r="AW800" s="155">
        <v>0</v>
      </c>
      <c r="AX800" s="155">
        <v>0</v>
      </c>
      <c r="AY800" s="155">
        <v>0</v>
      </c>
      <c r="AZ800" s="155">
        <v>0</v>
      </c>
      <c r="BA800" s="155">
        <v>0</v>
      </c>
      <c r="BB800" s="22">
        <f t="shared" si="36"/>
        <v>0</v>
      </c>
      <c r="BC800" s="22">
        <f t="shared" si="37"/>
        <v>0</v>
      </c>
      <c r="BD800" s="22">
        <f t="shared" si="38"/>
        <v>0</v>
      </c>
    </row>
    <row r="801" spans="1:56" x14ac:dyDescent="0.35">
      <c r="A801" s="23" t="s">
        <v>2255</v>
      </c>
      <c r="B801" s="79" t="s">
        <v>572</v>
      </c>
      <c r="C801" s="80">
        <v>9</v>
      </c>
      <c r="D801" s="81" t="s">
        <v>31</v>
      </c>
      <c r="E801" s="79" t="s">
        <v>467</v>
      </c>
      <c r="F801" s="79" t="s">
        <v>648</v>
      </c>
      <c r="G801" s="79" t="s">
        <v>931</v>
      </c>
      <c r="H801" s="79" t="s">
        <v>669</v>
      </c>
      <c r="I801" s="79" t="s">
        <v>932</v>
      </c>
      <c r="J801" s="79" t="s">
        <v>671</v>
      </c>
      <c r="K801" s="79" t="s">
        <v>485</v>
      </c>
      <c r="L801" s="79" t="s">
        <v>650</v>
      </c>
      <c r="M801" s="79" t="s">
        <v>663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1">
        <v>44333</v>
      </c>
      <c r="AF801" s="141">
        <v>47620</v>
      </c>
      <c r="AG801" s="142">
        <v>211957.5</v>
      </c>
      <c r="AH801" s="83">
        <v>5.6305555555555555</v>
      </c>
      <c r="AI801" s="83">
        <v>9</v>
      </c>
      <c r="AJ801" s="143">
        <v>6.2100000000000002E-2</v>
      </c>
      <c r="AK801" s="79" t="s">
        <v>664</v>
      </c>
      <c r="AL801" s="79" t="s">
        <v>665</v>
      </c>
      <c r="AM801" s="155">
        <v>0</v>
      </c>
      <c r="AN801" s="155">
        <v>0</v>
      </c>
      <c r="AO801" s="155">
        <v>0</v>
      </c>
      <c r="AP801" s="155">
        <v>0</v>
      </c>
      <c r="AQ801" s="155">
        <v>0</v>
      </c>
      <c r="AR801" s="155">
        <v>0</v>
      </c>
      <c r="AS801" s="155">
        <v>0</v>
      </c>
      <c r="AT801" s="155">
        <v>0</v>
      </c>
      <c r="AU801" s="155">
        <v>0</v>
      </c>
      <c r="AV801" s="155">
        <v>0</v>
      </c>
      <c r="AW801" s="155">
        <v>0</v>
      </c>
      <c r="AX801" s="155">
        <v>0</v>
      </c>
      <c r="AY801" s="155">
        <v>0</v>
      </c>
      <c r="AZ801" s="155">
        <v>0</v>
      </c>
      <c r="BA801" s="155">
        <v>0</v>
      </c>
      <c r="BB801" s="22">
        <f t="shared" si="36"/>
        <v>0</v>
      </c>
      <c r="BC801" s="22">
        <f t="shared" si="37"/>
        <v>0</v>
      </c>
      <c r="BD801" s="22">
        <f t="shared" si="38"/>
        <v>0</v>
      </c>
    </row>
    <row r="802" spans="1:56" x14ac:dyDescent="0.35">
      <c r="A802" s="23" t="s">
        <v>1394</v>
      </c>
      <c r="B802" s="79" t="s">
        <v>573</v>
      </c>
      <c r="C802" s="80">
        <v>3</v>
      </c>
      <c r="D802" s="81" t="s">
        <v>31</v>
      </c>
      <c r="E802" s="79" t="s">
        <v>467</v>
      </c>
      <c r="F802" s="79" t="s">
        <v>648</v>
      </c>
      <c r="G802" s="79" t="s">
        <v>931</v>
      </c>
      <c r="H802" s="79" t="s">
        <v>669</v>
      </c>
      <c r="I802" s="79" t="s">
        <v>932</v>
      </c>
      <c r="J802" s="79" t="s">
        <v>671</v>
      </c>
      <c r="K802" s="79" t="s">
        <v>485</v>
      </c>
      <c r="L802" s="79" t="s">
        <v>650</v>
      </c>
      <c r="M802" s="79" t="s">
        <v>663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0</v>
      </c>
      <c r="X802" s="77">
        <v>0</v>
      </c>
      <c r="Y802" s="77">
        <v>0</v>
      </c>
      <c r="Z802" s="77">
        <v>0</v>
      </c>
      <c r="AA802" s="77">
        <v>0</v>
      </c>
      <c r="AB802" s="77">
        <v>0</v>
      </c>
      <c r="AC802" s="77">
        <v>0</v>
      </c>
      <c r="AD802" s="77">
        <v>0</v>
      </c>
      <c r="AE802" s="141">
        <v>44335</v>
      </c>
      <c r="AF802" s="141">
        <v>45431</v>
      </c>
      <c r="AG802" s="142">
        <v>346477.5</v>
      </c>
      <c r="AH802" s="83">
        <v>0</v>
      </c>
      <c r="AI802" s="83">
        <v>0</v>
      </c>
      <c r="AJ802" s="143">
        <v>4.2999999999999997E-2</v>
      </c>
      <c r="AK802" s="79" t="s">
        <v>664</v>
      </c>
      <c r="AL802" s="79" t="s">
        <v>665</v>
      </c>
      <c r="AM802" s="155">
        <v>0</v>
      </c>
      <c r="AN802" s="155">
        <v>0</v>
      </c>
      <c r="AO802" s="155">
        <v>0</v>
      </c>
      <c r="AP802" s="155">
        <v>0</v>
      </c>
      <c r="AQ802" s="155">
        <v>0</v>
      </c>
      <c r="AR802" s="155">
        <v>0</v>
      </c>
      <c r="AS802" s="155">
        <v>0</v>
      </c>
      <c r="AT802" s="155">
        <v>0</v>
      </c>
      <c r="AU802" s="155">
        <v>0</v>
      </c>
      <c r="AV802" s="155">
        <v>0</v>
      </c>
      <c r="AW802" s="155">
        <v>0</v>
      </c>
      <c r="AX802" s="155">
        <v>0</v>
      </c>
      <c r="AY802" s="155">
        <v>0</v>
      </c>
      <c r="AZ802" s="155">
        <v>0</v>
      </c>
      <c r="BA802" s="155">
        <v>0</v>
      </c>
      <c r="BB802" s="22">
        <f t="shared" si="36"/>
        <v>0</v>
      </c>
      <c r="BC802" s="22">
        <f t="shared" si="37"/>
        <v>0</v>
      </c>
      <c r="BD802" s="22">
        <f t="shared" si="38"/>
        <v>0</v>
      </c>
    </row>
    <row r="803" spans="1:56" x14ac:dyDescent="0.35">
      <c r="A803" s="23" t="s">
        <v>2256</v>
      </c>
      <c r="B803" s="79" t="s">
        <v>573</v>
      </c>
      <c r="C803" s="80">
        <v>4</v>
      </c>
      <c r="D803" s="81" t="s">
        <v>31</v>
      </c>
      <c r="E803" s="79" t="s">
        <v>467</v>
      </c>
      <c r="F803" s="79" t="s">
        <v>648</v>
      </c>
      <c r="G803" s="79" t="s">
        <v>931</v>
      </c>
      <c r="H803" s="79" t="s">
        <v>669</v>
      </c>
      <c r="I803" s="79" t="s">
        <v>932</v>
      </c>
      <c r="J803" s="79" t="s">
        <v>671</v>
      </c>
      <c r="K803" s="79" t="s">
        <v>485</v>
      </c>
      <c r="L803" s="79" t="s">
        <v>650</v>
      </c>
      <c r="M803" s="79" t="s">
        <v>663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1">
        <v>44335</v>
      </c>
      <c r="AF803" s="141">
        <v>45796</v>
      </c>
      <c r="AG803" s="142">
        <v>139977.5</v>
      </c>
      <c r="AH803" s="83">
        <v>0.63611111111111107</v>
      </c>
      <c r="AI803" s="83">
        <v>4</v>
      </c>
      <c r="AJ803" s="143">
        <v>4.7100000000000003E-2</v>
      </c>
      <c r="AK803" s="79" t="s">
        <v>664</v>
      </c>
      <c r="AL803" s="79" t="s">
        <v>665</v>
      </c>
      <c r="AM803" s="155">
        <v>0</v>
      </c>
      <c r="AN803" s="155">
        <v>69988.75</v>
      </c>
      <c r="AO803" s="155">
        <v>0</v>
      </c>
      <c r="AP803" s="155">
        <v>0</v>
      </c>
      <c r="AQ803" s="155">
        <v>0</v>
      </c>
      <c r="AR803" s="155">
        <v>0</v>
      </c>
      <c r="AS803" s="155">
        <v>0</v>
      </c>
      <c r="AT803" s="155">
        <v>69988.75</v>
      </c>
      <c r="AU803" s="155">
        <v>0</v>
      </c>
      <c r="AV803" s="155">
        <v>0</v>
      </c>
      <c r="AW803" s="155">
        <v>0</v>
      </c>
      <c r="AX803" s="155">
        <v>0</v>
      </c>
      <c r="AY803" s="155">
        <v>0</v>
      </c>
      <c r="AZ803" s="155">
        <v>0</v>
      </c>
      <c r="BA803" s="155">
        <v>0</v>
      </c>
      <c r="BB803" s="22">
        <f t="shared" si="36"/>
        <v>69988.75</v>
      </c>
      <c r="BC803" s="22">
        <f t="shared" si="37"/>
        <v>69988.75</v>
      </c>
      <c r="BD803" s="22">
        <f t="shared" si="38"/>
        <v>139977.5</v>
      </c>
    </row>
    <row r="804" spans="1:56" x14ac:dyDescent="0.35">
      <c r="A804" s="23" t="s">
        <v>2257</v>
      </c>
      <c r="B804" s="79" t="s">
        <v>573</v>
      </c>
      <c r="C804" s="80">
        <v>5</v>
      </c>
      <c r="D804" s="81" t="s">
        <v>31</v>
      </c>
      <c r="E804" s="79" t="s">
        <v>467</v>
      </c>
      <c r="F804" s="79" t="s">
        <v>648</v>
      </c>
      <c r="G804" s="79" t="s">
        <v>931</v>
      </c>
      <c r="H804" s="79" t="s">
        <v>669</v>
      </c>
      <c r="I804" s="79" t="s">
        <v>932</v>
      </c>
      <c r="J804" s="79" t="s">
        <v>671</v>
      </c>
      <c r="K804" s="79" t="s">
        <v>485</v>
      </c>
      <c r="L804" s="79" t="s">
        <v>650</v>
      </c>
      <c r="M804" s="79" t="s">
        <v>663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1">
        <v>44335</v>
      </c>
      <c r="AF804" s="141">
        <v>46161</v>
      </c>
      <c r="AG804" s="142">
        <v>234377.5</v>
      </c>
      <c r="AH804" s="83">
        <v>1.6361111111111111</v>
      </c>
      <c r="AI804" s="83">
        <v>5</v>
      </c>
      <c r="AJ804" s="143">
        <v>5.0700000000000002E-2</v>
      </c>
      <c r="AK804" s="79" t="s">
        <v>664</v>
      </c>
      <c r="AL804" s="79" t="s">
        <v>665</v>
      </c>
      <c r="AM804" s="155">
        <v>0</v>
      </c>
      <c r="AN804" s="155">
        <v>0</v>
      </c>
      <c r="AO804" s="155">
        <v>0</v>
      </c>
      <c r="AP804" s="155">
        <v>0</v>
      </c>
      <c r="AQ804" s="155">
        <v>0</v>
      </c>
      <c r="AR804" s="155">
        <v>0</v>
      </c>
      <c r="AS804" s="155">
        <v>0</v>
      </c>
      <c r="AT804" s="155">
        <v>0</v>
      </c>
      <c r="AU804" s="155">
        <v>0</v>
      </c>
      <c r="AV804" s="155">
        <v>0</v>
      </c>
      <c r="AW804" s="155">
        <v>0</v>
      </c>
      <c r="AX804" s="155">
        <v>0</v>
      </c>
      <c r="AY804" s="155">
        <v>0</v>
      </c>
      <c r="AZ804" s="155">
        <v>117188.75</v>
      </c>
      <c r="BA804" s="155">
        <v>0</v>
      </c>
      <c r="BB804" s="22">
        <f t="shared" si="36"/>
        <v>0</v>
      </c>
      <c r="BC804" s="22">
        <f t="shared" si="37"/>
        <v>117188.75</v>
      </c>
      <c r="BD804" s="22">
        <f t="shared" si="38"/>
        <v>117188.75</v>
      </c>
    </row>
    <row r="805" spans="1:56" x14ac:dyDescent="0.35">
      <c r="A805" s="23" t="s">
        <v>2258</v>
      </c>
      <c r="B805" s="79" t="s">
        <v>573</v>
      </c>
      <c r="C805" s="80">
        <v>6</v>
      </c>
      <c r="D805" s="81" t="s">
        <v>31</v>
      </c>
      <c r="E805" s="79" t="s">
        <v>467</v>
      </c>
      <c r="F805" s="79" t="s">
        <v>648</v>
      </c>
      <c r="G805" s="79" t="s">
        <v>931</v>
      </c>
      <c r="H805" s="79" t="s">
        <v>669</v>
      </c>
      <c r="I805" s="79" t="s">
        <v>932</v>
      </c>
      <c r="J805" s="79" t="s">
        <v>671</v>
      </c>
      <c r="K805" s="79" t="s">
        <v>485</v>
      </c>
      <c r="L805" s="79" t="s">
        <v>650</v>
      </c>
      <c r="M805" s="79" t="s">
        <v>663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1">
        <v>44335</v>
      </c>
      <c r="AF805" s="141">
        <v>46526</v>
      </c>
      <c r="AG805" s="142">
        <v>1180000</v>
      </c>
      <c r="AH805" s="83">
        <v>2.6361111111111111</v>
      </c>
      <c r="AI805" s="83">
        <v>6</v>
      </c>
      <c r="AJ805" s="143">
        <v>5.3600000000000002E-2</v>
      </c>
      <c r="AK805" s="79" t="s">
        <v>664</v>
      </c>
      <c r="AL805" s="79" t="s">
        <v>665</v>
      </c>
      <c r="AM805" s="155">
        <v>0</v>
      </c>
      <c r="AN805" s="155">
        <v>0</v>
      </c>
      <c r="AO805" s="155">
        <v>0</v>
      </c>
      <c r="AP805" s="155">
        <v>0</v>
      </c>
      <c r="AQ805" s="155">
        <v>0</v>
      </c>
      <c r="AR805" s="155">
        <v>0</v>
      </c>
      <c r="AS805" s="155">
        <v>0</v>
      </c>
      <c r="AT805" s="155">
        <v>0</v>
      </c>
      <c r="AU805" s="155">
        <v>0</v>
      </c>
      <c r="AV805" s="155">
        <v>0</v>
      </c>
      <c r="AW805" s="155">
        <v>0</v>
      </c>
      <c r="AX805" s="155">
        <v>0</v>
      </c>
      <c r="AY805" s="155">
        <v>0</v>
      </c>
      <c r="AZ805" s="155">
        <v>0</v>
      </c>
      <c r="BA805" s="155">
        <v>0</v>
      </c>
      <c r="BB805" s="22">
        <f t="shared" si="36"/>
        <v>0</v>
      </c>
      <c r="BC805" s="22">
        <f t="shared" si="37"/>
        <v>0</v>
      </c>
      <c r="BD805" s="22">
        <f t="shared" si="38"/>
        <v>0</v>
      </c>
    </row>
    <row r="806" spans="1:56" x14ac:dyDescent="0.35">
      <c r="A806" s="23" t="s">
        <v>2259</v>
      </c>
      <c r="B806" s="79" t="s">
        <v>573</v>
      </c>
      <c r="C806" s="80">
        <v>7</v>
      </c>
      <c r="D806" s="81" t="s">
        <v>31</v>
      </c>
      <c r="E806" s="79" t="s">
        <v>467</v>
      </c>
      <c r="F806" s="79" t="s">
        <v>648</v>
      </c>
      <c r="G806" s="79" t="s">
        <v>931</v>
      </c>
      <c r="H806" s="79" t="s">
        <v>669</v>
      </c>
      <c r="I806" s="79" t="s">
        <v>932</v>
      </c>
      <c r="J806" s="79" t="s">
        <v>671</v>
      </c>
      <c r="K806" s="79" t="s">
        <v>485</v>
      </c>
      <c r="L806" s="79" t="s">
        <v>650</v>
      </c>
      <c r="M806" s="79" t="s">
        <v>663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1">
        <v>44335</v>
      </c>
      <c r="AF806" s="141">
        <v>46892</v>
      </c>
      <c r="AG806" s="142">
        <v>2779047.5</v>
      </c>
      <c r="AH806" s="83">
        <v>3.6361111111111111</v>
      </c>
      <c r="AI806" s="83">
        <v>7</v>
      </c>
      <c r="AJ806" s="143">
        <v>5.6399999999999999E-2</v>
      </c>
      <c r="AK806" s="79" t="s">
        <v>664</v>
      </c>
      <c r="AL806" s="79" t="s">
        <v>665</v>
      </c>
      <c r="AM806" s="155">
        <v>0</v>
      </c>
      <c r="AN806" s="155">
        <v>0</v>
      </c>
      <c r="AO806" s="155">
        <v>0</v>
      </c>
      <c r="AP806" s="155">
        <v>0</v>
      </c>
      <c r="AQ806" s="155">
        <v>0</v>
      </c>
      <c r="AR806" s="155">
        <v>0</v>
      </c>
      <c r="AS806" s="155">
        <v>0</v>
      </c>
      <c r="AT806" s="155">
        <v>0</v>
      </c>
      <c r="AU806" s="155">
        <v>0</v>
      </c>
      <c r="AV806" s="155">
        <v>0</v>
      </c>
      <c r="AW806" s="155">
        <v>0</v>
      </c>
      <c r="AX806" s="155">
        <v>0</v>
      </c>
      <c r="AY806" s="155">
        <v>0</v>
      </c>
      <c r="AZ806" s="155">
        <v>0</v>
      </c>
      <c r="BA806" s="155">
        <v>0</v>
      </c>
      <c r="BB806" s="22">
        <f t="shared" si="36"/>
        <v>0</v>
      </c>
      <c r="BC806" s="22">
        <f t="shared" si="37"/>
        <v>0</v>
      </c>
      <c r="BD806" s="22">
        <f t="shared" si="38"/>
        <v>0</v>
      </c>
    </row>
    <row r="807" spans="1:56" x14ac:dyDescent="0.35">
      <c r="A807" s="23" t="s">
        <v>2260</v>
      </c>
      <c r="B807" s="79" t="s">
        <v>573</v>
      </c>
      <c r="C807" s="80">
        <v>8</v>
      </c>
      <c r="D807" s="81" t="s">
        <v>31</v>
      </c>
      <c r="E807" s="79" t="s">
        <v>467</v>
      </c>
      <c r="F807" s="79" t="s">
        <v>648</v>
      </c>
      <c r="G807" s="79" t="s">
        <v>931</v>
      </c>
      <c r="H807" s="79" t="s">
        <v>669</v>
      </c>
      <c r="I807" s="79" t="s">
        <v>932</v>
      </c>
      <c r="J807" s="79" t="s">
        <v>671</v>
      </c>
      <c r="K807" s="79" t="s">
        <v>485</v>
      </c>
      <c r="L807" s="79" t="s">
        <v>650</v>
      </c>
      <c r="M807" s="79" t="s">
        <v>663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1">
        <v>44335</v>
      </c>
      <c r="AF807" s="141">
        <v>47257</v>
      </c>
      <c r="AG807" s="142">
        <v>683662.5</v>
      </c>
      <c r="AH807" s="83">
        <v>4.6361111111111111</v>
      </c>
      <c r="AI807" s="83">
        <v>8</v>
      </c>
      <c r="AJ807" s="143">
        <v>5.9299999999999999E-2</v>
      </c>
      <c r="AK807" s="79" t="s">
        <v>664</v>
      </c>
      <c r="AL807" s="79" t="s">
        <v>665</v>
      </c>
      <c r="AM807" s="155">
        <v>0</v>
      </c>
      <c r="AN807" s="155">
        <v>0</v>
      </c>
      <c r="AO807" s="155">
        <v>0</v>
      </c>
      <c r="AP807" s="155">
        <v>0</v>
      </c>
      <c r="AQ807" s="155">
        <v>0</v>
      </c>
      <c r="AR807" s="155">
        <v>0</v>
      </c>
      <c r="AS807" s="155">
        <v>0</v>
      </c>
      <c r="AT807" s="155">
        <v>0</v>
      </c>
      <c r="AU807" s="155">
        <v>0</v>
      </c>
      <c r="AV807" s="155">
        <v>0</v>
      </c>
      <c r="AW807" s="155">
        <v>0</v>
      </c>
      <c r="AX807" s="155">
        <v>0</v>
      </c>
      <c r="AY807" s="155">
        <v>0</v>
      </c>
      <c r="AZ807" s="155">
        <v>0</v>
      </c>
      <c r="BA807" s="155">
        <v>0</v>
      </c>
      <c r="BB807" s="22">
        <f t="shared" si="36"/>
        <v>0</v>
      </c>
      <c r="BC807" s="22">
        <f t="shared" si="37"/>
        <v>0</v>
      </c>
      <c r="BD807" s="22">
        <f t="shared" si="38"/>
        <v>0</v>
      </c>
    </row>
    <row r="808" spans="1:56" x14ac:dyDescent="0.35">
      <c r="A808" s="23" t="s">
        <v>2261</v>
      </c>
      <c r="B808" s="79" t="s">
        <v>573</v>
      </c>
      <c r="C808" s="80">
        <v>9</v>
      </c>
      <c r="D808" s="81" t="s">
        <v>31</v>
      </c>
      <c r="E808" s="79" t="s">
        <v>467</v>
      </c>
      <c r="F808" s="79" t="s">
        <v>648</v>
      </c>
      <c r="G808" s="79" t="s">
        <v>931</v>
      </c>
      <c r="H808" s="79" t="s">
        <v>669</v>
      </c>
      <c r="I808" s="79" t="s">
        <v>932</v>
      </c>
      <c r="J808" s="79" t="s">
        <v>671</v>
      </c>
      <c r="K808" s="79" t="s">
        <v>485</v>
      </c>
      <c r="L808" s="79" t="s">
        <v>650</v>
      </c>
      <c r="M808" s="79" t="s">
        <v>663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1">
        <v>44335</v>
      </c>
      <c r="AF808" s="141">
        <v>47622</v>
      </c>
      <c r="AG808" s="142">
        <v>106200</v>
      </c>
      <c r="AH808" s="83">
        <v>5.6361111111111111</v>
      </c>
      <c r="AI808" s="83">
        <v>9</v>
      </c>
      <c r="AJ808" s="143">
        <v>6.2100000000000002E-2</v>
      </c>
      <c r="AK808" s="79" t="s">
        <v>664</v>
      </c>
      <c r="AL808" s="79" t="s">
        <v>665</v>
      </c>
      <c r="AM808" s="155">
        <v>0</v>
      </c>
      <c r="AN808" s="155">
        <v>0</v>
      </c>
      <c r="AO808" s="155">
        <v>0</v>
      </c>
      <c r="AP808" s="155">
        <v>0</v>
      </c>
      <c r="AQ808" s="155">
        <v>0</v>
      </c>
      <c r="AR808" s="155">
        <v>0</v>
      </c>
      <c r="AS808" s="155">
        <v>0</v>
      </c>
      <c r="AT808" s="155">
        <v>0</v>
      </c>
      <c r="AU808" s="155">
        <v>0</v>
      </c>
      <c r="AV808" s="155">
        <v>0</v>
      </c>
      <c r="AW808" s="155">
        <v>0</v>
      </c>
      <c r="AX808" s="155">
        <v>0</v>
      </c>
      <c r="AY808" s="155">
        <v>0</v>
      </c>
      <c r="AZ808" s="155">
        <v>0</v>
      </c>
      <c r="BA808" s="155">
        <v>0</v>
      </c>
      <c r="BB808" s="22">
        <f t="shared" si="36"/>
        <v>0</v>
      </c>
      <c r="BC808" s="22">
        <f t="shared" si="37"/>
        <v>0</v>
      </c>
      <c r="BD808" s="22">
        <f t="shared" si="38"/>
        <v>0</v>
      </c>
    </row>
    <row r="809" spans="1:56" x14ac:dyDescent="0.35">
      <c r="A809" s="23" t="s">
        <v>2262</v>
      </c>
      <c r="B809" s="79" t="s">
        <v>573</v>
      </c>
      <c r="C809" s="80">
        <v>10</v>
      </c>
      <c r="D809" s="81" t="s">
        <v>31</v>
      </c>
      <c r="E809" s="79" t="s">
        <v>467</v>
      </c>
      <c r="F809" s="79" t="s">
        <v>648</v>
      </c>
      <c r="G809" s="79" t="s">
        <v>931</v>
      </c>
      <c r="H809" s="79" t="s">
        <v>669</v>
      </c>
      <c r="I809" s="79" t="s">
        <v>932</v>
      </c>
      <c r="J809" s="79" t="s">
        <v>671</v>
      </c>
      <c r="K809" s="79" t="s">
        <v>485</v>
      </c>
      <c r="L809" s="79" t="s">
        <v>650</v>
      </c>
      <c r="M809" s="79" t="s">
        <v>663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1">
        <v>44335</v>
      </c>
      <c r="AF809" s="141">
        <v>47987</v>
      </c>
      <c r="AG809" s="142">
        <v>53100</v>
      </c>
      <c r="AH809" s="83">
        <v>6.6361111111111111</v>
      </c>
      <c r="AI809" s="83">
        <v>10</v>
      </c>
      <c r="AJ809" s="143">
        <v>6.5000000000000002E-2</v>
      </c>
      <c r="AK809" s="79" t="s">
        <v>664</v>
      </c>
      <c r="AL809" s="79" t="s">
        <v>665</v>
      </c>
      <c r="AM809" s="155">
        <v>0</v>
      </c>
      <c r="AN809" s="155">
        <v>0</v>
      </c>
      <c r="AO809" s="155">
        <v>0</v>
      </c>
      <c r="AP809" s="155">
        <v>0</v>
      </c>
      <c r="AQ809" s="155">
        <v>0</v>
      </c>
      <c r="AR809" s="155">
        <v>0</v>
      </c>
      <c r="AS809" s="155">
        <v>0</v>
      </c>
      <c r="AT809" s="155">
        <v>0</v>
      </c>
      <c r="AU809" s="155">
        <v>0</v>
      </c>
      <c r="AV809" s="155">
        <v>0</v>
      </c>
      <c r="AW809" s="155">
        <v>0</v>
      </c>
      <c r="AX809" s="155">
        <v>0</v>
      </c>
      <c r="AY809" s="155">
        <v>0</v>
      </c>
      <c r="AZ809" s="155">
        <v>0</v>
      </c>
      <c r="BA809" s="155">
        <v>0</v>
      </c>
      <c r="BB809" s="22">
        <f t="shared" si="36"/>
        <v>0</v>
      </c>
      <c r="BC809" s="22">
        <f t="shared" si="37"/>
        <v>0</v>
      </c>
      <c r="BD809" s="22">
        <f t="shared" si="38"/>
        <v>0</v>
      </c>
    </row>
    <row r="810" spans="1:56" x14ac:dyDescent="0.35">
      <c r="A810" s="23" t="s">
        <v>1395</v>
      </c>
      <c r="B810" s="79" t="s">
        <v>574</v>
      </c>
      <c r="C810" s="80">
        <v>3</v>
      </c>
      <c r="D810" s="81" t="s">
        <v>31</v>
      </c>
      <c r="E810" s="79" t="s">
        <v>467</v>
      </c>
      <c r="F810" s="79" t="s">
        <v>648</v>
      </c>
      <c r="G810" s="79" t="s">
        <v>931</v>
      </c>
      <c r="H810" s="79" t="s">
        <v>669</v>
      </c>
      <c r="I810" s="79" t="s">
        <v>932</v>
      </c>
      <c r="J810" s="79" t="s">
        <v>671</v>
      </c>
      <c r="K810" s="79" t="s">
        <v>485</v>
      </c>
      <c r="L810" s="79" t="s">
        <v>650</v>
      </c>
      <c r="M810" s="79" t="s">
        <v>663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0</v>
      </c>
      <c r="X810" s="77">
        <v>0</v>
      </c>
      <c r="Y810" s="77">
        <v>0</v>
      </c>
      <c r="Z810" s="77">
        <v>0</v>
      </c>
      <c r="AA810" s="77">
        <v>0</v>
      </c>
      <c r="AB810" s="77">
        <v>0</v>
      </c>
      <c r="AC810" s="77">
        <v>0</v>
      </c>
      <c r="AD810" s="77">
        <v>0</v>
      </c>
      <c r="AE810" s="141">
        <v>44363</v>
      </c>
      <c r="AF810" s="141">
        <v>45459</v>
      </c>
      <c r="AG810" s="142">
        <v>284675</v>
      </c>
      <c r="AH810" s="83">
        <v>0</v>
      </c>
      <c r="AI810" s="83">
        <v>0</v>
      </c>
      <c r="AJ810" s="143">
        <v>4.2999999999999997E-2</v>
      </c>
      <c r="AK810" s="79" t="s">
        <v>664</v>
      </c>
      <c r="AL810" s="79" t="s">
        <v>665</v>
      </c>
      <c r="AM810" s="155">
        <v>0</v>
      </c>
      <c r="AN810" s="155">
        <v>0</v>
      </c>
      <c r="AO810" s="155">
        <v>0</v>
      </c>
      <c r="AP810" s="155">
        <v>0</v>
      </c>
      <c r="AQ810" s="155">
        <v>0</v>
      </c>
      <c r="AR810" s="155">
        <v>0</v>
      </c>
      <c r="AS810" s="155">
        <v>0</v>
      </c>
      <c r="AT810" s="155">
        <v>0</v>
      </c>
      <c r="AU810" s="155">
        <v>0</v>
      </c>
      <c r="AV810" s="155">
        <v>0</v>
      </c>
      <c r="AW810" s="155">
        <v>0</v>
      </c>
      <c r="AX810" s="155">
        <v>0</v>
      </c>
      <c r="AY810" s="155">
        <v>0</v>
      </c>
      <c r="AZ810" s="155">
        <v>0</v>
      </c>
      <c r="BA810" s="155">
        <v>0</v>
      </c>
      <c r="BB810" s="22">
        <f t="shared" si="36"/>
        <v>0</v>
      </c>
      <c r="BC810" s="22">
        <f t="shared" si="37"/>
        <v>0</v>
      </c>
      <c r="BD810" s="22">
        <f t="shared" si="38"/>
        <v>0</v>
      </c>
    </row>
    <row r="811" spans="1:56" x14ac:dyDescent="0.35">
      <c r="A811" s="23" t="s">
        <v>2263</v>
      </c>
      <c r="B811" s="79" t="s">
        <v>574</v>
      </c>
      <c r="C811" s="80">
        <v>4</v>
      </c>
      <c r="D811" s="81" t="s">
        <v>31</v>
      </c>
      <c r="E811" s="79" t="s">
        <v>467</v>
      </c>
      <c r="F811" s="79" t="s">
        <v>648</v>
      </c>
      <c r="G811" s="79" t="s">
        <v>931</v>
      </c>
      <c r="H811" s="79" t="s">
        <v>669</v>
      </c>
      <c r="I811" s="79" t="s">
        <v>932</v>
      </c>
      <c r="J811" s="79" t="s">
        <v>671</v>
      </c>
      <c r="K811" s="79" t="s">
        <v>485</v>
      </c>
      <c r="L811" s="79" t="s">
        <v>650</v>
      </c>
      <c r="M811" s="79" t="s">
        <v>663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1">
        <v>44363</v>
      </c>
      <c r="AF811" s="141">
        <v>45824</v>
      </c>
      <c r="AG811" s="142">
        <v>244997.5</v>
      </c>
      <c r="AH811" s="83">
        <v>0.71111111111111114</v>
      </c>
      <c r="AI811" s="83">
        <v>4</v>
      </c>
      <c r="AJ811" s="143">
        <v>4.7100000000000003E-2</v>
      </c>
      <c r="AK811" s="79" t="s">
        <v>664</v>
      </c>
      <c r="AL811" s="79" t="s">
        <v>665</v>
      </c>
      <c r="AM811" s="155">
        <v>0</v>
      </c>
      <c r="AN811" s="155">
        <v>0</v>
      </c>
      <c r="AO811" s="155">
        <v>122498.75</v>
      </c>
      <c r="AP811" s="155">
        <v>0</v>
      </c>
      <c r="AQ811" s="155">
        <v>0</v>
      </c>
      <c r="AR811" s="155">
        <v>0</v>
      </c>
      <c r="AS811" s="155">
        <v>0</v>
      </c>
      <c r="AT811" s="155">
        <v>0</v>
      </c>
      <c r="AU811" s="155">
        <v>122498.75</v>
      </c>
      <c r="AV811" s="155">
        <v>0</v>
      </c>
      <c r="AW811" s="155">
        <v>0</v>
      </c>
      <c r="AX811" s="155">
        <v>0</v>
      </c>
      <c r="AY811" s="155">
        <v>0</v>
      </c>
      <c r="AZ811" s="155">
        <v>0</v>
      </c>
      <c r="BA811" s="155">
        <v>0</v>
      </c>
      <c r="BB811" s="22">
        <f t="shared" si="36"/>
        <v>122498.75</v>
      </c>
      <c r="BC811" s="22">
        <f t="shared" si="37"/>
        <v>122498.75</v>
      </c>
      <c r="BD811" s="22">
        <f t="shared" si="38"/>
        <v>244997.5</v>
      </c>
    </row>
    <row r="812" spans="1:56" x14ac:dyDescent="0.35">
      <c r="A812" s="23" t="s">
        <v>2264</v>
      </c>
      <c r="B812" s="79" t="s">
        <v>574</v>
      </c>
      <c r="C812" s="80">
        <v>5</v>
      </c>
      <c r="D812" s="81" t="s">
        <v>31</v>
      </c>
      <c r="E812" s="79" t="s">
        <v>467</v>
      </c>
      <c r="F812" s="79" t="s">
        <v>648</v>
      </c>
      <c r="G812" s="79" t="s">
        <v>931</v>
      </c>
      <c r="H812" s="79" t="s">
        <v>669</v>
      </c>
      <c r="I812" s="79" t="s">
        <v>932</v>
      </c>
      <c r="J812" s="79" t="s">
        <v>671</v>
      </c>
      <c r="K812" s="79" t="s">
        <v>485</v>
      </c>
      <c r="L812" s="79" t="s">
        <v>650</v>
      </c>
      <c r="M812" s="79" t="s">
        <v>663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1">
        <v>44363</v>
      </c>
      <c r="AF812" s="141">
        <v>46189</v>
      </c>
      <c r="AG812" s="142">
        <v>206647.5</v>
      </c>
      <c r="AH812" s="83">
        <v>1.711111111111111</v>
      </c>
      <c r="AI812" s="83">
        <v>5</v>
      </c>
      <c r="AJ812" s="143">
        <v>5.0700000000000002E-2</v>
      </c>
      <c r="AK812" s="79" t="s">
        <v>664</v>
      </c>
      <c r="AL812" s="79" t="s">
        <v>665</v>
      </c>
      <c r="AM812" s="155">
        <v>0</v>
      </c>
      <c r="AN812" s="155">
        <v>0</v>
      </c>
      <c r="AO812" s="155">
        <v>0</v>
      </c>
      <c r="AP812" s="155">
        <v>0</v>
      </c>
      <c r="AQ812" s="155">
        <v>0</v>
      </c>
      <c r="AR812" s="155">
        <v>0</v>
      </c>
      <c r="AS812" s="155">
        <v>0</v>
      </c>
      <c r="AT812" s="155">
        <v>0</v>
      </c>
      <c r="AU812" s="155">
        <v>0</v>
      </c>
      <c r="AV812" s="155">
        <v>0</v>
      </c>
      <c r="AW812" s="155">
        <v>0</v>
      </c>
      <c r="AX812" s="155">
        <v>0</v>
      </c>
      <c r="AY812" s="155">
        <v>0</v>
      </c>
      <c r="AZ812" s="155">
        <v>0</v>
      </c>
      <c r="BA812" s="155">
        <v>103323.75</v>
      </c>
      <c r="BB812" s="22">
        <f t="shared" si="36"/>
        <v>0</v>
      </c>
      <c r="BC812" s="22">
        <f t="shared" si="37"/>
        <v>103323.75</v>
      </c>
      <c r="BD812" s="22">
        <f t="shared" si="38"/>
        <v>103323.75</v>
      </c>
    </row>
    <row r="813" spans="1:56" x14ac:dyDescent="0.35">
      <c r="A813" s="23" t="s">
        <v>2265</v>
      </c>
      <c r="B813" s="79" t="s">
        <v>574</v>
      </c>
      <c r="C813" s="80">
        <v>6</v>
      </c>
      <c r="D813" s="81" t="s">
        <v>31</v>
      </c>
      <c r="E813" s="79" t="s">
        <v>467</v>
      </c>
      <c r="F813" s="79" t="s">
        <v>648</v>
      </c>
      <c r="G813" s="79" t="s">
        <v>931</v>
      </c>
      <c r="H813" s="79" t="s">
        <v>669</v>
      </c>
      <c r="I813" s="79" t="s">
        <v>932</v>
      </c>
      <c r="J813" s="79" t="s">
        <v>671</v>
      </c>
      <c r="K813" s="79" t="s">
        <v>485</v>
      </c>
      <c r="L813" s="79" t="s">
        <v>650</v>
      </c>
      <c r="M813" s="79" t="s">
        <v>663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1">
        <v>44363</v>
      </c>
      <c r="AF813" s="141">
        <v>46554</v>
      </c>
      <c r="AG813" s="142">
        <v>216677.5</v>
      </c>
      <c r="AH813" s="83">
        <v>2.7111111111111112</v>
      </c>
      <c r="AI813" s="83">
        <v>6</v>
      </c>
      <c r="AJ813" s="143">
        <v>5.3600000000000002E-2</v>
      </c>
      <c r="AK813" s="79" t="s">
        <v>664</v>
      </c>
      <c r="AL813" s="79" t="s">
        <v>665</v>
      </c>
      <c r="AM813" s="155">
        <v>0</v>
      </c>
      <c r="AN813" s="155">
        <v>0</v>
      </c>
      <c r="AO813" s="155">
        <v>0</v>
      </c>
      <c r="AP813" s="155">
        <v>0</v>
      </c>
      <c r="AQ813" s="155">
        <v>0</v>
      </c>
      <c r="AR813" s="155">
        <v>0</v>
      </c>
      <c r="AS813" s="155">
        <v>0</v>
      </c>
      <c r="AT813" s="155">
        <v>0</v>
      </c>
      <c r="AU813" s="155">
        <v>0</v>
      </c>
      <c r="AV813" s="155">
        <v>0</v>
      </c>
      <c r="AW813" s="155">
        <v>0</v>
      </c>
      <c r="AX813" s="155">
        <v>0</v>
      </c>
      <c r="AY813" s="155">
        <v>0</v>
      </c>
      <c r="AZ813" s="155">
        <v>0</v>
      </c>
      <c r="BA813" s="155">
        <v>0</v>
      </c>
      <c r="BB813" s="22">
        <f t="shared" si="36"/>
        <v>0</v>
      </c>
      <c r="BC813" s="22">
        <f t="shared" si="37"/>
        <v>0</v>
      </c>
      <c r="BD813" s="22">
        <f t="shared" si="38"/>
        <v>0</v>
      </c>
    </row>
    <row r="814" spans="1:56" x14ac:dyDescent="0.35">
      <c r="A814" s="23" t="s">
        <v>2266</v>
      </c>
      <c r="B814" s="79" t="s">
        <v>574</v>
      </c>
      <c r="C814" s="80">
        <v>7</v>
      </c>
      <c r="D814" s="81" t="s">
        <v>31</v>
      </c>
      <c r="E814" s="79" t="s">
        <v>467</v>
      </c>
      <c r="F814" s="79" t="s">
        <v>648</v>
      </c>
      <c r="G814" s="79" t="s">
        <v>931</v>
      </c>
      <c r="H814" s="79" t="s">
        <v>669</v>
      </c>
      <c r="I814" s="79" t="s">
        <v>932</v>
      </c>
      <c r="J814" s="79" t="s">
        <v>671</v>
      </c>
      <c r="K814" s="79" t="s">
        <v>485</v>
      </c>
      <c r="L814" s="79" t="s">
        <v>650</v>
      </c>
      <c r="M814" s="79" t="s">
        <v>663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1">
        <v>44363</v>
      </c>
      <c r="AF814" s="141">
        <v>46920</v>
      </c>
      <c r="AG814" s="142">
        <v>548847.5</v>
      </c>
      <c r="AH814" s="83">
        <v>3.7111111111111112</v>
      </c>
      <c r="AI814" s="83">
        <v>7</v>
      </c>
      <c r="AJ814" s="143">
        <v>5.6399999999999999E-2</v>
      </c>
      <c r="AK814" s="79" t="s">
        <v>664</v>
      </c>
      <c r="AL814" s="79" t="s">
        <v>665</v>
      </c>
      <c r="AM814" s="155">
        <v>0</v>
      </c>
      <c r="AN814" s="155">
        <v>0</v>
      </c>
      <c r="AO814" s="155">
        <v>0</v>
      </c>
      <c r="AP814" s="155">
        <v>0</v>
      </c>
      <c r="AQ814" s="155">
        <v>0</v>
      </c>
      <c r="AR814" s="155">
        <v>0</v>
      </c>
      <c r="AS814" s="155">
        <v>0</v>
      </c>
      <c r="AT814" s="155">
        <v>0</v>
      </c>
      <c r="AU814" s="155">
        <v>0</v>
      </c>
      <c r="AV814" s="155">
        <v>0</v>
      </c>
      <c r="AW814" s="155">
        <v>0</v>
      </c>
      <c r="AX814" s="155">
        <v>0</v>
      </c>
      <c r="AY814" s="155">
        <v>0</v>
      </c>
      <c r="AZ814" s="155">
        <v>0</v>
      </c>
      <c r="BA814" s="155">
        <v>0</v>
      </c>
      <c r="BB814" s="22">
        <f t="shared" si="36"/>
        <v>0</v>
      </c>
      <c r="BC814" s="22">
        <f t="shared" si="37"/>
        <v>0</v>
      </c>
      <c r="BD814" s="22">
        <f t="shared" si="38"/>
        <v>0</v>
      </c>
    </row>
    <row r="815" spans="1:56" x14ac:dyDescent="0.35">
      <c r="A815" s="23" t="s">
        <v>2267</v>
      </c>
      <c r="B815" s="79" t="s">
        <v>574</v>
      </c>
      <c r="C815" s="80">
        <v>8</v>
      </c>
      <c r="D815" s="81" t="s">
        <v>31</v>
      </c>
      <c r="E815" s="79" t="s">
        <v>467</v>
      </c>
      <c r="F815" s="79" t="s">
        <v>648</v>
      </c>
      <c r="G815" s="79" t="s">
        <v>931</v>
      </c>
      <c r="H815" s="79" t="s">
        <v>669</v>
      </c>
      <c r="I815" s="79" t="s">
        <v>932</v>
      </c>
      <c r="J815" s="79" t="s">
        <v>671</v>
      </c>
      <c r="K815" s="79" t="s">
        <v>485</v>
      </c>
      <c r="L815" s="79" t="s">
        <v>650</v>
      </c>
      <c r="M815" s="79" t="s">
        <v>663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1">
        <v>44363</v>
      </c>
      <c r="AF815" s="141">
        <v>47285</v>
      </c>
      <c r="AG815" s="142">
        <v>402527.5</v>
      </c>
      <c r="AH815" s="83">
        <v>4.7111111111111112</v>
      </c>
      <c r="AI815" s="83">
        <v>8</v>
      </c>
      <c r="AJ815" s="143">
        <v>5.9299999999999999E-2</v>
      </c>
      <c r="AK815" s="79" t="s">
        <v>664</v>
      </c>
      <c r="AL815" s="79" t="s">
        <v>665</v>
      </c>
      <c r="AM815" s="155">
        <v>0</v>
      </c>
      <c r="AN815" s="155">
        <v>0</v>
      </c>
      <c r="AO815" s="155">
        <v>0</v>
      </c>
      <c r="AP815" s="155">
        <v>0</v>
      </c>
      <c r="AQ815" s="155">
        <v>0</v>
      </c>
      <c r="AR815" s="155">
        <v>0</v>
      </c>
      <c r="AS815" s="155">
        <v>0</v>
      </c>
      <c r="AT815" s="155">
        <v>0</v>
      </c>
      <c r="AU815" s="155">
        <v>0</v>
      </c>
      <c r="AV815" s="155">
        <v>0</v>
      </c>
      <c r="AW815" s="155">
        <v>0</v>
      </c>
      <c r="AX815" s="155">
        <v>0</v>
      </c>
      <c r="AY815" s="155">
        <v>0</v>
      </c>
      <c r="AZ815" s="155">
        <v>0</v>
      </c>
      <c r="BA815" s="155">
        <v>0</v>
      </c>
      <c r="BB815" s="22">
        <f t="shared" si="36"/>
        <v>0</v>
      </c>
      <c r="BC815" s="22">
        <f t="shared" si="37"/>
        <v>0</v>
      </c>
      <c r="BD815" s="22">
        <f t="shared" si="38"/>
        <v>0</v>
      </c>
    </row>
    <row r="816" spans="1:56" x14ac:dyDescent="0.35">
      <c r="A816" s="23" t="s">
        <v>2268</v>
      </c>
      <c r="B816" s="79" t="s">
        <v>574</v>
      </c>
      <c r="C816" s="80">
        <v>9</v>
      </c>
      <c r="D816" s="81" t="s">
        <v>31</v>
      </c>
      <c r="E816" s="79" t="s">
        <v>467</v>
      </c>
      <c r="F816" s="79" t="s">
        <v>648</v>
      </c>
      <c r="G816" s="79" t="s">
        <v>931</v>
      </c>
      <c r="H816" s="79" t="s">
        <v>669</v>
      </c>
      <c r="I816" s="79" t="s">
        <v>932</v>
      </c>
      <c r="J816" s="79" t="s">
        <v>671</v>
      </c>
      <c r="K816" s="79" t="s">
        <v>485</v>
      </c>
      <c r="L816" s="79" t="s">
        <v>650</v>
      </c>
      <c r="M816" s="79" t="s">
        <v>663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1">
        <v>44363</v>
      </c>
      <c r="AF816" s="141">
        <v>47650</v>
      </c>
      <c r="AG816" s="142">
        <v>74340</v>
      </c>
      <c r="AH816" s="83">
        <v>5.7111111111111112</v>
      </c>
      <c r="AI816" s="83">
        <v>9</v>
      </c>
      <c r="AJ816" s="143">
        <v>6.2100000000000002E-2</v>
      </c>
      <c r="AK816" s="79" t="s">
        <v>664</v>
      </c>
      <c r="AL816" s="79" t="s">
        <v>665</v>
      </c>
      <c r="AM816" s="155">
        <v>0</v>
      </c>
      <c r="AN816" s="155">
        <v>0</v>
      </c>
      <c r="AO816" s="155">
        <v>0</v>
      </c>
      <c r="AP816" s="155">
        <v>0</v>
      </c>
      <c r="AQ816" s="155">
        <v>0</v>
      </c>
      <c r="AR816" s="155">
        <v>0</v>
      </c>
      <c r="AS816" s="155">
        <v>0</v>
      </c>
      <c r="AT816" s="155">
        <v>0</v>
      </c>
      <c r="AU816" s="155">
        <v>0</v>
      </c>
      <c r="AV816" s="155">
        <v>0</v>
      </c>
      <c r="AW816" s="155">
        <v>0</v>
      </c>
      <c r="AX816" s="155">
        <v>0</v>
      </c>
      <c r="AY816" s="155">
        <v>0</v>
      </c>
      <c r="AZ816" s="155">
        <v>0</v>
      </c>
      <c r="BA816" s="155">
        <v>0</v>
      </c>
      <c r="BB816" s="22">
        <f t="shared" si="36"/>
        <v>0</v>
      </c>
      <c r="BC816" s="22">
        <f t="shared" si="37"/>
        <v>0</v>
      </c>
      <c r="BD816" s="22">
        <f t="shared" si="38"/>
        <v>0</v>
      </c>
    </row>
    <row r="817" spans="1:56" x14ac:dyDescent="0.35">
      <c r="A817" s="23" t="s">
        <v>1412</v>
      </c>
      <c r="B817" s="79" t="s">
        <v>585</v>
      </c>
      <c r="C817" s="80">
        <v>1</v>
      </c>
      <c r="D817" s="81" t="s">
        <v>31</v>
      </c>
      <c r="E817" s="79" t="s">
        <v>467</v>
      </c>
      <c r="F817" s="79" t="s">
        <v>648</v>
      </c>
      <c r="G817" s="79" t="s">
        <v>64</v>
      </c>
      <c r="H817" s="79" t="s">
        <v>661</v>
      </c>
      <c r="I817" s="79" t="s">
        <v>649</v>
      </c>
      <c r="J817" s="79" t="s">
        <v>662</v>
      </c>
      <c r="K817" s="79" t="s">
        <v>596</v>
      </c>
      <c r="L817" s="79" t="s">
        <v>650</v>
      </c>
      <c r="M817" s="79" t="s">
        <v>663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9090909.0999999903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9090909.0999999903</v>
      </c>
      <c r="AE817" s="141">
        <v>41228</v>
      </c>
      <c r="AF817" s="141">
        <v>45611</v>
      </c>
      <c r="AG817" s="142">
        <v>100000000</v>
      </c>
      <c r="AH817" s="83">
        <v>0.125</v>
      </c>
      <c r="AI817" s="83">
        <v>12</v>
      </c>
      <c r="AJ817" s="143">
        <v>7.4999999999999997E-2</v>
      </c>
      <c r="AK817" s="79" t="s">
        <v>664</v>
      </c>
      <c r="AL817" s="79" t="s">
        <v>665</v>
      </c>
      <c r="AM817" s="155">
        <v>0</v>
      </c>
      <c r="AN817" s="155">
        <v>9090909.0999999996</v>
      </c>
      <c r="AO817" s="155">
        <v>0</v>
      </c>
      <c r="AP817" s="155">
        <v>0</v>
      </c>
      <c r="AQ817" s="155">
        <v>0</v>
      </c>
      <c r="AR817" s="155">
        <v>0</v>
      </c>
      <c r="AS817" s="155">
        <v>0</v>
      </c>
      <c r="AT817" s="155">
        <v>0</v>
      </c>
      <c r="AU817" s="155">
        <v>0</v>
      </c>
      <c r="AV817" s="155">
        <v>0</v>
      </c>
      <c r="AW817" s="155">
        <v>0</v>
      </c>
      <c r="AX817" s="155">
        <v>0</v>
      </c>
      <c r="AY817" s="155">
        <v>0</v>
      </c>
      <c r="AZ817" s="155">
        <v>0</v>
      </c>
      <c r="BA817" s="155">
        <v>0</v>
      </c>
      <c r="BB817" s="22">
        <f t="shared" si="36"/>
        <v>9090909.0999999996</v>
      </c>
      <c r="BC817" s="22">
        <f t="shared" si="37"/>
        <v>0</v>
      </c>
      <c r="BD817" s="22">
        <f t="shared" si="38"/>
        <v>9090909.0999999996</v>
      </c>
    </row>
    <row r="818" spans="1:56" x14ac:dyDescent="0.35">
      <c r="A818" s="23" t="s">
        <v>1413</v>
      </c>
      <c r="B818" s="79" t="s">
        <v>585</v>
      </c>
      <c r="C818" s="80">
        <v>2</v>
      </c>
      <c r="D818" s="81" t="s">
        <v>31</v>
      </c>
      <c r="E818" s="79" t="s">
        <v>467</v>
      </c>
      <c r="F818" s="79" t="s">
        <v>648</v>
      </c>
      <c r="G818" s="79" t="s">
        <v>64</v>
      </c>
      <c r="H818" s="79" t="s">
        <v>661</v>
      </c>
      <c r="I818" s="79" t="s">
        <v>649</v>
      </c>
      <c r="J818" s="79" t="s">
        <v>662</v>
      </c>
      <c r="K818" s="79" t="s">
        <v>596</v>
      </c>
      <c r="L818" s="79" t="s">
        <v>650</v>
      </c>
      <c r="M818" s="79" t="s">
        <v>663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4545454.4999999972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4545454.4999999972</v>
      </c>
      <c r="AE818" s="141">
        <v>41236</v>
      </c>
      <c r="AF818" s="141">
        <v>45619</v>
      </c>
      <c r="AG818" s="142">
        <v>50000000</v>
      </c>
      <c r="AH818" s="83">
        <v>0.14722222222222223</v>
      </c>
      <c r="AI818" s="83">
        <v>12</v>
      </c>
      <c r="AJ818" s="143">
        <v>7.4999999999999997E-2</v>
      </c>
      <c r="AK818" s="79" t="s">
        <v>664</v>
      </c>
      <c r="AL818" s="79" t="s">
        <v>665</v>
      </c>
      <c r="AM818" s="155">
        <v>0</v>
      </c>
      <c r="AN818" s="155">
        <v>4545454.5</v>
      </c>
      <c r="AO818" s="155">
        <v>0</v>
      </c>
      <c r="AP818" s="155">
        <v>0</v>
      </c>
      <c r="AQ818" s="155">
        <v>0</v>
      </c>
      <c r="AR818" s="155">
        <v>0</v>
      </c>
      <c r="AS818" s="155">
        <v>0</v>
      </c>
      <c r="AT818" s="155">
        <v>0</v>
      </c>
      <c r="AU818" s="155">
        <v>0</v>
      </c>
      <c r="AV818" s="155">
        <v>0</v>
      </c>
      <c r="AW818" s="155">
        <v>0</v>
      </c>
      <c r="AX818" s="155">
        <v>0</v>
      </c>
      <c r="AY818" s="155">
        <v>0</v>
      </c>
      <c r="AZ818" s="155">
        <v>0</v>
      </c>
      <c r="BA818" s="155">
        <v>0</v>
      </c>
      <c r="BB818" s="22">
        <f t="shared" si="36"/>
        <v>4545454.5</v>
      </c>
      <c r="BC818" s="22">
        <f t="shared" si="37"/>
        <v>0</v>
      </c>
      <c r="BD818" s="22">
        <f t="shared" si="38"/>
        <v>4545454.5</v>
      </c>
    </row>
    <row r="819" spans="1:56" x14ac:dyDescent="0.35">
      <c r="A819" s="23" t="s">
        <v>1414</v>
      </c>
      <c r="B819" s="79" t="s">
        <v>585</v>
      </c>
      <c r="C819" s="80">
        <v>3</v>
      </c>
      <c r="D819" s="81" t="s">
        <v>31</v>
      </c>
      <c r="E819" s="79" t="s">
        <v>467</v>
      </c>
      <c r="F819" s="79" t="s">
        <v>648</v>
      </c>
      <c r="G819" s="79" t="s">
        <v>64</v>
      </c>
      <c r="H819" s="79" t="s">
        <v>661</v>
      </c>
      <c r="I819" s="79" t="s">
        <v>649</v>
      </c>
      <c r="J819" s="79" t="s">
        <v>662</v>
      </c>
      <c r="K819" s="79" t="s">
        <v>596</v>
      </c>
      <c r="L819" s="79" t="s">
        <v>650</v>
      </c>
      <c r="M819" s="79" t="s">
        <v>663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2272727.3000000021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2272727.3000000021</v>
      </c>
      <c r="AE819" s="141">
        <v>41246</v>
      </c>
      <c r="AF819" s="141">
        <v>45629</v>
      </c>
      <c r="AG819" s="142">
        <v>25000000</v>
      </c>
      <c r="AH819" s="83">
        <v>0.17499999999999999</v>
      </c>
      <c r="AI819" s="83">
        <v>12</v>
      </c>
      <c r="AJ819" s="143">
        <v>7.4999999999999997E-2</v>
      </c>
      <c r="AK819" s="79" t="s">
        <v>664</v>
      </c>
      <c r="AL819" s="79" t="s">
        <v>665</v>
      </c>
      <c r="AM819" s="155">
        <v>0</v>
      </c>
      <c r="AN819" s="155">
        <v>0</v>
      </c>
      <c r="AO819" s="155">
        <v>2272727.2999999998</v>
      </c>
      <c r="AP819" s="155">
        <v>0</v>
      </c>
      <c r="AQ819" s="155">
        <v>0</v>
      </c>
      <c r="AR819" s="155">
        <v>0</v>
      </c>
      <c r="AS819" s="155">
        <v>0</v>
      </c>
      <c r="AT819" s="155">
        <v>0</v>
      </c>
      <c r="AU819" s="155">
        <v>0</v>
      </c>
      <c r="AV819" s="155">
        <v>0</v>
      </c>
      <c r="AW819" s="155">
        <v>0</v>
      </c>
      <c r="AX819" s="155">
        <v>0</v>
      </c>
      <c r="AY819" s="155">
        <v>0</v>
      </c>
      <c r="AZ819" s="155">
        <v>0</v>
      </c>
      <c r="BA819" s="155">
        <v>0</v>
      </c>
      <c r="BB819" s="22">
        <f t="shared" si="36"/>
        <v>2272727.2999999998</v>
      </c>
      <c r="BC819" s="22">
        <f t="shared" si="37"/>
        <v>0</v>
      </c>
      <c r="BD819" s="22">
        <f t="shared" si="38"/>
        <v>2272727.2999999998</v>
      </c>
    </row>
    <row r="820" spans="1:56" x14ac:dyDescent="0.35">
      <c r="A820" s="23" t="s">
        <v>1415</v>
      </c>
      <c r="B820" s="79" t="s">
        <v>585</v>
      </c>
      <c r="C820" s="80">
        <v>4</v>
      </c>
      <c r="D820" s="81" t="s">
        <v>31</v>
      </c>
      <c r="E820" s="79" t="s">
        <v>467</v>
      </c>
      <c r="F820" s="79" t="s">
        <v>648</v>
      </c>
      <c r="G820" s="79" t="s">
        <v>64</v>
      </c>
      <c r="H820" s="79" t="s">
        <v>661</v>
      </c>
      <c r="I820" s="79" t="s">
        <v>649</v>
      </c>
      <c r="J820" s="79" t="s">
        <v>662</v>
      </c>
      <c r="K820" s="79" t="s">
        <v>596</v>
      </c>
      <c r="L820" s="79" t="s">
        <v>650</v>
      </c>
      <c r="M820" s="79" t="s">
        <v>663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2272727.3000000021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2272727.3000000021</v>
      </c>
      <c r="AE820" s="141">
        <v>41264</v>
      </c>
      <c r="AF820" s="141">
        <v>45647</v>
      </c>
      <c r="AG820" s="142">
        <v>25000000</v>
      </c>
      <c r="AH820" s="83">
        <v>0.22500000000000001</v>
      </c>
      <c r="AI820" s="83">
        <v>12</v>
      </c>
      <c r="AJ820" s="143">
        <v>7.4999999999999997E-2</v>
      </c>
      <c r="AK820" s="79" t="s">
        <v>664</v>
      </c>
      <c r="AL820" s="79" t="s">
        <v>665</v>
      </c>
      <c r="AM820" s="155">
        <v>0</v>
      </c>
      <c r="AN820" s="155">
        <v>0</v>
      </c>
      <c r="AO820" s="155">
        <v>2272727.2999999998</v>
      </c>
      <c r="AP820" s="155">
        <v>0</v>
      </c>
      <c r="AQ820" s="155">
        <v>0</v>
      </c>
      <c r="AR820" s="155">
        <v>0</v>
      </c>
      <c r="AS820" s="155">
        <v>0</v>
      </c>
      <c r="AT820" s="155">
        <v>0</v>
      </c>
      <c r="AU820" s="155">
        <v>0</v>
      </c>
      <c r="AV820" s="155">
        <v>0</v>
      </c>
      <c r="AW820" s="155">
        <v>0</v>
      </c>
      <c r="AX820" s="155">
        <v>0</v>
      </c>
      <c r="AY820" s="155">
        <v>0</v>
      </c>
      <c r="AZ820" s="155">
        <v>0</v>
      </c>
      <c r="BA820" s="155">
        <v>0</v>
      </c>
      <c r="BB820" s="22">
        <f t="shared" si="36"/>
        <v>2272727.2999999998</v>
      </c>
      <c r="BC820" s="22">
        <f t="shared" si="37"/>
        <v>0</v>
      </c>
      <c r="BD820" s="22">
        <f t="shared" si="38"/>
        <v>2272727.2999999998</v>
      </c>
    </row>
    <row r="821" spans="1:56" x14ac:dyDescent="0.35">
      <c r="A821" s="23" t="s">
        <v>1421</v>
      </c>
      <c r="B821" s="79" t="s">
        <v>586</v>
      </c>
      <c r="C821" s="80">
        <v>18</v>
      </c>
      <c r="D821" s="81" t="s">
        <v>31</v>
      </c>
      <c r="E821" s="79" t="s">
        <v>467</v>
      </c>
      <c r="F821" s="79" t="s">
        <v>648</v>
      </c>
      <c r="G821" s="79" t="s">
        <v>64</v>
      </c>
      <c r="H821" s="79" t="s">
        <v>661</v>
      </c>
      <c r="I821" s="79" t="s">
        <v>649</v>
      </c>
      <c r="J821" s="79" t="s">
        <v>662</v>
      </c>
      <c r="K821" s="79" t="s">
        <v>596</v>
      </c>
      <c r="L821" s="79" t="s">
        <v>650</v>
      </c>
      <c r="M821" s="79" t="s">
        <v>663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7272727.2399999946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7272727.2399999946</v>
      </c>
      <c r="AE821" s="141">
        <v>41421</v>
      </c>
      <c r="AF821" s="141">
        <v>45804</v>
      </c>
      <c r="AG821" s="142">
        <v>40000000</v>
      </c>
      <c r="AH821" s="83">
        <v>0.65833333333333333</v>
      </c>
      <c r="AI821" s="83">
        <v>12</v>
      </c>
      <c r="AJ821" s="143">
        <v>7.4999999999999997E-2</v>
      </c>
      <c r="AK821" s="79" t="s">
        <v>664</v>
      </c>
      <c r="AL821" s="79" t="s">
        <v>665</v>
      </c>
      <c r="AM821" s="155">
        <v>0</v>
      </c>
      <c r="AN821" s="155">
        <v>3636363.64</v>
      </c>
      <c r="AO821" s="155">
        <v>0</v>
      </c>
      <c r="AP821" s="155">
        <v>0</v>
      </c>
      <c r="AQ821" s="155">
        <v>0</v>
      </c>
      <c r="AR821" s="155">
        <v>0</v>
      </c>
      <c r="AS821" s="155">
        <v>0</v>
      </c>
      <c r="AT821" s="155">
        <v>3636363.6</v>
      </c>
      <c r="AU821" s="155">
        <v>0</v>
      </c>
      <c r="AV821" s="155">
        <v>0</v>
      </c>
      <c r="AW821" s="155">
        <v>0</v>
      </c>
      <c r="AX821" s="155">
        <v>0</v>
      </c>
      <c r="AY821" s="155">
        <v>0</v>
      </c>
      <c r="AZ821" s="155">
        <v>0</v>
      </c>
      <c r="BA821" s="155">
        <v>0</v>
      </c>
      <c r="BB821" s="22">
        <f t="shared" si="36"/>
        <v>3636363.64</v>
      </c>
      <c r="BC821" s="22">
        <f t="shared" si="37"/>
        <v>3636363.6</v>
      </c>
      <c r="BD821" s="22">
        <f t="shared" si="38"/>
        <v>7272727.2400000002</v>
      </c>
    </row>
    <row r="822" spans="1:56" x14ac:dyDescent="0.35">
      <c r="A822" s="23" t="s">
        <v>1422</v>
      </c>
      <c r="B822" s="79" t="s">
        <v>586</v>
      </c>
      <c r="C822" s="80">
        <v>19</v>
      </c>
      <c r="D822" s="81" t="s">
        <v>31</v>
      </c>
      <c r="E822" s="79" t="s">
        <v>467</v>
      </c>
      <c r="F822" s="79" t="s">
        <v>648</v>
      </c>
      <c r="G822" s="79" t="s">
        <v>64</v>
      </c>
      <c r="H822" s="79" t="s">
        <v>661</v>
      </c>
      <c r="I822" s="79" t="s">
        <v>649</v>
      </c>
      <c r="J822" s="79" t="s">
        <v>662</v>
      </c>
      <c r="K822" s="79" t="s">
        <v>596</v>
      </c>
      <c r="L822" s="79" t="s">
        <v>650</v>
      </c>
      <c r="M822" s="79" t="s">
        <v>663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12727272.760000005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12727272.760000005</v>
      </c>
      <c r="AE822" s="141">
        <v>41424</v>
      </c>
      <c r="AF822" s="141">
        <v>45807</v>
      </c>
      <c r="AG822" s="142">
        <v>70000000</v>
      </c>
      <c r="AH822" s="83">
        <v>0.66666666666666663</v>
      </c>
      <c r="AI822" s="83">
        <v>12</v>
      </c>
      <c r="AJ822" s="143">
        <v>7.4999999999999997E-2</v>
      </c>
      <c r="AK822" s="79" t="s">
        <v>664</v>
      </c>
      <c r="AL822" s="79" t="s">
        <v>665</v>
      </c>
      <c r="AM822" s="155">
        <v>0</v>
      </c>
      <c r="AN822" s="155">
        <v>6363636.3600000003</v>
      </c>
      <c r="AO822" s="155">
        <v>0</v>
      </c>
      <c r="AP822" s="155">
        <v>0</v>
      </c>
      <c r="AQ822" s="155">
        <v>0</v>
      </c>
      <c r="AR822" s="155">
        <v>0</v>
      </c>
      <c r="AS822" s="155">
        <v>0</v>
      </c>
      <c r="AT822" s="155">
        <v>6363636.4000000004</v>
      </c>
      <c r="AU822" s="155">
        <v>0</v>
      </c>
      <c r="AV822" s="155">
        <v>0</v>
      </c>
      <c r="AW822" s="155">
        <v>0</v>
      </c>
      <c r="AX822" s="155">
        <v>0</v>
      </c>
      <c r="AY822" s="155">
        <v>0</v>
      </c>
      <c r="AZ822" s="155">
        <v>0</v>
      </c>
      <c r="BA822" s="155">
        <v>0</v>
      </c>
      <c r="BB822" s="22">
        <f t="shared" si="36"/>
        <v>6363636.3600000003</v>
      </c>
      <c r="BC822" s="22">
        <f t="shared" si="37"/>
        <v>6363636.4000000004</v>
      </c>
      <c r="BD822" s="22">
        <f t="shared" si="38"/>
        <v>12727272.760000002</v>
      </c>
    </row>
    <row r="823" spans="1:56" x14ac:dyDescent="0.35">
      <c r="A823" s="23" t="s">
        <v>1425</v>
      </c>
      <c r="B823" s="79" t="s">
        <v>586</v>
      </c>
      <c r="C823" s="80">
        <v>23</v>
      </c>
      <c r="D823" s="81" t="s">
        <v>31</v>
      </c>
      <c r="E823" s="79" t="s">
        <v>467</v>
      </c>
      <c r="F823" s="79" t="s">
        <v>648</v>
      </c>
      <c r="G823" s="79" t="s">
        <v>64</v>
      </c>
      <c r="H823" s="79" t="s">
        <v>661</v>
      </c>
      <c r="I823" s="79" t="s">
        <v>649</v>
      </c>
      <c r="J823" s="79" t="s">
        <v>662</v>
      </c>
      <c r="K823" s="79" t="s">
        <v>596</v>
      </c>
      <c r="L823" s="79" t="s">
        <v>650</v>
      </c>
      <c r="M823" s="79" t="s">
        <v>663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7272727.2399999946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7272727.2399999946</v>
      </c>
      <c r="AE823" s="141">
        <v>41467</v>
      </c>
      <c r="AF823" s="141">
        <v>45850</v>
      </c>
      <c r="AG823" s="142">
        <v>40000000</v>
      </c>
      <c r="AH823" s="83">
        <v>0.78333333333333333</v>
      </c>
      <c r="AI823" s="83">
        <v>12</v>
      </c>
      <c r="AJ823" s="143">
        <v>7.4999999999999997E-2</v>
      </c>
      <c r="AK823" s="79" t="s">
        <v>664</v>
      </c>
      <c r="AL823" s="79" t="s">
        <v>665</v>
      </c>
      <c r="AM823" s="155">
        <v>0</v>
      </c>
      <c r="AN823" s="155">
        <v>0</v>
      </c>
      <c r="AO823" s="155">
        <v>0</v>
      </c>
      <c r="AP823" s="155">
        <v>3636363.64</v>
      </c>
      <c r="AQ823" s="155">
        <v>0</v>
      </c>
      <c r="AR823" s="155">
        <v>0</v>
      </c>
      <c r="AS823" s="155">
        <v>0</v>
      </c>
      <c r="AT823" s="155">
        <v>0</v>
      </c>
      <c r="AU823" s="155">
        <v>0</v>
      </c>
      <c r="AV823" s="155">
        <v>3636363.64</v>
      </c>
      <c r="AW823" s="155">
        <v>0</v>
      </c>
      <c r="AX823" s="155">
        <v>0</v>
      </c>
      <c r="AY823" s="155">
        <v>0</v>
      </c>
      <c r="AZ823" s="155">
        <v>0</v>
      </c>
      <c r="BA823" s="155">
        <v>0</v>
      </c>
      <c r="BB823" s="22">
        <f t="shared" si="36"/>
        <v>0</v>
      </c>
      <c r="BC823" s="22">
        <f t="shared" si="37"/>
        <v>7272727.2800000003</v>
      </c>
      <c r="BD823" s="22">
        <f t="shared" si="38"/>
        <v>7272727.2800000003</v>
      </c>
    </row>
    <row r="824" spans="1:56" x14ac:dyDescent="0.35">
      <c r="A824" s="23" t="s">
        <v>1429</v>
      </c>
      <c r="B824" s="79" t="s">
        <v>586</v>
      </c>
      <c r="C824" s="80">
        <v>30</v>
      </c>
      <c r="D824" s="81" t="s">
        <v>31</v>
      </c>
      <c r="E824" s="79" t="s">
        <v>467</v>
      </c>
      <c r="F824" s="79" t="s">
        <v>648</v>
      </c>
      <c r="G824" s="79" t="s">
        <v>64</v>
      </c>
      <c r="H824" s="79" t="s">
        <v>661</v>
      </c>
      <c r="I824" s="79" t="s">
        <v>649</v>
      </c>
      <c r="J824" s="79" t="s">
        <v>662</v>
      </c>
      <c r="K824" s="79" t="s">
        <v>596</v>
      </c>
      <c r="L824" s="79" t="s">
        <v>650</v>
      </c>
      <c r="M824" s="79" t="s">
        <v>663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21818181.810000025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21818181.810000025</v>
      </c>
      <c r="AE824" s="141">
        <v>41488</v>
      </c>
      <c r="AF824" s="141">
        <v>45871</v>
      </c>
      <c r="AG824" s="142">
        <v>120000000</v>
      </c>
      <c r="AH824" s="83">
        <v>0.83888888888888891</v>
      </c>
      <c r="AI824" s="83">
        <v>12</v>
      </c>
      <c r="AJ824" s="143">
        <v>7.4999999999999997E-2</v>
      </c>
      <c r="AK824" s="79" t="s">
        <v>664</v>
      </c>
      <c r="AL824" s="79" t="s">
        <v>665</v>
      </c>
      <c r="AM824" s="155">
        <v>0</v>
      </c>
      <c r="AN824" s="155">
        <v>0</v>
      </c>
      <c r="AO824" s="155">
        <v>0</v>
      </c>
      <c r="AP824" s="155">
        <v>0</v>
      </c>
      <c r="AQ824" s="155">
        <v>10909090.91</v>
      </c>
      <c r="AR824" s="155">
        <v>0</v>
      </c>
      <c r="AS824" s="155">
        <v>0</v>
      </c>
      <c r="AT824" s="155">
        <v>0</v>
      </c>
      <c r="AU824" s="155">
        <v>0</v>
      </c>
      <c r="AV824" s="155">
        <v>0</v>
      </c>
      <c r="AW824" s="155">
        <v>10909090.91</v>
      </c>
      <c r="AX824" s="155">
        <v>0</v>
      </c>
      <c r="AY824" s="155">
        <v>0</v>
      </c>
      <c r="AZ824" s="155">
        <v>0</v>
      </c>
      <c r="BA824" s="155">
        <v>0</v>
      </c>
      <c r="BB824" s="22">
        <f t="shared" si="36"/>
        <v>0</v>
      </c>
      <c r="BC824" s="22">
        <f t="shared" si="37"/>
        <v>21818181.82</v>
      </c>
      <c r="BD824" s="22">
        <f t="shared" si="38"/>
        <v>21818181.82</v>
      </c>
    </row>
    <row r="825" spans="1:56" x14ac:dyDescent="0.35">
      <c r="A825" s="23" t="s">
        <v>1482</v>
      </c>
      <c r="B825" s="79" t="s">
        <v>595</v>
      </c>
      <c r="C825" s="80">
        <v>1</v>
      </c>
      <c r="D825" s="81" t="s">
        <v>31</v>
      </c>
      <c r="E825" s="79" t="s">
        <v>467</v>
      </c>
      <c r="F825" s="79" t="s">
        <v>648</v>
      </c>
      <c r="G825" s="79" t="s">
        <v>64</v>
      </c>
      <c r="H825" s="79" t="s">
        <v>661</v>
      </c>
      <c r="I825" s="79" t="s">
        <v>649</v>
      </c>
      <c r="J825" s="79" t="s">
        <v>662</v>
      </c>
      <c r="K825" s="79" t="s">
        <v>596</v>
      </c>
      <c r="L825" s="79" t="s">
        <v>650</v>
      </c>
      <c r="M825" s="79" t="s">
        <v>663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27272727.279999975</v>
      </c>
      <c r="AE825" s="141">
        <v>41557</v>
      </c>
      <c r="AF825" s="141">
        <v>45940</v>
      </c>
      <c r="AG825" s="142">
        <v>100000000</v>
      </c>
      <c r="AH825" s="83">
        <v>1.0277777777777777</v>
      </c>
      <c r="AI825" s="83">
        <v>12</v>
      </c>
      <c r="AJ825" s="143">
        <v>7.4999999999999997E-2</v>
      </c>
      <c r="AK825" s="79" t="s">
        <v>664</v>
      </c>
      <c r="AL825" s="79" t="s">
        <v>665</v>
      </c>
      <c r="AM825" s="155">
        <v>9090909.0899999999</v>
      </c>
      <c r="AN825" s="155">
        <v>0</v>
      </c>
      <c r="AO825" s="155">
        <v>0</v>
      </c>
      <c r="AP825" s="155">
        <v>0</v>
      </c>
      <c r="AQ825" s="155">
        <v>0</v>
      </c>
      <c r="AR825" s="155">
        <v>0</v>
      </c>
      <c r="AS825" s="155">
        <v>9090909.0899999999</v>
      </c>
      <c r="AT825" s="155">
        <v>0</v>
      </c>
      <c r="AU825" s="155">
        <v>0</v>
      </c>
      <c r="AV825" s="155">
        <v>0</v>
      </c>
      <c r="AW825" s="155">
        <v>0</v>
      </c>
      <c r="AX825" s="155">
        <v>0</v>
      </c>
      <c r="AY825" s="155">
        <v>9090909.0899999999</v>
      </c>
      <c r="AZ825" s="155">
        <v>0</v>
      </c>
      <c r="BA825" s="155">
        <v>0</v>
      </c>
      <c r="BB825" s="22">
        <f t="shared" si="36"/>
        <v>9090909.0899999999</v>
      </c>
      <c r="BC825" s="22">
        <f t="shared" si="37"/>
        <v>18181818.18</v>
      </c>
      <c r="BD825" s="22">
        <f t="shared" si="38"/>
        <v>27272727.27</v>
      </c>
    </row>
    <row r="826" spans="1:56" x14ac:dyDescent="0.35">
      <c r="A826" s="23" t="s">
        <v>1483</v>
      </c>
      <c r="B826" s="79" t="s">
        <v>595</v>
      </c>
      <c r="C826" s="80">
        <v>2</v>
      </c>
      <c r="D826" s="81" t="s">
        <v>31</v>
      </c>
      <c r="E826" s="79" t="s">
        <v>467</v>
      </c>
      <c r="F826" s="79" t="s">
        <v>648</v>
      </c>
      <c r="G826" s="79" t="s">
        <v>64</v>
      </c>
      <c r="H826" s="79" t="s">
        <v>661</v>
      </c>
      <c r="I826" s="79" t="s">
        <v>649</v>
      </c>
      <c r="J826" s="79" t="s">
        <v>662</v>
      </c>
      <c r="K826" s="79" t="s">
        <v>596</v>
      </c>
      <c r="L826" s="79" t="s">
        <v>650</v>
      </c>
      <c r="M826" s="79" t="s">
        <v>663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76363636.400000021</v>
      </c>
      <c r="AE826" s="141">
        <v>41565</v>
      </c>
      <c r="AF826" s="141">
        <v>45948</v>
      </c>
      <c r="AG826" s="142">
        <v>280000000</v>
      </c>
      <c r="AH826" s="83">
        <v>1.05</v>
      </c>
      <c r="AI826" s="83">
        <v>12</v>
      </c>
      <c r="AJ826" s="143">
        <v>7.4999999999999997E-2</v>
      </c>
      <c r="AK826" s="79" t="s">
        <v>664</v>
      </c>
      <c r="AL826" s="79" t="s">
        <v>665</v>
      </c>
      <c r="AM826" s="155">
        <v>25454545.449999999</v>
      </c>
      <c r="AN826" s="155">
        <v>0</v>
      </c>
      <c r="AO826" s="155">
        <v>0</v>
      </c>
      <c r="AP826" s="155">
        <v>0</v>
      </c>
      <c r="AQ826" s="155">
        <v>0</v>
      </c>
      <c r="AR826" s="155">
        <v>0</v>
      </c>
      <c r="AS826" s="155">
        <v>25454545.449999999</v>
      </c>
      <c r="AT826" s="155">
        <v>0</v>
      </c>
      <c r="AU826" s="155">
        <v>0</v>
      </c>
      <c r="AV826" s="155">
        <v>0</v>
      </c>
      <c r="AW826" s="155">
        <v>0</v>
      </c>
      <c r="AX826" s="155">
        <v>0</v>
      </c>
      <c r="AY826" s="155">
        <v>25454545.449999999</v>
      </c>
      <c r="AZ826" s="155">
        <v>0</v>
      </c>
      <c r="BA826" s="155">
        <v>0</v>
      </c>
      <c r="BB826" s="22">
        <f t="shared" si="36"/>
        <v>25454545.449999999</v>
      </c>
      <c r="BC826" s="22">
        <f t="shared" si="37"/>
        <v>50909090.899999999</v>
      </c>
      <c r="BD826" s="22">
        <f t="shared" si="38"/>
        <v>76363636.349999994</v>
      </c>
    </row>
    <row r="827" spans="1:56" x14ac:dyDescent="0.35">
      <c r="A827" s="23" t="s">
        <v>1484</v>
      </c>
      <c r="B827" s="79" t="s">
        <v>595</v>
      </c>
      <c r="C827" s="80">
        <v>3</v>
      </c>
      <c r="D827" s="81" t="s">
        <v>31</v>
      </c>
      <c r="E827" s="79" t="s">
        <v>467</v>
      </c>
      <c r="F827" s="79" t="s">
        <v>648</v>
      </c>
      <c r="G827" s="79" t="s">
        <v>64</v>
      </c>
      <c r="H827" s="79" t="s">
        <v>661</v>
      </c>
      <c r="I827" s="79" t="s">
        <v>649</v>
      </c>
      <c r="J827" s="79" t="s">
        <v>662</v>
      </c>
      <c r="K827" s="79" t="s">
        <v>596</v>
      </c>
      <c r="L827" s="79" t="s">
        <v>650</v>
      </c>
      <c r="M827" s="79" t="s">
        <v>663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5454545.4399999976</v>
      </c>
      <c r="AE827" s="141">
        <v>41572</v>
      </c>
      <c r="AF827" s="141">
        <v>45955</v>
      </c>
      <c r="AG827" s="142">
        <v>20000000</v>
      </c>
      <c r="AH827" s="83">
        <v>1.0694444444444444</v>
      </c>
      <c r="AI827" s="83">
        <v>12</v>
      </c>
      <c r="AJ827" s="143">
        <v>7.4999999999999997E-2</v>
      </c>
      <c r="AK827" s="79" t="s">
        <v>664</v>
      </c>
      <c r="AL827" s="79" t="s">
        <v>665</v>
      </c>
      <c r="AM827" s="155">
        <v>1818181.82</v>
      </c>
      <c r="AN827" s="155">
        <v>0</v>
      </c>
      <c r="AO827" s="155">
        <v>0</v>
      </c>
      <c r="AP827" s="155">
        <v>0</v>
      </c>
      <c r="AQ827" s="155">
        <v>0</v>
      </c>
      <c r="AR827" s="155">
        <v>0</v>
      </c>
      <c r="AS827" s="155">
        <v>1818181.82</v>
      </c>
      <c r="AT827" s="155">
        <v>0</v>
      </c>
      <c r="AU827" s="155">
        <v>0</v>
      </c>
      <c r="AV827" s="155">
        <v>0</v>
      </c>
      <c r="AW827" s="155">
        <v>0</v>
      </c>
      <c r="AX827" s="155">
        <v>0</v>
      </c>
      <c r="AY827" s="155">
        <v>1818181.82</v>
      </c>
      <c r="AZ827" s="155">
        <v>0</v>
      </c>
      <c r="BA827" s="155">
        <v>0</v>
      </c>
      <c r="BB827" s="22">
        <f t="shared" si="36"/>
        <v>1818181.82</v>
      </c>
      <c r="BC827" s="22">
        <f t="shared" si="37"/>
        <v>3636363.64</v>
      </c>
      <c r="BD827" s="22">
        <f t="shared" si="38"/>
        <v>5454545.46</v>
      </c>
    </row>
    <row r="828" spans="1:56" x14ac:dyDescent="0.35">
      <c r="A828" s="23" t="s">
        <v>1485</v>
      </c>
      <c r="B828" s="79" t="s">
        <v>595</v>
      </c>
      <c r="C828" s="80">
        <v>4</v>
      </c>
      <c r="D828" s="81" t="s">
        <v>31</v>
      </c>
      <c r="E828" s="79" t="s">
        <v>467</v>
      </c>
      <c r="F828" s="79" t="s">
        <v>648</v>
      </c>
      <c r="G828" s="79" t="s">
        <v>64</v>
      </c>
      <c r="H828" s="79" t="s">
        <v>661</v>
      </c>
      <c r="I828" s="79" t="s">
        <v>649</v>
      </c>
      <c r="J828" s="79" t="s">
        <v>662</v>
      </c>
      <c r="K828" s="79" t="s">
        <v>596</v>
      </c>
      <c r="L828" s="79" t="s">
        <v>650</v>
      </c>
      <c r="M828" s="79" t="s">
        <v>663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24136363.600000016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24136363.600000016</v>
      </c>
      <c r="AE828" s="141">
        <v>41635</v>
      </c>
      <c r="AF828" s="141">
        <v>46018</v>
      </c>
      <c r="AG828" s="142">
        <v>88500000</v>
      </c>
      <c r="AH828" s="83">
        <v>1.2416666666666667</v>
      </c>
      <c r="AI828" s="83">
        <v>12</v>
      </c>
      <c r="AJ828" s="143">
        <v>7.4999999999999997E-2</v>
      </c>
      <c r="AK828" s="79" t="s">
        <v>664</v>
      </c>
      <c r="AL828" s="79" t="s">
        <v>665</v>
      </c>
      <c r="AM828" s="155">
        <v>0</v>
      </c>
      <c r="AN828" s="155">
        <v>0</v>
      </c>
      <c r="AO828" s="155">
        <v>8045454.5499999998</v>
      </c>
      <c r="AP828" s="155">
        <v>0</v>
      </c>
      <c r="AQ828" s="155">
        <v>0</v>
      </c>
      <c r="AR828" s="155">
        <v>0</v>
      </c>
      <c r="AS828" s="155">
        <v>0</v>
      </c>
      <c r="AT828" s="155">
        <v>0</v>
      </c>
      <c r="AU828" s="155">
        <v>8045454.5499999998</v>
      </c>
      <c r="AV828" s="155">
        <v>0</v>
      </c>
      <c r="AW828" s="155">
        <v>0</v>
      </c>
      <c r="AX828" s="155">
        <v>0</v>
      </c>
      <c r="AY828" s="155">
        <v>0</v>
      </c>
      <c r="AZ828" s="155">
        <v>0</v>
      </c>
      <c r="BA828" s="155">
        <v>8045454.5499999998</v>
      </c>
      <c r="BB828" s="22">
        <f t="shared" si="36"/>
        <v>8045454.5499999998</v>
      </c>
      <c r="BC828" s="22">
        <f t="shared" si="37"/>
        <v>16090909.1</v>
      </c>
      <c r="BD828" s="22">
        <f t="shared" si="38"/>
        <v>24136363.649999999</v>
      </c>
    </row>
    <row r="829" spans="1:56" x14ac:dyDescent="0.35">
      <c r="A829" s="23" t="s">
        <v>1447</v>
      </c>
      <c r="B829" s="79" t="s">
        <v>588</v>
      </c>
      <c r="C829" s="80">
        <v>3</v>
      </c>
      <c r="D829" s="81" t="s">
        <v>31</v>
      </c>
      <c r="E829" s="79" t="s">
        <v>467</v>
      </c>
      <c r="F829" s="79" t="s">
        <v>648</v>
      </c>
      <c r="G829" s="79" t="s">
        <v>64</v>
      </c>
      <c r="H829" s="79" t="s">
        <v>661</v>
      </c>
      <c r="I829" s="79" t="s">
        <v>649</v>
      </c>
      <c r="J829" s="79" t="s">
        <v>662</v>
      </c>
      <c r="K829" s="79" t="s">
        <v>596</v>
      </c>
      <c r="L829" s="79" t="s">
        <v>650</v>
      </c>
      <c r="M829" s="79" t="s">
        <v>663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27272727.279999975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27272727.279999975</v>
      </c>
      <c r="AE829" s="141">
        <v>41674</v>
      </c>
      <c r="AF829" s="141">
        <v>46057</v>
      </c>
      <c r="AG829" s="142">
        <v>100000000</v>
      </c>
      <c r="AH829" s="83">
        <v>1.3444444444444446</v>
      </c>
      <c r="AI829" s="83">
        <v>12</v>
      </c>
      <c r="AJ829" s="143">
        <v>7.4999999999999997E-2</v>
      </c>
      <c r="AK829" s="79" t="s">
        <v>664</v>
      </c>
      <c r="AL829" s="79" t="s">
        <v>665</v>
      </c>
      <c r="AM829" s="155">
        <v>0</v>
      </c>
      <c r="AN829" s="155">
        <v>0</v>
      </c>
      <c r="AO829" s="155">
        <v>0</v>
      </c>
      <c r="AP829" s="155">
        <v>0</v>
      </c>
      <c r="AQ829" s="155">
        <v>9090909.0899999999</v>
      </c>
      <c r="AR829" s="155">
        <v>0</v>
      </c>
      <c r="AS829" s="155">
        <v>0</v>
      </c>
      <c r="AT829" s="155">
        <v>0</v>
      </c>
      <c r="AU829" s="155">
        <v>0</v>
      </c>
      <c r="AV829" s="155">
        <v>0</v>
      </c>
      <c r="AW829" s="155">
        <v>9090909.0899999999</v>
      </c>
      <c r="AX829" s="155">
        <v>0</v>
      </c>
      <c r="AY829" s="155">
        <v>0</v>
      </c>
      <c r="AZ829" s="155">
        <v>0</v>
      </c>
      <c r="BA829" s="155">
        <v>0</v>
      </c>
      <c r="BB829" s="22">
        <f t="shared" si="36"/>
        <v>0</v>
      </c>
      <c r="BC829" s="22">
        <f t="shared" si="37"/>
        <v>18181818.18</v>
      </c>
      <c r="BD829" s="22">
        <f t="shared" si="38"/>
        <v>18181818.18</v>
      </c>
    </row>
    <row r="830" spans="1:56" x14ac:dyDescent="0.35">
      <c r="A830" s="23" t="s">
        <v>1449</v>
      </c>
      <c r="B830" s="79" t="s">
        <v>588</v>
      </c>
      <c r="C830" s="80">
        <v>4</v>
      </c>
      <c r="D830" s="81" t="s">
        <v>31</v>
      </c>
      <c r="E830" s="79" t="s">
        <v>467</v>
      </c>
      <c r="F830" s="79" t="s">
        <v>648</v>
      </c>
      <c r="G830" s="79" t="s">
        <v>64</v>
      </c>
      <c r="H830" s="79" t="s">
        <v>661</v>
      </c>
      <c r="I830" s="79" t="s">
        <v>649</v>
      </c>
      <c r="J830" s="79" t="s">
        <v>662</v>
      </c>
      <c r="K830" s="79" t="s">
        <v>596</v>
      </c>
      <c r="L830" s="79" t="s">
        <v>650</v>
      </c>
      <c r="M830" s="79" t="s">
        <v>663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27272727.279999975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27272727.279999975</v>
      </c>
      <c r="AE830" s="141">
        <v>41675</v>
      </c>
      <c r="AF830" s="141">
        <v>46058</v>
      </c>
      <c r="AG830" s="142">
        <v>100000000</v>
      </c>
      <c r="AH830" s="83">
        <v>1.3472222222222223</v>
      </c>
      <c r="AI830" s="83">
        <v>12</v>
      </c>
      <c r="AJ830" s="143">
        <v>7.4999999999999997E-2</v>
      </c>
      <c r="AK830" s="79" t="s">
        <v>664</v>
      </c>
      <c r="AL830" s="79" t="s">
        <v>665</v>
      </c>
      <c r="AM830" s="155">
        <v>0</v>
      </c>
      <c r="AN830" s="155">
        <v>0</v>
      </c>
      <c r="AO830" s="155">
        <v>0</v>
      </c>
      <c r="AP830" s="155">
        <v>0</v>
      </c>
      <c r="AQ830" s="155">
        <v>9090909.0899999999</v>
      </c>
      <c r="AR830" s="155">
        <v>0</v>
      </c>
      <c r="AS830" s="155">
        <v>0</v>
      </c>
      <c r="AT830" s="155">
        <v>0</v>
      </c>
      <c r="AU830" s="155">
        <v>0</v>
      </c>
      <c r="AV830" s="155">
        <v>0</v>
      </c>
      <c r="AW830" s="155">
        <v>9090909.0899999999</v>
      </c>
      <c r="AX830" s="155">
        <v>0</v>
      </c>
      <c r="AY830" s="155">
        <v>0</v>
      </c>
      <c r="AZ830" s="155">
        <v>0</v>
      </c>
      <c r="BA830" s="155">
        <v>0</v>
      </c>
      <c r="BB830" s="22">
        <f t="shared" si="36"/>
        <v>0</v>
      </c>
      <c r="BC830" s="22">
        <f t="shared" si="37"/>
        <v>18181818.18</v>
      </c>
      <c r="BD830" s="22">
        <f t="shared" si="38"/>
        <v>18181818.18</v>
      </c>
    </row>
    <row r="831" spans="1:56" x14ac:dyDescent="0.35">
      <c r="A831" s="23" t="s">
        <v>1454</v>
      </c>
      <c r="B831" s="79" t="s">
        <v>588</v>
      </c>
      <c r="C831" s="80">
        <v>5</v>
      </c>
      <c r="D831" s="81" t="s">
        <v>31</v>
      </c>
      <c r="E831" s="79" t="s">
        <v>467</v>
      </c>
      <c r="F831" s="79" t="s">
        <v>648</v>
      </c>
      <c r="G831" s="79" t="s">
        <v>64</v>
      </c>
      <c r="H831" s="79" t="s">
        <v>661</v>
      </c>
      <c r="I831" s="79" t="s">
        <v>649</v>
      </c>
      <c r="J831" s="79" t="s">
        <v>662</v>
      </c>
      <c r="K831" s="79" t="s">
        <v>596</v>
      </c>
      <c r="L831" s="79" t="s">
        <v>650</v>
      </c>
      <c r="M831" s="79" t="s">
        <v>663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40909090.88000001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40909090.88000001</v>
      </c>
      <c r="AE831" s="141">
        <v>41676</v>
      </c>
      <c r="AF831" s="141">
        <v>46059</v>
      </c>
      <c r="AG831" s="142">
        <v>150000000</v>
      </c>
      <c r="AH831" s="83">
        <v>1.35</v>
      </c>
      <c r="AI831" s="83">
        <v>12</v>
      </c>
      <c r="AJ831" s="143">
        <v>7.4999999999999997E-2</v>
      </c>
      <c r="AK831" s="79" t="s">
        <v>664</v>
      </c>
      <c r="AL831" s="79" t="s">
        <v>665</v>
      </c>
      <c r="AM831" s="155">
        <v>0</v>
      </c>
      <c r="AN831" s="155">
        <v>0</v>
      </c>
      <c r="AO831" s="155">
        <v>0</v>
      </c>
      <c r="AP831" s="155">
        <v>0</v>
      </c>
      <c r="AQ831" s="155">
        <v>13636363.640000001</v>
      </c>
      <c r="AR831" s="155">
        <v>0</v>
      </c>
      <c r="AS831" s="155">
        <v>0</v>
      </c>
      <c r="AT831" s="155">
        <v>0</v>
      </c>
      <c r="AU831" s="155">
        <v>0</v>
      </c>
      <c r="AV831" s="155">
        <v>0</v>
      </c>
      <c r="AW831" s="155">
        <v>13636363.640000001</v>
      </c>
      <c r="AX831" s="155">
        <v>0</v>
      </c>
      <c r="AY831" s="155">
        <v>0</v>
      </c>
      <c r="AZ831" s="155">
        <v>0</v>
      </c>
      <c r="BA831" s="155">
        <v>0</v>
      </c>
      <c r="BB831" s="22">
        <f t="shared" si="36"/>
        <v>0</v>
      </c>
      <c r="BC831" s="22">
        <f t="shared" si="37"/>
        <v>27272727.280000001</v>
      </c>
      <c r="BD831" s="22">
        <f t="shared" si="38"/>
        <v>27272727.280000001</v>
      </c>
    </row>
    <row r="832" spans="1:56" x14ac:dyDescent="0.35">
      <c r="A832" s="23" t="s">
        <v>1445</v>
      </c>
      <c r="B832" s="79" t="s">
        <v>588</v>
      </c>
      <c r="C832" s="80">
        <v>14</v>
      </c>
      <c r="D832" s="81" t="s">
        <v>31</v>
      </c>
      <c r="E832" s="79" t="s">
        <v>467</v>
      </c>
      <c r="F832" s="79" t="s">
        <v>648</v>
      </c>
      <c r="G832" s="79" t="s">
        <v>64</v>
      </c>
      <c r="H832" s="79" t="s">
        <v>661</v>
      </c>
      <c r="I832" s="79" t="s">
        <v>649</v>
      </c>
      <c r="J832" s="79" t="s">
        <v>662</v>
      </c>
      <c r="K832" s="79" t="s">
        <v>596</v>
      </c>
      <c r="L832" s="79" t="s">
        <v>650</v>
      </c>
      <c r="M832" s="79" t="s">
        <v>663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13636363.640000001</v>
      </c>
      <c r="Z832" s="77">
        <v>2045454.54</v>
      </c>
      <c r="AA832" s="77">
        <v>0</v>
      </c>
      <c r="AB832" s="77">
        <v>0</v>
      </c>
      <c r="AC832" s="77">
        <v>0</v>
      </c>
      <c r="AD832" s="77">
        <v>40909090.88000001</v>
      </c>
      <c r="AE832" s="141">
        <v>41712</v>
      </c>
      <c r="AF832" s="141">
        <v>46095</v>
      </c>
      <c r="AG832" s="142">
        <v>150000000</v>
      </c>
      <c r="AH832" s="83">
        <v>1.4555555555555555</v>
      </c>
      <c r="AI832" s="83">
        <v>12</v>
      </c>
      <c r="AJ832" s="143">
        <v>7.4999999999999997E-2</v>
      </c>
      <c r="AK832" s="79" t="s">
        <v>664</v>
      </c>
      <c r="AL832" s="79" t="s">
        <v>665</v>
      </c>
      <c r="AM832" s="155">
        <v>0</v>
      </c>
      <c r="AN832" s="155">
        <v>0</v>
      </c>
      <c r="AO832" s="155">
        <v>0</v>
      </c>
      <c r="AP832" s="155">
        <v>0</v>
      </c>
      <c r="AQ832" s="155">
        <v>0</v>
      </c>
      <c r="AR832" s="155">
        <v>13636363.640000001</v>
      </c>
      <c r="AS832" s="155">
        <v>0</v>
      </c>
      <c r="AT832" s="155">
        <v>0</v>
      </c>
      <c r="AU832" s="155">
        <v>0</v>
      </c>
      <c r="AV832" s="155">
        <v>0</v>
      </c>
      <c r="AW832" s="155">
        <v>0</v>
      </c>
      <c r="AX832" s="155">
        <v>13636363.640000001</v>
      </c>
      <c r="AY832" s="155">
        <v>0</v>
      </c>
      <c r="AZ832" s="155">
        <v>0</v>
      </c>
      <c r="BA832" s="155">
        <v>0</v>
      </c>
      <c r="BB832" s="22">
        <f t="shared" si="36"/>
        <v>0</v>
      </c>
      <c r="BC832" s="22">
        <f t="shared" si="37"/>
        <v>27272727.280000001</v>
      </c>
      <c r="BD832" s="22">
        <f t="shared" si="38"/>
        <v>27272727.280000001</v>
      </c>
    </row>
    <row r="833" spans="1:56" x14ac:dyDescent="0.35">
      <c r="A833" s="23" t="s">
        <v>1452</v>
      </c>
      <c r="B833" s="79" t="s">
        <v>588</v>
      </c>
      <c r="C833" s="80">
        <v>46</v>
      </c>
      <c r="D833" s="81" t="s">
        <v>31</v>
      </c>
      <c r="E833" s="79" t="s">
        <v>467</v>
      </c>
      <c r="F833" s="79" t="s">
        <v>648</v>
      </c>
      <c r="G833" s="79" t="s">
        <v>64</v>
      </c>
      <c r="H833" s="79" t="s">
        <v>661</v>
      </c>
      <c r="I833" s="79" t="s">
        <v>649</v>
      </c>
      <c r="J833" s="79" t="s">
        <v>662</v>
      </c>
      <c r="K833" s="79" t="s">
        <v>596</v>
      </c>
      <c r="L833" s="79" t="s">
        <v>650</v>
      </c>
      <c r="M833" s="79" t="s">
        <v>663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36363636.369999975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36363636.369999975</v>
      </c>
      <c r="AE833" s="141">
        <v>41789</v>
      </c>
      <c r="AF833" s="141">
        <v>46172</v>
      </c>
      <c r="AG833" s="142">
        <v>100000000</v>
      </c>
      <c r="AH833" s="83">
        <v>1.6666666666666667</v>
      </c>
      <c r="AI833" s="83">
        <v>12</v>
      </c>
      <c r="AJ833" s="143">
        <v>7.4999999999999997E-2</v>
      </c>
      <c r="AK833" s="79" t="s">
        <v>664</v>
      </c>
      <c r="AL833" s="79" t="s">
        <v>665</v>
      </c>
      <c r="AM833" s="155">
        <v>0</v>
      </c>
      <c r="AN833" s="155">
        <v>9090909.0899999999</v>
      </c>
      <c r="AO833" s="155">
        <v>0</v>
      </c>
      <c r="AP833" s="155">
        <v>0</v>
      </c>
      <c r="AQ833" s="155">
        <v>0</v>
      </c>
      <c r="AR833" s="155">
        <v>0</v>
      </c>
      <c r="AS833" s="155">
        <v>0</v>
      </c>
      <c r="AT833" s="155">
        <v>9090909.0899999999</v>
      </c>
      <c r="AU833" s="155">
        <v>0</v>
      </c>
      <c r="AV833" s="155">
        <v>0</v>
      </c>
      <c r="AW833" s="155">
        <v>0</v>
      </c>
      <c r="AX833" s="155">
        <v>0</v>
      </c>
      <c r="AY833" s="155">
        <v>0</v>
      </c>
      <c r="AZ833" s="155">
        <v>9090909.0899999999</v>
      </c>
      <c r="BA833" s="155">
        <v>0</v>
      </c>
      <c r="BB833" s="22">
        <f t="shared" si="36"/>
        <v>9090909.0899999999</v>
      </c>
      <c r="BC833" s="22">
        <f t="shared" si="37"/>
        <v>18181818.18</v>
      </c>
      <c r="BD833" s="22">
        <f t="shared" si="38"/>
        <v>27272727.27</v>
      </c>
    </row>
    <row r="834" spans="1:56" x14ac:dyDescent="0.35">
      <c r="A834" s="23" t="s">
        <v>1459</v>
      </c>
      <c r="B834" s="79" t="s">
        <v>589</v>
      </c>
      <c r="C834" s="80">
        <v>28</v>
      </c>
      <c r="D834" s="81" t="s">
        <v>31</v>
      </c>
      <c r="E834" s="79" t="s">
        <v>467</v>
      </c>
      <c r="F834" s="79" t="s">
        <v>648</v>
      </c>
      <c r="G834" s="79" t="s">
        <v>64</v>
      </c>
      <c r="H834" s="79" t="s">
        <v>661</v>
      </c>
      <c r="I834" s="79" t="s">
        <v>649</v>
      </c>
      <c r="J834" s="79" t="s">
        <v>662</v>
      </c>
      <c r="K834" s="79" t="s">
        <v>596</v>
      </c>
      <c r="L834" s="79" t="s">
        <v>650</v>
      </c>
      <c r="M834" s="79" t="s">
        <v>663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1">
        <v>41873</v>
      </c>
      <c r="AF834" s="141">
        <v>46256</v>
      </c>
      <c r="AG834" s="142">
        <v>80000000</v>
      </c>
      <c r="AH834" s="83">
        <v>1.8944444444444444</v>
      </c>
      <c r="AI834" s="83">
        <v>12</v>
      </c>
      <c r="AJ834" s="143">
        <v>7.4999999999999997E-2</v>
      </c>
      <c r="AK834" s="79" t="s">
        <v>664</v>
      </c>
      <c r="AL834" s="79" t="s">
        <v>665</v>
      </c>
      <c r="AM834" s="155">
        <v>0</v>
      </c>
      <c r="AN834" s="155">
        <v>0</v>
      </c>
      <c r="AO834" s="155">
        <v>0</v>
      </c>
      <c r="AP834" s="155">
        <v>0</v>
      </c>
      <c r="AQ834" s="155">
        <v>13333333.33</v>
      </c>
      <c r="AR834" s="155">
        <v>0</v>
      </c>
      <c r="AS834" s="155">
        <v>0</v>
      </c>
      <c r="AT834" s="155">
        <v>0</v>
      </c>
      <c r="AU834" s="155">
        <v>0</v>
      </c>
      <c r="AV834" s="155">
        <v>0</v>
      </c>
      <c r="AW834" s="155">
        <v>0</v>
      </c>
      <c r="AX834" s="155">
        <v>0</v>
      </c>
      <c r="AY834" s="155">
        <v>0</v>
      </c>
      <c r="AZ834" s="155">
        <v>0</v>
      </c>
      <c r="BA834" s="155">
        <v>0</v>
      </c>
      <c r="BB834" s="22">
        <f t="shared" si="36"/>
        <v>0</v>
      </c>
      <c r="BC834" s="22">
        <f t="shared" si="37"/>
        <v>13333333.33</v>
      </c>
      <c r="BD834" s="22">
        <f t="shared" si="38"/>
        <v>13333333.33</v>
      </c>
    </row>
    <row r="835" spans="1:56" x14ac:dyDescent="0.35">
      <c r="A835" s="23" t="s">
        <v>1460</v>
      </c>
      <c r="B835" s="79" t="s">
        <v>589</v>
      </c>
      <c r="C835" s="80">
        <v>33</v>
      </c>
      <c r="D835" s="81" t="s">
        <v>31</v>
      </c>
      <c r="E835" s="79" t="s">
        <v>467</v>
      </c>
      <c r="F835" s="79" t="s">
        <v>648</v>
      </c>
      <c r="G835" s="79" t="s">
        <v>64</v>
      </c>
      <c r="H835" s="79" t="s">
        <v>661</v>
      </c>
      <c r="I835" s="79" t="s">
        <v>649</v>
      </c>
      <c r="J835" s="79" t="s">
        <v>662</v>
      </c>
      <c r="K835" s="79" t="s">
        <v>596</v>
      </c>
      <c r="L835" s="79" t="s">
        <v>650</v>
      </c>
      <c r="M835" s="79" t="s">
        <v>663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1837500</v>
      </c>
      <c r="AA835" s="77">
        <v>0</v>
      </c>
      <c r="AB835" s="77">
        <v>0</v>
      </c>
      <c r="AC835" s="77">
        <v>0</v>
      </c>
      <c r="AD835" s="77">
        <v>49000000.010000005</v>
      </c>
      <c r="AE835" s="141">
        <v>41900</v>
      </c>
      <c r="AF835" s="141">
        <v>46283</v>
      </c>
      <c r="AG835" s="142">
        <v>98000000</v>
      </c>
      <c r="AH835" s="83">
        <v>1.9666666666666666</v>
      </c>
      <c r="AI835" s="83">
        <v>12</v>
      </c>
      <c r="AJ835" s="143">
        <v>7.4999999999999997E-2</v>
      </c>
      <c r="AK835" s="79" t="s">
        <v>664</v>
      </c>
      <c r="AL835" s="79" t="s">
        <v>665</v>
      </c>
      <c r="AM835" s="155">
        <v>0</v>
      </c>
      <c r="AN835" s="155">
        <v>0</v>
      </c>
      <c r="AO835" s="155">
        <v>0</v>
      </c>
      <c r="AP835" s="155">
        <v>0</v>
      </c>
      <c r="AQ835" s="155">
        <v>0</v>
      </c>
      <c r="AR835" s="155">
        <v>16333333.33</v>
      </c>
      <c r="AS835" s="155">
        <v>0</v>
      </c>
      <c r="AT835" s="155">
        <v>0</v>
      </c>
      <c r="AU835" s="155">
        <v>0</v>
      </c>
      <c r="AV835" s="155">
        <v>0</v>
      </c>
      <c r="AW835" s="155">
        <v>0</v>
      </c>
      <c r="AX835" s="155">
        <v>0</v>
      </c>
      <c r="AY835" s="155">
        <v>0</v>
      </c>
      <c r="AZ835" s="155">
        <v>0</v>
      </c>
      <c r="BA835" s="155">
        <v>0</v>
      </c>
      <c r="BB835" s="22">
        <f t="shared" ref="BB835:BB898" si="39">SUM(AM835:AO835)</f>
        <v>0</v>
      </c>
      <c r="BC835" s="22">
        <f t="shared" si="37"/>
        <v>16333333.33</v>
      </c>
      <c r="BD835" s="22">
        <f t="shared" si="38"/>
        <v>16333333.33</v>
      </c>
    </row>
    <row r="836" spans="1:56" x14ac:dyDescent="0.35">
      <c r="A836" s="23" t="s">
        <v>1462</v>
      </c>
      <c r="B836" s="79" t="s">
        <v>589</v>
      </c>
      <c r="C836" s="80">
        <v>47</v>
      </c>
      <c r="D836" s="81" t="s">
        <v>31</v>
      </c>
      <c r="E836" s="79" t="s">
        <v>467</v>
      </c>
      <c r="F836" s="79" t="s">
        <v>648</v>
      </c>
      <c r="G836" s="79" t="s">
        <v>64</v>
      </c>
      <c r="H836" s="79" t="s">
        <v>661</v>
      </c>
      <c r="I836" s="79" t="s">
        <v>649</v>
      </c>
      <c r="J836" s="79" t="s">
        <v>662</v>
      </c>
      <c r="K836" s="79" t="s">
        <v>596</v>
      </c>
      <c r="L836" s="79" t="s">
        <v>650</v>
      </c>
      <c r="M836" s="79" t="s">
        <v>663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23625000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23625000</v>
      </c>
      <c r="AE836" s="141">
        <v>41984</v>
      </c>
      <c r="AF836" s="141">
        <v>47463</v>
      </c>
      <c r="AG836" s="142">
        <v>31500000</v>
      </c>
      <c r="AH836" s="83">
        <v>5.197222222222222</v>
      </c>
      <c r="AI836" s="83">
        <v>15</v>
      </c>
      <c r="AJ836" s="143">
        <v>8.2040000000000002E-2</v>
      </c>
      <c r="AK836" s="79" t="s">
        <v>664</v>
      </c>
      <c r="AL836" s="79" t="s">
        <v>665</v>
      </c>
      <c r="AM836" s="155">
        <v>0</v>
      </c>
      <c r="AN836" s="155">
        <v>0</v>
      </c>
      <c r="AO836" s="155">
        <v>0</v>
      </c>
      <c r="AP836" s="155">
        <v>0</v>
      </c>
      <c r="AQ836" s="155">
        <v>0</v>
      </c>
      <c r="AR836" s="155">
        <v>0</v>
      </c>
      <c r="AS836" s="155">
        <v>0</v>
      </c>
      <c r="AT836" s="155">
        <v>0</v>
      </c>
      <c r="AU836" s="155">
        <v>3937500</v>
      </c>
      <c r="AV836" s="155">
        <v>0</v>
      </c>
      <c r="AW836" s="155">
        <v>0</v>
      </c>
      <c r="AX836" s="155">
        <v>0</v>
      </c>
      <c r="AY836" s="155">
        <v>0</v>
      </c>
      <c r="AZ836" s="155">
        <v>0</v>
      </c>
      <c r="BA836" s="155">
        <v>0</v>
      </c>
      <c r="BB836" s="22">
        <f t="shared" si="39"/>
        <v>0</v>
      </c>
      <c r="BC836" s="22">
        <f t="shared" ref="BC836:BC899" si="40">SUM(AP836:BA836)</f>
        <v>3937500</v>
      </c>
      <c r="BD836" s="22">
        <f t="shared" ref="BD836:BD899" si="41">BB836+BC836</f>
        <v>3937500</v>
      </c>
    </row>
    <row r="837" spans="1:56" x14ac:dyDescent="0.35">
      <c r="A837" s="23" t="s">
        <v>1471</v>
      </c>
      <c r="B837" s="79" t="s">
        <v>590</v>
      </c>
      <c r="C837" s="80">
        <v>7</v>
      </c>
      <c r="D837" s="81" t="s">
        <v>31</v>
      </c>
      <c r="E837" s="79" t="s">
        <v>467</v>
      </c>
      <c r="F837" s="79" t="s">
        <v>648</v>
      </c>
      <c r="G837" s="79" t="s">
        <v>64</v>
      </c>
      <c r="H837" s="79" t="s">
        <v>661</v>
      </c>
      <c r="I837" s="79" t="s">
        <v>649</v>
      </c>
      <c r="J837" s="79" t="s">
        <v>662</v>
      </c>
      <c r="K837" s="79" t="s">
        <v>596</v>
      </c>
      <c r="L837" s="79" t="s">
        <v>650</v>
      </c>
      <c r="M837" s="79" t="s">
        <v>663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21000000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21000000</v>
      </c>
      <c r="AE837" s="141">
        <v>41984</v>
      </c>
      <c r="AF837" s="141">
        <v>46367</v>
      </c>
      <c r="AG837" s="142">
        <v>42000000</v>
      </c>
      <c r="AH837" s="83">
        <v>2.1972222222222224</v>
      </c>
      <c r="AI837" s="83">
        <v>12</v>
      </c>
      <c r="AJ837" s="143">
        <v>7.4999999999999997E-2</v>
      </c>
      <c r="AK837" s="79" t="s">
        <v>664</v>
      </c>
      <c r="AL837" s="79" t="s">
        <v>665</v>
      </c>
      <c r="AM837" s="155">
        <v>0</v>
      </c>
      <c r="AN837" s="155">
        <v>0</v>
      </c>
      <c r="AO837" s="155">
        <v>0</v>
      </c>
      <c r="AP837" s="155">
        <v>0</v>
      </c>
      <c r="AQ837" s="155">
        <v>0</v>
      </c>
      <c r="AR837" s="155">
        <v>0</v>
      </c>
      <c r="AS837" s="155">
        <v>0</v>
      </c>
      <c r="AT837" s="155">
        <v>0</v>
      </c>
      <c r="AU837" s="155">
        <v>7000000</v>
      </c>
      <c r="AV837" s="155">
        <v>0</v>
      </c>
      <c r="AW837" s="155">
        <v>0</v>
      </c>
      <c r="AX837" s="155">
        <v>0</v>
      </c>
      <c r="AY837" s="155">
        <v>0</v>
      </c>
      <c r="AZ837" s="155">
        <v>0</v>
      </c>
      <c r="BA837" s="155">
        <v>0</v>
      </c>
      <c r="BB837" s="22">
        <f t="shared" si="39"/>
        <v>0</v>
      </c>
      <c r="BC837" s="22">
        <f t="shared" si="40"/>
        <v>7000000</v>
      </c>
      <c r="BD837" s="22">
        <f t="shared" si="41"/>
        <v>7000000</v>
      </c>
    </row>
    <row r="838" spans="1:56" x14ac:dyDescent="0.35">
      <c r="A838" s="23" t="s">
        <v>1467</v>
      </c>
      <c r="B838" s="79" t="s">
        <v>590</v>
      </c>
      <c r="C838" s="80">
        <v>16</v>
      </c>
      <c r="D838" s="81" t="s">
        <v>31</v>
      </c>
      <c r="E838" s="79" t="s">
        <v>467</v>
      </c>
      <c r="F838" s="79" t="s">
        <v>648</v>
      </c>
      <c r="G838" s="79" t="s">
        <v>64</v>
      </c>
      <c r="H838" s="79" t="s">
        <v>661</v>
      </c>
      <c r="I838" s="79" t="s">
        <v>649</v>
      </c>
      <c r="J838" s="79" t="s">
        <v>662</v>
      </c>
      <c r="K838" s="79" t="s">
        <v>596</v>
      </c>
      <c r="L838" s="79" t="s">
        <v>650</v>
      </c>
      <c r="M838" s="79" t="s">
        <v>663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63250000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63250000</v>
      </c>
      <c r="AE838" s="141">
        <v>41995</v>
      </c>
      <c r="AF838" s="141">
        <v>47474</v>
      </c>
      <c r="AG838" s="142">
        <v>115000000</v>
      </c>
      <c r="AH838" s="83">
        <v>5.2277777777777779</v>
      </c>
      <c r="AI838" s="83">
        <v>15</v>
      </c>
      <c r="AJ838" s="143">
        <v>8.2000000000000003E-2</v>
      </c>
      <c r="AK838" s="79" t="s">
        <v>664</v>
      </c>
      <c r="AL838" s="79" t="s">
        <v>665</v>
      </c>
      <c r="AM838" s="155">
        <v>0</v>
      </c>
      <c r="AN838" s="155">
        <v>0</v>
      </c>
      <c r="AO838" s="155">
        <v>5750000</v>
      </c>
      <c r="AP838" s="155">
        <v>0</v>
      </c>
      <c r="AQ838" s="155">
        <v>0</v>
      </c>
      <c r="AR838" s="155">
        <v>0</v>
      </c>
      <c r="AS838" s="155">
        <v>0</v>
      </c>
      <c r="AT838" s="155">
        <v>0</v>
      </c>
      <c r="AU838" s="155">
        <v>5750000</v>
      </c>
      <c r="AV838" s="155">
        <v>0</v>
      </c>
      <c r="AW838" s="155">
        <v>0</v>
      </c>
      <c r="AX838" s="155">
        <v>0</v>
      </c>
      <c r="AY838" s="155">
        <v>0</v>
      </c>
      <c r="AZ838" s="155">
        <v>0</v>
      </c>
      <c r="BA838" s="155">
        <v>5750000</v>
      </c>
      <c r="BB838" s="22">
        <f t="shared" si="39"/>
        <v>5750000</v>
      </c>
      <c r="BC838" s="22">
        <f t="shared" si="40"/>
        <v>11500000</v>
      </c>
      <c r="BD838" s="22">
        <f t="shared" si="41"/>
        <v>17250000</v>
      </c>
    </row>
    <row r="839" spans="1:56" x14ac:dyDescent="0.35">
      <c r="A839" s="23" t="s">
        <v>1468</v>
      </c>
      <c r="B839" s="79" t="s">
        <v>590</v>
      </c>
      <c r="C839" s="80">
        <v>17</v>
      </c>
      <c r="D839" s="81" t="s">
        <v>31</v>
      </c>
      <c r="E839" s="79" t="s">
        <v>467</v>
      </c>
      <c r="F839" s="79" t="s">
        <v>648</v>
      </c>
      <c r="G839" s="79" t="s">
        <v>64</v>
      </c>
      <c r="H839" s="79" t="s">
        <v>661</v>
      </c>
      <c r="I839" s="79" t="s">
        <v>649</v>
      </c>
      <c r="J839" s="79" t="s">
        <v>662</v>
      </c>
      <c r="K839" s="79" t="s">
        <v>596</v>
      </c>
      <c r="L839" s="79" t="s">
        <v>650</v>
      </c>
      <c r="M839" s="79" t="s">
        <v>663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60500000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60500000</v>
      </c>
      <c r="AE839" s="141">
        <v>41996</v>
      </c>
      <c r="AF839" s="141">
        <v>47475</v>
      </c>
      <c r="AG839" s="142">
        <v>110000000</v>
      </c>
      <c r="AH839" s="83">
        <v>5.2305555555555552</v>
      </c>
      <c r="AI839" s="83">
        <v>15</v>
      </c>
      <c r="AJ839" s="143">
        <v>8.2000000000000003E-2</v>
      </c>
      <c r="AK839" s="79" t="s">
        <v>664</v>
      </c>
      <c r="AL839" s="79" t="s">
        <v>665</v>
      </c>
      <c r="AM839" s="155">
        <v>0</v>
      </c>
      <c r="AN839" s="155">
        <v>0</v>
      </c>
      <c r="AO839" s="155">
        <v>5500000</v>
      </c>
      <c r="AP839" s="155">
        <v>0</v>
      </c>
      <c r="AQ839" s="155">
        <v>0</v>
      </c>
      <c r="AR839" s="155">
        <v>0</v>
      </c>
      <c r="AS839" s="155">
        <v>0</v>
      </c>
      <c r="AT839" s="155">
        <v>0</v>
      </c>
      <c r="AU839" s="155">
        <v>5500000</v>
      </c>
      <c r="AV839" s="155">
        <v>0</v>
      </c>
      <c r="AW839" s="155">
        <v>0</v>
      </c>
      <c r="AX839" s="155">
        <v>0</v>
      </c>
      <c r="AY839" s="155">
        <v>0</v>
      </c>
      <c r="AZ839" s="155">
        <v>0</v>
      </c>
      <c r="BA839" s="155">
        <v>5500000</v>
      </c>
      <c r="BB839" s="22">
        <f t="shared" si="39"/>
        <v>5500000</v>
      </c>
      <c r="BC839" s="22">
        <f t="shared" si="40"/>
        <v>11000000</v>
      </c>
      <c r="BD839" s="22">
        <f t="shared" si="41"/>
        <v>16500000</v>
      </c>
    </row>
    <row r="840" spans="1:56" x14ac:dyDescent="0.35">
      <c r="A840" s="23" t="s">
        <v>1486</v>
      </c>
      <c r="B840" s="79" t="s">
        <v>597</v>
      </c>
      <c r="C840" s="80">
        <v>1</v>
      </c>
      <c r="D840" s="81" t="s">
        <v>31</v>
      </c>
      <c r="E840" s="79" t="s">
        <v>467</v>
      </c>
      <c r="F840" s="79" t="s">
        <v>648</v>
      </c>
      <c r="G840" s="79" t="s">
        <v>64</v>
      </c>
      <c r="H840" s="79" t="s">
        <v>661</v>
      </c>
      <c r="I840" s="79" t="s">
        <v>649</v>
      </c>
      <c r="J840" s="79" t="s">
        <v>662</v>
      </c>
      <c r="K840" s="79" t="s">
        <v>596</v>
      </c>
      <c r="L840" s="79" t="s">
        <v>650</v>
      </c>
      <c r="M840" s="79" t="s">
        <v>663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0</v>
      </c>
      <c r="AE840" s="141">
        <v>43707</v>
      </c>
      <c r="AF840" s="141">
        <v>45534</v>
      </c>
      <c r="AG840" s="142">
        <v>250000000</v>
      </c>
      <c r="AH840" s="83">
        <v>0</v>
      </c>
      <c r="AI840" s="83">
        <v>0</v>
      </c>
      <c r="AJ840" s="143">
        <v>5.3999999999999999E-2</v>
      </c>
      <c r="AK840" s="79" t="s">
        <v>664</v>
      </c>
      <c r="AL840" s="79" t="s">
        <v>665</v>
      </c>
      <c r="AM840" s="155">
        <v>0</v>
      </c>
      <c r="AN840" s="155">
        <v>0</v>
      </c>
      <c r="AO840" s="155">
        <v>0</v>
      </c>
      <c r="AP840" s="155">
        <v>0</v>
      </c>
      <c r="AQ840" s="155">
        <v>0</v>
      </c>
      <c r="AR840" s="155">
        <v>0</v>
      </c>
      <c r="AS840" s="155">
        <v>0</v>
      </c>
      <c r="AT840" s="155">
        <v>0</v>
      </c>
      <c r="AU840" s="155">
        <v>0</v>
      </c>
      <c r="AV840" s="155">
        <v>0</v>
      </c>
      <c r="AW840" s="155">
        <v>0</v>
      </c>
      <c r="AX840" s="155">
        <v>0</v>
      </c>
      <c r="AY840" s="155">
        <v>0</v>
      </c>
      <c r="AZ840" s="155">
        <v>0</v>
      </c>
      <c r="BA840" s="155">
        <v>0</v>
      </c>
      <c r="BB840" s="22">
        <f t="shared" si="39"/>
        <v>0</v>
      </c>
      <c r="BC840" s="22">
        <f t="shared" si="40"/>
        <v>0</v>
      </c>
      <c r="BD840" s="22">
        <f t="shared" si="41"/>
        <v>0</v>
      </c>
    </row>
    <row r="841" spans="1:56" x14ac:dyDescent="0.35">
      <c r="A841" s="23" t="s">
        <v>1480</v>
      </c>
      <c r="B841" s="79" t="s">
        <v>594</v>
      </c>
      <c r="C841" s="80">
        <v>1</v>
      </c>
      <c r="D841" s="81" t="s">
        <v>31</v>
      </c>
      <c r="E841" s="79" t="s">
        <v>467</v>
      </c>
      <c r="F841" s="79" t="s">
        <v>648</v>
      </c>
      <c r="G841" s="79" t="s">
        <v>64</v>
      </c>
      <c r="H841" s="79" t="s">
        <v>661</v>
      </c>
      <c r="I841" s="79" t="s">
        <v>649</v>
      </c>
      <c r="J841" s="79" t="s">
        <v>662</v>
      </c>
      <c r="K841" s="79" t="s">
        <v>596</v>
      </c>
      <c r="L841" s="79" t="s">
        <v>650</v>
      </c>
      <c r="M841" s="79" t="s">
        <v>663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50000000</v>
      </c>
      <c r="Z841" s="77">
        <v>1525000</v>
      </c>
      <c r="AA841" s="77">
        <v>0</v>
      </c>
      <c r="AB841" s="77">
        <v>0</v>
      </c>
      <c r="AC841" s="77">
        <v>0</v>
      </c>
      <c r="AD841" s="77">
        <v>0</v>
      </c>
      <c r="AE841" s="141">
        <v>43733</v>
      </c>
      <c r="AF841" s="141">
        <v>45560</v>
      </c>
      <c r="AG841" s="142">
        <v>250000000</v>
      </c>
      <c r="AH841" s="83">
        <v>0</v>
      </c>
      <c r="AI841" s="83">
        <v>0</v>
      </c>
      <c r="AJ841" s="143">
        <v>6.0999999999999999E-2</v>
      </c>
      <c r="AK841" s="79" t="s">
        <v>664</v>
      </c>
      <c r="AL841" s="79" t="s">
        <v>665</v>
      </c>
      <c r="AM841" s="155">
        <v>0</v>
      </c>
      <c r="AN841" s="155">
        <v>0</v>
      </c>
      <c r="AO841" s="155">
        <v>0</v>
      </c>
      <c r="AP841" s="155">
        <v>0</v>
      </c>
      <c r="AQ841" s="155">
        <v>0</v>
      </c>
      <c r="AR841" s="155">
        <v>0</v>
      </c>
      <c r="AS841" s="155">
        <v>0</v>
      </c>
      <c r="AT841" s="155">
        <v>0</v>
      </c>
      <c r="AU841" s="155">
        <v>0</v>
      </c>
      <c r="AV841" s="155">
        <v>0</v>
      </c>
      <c r="AW841" s="155">
        <v>0</v>
      </c>
      <c r="AX841" s="155">
        <v>0</v>
      </c>
      <c r="AY841" s="155">
        <v>0</v>
      </c>
      <c r="AZ841" s="155">
        <v>0</v>
      </c>
      <c r="BA841" s="155">
        <v>0</v>
      </c>
      <c r="BB841" s="22">
        <f t="shared" si="39"/>
        <v>0</v>
      </c>
      <c r="BC841" s="22">
        <f t="shared" si="40"/>
        <v>0</v>
      </c>
      <c r="BD841" s="22">
        <f t="shared" si="41"/>
        <v>0</v>
      </c>
    </row>
    <row r="842" spans="1:56" x14ac:dyDescent="0.35">
      <c r="A842" s="23" t="s">
        <v>1481</v>
      </c>
      <c r="B842" s="79" t="s">
        <v>594</v>
      </c>
      <c r="C842" s="80">
        <v>3</v>
      </c>
      <c r="D842" s="81" t="s">
        <v>31</v>
      </c>
      <c r="E842" s="79" t="s">
        <v>467</v>
      </c>
      <c r="F842" s="79" t="s">
        <v>648</v>
      </c>
      <c r="G842" s="79" t="s">
        <v>64</v>
      </c>
      <c r="H842" s="79" t="s">
        <v>661</v>
      </c>
      <c r="I842" s="79" t="s">
        <v>649</v>
      </c>
      <c r="J842" s="79" t="s">
        <v>662</v>
      </c>
      <c r="K842" s="79" t="s">
        <v>596</v>
      </c>
      <c r="L842" s="79" t="s">
        <v>650</v>
      </c>
      <c r="M842" s="79" t="s">
        <v>663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41">
        <v>43769</v>
      </c>
      <c r="AF842" s="141">
        <v>47422</v>
      </c>
      <c r="AG842" s="142">
        <v>220000000</v>
      </c>
      <c r="AH842" s="83">
        <v>5.083333333333333</v>
      </c>
      <c r="AI842" s="83">
        <v>10</v>
      </c>
      <c r="AJ842" s="143">
        <v>7.1499999999999994E-2</v>
      </c>
      <c r="AK842" s="79" t="s">
        <v>664</v>
      </c>
      <c r="AL842" s="79" t="s">
        <v>665</v>
      </c>
      <c r="AM842" s="155">
        <v>22500000</v>
      </c>
      <c r="AN842" s="155">
        <v>0</v>
      </c>
      <c r="AO842" s="155">
        <v>0</v>
      </c>
      <c r="AP842" s="155">
        <v>0</v>
      </c>
      <c r="AQ842" s="155">
        <v>0</v>
      </c>
      <c r="AR842" s="155">
        <v>0</v>
      </c>
      <c r="AS842" s="155">
        <v>0</v>
      </c>
      <c r="AT842" s="155">
        <v>0</v>
      </c>
      <c r="AU842" s="155">
        <v>0</v>
      </c>
      <c r="AV842" s="155">
        <v>0</v>
      </c>
      <c r="AW842" s="155">
        <v>0</v>
      </c>
      <c r="AX842" s="155">
        <v>0</v>
      </c>
      <c r="AY842" s="155">
        <v>22500000</v>
      </c>
      <c r="AZ842" s="155">
        <v>0</v>
      </c>
      <c r="BA842" s="155">
        <v>0</v>
      </c>
      <c r="BB842" s="22">
        <f t="shared" si="39"/>
        <v>22500000</v>
      </c>
      <c r="BC842" s="22">
        <f t="shared" si="40"/>
        <v>22500000</v>
      </c>
      <c r="BD842" s="22">
        <f t="shared" si="41"/>
        <v>45000000</v>
      </c>
    </row>
    <row r="843" spans="1:56" x14ac:dyDescent="0.35">
      <c r="A843" s="23" t="s">
        <v>1487</v>
      </c>
      <c r="B843" s="79" t="s">
        <v>598</v>
      </c>
      <c r="C843" s="80">
        <v>1</v>
      </c>
      <c r="D843" s="81" t="s">
        <v>31</v>
      </c>
      <c r="E843" s="79" t="s">
        <v>467</v>
      </c>
      <c r="F843" s="79" t="s">
        <v>648</v>
      </c>
      <c r="G843" s="79" t="s">
        <v>64</v>
      </c>
      <c r="H843" s="79" t="s">
        <v>661</v>
      </c>
      <c r="I843" s="79" t="s">
        <v>649</v>
      </c>
      <c r="J843" s="79" t="s">
        <v>662</v>
      </c>
      <c r="K843" s="79" t="s">
        <v>596</v>
      </c>
      <c r="L843" s="79" t="s">
        <v>650</v>
      </c>
      <c r="M843" s="79" t="s">
        <v>663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1">
        <v>43823</v>
      </c>
      <c r="AF843" s="141">
        <v>45650</v>
      </c>
      <c r="AG843" s="142">
        <v>100000000</v>
      </c>
      <c r="AH843" s="83">
        <v>0.23333333333333334</v>
      </c>
      <c r="AI843" s="83">
        <v>5</v>
      </c>
      <c r="AJ843" s="143">
        <v>6.0999999999999999E-2</v>
      </c>
      <c r="AK843" s="79" t="s">
        <v>664</v>
      </c>
      <c r="AL843" s="79" t="s">
        <v>665</v>
      </c>
      <c r="AM843" s="155">
        <v>0</v>
      </c>
      <c r="AN843" s="155">
        <v>0</v>
      </c>
      <c r="AO843" s="155">
        <v>36790508</v>
      </c>
      <c r="AP843" s="155">
        <v>0</v>
      </c>
      <c r="AQ843" s="155">
        <v>0</v>
      </c>
      <c r="AR843" s="155">
        <v>0</v>
      </c>
      <c r="AS843" s="155">
        <v>0</v>
      </c>
      <c r="AT843" s="155">
        <v>0</v>
      </c>
      <c r="AU843" s="155">
        <v>0</v>
      </c>
      <c r="AV843" s="155">
        <v>0</v>
      </c>
      <c r="AW843" s="155">
        <v>0</v>
      </c>
      <c r="AX843" s="155">
        <v>0</v>
      </c>
      <c r="AY843" s="155">
        <v>0</v>
      </c>
      <c r="AZ843" s="155">
        <v>0</v>
      </c>
      <c r="BA843" s="155">
        <v>0</v>
      </c>
      <c r="BB843" s="22">
        <f t="shared" si="39"/>
        <v>36790508</v>
      </c>
      <c r="BC843" s="22">
        <f t="shared" si="40"/>
        <v>0</v>
      </c>
      <c r="BD843" s="22">
        <f t="shared" si="41"/>
        <v>36790508</v>
      </c>
    </row>
    <row r="844" spans="1:56" x14ac:dyDescent="0.35">
      <c r="A844" s="23" t="s">
        <v>2269</v>
      </c>
      <c r="B844" s="79" t="s">
        <v>963</v>
      </c>
      <c r="C844" s="80">
        <v>1</v>
      </c>
      <c r="D844" s="81" t="s">
        <v>31</v>
      </c>
      <c r="E844" s="79" t="s">
        <v>467</v>
      </c>
      <c r="F844" s="79" t="s">
        <v>648</v>
      </c>
      <c r="G844" s="79" t="s">
        <v>64</v>
      </c>
      <c r="H844" s="79" t="s">
        <v>661</v>
      </c>
      <c r="I844" s="79" t="s">
        <v>649</v>
      </c>
      <c r="J844" s="79" t="s">
        <v>662</v>
      </c>
      <c r="K844" s="79" t="s">
        <v>596</v>
      </c>
      <c r="L844" s="79" t="s">
        <v>650</v>
      </c>
      <c r="M844" s="79" t="s">
        <v>663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1">
        <v>43826</v>
      </c>
      <c r="AF844" s="141">
        <v>46383</v>
      </c>
      <c r="AG844" s="142">
        <v>350000000</v>
      </c>
      <c r="AH844" s="83">
        <v>2.2416666666666667</v>
      </c>
      <c r="AI844" s="83">
        <v>7</v>
      </c>
      <c r="AJ844" s="143">
        <v>8.5000000000000006E-2</v>
      </c>
      <c r="AK844" s="79" t="s">
        <v>664</v>
      </c>
      <c r="AL844" s="79" t="s">
        <v>665</v>
      </c>
      <c r="AM844" s="155">
        <v>0</v>
      </c>
      <c r="AN844" s="155">
        <v>0</v>
      </c>
      <c r="AO844" s="155">
        <v>0</v>
      </c>
      <c r="AP844" s="155">
        <v>0</v>
      </c>
      <c r="AQ844" s="155">
        <v>0</v>
      </c>
      <c r="AR844" s="155">
        <v>0</v>
      </c>
      <c r="AS844" s="155">
        <v>0</v>
      </c>
      <c r="AT844" s="155">
        <v>0</v>
      </c>
      <c r="AU844" s="155">
        <v>0</v>
      </c>
      <c r="AV844" s="155">
        <v>0</v>
      </c>
      <c r="AW844" s="155">
        <v>0</v>
      </c>
      <c r="AX844" s="155">
        <v>0</v>
      </c>
      <c r="AY844" s="155">
        <v>0</v>
      </c>
      <c r="AZ844" s="155">
        <v>0</v>
      </c>
      <c r="BA844" s="155">
        <v>0</v>
      </c>
      <c r="BB844" s="22">
        <f t="shared" si="39"/>
        <v>0</v>
      </c>
      <c r="BC844" s="22">
        <f t="shared" si="40"/>
        <v>0</v>
      </c>
      <c r="BD844" s="22">
        <f t="shared" si="41"/>
        <v>0</v>
      </c>
    </row>
    <row r="845" spans="1:56" x14ac:dyDescent="0.35">
      <c r="A845" s="23" t="s">
        <v>2270</v>
      </c>
      <c r="B845" s="79" t="s">
        <v>964</v>
      </c>
      <c r="C845" s="80">
        <v>1</v>
      </c>
      <c r="D845" s="81" t="s">
        <v>31</v>
      </c>
      <c r="E845" s="79" t="s">
        <v>467</v>
      </c>
      <c r="F845" s="79" t="s">
        <v>648</v>
      </c>
      <c r="G845" s="79" t="s">
        <v>64</v>
      </c>
      <c r="H845" s="79" t="s">
        <v>661</v>
      </c>
      <c r="I845" s="79" t="s">
        <v>649</v>
      </c>
      <c r="J845" s="79" t="s">
        <v>662</v>
      </c>
      <c r="K845" s="79" t="s">
        <v>596</v>
      </c>
      <c r="L845" s="79" t="s">
        <v>650</v>
      </c>
      <c r="M845" s="79" t="s">
        <v>663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1">
        <v>43826</v>
      </c>
      <c r="AF845" s="141">
        <v>46383</v>
      </c>
      <c r="AG845" s="142">
        <v>200000000</v>
      </c>
      <c r="AH845" s="83">
        <v>2.2416666666666667</v>
      </c>
      <c r="AI845" s="83">
        <v>7</v>
      </c>
      <c r="AJ845" s="143">
        <v>8.5000000000000006E-2</v>
      </c>
      <c r="AK845" s="79" t="s">
        <v>664</v>
      </c>
      <c r="AL845" s="79" t="s">
        <v>665</v>
      </c>
      <c r="AM845" s="155">
        <v>0</v>
      </c>
      <c r="AN845" s="155">
        <v>0</v>
      </c>
      <c r="AO845" s="155">
        <v>0</v>
      </c>
      <c r="AP845" s="155">
        <v>0</v>
      </c>
      <c r="AQ845" s="155">
        <v>0</v>
      </c>
      <c r="AR845" s="155">
        <v>0</v>
      </c>
      <c r="AS845" s="155">
        <v>0</v>
      </c>
      <c r="AT845" s="155">
        <v>0</v>
      </c>
      <c r="AU845" s="155">
        <v>0</v>
      </c>
      <c r="AV845" s="155">
        <v>0</v>
      </c>
      <c r="AW845" s="155">
        <v>0</v>
      </c>
      <c r="AX845" s="155">
        <v>0</v>
      </c>
      <c r="AY845" s="155">
        <v>0</v>
      </c>
      <c r="AZ845" s="155">
        <v>0</v>
      </c>
      <c r="BA845" s="155">
        <v>0</v>
      </c>
      <c r="BB845" s="22">
        <f t="shared" si="39"/>
        <v>0</v>
      </c>
      <c r="BC845" s="22">
        <f t="shared" si="40"/>
        <v>0</v>
      </c>
      <c r="BD845" s="22">
        <f t="shared" si="41"/>
        <v>0</v>
      </c>
    </row>
    <row r="846" spans="1:56" x14ac:dyDescent="0.35">
      <c r="A846" s="23" t="s">
        <v>2271</v>
      </c>
      <c r="B846" s="79" t="s">
        <v>965</v>
      </c>
      <c r="C846" s="80">
        <v>1</v>
      </c>
      <c r="D846" s="81" t="s">
        <v>31</v>
      </c>
      <c r="E846" s="79" t="s">
        <v>467</v>
      </c>
      <c r="F846" s="79" t="s">
        <v>648</v>
      </c>
      <c r="G846" s="79" t="s">
        <v>64</v>
      </c>
      <c r="H846" s="79" t="s">
        <v>661</v>
      </c>
      <c r="I846" s="79" t="s">
        <v>649</v>
      </c>
      <c r="J846" s="79" t="s">
        <v>662</v>
      </c>
      <c r="K846" s="79" t="s">
        <v>596</v>
      </c>
      <c r="L846" s="79" t="s">
        <v>650</v>
      </c>
      <c r="M846" s="79" t="s">
        <v>663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1">
        <v>43826</v>
      </c>
      <c r="AF846" s="141">
        <v>46383</v>
      </c>
      <c r="AG846" s="142">
        <v>90000000</v>
      </c>
      <c r="AH846" s="83">
        <v>2.2416666666666667</v>
      </c>
      <c r="AI846" s="83">
        <v>7</v>
      </c>
      <c r="AJ846" s="143">
        <v>8.5000000000000006E-2</v>
      </c>
      <c r="AK846" s="79" t="s">
        <v>664</v>
      </c>
      <c r="AL846" s="79" t="s">
        <v>665</v>
      </c>
      <c r="AM846" s="155">
        <v>0</v>
      </c>
      <c r="AN846" s="155">
        <v>0</v>
      </c>
      <c r="AO846" s="155">
        <v>0</v>
      </c>
      <c r="AP846" s="155">
        <v>0</v>
      </c>
      <c r="AQ846" s="155">
        <v>0</v>
      </c>
      <c r="AR846" s="155">
        <v>0</v>
      </c>
      <c r="AS846" s="155">
        <v>0</v>
      </c>
      <c r="AT846" s="155">
        <v>0</v>
      </c>
      <c r="AU846" s="155">
        <v>0</v>
      </c>
      <c r="AV846" s="155">
        <v>0</v>
      </c>
      <c r="AW846" s="155">
        <v>0</v>
      </c>
      <c r="AX846" s="155">
        <v>0</v>
      </c>
      <c r="AY846" s="155">
        <v>0</v>
      </c>
      <c r="AZ846" s="155">
        <v>0</v>
      </c>
      <c r="BA846" s="155">
        <v>0</v>
      </c>
      <c r="BB846" s="22">
        <f t="shared" si="39"/>
        <v>0</v>
      </c>
      <c r="BC846" s="22">
        <f t="shared" si="40"/>
        <v>0</v>
      </c>
      <c r="BD846" s="22">
        <f t="shared" si="41"/>
        <v>0</v>
      </c>
    </row>
    <row r="847" spans="1:56" x14ac:dyDescent="0.35">
      <c r="A847" s="23" t="s">
        <v>2272</v>
      </c>
      <c r="B847" s="79" t="s">
        <v>966</v>
      </c>
      <c r="C847" s="80">
        <v>1</v>
      </c>
      <c r="D847" s="81" t="s">
        <v>31</v>
      </c>
      <c r="E847" s="79" t="s">
        <v>467</v>
      </c>
      <c r="F847" s="79" t="s">
        <v>648</v>
      </c>
      <c r="G847" s="79" t="s">
        <v>64</v>
      </c>
      <c r="H847" s="79" t="s">
        <v>661</v>
      </c>
      <c r="I847" s="79" t="s">
        <v>649</v>
      </c>
      <c r="J847" s="79" t="s">
        <v>662</v>
      </c>
      <c r="K847" s="79" t="s">
        <v>596</v>
      </c>
      <c r="L847" s="79" t="s">
        <v>650</v>
      </c>
      <c r="M847" s="79" t="s">
        <v>663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1">
        <v>43826</v>
      </c>
      <c r="AF847" s="141">
        <v>46383</v>
      </c>
      <c r="AG847" s="142">
        <v>90000000</v>
      </c>
      <c r="AH847" s="83">
        <v>2.2416666666666667</v>
      </c>
      <c r="AI847" s="83">
        <v>7</v>
      </c>
      <c r="AJ847" s="143">
        <v>8.5000000000000006E-2</v>
      </c>
      <c r="AK847" s="79" t="s">
        <v>664</v>
      </c>
      <c r="AL847" s="79" t="s">
        <v>665</v>
      </c>
      <c r="AM847" s="155">
        <v>0</v>
      </c>
      <c r="AN847" s="155">
        <v>0</v>
      </c>
      <c r="AO847" s="155">
        <v>0</v>
      </c>
      <c r="AP847" s="155">
        <v>0</v>
      </c>
      <c r="AQ847" s="155">
        <v>0</v>
      </c>
      <c r="AR847" s="155">
        <v>0</v>
      </c>
      <c r="AS847" s="155">
        <v>0</v>
      </c>
      <c r="AT847" s="155">
        <v>0</v>
      </c>
      <c r="AU847" s="155">
        <v>0</v>
      </c>
      <c r="AV847" s="155">
        <v>0</v>
      </c>
      <c r="AW847" s="155">
        <v>0</v>
      </c>
      <c r="AX847" s="155">
        <v>0</v>
      </c>
      <c r="AY847" s="155">
        <v>0</v>
      </c>
      <c r="AZ847" s="155">
        <v>0</v>
      </c>
      <c r="BA847" s="155">
        <v>0</v>
      </c>
      <c r="BB847" s="22">
        <f t="shared" si="39"/>
        <v>0</v>
      </c>
      <c r="BC847" s="22">
        <f t="shared" si="40"/>
        <v>0</v>
      </c>
      <c r="BD847" s="22">
        <f t="shared" si="41"/>
        <v>0</v>
      </c>
    </row>
    <row r="848" spans="1:56" x14ac:dyDescent="0.35">
      <c r="A848" s="23" t="s">
        <v>2273</v>
      </c>
      <c r="B848" s="79" t="s">
        <v>967</v>
      </c>
      <c r="C848" s="80">
        <v>1</v>
      </c>
      <c r="D848" s="81" t="s">
        <v>31</v>
      </c>
      <c r="E848" s="79" t="s">
        <v>467</v>
      </c>
      <c r="F848" s="79" t="s">
        <v>648</v>
      </c>
      <c r="G848" s="79" t="s">
        <v>64</v>
      </c>
      <c r="H848" s="79" t="s">
        <v>661</v>
      </c>
      <c r="I848" s="79" t="s">
        <v>649</v>
      </c>
      <c r="J848" s="79" t="s">
        <v>662</v>
      </c>
      <c r="K848" s="79" t="s">
        <v>596</v>
      </c>
      <c r="L848" s="79" t="s">
        <v>650</v>
      </c>
      <c r="M848" s="79" t="s">
        <v>663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1">
        <v>43826</v>
      </c>
      <c r="AF848" s="141">
        <v>46383</v>
      </c>
      <c r="AG848" s="142">
        <v>89756147.980000004</v>
      </c>
      <c r="AH848" s="83">
        <v>2.2416666666666667</v>
      </c>
      <c r="AI848" s="83">
        <v>7</v>
      </c>
      <c r="AJ848" s="143">
        <v>8.5000000000000006E-2</v>
      </c>
      <c r="AK848" s="79" t="s">
        <v>664</v>
      </c>
      <c r="AL848" s="79" t="s">
        <v>665</v>
      </c>
      <c r="AM848" s="155">
        <v>0</v>
      </c>
      <c r="AN848" s="155">
        <v>0</v>
      </c>
      <c r="AO848" s="155">
        <v>0</v>
      </c>
      <c r="AP848" s="155">
        <v>0</v>
      </c>
      <c r="AQ848" s="155">
        <v>0</v>
      </c>
      <c r="AR848" s="155">
        <v>0</v>
      </c>
      <c r="AS848" s="155">
        <v>0</v>
      </c>
      <c r="AT848" s="155">
        <v>0</v>
      </c>
      <c r="AU848" s="155">
        <v>0</v>
      </c>
      <c r="AV848" s="155">
        <v>0</v>
      </c>
      <c r="AW848" s="155">
        <v>0</v>
      </c>
      <c r="AX848" s="155">
        <v>0</v>
      </c>
      <c r="AY848" s="155">
        <v>0</v>
      </c>
      <c r="AZ848" s="155">
        <v>0</v>
      </c>
      <c r="BA848" s="155">
        <v>0</v>
      </c>
      <c r="BB848" s="22">
        <f t="shared" si="39"/>
        <v>0</v>
      </c>
      <c r="BC848" s="22">
        <f t="shared" si="40"/>
        <v>0</v>
      </c>
      <c r="BD848" s="22">
        <f t="shared" si="41"/>
        <v>0</v>
      </c>
    </row>
    <row r="849" spans="1:56" x14ac:dyDescent="0.35">
      <c r="A849" s="23" t="s">
        <v>2274</v>
      </c>
      <c r="B849" s="79" t="s">
        <v>968</v>
      </c>
      <c r="C849" s="80">
        <v>1</v>
      </c>
      <c r="D849" s="81" t="s">
        <v>31</v>
      </c>
      <c r="E849" s="79" t="s">
        <v>467</v>
      </c>
      <c r="F849" s="79" t="s">
        <v>648</v>
      </c>
      <c r="G849" s="79" t="s">
        <v>64</v>
      </c>
      <c r="H849" s="79" t="s">
        <v>661</v>
      </c>
      <c r="I849" s="79" t="s">
        <v>649</v>
      </c>
      <c r="J849" s="79" t="s">
        <v>662</v>
      </c>
      <c r="K849" s="79" t="s">
        <v>596</v>
      </c>
      <c r="L849" s="79" t="s">
        <v>650</v>
      </c>
      <c r="M849" s="79" t="s">
        <v>663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1">
        <v>43826</v>
      </c>
      <c r="AF849" s="141">
        <v>46383</v>
      </c>
      <c r="AG849" s="142">
        <v>88930180.959999993</v>
      </c>
      <c r="AH849" s="83">
        <v>2.2416666666666667</v>
      </c>
      <c r="AI849" s="83">
        <v>7</v>
      </c>
      <c r="AJ849" s="143">
        <v>8.5000000000000006E-2</v>
      </c>
      <c r="AK849" s="79" t="s">
        <v>664</v>
      </c>
      <c r="AL849" s="79" t="s">
        <v>665</v>
      </c>
      <c r="AM849" s="155">
        <v>0</v>
      </c>
      <c r="AN849" s="155">
        <v>0</v>
      </c>
      <c r="AO849" s="155">
        <v>0</v>
      </c>
      <c r="AP849" s="155">
        <v>0</v>
      </c>
      <c r="AQ849" s="155">
        <v>0</v>
      </c>
      <c r="AR849" s="155">
        <v>0</v>
      </c>
      <c r="AS849" s="155">
        <v>0</v>
      </c>
      <c r="AT849" s="155">
        <v>0</v>
      </c>
      <c r="AU849" s="155">
        <v>0</v>
      </c>
      <c r="AV849" s="155">
        <v>0</v>
      </c>
      <c r="AW849" s="155">
        <v>0</v>
      </c>
      <c r="AX849" s="155">
        <v>0</v>
      </c>
      <c r="AY849" s="155">
        <v>0</v>
      </c>
      <c r="AZ849" s="155">
        <v>0</v>
      </c>
      <c r="BA849" s="155">
        <v>0</v>
      </c>
      <c r="BB849" s="22">
        <f t="shared" si="39"/>
        <v>0</v>
      </c>
      <c r="BC849" s="22">
        <f t="shared" si="40"/>
        <v>0</v>
      </c>
      <c r="BD849" s="22">
        <f t="shared" si="41"/>
        <v>0</v>
      </c>
    </row>
    <row r="850" spans="1:56" x14ac:dyDescent="0.35">
      <c r="A850" s="23" t="s">
        <v>2275</v>
      </c>
      <c r="B850" s="79" t="s">
        <v>969</v>
      </c>
      <c r="C850" s="80">
        <v>1</v>
      </c>
      <c r="D850" s="81" t="s">
        <v>31</v>
      </c>
      <c r="E850" s="79" t="s">
        <v>467</v>
      </c>
      <c r="F850" s="79" t="s">
        <v>648</v>
      </c>
      <c r="G850" s="79" t="s">
        <v>64</v>
      </c>
      <c r="H850" s="79" t="s">
        <v>661</v>
      </c>
      <c r="I850" s="79" t="s">
        <v>649</v>
      </c>
      <c r="J850" s="79" t="s">
        <v>662</v>
      </c>
      <c r="K850" s="79" t="s">
        <v>596</v>
      </c>
      <c r="L850" s="79" t="s">
        <v>650</v>
      </c>
      <c r="M850" s="79" t="s">
        <v>663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1">
        <v>44050</v>
      </c>
      <c r="AF850" s="141">
        <v>46606</v>
      </c>
      <c r="AG850" s="142">
        <v>49457562.909999996</v>
      </c>
      <c r="AH850" s="83">
        <v>2.8527777777777779</v>
      </c>
      <c r="AI850" s="83">
        <v>7</v>
      </c>
      <c r="AJ850" s="143">
        <v>7.5481999999999994E-2</v>
      </c>
      <c r="AK850" s="79" t="s">
        <v>664</v>
      </c>
      <c r="AL850" s="79" t="s">
        <v>665</v>
      </c>
      <c r="AM850" s="155">
        <v>0</v>
      </c>
      <c r="AN850" s="155">
        <v>0</v>
      </c>
      <c r="AO850" s="155">
        <v>0</v>
      </c>
      <c r="AP850" s="155">
        <v>0</v>
      </c>
      <c r="AQ850" s="155">
        <v>0</v>
      </c>
      <c r="AR850" s="155">
        <v>0</v>
      </c>
      <c r="AS850" s="155">
        <v>0</v>
      </c>
      <c r="AT850" s="155">
        <v>0</v>
      </c>
      <c r="AU850" s="155">
        <v>0</v>
      </c>
      <c r="AV850" s="155">
        <v>0</v>
      </c>
      <c r="AW850" s="155">
        <v>0</v>
      </c>
      <c r="AX850" s="155">
        <v>0</v>
      </c>
      <c r="AY850" s="155">
        <v>0</v>
      </c>
      <c r="AZ850" s="155">
        <v>0</v>
      </c>
      <c r="BA850" s="155">
        <v>0</v>
      </c>
      <c r="BB850" s="22">
        <f t="shared" si="39"/>
        <v>0</v>
      </c>
      <c r="BC850" s="22">
        <f t="shared" si="40"/>
        <v>0</v>
      </c>
      <c r="BD850" s="22">
        <f t="shared" si="41"/>
        <v>0</v>
      </c>
    </row>
    <row r="851" spans="1:56" x14ac:dyDescent="0.35">
      <c r="A851" s="23" t="s">
        <v>2276</v>
      </c>
      <c r="B851" s="79" t="s">
        <v>970</v>
      </c>
      <c r="C851" s="80">
        <v>1</v>
      </c>
      <c r="D851" s="81" t="s">
        <v>31</v>
      </c>
      <c r="E851" s="79" t="s">
        <v>467</v>
      </c>
      <c r="F851" s="79" t="s">
        <v>648</v>
      </c>
      <c r="G851" s="79" t="s">
        <v>64</v>
      </c>
      <c r="H851" s="79" t="s">
        <v>661</v>
      </c>
      <c r="I851" s="79" t="s">
        <v>649</v>
      </c>
      <c r="J851" s="79" t="s">
        <v>662</v>
      </c>
      <c r="K851" s="79" t="s">
        <v>596</v>
      </c>
      <c r="L851" s="79" t="s">
        <v>650</v>
      </c>
      <c r="M851" s="79" t="s">
        <v>663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41">
        <v>44130</v>
      </c>
      <c r="AF851" s="141">
        <v>47782</v>
      </c>
      <c r="AG851" s="142">
        <v>198155650.84999999</v>
      </c>
      <c r="AH851" s="83">
        <v>6.072222222222222</v>
      </c>
      <c r="AI851" s="83">
        <v>10</v>
      </c>
      <c r="AJ851" s="143">
        <v>7.8262999999999999E-2</v>
      </c>
      <c r="AK851" s="79" t="s">
        <v>664</v>
      </c>
      <c r="AL851" s="79" t="s">
        <v>665</v>
      </c>
      <c r="AM851" s="155">
        <v>0</v>
      </c>
      <c r="AN851" s="155">
        <v>0</v>
      </c>
      <c r="AO851" s="155">
        <v>0</v>
      </c>
      <c r="AP851" s="155">
        <v>0</v>
      </c>
      <c r="AQ851" s="155">
        <v>0</v>
      </c>
      <c r="AR851" s="155">
        <v>0</v>
      </c>
      <c r="AS851" s="155">
        <v>0</v>
      </c>
      <c r="AT851" s="155">
        <v>0</v>
      </c>
      <c r="AU851" s="155">
        <v>0</v>
      </c>
      <c r="AV851" s="155">
        <v>0</v>
      </c>
      <c r="AW851" s="155">
        <v>0</v>
      </c>
      <c r="AX851" s="155">
        <v>0</v>
      </c>
      <c r="AY851" s="155">
        <v>0</v>
      </c>
      <c r="AZ851" s="155">
        <v>0</v>
      </c>
      <c r="BA851" s="155">
        <v>0</v>
      </c>
      <c r="BB851" s="22">
        <f t="shared" si="39"/>
        <v>0</v>
      </c>
      <c r="BC851" s="22">
        <f t="shared" si="40"/>
        <v>0</v>
      </c>
      <c r="BD851" s="22">
        <f t="shared" si="41"/>
        <v>0</v>
      </c>
    </row>
    <row r="852" spans="1:56" x14ac:dyDescent="0.35">
      <c r="A852" s="23" t="s">
        <v>2277</v>
      </c>
      <c r="B852" s="79" t="s">
        <v>971</v>
      </c>
      <c r="C852" s="80">
        <v>1</v>
      </c>
      <c r="D852" s="81" t="s">
        <v>31</v>
      </c>
      <c r="E852" s="79" t="s">
        <v>467</v>
      </c>
      <c r="F852" s="79" t="s">
        <v>648</v>
      </c>
      <c r="G852" s="79" t="s">
        <v>64</v>
      </c>
      <c r="H852" s="79" t="s">
        <v>661</v>
      </c>
      <c r="I852" s="79" t="s">
        <v>649</v>
      </c>
      <c r="J852" s="79" t="s">
        <v>662</v>
      </c>
      <c r="K852" s="79" t="s">
        <v>596</v>
      </c>
      <c r="L852" s="79" t="s">
        <v>650</v>
      </c>
      <c r="M852" s="79" t="s">
        <v>663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41">
        <v>44130</v>
      </c>
      <c r="AF852" s="141">
        <v>47782</v>
      </c>
      <c r="AG852" s="142">
        <v>185351572.81999999</v>
      </c>
      <c r="AH852" s="83">
        <v>6.072222222222222</v>
      </c>
      <c r="AI852" s="83">
        <v>10</v>
      </c>
      <c r="AJ852" s="143">
        <v>7.8262999999999999E-2</v>
      </c>
      <c r="AK852" s="79" t="s">
        <v>664</v>
      </c>
      <c r="AL852" s="79" t="s">
        <v>665</v>
      </c>
      <c r="AM852" s="155">
        <v>0</v>
      </c>
      <c r="AN852" s="155">
        <v>0</v>
      </c>
      <c r="AO852" s="155">
        <v>0</v>
      </c>
      <c r="AP852" s="155">
        <v>0</v>
      </c>
      <c r="AQ852" s="155">
        <v>0</v>
      </c>
      <c r="AR852" s="155">
        <v>0</v>
      </c>
      <c r="AS852" s="155">
        <v>0</v>
      </c>
      <c r="AT852" s="155">
        <v>0</v>
      </c>
      <c r="AU852" s="155">
        <v>0</v>
      </c>
      <c r="AV852" s="155">
        <v>0</v>
      </c>
      <c r="AW852" s="155">
        <v>0</v>
      </c>
      <c r="AX852" s="155">
        <v>0</v>
      </c>
      <c r="AY852" s="155">
        <v>0</v>
      </c>
      <c r="AZ852" s="155">
        <v>0</v>
      </c>
      <c r="BA852" s="155">
        <v>0</v>
      </c>
      <c r="BB852" s="22">
        <f t="shared" si="39"/>
        <v>0</v>
      </c>
      <c r="BC852" s="22">
        <f t="shared" si="40"/>
        <v>0</v>
      </c>
      <c r="BD852" s="22">
        <f t="shared" si="41"/>
        <v>0</v>
      </c>
    </row>
    <row r="853" spans="1:56" x14ac:dyDescent="0.35">
      <c r="A853" s="23" t="s">
        <v>2278</v>
      </c>
      <c r="B853" s="79" t="s">
        <v>972</v>
      </c>
      <c r="C853" s="80">
        <v>1</v>
      </c>
      <c r="D853" s="81" t="s">
        <v>31</v>
      </c>
      <c r="E853" s="79" t="s">
        <v>467</v>
      </c>
      <c r="F853" s="79" t="s">
        <v>648</v>
      </c>
      <c r="G853" s="79" t="s">
        <v>64</v>
      </c>
      <c r="H853" s="79" t="s">
        <v>661</v>
      </c>
      <c r="I853" s="79" t="s">
        <v>649</v>
      </c>
      <c r="J853" s="79" t="s">
        <v>662</v>
      </c>
      <c r="K853" s="79" t="s">
        <v>596</v>
      </c>
      <c r="L853" s="79" t="s">
        <v>650</v>
      </c>
      <c r="M853" s="79" t="s">
        <v>663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41">
        <v>44134</v>
      </c>
      <c r="AF853" s="141">
        <v>49612</v>
      </c>
      <c r="AG853" s="142">
        <v>123673164.18000001</v>
      </c>
      <c r="AH853" s="83">
        <v>11.083333333333334</v>
      </c>
      <c r="AI853" s="83">
        <v>15</v>
      </c>
      <c r="AJ853" s="143">
        <v>7.9848000000000002E-2</v>
      </c>
      <c r="AK853" s="79" t="s">
        <v>664</v>
      </c>
      <c r="AL853" s="79" t="s">
        <v>665</v>
      </c>
      <c r="AM853" s="155">
        <v>0</v>
      </c>
      <c r="AN853" s="155">
        <v>0</v>
      </c>
      <c r="AO853" s="155">
        <v>0</v>
      </c>
      <c r="AP853" s="155">
        <v>0</v>
      </c>
      <c r="AQ853" s="155">
        <v>0</v>
      </c>
      <c r="AR853" s="155">
        <v>0</v>
      </c>
      <c r="AS853" s="155">
        <v>0</v>
      </c>
      <c r="AT853" s="155">
        <v>0</v>
      </c>
      <c r="AU853" s="155">
        <v>0</v>
      </c>
      <c r="AV853" s="155">
        <v>0</v>
      </c>
      <c r="AW853" s="155">
        <v>0</v>
      </c>
      <c r="AX853" s="155">
        <v>0</v>
      </c>
      <c r="AY853" s="155">
        <v>0</v>
      </c>
      <c r="AZ853" s="155">
        <v>0</v>
      </c>
      <c r="BA853" s="155">
        <v>0</v>
      </c>
      <c r="BB853" s="22">
        <f t="shared" si="39"/>
        <v>0</v>
      </c>
      <c r="BC853" s="22">
        <f t="shared" si="40"/>
        <v>0</v>
      </c>
      <c r="BD853" s="22">
        <f t="shared" si="41"/>
        <v>0</v>
      </c>
    </row>
    <row r="854" spans="1:56" x14ac:dyDescent="0.35">
      <c r="A854" s="23" t="s">
        <v>2279</v>
      </c>
      <c r="B854" s="79" t="s">
        <v>973</v>
      </c>
      <c r="C854" s="80">
        <v>1</v>
      </c>
      <c r="D854" s="81" t="s">
        <v>31</v>
      </c>
      <c r="E854" s="79" t="s">
        <v>467</v>
      </c>
      <c r="F854" s="79" t="s">
        <v>648</v>
      </c>
      <c r="G854" s="79" t="s">
        <v>64</v>
      </c>
      <c r="H854" s="79" t="s">
        <v>661</v>
      </c>
      <c r="I854" s="79" t="s">
        <v>649</v>
      </c>
      <c r="J854" s="79" t="s">
        <v>662</v>
      </c>
      <c r="K854" s="79" t="s">
        <v>596</v>
      </c>
      <c r="L854" s="79" t="s">
        <v>650</v>
      </c>
      <c r="M854" s="79" t="s">
        <v>663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41">
        <v>44130</v>
      </c>
      <c r="AF854" s="141">
        <v>47782</v>
      </c>
      <c r="AG854" s="142">
        <v>43259469.170000002</v>
      </c>
      <c r="AH854" s="83">
        <v>6.072222222222222</v>
      </c>
      <c r="AI854" s="83">
        <v>10</v>
      </c>
      <c r="AJ854" s="143">
        <v>7.8262999999999999E-2</v>
      </c>
      <c r="AK854" s="79" t="s">
        <v>664</v>
      </c>
      <c r="AL854" s="79" t="s">
        <v>665</v>
      </c>
      <c r="AM854" s="155">
        <v>0</v>
      </c>
      <c r="AN854" s="155">
        <v>0</v>
      </c>
      <c r="AO854" s="155">
        <v>0</v>
      </c>
      <c r="AP854" s="155">
        <v>0</v>
      </c>
      <c r="AQ854" s="155">
        <v>0</v>
      </c>
      <c r="AR854" s="155">
        <v>0</v>
      </c>
      <c r="AS854" s="155">
        <v>0</v>
      </c>
      <c r="AT854" s="155">
        <v>0</v>
      </c>
      <c r="AU854" s="155">
        <v>0</v>
      </c>
      <c r="AV854" s="155">
        <v>0</v>
      </c>
      <c r="AW854" s="155">
        <v>0</v>
      </c>
      <c r="AX854" s="155">
        <v>0</v>
      </c>
      <c r="AY854" s="155">
        <v>0</v>
      </c>
      <c r="AZ854" s="155">
        <v>0</v>
      </c>
      <c r="BA854" s="155">
        <v>0</v>
      </c>
      <c r="BB854" s="22">
        <f t="shared" si="39"/>
        <v>0</v>
      </c>
      <c r="BC854" s="22">
        <f t="shared" si="40"/>
        <v>0</v>
      </c>
      <c r="BD854" s="22">
        <f t="shared" si="41"/>
        <v>0</v>
      </c>
    </row>
    <row r="855" spans="1:56" x14ac:dyDescent="0.35">
      <c r="A855" s="23" t="s">
        <v>2280</v>
      </c>
      <c r="B855" s="79" t="s">
        <v>974</v>
      </c>
      <c r="C855" s="80">
        <v>1</v>
      </c>
      <c r="D855" s="81" t="s">
        <v>31</v>
      </c>
      <c r="E855" s="79" t="s">
        <v>467</v>
      </c>
      <c r="F855" s="79" t="s">
        <v>648</v>
      </c>
      <c r="G855" s="79" t="s">
        <v>64</v>
      </c>
      <c r="H855" s="79" t="s">
        <v>661</v>
      </c>
      <c r="I855" s="79" t="s">
        <v>649</v>
      </c>
      <c r="J855" s="79" t="s">
        <v>662</v>
      </c>
      <c r="K855" s="79" t="s">
        <v>596</v>
      </c>
      <c r="L855" s="79" t="s">
        <v>650</v>
      </c>
      <c r="M855" s="79" t="s">
        <v>663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41">
        <v>44130</v>
      </c>
      <c r="AF855" s="141">
        <v>47782</v>
      </c>
      <c r="AG855" s="142">
        <v>184641459.61000001</v>
      </c>
      <c r="AH855" s="83">
        <v>6.072222222222222</v>
      </c>
      <c r="AI855" s="83">
        <v>10</v>
      </c>
      <c r="AJ855" s="143">
        <v>7.8262999999999999E-2</v>
      </c>
      <c r="AK855" s="79" t="s">
        <v>664</v>
      </c>
      <c r="AL855" s="79" t="s">
        <v>665</v>
      </c>
      <c r="AM855" s="155">
        <v>0</v>
      </c>
      <c r="AN855" s="155">
        <v>0</v>
      </c>
      <c r="AO855" s="155">
        <v>0</v>
      </c>
      <c r="AP855" s="155">
        <v>0</v>
      </c>
      <c r="AQ855" s="155">
        <v>0</v>
      </c>
      <c r="AR855" s="155">
        <v>0</v>
      </c>
      <c r="AS855" s="155">
        <v>0</v>
      </c>
      <c r="AT855" s="155">
        <v>0</v>
      </c>
      <c r="AU855" s="155">
        <v>0</v>
      </c>
      <c r="AV855" s="155">
        <v>0</v>
      </c>
      <c r="AW855" s="155">
        <v>0</v>
      </c>
      <c r="AX855" s="155">
        <v>0</v>
      </c>
      <c r="AY855" s="155">
        <v>0</v>
      </c>
      <c r="AZ855" s="155">
        <v>0</v>
      </c>
      <c r="BA855" s="155">
        <v>0</v>
      </c>
      <c r="BB855" s="22">
        <f t="shared" si="39"/>
        <v>0</v>
      </c>
      <c r="BC855" s="22">
        <f t="shared" si="40"/>
        <v>0</v>
      </c>
      <c r="BD855" s="22">
        <f t="shared" si="41"/>
        <v>0</v>
      </c>
    </row>
    <row r="856" spans="1:56" x14ac:dyDescent="0.35">
      <c r="A856" s="23" t="s">
        <v>2281</v>
      </c>
      <c r="B856" s="79" t="s">
        <v>975</v>
      </c>
      <c r="C856" s="80">
        <v>1</v>
      </c>
      <c r="D856" s="81" t="s">
        <v>31</v>
      </c>
      <c r="E856" s="79" t="s">
        <v>467</v>
      </c>
      <c r="F856" s="79" t="s">
        <v>648</v>
      </c>
      <c r="G856" s="79" t="s">
        <v>64</v>
      </c>
      <c r="H856" s="79" t="s">
        <v>661</v>
      </c>
      <c r="I856" s="79" t="s">
        <v>649</v>
      </c>
      <c r="J856" s="79" t="s">
        <v>662</v>
      </c>
      <c r="K856" s="79" t="s">
        <v>596</v>
      </c>
      <c r="L856" s="79" t="s">
        <v>650</v>
      </c>
      <c r="M856" s="79" t="s">
        <v>663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41">
        <v>44134</v>
      </c>
      <c r="AF856" s="141">
        <v>49612</v>
      </c>
      <c r="AG856" s="142">
        <v>123163170.16</v>
      </c>
      <c r="AH856" s="83">
        <v>11.083333333333334</v>
      </c>
      <c r="AI856" s="83">
        <v>15</v>
      </c>
      <c r="AJ856" s="143">
        <v>7.9848000000000002E-2</v>
      </c>
      <c r="AK856" s="79" t="s">
        <v>664</v>
      </c>
      <c r="AL856" s="79" t="s">
        <v>665</v>
      </c>
      <c r="AM856" s="155">
        <v>0</v>
      </c>
      <c r="AN856" s="155">
        <v>0</v>
      </c>
      <c r="AO856" s="155">
        <v>0</v>
      </c>
      <c r="AP856" s="155">
        <v>0</v>
      </c>
      <c r="AQ856" s="155">
        <v>0</v>
      </c>
      <c r="AR856" s="155">
        <v>0</v>
      </c>
      <c r="AS856" s="155">
        <v>0</v>
      </c>
      <c r="AT856" s="155">
        <v>0</v>
      </c>
      <c r="AU856" s="155">
        <v>0</v>
      </c>
      <c r="AV856" s="155">
        <v>0</v>
      </c>
      <c r="AW856" s="155">
        <v>0</v>
      </c>
      <c r="AX856" s="155">
        <v>0</v>
      </c>
      <c r="AY856" s="155">
        <v>0</v>
      </c>
      <c r="AZ856" s="155">
        <v>0</v>
      </c>
      <c r="BA856" s="155">
        <v>0</v>
      </c>
      <c r="BB856" s="22">
        <f t="shared" si="39"/>
        <v>0</v>
      </c>
      <c r="BC856" s="22">
        <f t="shared" si="40"/>
        <v>0</v>
      </c>
      <c r="BD856" s="22">
        <f t="shared" si="41"/>
        <v>0</v>
      </c>
    </row>
    <row r="857" spans="1:56" x14ac:dyDescent="0.35">
      <c r="A857" s="23" t="s">
        <v>2282</v>
      </c>
      <c r="B857" s="79" t="s">
        <v>976</v>
      </c>
      <c r="C857" s="80">
        <v>1</v>
      </c>
      <c r="D857" s="81" t="s">
        <v>31</v>
      </c>
      <c r="E857" s="79" t="s">
        <v>467</v>
      </c>
      <c r="F857" s="79" t="s">
        <v>648</v>
      </c>
      <c r="G857" s="79" t="s">
        <v>64</v>
      </c>
      <c r="H857" s="79" t="s">
        <v>661</v>
      </c>
      <c r="I857" s="79" t="s">
        <v>649</v>
      </c>
      <c r="J857" s="79" t="s">
        <v>662</v>
      </c>
      <c r="K857" s="79" t="s">
        <v>596</v>
      </c>
      <c r="L857" s="79" t="s">
        <v>650</v>
      </c>
      <c r="M857" s="79" t="s">
        <v>663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41">
        <v>44130</v>
      </c>
      <c r="AF857" s="141">
        <v>47782</v>
      </c>
      <c r="AG857" s="142">
        <v>183503106.19999999</v>
      </c>
      <c r="AH857" s="83">
        <v>6.072222222222222</v>
      </c>
      <c r="AI857" s="83">
        <v>10</v>
      </c>
      <c r="AJ857" s="143">
        <v>7.8262999999999999E-2</v>
      </c>
      <c r="AK857" s="79" t="s">
        <v>664</v>
      </c>
      <c r="AL857" s="79" t="s">
        <v>665</v>
      </c>
      <c r="AM857" s="155">
        <v>0</v>
      </c>
      <c r="AN857" s="155">
        <v>0</v>
      </c>
      <c r="AO857" s="155">
        <v>0</v>
      </c>
      <c r="AP857" s="155">
        <v>0</v>
      </c>
      <c r="AQ857" s="155">
        <v>0</v>
      </c>
      <c r="AR857" s="155">
        <v>0</v>
      </c>
      <c r="AS857" s="155">
        <v>0</v>
      </c>
      <c r="AT857" s="155">
        <v>0</v>
      </c>
      <c r="AU857" s="155">
        <v>0</v>
      </c>
      <c r="AV857" s="155">
        <v>0</v>
      </c>
      <c r="AW857" s="155">
        <v>0</v>
      </c>
      <c r="AX857" s="155">
        <v>0</v>
      </c>
      <c r="AY857" s="155">
        <v>0</v>
      </c>
      <c r="AZ857" s="155">
        <v>0</v>
      </c>
      <c r="BA857" s="155">
        <v>0</v>
      </c>
      <c r="BB857" s="22">
        <f t="shared" si="39"/>
        <v>0</v>
      </c>
      <c r="BC857" s="22">
        <f t="shared" si="40"/>
        <v>0</v>
      </c>
      <c r="BD857" s="22">
        <f t="shared" si="41"/>
        <v>0</v>
      </c>
    </row>
    <row r="858" spans="1:56" x14ac:dyDescent="0.35">
      <c r="A858" s="23" t="s">
        <v>2283</v>
      </c>
      <c r="B858" s="79" t="s">
        <v>977</v>
      </c>
      <c r="C858" s="80">
        <v>1</v>
      </c>
      <c r="D858" s="81" t="s">
        <v>31</v>
      </c>
      <c r="E858" s="79" t="s">
        <v>467</v>
      </c>
      <c r="F858" s="79" t="s">
        <v>648</v>
      </c>
      <c r="G858" s="79" t="s">
        <v>64</v>
      </c>
      <c r="H858" s="79" t="s">
        <v>661</v>
      </c>
      <c r="I858" s="79" t="s">
        <v>649</v>
      </c>
      <c r="J858" s="79" t="s">
        <v>662</v>
      </c>
      <c r="K858" s="79" t="s">
        <v>596</v>
      </c>
      <c r="L858" s="79" t="s">
        <v>650</v>
      </c>
      <c r="M858" s="79" t="s">
        <v>663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41">
        <v>44134</v>
      </c>
      <c r="AF858" s="141">
        <v>49612</v>
      </c>
      <c r="AG858" s="142">
        <v>122255792.54000001</v>
      </c>
      <c r="AH858" s="83">
        <v>11.083333333333334</v>
      </c>
      <c r="AI858" s="83">
        <v>15</v>
      </c>
      <c r="AJ858" s="143">
        <v>7.9848000000000002E-2</v>
      </c>
      <c r="AK858" s="79" t="s">
        <v>664</v>
      </c>
      <c r="AL858" s="79" t="s">
        <v>665</v>
      </c>
      <c r="AM858" s="155">
        <v>0</v>
      </c>
      <c r="AN858" s="155">
        <v>0</v>
      </c>
      <c r="AO858" s="155">
        <v>0</v>
      </c>
      <c r="AP858" s="155">
        <v>0</v>
      </c>
      <c r="AQ858" s="155">
        <v>0</v>
      </c>
      <c r="AR858" s="155">
        <v>0</v>
      </c>
      <c r="AS858" s="155">
        <v>0</v>
      </c>
      <c r="AT858" s="155">
        <v>0</v>
      </c>
      <c r="AU858" s="155">
        <v>0</v>
      </c>
      <c r="AV858" s="155">
        <v>0</v>
      </c>
      <c r="AW858" s="155">
        <v>0</v>
      </c>
      <c r="AX858" s="155">
        <v>0</v>
      </c>
      <c r="AY858" s="155">
        <v>0</v>
      </c>
      <c r="AZ858" s="155">
        <v>0</v>
      </c>
      <c r="BA858" s="155">
        <v>0</v>
      </c>
      <c r="BB858" s="22">
        <f t="shared" si="39"/>
        <v>0</v>
      </c>
      <c r="BC858" s="22">
        <f t="shared" si="40"/>
        <v>0</v>
      </c>
      <c r="BD858" s="22">
        <f t="shared" si="41"/>
        <v>0</v>
      </c>
    </row>
    <row r="859" spans="1:56" x14ac:dyDescent="0.35">
      <c r="A859" s="23" t="s">
        <v>2284</v>
      </c>
      <c r="B859" s="79" t="s">
        <v>978</v>
      </c>
      <c r="C859" s="80">
        <v>1</v>
      </c>
      <c r="D859" s="81" t="s">
        <v>31</v>
      </c>
      <c r="E859" s="79" t="s">
        <v>467</v>
      </c>
      <c r="F859" s="79" t="s">
        <v>648</v>
      </c>
      <c r="G859" s="79" t="s">
        <v>64</v>
      </c>
      <c r="H859" s="79" t="s">
        <v>661</v>
      </c>
      <c r="I859" s="79" t="s">
        <v>649</v>
      </c>
      <c r="J859" s="79" t="s">
        <v>662</v>
      </c>
      <c r="K859" s="79" t="s">
        <v>596</v>
      </c>
      <c r="L859" s="79" t="s">
        <v>650</v>
      </c>
      <c r="M859" s="79" t="s">
        <v>663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41">
        <v>44314</v>
      </c>
      <c r="AF859" s="141">
        <v>47966</v>
      </c>
      <c r="AG859" s="142">
        <v>122400000</v>
      </c>
      <c r="AH859" s="83">
        <v>6.5777777777777775</v>
      </c>
      <c r="AI859" s="83">
        <v>10</v>
      </c>
      <c r="AJ859" s="143">
        <v>7.8262999999999999E-2</v>
      </c>
      <c r="AK859" s="79" t="s">
        <v>664</v>
      </c>
      <c r="AL859" s="79" t="s">
        <v>665</v>
      </c>
      <c r="AM859" s="155">
        <v>0</v>
      </c>
      <c r="AN859" s="155">
        <v>0</v>
      </c>
      <c r="AO859" s="155">
        <v>0</v>
      </c>
      <c r="AP859" s="155">
        <v>0</v>
      </c>
      <c r="AQ859" s="155">
        <v>0</v>
      </c>
      <c r="AR859" s="155">
        <v>0</v>
      </c>
      <c r="AS859" s="155">
        <v>0</v>
      </c>
      <c r="AT859" s="155">
        <v>0</v>
      </c>
      <c r="AU859" s="155">
        <v>0</v>
      </c>
      <c r="AV859" s="155">
        <v>0</v>
      </c>
      <c r="AW859" s="155">
        <v>0</v>
      </c>
      <c r="AX859" s="155">
        <v>0</v>
      </c>
      <c r="AY859" s="155">
        <v>0</v>
      </c>
      <c r="AZ859" s="155">
        <v>0</v>
      </c>
      <c r="BA859" s="155">
        <v>0</v>
      </c>
      <c r="BB859" s="22">
        <f t="shared" si="39"/>
        <v>0</v>
      </c>
      <c r="BC859" s="22">
        <f t="shared" si="40"/>
        <v>0</v>
      </c>
      <c r="BD859" s="22">
        <f t="shared" si="41"/>
        <v>0</v>
      </c>
    </row>
    <row r="860" spans="1:56" x14ac:dyDescent="0.35">
      <c r="A860" s="23" t="s">
        <v>2285</v>
      </c>
      <c r="B860" s="79" t="s">
        <v>979</v>
      </c>
      <c r="C860" s="80">
        <v>1</v>
      </c>
      <c r="D860" s="81" t="s">
        <v>31</v>
      </c>
      <c r="E860" s="79" t="s">
        <v>467</v>
      </c>
      <c r="F860" s="79" t="s">
        <v>648</v>
      </c>
      <c r="G860" s="79" t="s">
        <v>64</v>
      </c>
      <c r="H860" s="79" t="s">
        <v>661</v>
      </c>
      <c r="I860" s="79" t="s">
        <v>649</v>
      </c>
      <c r="J860" s="79" t="s">
        <v>662</v>
      </c>
      <c r="K860" s="79" t="s">
        <v>596</v>
      </c>
      <c r="L860" s="79" t="s">
        <v>650</v>
      </c>
      <c r="M860" s="79" t="s">
        <v>663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41">
        <v>44315</v>
      </c>
      <c r="AF860" s="141">
        <v>48698</v>
      </c>
      <c r="AG860" s="142">
        <v>81600000</v>
      </c>
      <c r="AH860" s="83">
        <v>8.5805555555555557</v>
      </c>
      <c r="AI860" s="83">
        <v>12</v>
      </c>
      <c r="AJ860" s="143">
        <v>7.9153000000000001E-2</v>
      </c>
      <c r="AK860" s="79" t="s">
        <v>664</v>
      </c>
      <c r="AL860" s="79" t="s">
        <v>665</v>
      </c>
      <c r="AM860" s="155">
        <v>0</v>
      </c>
      <c r="AN860" s="155">
        <v>0</v>
      </c>
      <c r="AO860" s="155">
        <v>0</v>
      </c>
      <c r="AP860" s="155">
        <v>0</v>
      </c>
      <c r="AQ860" s="155">
        <v>0</v>
      </c>
      <c r="AR860" s="155">
        <v>0</v>
      </c>
      <c r="AS860" s="155">
        <v>0</v>
      </c>
      <c r="AT860" s="155">
        <v>0</v>
      </c>
      <c r="AU860" s="155">
        <v>0</v>
      </c>
      <c r="AV860" s="155">
        <v>0</v>
      </c>
      <c r="AW860" s="155">
        <v>0</v>
      </c>
      <c r="AX860" s="155">
        <v>0</v>
      </c>
      <c r="AY860" s="155">
        <v>0</v>
      </c>
      <c r="AZ860" s="155">
        <v>0</v>
      </c>
      <c r="BA860" s="155">
        <v>0</v>
      </c>
      <c r="BB860" s="22">
        <f t="shared" si="39"/>
        <v>0</v>
      </c>
      <c r="BC860" s="22">
        <f t="shared" si="40"/>
        <v>0</v>
      </c>
      <c r="BD860" s="22">
        <f t="shared" si="41"/>
        <v>0</v>
      </c>
    </row>
    <row r="861" spans="1:56" x14ac:dyDescent="0.35">
      <c r="A861" s="23" t="s">
        <v>1488</v>
      </c>
      <c r="B861" s="79" t="s">
        <v>599</v>
      </c>
      <c r="C861" s="80">
        <v>1</v>
      </c>
      <c r="D861" s="81" t="s">
        <v>31</v>
      </c>
      <c r="E861" s="79" t="s">
        <v>467</v>
      </c>
      <c r="F861" s="79" t="s">
        <v>648</v>
      </c>
      <c r="G861" s="79" t="s">
        <v>79</v>
      </c>
      <c r="H861" s="79" t="s">
        <v>661</v>
      </c>
      <c r="I861" s="79" t="s">
        <v>653</v>
      </c>
      <c r="J861" s="79" t="s">
        <v>662</v>
      </c>
      <c r="K861" s="79" t="s">
        <v>79</v>
      </c>
      <c r="L861" s="79" t="s">
        <v>650</v>
      </c>
      <c r="M861" s="79" t="s">
        <v>663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654545.46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654545.46</v>
      </c>
      <c r="AE861" s="141">
        <v>41598</v>
      </c>
      <c r="AF861" s="141">
        <v>47077</v>
      </c>
      <c r="AG861" s="142">
        <v>800000</v>
      </c>
      <c r="AH861" s="83">
        <v>4.1388888888888893</v>
      </c>
      <c r="AI861" s="83">
        <v>15</v>
      </c>
      <c r="AJ861" s="143">
        <v>7.7499999999999999E-2</v>
      </c>
      <c r="AK861" s="79" t="s">
        <v>664</v>
      </c>
      <c r="AL861" s="79" t="s">
        <v>665</v>
      </c>
      <c r="AM861" s="155">
        <v>0</v>
      </c>
      <c r="AN861" s="155">
        <v>72727.27</v>
      </c>
      <c r="AO861" s="155">
        <v>0</v>
      </c>
      <c r="AP861" s="155">
        <v>0</v>
      </c>
      <c r="AQ861" s="155">
        <v>0</v>
      </c>
      <c r="AR861" s="155">
        <v>0</v>
      </c>
      <c r="AS861" s="155">
        <v>0</v>
      </c>
      <c r="AT861" s="155">
        <v>72727.27</v>
      </c>
      <c r="AU861" s="155">
        <v>0</v>
      </c>
      <c r="AV861" s="155">
        <v>0</v>
      </c>
      <c r="AW861" s="155">
        <v>0</v>
      </c>
      <c r="AX861" s="155">
        <v>0</v>
      </c>
      <c r="AY861" s="155">
        <v>0</v>
      </c>
      <c r="AZ861" s="155">
        <v>72727.27</v>
      </c>
      <c r="BA861" s="155">
        <v>0</v>
      </c>
      <c r="BB861" s="22">
        <f t="shared" si="39"/>
        <v>72727.27</v>
      </c>
      <c r="BC861" s="22">
        <f t="shared" si="40"/>
        <v>145454.54</v>
      </c>
      <c r="BD861" s="22">
        <f t="shared" si="41"/>
        <v>218181.81</v>
      </c>
    </row>
    <row r="862" spans="1:56" x14ac:dyDescent="0.35">
      <c r="A862" s="23" t="s">
        <v>2286</v>
      </c>
      <c r="B862" s="79" t="s">
        <v>588</v>
      </c>
      <c r="C862" s="80">
        <v>57</v>
      </c>
      <c r="D862" s="81" t="s">
        <v>31</v>
      </c>
      <c r="E862" s="79" t="s">
        <v>467</v>
      </c>
      <c r="F862" s="79" t="s">
        <v>648</v>
      </c>
      <c r="G862" s="79" t="s">
        <v>79</v>
      </c>
      <c r="H862" s="79" t="s">
        <v>661</v>
      </c>
      <c r="I862" s="79" t="s">
        <v>653</v>
      </c>
      <c r="J862" s="79" t="s">
        <v>662</v>
      </c>
      <c r="K862" s="79" t="s">
        <v>79</v>
      </c>
      <c r="L862" s="79" t="s">
        <v>650</v>
      </c>
      <c r="M862" s="79" t="s">
        <v>663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1">
        <v>41815</v>
      </c>
      <c r="AF862" s="141">
        <v>49120</v>
      </c>
      <c r="AG862" s="142">
        <v>700000</v>
      </c>
      <c r="AH862" s="83">
        <v>9.7361111111111107</v>
      </c>
      <c r="AI862" s="83">
        <v>20</v>
      </c>
      <c r="AJ862" s="143">
        <v>8.4500000000000006E-2</v>
      </c>
      <c r="AK862" s="79" t="s">
        <v>664</v>
      </c>
      <c r="AL862" s="79" t="s">
        <v>665</v>
      </c>
      <c r="AM862" s="155">
        <v>0</v>
      </c>
      <c r="AN862" s="155">
        <v>0</v>
      </c>
      <c r="AO862" s="155">
        <v>35000</v>
      </c>
      <c r="AP862" s="155">
        <v>0</v>
      </c>
      <c r="AQ862" s="155">
        <v>0</v>
      </c>
      <c r="AR862" s="155">
        <v>0</v>
      </c>
      <c r="AS862" s="155">
        <v>0</v>
      </c>
      <c r="AT862" s="155">
        <v>0</v>
      </c>
      <c r="AU862" s="155">
        <v>35000</v>
      </c>
      <c r="AV862" s="155">
        <v>0</v>
      </c>
      <c r="AW862" s="155">
        <v>0</v>
      </c>
      <c r="AX862" s="155">
        <v>0</v>
      </c>
      <c r="AY862" s="155">
        <v>0</v>
      </c>
      <c r="AZ862" s="155">
        <v>0</v>
      </c>
      <c r="BA862" s="155">
        <v>35000</v>
      </c>
      <c r="BB862" s="22">
        <f t="shared" si="39"/>
        <v>35000</v>
      </c>
      <c r="BC862" s="22">
        <f t="shared" si="40"/>
        <v>70000</v>
      </c>
      <c r="BD862" s="22">
        <f t="shared" si="41"/>
        <v>105000</v>
      </c>
    </row>
    <row r="863" spans="1:56" x14ac:dyDescent="0.35">
      <c r="A863" s="23" t="s">
        <v>1466</v>
      </c>
      <c r="B863" s="79" t="s">
        <v>590</v>
      </c>
      <c r="C863" s="80">
        <v>10</v>
      </c>
      <c r="D863" s="81" t="s">
        <v>31</v>
      </c>
      <c r="E863" s="79" t="s">
        <v>467</v>
      </c>
      <c r="F863" s="79" t="s">
        <v>648</v>
      </c>
      <c r="G863" s="79" t="s">
        <v>79</v>
      </c>
      <c r="H863" s="79" t="s">
        <v>661</v>
      </c>
      <c r="I863" s="79" t="s">
        <v>653</v>
      </c>
      <c r="J863" s="79" t="s">
        <v>662</v>
      </c>
      <c r="K863" s="79" t="s">
        <v>79</v>
      </c>
      <c r="L863" s="79" t="s">
        <v>650</v>
      </c>
      <c r="M863" s="79" t="s">
        <v>663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8000000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8000000</v>
      </c>
      <c r="AE863" s="141">
        <v>41991</v>
      </c>
      <c r="AF863" s="141">
        <v>45644</v>
      </c>
      <c r="AG863" s="142">
        <v>80000000</v>
      </c>
      <c r="AH863" s="83">
        <v>0.21666666666666667</v>
      </c>
      <c r="AI863" s="83">
        <v>10</v>
      </c>
      <c r="AJ863" s="143">
        <v>6.4000000000000001E-2</v>
      </c>
      <c r="AK863" s="79" t="s">
        <v>664</v>
      </c>
      <c r="AL863" s="79" t="s">
        <v>665</v>
      </c>
      <c r="AM863" s="155">
        <v>0</v>
      </c>
      <c r="AN863" s="155">
        <v>0</v>
      </c>
      <c r="AO863" s="155">
        <v>8000000</v>
      </c>
      <c r="AP863" s="155">
        <v>0</v>
      </c>
      <c r="AQ863" s="155">
        <v>0</v>
      </c>
      <c r="AR863" s="155">
        <v>0</v>
      </c>
      <c r="AS863" s="155">
        <v>0</v>
      </c>
      <c r="AT863" s="155">
        <v>0</v>
      </c>
      <c r="AU863" s="155">
        <v>0</v>
      </c>
      <c r="AV863" s="155">
        <v>0</v>
      </c>
      <c r="AW863" s="155">
        <v>0</v>
      </c>
      <c r="AX863" s="155">
        <v>0</v>
      </c>
      <c r="AY863" s="155">
        <v>0</v>
      </c>
      <c r="AZ863" s="155">
        <v>0</v>
      </c>
      <c r="BA863" s="155">
        <v>0</v>
      </c>
      <c r="BB863" s="22">
        <f t="shared" si="39"/>
        <v>8000000</v>
      </c>
      <c r="BC863" s="22">
        <f t="shared" si="40"/>
        <v>0</v>
      </c>
      <c r="BD863" s="22">
        <f t="shared" si="41"/>
        <v>8000000</v>
      </c>
    </row>
    <row r="864" spans="1:56" x14ac:dyDescent="0.35">
      <c r="A864" s="23" t="s">
        <v>2287</v>
      </c>
      <c r="B864" s="79" t="s">
        <v>591</v>
      </c>
      <c r="C864" s="80">
        <v>9</v>
      </c>
      <c r="D864" s="81" t="s">
        <v>31</v>
      </c>
      <c r="E864" s="79" t="s">
        <v>467</v>
      </c>
      <c r="F864" s="79" t="s">
        <v>648</v>
      </c>
      <c r="G864" s="79" t="s">
        <v>79</v>
      </c>
      <c r="H864" s="79" t="s">
        <v>661</v>
      </c>
      <c r="I864" s="79" t="s">
        <v>653</v>
      </c>
      <c r="J864" s="79" t="s">
        <v>662</v>
      </c>
      <c r="K864" s="79" t="s">
        <v>79</v>
      </c>
      <c r="L864" s="79" t="s">
        <v>650</v>
      </c>
      <c r="M864" s="79" t="s">
        <v>663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12675</v>
      </c>
      <c r="AA864" s="77">
        <v>0</v>
      </c>
      <c r="AB864" s="77">
        <v>0</v>
      </c>
      <c r="AC864" s="77">
        <v>0</v>
      </c>
      <c r="AD864" s="77">
        <v>300000</v>
      </c>
      <c r="AE864" s="141">
        <v>42090</v>
      </c>
      <c r="AF864" s="141">
        <v>49395</v>
      </c>
      <c r="AG864" s="142">
        <v>300000</v>
      </c>
      <c r="AH864" s="83">
        <v>10.491666666666667</v>
      </c>
      <c r="AI864" s="83">
        <v>20</v>
      </c>
      <c r="AJ864" s="143">
        <v>8.4500000000000006E-2</v>
      </c>
      <c r="AK864" s="79" t="s">
        <v>664</v>
      </c>
      <c r="AL864" s="79" t="s">
        <v>665</v>
      </c>
      <c r="AM864" s="155">
        <v>0</v>
      </c>
      <c r="AN864" s="155">
        <v>0</v>
      </c>
      <c r="AO864" s="155">
        <v>0</v>
      </c>
      <c r="AP864" s="155">
        <v>0</v>
      </c>
      <c r="AQ864" s="155">
        <v>0</v>
      </c>
      <c r="AR864" s="155">
        <v>0</v>
      </c>
      <c r="AS864" s="155">
        <v>0</v>
      </c>
      <c r="AT864" s="155">
        <v>0</v>
      </c>
      <c r="AU864" s="155">
        <v>0</v>
      </c>
      <c r="AV864" s="155">
        <v>0</v>
      </c>
      <c r="AW864" s="155">
        <v>0</v>
      </c>
      <c r="AX864" s="155">
        <v>15000</v>
      </c>
      <c r="AY864" s="155">
        <v>0</v>
      </c>
      <c r="AZ864" s="155">
        <v>0</v>
      </c>
      <c r="BA864" s="155">
        <v>0</v>
      </c>
      <c r="BB864" s="22">
        <f t="shared" si="39"/>
        <v>0</v>
      </c>
      <c r="BC864" s="22">
        <f t="shared" si="40"/>
        <v>15000</v>
      </c>
      <c r="BD864" s="22">
        <f t="shared" si="41"/>
        <v>15000</v>
      </c>
    </row>
    <row r="865" spans="1:56" x14ac:dyDescent="0.35">
      <c r="A865" s="23" t="s">
        <v>2288</v>
      </c>
      <c r="B865" s="79" t="s">
        <v>591</v>
      </c>
      <c r="C865" s="80">
        <v>16</v>
      </c>
      <c r="D865" s="81" t="s">
        <v>31</v>
      </c>
      <c r="E865" s="79" t="s">
        <v>467</v>
      </c>
      <c r="F865" s="79" t="s">
        <v>648</v>
      </c>
      <c r="G865" s="79" t="s">
        <v>79</v>
      </c>
      <c r="H865" s="79" t="s">
        <v>661</v>
      </c>
      <c r="I865" s="79" t="s">
        <v>653</v>
      </c>
      <c r="J865" s="79" t="s">
        <v>662</v>
      </c>
      <c r="K865" s="79" t="s">
        <v>79</v>
      </c>
      <c r="L865" s="79" t="s">
        <v>650</v>
      </c>
      <c r="M865" s="79" t="s">
        <v>663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41">
        <v>42124</v>
      </c>
      <c r="AF865" s="141">
        <v>49429</v>
      </c>
      <c r="AG865" s="142">
        <v>350000</v>
      </c>
      <c r="AH865" s="83">
        <v>10.583333333333334</v>
      </c>
      <c r="AI865" s="83">
        <v>20</v>
      </c>
      <c r="AJ865" s="143">
        <v>8.4500000000000006E-2</v>
      </c>
      <c r="AK865" s="79" t="s">
        <v>664</v>
      </c>
      <c r="AL865" s="79" t="s">
        <v>665</v>
      </c>
      <c r="AM865" s="155">
        <v>0</v>
      </c>
      <c r="AN865" s="155">
        <v>0</v>
      </c>
      <c r="AO865" s="155">
        <v>0</v>
      </c>
      <c r="AP865" s="155">
        <v>0</v>
      </c>
      <c r="AQ865" s="155">
        <v>0</v>
      </c>
      <c r="AR865" s="155">
        <v>0</v>
      </c>
      <c r="AS865" s="155">
        <v>0</v>
      </c>
      <c r="AT865" s="155">
        <v>0</v>
      </c>
      <c r="AU865" s="155">
        <v>0</v>
      </c>
      <c r="AV865" s="155">
        <v>0</v>
      </c>
      <c r="AW865" s="155">
        <v>0</v>
      </c>
      <c r="AX865" s="155">
        <v>0</v>
      </c>
      <c r="AY865" s="155">
        <v>17500</v>
      </c>
      <c r="AZ865" s="155">
        <v>0</v>
      </c>
      <c r="BA865" s="155">
        <v>0</v>
      </c>
      <c r="BB865" s="22">
        <f t="shared" si="39"/>
        <v>0</v>
      </c>
      <c r="BC865" s="22">
        <f t="shared" si="40"/>
        <v>17500</v>
      </c>
      <c r="BD865" s="22">
        <f t="shared" si="41"/>
        <v>17500</v>
      </c>
    </row>
    <row r="866" spans="1:56" x14ac:dyDescent="0.35">
      <c r="A866" s="23" t="s">
        <v>2289</v>
      </c>
      <c r="B866" s="79" t="s">
        <v>980</v>
      </c>
      <c r="C866" s="80">
        <v>13</v>
      </c>
      <c r="D866" s="81" t="s">
        <v>31</v>
      </c>
      <c r="E866" s="79" t="s">
        <v>467</v>
      </c>
      <c r="F866" s="79" t="s">
        <v>648</v>
      </c>
      <c r="G866" s="79" t="s">
        <v>79</v>
      </c>
      <c r="H866" s="79" t="s">
        <v>661</v>
      </c>
      <c r="I866" s="79" t="s">
        <v>653</v>
      </c>
      <c r="J866" s="79" t="s">
        <v>662</v>
      </c>
      <c r="K866" s="79" t="s">
        <v>79</v>
      </c>
      <c r="L866" s="79" t="s">
        <v>650</v>
      </c>
      <c r="M866" s="79" t="s">
        <v>663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1">
        <v>42522</v>
      </c>
      <c r="AF866" s="141">
        <v>49827</v>
      </c>
      <c r="AG866" s="142">
        <v>350000</v>
      </c>
      <c r="AH866" s="83">
        <v>11.669444444444444</v>
      </c>
      <c r="AI866" s="83">
        <v>20</v>
      </c>
      <c r="AJ866" s="143">
        <v>8.4500000000000006E-2</v>
      </c>
      <c r="AK866" s="79" t="s">
        <v>664</v>
      </c>
      <c r="AL866" s="79" t="s">
        <v>665</v>
      </c>
      <c r="AM866" s="155">
        <v>0</v>
      </c>
      <c r="AN866" s="155">
        <v>0</v>
      </c>
      <c r="AO866" s="155">
        <v>0</v>
      </c>
      <c r="AP866" s="155">
        <v>0</v>
      </c>
      <c r="AQ866" s="155">
        <v>0</v>
      </c>
      <c r="AR866" s="155">
        <v>0</v>
      </c>
      <c r="AS866" s="155">
        <v>0</v>
      </c>
      <c r="AT866" s="155">
        <v>0</v>
      </c>
      <c r="AU866" s="155">
        <v>0</v>
      </c>
      <c r="AV866" s="155">
        <v>0</v>
      </c>
      <c r="AW866" s="155">
        <v>0</v>
      </c>
      <c r="AX866" s="155">
        <v>0</v>
      </c>
      <c r="AY866" s="155">
        <v>0</v>
      </c>
      <c r="AZ866" s="155">
        <v>0</v>
      </c>
      <c r="BA866" s="155">
        <v>0</v>
      </c>
      <c r="BB866" s="22">
        <f t="shared" si="39"/>
        <v>0</v>
      </c>
      <c r="BC866" s="22">
        <f t="shared" si="40"/>
        <v>0</v>
      </c>
      <c r="BD866" s="22">
        <f t="shared" si="41"/>
        <v>0</v>
      </c>
    </row>
    <row r="867" spans="1:56" x14ac:dyDescent="0.35">
      <c r="A867" s="23" t="s">
        <v>2290</v>
      </c>
      <c r="B867" s="79" t="s">
        <v>980</v>
      </c>
      <c r="C867" s="80">
        <v>22</v>
      </c>
      <c r="D867" s="81" t="s">
        <v>31</v>
      </c>
      <c r="E867" s="79" t="s">
        <v>467</v>
      </c>
      <c r="F867" s="79" t="s">
        <v>648</v>
      </c>
      <c r="G867" s="79" t="s">
        <v>79</v>
      </c>
      <c r="H867" s="79" t="s">
        <v>661</v>
      </c>
      <c r="I867" s="79" t="s">
        <v>653</v>
      </c>
      <c r="J867" s="79" t="s">
        <v>662</v>
      </c>
      <c r="K867" s="79" t="s">
        <v>79</v>
      </c>
      <c r="L867" s="79" t="s">
        <v>650</v>
      </c>
      <c r="M867" s="79" t="s">
        <v>663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1">
        <v>42598</v>
      </c>
      <c r="AF867" s="141">
        <v>49903</v>
      </c>
      <c r="AG867" s="142">
        <v>200000</v>
      </c>
      <c r="AH867" s="83">
        <v>11.877777777777778</v>
      </c>
      <c r="AI867" s="83">
        <v>20</v>
      </c>
      <c r="AJ867" s="143">
        <v>8.4500000000000006E-2</v>
      </c>
      <c r="AK867" s="79" t="s">
        <v>664</v>
      </c>
      <c r="AL867" s="79" t="s">
        <v>665</v>
      </c>
      <c r="AM867" s="155">
        <v>0</v>
      </c>
      <c r="AN867" s="155">
        <v>0</v>
      </c>
      <c r="AO867" s="155">
        <v>0</v>
      </c>
      <c r="AP867" s="155">
        <v>0</v>
      </c>
      <c r="AQ867" s="155">
        <v>0</v>
      </c>
      <c r="AR867" s="155">
        <v>0</v>
      </c>
      <c r="AS867" s="155">
        <v>0</v>
      </c>
      <c r="AT867" s="155">
        <v>0</v>
      </c>
      <c r="AU867" s="155">
        <v>0</v>
      </c>
      <c r="AV867" s="155">
        <v>0</v>
      </c>
      <c r="AW867" s="155">
        <v>0</v>
      </c>
      <c r="AX867" s="155">
        <v>0</v>
      </c>
      <c r="AY867" s="155">
        <v>0</v>
      </c>
      <c r="AZ867" s="155">
        <v>0</v>
      </c>
      <c r="BA867" s="155">
        <v>0</v>
      </c>
      <c r="BB867" s="22">
        <f t="shared" si="39"/>
        <v>0</v>
      </c>
      <c r="BC867" s="22">
        <f t="shared" si="40"/>
        <v>0</v>
      </c>
      <c r="BD867" s="22">
        <f t="shared" si="41"/>
        <v>0</v>
      </c>
    </row>
    <row r="868" spans="1:56" x14ac:dyDescent="0.35">
      <c r="A868" s="23" t="s">
        <v>2291</v>
      </c>
      <c r="B868" s="79" t="s">
        <v>980</v>
      </c>
      <c r="C868" s="80">
        <v>32</v>
      </c>
      <c r="D868" s="81" t="s">
        <v>31</v>
      </c>
      <c r="E868" s="79" t="s">
        <v>467</v>
      </c>
      <c r="F868" s="79" t="s">
        <v>648</v>
      </c>
      <c r="G868" s="79" t="s">
        <v>79</v>
      </c>
      <c r="H868" s="79" t="s">
        <v>661</v>
      </c>
      <c r="I868" s="79" t="s">
        <v>653</v>
      </c>
      <c r="J868" s="79" t="s">
        <v>662</v>
      </c>
      <c r="K868" s="79" t="s">
        <v>79</v>
      </c>
      <c r="L868" s="79" t="s">
        <v>650</v>
      </c>
      <c r="M868" s="79" t="s">
        <v>663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1">
        <v>42754</v>
      </c>
      <c r="AF868" s="141">
        <v>50059</v>
      </c>
      <c r="AG868" s="142">
        <v>100000</v>
      </c>
      <c r="AH868" s="83">
        <v>12.302777777777777</v>
      </c>
      <c r="AI868" s="83">
        <v>20</v>
      </c>
      <c r="AJ868" s="143">
        <v>8.4500000000000006E-2</v>
      </c>
      <c r="AK868" s="79" t="s">
        <v>664</v>
      </c>
      <c r="AL868" s="79" t="s">
        <v>665</v>
      </c>
      <c r="AM868" s="155">
        <v>0</v>
      </c>
      <c r="AN868" s="155">
        <v>0</v>
      </c>
      <c r="AO868" s="155">
        <v>0</v>
      </c>
      <c r="AP868" s="155">
        <v>0</v>
      </c>
      <c r="AQ868" s="155">
        <v>0</v>
      </c>
      <c r="AR868" s="155">
        <v>0</v>
      </c>
      <c r="AS868" s="155">
        <v>0</v>
      </c>
      <c r="AT868" s="155">
        <v>0</v>
      </c>
      <c r="AU868" s="155">
        <v>0</v>
      </c>
      <c r="AV868" s="155">
        <v>0</v>
      </c>
      <c r="AW868" s="155">
        <v>0</v>
      </c>
      <c r="AX868" s="155">
        <v>0</v>
      </c>
      <c r="AY868" s="155">
        <v>0</v>
      </c>
      <c r="AZ868" s="155">
        <v>0</v>
      </c>
      <c r="BA868" s="155">
        <v>0</v>
      </c>
      <c r="BB868" s="22">
        <f t="shared" si="39"/>
        <v>0</v>
      </c>
      <c r="BC868" s="22">
        <f t="shared" si="40"/>
        <v>0</v>
      </c>
      <c r="BD868" s="22">
        <f t="shared" si="41"/>
        <v>0</v>
      </c>
    </row>
    <row r="869" spans="1:56" x14ac:dyDescent="0.35">
      <c r="A869" s="23" t="s">
        <v>2292</v>
      </c>
      <c r="B869" s="79" t="s">
        <v>593</v>
      </c>
      <c r="C869" s="80">
        <v>23</v>
      </c>
      <c r="D869" s="81" t="s">
        <v>31</v>
      </c>
      <c r="E869" s="79" t="s">
        <v>467</v>
      </c>
      <c r="F869" s="79" t="s">
        <v>648</v>
      </c>
      <c r="G869" s="79" t="s">
        <v>79</v>
      </c>
      <c r="H869" s="79" t="s">
        <v>661</v>
      </c>
      <c r="I869" s="79" t="s">
        <v>653</v>
      </c>
      <c r="J869" s="79" t="s">
        <v>662</v>
      </c>
      <c r="K869" s="79" t="s">
        <v>79</v>
      </c>
      <c r="L869" s="79" t="s">
        <v>650</v>
      </c>
      <c r="M869" s="79" t="s">
        <v>663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1">
        <v>42866</v>
      </c>
      <c r="AF869" s="141">
        <v>50171</v>
      </c>
      <c r="AG869" s="142">
        <v>350000</v>
      </c>
      <c r="AH869" s="83">
        <v>12.613888888888889</v>
      </c>
      <c r="AI869" s="83">
        <v>20</v>
      </c>
      <c r="AJ869" s="143">
        <v>8.4500000000000006E-2</v>
      </c>
      <c r="AK869" s="79" t="s">
        <v>664</v>
      </c>
      <c r="AL869" s="79" t="s">
        <v>665</v>
      </c>
      <c r="AM869" s="155">
        <v>0</v>
      </c>
      <c r="AN869" s="155">
        <v>0</v>
      </c>
      <c r="AO869" s="155">
        <v>0</v>
      </c>
      <c r="AP869" s="155">
        <v>0</v>
      </c>
      <c r="AQ869" s="155">
        <v>0</v>
      </c>
      <c r="AR869" s="155">
        <v>0</v>
      </c>
      <c r="AS869" s="155">
        <v>0</v>
      </c>
      <c r="AT869" s="155">
        <v>0</v>
      </c>
      <c r="AU869" s="155">
        <v>0</v>
      </c>
      <c r="AV869" s="155">
        <v>0</v>
      </c>
      <c r="AW869" s="155">
        <v>0</v>
      </c>
      <c r="AX869" s="155">
        <v>0</v>
      </c>
      <c r="AY869" s="155">
        <v>0</v>
      </c>
      <c r="AZ869" s="155">
        <v>0</v>
      </c>
      <c r="BA869" s="155">
        <v>0</v>
      </c>
      <c r="BB869" s="22">
        <f t="shared" si="39"/>
        <v>0</v>
      </c>
      <c r="BC869" s="22">
        <f t="shared" si="40"/>
        <v>0</v>
      </c>
      <c r="BD869" s="22">
        <f t="shared" si="41"/>
        <v>0</v>
      </c>
    </row>
    <row r="870" spans="1:56" x14ac:dyDescent="0.35">
      <c r="A870" s="23" t="s">
        <v>2293</v>
      </c>
      <c r="B870" s="79" t="s">
        <v>981</v>
      </c>
      <c r="C870" s="80">
        <v>1</v>
      </c>
      <c r="D870" s="81" t="s">
        <v>31</v>
      </c>
      <c r="E870" s="79" t="s">
        <v>467</v>
      </c>
      <c r="F870" s="79" t="s">
        <v>648</v>
      </c>
      <c r="G870" s="79" t="s">
        <v>600</v>
      </c>
      <c r="H870" s="79" t="s">
        <v>661</v>
      </c>
      <c r="I870" s="79" t="s">
        <v>649</v>
      </c>
      <c r="J870" s="79" t="s">
        <v>662</v>
      </c>
      <c r="K870" s="79" t="s">
        <v>600</v>
      </c>
      <c r="L870" s="79" t="s">
        <v>650</v>
      </c>
      <c r="M870" s="79" t="s">
        <v>663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1">
        <v>44168</v>
      </c>
      <c r="AF870" s="141">
        <v>45994</v>
      </c>
      <c r="AG870" s="142">
        <v>6074539.5899999999</v>
      </c>
      <c r="AH870" s="83">
        <v>1.175</v>
      </c>
      <c r="AI870" s="83">
        <v>5</v>
      </c>
      <c r="AJ870" s="143">
        <v>7.1294999999999997E-2</v>
      </c>
      <c r="AK870" s="79" t="s">
        <v>664</v>
      </c>
      <c r="AL870" s="79" t="s">
        <v>665</v>
      </c>
      <c r="AM870" s="155">
        <v>0</v>
      </c>
      <c r="AN870" s="155">
        <v>0</v>
      </c>
      <c r="AO870" s="155">
        <v>0</v>
      </c>
      <c r="AP870" s="155">
        <v>0</v>
      </c>
      <c r="AQ870" s="155">
        <v>0</v>
      </c>
      <c r="AR870" s="155">
        <v>0</v>
      </c>
      <c r="AS870" s="155">
        <v>0</v>
      </c>
      <c r="AT870" s="155">
        <v>0</v>
      </c>
      <c r="AU870" s="155">
        <v>0</v>
      </c>
      <c r="AV870" s="155">
        <v>0</v>
      </c>
      <c r="AW870" s="155">
        <v>0</v>
      </c>
      <c r="AX870" s="155">
        <v>0</v>
      </c>
      <c r="AY870" s="155">
        <v>0</v>
      </c>
      <c r="AZ870" s="155">
        <v>0</v>
      </c>
      <c r="BA870" s="155">
        <v>6074539.5899999999</v>
      </c>
      <c r="BB870" s="22">
        <f t="shared" si="39"/>
        <v>0</v>
      </c>
      <c r="BC870" s="22">
        <f t="shared" si="40"/>
        <v>6074539.5899999999</v>
      </c>
      <c r="BD870" s="22">
        <f t="shared" si="41"/>
        <v>6074539.5899999999</v>
      </c>
    </row>
    <row r="871" spans="1:56" x14ac:dyDescent="0.35">
      <c r="A871" s="23" t="s">
        <v>2294</v>
      </c>
      <c r="B871" s="79" t="s">
        <v>982</v>
      </c>
      <c r="C871" s="80">
        <v>1</v>
      </c>
      <c r="D871" s="81" t="s">
        <v>31</v>
      </c>
      <c r="E871" s="79" t="s">
        <v>467</v>
      </c>
      <c r="F871" s="79" t="s">
        <v>648</v>
      </c>
      <c r="G871" s="79" t="s">
        <v>600</v>
      </c>
      <c r="H871" s="79" t="s">
        <v>661</v>
      </c>
      <c r="I871" s="79" t="s">
        <v>649</v>
      </c>
      <c r="J871" s="79" t="s">
        <v>662</v>
      </c>
      <c r="K871" s="79" t="s">
        <v>600</v>
      </c>
      <c r="L871" s="79" t="s">
        <v>650</v>
      </c>
      <c r="M871" s="79" t="s">
        <v>663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1">
        <v>44186</v>
      </c>
      <c r="AF871" s="141">
        <v>46742</v>
      </c>
      <c r="AG871" s="142">
        <v>1523963.52</v>
      </c>
      <c r="AH871" s="83">
        <v>3.2250000000000001</v>
      </c>
      <c r="AI871" s="83">
        <v>7</v>
      </c>
      <c r="AJ871" s="143">
        <v>7.5481999999999994E-2</v>
      </c>
      <c r="AK871" s="79" t="s">
        <v>664</v>
      </c>
      <c r="AL871" s="79" t="s">
        <v>665</v>
      </c>
      <c r="AM871" s="155">
        <v>0</v>
      </c>
      <c r="AN871" s="155">
        <v>0</v>
      </c>
      <c r="AO871" s="155">
        <v>0</v>
      </c>
      <c r="AP871" s="155">
        <v>0</v>
      </c>
      <c r="AQ871" s="155">
        <v>0</v>
      </c>
      <c r="AR871" s="155">
        <v>0</v>
      </c>
      <c r="AS871" s="155">
        <v>0</v>
      </c>
      <c r="AT871" s="155">
        <v>0</v>
      </c>
      <c r="AU871" s="155">
        <v>0</v>
      </c>
      <c r="AV871" s="155">
        <v>0</v>
      </c>
      <c r="AW871" s="155">
        <v>0</v>
      </c>
      <c r="AX871" s="155">
        <v>0</v>
      </c>
      <c r="AY871" s="155">
        <v>0</v>
      </c>
      <c r="AZ871" s="155">
        <v>0</v>
      </c>
      <c r="BA871" s="155">
        <v>0</v>
      </c>
      <c r="BB871" s="22">
        <f t="shared" si="39"/>
        <v>0</v>
      </c>
      <c r="BC871" s="22">
        <f t="shared" si="40"/>
        <v>0</v>
      </c>
      <c r="BD871" s="22">
        <f t="shared" si="41"/>
        <v>0</v>
      </c>
    </row>
    <row r="872" spans="1:56" x14ac:dyDescent="0.35">
      <c r="A872" s="23" t="s">
        <v>2295</v>
      </c>
      <c r="B872" s="79" t="s">
        <v>983</v>
      </c>
      <c r="C872" s="80">
        <v>1</v>
      </c>
      <c r="D872" s="81" t="s">
        <v>31</v>
      </c>
      <c r="E872" s="79" t="s">
        <v>467</v>
      </c>
      <c r="F872" s="79" t="s">
        <v>648</v>
      </c>
      <c r="G872" s="79" t="s">
        <v>600</v>
      </c>
      <c r="H872" s="79" t="s">
        <v>661</v>
      </c>
      <c r="I872" s="79" t="s">
        <v>649</v>
      </c>
      <c r="J872" s="79" t="s">
        <v>662</v>
      </c>
      <c r="K872" s="79" t="s">
        <v>600</v>
      </c>
      <c r="L872" s="79" t="s">
        <v>650</v>
      </c>
      <c r="M872" s="79" t="s">
        <v>663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41">
        <v>44291</v>
      </c>
      <c r="AF872" s="141">
        <v>45387</v>
      </c>
      <c r="AG872" s="142">
        <v>929680.72</v>
      </c>
      <c r="AH872" s="83">
        <v>0</v>
      </c>
      <c r="AI872" s="83">
        <v>0</v>
      </c>
      <c r="AJ872" s="143">
        <v>6.1652999999999999E-2</v>
      </c>
      <c r="AK872" s="79" t="s">
        <v>664</v>
      </c>
      <c r="AL872" s="79" t="s">
        <v>665</v>
      </c>
      <c r="AM872" s="155">
        <v>0</v>
      </c>
      <c r="AN872" s="155">
        <v>0</v>
      </c>
      <c r="AO872" s="155">
        <v>0</v>
      </c>
      <c r="AP872" s="155">
        <v>0</v>
      </c>
      <c r="AQ872" s="155">
        <v>0</v>
      </c>
      <c r="AR872" s="155">
        <v>0</v>
      </c>
      <c r="AS872" s="155">
        <v>0</v>
      </c>
      <c r="AT872" s="155">
        <v>0</v>
      </c>
      <c r="AU872" s="155">
        <v>0</v>
      </c>
      <c r="AV872" s="155">
        <v>0</v>
      </c>
      <c r="AW872" s="155">
        <v>0</v>
      </c>
      <c r="AX872" s="155">
        <v>0</v>
      </c>
      <c r="AY872" s="155">
        <v>0</v>
      </c>
      <c r="AZ872" s="155">
        <v>0</v>
      </c>
      <c r="BA872" s="155">
        <v>0</v>
      </c>
      <c r="BB872" s="22">
        <f t="shared" si="39"/>
        <v>0</v>
      </c>
      <c r="BC872" s="22">
        <f t="shared" si="40"/>
        <v>0</v>
      </c>
      <c r="BD872" s="22">
        <f t="shared" si="41"/>
        <v>0</v>
      </c>
    </row>
    <row r="873" spans="1:56" x14ac:dyDescent="0.35">
      <c r="A873" s="23" t="s">
        <v>2296</v>
      </c>
      <c r="B873" s="79" t="s">
        <v>984</v>
      </c>
      <c r="C873" s="80">
        <v>1</v>
      </c>
      <c r="D873" s="81" t="s">
        <v>31</v>
      </c>
      <c r="E873" s="79" t="s">
        <v>467</v>
      </c>
      <c r="F873" s="79" t="s">
        <v>648</v>
      </c>
      <c r="G873" s="79" t="s">
        <v>660</v>
      </c>
      <c r="H873" s="79" t="s">
        <v>661</v>
      </c>
      <c r="I873" s="79" t="s">
        <v>649</v>
      </c>
      <c r="J873" s="79" t="s">
        <v>662</v>
      </c>
      <c r="K873" s="79" t="s">
        <v>601</v>
      </c>
      <c r="L873" s="79" t="s">
        <v>650</v>
      </c>
      <c r="M873" s="79" t="s">
        <v>663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1">
        <v>43860</v>
      </c>
      <c r="AF873" s="141">
        <v>45687</v>
      </c>
      <c r="AG873" s="142">
        <v>632439.62</v>
      </c>
      <c r="AH873" s="83">
        <v>0.33333333333333331</v>
      </c>
      <c r="AI873" s="83">
        <v>5</v>
      </c>
      <c r="AJ873" s="143">
        <v>7.85E-2</v>
      </c>
      <c r="AK873" s="79" t="s">
        <v>664</v>
      </c>
      <c r="AL873" s="79" t="s">
        <v>665</v>
      </c>
      <c r="AM873" s="155">
        <v>0</v>
      </c>
      <c r="AN873" s="155">
        <v>0</v>
      </c>
      <c r="AO873" s="155">
        <v>0</v>
      </c>
      <c r="AP873" s="155">
        <v>632439.62</v>
      </c>
      <c r="AQ873" s="155">
        <v>0</v>
      </c>
      <c r="AR873" s="155">
        <v>0</v>
      </c>
      <c r="AS873" s="155">
        <v>0</v>
      </c>
      <c r="AT873" s="155">
        <v>0</v>
      </c>
      <c r="AU873" s="155">
        <v>0</v>
      </c>
      <c r="AV873" s="155">
        <v>0</v>
      </c>
      <c r="AW873" s="155">
        <v>0</v>
      </c>
      <c r="AX873" s="155">
        <v>0</v>
      </c>
      <c r="AY873" s="155">
        <v>0</v>
      </c>
      <c r="AZ873" s="155">
        <v>0</v>
      </c>
      <c r="BA873" s="155">
        <v>0</v>
      </c>
      <c r="BB873" s="22">
        <f t="shared" si="39"/>
        <v>0</v>
      </c>
      <c r="BC873" s="22">
        <f t="shared" si="40"/>
        <v>632439.62</v>
      </c>
      <c r="BD873" s="22">
        <f t="shared" si="41"/>
        <v>632439.62</v>
      </c>
    </row>
    <row r="874" spans="1:56" x14ac:dyDescent="0.35">
      <c r="A874" s="23" t="s">
        <v>2297</v>
      </c>
      <c r="B874" s="79" t="s">
        <v>985</v>
      </c>
      <c r="C874" s="80">
        <v>1</v>
      </c>
      <c r="D874" s="81" t="s">
        <v>31</v>
      </c>
      <c r="E874" s="79" t="s">
        <v>467</v>
      </c>
      <c r="F874" s="79" t="s">
        <v>648</v>
      </c>
      <c r="G874" s="79" t="s">
        <v>660</v>
      </c>
      <c r="H874" s="79" t="s">
        <v>661</v>
      </c>
      <c r="I874" s="79" t="s">
        <v>649</v>
      </c>
      <c r="J874" s="79" t="s">
        <v>662</v>
      </c>
      <c r="K874" s="79" t="s">
        <v>601</v>
      </c>
      <c r="L874" s="79" t="s">
        <v>650</v>
      </c>
      <c r="M874" s="79" t="s">
        <v>663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1">
        <v>43826</v>
      </c>
      <c r="AF874" s="141">
        <v>46383</v>
      </c>
      <c r="AG874" s="142">
        <v>626913.92000000004</v>
      </c>
      <c r="AH874" s="83">
        <v>2.2416666666666667</v>
      </c>
      <c r="AI874" s="83">
        <v>7</v>
      </c>
      <c r="AJ874" s="143">
        <v>8.5000000000000006E-2</v>
      </c>
      <c r="AK874" s="79" t="s">
        <v>664</v>
      </c>
      <c r="AL874" s="79" t="s">
        <v>665</v>
      </c>
      <c r="AM874" s="155">
        <v>0</v>
      </c>
      <c r="AN874" s="155">
        <v>0</v>
      </c>
      <c r="AO874" s="155">
        <v>0</v>
      </c>
      <c r="AP874" s="155">
        <v>0</v>
      </c>
      <c r="AQ874" s="155">
        <v>0</v>
      </c>
      <c r="AR874" s="155">
        <v>0</v>
      </c>
      <c r="AS874" s="155">
        <v>0</v>
      </c>
      <c r="AT874" s="155">
        <v>0</v>
      </c>
      <c r="AU874" s="155">
        <v>0</v>
      </c>
      <c r="AV874" s="155">
        <v>0</v>
      </c>
      <c r="AW874" s="155">
        <v>0</v>
      </c>
      <c r="AX874" s="155">
        <v>0</v>
      </c>
      <c r="AY874" s="155">
        <v>0</v>
      </c>
      <c r="AZ874" s="155">
        <v>0</v>
      </c>
      <c r="BA874" s="155">
        <v>0</v>
      </c>
      <c r="BB874" s="22">
        <f t="shared" si="39"/>
        <v>0</v>
      </c>
      <c r="BC874" s="22">
        <f t="shared" si="40"/>
        <v>0</v>
      </c>
      <c r="BD874" s="22">
        <f t="shared" si="41"/>
        <v>0</v>
      </c>
    </row>
    <row r="875" spans="1:56" x14ac:dyDescent="0.35">
      <c r="A875" s="23" t="s">
        <v>2298</v>
      </c>
      <c r="B875" s="79" t="s">
        <v>986</v>
      </c>
      <c r="C875" s="80">
        <v>1</v>
      </c>
      <c r="D875" s="81" t="s">
        <v>31</v>
      </c>
      <c r="E875" s="79" t="s">
        <v>467</v>
      </c>
      <c r="F875" s="79" t="s">
        <v>648</v>
      </c>
      <c r="G875" s="79" t="s">
        <v>660</v>
      </c>
      <c r="H875" s="79" t="s">
        <v>661</v>
      </c>
      <c r="I875" s="79" t="s">
        <v>649</v>
      </c>
      <c r="J875" s="79" t="s">
        <v>662</v>
      </c>
      <c r="K875" s="79" t="s">
        <v>601</v>
      </c>
      <c r="L875" s="79" t="s">
        <v>650</v>
      </c>
      <c r="M875" s="79" t="s">
        <v>663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41">
        <v>44291</v>
      </c>
      <c r="AF875" s="141">
        <v>45387</v>
      </c>
      <c r="AG875" s="142">
        <v>1659088.31</v>
      </c>
      <c r="AH875" s="83">
        <v>0</v>
      </c>
      <c r="AI875" s="83">
        <v>0</v>
      </c>
      <c r="AJ875" s="143">
        <v>6.1652999999999999E-2</v>
      </c>
      <c r="AK875" s="79" t="s">
        <v>664</v>
      </c>
      <c r="AL875" s="79" t="s">
        <v>665</v>
      </c>
      <c r="AM875" s="155">
        <v>0</v>
      </c>
      <c r="AN875" s="155">
        <v>0</v>
      </c>
      <c r="AO875" s="155">
        <v>0</v>
      </c>
      <c r="AP875" s="155">
        <v>0</v>
      </c>
      <c r="AQ875" s="155">
        <v>0</v>
      </c>
      <c r="AR875" s="155">
        <v>0</v>
      </c>
      <c r="AS875" s="155">
        <v>0</v>
      </c>
      <c r="AT875" s="155">
        <v>0</v>
      </c>
      <c r="AU875" s="155">
        <v>0</v>
      </c>
      <c r="AV875" s="155">
        <v>0</v>
      </c>
      <c r="AW875" s="155">
        <v>0</v>
      </c>
      <c r="AX875" s="155">
        <v>0</v>
      </c>
      <c r="AY875" s="155">
        <v>0</v>
      </c>
      <c r="AZ875" s="155">
        <v>0</v>
      </c>
      <c r="BA875" s="155">
        <v>0</v>
      </c>
      <c r="BB875" s="22">
        <f t="shared" si="39"/>
        <v>0</v>
      </c>
      <c r="BC875" s="22">
        <f t="shared" si="40"/>
        <v>0</v>
      </c>
      <c r="BD875" s="22">
        <f t="shared" si="41"/>
        <v>0</v>
      </c>
    </row>
    <row r="876" spans="1:56" x14ac:dyDescent="0.35">
      <c r="A876" s="23" t="s">
        <v>2299</v>
      </c>
      <c r="B876" s="79" t="s">
        <v>987</v>
      </c>
      <c r="C876" s="80">
        <v>1</v>
      </c>
      <c r="D876" s="81" t="s">
        <v>31</v>
      </c>
      <c r="E876" s="79" t="s">
        <v>467</v>
      </c>
      <c r="F876" s="79" t="s">
        <v>648</v>
      </c>
      <c r="G876" s="79" t="s">
        <v>660</v>
      </c>
      <c r="H876" s="79" t="s">
        <v>661</v>
      </c>
      <c r="I876" s="79" t="s">
        <v>649</v>
      </c>
      <c r="J876" s="79" t="s">
        <v>662</v>
      </c>
      <c r="K876" s="79" t="s">
        <v>601</v>
      </c>
      <c r="L876" s="79" t="s">
        <v>650</v>
      </c>
      <c r="M876" s="79" t="s">
        <v>663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41">
        <v>44291</v>
      </c>
      <c r="AF876" s="141">
        <v>46117</v>
      </c>
      <c r="AG876" s="142">
        <v>1657111.2</v>
      </c>
      <c r="AH876" s="83">
        <v>1.5138888888888888</v>
      </c>
      <c r="AI876" s="83">
        <v>5</v>
      </c>
      <c r="AJ876" s="143">
        <v>7.1294999999999997E-2</v>
      </c>
      <c r="AK876" s="79" t="s">
        <v>664</v>
      </c>
      <c r="AL876" s="79" t="s">
        <v>665</v>
      </c>
      <c r="AM876" s="155">
        <v>0</v>
      </c>
      <c r="AN876" s="155">
        <v>0</v>
      </c>
      <c r="AO876" s="155">
        <v>0</v>
      </c>
      <c r="AP876" s="155">
        <v>0</v>
      </c>
      <c r="AQ876" s="155">
        <v>0</v>
      </c>
      <c r="AR876" s="155">
        <v>0</v>
      </c>
      <c r="AS876" s="155">
        <v>0</v>
      </c>
      <c r="AT876" s="155">
        <v>0</v>
      </c>
      <c r="AU876" s="155">
        <v>0</v>
      </c>
      <c r="AV876" s="155">
        <v>0</v>
      </c>
      <c r="AW876" s="155">
        <v>0</v>
      </c>
      <c r="AX876" s="155">
        <v>0</v>
      </c>
      <c r="AY876" s="155">
        <v>0</v>
      </c>
      <c r="AZ876" s="155">
        <v>0</v>
      </c>
      <c r="BA876" s="155">
        <v>0</v>
      </c>
      <c r="BB876" s="22">
        <f t="shared" si="39"/>
        <v>0</v>
      </c>
      <c r="BC876" s="22">
        <f t="shared" si="40"/>
        <v>0</v>
      </c>
      <c r="BD876" s="22">
        <f t="shared" si="41"/>
        <v>0</v>
      </c>
    </row>
    <row r="877" spans="1:56" x14ac:dyDescent="0.35">
      <c r="A877" s="23" t="s">
        <v>2300</v>
      </c>
      <c r="B877" s="79" t="s">
        <v>988</v>
      </c>
      <c r="C877" s="80">
        <v>1</v>
      </c>
      <c r="D877" s="81" t="s">
        <v>31</v>
      </c>
      <c r="E877" s="79" t="s">
        <v>467</v>
      </c>
      <c r="F877" s="79" t="s">
        <v>648</v>
      </c>
      <c r="G877" s="79" t="s">
        <v>660</v>
      </c>
      <c r="H877" s="79" t="s">
        <v>661</v>
      </c>
      <c r="I877" s="79" t="s">
        <v>649</v>
      </c>
      <c r="J877" s="79" t="s">
        <v>662</v>
      </c>
      <c r="K877" s="79" t="s">
        <v>602</v>
      </c>
      <c r="L877" s="79" t="s">
        <v>650</v>
      </c>
      <c r="M877" s="79" t="s">
        <v>663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41">
        <v>44291</v>
      </c>
      <c r="AF877" s="141">
        <v>45387</v>
      </c>
      <c r="AG877" s="142">
        <v>23844749.079999998</v>
      </c>
      <c r="AH877" s="83">
        <v>0</v>
      </c>
      <c r="AI877" s="83">
        <v>0</v>
      </c>
      <c r="AJ877" s="143">
        <v>6.1652999999999999E-2</v>
      </c>
      <c r="AK877" s="79" t="s">
        <v>664</v>
      </c>
      <c r="AL877" s="79" t="s">
        <v>665</v>
      </c>
      <c r="AM877" s="155">
        <v>0</v>
      </c>
      <c r="AN877" s="155">
        <v>0</v>
      </c>
      <c r="AO877" s="155">
        <v>0</v>
      </c>
      <c r="AP877" s="155">
        <v>0</v>
      </c>
      <c r="AQ877" s="155">
        <v>0</v>
      </c>
      <c r="AR877" s="155">
        <v>0</v>
      </c>
      <c r="AS877" s="155">
        <v>0</v>
      </c>
      <c r="AT877" s="155">
        <v>0</v>
      </c>
      <c r="AU877" s="155">
        <v>0</v>
      </c>
      <c r="AV877" s="155">
        <v>0</v>
      </c>
      <c r="AW877" s="155">
        <v>0</v>
      </c>
      <c r="AX877" s="155">
        <v>0</v>
      </c>
      <c r="AY877" s="155">
        <v>0</v>
      </c>
      <c r="AZ877" s="155">
        <v>0</v>
      </c>
      <c r="BA877" s="155">
        <v>0</v>
      </c>
      <c r="BB877" s="22">
        <f t="shared" si="39"/>
        <v>0</v>
      </c>
      <c r="BC877" s="22">
        <f t="shared" si="40"/>
        <v>0</v>
      </c>
      <c r="BD877" s="22">
        <f t="shared" si="41"/>
        <v>0</v>
      </c>
    </row>
    <row r="878" spans="1:56" x14ac:dyDescent="0.35">
      <c r="A878" s="23" t="s">
        <v>2301</v>
      </c>
      <c r="B878" s="79" t="s">
        <v>989</v>
      </c>
      <c r="C878" s="80">
        <v>1</v>
      </c>
      <c r="D878" s="81" t="s">
        <v>31</v>
      </c>
      <c r="E878" s="79" t="s">
        <v>467</v>
      </c>
      <c r="F878" s="79" t="s">
        <v>648</v>
      </c>
      <c r="G878" s="79" t="s">
        <v>660</v>
      </c>
      <c r="H878" s="79" t="s">
        <v>661</v>
      </c>
      <c r="I878" s="79" t="s">
        <v>649</v>
      </c>
      <c r="J878" s="79" t="s">
        <v>662</v>
      </c>
      <c r="K878" s="79" t="s">
        <v>104</v>
      </c>
      <c r="L878" s="79" t="s">
        <v>650</v>
      </c>
      <c r="M878" s="79" t="s">
        <v>663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41">
        <v>44291</v>
      </c>
      <c r="AF878" s="141">
        <v>45387</v>
      </c>
      <c r="AG878" s="142">
        <v>616977.66</v>
      </c>
      <c r="AH878" s="83">
        <v>0</v>
      </c>
      <c r="AI878" s="83">
        <v>0</v>
      </c>
      <c r="AJ878" s="143">
        <v>6.1652999999999999E-2</v>
      </c>
      <c r="AK878" s="79" t="s">
        <v>664</v>
      </c>
      <c r="AL878" s="79" t="s">
        <v>665</v>
      </c>
      <c r="AM878" s="155">
        <v>0</v>
      </c>
      <c r="AN878" s="155">
        <v>0</v>
      </c>
      <c r="AO878" s="155">
        <v>0</v>
      </c>
      <c r="AP878" s="155">
        <v>0</v>
      </c>
      <c r="AQ878" s="155">
        <v>0</v>
      </c>
      <c r="AR878" s="155">
        <v>0</v>
      </c>
      <c r="AS878" s="155">
        <v>0</v>
      </c>
      <c r="AT878" s="155">
        <v>0</v>
      </c>
      <c r="AU878" s="155">
        <v>0</v>
      </c>
      <c r="AV878" s="155">
        <v>0</v>
      </c>
      <c r="AW878" s="155">
        <v>0</v>
      </c>
      <c r="AX878" s="155">
        <v>0</v>
      </c>
      <c r="AY878" s="155">
        <v>0</v>
      </c>
      <c r="AZ878" s="155">
        <v>0</v>
      </c>
      <c r="BA878" s="155">
        <v>0</v>
      </c>
      <c r="BB878" s="22">
        <f t="shared" si="39"/>
        <v>0</v>
      </c>
      <c r="BC878" s="22">
        <f t="shared" si="40"/>
        <v>0</v>
      </c>
      <c r="BD878" s="22">
        <f t="shared" si="41"/>
        <v>0</v>
      </c>
    </row>
    <row r="879" spans="1:56" x14ac:dyDescent="0.35">
      <c r="A879" s="23" t="s">
        <v>2302</v>
      </c>
      <c r="B879" s="79" t="s">
        <v>990</v>
      </c>
      <c r="C879" s="80">
        <v>1</v>
      </c>
      <c r="D879" s="81" t="s">
        <v>31</v>
      </c>
      <c r="E879" s="79" t="s">
        <v>467</v>
      </c>
      <c r="F879" s="79" t="s">
        <v>648</v>
      </c>
      <c r="G879" s="79" t="s">
        <v>660</v>
      </c>
      <c r="H879" s="79" t="s">
        <v>661</v>
      </c>
      <c r="I879" s="79" t="s">
        <v>649</v>
      </c>
      <c r="J879" s="79" t="s">
        <v>662</v>
      </c>
      <c r="K879" s="79" t="s">
        <v>104</v>
      </c>
      <c r="L879" s="79" t="s">
        <v>650</v>
      </c>
      <c r="M879" s="79" t="s">
        <v>663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41">
        <v>44291</v>
      </c>
      <c r="AF879" s="141">
        <v>46117</v>
      </c>
      <c r="AG879" s="142">
        <v>770482.75</v>
      </c>
      <c r="AH879" s="83">
        <v>1.5138888888888888</v>
      </c>
      <c r="AI879" s="83">
        <v>5</v>
      </c>
      <c r="AJ879" s="143">
        <v>7.1294999999999997E-2</v>
      </c>
      <c r="AK879" s="79" t="s">
        <v>664</v>
      </c>
      <c r="AL879" s="79" t="s">
        <v>665</v>
      </c>
      <c r="AM879" s="155">
        <v>0</v>
      </c>
      <c r="AN879" s="155">
        <v>0</v>
      </c>
      <c r="AO879" s="155">
        <v>0</v>
      </c>
      <c r="AP879" s="155">
        <v>0</v>
      </c>
      <c r="AQ879" s="155">
        <v>0</v>
      </c>
      <c r="AR879" s="155">
        <v>0</v>
      </c>
      <c r="AS879" s="155">
        <v>0</v>
      </c>
      <c r="AT879" s="155">
        <v>0</v>
      </c>
      <c r="AU879" s="155">
        <v>0</v>
      </c>
      <c r="AV879" s="155">
        <v>0</v>
      </c>
      <c r="AW879" s="155">
        <v>0</v>
      </c>
      <c r="AX879" s="155">
        <v>0</v>
      </c>
      <c r="AY879" s="155">
        <v>0</v>
      </c>
      <c r="AZ879" s="155">
        <v>0</v>
      </c>
      <c r="BA879" s="155">
        <v>0</v>
      </c>
      <c r="BB879" s="22">
        <f t="shared" si="39"/>
        <v>0</v>
      </c>
      <c r="BC879" s="22">
        <f t="shared" si="40"/>
        <v>0</v>
      </c>
      <c r="BD879" s="22">
        <f t="shared" si="41"/>
        <v>0</v>
      </c>
    </row>
    <row r="880" spans="1:56" x14ac:dyDescent="0.35">
      <c r="A880" s="23" t="s">
        <v>2303</v>
      </c>
      <c r="B880" s="79" t="s">
        <v>992</v>
      </c>
      <c r="C880" s="80">
        <v>1</v>
      </c>
      <c r="D880" s="81" t="s">
        <v>31</v>
      </c>
      <c r="E880" s="79" t="s">
        <v>467</v>
      </c>
      <c r="F880" s="79" t="s">
        <v>648</v>
      </c>
      <c r="G880" s="79" t="s">
        <v>991</v>
      </c>
      <c r="H880" s="79" t="s">
        <v>661</v>
      </c>
      <c r="I880" s="79" t="s">
        <v>653</v>
      </c>
      <c r="J880" s="79" t="s">
        <v>662</v>
      </c>
      <c r="K880" s="79" t="s">
        <v>991</v>
      </c>
      <c r="L880" s="79" t="s">
        <v>650</v>
      </c>
      <c r="M880" s="79" t="s">
        <v>663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41">
        <v>44291</v>
      </c>
      <c r="AF880" s="141">
        <v>45387</v>
      </c>
      <c r="AG880" s="142">
        <v>108000000</v>
      </c>
      <c r="AH880" s="83">
        <v>0</v>
      </c>
      <c r="AI880" s="83">
        <v>0</v>
      </c>
      <c r="AJ880" s="143">
        <v>6.1652999999999999E-2</v>
      </c>
      <c r="AK880" s="79" t="s">
        <v>664</v>
      </c>
      <c r="AL880" s="79" t="s">
        <v>665</v>
      </c>
      <c r="AM880" s="155">
        <v>0</v>
      </c>
      <c r="AN880" s="155">
        <v>0</v>
      </c>
      <c r="AO880" s="155">
        <v>0</v>
      </c>
      <c r="AP880" s="155">
        <v>0</v>
      </c>
      <c r="AQ880" s="155">
        <v>0</v>
      </c>
      <c r="AR880" s="155">
        <v>0</v>
      </c>
      <c r="AS880" s="155">
        <v>0</v>
      </c>
      <c r="AT880" s="155">
        <v>0</v>
      </c>
      <c r="AU880" s="155">
        <v>0</v>
      </c>
      <c r="AV880" s="155">
        <v>0</v>
      </c>
      <c r="AW880" s="155">
        <v>0</v>
      </c>
      <c r="AX880" s="155">
        <v>0</v>
      </c>
      <c r="AY880" s="155">
        <v>0</v>
      </c>
      <c r="AZ880" s="155">
        <v>0</v>
      </c>
      <c r="BA880" s="155">
        <v>0</v>
      </c>
      <c r="BB880" s="22">
        <f t="shared" si="39"/>
        <v>0</v>
      </c>
      <c r="BC880" s="22">
        <f t="shared" si="40"/>
        <v>0</v>
      </c>
      <c r="BD880" s="22">
        <f t="shared" si="41"/>
        <v>0</v>
      </c>
    </row>
    <row r="881" spans="1:56" x14ac:dyDescent="0.35">
      <c r="A881" s="23" t="s">
        <v>2304</v>
      </c>
      <c r="B881" s="79" t="s">
        <v>993</v>
      </c>
      <c r="C881" s="80">
        <v>1</v>
      </c>
      <c r="D881" s="81" t="s">
        <v>31</v>
      </c>
      <c r="E881" s="79" t="s">
        <v>467</v>
      </c>
      <c r="F881" s="79" t="s">
        <v>648</v>
      </c>
      <c r="G881" s="79" t="s">
        <v>991</v>
      </c>
      <c r="H881" s="79" t="s">
        <v>661</v>
      </c>
      <c r="I881" s="79" t="s">
        <v>653</v>
      </c>
      <c r="J881" s="79" t="s">
        <v>662</v>
      </c>
      <c r="K881" s="79" t="s">
        <v>991</v>
      </c>
      <c r="L881" s="79" t="s">
        <v>650</v>
      </c>
      <c r="M881" s="79" t="s">
        <v>663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41">
        <v>44291</v>
      </c>
      <c r="AF881" s="141">
        <v>45387</v>
      </c>
      <c r="AG881" s="142">
        <v>29919146.73</v>
      </c>
      <c r="AH881" s="83">
        <v>0</v>
      </c>
      <c r="AI881" s="83">
        <v>0</v>
      </c>
      <c r="AJ881" s="143">
        <v>6.1652999999999999E-2</v>
      </c>
      <c r="AK881" s="79" t="s">
        <v>664</v>
      </c>
      <c r="AL881" s="79" t="s">
        <v>665</v>
      </c>
      <c r="AM881" s="155">
        <v>0</v>
      </c>
      <c r="AN881" s="155">
        <v>0</v>
      </c>
      <c r="AO881" s="155">
        <v>0</v>
      </c>
      <c r="AP881" s="155">
        <v>0</v>
      </c>
      <c r="AQ881" s="155">
        <v>0</v>
      </c>
      <c r="AR881" s="155">
        <v>0</v>
      </c>
      <c r="AS881" s="155">
        <v>0</v>
      </c>
      <c r="AT881" s="155">
        <v>0</v>
      </c>
      <c r="AU881" s="155">
        <v>0</v>
      </c>
      <c r="AV881" s="155">
        <v>0</v>
      </c>
      <c r="AW881" s="155">
        <v>0</v>
      </c>
      <c r="AX881" s="155">
        <v>0</v>
      </c>
      <c r="AY881" s="155">
        <v>0</v>
      </c>
      <c r="AZ881" s="155">
        <v>0</v>
      </c>
      <c r="BA881" s="155">
        <v>0</v>
      </c>
      <c r="BB881" s="22">
        <f t="shared" si="39"/>
        <v>0</v>
      </c>
      <c r="BC881" s="22">
        <f t="shared" si="40"/>
        <v>0</v>
      </c>
      <c r="BD881" s="22">
        <f t="shared" si="41"/>
        <v>0</v>
      </c>
    </row>
    <row r="882" spans="1:56" x14ac:dyDescent="0.35">
      <c r="A882" s="23" t="s">
        <v>2305</v>
      </c>
      <c r="B882" s="79" t="s">
        <v>994</v>
      </c>
      <c r="C882" s="80">
        <v>1</v>
      </c>
      <c r="D882" s="81" t="s">
        <v>31</v>
      </c>
      <c r="E882" s="79" t="s">
        <v>467</v>
      </c>
      <c r="F882" s="79" t="s">
        <v>648</v>
      </c>
      <c r="G882" s="79" t="s">
        <v>991</v>
      </c>
      <c r="H882" s="79" t="s">
        <v>661</v>
      </c>
      <c r="I882" s="79" t="s">
        <v>653</v>
      </c>
      <c r="J882" s="79" t="s">
        <v>662</v>
      </c>
      <c r="K882" s="79" t="s">
        <v>991</v>
      </c>
      <c r="L882" s="79" t="s">
        <v>650</v>
      </c>
      <c r="M882" s="79" t="s">
        <v>663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41">
        <v>44291</v>
      </c>
      <c r="AF882" s="141">
        <v>45387</v>
      </c>
      <c r="AG882" s="142">
        <v>28008166.710000001</v>
      </c>
      <c r="AH882" s="83">
        <v>0</v>
      </c>
      <c r="AI882" s="83">
        <v>0</v>
      </c>
      <c r="AJ882" s="143">
        <v>6.1652999999999999E-2</v>
      </c>
      <c r="AK882" s="79" t="s">
        <v>664</v>
      </c>
      <c r="AL882" s="79" t="s">
        <v>665</v>
      </c>
      <c r="AM882" s="155">
        <v>0</v>
      </c>
      <c r="AN882" s="155">
        <v>0</v>
      </c>
      <c r="AO882" s="155">
        <v>0</v>
      </c>
      <c r="AP882" s="155">
        <v>0</v>
      </c>
      <c r="AQ882" s="155">
        <v>0</v>
      </c>
      <c r="AR882" s="155">
        <v>0</v>
      </c>
      <c r="AS882" s="155">
        <v>0</v>
      </c>
      <c r="AT882" s="155">
        <v>0</v>
      </c>
      <c r="AU882" s="155">
        <v>0</v>
      </c>
      <c r="AV882" s="155">
        <v>0</v>
      </c>
      <c r="AW882" s="155">
        <v>0</v>
      </c>
      <c r="AX882" s="155">
        <v>0</v>
      </c>
      <c r="AY882" s="155">
        <v>0</v>
      </c>
      <c r="AZ882" s="155">
        <v>0</v>
      </c>
      <c r="BA882" s="155">
        <v>0</v>
      </c>
      <c r="BB882" s="22">
        <f t="shared" si="39"/>
        <v>0</v>
      </c>
      <c r="BC882" s="22">
        <f t="shared" si="40"/>
        <v>0</v>
      </c>
      <c r="BD882" s="22">
        <f t="shared" si="41"/>
        <v>0</v>
      </c>
    </row>
    <row r="883" spans="1:56" x14ac:dyDescent="0.35">
      <c r="A883" s="23" t="s">
        <v>2306</v>
      </c>
      <c r="B883" s="79" t="s">
        <v>995</v>
      </c>
      <c r="C883" s="80">
        <v>1</v>
      </c>
      <c r="D883" s="81" t="s">
        <v>31</v>
      </c>
      <c r="E883" s="79" t="s">
        <v>467</v>
      </c>
      <c r="F883" s="79" t="s">
        <v>648</v>
      </c>
      <c r="G883" s="79" t="s">
        <v>996</v>
      </c>
      <c r="H883" s="79" t="s">
        <v>661</v>
      </c>
      <c r="I883" s="79" t="s">
        <v>649</v>
      </c>
      <c r="J883" s="79" t="s">
        <v>662</v>
      </c>
      <c r="K883" s="79" t="s">
        <v>996</v>
      </c>
      <c r="L883" s="79" t="s">
        <v>650</v>
      </c>
      <c r="M883" s="79" t="s">
        <v>663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41">
        <v>44291</v>
      </c>
      <c r="AF883" s="141">
        <v>45387</v>
      </c>
      <c r="AG883" s="142">
        <v>7082696.4900000002</v>
      </c>
      <c r="AH883" s="83">
        <v>0</v>
      </c>
      <c r="AI883" s="83">
        <v>0</v>
      </c>
      <c r="AJ883" s="143">
        <v>6.1652999999999999E-2</v>
      </c>
      <c r="AK883" s="79" t="s">
        <v>664</v>
      </c>
      <c r="AL883" s="79" t="s">
        <v>665</v>
      </c>
      <c r="AM883" s="155">
        <v>0</v>
      </c>
      <c r="AN883" s="155">
        <v>0</v>
      </c>
      <c r="AO883" s="155">
        <v>0</v>
      </c>
      <c r="AP883" s="155">
        <v>0</v>
      </c>
      <c r="AQ883" s="155">
        <v>0</v>
      </c>
      <c r="AR883" s="155">
        <v>0</v>
      </c>
      <c r="AS883" s="155">
        <v>0</v>
      </c>
      <c r="AT883" s="155">
        <v>0</v>
      </c>
      <c r="AU883" s="155">
        <v>0</v>
      </c>
      <c r="AV883" s="155">
        <v>0</v>
      </c>
      <c r="AW883" s="155">
        <v>0</v>
      </c>
      <c r="AX883" s="155">
        <v>0</v>
      </c>
      <c r="AY883" s="155">
        <v>0</v>
      </c>
      <c r="AZ883" s="155">
        <v>0</v>
      </c>
      <c r="BA883" s="155">
        <v>0</v>
      </c>
      <c r="BB883" s="22">
        <f t="shared" si="39"/>
        <v>0</v>
      </c>
      <c r="BC883" s="22">
        <f t="shared" si="40"/>
        <v>0</v>
      </c>
      <c r="BD883" s="22">
        <f t="shared" si="41"/>
        <v>0</v>
      </c>
    </row>
    <row r="884" spans="1:56" x14ac:dyDescent="0.35">
      <c r="A884" s="23" t="s">
        <v>2307</v>
      </c>
      <c r="B884" s="79" t="s">
        <v>997</v>
      </c>
      <c r="C884" s="80">
        <v>1</v>
      </c>
      <c r="D884" s="81" t="s">
        <v>31</v>
      </c>
      <c r="E884" s="79" t="s">
        <v>467</v>
      </c>
      <c r="F884" s="79" t="s">
        <v>648</v>
      </c>
      <c r="G884" s="79" t="s">
        <v>996</v>
      </c>
      <c r="H884" s="79" t="s">
        <v>661</v>
      </c>
      <c r="I884" s="79" t="s">
        <v>649</v>
      </c>
      <c r="J884" s="79" t="s">
        <v>662</v>
      </c>
      <c r="K884" s="79" t="s">
        <v>996</v>
      </c>
      <c r="L884" s="79" t="s">
        <v>650</v>
      </c>
      <c r="M884" s="79" t="s">
        <v>663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41">
        <v>44291</v>
      </c>
      <c r="AF884" s="141">
        <v>45387</v>
      </c>
      <c r="AG884" s="142">
        <v>440000</v>
      </c>
      <c r="AH884" s="83">
        <v>0</v>
      </c>
      <c r="AI884" s="83">
        <v>0</v>
      </c>
      <c r="AJ884" s="143">
        <v>6.1652999999999999E-2</v>
      </c>
      <c r="AK884" s="79" t="s">
        <v>664</v>
      </c>
      <c r="AL884" s="79" t="s">
        <v>665</v>
      </c>
      <c r="AM884" s="155">
        <v>0</v>
      </c>
      <c r="AN884" s="155">
        <v>0</v>
      </c>
      <c r="AO884" s="155">
        <v>0</v>
      </c>
      <c r="AP884" s="155">
        <v>0</v>
      </c>
      <c r="AQ884" s="155">
        <v>0</v>
      </c>
      <c r="AR884" s="155">
        <v>0</v>
      </c>
      <c r="AS884" s="155">
        <v>0</v>
      </c>
      <c r="AT884" s="155">
        <v>0</v>
      </c>
      <c r="AU884" s="155">
        <v>0</v>
      </c>
      <c r="AV884" s="155">
        <v>0</v>
      </c>
      <c r="AW884" s="155">
        <v>0</v>
      </c>
      <c r="AX884" s="155">
        <v>0</v>
      </c>
      <c r="AY884" s="155">
        <v>0</v>
      </c>
      <c r="AZ884" s="155">
        <v>0</v>
      </c>
      <c r="BA884" s="155">
        <v>0</v>
      </c>
      <c r="BB884" s="22">
        <f t="shared" si="39"/>
        <v>0</v>
      </c>
      <c r="BC884" s="22">
        <f t="shared" si="40"/>
        <v>0</v>
      </c>
      <c r="BD884" s="22">
        <f t="shared" si="41"/>
        <v>0</v>
      </c>
    </row>
    <row r="885" spans="1:56" x14ac:dyDescent="0.35">
      <c r="A885" s="23" t="s">
        <v>2308</v>
      </c>
      <c r="B885" s="79" t="s">
        <v>998</v>
      </c>
      <c r="C885" s="80">
        <v>1</v>
      </c>
      <c r="D885" s="81" t="s">
        <v>31</v>
      </c>
      <c r="E885" s="79" t="s">
        <v>467</v>
      </c>
      <c r="F885" s="79" t="s">
        <v>648</v>
      </c>
      <c r="G885" s="79" t="s">
        <v>660</v>
      </c>
      <c r="H885" s="79" t="s">
        <v>661</v>
      </c>
      <c r="I885" s="79" t="s">
        <v>649</v>
      </c>
      <c r="J885" s="79" t="s">
        <v>662</v>
      </c>
      <c r="K885" s="79" t="s">
        <v>177</v>
      </c>
      <c r="L885" s="79" t="s">
        <v>650</v>
      </c>
      <c r="M885" s="79" t="s">
        <v>663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1">
        <v>44050</v>
      </c>
      <c r="AF885" s="141">
        <v>45876</v>
      </c>
      <c r="AG885" s="142">
        <v>17633784.73</v>
      </c>
      <c r="AH885" s="83">
        <v>0.85277777777777775</v>
      </c>
      <c r="AI885" s="83">
        <v>5</v>
      </c>
      <c r="AJ885" s="143">
        <v>7.1294999999999997E-2</v>
      </c>
      <c r="AK885" s="79" t="s">
        <v>664</v>
      </c>
      <c r="AL885" s="79" t="s">
        <v>665</v>
      </c>
      <c r="AM885" s="155">
        <v>0</v>
      </c>
      <c r="AN885" s="155">
        <v>0</v>
      </c>
      <c r="AO885" s="155">
        <v>0</v>
      </c>
      <c r="AP885" s="155">
        <v>0</v>
      </c>
      <c r="AQ885" s="155">
        <v>0</v>
      </c>
      <c r="AR885" s="155">
        <v>0</v>
      </c>
      <c r="AS885" s="155">
        <v>0</v>
      </c>
      <c r="AT885" s="155">
        <v>0</v>
      </c>
      <c r="AU885" s="155">
        <v>0</v>
      </c>
      <c r="AV885" s="155">
        <v>0</v>
      </c>
      <c r="AW885" s="155">
        <v>17633784.73</v>
      </c>
      <c r="AX885" s="155">
        <v>0</v>
      </c>
      <c r="AY885" s="155">
        <v>0</v>
      </c>
      <c r="AZ885" s="155">
        <v>0</v>
      </c>
      <c r="BA885" s="155">
        <v>0</v>
      </c>
      <c r="BB885" s="22">
        <f t="shared" si="39"/>
        <v>0</v>
      </c>
      <c r="BC885" s="22">
        <f t="shared" si="40"/>
        <v>17633784.73</v>
      </c>
      <c r="BD885" s="22">
        <f t="shared" si="41"/>
        <v>17633784.73</v>
      </c>
    </row>
    <row r="886" spans="1:56" x14ac:dyDescent="0.35">
      <c r="A886" s="23" t="s">
        <v>2309</v>
      </c>
      <c r="B886" s="79" t="s">
        <v>999</v>
      </c>
      <c r="C886" s="80">
        <v>1</v>
      </c>
      <c r="D886" s="81" t="s">
        <v>31</v>
      </c>
      <c r="E886" s="79" t="s">
        <v>467</v>
      </c>
      <c r="F886" s="79" t="s">
        <v>648</v>
      </c>
      <c r="G886" s="79" t="s">
        <v>660</v>
      </c>
      <c r="H886" s="79" t="s">
        <v>661</v>
      </c>
      <c r="I886" s="79" t="s">
        <v>649</v>
      </c>
      <c r="J886" s="79" t="s">
        <v>662</v>
      </c>
      <c r="K886" s="79" t="s">
        <v>177</v>
      </c>
      <c r="L886" s="79" t="s">
        <v>650</v>
      </c>
      <c r="M886" s="79" t="s">
        <v>663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41">
        <v>44291</v>
      </c>
      <c r="AF886" s="141">
        <v>45387</v>
      </c>
      <c r="AG886" s="142">
        <v>30113313.41</v>
      </c>
      <c r="AH886" s="83">
        <v>0</v>
      </c>
      <c r="AI886" s="83">
        <v>0</v>
      </c>
      <c r="AJ886" s="143">
        <v>6.1652999999999999E-2</v>
      </c>
      <c r="AK886" s="79" t="s">
        <v>664</v>
      </c>
      <c r="AL886" s="79" t="s">
        <v>665</v>
      </c>
      <c r="AM886" s="155">
        <v>0</v>
      </c>
      <c r="AN886" s="155">
        <v>0</v>
      </c>
      <c r="AO886" s="155">
        <v>0</v>
      </c>
      <c r="AP886" s="155">
        <v>0</v>
      </c>
      <c r="AQ886" s="155">
        <v>0</v>
      </c>
      <c r="AR886" s="155">
        <v>0</v>
      </c>
      <c r="AS886" s="155">
        <v>0</v>
      </c>
      <c r="AT886" s="155">
        <v>0</v>
      </c>
      <c r="AU886" s="155">
        <v>0</v>
      </c>
      <c r="AV886" s="155">
        <v>0</v>
      </c>
      <c r="AW886" s="155">
        <v>0</v>
      </c>
      <c r="AX886" s="155">
        <v>0</v>
      </c>
      <c r="AY886" s="155">
        <v>0</v>
      </c>
      <c r="AZ886" s="155">
        <v>0</v>
      </c>
      <c r="BA886" s="155">
        <v>0</v>
      </c>
      <c r="BB886" s="22">
        <f t="shared" si="39"/>
        <v>0</v>
      </c>
      <c r="BC886" s="22">
        <f t="shared" si="40"/>
        <v>0</v>
      </c>
      <c r="BD886" s="22">
        <f t="shared" si="41"/>
        <v>0</v>
      </c>
    </row>
    <row r="887" spans="1:56" x14ac:dyDescent="0.35">
      <c r="A887" s="23" t="s">
        <v>2310</v>
      </c>
      <c r="B887" s="79" t="s">
        <v>1000</v>
      </c>
      <c r="C887" s="80">
        <v>1</v>
      </c>
      <c r="D887" s="81" t="s">
        <v>31</v>
      </c>
      <c r="E887" s="79" t="s">
        <v>467</v>
      </c>
      <c r="F887" s="79" t="s">
        <v>648</v>
      </c>
      <c r="G887" s="79" t="s">
        <v>1001</v>
      </c>
      <c r="H887" s="79" t="s">
        <v>669</v>
      </c>
      <c r="I887" s="79" t="s">
        <v>1002</v>
      </c>
      <c r="J887" s="79" t="s">
        <v>671</v>
      </c>
      <c r="K887" s="79" t="s">
        <v>1003</v>
      </c>
      <c r="L887" s="79" t="s">
        <v>650</v>
      </c>
      <c r="M887" s="79" t="s">
        <v>663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41">
        <v>44291</v>
      </c>
      <c r="AF887" s="141">
        <v>45387</v>
      </c>
      <c r="AG887" s="142">
        <v>134728.43</v>
      </c>
      <c r="AH887" s="83">
        <v>0</v>
      </c>
      <c r="AI887" s="83">
        <v>0</v>
      </c>
      <c r="AJ887" s="143">
        <v>6.1652999999999999E-2</v>
      </c>
      <c r="AK887" s="79" t="s">
        <v>664</v>
      </c>
      <c r="AL887" s="79" t="s">
        <v>665</v>
      </c>
      <c r="AM887" s="155">
        <v>0</v>
      </c>
      <c r="AN887" s="155">
        <v>0</v>
      </c>
      <c r="AO887" s="155">
        <v>0</v>
      </c>
      <c r="AP887" s="155">
        <v>0</v>
      </c>
      <c r="AQ887" s="155">
        <v>0</v>
      </c>
      <c r="AR887" s="155">
        <v>0</v>
      </c>
      <c r="AS887" s="155">
        <v>0</v>
      </c>
      <c r="AT887" s="155">
        <v>0</v>
      </c>
      <c r="AU887" s="155">
        <v>0</v>
      </c>
      <c r="AV887" s="155">
        <v>0</v>
      </c>
      <c r="AW887" s="155">
        <v>0</v>
      </c>
      <c r="AX887" s="155">
        <v>0</v>
      </c>
      <c r="AY887" s="155">
        <v>0</v>
      </c>
      <c r="AZ887" s="155">
        <v>0</v>
      </c>
      <c r="BA887" s="155">
        <v>0</v>
      </c>
      <c r="BB887" s="22">
        <f t="shared" si="39"/>
        <v>0</v>
      </c>
      <c r="BC887" s="22">
        <f t="shared" si="40"/>
        <v>0</v>
      </c>
      <c r="BD887" s="22">
        <f t="shared" si="41"/>
        <v>0</v>
      </c>
    </row>
    <row r="888" spans="1:56" x14ac:dyDescent="0.35">
      <c r="A888" s="23" t="s">
        <v>2311</v>
      </c>
      <c r="B888" s="79" t="s">
        <v>1004</v>
      </c>
      <c r="C888" s="80">
        <v>1</v>
      </c>
      <c r="D888" s="81" t="s">
        <v>31</v>
      </c>
      <c r="E888" s="79" t="s">
        <v>467</v>
      </c>
      <c r="F888" s="79" t="s">
        <v>648</v>
      </c>
      <c r="G888" s="79" t="s">
        <v>1001</v>
      </c>
      <c r="H888" s="79" t="s">
        <v>669</v>
      </c>
      <c r="I888" s="79" t="s">
        <v>1002</v>
      </c>
      <c r="J888" s="79" t="s">
        <v>671</v>
      </c>
      <c r="K888" s="79" t="s">
        <v>1003</v>
      </c>
      <c r="L888" s="79" t="s">
        <v>650</v>
      </c>
      <c r="M888" s="79" t="s">
        <v>663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41">
        <v>44291</v>
      </c>
      <c r="AF888" s="141">
        <v>46117</v>
      </c>
      <c r="AG888" s="142">
        <v>134728.43</v>
      </c>
      <c r="AH888" s="83">
        <v>1.5138888888888888</v>
      </c>
      <c r="AI888" s="83">
        <v>5</v>
      </c>
      <c r="AJ888" s="143">
        <v>7.1294999999999997E-2</v>
      </c>
      <c r="AK888" s="79" t="s">
        <v>664</v>
      </c>
      <c r="AL888" s="79" t="s">
        <v>665</v>
      </c>
      <c r="AM888" s="155">
        <v>0</v>
      </c>
      <c r="AN888" s="155">
        <v>0</v>
      </c>
      <c r="AO888" s="155">
        <v>0</v>
      </c>
      <c r="AP888" s="155">
        <v>0</v>
      </c>
      <c r="AQ888" s="155">
        <v>0</v>
      </c>
      <c r="AR888" s="155">
        <v>0</v>
      </c>
      <c r="AS888" s="155">
        <v>0</v>
      </c>
      <c r="AT888" s="155">
        <v>0</v>
      </c>
      <c r="AU888" s="155">
        <v>0</v>
      </c>
      <c r="AV888" s="155">
        <v>0</v>
      </c>
      <c r="AW888" s="155">
        <v>0</v>
      </c>
      <c r="AX888" s="155">
        <v>0</v>
      </c>
      <c r="AY888" s="155">
        <v>0</v>
      </c>
      <c r="AZ888" s="155">
        <v>0</v>
      </c>
      <c r="BA888" s="155">
        <v>0</v>
      </c>
      <c r="BB888" s="22">
        <f t="shared" si="39"/>
        <v>0</v>
      </c>
      <c r="BC888" s="22">
        <f t="shared" si="40"/>
        <v>0</v>
      </c>
      <c r="BD888" s="22">
        <f t="shared" si="41"/>
        <v>0</v>
      </c>
    </row>
    <row r="889" spans="1:56" x14ac:dyDescent="0.35">
      <c r="A889" s="23" t="s">
        <v>2312</v>
      </c>
      <c r="B889" s="79" t="s">
        <v>1005</v>
      </c>
      <c r="C889" s="80">
        <v>1</v>
      </c>
      <c r="D889" s="81" t="s">
        <v>31</v>
      </c>
      <c r="E889" s="79" t="s">
        <v>467</v>
      </c>
      <c r="F889" s="79" t="s">
        <v>648</v>
      </c>
      <c r="G889" s="79" t="s">
        <v>660</v>
      </c>
      <c r="H889" s="79" t="s">
        <v>661</v>
      </c>
      <c r="I889" s="79" t="s">
        <v>649</v>
      </c>
      <c r="J889" s="79" t="s">
        <v>662</v>
      </c>
      <c r="K889" s="79" t="s">
        <v>603</v>
      </c>
      <c r="L889" s="79" t="s">
        <v>650</v>
      </c>
      <c r="M889" s="79" t="s">
        <v>663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1">
        <v>44050</v>
      </c>
      <c r="AF889" s="141">
        <v>45876</v>
      </c>
      <c r="AG889" s="142">
        <v>2714030.49</v>
      </c>
      <c r="AH889" s="83">
        <v>0.85277777777777775</v>
      </c>
      <c r="AI889" s="83">
        <v>5</v>
      </c>
      <c r="AJ889" s="143">
        <v>7.1294999999999997E-2</v>
      </c>
      <c r="AK889" s="79" t="s">
        <v>664</v>
      </c>
      <c r="AL889" s="79" t="s">
        <v>665</v>
      </c>
      <c r="AM889" s="155">
        <v>0</v>
      </c>
      <c r="AN889" s="155">
        <v>0</v>
      </c>
      <c r="AO889" s="155">
        <v>0</v>
      </c>
      <c r="AP889" s="155">
        <v>0</v>
      </c>
      <c r="AQ889" s="155">
        <v>0</v>
      </c>
      <c r="AR889" s="155">
        <v>0</v>
      </c>
      <c r="AS889" s="155">
        <v>0</v>
      </c>
      <c r="AT889" s="155">
        <v>0</v>
      </c>
      <c r="AU889" s="155">
        <v>0</v>
      </c>
      <c r="AV889" s="155">
        <v>0</v>
      </c>
      <c r="AW889" s="155">
        <v>2714030.49</v>
      </c>
      <c r="AX889" s="155">
        <v>0</v>
      </c>
      <c r="AY889" s="155">
        <v>0</v>
      </c>
      <c r="AZ889" s="155">
        <v>0</v>
      </c>
      <c r="BA889" s="155">
        <v>0</v>
      </c>
      <c r="BB889" s="22">
        <f t="shared" si="39"/>
        <v>0</v>
      </c>
      <c r="BC889" s="22">
        <f t="shared" si="40"/>
        <v>2714030.49</v>
      </c>
      <c r="BD889" s="22">
        <f t="shared" si="41"/>
        <v>2714030.49</v>
      </c>
    </row>
    <row r="890" spans="1:56" x14ac:dyDescent="0.35">
      <c r="A890" s="23" t="s">
        <v>2313</v>
      </c>
      <c r="B890" s="79" t="s">
        <v>1006</v>
      </c>
      <c r="C890" s="80">
        <v>1</v>
      </c>
      <c r="D890" s="81" t="s">
        <v>31</v>
      </c>
      <c r="E890" s="79" t="s">
        <v>467</v>
      </c>
      <c r="F890" s="79" t="s">
        <v>648</v>
      </c>
      <c r="G890" s="79" t="s">
        <v>660</v>
      </c>
      <c r="H890" s="79" t="s">
        <v>661</v>
      </c>
      <c r="I890" s="79" t="s">
        <v>649</v>
      </c>
      <c r="J890" s="79" t="s">
        <v>662</v>
      </c>
      <c r="K890" s="79" t="s">
        <v>603</v>
      </c>
      <c r="L890" s="79" t="s">
        <v>650</v>
      </c>
      <c r="M890" s="79" t="s">
        <v>663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1">
        <v>44050</v>
      </c>
      <c r="AF890" s="141">
        <v>46606</v>
      </c>
      <c r="AG890" s="142">
        <v>2712598.82</v>
      </c>
      <c r="AH890" s="83">
        <v>2.8527777777777779</v>
      </c>
      <c r="AI890" s="83">
        <v>7</v>
      </c>
      <c r="AJ890" s="143">
        <v>7.5481999999999994E-2</v>
      </c>
      <c r="AK890" s="79" t="s">
        <v>664</v>
      </c>
      <c r="AL890" s="79" t="s">
        <v>665</v>
      </c>
      <c r="AM890" s="155">
        <v>0</v>
      </c>
      <c r="AN890" s="155">
        <v>0</v>
      </c>
      <c r="AO890" s="155">
        <v>0</v>
      </c>
      <c r="AP890" s="155">
        <v>0</v>
      </c>
      <c r="AQ890" s="155">
        <v>0</v>
      </c>
      <c r="AR890" s="155">
        <v>0</v>
      </c>
      <c r="AS890" s="155">
        <v>0</v>
      </c>
      <c r="AT890" s="155">
        <v>0</v>
      </c>
      <c r="AU890" s="155">
        <v>0</v>
      </c>
      <c r="AV890" s="155">
        <v>0</v>
      </c>
      <c r="AW890" s="155">
        <v>0</v>
      </c>
      <c r="AX890" s="155">
        <v>0</v>
      </c>
      <c r="AY890" s="155">
        <v>0</v>
      </c>
      <c r="AZ890" s="155">
        <v>0</v>
      </c>
      <c r="BA890" s="155">
        <v>0</v>
      </c>
      <c r="BB890" s="22">
        <f t="shared" si="39"/>
        <v>0</v>
      </c>
      <c r="BC890" s="22">
        <f t="shared" si="40"/>
        <v>0</v>
      </c>
      <c r="BD890" s="22">
        <f t="shared" si="41"/>
        <v>0</v>
      </c>
    </row>
    <row r="891" spans="1:56" x14ac:dyDescent="0.35">
      <c r="A891" s="23" t="s">
        <v>1403</v>
      </c>
      <c r="B891" s="79" t="s">
        <v>583</v>
      </c>
      <c r="C891" s="80">
        <v>1</v>
      </c>
      <c r="D891" s="81" t="s">
        <v>31</v>
      </c>
      <c r="E891" s="79" t="s">
        <v>467</v>
      </c>
      <c r="F891" s="79" t="s">
        <v>648</v>
      </c>
      <c r="G891" s="79" t="s">
        <v>64</v>
      </c>
      <c r="H891" s="79" t="s">
        <v>661</v>
      </c>
      <c r="I891" s="79" t="s">
        <v>649</v>
      </c>
      <c r="J891" s="79" t="s">
        <v>662</v>
      </c>
      <c r="K891" s="79" t="s">
        <v>605</v>
      </c>
      <c r="L891" s="79" t="s">
        <v>650</v>
      </c>
      <c r="M891" s="79" t="s">
        <v>663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1">
        <v>41025</v>
      </c>
      <c r="AF891" s="141">
        <v>45408</v>
      </c>
      <c r="AG891" s="142">
        <v>1318024814.1500001</v>
      </c>
      <c r="AH891" s="83">
        <v>0</v>
      </c>
      <c r="AI891" s="83">
        <v>0</v>
      </c>
      <c r="AJ891" s="143">
        <v>7.4999999999999997E-2</v>
      </c>
      <c r="AK891" s="79" t="s">
        <v>664</v>
      </c>
      <c r="AL891" s="79" t="s">
        <v>665</v>
      </c>
      <c r="AM891" s="155">
        <v>0</v>
      </c>
      <c r="AN891" s="155">
        <v>0</v>
      </c>
      <c r="AO891" s="155">
        <v>0</v>
      </c>
      <c r="AP891" s="155">
        <v>0</v>
      </c>
      <c r="AQ891" s="155">
        <v>0</v>
      </c>
      <c r="AR891" s="155">
        <v>0</v>
      </c>
      <c r="AS891" s="155">
        <v>0</v>
      </c>
      <c r="AT891" s="155">
        <v>0</v>
      </c>
      <c r="AU891" s="155">
        <v>0</v>
      </c>
      <c r="AV891" s="155">
        <v>0</v>
      </c>
      <c r="AW891" s="155">
        <v>0</v>
      </c>
      <c r="AX891" s="155">
        <v>0</v>
      </c>
      <c r="AY891" s="155">
        <v>0</v>
      </c>
      <c r="AZ891" s="155">
        <v>0</v>
      </c>
      <c r="BA891" s="155">
        <v>0</v>
      </c>
      <c r="BB891" s="22">
        <f t="shared" si="39"/>
        <v>0</v>
      </c>
      <c r="BC891" s="22">
        <f t="shared" si="40"/>
        <v>0</v>
      </c>
      <c r="BD891" s="22">
        <f t="shared" si="41"/>
        <v>0</v>
      </c>
    </row>
    <row r="892" spans="1:56" x14ac:dyDescent="0.35">
      <c r="A892" s="23" t="s">
        <v>1404</v>
      </c>
      <c r="B892" s="79" t="s">
        <v>584</v>
      </c>
      <c r="C892" s="80">
        <v>1</v>
      </c>
      <c r="D892" s="81" t="s">
        <v>31</v>
      </c>
      <c r="E892" s="79" t="s">
        <v>467</v>
      </c>
      <c r="F892" s="79" t="s">
        <v>648</v>
      </c>
      <c r="G892" s="79" t="s">
        <v>64</v>
      </c>
      <c r="H892" s="79" t="s">
        <v>661</v>
      </c>
      <c r="I892" s="79" t="s">
        <v>649</v>
      </c>
      <c r="J892" s="79" t="s">
        <v>662</v>
      </c>
      <c r="K892" s="79" t="s">
        <v>605</v>
      </c>
      <c r="L892" s="79" t="s">
        <v>650</v>
      </c>
      <c r="M892" s="79" t="s">
        <v>663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-1.7000000923871994E-2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-1.7000000923871994E-2</v>
      </c>
      <c r="AE892" s="141">
        <v>41075</v>
      </c>
      <c r="AF892" s="141">
        <v>45458</v>
      </c>
      <c r="AG892" s="142">
        <v>55581592.420000002</v>
      </c>
      <c r="AH892" s="83">
        <v>0</v>
      </c>
      <c r="AI892" s="83">
        <v>0</v>
      </c>
      <c r="AJ892" s="143">
        <v>7.4999999999999997E-2</v>
      </c>
      <c r="AK892" s="79" t="s">
        <v>664</v>
      </c>
      <c r="AL892" s="79" t="s">
        <v>665</v>
      </c>
      <c r="AM892" s="155">
        <v>0</v>
      </c>
      <c r="AN892" s="155">
        <v>0</v>
      </c>
      <c r="AO892" s="155">
        <v>0</v>
      </c>
      <c r="AP892" s="155">
        <v>0</v>
      </c>
      <c r="AQ892" s="155">
        <v>0</v>
      </c>
      <c r="AR892" s="155">
        <v>0</v>
      </c>
      <c r="AS892" s="155">
        <v>0</v>
      </c>
      <c r="AT892" s="155">
        <v>0</v>
      </c>
      <c r="AU892" s="155">
        <v>0</v>
      </c>
      <c r="AV892" s="155">
        <v>0</v>
      </c>
      <c r="AW892" s="155">
        <v>0</v>
      </c>
      <c r="AX892" s="155">
        <v>0</v>
      </c>
      <c r="AY892" s="155">
        <v>0</v>
      </c>
      <c r="AZ892" s="155">
        <v>0</v>
      </c>
      <c r="BA892" s="155">
        <v>0</v>
      </c>
      <c r="BB892" s="22">
        <f t="shared" si="39"/>
        <v>0</v>
      </c>
      <c r="BC892" s="22">
        <f t="shared" si="40"/>
        <v>0</v>
      </c>
      <c r="BD892" s="22">
        <f t="shared" si="41"/>
        <v>0</v>
      </c>
    </row>
    <row r="893" spans="1:56" x14ac:dyDescent="0.35">
      <c r="A893" s="23" t="s">
        <v>1405</v>
      </c>
      <c r="B893" s="79" t="s">
        <v>584</v>
      </c>
      <c r="C893" s="80">
        <v>2</v>
      </c>
      <c r="D893" s="81" t="s">
        <v>31</v>
      </c>
      <c r="E893" s="79" t="s">
        <v>467</v>
      </c>
      <c r="F893" s="79" t="s">
        <v>648</v>
      </c>
      <c r="G893" s="79" t="s">
        <v>64</v>
      </c>
      <c r="H893" s="79" t="s">
        <v>661</v>
      </c>
      <c r="I893" s="79" t="s">
        <v>649</v>
      </c>
      <c r="J893" s="79" t="s">
        <v>662</v>
      </c>
      <c r="K893" s="79" t="s">
        <v>605</v>
      </c>
      <c r="L893" s="79" t="s">
        <v>650</v>
      </c>
      <c r="M893" s="79" t="s">
        <v>663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0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0</v>
      </c>
      <c r="AE893" s="141">
        <v>41136</v>
      </c>
      <c r="AF893" s="141">
        <v>45519</v>
      </c>
      <c r="AG893" s="142">
        <v>55581592.420000002</v>
      </c>
      <c r="AH893" s="83">
        <v>0</v>
      </c>
      <c r="AI893" s="83">
        <v>0</v>
      </c>
      <c r="AJ893" s="143">
        <v>7.4999999999999997E-2</v>
      </c>
      <c r="AK893" s="79" t="s">
        <v>664</v>
      </c>
      <c r="AL893" s="79" t="s">
        <v>665</v>
      </c>
      <c r="AM893" s="155">
        <v>0</v>
      </c>
      <c r="AN893" s="155">
        <v>0</v>
      </c>
      <c r="AO893" s="155">
        <v>0</v>
      </c>
      <c r="AP893" s="155">
        <v>0</v>
      </c>
      <c r="AQ893" s="155">
        <v>0</v>
      </c>
      <c r="AR893" s="155">
        <v>0</v>
      </c>
      <c r="AS893" s="155">
        <v>0</v>
      </c>
      <c r="AT893" s="155">
        <v>0</v>
      </c>
      <c r="AU893" s="155">
        <v>0</v>
      </c>
      <c r="AV893" s="155">
        <v>0</v>
      </c>
      <c r="AW893" s="155">
        <v>0</v>
      </c>
      <c r="AX893" s="155">
        <v>0</v>
      </c>
      <c r="AY893" s="155">
        <v>0</v>
      </c>
      <c r="AZ893" s="155">
        <v>0</v>
      </c>
      <c r="BA893" s="155">
        <v>0</v>
      </c>
      <c r="BB893" s="22">
        <f t="shared" si="39"/>
        <v>0</v>
      </c>
      <c r="BC893" s="22">
        <f t="shared" si="40"/>
        <v>0</v>
      </c>
      <c r="BD893" s="22">
        <f t="shared" si="41"/>
        <v>0</v>
      </c>
    </row>
    <row r="894" spans="1:56" x14ac:dyDescent="0.35">
      <c r="A894" s="23" t="s">
        <v>1406</v>
      </c>
      <c r="B894" s="79" t="s">
        <v>584</v>
      </c>
      <c r="C894" s="80">
        <v>3</v>
      </c>
      <c r="D894" s="81" t="s">
        <v>31</v>
      </c>
      <c r="E894" s="79" t="s">
        <v>467</v>
      </c>
      <c r="F894" s="79" t="s">
        <v>648</v>
      </c>
      <c r="G894" s="79" t="s">
        <v>64</v>
      </c>
      <c r="H894" s="79" t="s">
        <v>661</v>
      </c>
      <c r="I894" s="79" t="s">
        <v>649</v>
      </c>
      <c r="J894" s="79" t="s">
        <v>662</v>
      </c>
      <c r="K894" s="79" t="s">
        <v>605</v>
      </c>
      <c r="L894" s="79" t="s">
        <v>650</v>
      </c>
      <c r="M894" s="79" t="s">
        <v>663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12745886.449999999</v>
      </c>
      <c r="Z894" s="77">
        <v>477970.74</v>
      </c>
      <c r="AA894" s="77">
        <v>0</v>
      </c>
      <c r="AB894" s="77">
        <v>0</v>
      </c>
      <c r="AC894" s="77">
        <v>0</v>
      </c>
      <c r="AD894" s="77">
        <v>0</v>
      </c>
      <c r="AE894" s="141">
        <v>41166</v>
      </c>
      <c r="AF894" s="141">
        <v>45549</v>
      </c>
      <c r="AG894" s="142">
        <v>76475318.599999994</v>
      </c>
      <c r="AH894" s="83">
        <v>0</v>
      </c>
      <c r="AI894" s="83">
        <v>0</v>
      </c>
      <c r="AJ894" s="143">
        <v>7.4999999999999997E-2</v>
      </c>
      <c r="AK894" s="79" t="s">
        <v>664</v>
      </c>
      <c r="AL894" s="79" t="s">
        <v>665</v>
      </c>
      <c r="AM894" s="155">
        <v>0</v>
      </c>
      <c r="AN894" s="155">
        <v>0</v>
      </c>
      <c r="AO894" s="155">
        <v>0</v>
      </c>
      <c r="AP894" s="155">
        <v>0</v>
      </c>
      <c r="AQ894" s="155">
        <v>0</v>
      </c>
      <c r="AR894" s="155">
        <v>0</v>
      </c>
      <c r="AS894" s="155">
        <v>0</v>
      </c>
      <c r="AT894" s="155">
        <v>0</v>
      </c>
      <c r="AU894" s="155">
        <v>0</v>
      </c>
      <c r="AV894" s="155">
        <v>0</v>
      </c>
      <c r="AW894" s="155">
        <v>0</v>
      </c>
      <c r="AX894" s="155">
        <v>0</v>
      </c>
      <c r="AY894" s="155">
        <v>0</v>
      </c>
      <c r="AZ894" s="155">
        <v>0</v>
      </c>
      <c r="BA894" s="155">
        <v>0</v>
      </c>
      <c r="BB894" s="22">
        <f t="shared" si="39"/>
        <v>0</v>
      </c>
      <c r="BC894" s="22">
        <f t="shared" si="40"/>
        <v>0</v>
      </c>
      <c r="BD894" s="22">
        <f t="shared" si="41"/>
        <v>0</v>
      </c>
    </row>
    <row r="895" spans="1:56" x14ac:dyDescent="0.35">
      <c r="A895" s="23" t="s">
        <v>1407</v>
      </c>
      <c r="B895" s="79" t="s">
        <v>584</v>
      </c>
      <c r="C895" s="80">
        <v>4</v>
      </c>
      <c r="D895" s="81" t="s">
        <v>31</v>
      </c>
      <c r="E895" s="79" t="s">
        <v>467</v>
      </c>
      <c r="F895" s="79" t="s">
        <v>648</v>
      </c>
      <c r="G895" s="79" t="s">
        <v>64</v>
      </c>
      <c r="H895" s="79" t="s">
        <v>661</v>
      </c>
      <c r="I895" s="79" t="s">
        <v>649</v>
      </c>
      <c r="J895" s="79" t="s">
        <v>662</v>
      </c>
      <c r="K895" s="79" t="s">
        <v>605</v>
      </c>
      <c r="L895" s="79" t="s">
        <v>650</v>
      </c>
      <c r="M895" s="79" t="s">
        <v>663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9263598.7199999932</v>
      </c>
      <c r="AE895" s="141">
        <v>41197</v>
      </c>
      <c r="AF895" s="141">
        <v>45580</v>
      </c>
      <c r="AG895" s="142">
        <v>55581592.420000002</v>
      </c>
      <c r="AH895" s="83">
        <v>4.1666666666666664E-2</v>
      </c>
      <c r="AI895" s="83">
        <v>12</v>
      </c>
      <c r="AJ895" s="143">
        <v>7.4999999999999997E-2</v>
      </c>
      <c r="AK895" s="79" t="s">
        <v>664</v>
      </c>
      <c r="AL895" s="79" t="s">
        <v>665</v>
      </c>
      <c r="AM895" s="155">
        <v>9263598.7200000007</v>
      </c>
      <c r="AN895" s="155">
        <v>0</v>
      </c>
      <c r="AO895" s="155">
        <v>0</v>
      </c>
      <c r="AP895" s="155">
        <v>0</v>
      </c>
      <c r="AQ895" s="155">
        <v>0</v>
      </c>
      <c r="AR895" s="155">
        <v>0</v>
      </c>
      <c r="AS895" s="155">
        <v>0</v>
      </c>
      <c r="AT895" s="155">
        <v>0</v>
      </c>
      <c r="AU895" s="155">
        <v>0</v>
      </c>
      <c r="AV895" s="155">
        <v>0</v>
      </c>
      <c r="AW895" s="155">
        <v>0</v>
      </c>
      <c r="AX895" s="155">
        <v>0</v>
      </c>
      <c r="AY895" s="155">
        <v>0</v>
      </c>
      <c r="AZ895" s="155">
        <v>0</v>
      </c>
      <c r="BA895" s="155">
        <v>0</v>
      </c>
      <c r="BB895" s="22">
        <f t="shared" si="39"/>
        <v>9263598.7200000007</v>
      </c>
      <c r="BC895" s="22">
        <f t="shared" si="40"/>
        <v>0</v>
      </c>
      <c r="BD895" s="22">
        <f t="shared" si="41"/>
        <v>9263598.7200000007</v>
      </c>
    </row>
    <row r="896" spans="1:56" x14ac:dyDescent="0.35">
      <c r="A896" s="23" t="s">
        <v>1408</v>
      </c>
      <c r="B896" s="79" t="s">
        <v>584</v>
      </c>
      <c r="C896" s="80">
        <v>5</v>
      </c>
      <c r="D896" s="81" t="s">
        <v>31</v>
      </c>
      <c r="E896" s="79" t="s">
        <v>467</v>
      </c>
      <c r="F896" s="79" t="s">
        <v>648</v>
      </c>
      <c r="G896" s="79" t="s">
        <v>64</v>
      </c>
      <c r="H896" s="79" t="s">
        <v>661</v>
      </c>
      <c r="I896" s="79" t="s">
        <v>649</v>
      </c>
      <c r="J896" s="79" t="s">
        <v>662</v>
      </c>
      <c r="K896" s="79" t="s">
        <v>605</v>
      </c>
      <c r="L896" s="79" t="s">
        <v>650</v>
      </c>
      <c r="M896" s="79" t="s">
        <v>663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9263598.7199999932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9263598.7199999932</v>
      </c>
      <c r="AE896" s="141">
        <v>41228</v>
      </c>
      <c r="AF896" s="141">
        <v>45611</v>
      </c>
      <c r="AG896" s="142">
        <v>55581592.420000002</v>
      </c>
      <c r="AH896" s="83">
        <v>0.125</v>
      </c>
      <c r="AI896" s="83">
        <v>12</v>
      </c>
      <c r="AJ896" s="143">
        <v>7.4999999999999997E-2</v>
      </c>
      <c r="AK896" s="79" t="s">
        <v>664</v>
      </c>
      <c r="AL896" s="79" t="s">
        <v>665</v>
      </c>
      <c r="AM896" s="155">
        <v>0</v>
      </c>
      <c r="AN896" s="155">
        <v>9263598.7200000007</v>
      </c>
      <c r="AO896" s="155">
        <v>0</v>
      </c>
      <c r="AP896" s="155">
        <v>0</v>
      </c>
      <c r="AQ896" s="155">
        <v>0</v>
      </c>
      <c r="AR896" s="155">
        <v>0</v>
      </c>
      <c r="AS896" s="155">
        <v>0</v>
      </c>
      <c r="AT896" s="155">
        <v>0</v>
      </c>
      <c r="AU896" s="155">
        <v>0</v>
      </c>
      <c r="AV896" s="155">
        <v>0</v>
      </c>
      <c r="AW896" s="155">
        <v>0</v>
      </c>
      <c r="AX896" s="155">
        <v>0</v>
      </c>
      <c r="AY896" s="155">
        <v>0</v>
      </c>
      <c r="AZ896" s="155">
        <v>0</v>
      </c>
      <c r="BA896" s="155">
        <v>0</v>
      </c>
      <c r="BB896" s="22">
        <f t="shared" si="39"/>
        <v>9263598.7200000007</v>
      </c>
      <c r="BC896" s="22">
        <f t="shared" si="40"/>
        <v>0</v>
      </c>
      <c r="BD896" s="22">
        <f t="shared" si="41"/>
        <v>9263598.7200000007</v>
      </c>
    </row>
    <row r="897" spans="1:56" x14ac:dyDescent="0.35">
      <c r="A897" s="23" t="s">
        <v>1409</v>
      </c>
      <c r="B897" s="79" t="s">
        <v>584</v>
      </c>
      <c r="C897" s="80">
        <v>6</v>
      </c>
      <c r="D897" s="81" t="s">
        <v>31</v>
      </c>
      <c r="E897" s="79" t="s">
        <v>467</v>
      </c>
      <c r="F897" s="79" t="s">
        <v>648</v>
      </c>
      <c r="G897" s="79" t="s">
        <v>64</v>
      </c>
      <c r="H897" s="79" t="s">
        <v>661</v>
      </c>
      <c r="I897" s="79" t="s">
        <v>649</v>
      </c>
      <c r="J897" s="79" t="s">
        <v>662</v>
      </c>
      <c r="K897" s="79" t="s">
        <v>605</v>
      </c>
      <c r="L897" s="79" t="s">
        <v>650</v>
      </c>
      <c r="M897" s="79" t="s">
        <v>663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9263598.7199999932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9263598.7199999932</v>
      </c>
      <c r="AE897" s="141">
        <v>41257</v>
      </c>
      <c r="AF897" s="141">
        <v>45640</v>
      </c>
      <c r="AG897" s="142">
        <v>55581592.420000002</v>
      </c>
      <c r="AH897" s="83">
        <v>0.20555555555555555</v>
      </c>
      <c r="AI897" s="83">
        <v>12</v>
      </c>
      <c r="AJ897" s="143">
        <v>7.4999999999999997E-2</v>
      </c>
      <c r="AK897" s="79" t="s">
        <v>664</v>
      </c>
      <c r="AL897" s="79" t="s">
        <v>665</v>
      </c>
      <c r="AM897" s="155">
        <v>0</v>
      </c>
      <c r="AN897" s="155">
        <v>0</v>
      </c>
      <c r="AO897" s="155">
        <v>9263598.7200000007</v>
      </c>
      <c r="AP897" s="155">
        <v>0</v>
      </c>
      <c r="AQ897" s="155">
        <v>0</v>
      </c>
      <c r="AR897" s="155">
        <v>0</v>
      </c>
      <c r="AS897" s="155">
        <v>0</v>
      </c>
      <c r="AT897" s="155">
        <v>0</v>
      </c>
      <c r="AU897" s="155">
        <v>0</v>
      </c>
      <c r="AV897" s="155">
        <v>0</v>
      </c>
      <c r="AW897" s="155">
        <v>0</v>
      </c>
      <c r="AX897" s="155">
        <v>0</v>
      </c>
      <c r="AY897" s="155">
        <v>0</v>
      </c>
      <c r="AZ897" s="155">
        <v>0</v>
      </c>
      <c r="BA897" s="155">
        <v>0</v>
      </c>
      <c r="BB897" s="22">
        <f t="shared" si="39"/>
        <v>9263598.7200000007</v>
      </c>
      <c r="BC897" s="22">
        <f t="shared" si="40"/>
        <v>0</v>
      </c>
      <c r="BD897" s="22">
        <f t="shared" si="41"/>
        <v>9263598.7200000007</v>
      </c>
    </row>
    <row r="898" spans="1:56" x14ac:dyDescent="0.35">
      <c r="A898" s="23" t="s">
        <v>1410</v>
      </c>
      <c r="B898" s="79" t="s">
        <v>584</v>
      </c>
      <c r="C898" s="80">
        <v>7</v>
      </c>
      <c r="D898" s="81" t="s">
        <v>31</v>
      </c>
      <c r="E898" s="79" t="s">
        <v>467</v>
      </c>
      <c r="F898" s="79" t="s">
        <v>648</v>
      </c>
      <c r="G898" s="79" t="s">
        <v>64</v>
      </c>
      <c r="H898" s="79" t="s">
        <v>661</v>
      </c>
      <c r="I898" s="79" t="s">
        <v>649</v>
      </c>
      <c r="J898" s="79" t="s">
        <v>662</v>
      </c>
      <c r="K898" s="79" t="s">
        <v>605</v>
      </c>
      <c r="L898" s="79" t="s">
        <v>650</v>
      </c>
      <c r="M898" s="79" t="s">
        <v>663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16747200.680000005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16747200.680000005</v>
      </c>
      <c r="AE898" s="141">
        <v>41289</v>
      </c>
      <c r="AF898" s="141">
        <v>45672</v>
      </c>
      <c r="AG898" s="142">
        <v>83736003.439999998</v>
      </c>
      <c r="AH898" s="83">
        <v>0.29166666666666669</v>
      </c>
      <c r="AI898" s="83">
        <v>12</v>
      </c>
      <c r="AJ898" s="143">
        <v>7.4999999999999997E-2</v>
      </c>
      <c r="AK898" s="79" t="s">
        <v>664</v>
      </c>
      <c r="AL898" s="79" t="s">
        <v>665</v>
      </c>
      <c r="AM898" s="155">
        <v>0</v>
      </c>
      <c r="AN898" s="155">
        <v>0</v>
      </c>
      <c r="AO898" s="155">
        <v>0</v>
      </c>
      <c r="AP898" s="155">
        <v>16747200.689999999</v>
      </c>
      <c r="AQ898" s="155">
        <v>0</v>
      </c>
      <c r="AR898" s="155">
        <v>0</v>
      </c>
      <c r="AS898" s="155">
        <v>0</v>
      </c>
      <c r="AT898" s="155">
        <v>0</v>
      </c>
      <c r="AU898" s="155">
        <v>0</v>
      </c>
      <c r="AV898" s="155">
        <v>0</v>
      </c>
      <c r="AW898" s="155">
        <v>0</v>
      </c>
      <c r="AX898" s="155">
        <v>0</v>
      </c>
      <c r="AY898" s="155">
        <v>0</v>
      </c>
      <c r="AZ898" s="155">
        <v>0</v>
      </c>
      <c r="BA898" s="155">
        <v>0</v>
      </c>
      <c r="BB898" s="22">
        <f t="shared" si="39"/>
        <v>0</v>
      </c>
      <c r="BC898" s="22">
        <f t="shared" si="40"/>
        <v>16747200.689999999</v>
      </c>
      <c r="BD898" s="22">
        <f t="shared" si="41"/>
        <v>16747200.689999999</v>
      </c>
    </row>
    <row r="899" spans="1:56" x14ac:dyDescent="0.35">
      <c r="A899" s="23" t="s">
        <v>1411</v>
      </c>
      <c r="B899" s="79" t="s">
        <v>584</v>
      </c>
      <c r="C899" s="80">
        <v>8</v>
      </c>
      <c r="D899" s="81" t="s">
        <v>31</v>
      </c>
      <c r="E899" s="79" t="s">
        <v>467</v>
      </c>
      <c r="F899" s="79" t="s">
        <v>648</v>
      </c>
      <c r="G899" s="79" t="s">
        <v>64</v>
      </c>
      <c r="H899" s="79" t="s">
        <v>661</v>
      </c>
      <c r="I899" s="79" t="s">
        <v>649</v>
      </c>
      <c r="J899" s="79" t="s">
        <v>662</v>
      </c>
      <c r="K899" s="79" t="s">
        <v>605</v>
      </c>
      <c r="L899" s="79" t="s">
        <v>650</v>
      </c>
      <c r="M899" s="79" t="s">
        <v>663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11096227.020000003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11096227.020000003</v>
      </c>
      <c r="AE899" s="141">
        <v>41320</v>
      </c>
      <c r="AF899" s="141">
        <v>45703</v>
      </c>
      <c r="AG899" s="142">
        <v>66577362.219999999</v>
      </c>
      <c r="AH899" s="83">
        <v>0.375</v>
      </c>
      <c r="AI899" s="83">
        <v>12</v>
      </c>
      <c r="AJ899" s="143">
        <v>7.4999999999999997E-2</v>
      </c>
      <c r="AK899" s="79" t="s">
        <v>664</v>
      </c>
      <c r="AL899" s="79" t="s">
        <v>665</v>
      </c>
      <c r="AM899" s="155">
        <v>0</v>
      </c>
      <c r="AN899" s="155">
        <v>0</v>
      </c>
      <c r="AO899" s="155">
        <v>0</v>
      </c>
      <c r="AP899" s="155">
        <v>0</v>
      </c>
      <c r="AQ899" s="155">
        <v>11096227.039999999</v>
      </c>
      <c r="AR899" s="155">
        <v>0</v>
      </c>
      <c r="AS899" s="155">
        <v>0</v>
      </c>
      <c r="AT899" s="155">
        <v>0</v>
      </c>
      <c r="AU899" s="155">
        <v>0</v>
      </c>
      <c r="AV899" s="155">
        <v>0</v>
      </c>
      <c r="AW899" s="155">
        <v>0</v>
      </c>
      <c r="AX899" s="155">
        <v>0</v>
      </c>
      <c r="AY899" s="155">
        <v>0</v>
      </c>
      <c r="AZ899" s="155">
        <v>0</v>
      </c>
      <c r="BA899" s="155">
        <v>0</v>
      </c>
      <c r="BB899" s="22">
        <f t="shared" ref="BB899:BB962" si="42">SUM(AM899:AO899)</f>
        <v>0</v>
      </c>
      <c r="BC899" s="22">
        <f t="shared" si="40"/>
        <v>11096227.039999999</v>
      </c>
      <c r="BD899" s="22">
        <f t="shared" si="41"/>
        <v>11096227.039999999</v>
      </c>
    </row>
    <row r="900" spans="1:56" x14ac:dyDescent="0.35">
      <c r="A900" s="23" t="s">
        <v>1428</v>
      </c>
      <c r="B900" s="79" t="s">
        <v>586</v>
      </c>
      <c r="C900" s="80">
        <v>3</v>
      </c>
      <c r="D900" s="81" t="s">
        <v>31</v>
      </c>
      <c r="E900" s="79" t="s">
        <v>467</v>
      </c>
      <c r="F900" s="79" t="s">
        <v>648</v>
      </c>
      <c r="G900" s="79" t="s">
        <v>64</v>
      </c>
      <c r="H900" s="79" t="s">
        <v>661</v>
      </c>
      <c r="I900" s="79" t="s">
        <v>649</v>
      </c>
      <c r="J900" s="79" t="s">
        <v>662</v>
      </c>
      <c r="K900" s="79" t="s">
        <v>605</v>
      </c>
      <c r="L900" s="79" t="s">
        <v>650</v>
      </c>
      <c r="M900" s="79" t="s">
        <v>663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11096227.039999999</v>
      </c>
      <c r="Z900" s="77">
        <v>832217.03</v>
      </c>
      <c r="AA900" s="77">
        <v>0</v>
      </c>
      <c r="AB900" s="77">
        <v>0</v>
      </c>
      <c r="AC900" s="77">
        <v>0</v>
      </c>
      <c r="AD900" s="77">
        <v>11096227.060000002</v>
      </c>
      <c r="AE900" s="141">
        <v>41348</v>
      </c>
      <c r="AF900" s="141">
        <v>45731</v>
      </c>
      <c r="AG900" s="142">
        <v>66577362.259999998</v>
      </c>
      <c r="AH900" s="83">
        <v>0.45833333333333331</v>
      </c>
      <c r="AI900" s="83">
        <v>12</v>
      </c>
      <c r="AJ900" s="143">
        <v>7.4999999999999997E-2</v>
      </c>
      <c r="AK900" s="79" t="s">
        <v>664</v>
      </c>
      <c r="AL900" s="79" t="s">
        <v>665</v>
      </c>
      <c r="AM900" s="155">
        <v>0</v>
      </c>
      <c r="AN900" s="155">
        <v>0</v>
      </c>
      <c r="AO900" s="155">
        <v>0</v>
      </c>
      <c r="AP900" s="155">
        <v>0</v>
      </c>
      <c r="AQ900" s="155">
        <v>0</v>
      </c>
      <c r="AR900" s="155">
        <v>11096227.039999999</v>
      </c>
      <c r="AS900" s="155">
        <v>0</v>
      </c>
      <c r="AT900" s="155">
        <v>0</v>
      </c>
      <c r="AU900" s="155">
        <v>0</v>
      </c>
      <c r="AV900" s="155">
        <v>0</v>
      </c>
      <c r="AW900" s="155">
        <v>0</v>
      </c>
      <c r="AX900" s="155">
        <v>0</v>
      </c>
      <c r="AY900" s="155">
        <v>0</v>
      </c>
      <c r="AZ900" s="155">
        <v>0</v>
      </c>
      <c r="BA900" s="155">
        <v>0</v>
      </c>
      <c r="BB900" s="22">
        <f t="shared" si="42"/>
        <v>0</v>
      </c>
      <c r="BC900" s="22">
        <f t="shared" ref="BC900:BC963" si="43">SUM(AP900:BA900)</f>
        <v>11096227.039999999</v>
      </c>
      <c r="BD900" s="22">
        <f t="shared" ref="BD900:BD963" si="44">BB900+BC900</f>
        <v>11096227.039999999</v>
      </c>
    </row>
    <row r="901" spans="1:56" x14ac:dyDescent="0.35">
      <c r="A901" s="23" t="s">
        <v>1434</v>
      </c>
      <c r="B901" s="79" t="s">
        <v>586</v>
      </c>
      <c r="C901" s="80">
        <v>6</v>
      </c>
      <c r="D901" s="81" t="s">
        <v>31</v>
      </c>
      <c r="E901" s="79" t="s">
        <v>467</v>
      </c>
      <c r="F901" s="79" t="s">
        <v>648</v>
      </c>
      <c r="G901" s="79" t="s">
        <v>64</v>
      </c>
      <c r="H901" s="79" t="s">
        <v>661</v>
      </c>
      <c r="I901" s="79" t="s">
        <v>649</v>
      </c>
      <c r="J901" s="79" t="s">
        <v>662</v>
      </c>
      <c r="K901" s="79" t="s">
        <v>605</v>
      </c>
      <c r="L901" s="79" t="s">
        <v>650</v>
      </c>
      <c r="M901" s="79" t="s">
        <v>663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41">
        <v>41375</v>
      </c>
      <c r="AF901" s="141">
        <v>45758</v>
      </c>
      <c r="AG901" s="142">
        <v>81321499.579999998</v>
      </c>
      <c r="AH901" s="83">
        <v>0.53055555555555556</v>
      </c>
      <c r="AI901" s="83">
        <v>12</v>
      </c>
      <c r="AJ901" s="143">
        <v>7.4999999999999997E-2</v>
      </c>
      <c r="AK901" s="79" t="s">
        <v>664</v>
      </c>
      <c r="AL901" s="79" t="s">
        <v>665</v>
      </c>
      <c r="AM901" s="155">
        <v>13553583.26</v>
      </c>
      <c r="AN901" s="155">
        <v>0</v>
      </c>
      <c r="AO901" s="155">
        <v>0</v>
      </c>
      <c r="AP901" s="155">
        <v>0</v>
      </c>
      <c r="AQ901" s="155">
        <v>0</v>
      </c>
      <c r="AR901" s="155">
        <v>0</v>
      </c>
      <c r="AS901" s="155">
        <v>13553583.26</v>
      </c>
      <c r="AT901" s="155">
        <v>0</v>
      </c>
      <c r="AU901" s="155">
        <v>0</v>
      </c>
      <c r="AV901" s="155">
        <v>0</v>
      </c>
      <c r="AW901" s="155">
        <v>0</v>
      </c>
      <c r="AX901" s="155">
        <v>0</v>
      </c>
      <c r="AY901" s="155">
        <v>0</v>
      </c>
      <c r="AZ901" s="155">
        <v>0</v>
      </c>
      <c r="BA901" s="155">
        <v>0</v>
      </c>
      <c r="BB901" s="22">
        <f t="shared" si="42"/>
        <v>13553583.26</v>
      </c>
      <c r="BC901" s="22">
        <f t="shared" si="43"/>
        <v>13553583.26</v>
      </c>
      <c r="BD901" s="22">
        <f t="shared" si="44"/>
        <v>27107166.52</v>
      </c>
    </row>
    <row r="902" spans="1:56" x14ac:dyDescent="0.35">
      <c r="A902" s="23" t="s">
        <v>1419</v>
      </c>
      <c r="B902" s="79" t="s">
        <v>586</v>
      </c>
      <c r="C902" s="80">
        <v>16</v>
      </c>
      <c r="D902" s="81" t="s">
        <v>31</v>
      </c>
      <c r="E902" s="79" t="s">
        <v>467</v>
      </c>
      <c r="F902" s="79" t="s">
        <v>648</v>
      </c>
      <c r="G902" s="79" t="s">
        <v>64</v>
      </c>
      <c r="H902" s="79" t="s">
        <v>661</v>
      </c>
      <c r="I902" s="79" t="s">
        <v>649</v>
      </c>
      <c r="J902" s="79" t="s">
        <v>662</v>
      </c>
      <c r="K902" s="79" t="s">
        <v>605</v>
      </c>
      <c r="L902" s="79" t="s">
        <v>650</v>
      </c>
      <c r="M902" s="79" t="s">
        <v>663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1">
        <v>41409</v>
      </c>
      <c r="AF902" s="141">
        <v>45792</v>
      </c>
      <c r="AG902" s="142">
        <v>66577362.259999998</v>
      </c>
      <c r="AH902" s="83">
        <v>0.625</v>
      </c>
      <c r="AI902" s="83">
        <v>12</v>
      </c>
      <c r="AJ902" s="143">
        <v>7.4999999999999997E-2</v>
      </c>
      <c r="AK902" s="79" t="s">
        <v>664</v>
      </c>
      <c r="AL902" s="79" t="s">
        <v>665</v>
      </c>
      <c r="AM902" s="155">
        <v>0</v>
      </c>
      <c r="AN902" s="155">
        <v>11096227.039999999</v>
      </c>
      <c r="AO902" s="155">
        <v>0</v>
      </c>
      <c r="AP902" s="155">
        <v>0</v>
      </c>
      <c r="AQ902" s="155">
        <v>0</v>
      </c>
      <c r="AR902" s="155">
        <v>0</v>
      </c>
      <c r="AS902" s="155">
        <v>0</v>
      </c>
      <c r="AT902" s="155">
        <v>11096227.039999999</v>
      </c>
      <c r="AU902" s="155">
        <v>0</v>
      </c>
      <c r="AV902" s="155">
        <v>0</v>
      </c>
      <c r="AW902" s="155">
        <v>0</v>
      </c>
      <c r="AX902" s="155">
        <v>0</v>
      </c>
      <c r="AY902" s="155">
        <v>0</v>
      </c>
      <c r="AZ902" s="155">
        <v>0</v>
      </c>
      <c r="BA902" s="155">
        <v>0</v>
      </c>
      <c r="BB902" s="22">
        <f t="shared" si="42"/>
        <v>11096227.039999999</v>
      </c>
      <c r="BC902" s="22">
        <f t="shared" si="43"/>
        <v>11096227.039999999</v>
      </c>
      <c r="BD902" s="22">
        <f t="shared" si="44"/>
        <v>22192454.079999998</v>
      </c>
    </row>
    <row r="903" spans="1:56" x14ac:dyDescent="0.35">
      <c r="A903" s="23" t="s">
        <v>1423</v>
      </c>
      <c r="B903" s="79" t="s">
        <v>586</v>
      </c>
      <c r="C903" s="80">
        <v>20</v>
      </c>
      <c r="D903" s="81" t="s">
        <v>31</v>
      </c>
      <c r="E903" s="79" t="s">
        <v>467</v>
      </c>
      <c r="F903" s="79" t="s">
        <v>648</v>
      </c>
      <c r="G903" s="79" t="s">
        <v>64</v>
      </c>
      <c r="H903" s="79" t="s">
        <v>661</v>
      </c>
      <c r="I903" s="79" t="s">
        <v>649</v>
      </c>
      <c r="J903" s="79" t="s">
        <v>662</v>
      </c>
      <c r="K903" s="79" t="s">
        <v>605</v>
      </c>
      <c r="L903" s="79" t="s">
        <v>650</v>
      </c>
      <c r="M903" s="79" t="s">
        <v>663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1">
        <v>41439</v>
      </c>
      <c r="AF903" s="141">
        <v>45822</v>
      </c>
      <c r="AG903" s="142">
        <v>66577362.259999998</v>
      </c>
      <c r="AH903" s="83">
        <v>0.7055555555555556</v>
      </c>
      <c r="AI903" s="83">
        <v>12</v>
      </c>
      <c r="AJ903" s="143">
        <v>7.4999999999999997E-2</v>
      </c>
      <c r="AK903" s="79" t="s">
        <v>664</v>
      </c>
      <c r="AL903" s="79" t="s">
        <v>665</v>
      </c>
      <c r="AM903" s="155">
        <v>0</v>
      </c>
      <c r="AN903" s="155">
        <v>0</v>
      </c>
      <c r="AO903" s="155">
        <v>11096227.039999999</v>
      </c>
      <c r="AP903" s="155">
        <v>0</v>
      </c>
      <c r="AQ903" s="155">
        <v>0</v>
      </c>
      <c r="AR903" s="155">
        <v>0</v>
      </c>
      <c r="AS903" s="155">
        <v>0</v>
      </c>
      <c r="AT903" s="155">
        <v>0</v>
      </c>
      <c r="AU903" s="155">
        <v>11096227.039999999</v>
      </c>
      <c r="AV903" s="155">
        <v>0</v>
      </c>
      <c r="AW903" s="155">
        <v>0</v>
      </c>
      <c r="AX903" s="155">
        <v>0</v>
      </c>
      <c r="AY903" s="155">
        <v>0</v>
      </c>
      <c r="AZ903" s="155">
        <v>0</v>
      </c>
      <c r="BA903" s="155">
        <v>0</v>
      </c>
      <c r="BB903" s="22">
        <f t="shared" si="42"/>
        <v>11096227.039999999</v>
      </c>
      <c r="BC903" s="22">
        <f t="shared" si="43"/>
        <v>11096227.039999999</v>
      </c>
      <c r="BD903" s="22">
        <f t="shared" si="44"/>
        <v>22192454.079999998</v>
      </c>
    </row>
    <row r="904" spans="1:56" x14ac:dyDescent="0.35">
      <c r="A904" s="23" t="s">
        <v>1426</v>
      </c>
      <c r="B904" s="79" t="s">
        <v>586</v>
      </c>
      <c r="C904" s="80">
        <v>24</v>
      </c>
      <c r="D904" s="81" t="s">
        <v>31</v>
      </c>
      <c r="E904" s="79" t="s">
        <v>467</v>
      </c>
      <c r="F904" s="79" t="s">
        <v>648</v>
      </c>
      <c r="G904" s="79" t="s">
        <v>64</v>
      </c>
      <c r="H904" s="79" t="s">
        <v>661</v>
      </c>
      <c r="I904" s="79" t="s">
        <v>649</v>
      </c>
      <c r="J904" s="79" t="s">
        <v>662</v>
      </c>
      <c r="K904" s="79" t="s">
        <v>605</v>
      </c>
      <c r="L904" s="79" t="s">
        <v>650</v>
      </c>
      <c r="M904" s="79" t="s">
        <v>663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1">
        <v>41467</v>
      </c>
      <c r="AF904" s="141">
        <v>45850</v>
      </c>
      <c r="AG904" s="142">
        <v>66577362.259999998</v>
      </c>
      <c r="AH904" s="83">
        <v>0.78333333333333333</v>
      </c>
      <c r="AI904" s="83">
        <v>12</v>
      </c>
      <c r="AJ904" s="143">
        <v>7.4999999999999997E-2</v>
      </c>
      <c r="AK904" s="79" t="s">
        <v>664</v>
      </c>
      <c r="AL904" s="79" t="s">
        <v>665</v>
      </c>
      <c r="AM904" s="155">
        <v>0</v>
      </c>
      <c r="AN904" s="155">
        <v>0</v>
      </c>
      <c r="AO904" s="155">
        <v>0</v>
      </c>
      <c r="AP904" s="155">
        <v>11096227.039999999</v>
      </c>
      <c r="AQ904" s="155">
        <v>0</v>
      </c>
      <c r="AR904" s="155">
        <v>0</v>
      </c>
      <c r="AS904" s="155">
        <v>0</v>
      </c>
      <c r="AT904" s="155">
        <v>0</v>
      </c>
      <c r="AU904" s="155">
        <v>0</v>
      </c>
      <c r="AV904" s="155">
        <v>11096227.039999999</v>
      </c>
      <c r="AW904" s="155">
        <v>0</v>
      </c>
      <c r="AX904" s="155">
        <v>0</v>
      </c>
      <c r="AY904" s="155">
        <v>0</v>
      </c>
      <c r="AZ904" s="155">
        <v>0</v>
      </c>
      <c r="BA904" s="155">
        <v>0</v>
      </c>
      <c r="BB904" s="22">
        <f t="shared" si="42"/>
        <v>0</v>
      </c>
      <c r="BC904" s="22">
        <f t="shared" si="43"/>
        <v>22192454.079999998</v>
      </c>
      <c r="BD904" s="22">
        <f t="shared" si="44"/>
        <v>22192454.079999998</v>
      </c>
    </row>
    <row r="905" spans="1:56" x14ac:dyDescent="0.35">
      <c r="A905" s="23" t="s">
        <v>1431</v>
      </c>
      <c r="B905" s="79" t="s">
        <v>586</v>
      </c>
      <c r="C905" s="80">
        <v>34</v>
      </c>
      <c r="D905" s="81" t="s">
        <v>31</v>
      </c>
      <c r="E905" s="79" t="s">
        <v>467</v>
      </c>
      <c r="F905" s="79" t="s">
        <v>648</v>
      </c>
      <c r="G905" s="79" t="s">
        <v>64</v>
      </c>
      <c r="H905" s="79" t="s">
        <v>661</v>
      </c>
      <c r="I905" s="79" t="s">
        <v>649</v>
      </c>
      <c r="J905" s="79" t="s">
        <v>662</v>
      </c>
      <c r="K905" s="79" t="s">
        <v>605</v>
      </c>
      <c r="L905" s="79" t="s">
        <v>650</v>
      </c>
      <c r="M905" s="79" t="s">
        <v>663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1">
        <v>41501</v>
      </c>
      <c r="AF905" s="141">
        <v>45884</v>
      </c>
      <c r="AG905" s="142">
        <v>66577362.259999998</v>
      </c>
      <c r="AH905" s="83">
        <v>0.875</v>
      </c>
      <c r="AI905" s="83">
        <v>12</v>
      </c>
      <c r="AJ905" s="143">
        <v>7.4999999999999997E-2</v>
      </c>
      <c r="AK905" s="79" t="s">
        <v>664</v>
      </c>
      <c r="AL905" s="79" t="s">
        <v>665</v>
      </c>
      <c r="AM905" s="155">
        <v>0</v>
      </c>
      <c r="AN905" s="155">
        <v>0</v>
      </c>
      <c r="AO905" s="155">
        <v>0</v>
      </c>
      <c r="AP905" s="155">
        <v>0</v>
      </c>
      <c r="AQ905" s="155">
        <v>11096227.039999999</v>
      </c>
      <c r="AR905" s="155">
        <v>0</v>
      </c>
      <c r="AS905" s="155">
        <v>0</v>
      </c>
      <c r="AT905" s="155">
        <v>0</v>
      </c>
      <c r="AU905" s="155">
        <v>0</v>
      </c>
      <c r="AV905" s="155">
        <v>0</v>
      </c>
      <c r="AW905" s="155">
        <v>11096227.039999999</v>
      </c>
      <c r="AX905" s="155">
        <v>0</v>
      </c>
      <c r="AY905" s="155">
        <v>0</v>
      </c>
      <c r="AZ905" s="155">
        <v>0</v>
      </c>
      <c r="BA905" s="155">
        <v>0</v>
      </c>
      <c r="BB905" s="22">
        <f t="shared" si="42"/>
        <v>0</v>
      </c>
      <c r="BC905" s="22">
        <f t="shared" si="43"/>
        <v>22192454.079999998</v>
      </c>
      <c r="BD905" s="22">
        <f t="shared" si="44"/>
        <v>22192454.079999998</v>
      </c>
    </row>
    <row r="906" spans="1:56" x14ac:dyDescent="0.35">
      <c r="A906" s="23" t="s">
        <v>1433</v>
      </c>
      <c r="B906" s="79" t="s">
        <v>586</v>
      </c>
      <c r="C906" s="80">
        <v>42</v>
      </c>
      <c r="D906" s="81" t="s">
        <v>31</v>
      </c>
      <c r="E906" s="79" t="s">
        <v>467</v>
      </c>
      <c r="F906" s="79" t="s">
        <v>648</v>
      </c>
      <c r="G906" s="79" t="s">
        <v>64</v>
      </c>
      <c r="H906" s="79" t="s">
        <v>661</v>
      </c>
      <c r="I906" s="79" t="s">
        <v>649</v>
      </c>
      <c r="J906" s="79" t="s">
        <v>662</v>
      </c>
      <c r="K906" s="79" t="s">
        <v>605</v>
      </c>
      <c r="L906" s="79" t="s">
        <v>650</v>
      </c>
      <c r="M906" s="79" t="s">
        <v>663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1175333.25</v>
      </c>
      <c r="AA906" s="77">
        <v>0</v>
      </c>
      <c r="AB906" s="77">
        <v>0</v>
      </c>
      <c r="AC906" s="77">
        <v>0</v>
      </c>
      <c r="AD906" s="77">
        <v>31342219.979999997</v>
      </c>
      <c r="AE906" s="141">
        <v>41530</v>
      </c>
      <c r="AF906" s="141">
        <v>45913</v>
      </c>
      <c r="AG906" s="142">
        <v>94026659.939999998</v>
      </c>
      <c r="AH906" s="83">
        <v>0.95277777777777772</v>
      </c>
      <c r="AI906" s="83">
        <v>12</v>
      </c>
      <c r="AJ906" s="143">
        <v>7.4999999999999997E-2</v>
      </c>
      <c r="AK906" s="79" t="s">
        <v>664</v>
      </c>
      <c r="AL906" s="79" t="s">
        <v>665</v>
      </c>
      <c r="AM906" s="155">
        <v>0</v>
      </c>
      <c r="AN906" s="155">
        <v>0</v>
      </c>
      <c r="AO906" s="155">
        <v>0</v>
      </c>
      <c r="AP906" s="155">
        <v>0</v>
      </c>
      <c r="AQ906" s="155">
        <v>0</v>
      </c>
      <c r="AR906" s="155">
        <v>15671109.99</v>
      </c>
      <c r="AS906" s="155">
        <v>0</v>
      </c>
      <c r="AT906" s="155">
        <v>0</v>
      </c>
      <c r="AU906" s="155">
        <v>0</v>
      </c>
      <c r="AV906" s="155">
        <v>0</v>
      </c>
      <c r="AW906" s="155">
        <v>0</v>
      </c>
      <c r="AX906" s="155">
        <v>15671109.99</v>
      </c>
      <c r="AY906" s="155">
        <v>0</v>
      </c>
      <c r="AZ906" s="155">
        <v>0</v>
      </c>
      <c r="BA906" s="155">
        <v>0</v>
      </c>
      <c r="BB906" s="22">
        <f t="shared" si="42"/>
        <v>0</v>
      </c>
      <c r="BC906" s="22">
        <f t="shared" si="43"/>
        <v>31342219.98</v>
      </c>
      <c r="BD906" s="22">
        <f t="shared" si="44"/>
        <v>31342219.98</v>
      </c>
    </row>
    <row r="907" spans="1:56" x14ac:dyDescent="0.35">
      <c r="A907" s="23" t="s">
        <v>1489</v>
      </c>
      <c r="B907" s="79" t="s">
        <v>604</v>
      </c>
      <c r="C907" s="80">
        <v>1</v>
      </c>
      <c r="D907" s="81" t="s">
        <v>31</v>
      </c>
      <c r="E907" s="79" t="s">
        <v>467</v>
      </c>
      <c r="F907" s="79" t="s">
        <v>648</v>
      </c>
      <c r="G907" s="79" t="s">
        <v>64</v>
      </c>
      <c r="H907" s="79" t="s">
        <v>661</v>
      </c>
      <c r="I907" s="79" t="s">
        <v>649</v>
      </c>
      <c r="J907" s="79" t="s">
        <v>662</v>
      </c>
      <c r="K907" s="79" t="s">
        <v>605</v>
      </c>
      <c r="L907" s="79" t="s">
        <v>650</v>
      </c>
      <c r="M907" s="79" t="s">
        <v>663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22192454.100000001</v>
      </c>
      <c r="AE907" s="141">
        <v>41562</v>
      </c>
      <c r="AF907" s="141">
        <v>45945</v>
      </c>
      <c r="AG907" s="142">
        <v>66577362.259999998</v>
      </c>
      <c r="AH907" s="83">
        <v>1.0416666666666667</v>
      </c>
      <c r="AI907" s="83">
        <v>12</v>
      </c>
      <c r="AJ907" s="143">
        <v>7.4999999999999997E-2</v>
      </c>
      <c r="AK907" s="79" t="s">
        <v>664</v>
      </c>
      <c r="AL907" s="79" t="s">
        <v>665</v>
      </c>
      <c r="AM907" s="155">
        <v>0</v>
      </c>
      <c r="AN907" s="155">
        <v>0</v>
      </c>
      <c r="AO907" s="155">
        <v>0</v>
      </c>
      <c r="AP907" s="155">
        <v>0</v>
      </c>
      <c r="AQ907" s="155">
        <v>0</v>
      </c>
      <c r="AR907" s="155">
        <v>0</v>
      </c>
      <c r="AS907" s="155">
        <v>11096227.039999999</v>
      </c>
      <c r="AT907" s="155">
        <v>0</v>
      </c>
      <c r="AU907" s="155">
        <v>0</v>
      </c>
      <c r="AV907" s="155">
        <v>0</v>
      </c>
      <c r="AW907" s="155">
        <v>0</v>
      </c>
      <c r="AX907" s="155">
        <v>0</v>
      </c>
      <c r="AY907" s="155">
        <v>11096227.039999999</v>
      </c>
      <c r="AZ907" s="155">
        <v>0</v>
      </c>
      <c r="BA907" s="155">
        <v>0</v>
      </c>
      <c r="BB907" s="22">
        <f t="shared" si="42"/>
        <v>0</v>
      </c>
      <c r="BC907" s="22">
        <f t="shared" si="43"/>
        <v>22192454.079999998</v>
      </c>
      <c r="BD907" s="22">
        <f t="shared" si="44"/>
        <v>22192454.079999998</v>
      </c>
    </row>
    <row r="908" spans="1:56" x14ac:dyDescent="0.35">
      <c r="A908" s="23" t="s">
        <v>1490</v>
      </c>
      <c r="B908" s="79" t="s">
        <v>604</v>
      </c>
      <c r="C908" s="80">
        <v>2</v>
      </c>
      <c r="D908" s="81" t="s">
        <v>31</v>
      </c>
      <c r="E908" s="79" t="s">
        <v>467</v>
      </c>
      <c r="F908" s="79" t="s">
        <v>648</v>
      </c>
      <c r="G908" s="79" t="s">
        <v>64</v>
      </c>
      <c r="H908" s="79" t="s">
        <v>661</v>
      </c>
      <c r="I908" s="79" t="s">
        <v>649</v>
      </c>
      <c r="J908" s="79" t="s">
        <v>662</v>
      </c>
      <c r="K908" s="79" t="s">
        <v>605</v>
      </c>
      <c r="L908" s="79" t="s">
        <v>650</v>
      </c>
      <c r="M908" s="79" t="s">
        <v>663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22192454.100000001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22192454.100000001</v>
      </c>
      <c r="AE908" s="141">
        <v>41593</v>
      </c>
      <c r="AF908" s="141">
        <v>45976</v>
      </c>
      <c r="AG908" s="142">
        <v>66577362.259999998</v>
      </c>
      <c r="AH908" s="83">
        <v>1.125</v>
      </c>
      <c r="AI908" s="83">
        <v>12</v>
      </c>
      <c r="AJ908" s="143">
        <v>7.4999999999999997E-2</v>
      </c>
      <c r="AK908" s="79" t="s">
        <v>664</v>
      </c>
      <c r="AL908" s="79" t="s">
        <v>665</v>
      </c>
      <c r="AM908" s="155">
        <v>0</v>
      </c>
      <c r="AN908" s="155">
        <v>0</v>
      </c>
      <c r="AO908" s="155">
        <v>0</v>
      </c>
      <c r="AP908" s="155">
        <v>0</v>
      </c>
      <c r="AQ908" s="155">
        <v>0</v>
      </c>
      <c r="AR908" s="155">
        <v>0</v>
      </c>
      <c r="AS908" s="155">
        <v>0</v>
      </c>
      <c r="AT908" s="155">
        <v>11096227.039999999</v>
      </c>
      <c r="AU908" s="155">
        <v>0</v>
      </c>
      <c r="AV908" s="155">
        <v>0</v>
      </c>
      <c r="AW908" s="155">
        <v>0</v>
      </c>
      <c r="AX908" s="155">
        <v>0</v>
      </c>
      <c r="AY908" s="155">
        <v>0</v>
      </c>
      <c r="AZ908" s="155">
        <v>11096227.039999999</v>
      </c>
      <c r="BA908" s="155">
        <v>0</v>
      </c>
      <c r="BB908" s="22">
        <f t="shared" si="42"/>
        <v>0</v>
      </c>
      <c r="BC908" s="22">
        <f t="shared" si="43"/>
        <v>22192454.079999998</v>
      </c>
      <c r="BD908" s="22">
        <f t="shared" si="44"/>
        <v>22192454.079999998</v>
      </c>
    </row>
    <row r="909" spans="1:56" x14ac:dyDescent="0.35">
      <c r="A909" s="23" t="s">
        <v>1491</v>
      </c>
      <c r="B909" s="79" t="s">
        <v>604</v>
      </c>
      <c r="C909" s="80">
        <v>3</v>
      </c>
      <c r="D909" s="81" t="s">
        <v>31</v>
      </c>
      <c r="E909" s="79" t="s">
        <v>467</v>
      </c>
      <c r="F909" s="79" t="s">
        <v>648</v>
      </c>
      <c r="G909" s="79" t="s">
        <v>64</v>
      </c>
      <c r="H909" s="79" t="s">
        <v>661</v>
      </c>
      <c r="I909" s="79" t="s">
        <v>649</v>
      </c>
      <c r="J909" s="79" t="s">
        <v>662</v>
      </c>
      <c r="K909" s="79" t="s">
        <v>605</v>
      </c>
      <c r="L909" s="79" t="s">
        <v>650</v>
      </c>
      <c r="M909" s="79" t="s">
        <v>663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22192454.100000001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22192454.100000001</v>
      </c>
      <c r="AE909" s="141">
        <v>41621</v>
      </c>
      <c r="AF909" s="141">
        <v>46004</v>
      </c>
      <c r="AG909" s="142">
        <v>66577362.259999998</v>
      </c>
      <c r="AH909" s="83">
        <v>1.2027777777777777</v>
      </c>
      <c r="AI909" s="83">
        <v>12</v>
      </c>
      <c r="AJ909" s="143">
        <v>7.4999999999999997E-2</v>
      </c>
      <c r="AK909" s="79" t="s">
        <v>664</v>
      </c>
      <c r="AL909" s="79" t="s">
        <v>665</v>
      </c>
      <c r="AM909" s="155">
        <v>0</v>
      </c>
      <c r="AN909" s="155">
        <v>0</v>
      </c>
      <c r="AO909" s="155">
        <v>0</v>
      </c>
      <c r="AP909" s="155">
        <v>0</v>
      </c>
      <c r="AQ909" s="155">
        <v>0</v>
      </c>
      <c r="AR909" s="155">
        <v>0</v>
      </c>
      <c r="AS909" s="155">
        <v>0</v>
      </c>
      <c r="AT909" s="155">
        <v>0</v>
      </c>
      <c r="AU909" s="155">
        <v>11096227.039999999</v>
      </c>
      <c r="AV909" s="155">
        <v>0</v>
      </c>
      <c r="AW909" s="155">
        <v>0</v>
      </c>
      <c r="AX909" s="155">
        <v>0</v>
      </c>
      <c r="AY909" s="155">
        <v>0</v>
      </c>
      <c r="AZ909" s="155">
        <v>0</v>
      </c>
      <c r="BA909" s="155">
        <v>11096227.039999999</v>
      </c>
      <c r="BB909" s="22">
        <f t="shared" si="42"/>
        <v>0</v>
      </c>
      <c r="BC909" s="22">
        <f t="shared" si="43"/>
        <v>22192454.079999998</v>
      </c>
      <c r="BD909" s="22">
        <f t="shared" si="44"/>
        <v>22192454.079999998</v>
      </c>
    </row>
    <row r="910" spans="1:56" x14ac:dyDescent="0.35">
      <c r="A910" s="23" t="s">
        <v>1443</v>
      </c>
      <c r="B910" s="79" t="s">
        <v>588</v>
      </c>
      <c r="C910" s="80">
        <v>1</v>
      </c>
      <c r="D910" s="81" t="s">
        <v>31</v>
      </c>
      <c r="E910" s="79" t="s">
        <v>467</v>
      </c>
      <c r="F910" s="79" t="s">
        <v>648</v>
      </c>
      <c r="G910" s="79" t="s">
        <v>64</v>
      </c>
      <c r="H910" s="79" t="s">
        <v>661</v>
      </c>
      <c r="I910" s="79" t="s">
        <v>649</v>
      </c>
      <c r="J910" s="79" t="s">
        <v>662</v>
      </c>
      <c r="K910" s="79" t="s">
        <v>605</v>
      </c>
      <c r="L910" s="79" t="s">
        <v>650</v>
      </c>
      <c r="M910" s="79" t="s">
        <v>663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38947132.640000001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38947132.640000001</v>
      </c>
      <c r="AE910" s="141">
        <v>41654</v>
      </c>
      <c r="AF910" s="141">
        <v>46037</v>
      </c>
      <c r="AG910" s="142">
        <v>116841397.92</v>
      </c>
      <c r="AH910" s="83">
        <v>1.2916666666666667</v>
      </c>
      <c r="AI910" s="83">
        <v>12</v>
      </c>
      <c r="AJ910" s="143">
        <v>7.4999999999999997E-2</v>
      </c>
      <c r="AK910" s="79" t="s">
        <v>664</v>
      </c>
      <c r="AL910" s="79" t="s">
        <v>665</v>
      </c>
      <c r="AM910" s="155">
        <v>0</v>
      </c>
      <c r="AN910" s="155">
        <v>0</v>
      </c>
      <c r="AO910" s="155">
        <v>0</v>
      </c>
      <c r="AP910" s="155">
        <v>0</v>
      </c>
      <c r="AQ910" s="155">
        <v>0</v>
      </c>
      <c r="AR910" s="155">
        <v>0</v>
      </c>
      <c r="AS910" s="155">
        <v>0</v>
      </c>
      <c r="AT910" s="155">
        <v>0</v>
      </c>
      <c r="AU910" s="155">
        <v>0</v>
      </c>
      <c r="AV910" s="155">
        <v>19473566.32</v>
      </c>
      <c r="AW910" s="155">
        <v>0</v>
      </c>
      <c r="AX910" s="155">
        <v>0</v>
      </c>
      <c r="AY910" s="155">
        <v>0</v>
      </c>
      <c r="AZ910" s="155">
        <v>0</v>
      </c>
      <c r="BA910" s="155">
        <v>0</v>
      </c>
      <c r="BB910" s="22">
        <f t="shared" si="42"/>
        <v>0</v>
      </c>
      <c r="BC910" s="22">
        <f t="shared" si="43"/>
        <v>19473566.32</v>
      </c>
      <c r="BD910" s="22">
        <f t="shared" si="44"/>
        <v>19473566.32</v>
      </c>
    </row>
    <row r="911" spans="1:56" x14ac:dyDescent="0.35">
      <c r="A911" s="23" t="s">
        <v>1457</v>
      </c>
      <c r="B911" s="79" t="s">
        <v>588</v>
      </c>
      <c r="C911" s="80">
        <v>9</v>
      </c>
      <c r="D911" s="81" t="s">
        <v>31</v>
      </c>
      <c r="E911" s="79" t="s">
        <v>467</v>
      </c>
      <c r="F911" s="79" t="s">
        <v>648</v>
      </c>
      <c r="G911" s="79" t="s">
        <v>64</v>
      </c>
      <c r="H911" s="79" t="s">
        <v>661</v>
      </c>
      <c r="I911" s="79" t="s">
        <v>649</v>
      </c>
      <c r="J911" s="79" t="s">
        <v>662</v>
      </c>
      <c r="K911" s="79" t="s">
        <v>605</v>
      </c>
      <c r="L911" s="79" t="s">
        <v>650</v>
      </c>
      <c r="M911" s="79" t="s">
        <v>663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24467881.229999989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24467881.229999989</v>
      </c>
      <c r="AE911" s="141">
        <v>41684</v>
      </c>
      <c r="AF911" s="141">
        <v>46067</v>
      </c>
      <c r="AG911" s="142">
        <v>73403643.75</v>
      </c>
      <c r="AH911" s="83">
        <v>1.3722222222222222</v>
      </c>
      <c r="AI911" s="83">
        <v>12</v>
      </c>
      <c r="AJ911" s="143">
        <v>7.4999999999999997E-2</v>
      </c>
      <c r="AK911" s="79" t="s">
        <v>664</v>
      </c>
      <c r="AL911" s="79" t="s">
        <v>665</v>
      </c>
      <c r="AM911" s="155">
        <v>0</v>
      </c>
      <c r="AN911" s="155">
        <v>0</v>
      </c>
      <c r="AO911" s="155">
        <v>0</v>
      </c>
      <c r="AP911" s="155">
        <v>0</v>
      </c>
      <c r="AQ911" s="155">
        <v>0</v>
      </c>
      <c r="AR911" s="155">
        <v>0</v>
      </c>
      <c r="AS911" s="155">
        <v>0</v>
      </c>
      <c r="AT911" s="155">
        <v>0</v>
      </c>
      <c r="AU911" s="155">
        <v>0</v>
      </c>
      <c r="AV911" s="155">
        <v>0</v>
      </c>
      <c r="AW911" s="155">
        <v>12233940.630000001</v>
      </c>
      <c r="AX911" s="155">
        <v>0</v>
      </c>
      <c r="AY911" s="155">
        <v>0</v>
      </c>
      <c r="AZ911" s="155">
        <v>0</v>
      </c>
      <c r="BA911" s="155">
        <v>0</v>
      </c>
      <c r="BB911" s="22">
        <f t="shared" si="42"/>
        <v>0</v>
      </c>
      <c r="BC911" s="22">
        <f t="shared" si="43"/>
        <v>12233940.630000001</v>
      </c>
      <c r="BD911" s="22">
        <f t="shared" si="44"/>
        <v>12233940.630000001</v>
      </c>
    </row>
    <row r="912" spans="1:56" x14ac:dyDescent="0.35">
      <c r="A912" s="23" t="s">
        <v>1444</v>
      </c>
      <c r="B912" s="79" t="s">
        <v>588</v>
      </c>
      <c r="C912" s="80">
        <v>13</v>
      </c>
      <c r="D912" s="81" t="s">
        <v>31</v>
      </c>
      <c r="E912" s="79" t="s">
        <v>467</v>
      </c>
      <c r="F912" s="79" t="s">
        <v>648</v>
      </c>
      <c r="G912" s="79" t="s">
        <v>64</v>
      </c>
      <c r="H912" s="79" t="s">
        <v>661</v>
      </c>
      <c r="I912" s="79" t="s">
        <v>649</v>
      </c>
      <c r="J912" s="79" t="s">
        <v>662</v>
      </c>
      <c r="K912" s="79" t="s">
        <v>605</v>
      </c>
      <c r="L912" s="79" t="s">
        <v>650</v>
      </c>
      <c r="M912" s="79" t="s">
        <v>663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12371828.07</v>
      </c>
      <c r="Z912" s="77">
        <v>1391830.66</v>
      </c>
      <c r="AA912" s="77">
        <v>0</v>
      </c>
      <c r="AB912" s="77">
        <v>0</v>
      </c>
      <c r="AC912" s="77">
        <v>0</v>
      </c>
      <c r="AD912" s="77">
        <v>24743656.129999995</v>
      </c>
      <c r="AE912" s="141">
        <v>41712</v>
      </c>
      <c r="AF912" s="141">
        <v>46095</v>
      </c>
      <c r="AG912" s="142">
        <v>74230968.409999996</v>
      </c>
      <c r="AH912" s="83">
        <v>1.4555555555555555</v>
      </c>
      <c r="AI912" s="83">
        <v>12</v>
      </c>
      <c r="AJ912" s="143">
        <v>7.4999999999999997E-2</v>
      </c>
      <c r="AK912" s="79" t="s">
        <v>664</v>
      </c>
      <c r="AL912" s="79" t="s">
        <v>665</v>
      </c>
      <c r="AM912" s="155">
        <v>0</v>
      </c>
      <c r="AN912" s="155">
        <v>0</v>
      </c>
      <c r="AO912" s="155">
        <v>0</v>
      </c>
      <c r="AP912" s="155">
        <v>0</v>
      </c>
      <c r="AQ912" s="155">
        <v>0</v>
      </c>
      <c r="AR912" s="155">
        <v>0</v>
      </c>
      <c r="AS912" s="155">
        <v>0</v>
      </c>
      <c r="AT912" s="155">
        <v>0</v>
      </c>
      <c r="AU912" s="155">
        <v>0</v>
      </c>
      <c r="AV912" s="155">
        <v>0</v>
      </c>
      <c r="AW912" s="155">
        <v>0</v>
      </c>
      <c r="AX912" s="155">
        <v>12371828.07</v>
      </c>
      <c r="AY912" s="155">
        <v>0</v>
      </c>
      <c r="AZ912" s="155">
        <v>0</v>
      </c>
      <c r="BA912" s="155">
        <v>0</v>
      </c>
      <c r="BB912" s="22">
        <f t="shared" si="42"/>
        <v>0</v>
      </c>
      <c r="BC912" s="22">
        <f t="shared" si="43"/>
        <v>12371828.07</v>
      </c>
      <c r="BD912" s="22">
        <f t="shared" si="44"/>
        <v>12371828.07</v>
      </c>
    </row>
    <row r="913" spans="1:56" x14ac:dyDescent="0.35">
      <c r="A913" s="23" t="s">
        <v>1446</v>
      </c>
      <c r="B913" s="79" t="s">
        <v>588</v>
      </c>
      <c r="C913" s="80">
        <v>25</v>
      </c>
      <c r="D913" s="81" t="s">
        <v>31</v>
      </c>
      <c r="E913" s="79" t="s">
        <v>467</v>
      </c>
      <c r="F913" s="79" t="s">
        <v>648</v>
      </c>
      <c r="G913" s="79" t="s">
        <v>64</v>
      </c>
      <c r="H913" s="79" t="s">
        <v>661</v>
      </c>
      <c r="I913" s="79" t="s">
        <v>649</v>
      </c>
      <c r="J913" s="79" t="s">
        <v>662</v>
      </c>
      <c r="K913" s="79" t="s">
        <v>605</v>
      </c>
      <c r="L913" s="79" t="s">
        <v>650</v>
      </c>
      <c r="M913" s="79" t="s">
        <v>663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41">
        <v>41744</v>
      </c>
      <c r="AF913" s="141">
        <v>46127</v>
      </c>
      <c r="AG913" s="142">
        <v>91230654.299999997</v>
      </c>
      <c r="AH913" s="83">
        <v>1.5416666666666667</v>
      </c>
      <c r="AI913" s="83">
        <v>12</v>
      </c>
      <c r="AJ913" s="143">
        <v>7.4999999999999997E-2</v>
      </c>
      <c r="AK913" s="79" t="s">
        <v>664</v>
      </c>
      <c r="AL913" s="79" t="s">
        <v>665</v>
      </c>
      <c r="AM913" s="155">
        <v>15205109.050000001</v>
      </c>
      <c r="AN913" s="155">
        <v>0</v>
      </c>
      <c r="AO913" s="155">
        <v>0</v>
      </c>
      <c r="AP913" s="155">
        <v>0</v>
      </c>
      <c r="AQ913" s="155">
        <v>0</v>
      </c>
      <c r="AR913" s="155">
        <v>0</v>
      </c>
      <c r="AS913" s="155">
        <v>0</v>
      </c>
      <c r="AT913" s="155">
        <v>0</v>
      </c>
      <c r="AU913" s="155">
        <v>0</v>
      </c>
      <c r="AV913" s="155">
        <v>0</v>
      </c>
      <c r="AW913" s="155">
        <v>0</v>
      </c>
      <c r="AX913" s="155">
        <v>0</v>
      </c>
      <c r="AY913" s="155">
        <v>15205109.050000001</v>
      </c>
      <c r="AZ913" s="155">
        <v>0</v>
      </c>
      <c r="BA913" s="155">
        <v>0</v>
      </c>
      <c r="BB913" s="22">
        <f t="shared" si="42"/>
        <v>15205109.050000001</v>
      </c>
      <c r="BC913" s="22">
        <f t="shared" si="43"/>
        <v>15205109.050000001</v>
      </c>
      <c r="BD913" s="22">
        <f t="shared" si="44"/>
        <v>30410218.100000001</v>
      </c>
    </row>
    <row r="914" spans="1:56" x14ac:dyDescent="0.35">
      <c r="A914" s="23" t="s">
        <v>1448</v>
      </c>
      <c r="B914" s="79" t="s">
        <v>588</v>
      </c>
      <c r="C914" s="80">
        <v>36</v>
      </c>
      <c r="D914" s="81" t="s">
        <v>31</v>
      </c>
      <c r="E914" s="79" t="s">
        <v>467</v>
      </c>
      <c r="F914" s="79" t="s">
        <v>648</v>
      </c>
      <c r="G914" s="79" t="s">
        <v>64</v>
      </c>
      <c r="H914" s="79" t="s">
        <v>661</v>
      </c>
      <c r="I914" s="79" t="s">
        <v>649</v>
      </c>
      <c r="J914" s="79" t="s">
        <v>662</v>
      </c>
      <c r="K914" s="79" t="s">
        <v>605</v>
      </c>
      <c r="L914" s="79" t="s">
        <v>650</v>
      </c>
      <c r="M914" s="79" t="s">
        <v>663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1">
        <v>41774</v>
      </c>
      <c r="AF914" s="141">
        <v>46157</v>
      </c>
      <c r="AG914" s="142">
        <v>75247453.769999996</v>
      </c>
      <c r="AH914" s="83">
        <v>1.625</v>
      </c>
      <c r="AI914" s="83">
        <v>12</v>
      </c>
      <c r="AJ914" s="143">
        <v>7.4999999999999997E-2</v>
      </c>
      <c r="AK914" s="79" t="s">
        <v>664</v>
      </c>
      <c r="AL914" s="79" t="s">
        <v>665</v>
      </c>
      <c r="AM914" s="155">
        <v>0</v>
      </c>
      <c r="AN914" s="155">
        <v>12541242.300000001</v>
      </c>
      <c r="AO914" s="155">
        <v>0</v>
      </c>
      <c r="AP914" s="155">
        <v>0</v>
      </c>
      <c r="AQ914" s="155">
        <v>0</v>
      </c>
      <c r="AR914" s="155">
        <v>0</v>
      </c>
      <c r="AS914" s="155">
        <v>0</v>
      </c>
      <c r="AT914" s="155">
        <v>0</v>
      </c>
      <c r="AU914" s="155">
        <v>0</v>
      </c>
      <c r="AV914" s="155">
        <v>0</v>
      </c>
      <c r="AW914" s="155">
        <v>0</v>
      </c>
      <c r="AX914" s="155">
        <v>0</v>
      </c>
      <c r="AY914" s="155">
        <v>0</v>
      </c>
      <c r="AZ914" s="155">
        <v>12541242.300000001</v>
      </c>
      <c r="BA914" s="155">
        <v>0</v>
      </c>
      <c r="BB914" s="22">
        <f t="shared" si="42"/>
        <v>12541242.300000001</v>
      </c>
      <c r="BC914" s="22">
        <f t="shared" si="43"/>
        <v>12541242.300000001</v>
      </c>
      <c r="BD914" s="22">
        <f t="shared" si="44"/>
        <v>25082484.600000001</v>
      </c>
    </row>
    <row r="915" spans="1:56" x14ac:dyDescent="0.35">
      <c r="A915" s="23" t="s">
        <v>1465</v>
      </c>
      <c r="B915" s="79" t="s">
        <v>589</v>
      </c>
      <c r="C915" s="80">
        <v>9</v>
      </c>
      <c r="D915" s="81" t="s">
        <v>31</v>
      </c>
      <c r="E915" s="79" t="s">
        <v>467</v>
      </c>
      <c r="F915" s="79" t="s">
        <v>648</v>
      </c>
      <c r="G915" s="79" t="s">
        <v>64</v>
      </c>
      <c r="H915" s="79" t="s">
        <v>661</v>
      </c>
      <c r="I915" s="79" t="s">
        <v>649</v>
      </c>
      <c r="J915" s="79" t="s">
        <v>662</v>
      </c>
      <c r="K915" s="79" t="s">
        <v>605</v>
      </c>
      <c r="L915" s="79" t="s">
        <v>650</v>
      </c>
      <c r="M915" s="79" t="s">
        <v>663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1">
        <v>41803</v>
      </c>
      <c r="AF915" s="141">
        <v>46186</v>
      </c>
      <c r="AG915" s="142">
        <v>58413258.609999999</v>
      </c>
      <c r="AH915" s="83">
        <v>1.7027777777777777</v>
      </c>
      <c r="AI915" s="83">
        <v>12</v>
      </c>
      <c r="AJ915" s="143">
        <v>7.4999999999999997E-2</v>
      </c>
      <c r="AK915" s="79" t="s">
        <v>664</v>
      </c>
      <c r="AL915" s="79" t="s">
        <v>665</v>
      </c>
      <c r="AM915" s="155">
        <v>0</v>
      </c>
      <c r="AN915" s="155">
        <v>0</v>
      </c>
      <c r="AO915" s="155">
        <v>9735543.0999999996</v>
      </c>
      <c r="AP915" s="155">
        <v>0</v>
      </c>
      <c r="AQ915" s="155">
        <v>0</v>
      </c>
      <c r="AR915" s="155">
        <v>0</v>
      </c>
      <c r="AS915" s="155">
        <v>0</v>
      </c>
      <c r="AT915" s="155">
        <v>0</v>
      </c>
      <c r="AU915" s="155">
        <v>0</v>
      </c>
      <c r="AV915" s="155">
        <v>0</v>
      </c>
      <c r="AW915" s="155">
        <v>0</v>
      </c>
      <c r="AX915" s="155">
        <v>0</v>
      </c>
      <c r="AY915" s="155">
        <v>0</v>
      </c>
      <c r="AZ915" s="155">
        <v>0</v>
      </c>
      <c r="BA915" s="155">
        <v>9735543.0999999996</v>
      </c>
      <c r="BB915" s="22">
        <f t="shared" si="42"/>
        <v>9735543.0999999996</v>
      </c>
      <c r="BC915" s="22">
        <f t="shared" si="43"/>
        <v>9735543.0999999996</v>
      </c>
      <c r="BD915" s="22">
        <f t="shared" si="44"/>
        <v>19471086.199999999</v>
      </c>
    </row>
    <row r="916" spans="1:56" x14ac:dyDescent="0.35">
      <c r="A916" s="23" t="s">
        <v>1458</v>
      </c>
      <c r="B916" s="79" t="s">
        <v>589</v>
      </c>
      <c r="C916" s="80">
        <v>17</v>
      </c>
      <c r="D916" s="81" t="s">
        <v>31</v>
      </c>
      <c r="E916" s="79" t="s">
        <v>467</v>
      </c>
      <c r="F916" s="79" t="s">
        <v>648</v>
      </c>
      <c r="G916" s="79" t="s">
        <v>64</v>
      </c>
      <c r="H916" s="79" t="s">
        <v>661</v>
      </c>
      <c r="I916" s="79" t="s">
        <v>649</v>
      </c>
      <c r="J916" s="79" t="s">
        <v>662</v>
      </c>
      <c r="K916" s="79" t="s">
        <v>605</v>
      </c>
      <c r="L916" s="79" t="s">
        <v>650</v>
      </c>
      <c r="M916" s="79" t="s">
        <v>663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1">
        <v>41835</v>
      </c>
      <c r="AF916" s="141">
        <v>46218</v>
      </c>
      <c r="AG916" s="142">
        <v>75386000.239999995</v>
      </c>
      <c r="AH916" s="83">
        <v>1.7916666666666667</v>
      </c>
      <c r="AI916" s="83">
        <v>12</v>
      </c>
      <c r="AJ916" s="143">
        <v>7.4999999999999997E-2</v>
      </c>
      <c r="AK916" s="79" t="s">
        <v>664</v>
      </c>
      <c r="AL916" s="79" t="s">
        <v>665</v>
      </c>
      <c r="AM916" s="155">
        <v>0</v>
      </c>
      <c r="AN916" s="155">
        <v>0</v>
      </c>
      <c r="AO916" s="155">
        <v>0</v>
      </c>
      <c r="AP916" s="155">
        <v>12564333.369999999</v>
      </c>
      <c r="AQ916" s="155">
        <v>0</v>
      </c>
      <c r="AR916" s="155">
        <v>0</v>
      </c>
      <c r="AS916" s="155">
        <v>0</v>
      </c>
      <c r="AT916" s="155">
        <v>0</v>
      </c>
      <c r="AU916" s="155">
        <v>0</v>
      </c>
      <c r="AV916" s="155">
        <v>0</v>
      </c>
      <c r="AW916" s="155">
        <v>0</v>
      </c>
      <c r="AX916" s="155">
        <v>0</v>
      </c>
      <c r="AY916" s="155">
        <v>0</v>
      </c>
      <c r="AZ916" s="155">
        <v>0</v>
      </c>
      <c r="BA916" s="155">
        <v>0</v>
      </c>
      <c r="BB916" s="22">
        <f t="shared" si="42"/>
        <v>0</v>
      </c>
      <c r="BC916" s="22">
        <f t="shared" si="43"/>
        <v>12564333.369999999</v>
      </c>
      <c r="BD916" s="22">
        <f t="shared" si="44"/>
        <v>12564333.369999999</v>
      </c>
    </row>
    <row r="917" spans="1:56" x14ac:dyDescent="0.35">
      <c r="A917" s="23" t="s">
        <v>1470</v>
      </c>
      <c r="B917" s="79" t="s">
        <v>590</v>
      </c>
      <c r="C917" s="80">
        <v>4</v>
      </c>
      <c r="D917" s="81" t="s">
        <v>31</v>
      </c>
      <c r="E917" s="79" t="s">
        <v>467</v>
      </c>
      <c r="F917" s="79" t="s">
        <v>648</v>
      </c>
      <c r="G917" s="79" t="s">
        <v>64</v>
      </c>
      <c r="H917" s="79" t="s">
        <v>661</v>
      </c>
      <c r="I917" s="79" t="s">
        <v>649</v>
      </c>
      <c r="J917" s="79" t="s">
        <v>662</v>
      </c>
      <c r="K917" s="79" t="s">
        <v>605</v>
      </c>
      <c r="L917" s="79" t="s">
        <v>650</v>
      </c>
      <c r="M917" s="79" t="s">
        <v>663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39290749.210000001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39290749.210000001</v>
      </c>
      <c r="AE917" s="141">
        <v>41957</v>
      </c>
      <c r="AF917" s="141">
        <v>46340</v>
      </c>
      <c r="AG917" s="142">
        <v>78581498.409999996</v>
      </c>
      <c r="AH917" s="83">
        <v>2.1222222222222222</v>
      </c>
      <c r="AI917" s="83">
        <v>12</v>
      </c>
      <c r="AJ917" s="143">
        <v>7.4999999999999997E-2</v>
      </c>
      <c r="AK917" s="79" t="s">
        <v>664</v>
      </c>
      <c r="AL917" s="79" t="s">
        <v>665</v>
      </c>
      <c r="AM917" s="155">
        <v>0</v>
      </c>
      <c r="AN917" s="155">
        <v>0</v>
      </c>
      <c r="AO917" s="155">
        <v>0</v>
      </c>
      <c r="AP917" s="155">
        <v>0</v>
      </c>
      <c r="AQ917" s="155">
        <v>0</v>
      </c>
      <c r="AR917" s="155">
        <v>0</v>
      </c>
      <c r="AS917" s="155">
        <v>0</v>
      </c>
      <c r="AT917" s="155">
        <v>13096916.4</v>
      </c>
      <c r="AU917" s="155">
        <v>0</v>
      </c>
      <c r="AV917" s="155">
        <v>0</v>
      </c>
      <c r="AW917" s="155">
        <v>0</v>
      </c>
      <c r="AX917" s="155">
        <v>0</v>
      </c>
      <c r="AY917" s="155">
        <v>0</v>
      </c>
      <c r="AZ917" s="155">
        <v>0</v>
      </c>
      <c r="BA917" s="155">
        <v>0</v>
      </c>
      <c r="BB917" s="22">
        <f t="shared" si="42"/>
        <v>0</v>
      </c>
      <c r="BC917" s="22">
        <f t="shared" si="43"/>
        <v>13096916.4</v>
      </c>
      <c r="BD917" s="22">
        <f t="shared" si="44"/>
        <v>13096916.4</v>
      </c>
    </row>
    <row r="918" spans="1:56" x14ac:dyDescent="0.35">
      <c r="A918" s="23" t="s">
        <v>1472</v>
      </c>
      <c r="B918" s="79" t="s">
        <v>590</v>
      </c>
      <c r="C918" s="80">
        <v>8</v>
      </c>
      <c r="D918" s="81" t="s">
        <v>31</v>
      </c>
      <c r="E918" s="79" t="s">
        <v>467</v>
      </c>
      <c r="F918" s="79" t="s">
        <v>648</v>
      </c>
      <c r="G918" s="79" t="s">
        <v>64</v>
      </c>
      <c r="H918" s="79" t="s">
        <v>661</v>
      </c>
      <c r="I918" s="79" t="s">
        <v>649</v>
      </c>
      <c r="J918" s="79" t="s">
        <v>662</v>
      </c>
      <c r="K918" s="79" t="s">
        <v>605</v>
      </c>
      <c r="L918" s="79" t="s">
        <v>650</v>
      </c>
      <c r="M918" s="79" t="s">
        <v>663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39252144.120000005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39252144.120000005</v>
      </c>
      <c r="AE918" s="141">
        <v>41988</v>
      </c>
      <c r="AF918" s="141">
        <v>46371</v>
      </c>
      <c r="AG918" s="142">
        <v>78504288.269999996</v>
      </c>
      <c r="AH918" s="83">
        <v>2.2083333333333335</v>
      </c>
      <c r="AI918" s="83">
        <v>12</v>
      </c>
      <c r="AJ918" s="143">
        <v>7.4999999999999997E-2</v>
      </c>
      <c r="AK918" s="79" t="s">
        <v>664</v>
      </c>
      <c r="AL918" s="79" t="s">
        <v>665</v>
      </c>
      <c r="AM918" s="155">
        <v>0</v>
      </c>
      <c r="AN918" s="155">
        <v>0</v>
      </c>
      <c r="AO918" s="155">
        <v>0</v>
      </c>
      <c r="AP918" s="155">
        <v>0</v>
      </c>
      <c r="AQ918" s="155">
        <v>0</v>
      </c>
      <c r="AR918" s="155">
        <v>0</v>
      </c>
      <c r="AS918" s="155">
        <v>0</v>
      </c>
      <c r="AT918" s="155">
        <v>0</v>
      </c>
      <c r="AU918" s="155">
        <v>13084048.050000001</v>
      </c>
      <c r="AV918" s="155">
        <v>0</v>
      </c>
      <c r="AW918" s="155">
        <v>0</v>
      </c>
      <c r="AX918" s="155">
        <v>0</v>
      </c>
      <c r="AY918" s="155">
        <v>0</v>
      </c>
      <c r="AZ918" s="155">
        <v>0</v>
      </c>
      <c r="BA918" s="155">
        <v>0</v>
      </c>
      <c r="BB918" s="22">
        <f t="shared" si="42"/>
        <v>0</v>
      </c>
      <c r="BC918" s="22">
        <f t="shared" si="43"/>
        <v>13084048.050000001</v>
      </c>
      <c r="BD918" s="22">
        <f t="shared" si="44"/>
        <v>13084048.050000001</v>
      </c>
    </row>
    <row r="919" spans="1:56" x14ac:dyDescent="0.35">
      <c r="A919" s="23" t="s">
        <v>1469</v>
      </c>
      <c r="B919" s="79" t="s">
        <v>590</v>
      </c>
      <c r="C919" s="80">
        <v>18</v>
      </c>
      <c r="D919" s="81" t="s">
        <v>31</v>
      </c>
      <c r="E919" s="79" t="s">
        <v>467</v>
      </c>
      <c r="F919" s="79" t="s">
        <v>648</v>
      </c>
      <c r="G919" s="79" t="s">
        <v>64</v>
      </c>
      <c r="H919" s="79" t="s">
        <v>661</v>
      </c>
      <c r="I919" s="79" t="s">
        <v>649</v>
      </c>
      <c r="J919" s="79" t="s">
        <v>662</v>
      </c>
      <c r="K919" s="79" t="s">
        <v>605</v>
      </c>
      <c r="L919" s="79" t="s">
        <v>650</v>
      </c>
      <c r="M919" s="79" t="s">
        <v>663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75846138.459999979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75846138.459999979</v>
      </c>
      <c r="AE919" s="141">
        <v>42019</v>
      </c>
      <c r="AF919" s="141">
        <v>46402</v>
      </c>
      <c r="AG919" s="142">
        <v>151692276.91</v>
      </c>
      <c r="AH919" s="83">
        <v>2.2916666666666665</v>
      </c>
      <c r="AI919" s="83">
        <v>12</v>
      </c>
      <c r="AJ919" s="143">
        <v>7.4999999999999997E-2</v>
      </c>
      <c r="AK919" s="79" t="s">
        <v>664</v>
      </c>
      <c r="AL919" s="79" t="s">
        <v>665</v>
      </c>
      <c r="AM919" s="155">
        <v>0</v>
      </c>
      <c r="AN919" s="155">
        <v>0</v>
      </c>
      <c r="AO919" s="155">
        <v>0</v>
      </c>
      <c r="AP919" s="155">
        <v>0</v>
      </c>
      <c r="AQ919" s="155">
        <v>0</v>
      </c>
      <c r="AR919" s="155">
        <v>0</v>
      </c>
      <c r="AS919" s="155">
        <v>0</v>
      </c>
      <c r="AT919" s="155">
        <v>0</v>
      </c>
      <c r="AU919" s="155">
        <v>0</v>
      </c>
      <c r="AV919" s="155">
        <v>25282046.149999999</v>
      </c>
      <c r="AW919" s="155">
        <v>0</v>
      </c>
      <c r="AX919" s="155">
        <v>0</v>
      </c>
      <c r="AY919" s="155">
        <v>0</v>
      </c>
      <c r="AZ919" s="155">
        <v>0</v>
      </c>
      <c r="BA919" s="155">
        <v>0</v>
      </c>
      <c r="BB919" s="22">
        <f t="shared" si="42"/>
        <v>0</v>
      </c>
      <c r="BC919" s="22">
        <f t="shared" si="43"/>
        <v>25282046.149999999</v>
      </c>
      <c r="BD919" s="22">
        <f t="shared" si="44"/>
        <v>25282046.149999999</v>
      </c>
    </row>
    <row r="920" spans="1:56" x14ac:dyDescent="0.35">
      <c r="A920" s="23" t="s">
        <v>1474</v>
      </c>
      <c r="B920" s="79" t="s">
        <v>591</v>
      </c>
      <c r="C920" s="80">
        <v>7</v>
      </c>
      <c r="D920" s="81" t="s">
        <v>31</v>
      </c>
      <c r="E920" s="79" t="s">
        <v>467</v>
      </c>
      <c r="F920" s="79" t="s">
        <v>648</v>
      </c>
      <c r="G920" s="79" t="s">
        <v>64</v>
      </c>
      <c r="H920" s="79" t="s">
        <v>661</v>
      </c>
      <c r="I920" s="79" t="s">
        <v>649</v>
      </c>
      <c r="J920" s="79" t="s">
        <v>662</v>
      </c>
      <c r="K920" s="79" t="s">
        <v>605</v>
      </c>
      <c r="L920" s="79" t="s">
        <v>650</v>
      </c>
      <c r="M920" s="79" t="s">
        <v>663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14259089.1</v>
      </c>
      <c r="Z920" s="77">
        <v>2138863.37</v>
      </c>
      <c r="AA920" s="77">
        <v>0</v>
      </c>
      <c r="AB920" s="77">
        <v>0</v>
      </c>
      <c r="AC920" s="77">
        <v>0</v>
      </c>
      <c r="AD920" s="77">
        <v>42777267.310000002</v>
      </c>
      <c r="AE920" s="141">
        <v>42088</v>
      </c>
      <c r="AF920" s="141">
        <v>46471</v>
      </c>
      <c r="AG920" s="142">
        <v>85554534.609999999</v>
      </c>
      <c r="AH920" s="83">
        <v>2.4861111111111112</v>
      </c>
      <c r="AI920" s="83">
        <v>12</v>
      </c>
      <c r="AJ920" s="143">
        <v>7.4999999999999997E-2</v>
      </c>
      <c r="AK920" s="79" t="s">
        <v>664</v>
      </c>
      <c r="AL920" s="79" t="s">
        <v>665</v>
      </c>
      <c r="AM920" s="155">
        <v>0</v>
      </c>
      <c r="AN920" s="155">
        <v>0</v>
      </c>
      <c r="AO920" s="155">
        <v>0</v>
      </c>
      <c r="AP920" s="155">
        <v>0</v>
      </c>
      <c r="AQ920" s="155">
        <v>0</v>
      </c>
      <c r="AR920" s="155">
        <v>0</v>
      </c>
      <c r="AS920" s="155">
        <v>0</v>
      </c>
      <c r="AT920" s="155">
        <v>0</v>
      </c>
      <c r="AU920" s="155">
        <v>0</v>
      </c>
      <c r="AV920" s="155">
        <v>0</v>
      </c>
      <c r="AW920" s="155">
        <v>0</v>
      </c>
      <c r="AX920" s="155">
        <v>14259089.1</v>
      </c>
      <c r="AY920" s="155">
        <v>0</v>
      </c>
      <c r="AZ920" s="155">
        <v>0</v>
      </c>
      <c r="BA920" s="155">
        <v>0</v>
      </c>
      <c r="BB920" s="22">
        <f t="shared" si="42"/>
        <v>0</v>
      </c>
      <c r="BC920" s="22">
        <f t="shared" si="43"/>
        <v>14259089.1</v>
      </c>
      <c r="BD920" s="22">
        <f t="shared" si="44"/>
        <v>14259089.1</v>
      </c>
    </row>
    <row r="921" spans="1:56" x14ac:dyDescent="0.35">
      <c r="A921" s="23" t="s">
        <v>1475</v>
      </c>
      <c r="B921" s="79" t="s">
        <v>591</v>
      </c>
      <c r="C921" s="80">
        <v>8</v>
      </c>
      <c r="D921" s="81" t="s">
        <v>31</v>
      </c>
      <c r="E921" s="79" t="s">
        <v>467</v>
      </c>
      <c r="F921" s="79" t="s">
        <v>648</v>
      </c>
      <c r="G921" s="79" t="s">
        <v>64</v>
      </c>
      <c r="H921" s="79" t="s">
        <v>661</v>
      </c>
      <c r="I921" s="79" t="s">
        <v>649</v>
      </c>
      <c r="J921" s="79" t="s">
        <v>662</v>
      </c>
      <c r="K921" s="79" t="s">
        <v>605</v>
      </c>
      <c r="L921" s="79" t="s">
        <v>650</v>
      </c>
      <c r="M921" s="79" t="s">
        <v>663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14234118.34</v>
      </c>
      <c r="Z921" s="77">
        <v>2135117.75</v>
      </c>
      <c r="AA921" s="77">
        <v>0</v>
      </c>
      <c r="AB921" s="77">
        <v>0</v>
      </c>
      <c r="AC921" s="77">
        <v>0</v>
      </c>
      <c r="AD921" s="77">
        <v>42702354.989999995</v>
      </c>
      <c r="AE921" s="141">
        <v>42088</v>
      </c>
      <c r="AF921" s="141">
        <v>46471</v>
      </c>
      <c r="AG921" s="142">
        <v>85404710.010000005</v>
      </c>
      <c r="AH921" s="83">
        <v>2.4861111111111112</v>
      </c>
      <c r="AI921" s="83">
        <v>12</v>
      </c>
      <c r="AJ921" s="143">
        <v>7.4999999999999997E-2</v>
      </c>
      <c r="AK921" s="79" t="s">
        <v>664</v>
      </c>
      <c r="AL921" s="79" t="s">
        <v>665</v>
      </c>
      <c r="AM921" s="155">
        <v>0</v>
      </c>
      <c r="AN921" s="155">
        <v>0</v>
      </c>
      <c r="AO921" s="155">
        <v>0</v>
      </c>
      <c r="AP921" s="155">
        <v>0</v>
      </c>
      <c r="AQ921" s="155">
        <v>0</v>
      </c>
      <c r="AR921" s="155">
        <v>0</v>
      </c>
      <c r="AS921" s="155">
        <v>0</v>
      </c>
      <c r="AT921" s="155">
        <v>0</v>
      </c>
      <c r="AU921" s="155">
        <v>0</v>
      </c>
      <c r="AV921" s="155">
        <v>0</v>
      </c>
      <c r="AW921" s="155">
        <v>0</v>
      </c>
      <c r="AX921" s="155">
        <v>14234118.34</v>
      </c>
      <c r="AY921" s="155">
        <v>0</v>
      </c>
      <c r="AZ921" s="155">
        <v>0</v>
      </c>
      <c r="BA921" s="155">
        <v>0</v>
      </c>
      <c r="BB921" s="22">
        <f t="shared" si="42"/>
        <v>0</v>
      </c>
      <c r="BC921" s="22">
        <f t="shared" si="43"/>
        <v>14234118.34</v>
      </c>
      <c r="BD921" s="22">
        <f t="shared" si="44"/>
        <v>14234118.34</v>
      </c>
    </row>
    <row r="922" spans="1:56" x14ac:dyDescent="0.35">
      <c r="A922" s="23" t="s">
        <v>1473</v>
      </c>
      <c r="B922" s="79" t="s">
        <v>591</v>
      </c>
      <c r="C922" s="80">
        <v>15</v>
      </c>
      <c r="D922" s="81" t="s">
        <v>31</v>
      </c>
      <c r="E922" s="79" t="s">
        <v>467</v>
      </c>
      <c r="F922" s="79" t="s">
        <v>648</v>
      </c>
      <c r="G922" s="79" t="s">
        <v>64</v>
      </c>
      <c r="H922" s="79" t="s">
        <v>661</v>
      </c>
      <c r="I922" s="79" t="s">
        <v>649</v>
      </c>
      <c r="J922" s="79" t="s">
        <v>662</v>
      </c>
      <c r="K922" s="79" t="s">
        <v>605</v>
      </c>
      <c r="L922" s="79" t="s">
        <v>650</v>
      </c>
      <c r="M922" s="79" t="s">
        <v>663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41">
        <v>42109</v>
      </c>
      <c r="AF922" s="141">
        <v>46492</v>
      </c>
      <c r="AG922" s="142">
        <v>105463902.08</v>
      </c>
      <c r="AH922" s="83">
        <v>2.5416666666666665</v>
      </c>
      <c r="AI922" s="83">
        <v>12</v>
      </c>
      <c r="AJ922" s="143">
        <v>7.4999999999999997E-2</v>
      </c>
      <c r="AK922" s="79" t="s">
        <v>664</v>
      </c>
      <c r="AL922" s="79" t="s">
        <v>665</v>
      </c>
      <c r="AM922" s="155">
        <v>17577317.010000002</v>
      </c>
      <c r="AN922" s="155">
        <v>0</v>
      </c>
      <c r="AO922" s="155">
        <v>0</v>
      </c>
      <c r="AP922" s="155">
        <v>0</v>
      </c>
      <c r="AQ922" s="155">
        <v>0</v>
      </c>
      <c r="AR922" s="155">
        <v>0</v>
      </c>
      <c r="AS922" s="155">
        <v>0</v>
      </c>
      <c r="AT922" s="155">
        <v>0</v>
      </c>
      <c r="AU922" s="155">
        <v>0</v>
      </c>
      <c r="AV922" s="155">
        <v>0</v>
      </c>
      <c r="AW922" s="155">
        <v>0</v>
      </c>
      <c r="AX922" s="155">
        <v>0</v>
      </c>
      <c r="AY922" s="155">
        <v>17577317.010000002</v>
      </c>
      <c r="AZ922" s="155">
        <v>0</v>
      </c>
      <c r="BA922" s="155">
        <v>0</v>
      </c>
      <c r="BB922" s="22">
        <f t="shared" si="42"/>
        <v>17577317.010000002</v>
      </c>
      <c r="BC922" s="22">
        <f t="shared" si="43"/>
        <v>17577317.010000002</v>
      </c>
      <c r="BD922" s="22">
        <f t="shared" si="44"/>
        <v>35154634.020000003</v>
      </c>
    </row>
    <row r="923" spans="1:56" x14ac:dyDescent="0.35">
      <c r="A923" s="23" t="s">
        <v>2314</v>
      </c>
      <c r="B923" s="79" t="s">
        <v>586</v>
      </c>
      <c r="C923" s="80">
        <v>26</v>
      </c>
      <c r="D923" s="81" t="s">
        <v>31</v>
      </c>
      <c r="E923" s="79" t="s">
        <v>467</v>
      </c>
      <c r="F923" s="79" t="s">
        <v>648</v>
      </c>
      <c r="G923" s="79" t="s">
        <v>1007</v>
      </c>
      <c r="H923" s="79" t="s">
        <v>661</v>
      </c>
      <c r="I923" s="79" t="s">
        <v>1008</v>
      </c>
      <c r="J923" s="79" t="s">
        <v>662</v>
      </c>
      <c r="K923" s="79" t="s">
        <v>1007</v>
      </c>
      <c r="L923" s="79" t="s">
        <v>650</v>
      </c>
      <c r="M923" s="79" t="s">
        <v>663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1">
        <v>41486</v>
      </c>
      <c r="AF923" s="141">
        <v>46965</v>
      </c>
      <c r="AG923" s="142">
        <v>5120329.3899999997</v>
      </c>
      <c r="AH923" s="83">
        <v>3.8333333333333335</v>
      </c>
      <c r="AI923" s="83">
        <v>15</v>
      </c>
      <c r="AJ923" s="143">
        <v>7.4999999999999997E-2</v>
      </c>
      <c r="AK923" s="79" t="s">
        <v>664</v>
      </c>
      <c r="AL923" s="79" t="s">
        <v>665</v>
      </c>
      <c r="AM923" s="155">
        <v>0</v>
      </c>
      <c r="AN923" s="155">
        <v>0</v>
      </c>
      <c r="AO923" s="155">
        <v>0</v>
      </c>
      <c r="AP923" s="155">
        <v>0</v>
      </c>
      <c r="AQ923" s="155">
        <v>0</v>
      </c>
      <c r="AR923" s="155">
        <v>0</v>
      </c>
      <c r="AS923" s="155">
        <v>0</v>
      </c>
      <c r="AT923" s="155">
        <v>0</v>
      </c>
      <c r="AU923" s="155">
        <v>0</v>
      </c>
      <c r="AV923" s="155">
        <v>0</v>
      </c>
      <c r="AW923" s="155">
        <v>0</v>
      </c>
      <c r="AX923" s="155">
        <v>0</v>
      </c>
      <c r="AY923" s="155">
        <v>0</v>
      </c>
      <c r="AZ923" s="155">
        <v>0</v>
      </c>
      <c r="BA923" s="155">
        <v>0</v>
      </c>
      <c r="BB923" s="22">
        <f t="shared" si="42"/>
        <v>0</v>
      </c>
      <c r="BC923" s="22">
        <f t="shared" si="43"/>
        <v>0</v>
      </c>
      <c r="BD923" s="22">
        <f t="shared" si="44"/>
        <v>0</v>
      </c>
    </row>
    <row r="924" spans="1:56" x14ac:dyDescent="0.35">
      <c r="A924" s="23" t="s">
        <v>2315</v>
      </c>
      <c r="B924" s="79" t="s">
        <v>588</v>
      </c>
      <c r="C924" s="80">
        <v>28</v>
      </c>
      <c r="D924" s="81" t="s">
        <v>31</v>
      </c>
      <c r="E924" s="79" t="s">
        <v>467</v>
      </c>
      <c r="F924" s="79" t="s">
        <v>648</v>
      </c>
      <c r="G924" s="79" t="s">
        <v>1007</v>
      </c>
      <c r="H924" s="79" t="s">
        <v>661</v>
      </c>
      <c r="I924" s="79" t="s">
        <v>1008</v>
      </c>
      <c r="J924" s="79" t="s">
        <v>662</v>
      </c>
      <c r="K924" s="79" t="s">
        <v>1007</v>
      </c>
      <c r="L924" s="79" t="s">
        <v>650</v>
      </c>
      <c r="M924" s="79" t="s">
        <v>663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1">
        <v>41751</v>
      </c>
      <c r="AF924" s="141">
        <v>49056</v>
      </c>
      <c r="AG924" s="142">
        <v>1284789.3400000001</v>
      </c>
      <c r="AH924" s="83">
        <v>9.5611111111111118</v>
      </c>
      <c r="AI924" s="83">
        <v>20</v>
      </c>
      <c r="AJ924" s="143">
        <v>7.4999999999999997E-3</v>
      </c>
      <c r="AK924" s="79" t="s">
        <v>664</v>
      </c>
      <c r="AL924" s="79" t="s">
        <v>665</v>
      </c>
      <c r="AM924" s="155">
        <v>0</v>
      </c>
      <c r="AN924" s="155">
        <v>0</v>
      </c>
      <c r="AO924" s="155">
        <v>0</v>
      </c>
      <c r="AP924" s="155">
        <v>0</v>
      </c>
      <c r="AQ924" s="155">
        <v>0</v>
      </c>
      <c r="AR924" s="155">
        <v>0</v>
      </c>
      <c r="AS924" s="155">
        <v>0</v>
      </c>
      <c r="AT924" s="155">
        <v>0</v>
      </c>
      <c r="AU924" s="155">
        <v>0</v>
      </c>
      <c r="AV924" s="155">
        <v>0</v>
      </c>
      <c r="AW924" s="155">
        <v>0</v>
      </c>
      <c r="AX924" s="155">
        <v>0</v>
      </c>
      <c r="AY924" s="155">
        <v>0</v>
      </c>
      <c r="AZ924" s="155">
        <v>0</v>
      </c>
      <c r="BA924" s="155">
        <v>0</v>
      </c>
      <c r="BB924" s="22">
        <f t="shared" si="42"/>
        <v>0</v>
      </c>
      <c r="BC924" s="22">
        <f t="shared" si="43"/>
        <v>0</v>
      </c>
      <c r="BD924" s="22">
        <f t="shared" si="44"/>
        <v>0</v>
      </c>
    </row>
    <row r="925" spans="1:56" x14ac:dyDescent="0.35">
      <c r="A925" s="23" t="s">
        <v>1402</v>
      </c>
      <c r="B925" s="79" t="s">
        <v>582</v>
      </c>
      <c r="C925" s="80">
        <v>3</v>
      </c>
      <c r="D925" s="81" t="s">
        <v>31</v>
      </c>
      <c r="E925" s="79" t="s">
        <v>467</v>
      </c>
      <c r="F925" s="79" t="s">
        <v>648</v>
      </c>
      <c r="G925" s="79" t="s">
        <v>607</v>
      </c>
      <c r="H925" s="79" t="s">
        <v>661</v>
      </c>
      <c r="I925" s="79" t="s">
        <v>649</v>
      </c>
      <c r="J925" s="79" t="s">
        <v>662</v>
      </c>
      <c r="K925" s="79" t="s">
        <v>607</v>
      </c>
      <c r="L925" s="79" t="s">
        <v>650</v>
      </c>
      <c r="M925" s="79" t="s">
        <v>663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1">
        <v>40974</v>
      </c>
      <c r="AF925" s="141">
        <v>45357</v>
      </c>
      <c r="AG925" s="142">
        <v>8486581.9600000009</v>
      </c>
      <c r="AH925" s="83">
        <v>0</v>
      </c>
      <c r="AI925" s="83">
        <v>0</v>
      </c>
      <c r="AJ925" s="143">
        <v>7.0000000000000007E-2</v>
      </c>
      <c r="AK925" s="79" t="s">
        <v>664</v>
      </c>
      <c r="AL925" s="79" t="s">
        <v>665</v>
      </c>
      <c r="AM925" s="155">
        <v>0</v>
      </c>
      <c r="AN925" s="155">
        <v>0</v>
      </c>
      <c r="AO925" s="155">
        <v>0</v>
      </c>
      <c r="AP925" s="155">
        <v>0</v>
      </c>
      <c r="AQ925" s="155">
        <v>0</v>
      </c>
      <c r="AR925" s="155">
        <v>0</v>
      </c>
      <c r="AS925" s="155">
        <v>0</v>
      </c>
      <c r="AT925" s="155">
        <v>0</v>
      </c>
      <c r="AU925" s="155">
        <v>0</v>
      </c>
      <c r="AV925" s="155">
        <v>0</v>
      </c>
      <c r="AW925" s="155">
        <v>0</v>
      </c>
      <c r="AX925" s="155">
        <v>0</v>
      </c>
      <c r="AY925" s="155">
        <v>0</v>
      </c>
      <c r="AZ925" s="155">
        <v>0</v>
      </c>
      <c r="BA925" s="155">
        <v>0</v>
      </c>
      <c r="BB925" s="22">
        <f t="shared" si="42"/>
        <v>0</v>
      </c>
      <c r="BC925" s="22">
        <f t="shared" si="43"/>
        <v>0</v>
      </c>
      <c r="BD925" s="22">
        <f t="shared" si="44"/>
        <v>0</v>
      </c>
    </row>
    <row r="926" spans="1:56" x14ac:dyDescent="0.35">
      <c r="A926" s="23" t="s">
        <v>1416</v>
      </c>
      <c r="B926" s="79" t="s">
        <v>586</v>
      </c>
      <c r="C926" s="80">
        <v>11</v>
      </c>
      <c r="D926" s="81" t="s">
        <v>31</v>
      </c>
      <c r="E926" s="79" t="s">
        <v>467</v>
      </c>
      <c r="F926" s="79" t="s">
        <v>648</v>
      </c>
      <c r="G926" s="79" t="s">
        <v>607</v>
      </c>
      <c r="H926" s="79" t="s">
        <v>661</v>
      </c>
      <c r="I926" s="79" t="s">
        <v>649</v>
      </c>
      <c r="J926" s="79" t="s">
        <v>662</v>
      </c>
      <c r="K926" s="79" t="s">
        <v>607</v>
      </c>
      <c r="L926" s="79" t="s">
        <v>650</v>
      </c>
      <c r="M926" s="79" t="s">
        <v>663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10909090.920000002</v>
      </c>
      <c r="AE926" s="141">
        <v>41389</v>
      </c>
      <c r="AF926" s="141">
        <v>46868</v>
      </c>
      <c r="AG926" s="142">
        <v>15000000</v>
      </c>
      <c r="AH926" s="83">
        <v>3.5694444444444446</v>
      </c>
      <c r="AI926" s="83">
        <v>15</v>
      </c>
      <c r="AJ926" s="143">
        <v>7.7499999999999999E-2</v>
      </c>
      <c r="AK926" s="79" t="s">
        <v>664</v>
      </c>
      <c r="AL926" s="79" t="s">
        <v>665</v>
      </c>
      <c r="AM926" s="155">
        <v>1363636.36</v>
      </c>
      <c r="AN926" s="155">
        <v>0</v>
      </c>
      <c r="AO926" s="155">
        <v>0</v>
      </c>
      <c r="AP926" s="155">
        <v>0</v>
      </c>
      <c r="AQ926" s="155">
        <v>0</v>
      </c>
      <c r="AR926" s="155">
        <v>0</v>
      </c>
      <c r="AS926" s="155">
        <v>1363636.36</v>
      </c>
      <c r="AT926" s="155">
        <v>0</v>
      </c>
      <c r="AU926" s="155">
        <v>0</v>
      </c>
      <c r="AV926" s="155">
        <v>0</v>
      </c>
      <c r="AW926" s="155">
        <v>0</v>
      </c>
      <c r="AX926" s="155">
        <v>0</v>
      </c>
      <c r="AY926" s="155">
        <v>1363636.36</v>
      </c>
      <c r="AZ926" s="155">
        <v>0</v>
      </c>
      <c r="BA926" s="155">
        <v>0</v>
      </c>
      <c r="BB926" s="22">
        <f t="shared" si="42"/>
        <v>1363636.36</v>
      </c>
      <c r="BC926" s="22">
        <f t="shared" si="43"/>
        <v>2727272.72</v>
      </c>
      <c r="BD926" s="22">
        <f t="shared" si="44"/>
        <v>4090909.08</v>
      </c>
    </row>
    <row r="927" spans="1:56" x14ac:dyDescent="0.35">
      <c r="A927" s="23" t="s">
        <v>1424</v>
      </c>
      <c r="B927" s="79" t="s">
        <v>586</v>
      </c>
      <c r="C927" s="80">
        <v>22</v>
      </c>
      <c r="D927" s="81" t="s">
        <v>31</v>
      </c>
      <c r="E927" s="79" t="s">
        <v>467</v>
      </c>
      <c r="F927" s="79" t="s">
        <v>648</v>
      </c>
      <c r="G927" s="79" t="s">
        <v>607</v>
      </c>
      <c r="H927" s="79" t="s">
        <v>661</v>
      </c>
      <c r="I927" s="79" t="s">
        <v>649</v>
      </c>
      <c r="J927" s="79" t="s">
        <v>662</v>
      </c>
      <c r="K927" s="79" t="s">
        <v>607</v>
      </c>
      <c r="L927" s="79" t="s">
        <v>650</v>
      </c>
      <c r="M927" s="79" t="s">
        <v>663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13090909.079999998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13090909.079999998</v>
      </c>
      <c r="AE927" s="141">
        <v>41450</v>
      </c>
      <c r="AF927" s="141">
        <v>46929</v>
      </c>
      <c r="AG927" s="142">
        <v>18000000</v>
      </c>
      <c r="AH927" s="83">
        <v>3.7361111111111112</v>
      </c>
      <c r="AI927" s="83">
        <v>15</v>
      </c>
      <c r="AJ927" s="143">
        <v>7.7499999999999999E-2</v>
      </c>
      <c r="AK927" s="79" t="s">
        <v>664</v>
      </c>
      <c r="AL927" s="79" t="s">
        <v>665</v>
      </c>
      <c r="AM927" s="155">
        <v>0</v>
      </c>
      <c r="AN927" s="155">
        <v>0</v>
      </c>
      <c r="AO927" s="155">
        <v>1636363.64</v>
      </c>
      <c r="AP927" s="155">
        <v>0</v>
      </c>
      <c r="AQ927" s="155">
        <v>0</v>
      </c>
      <c r="AR927" s="155">
        <v>0</v>
      </c>
      <c r="AS927" s="155">
        <v>0</v>
      </c>
      <c r="AT927" s="155">
        <v>0</v>
      </c>
      <c r="AU927" s="155">
        <v>1636363.64</v>
      </c>
      <c r="AV927" s="155">
        <v>0</v>
      </c>
      <c r="AW927" s="155">
        <v>0</v>
      </c>
      <c r="AX927" s="155">
        <v>0</v>
      </c>
      <c r="AY927" s="155">
        <v>0</v>
      </c>
      <c r="AZ927" s="155">
        <v>0</v>
      </c>
      <c r="BA927" s="155">
        <v>1636363.64</v>
      </c>
      <c r="BB927" s="22">
        <f t="shared" si="42"/>
        <v>1636363.64</v>
      </c>
      <c r="BC927" s="22">
        <f t="shared" si="43"/>
        <v>3272727.28</v>
      </c>
      <c r="BD927" s="22">
        <f t="shared" si="44"/>
        <v>4909090.92</v>
      </c>
    </row>
    <row r="928" spans="1:56" x14ac:dyDescent="0.35">
      <c r="A928" s="23" t="s">
        <v>1427</v>
      </c>
      <c r="B928" s="79" t="s">
        <v>586</v>
      </c>
      <c r="C928" s="80">
        <v>25</v>
      </c>
      <c r="D928" s="81" t="s">
        <v>31</v>
      </c>
      <c r="E928" s="79" t="s">
        <v>467</v>
      </c>
      <c r="F928" s="79" t="s">
        <v>648</v>
      </c>
      <c r="G928" s="79" t="s">
        <v>607</v>
      </c>
      <c r="H928" s="79" t="s">
        <v>661</v>
      </c>
      <c r="I928" s="79" t="s">
        <v>649</v>
      </c>
      <c r="J928" s="79" t="s">
        <v>662</v>
      </c>
      <c r="K928" s="79" t="s">
        <v>607</v>
      </c>
      <c r="L928" s="79" t="s">
        <v>650</v>
      </c>
      <c r="M928" s="79" t="s">
        <v>663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3636363.6499999994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3636363.6499999994</v>
      </c>
      <c r="AE928" s="141">
        <v>41479</v>
      </c>
      <c r="AF928" s="141">
        <v>46958</v>
      </c>
      <c r="AG928" s="142">
        <v>5000000</v>
      </c>
      <c r="AH928" s="83">
        <v>3.8166666666666669</v>
      </c>
      <c r="AI928" s="83">
        <v>15</v>
      </c>
      <c r="AJ928" s="143">
        <v>7.7499999999999999E-2</v>
      </c>
      <c r="AK928" s="79" t="s">
        <v>664</v>
      </c>
      <c r="AL928" s="79" t="s">
        <v>665</v>
      </c>
      <c r="AM928" s="155">
        <v>0</v>
      </c>
      <c r="AN928" s="155">
        <v>0</v>
      </c>
      <c r="AO928" s="155">
        <v>0</v>
      </c>
      <c r="AP928" s="155">
        <v>454545.45</v>
      </c>
      <c r="AQ928" s="155">
        <v>0</v>
      </c>
      <c r="AR928" s="155">
        <v>0</v>
      </c>
      <c r="AS928" s="155">
        <v>0</v>
      </c>
      <c r="AT928" s="155">
        <v>0</v>
      </c>
      <c r="AU928" s="155">
        <v>0</v>
      </c>
      <c r="AV928" s="155">
        <v>454545.45</v>
      </c>
      <c r="AW928" s="155">
        <v>0</v>
      </c>
      <c r="AX928" s="155">
        <v>0</v>
      </c>
      <c r="AY928" s="155">
        <v>0</v>
      </c>
      <c r="AZ928" s="155">
        <v>0</v>
      </c>
      <c r="BA928" s="155">
        <v>0</v>
      </c>
      <c r="BB928" s="22">
        <f t="shared" si="42"/>
        <v>0</v>
      </c>
      <c r="BC928" s="22">
        <f t="shared" si="43"/>
        <v>909090.9</v>
      </c>
      <c r="BD928" s="22">
        <f t="shared" si="44"/>
        <v>909090.9</v>
      </c>
    </row>
    <row r="929" spans="1:56" x14ac:dyDescent="0.35">
      <c r="A929" s="23" t="s">
        <v>1430</v>
      </c>
      <c r="B929" s="79" t="s">
        <v>586</v>
      </c>
      <c r="C929" s="80">
        <v>33</v>
      </c>
      <c r="D929" s="81" t="s">
        <v>31</v>
      </c>
      <c r="E929" s="79" t="s">
        <v>467</v>
      </c>
      <c r="F929" s="79" t="s">
        <v>648</v>
      </c>
      <c r="G929" s="79" t="s">
        <v>607</v>
      </c>
      <c r="H929" s="79" t="s">
        <v>661</v>
      </c>
      <c r="I929" s="79" t="s">
        <v>649</v>
      </c>
      <c r="J929" s="79" t="s">
        <v>662</v>
      </c>
      <c r="K929" s="79" t="s">
        <v>607</v>
      </c>
      <c r="L929" s="79" t="s">
        <v>650</v>
      </c>
      <c r="M929" s="79" t="s">
        <v>663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5454545.4600000009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5454545.4600000009</v>
      </c>
      <c r="AE929" s="141">
        <v>41487</v>
      </c>
      <c r="AF929" s="141">
        <v>46966</v>
      </c>
      <c r="AG929" s="142">
        <v>7500000</v>
      </c>
      <c r="AH929" s="83">
        <v>3.8361111111111112</v>
      </c>
      <c r="AI929" s="83">
        <v>15</v>
      </c>
      <c r="AJ929" s="143">
        <v>7.7499999999999999E-2</v>
      </c>
      <c r="AK929" s="79" t="s">
        <v>664</v>
      </c>
      <c r="AL929" s="79" t="s">
        <v>665</v>
      </c>
      <c r="AM929" s="155">
        <v>0</v>
      </c>
      <c r="AN929" s="155">
        <v>0</v>
      </c>
      <c r="AO929" s="155">
        <v>0</v>
      </c>
      <c r="AP929" s="155">
        <v>0</v>
      </c>
      <c r="AQ929" s="155">
        <v>681818.18</v>
      </c>
      <c r="AR929" s="155">
        <v>0</v>
      </c>
      <c r="AS929" s="155">
        <v>0</v>
      </c>
      <c r="AT929" s="155">
        <v>0</v>
      </c>
      <c r="AU929" s="155">
        <v>0</v>
      </c>
      <c r="AV929" s="155">
        <v>0</v>
      </c>
      <c r="AW929" s="155">
        <v>681818.18</v>
      </c>
      <c r="AX929" s="155">
        <v>0</v>
      </c>
      <c r="AY929" s="155">
        <v>0</v>
      </c>
      <c r="AZ929" s="155">
        <v>0</v>
      </c>
      <c r="BA929" s="155">
        <v>0</v>
      </c>
      <c r="BB929" s="22">
        <f t="shared" si="42"/>
        <v>0</v>
      </c>
      <c r="BC929" s="22">
        <f t="shared" si="43"/>
        <v>1363636.36</v>
      </c>
      <c r="BD929" s="22">
        <f t="shared" si="44"/>
        <v>1363636.36</v>
      </c>
    </row>
    <row r="930" spans="1:56" x14ac:dyDescent="0.35">
      <c r="A930" s="23" t="s">
        <v>1432</v>
      </c>
      <c r="B930" s="79" t="s">
        <v>586</v>
      </c>
      <c r="C930" s="80">
        <v>41</v>
      </c>
      <c r="D930" s="81" t="s">
        <v>31</v>
      </c>
      <c r="E930" s="79" t="s">
        <v>467</v>
      </c>
      <c r="F930" s="79" t="s">
        <v>648</v>
      </c>
      <c r="G930" s="79" t="s">
        <v>607</v>
      </c>
      <c r="H930" s="79" t="s">
        <v>661</v>
      </c>
      <c r="I930" s="79" t="s">
        <v>649</v>
      </c>
      <c r="J930" s="79" t="s">
        <v>662</v>
      </c>
      <c r="K930" s="79" t="s">
        <v>607</v>
      </c>
      <c r="L930" s="79" t="s">
        <v>650</v>
      </c>
      <c r="M930" s="79" t="s">
        <v>663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1181818.18</v>
      </c>
      <c r="Z930" s="77">
        <v>412159.09</v>
      </c>
      <c r="AA930" s="77">
        <v>0</v>
      </c>
      <c r="AB930" s="77">
        <v>0</v>
      </c>
      <c r="AC930" s="77">
        <v>0</v>
      </c>
      <c r="AD930" s="77">
        <v>9454545.4600000009</v>
      </c>
      <c r="AE930" s="141">
        <v>41528</v>
      </c>
      <c r="AF930" s="141">
        <v>47007</v>
      </c>
      <c r="AG930" s="142">
        <v>13000000</v>
      </c>
      <c r="AH930" s="83">
        <v>3.9472222222222224</v>
      </c>
      <c r="AI930" s="83">
        <v>15</v>
      </c>
      <c r="AJ930" s="143">
        <v>7.7499999999999999E-2</v>
      </c>
      <c r="AK930" s="79" t="s">
        <v>664</v>
      </c>
      <c r="AL930" s="79" t="s">
        <v>665</v>
      </c>
      <c r="AM930" s="155">
        <v>0</v>
      </c>
      <c r="AN930" s="155">
        <v>0</v>
      </c>
      <c r="AO930" s="155">
        <v>0</v>
      </c>
      <c r="AP930" s="155">
        <v>0</v>
      </c>
      <c r="AQ930" s="155">
        <v>0</v>
      </c>
      <c r="AR930" s="155">
        <v>1181818.18</v>
      </c>
      <c r="AS930" s="155">
        <v>0</v>
      </c>
      <c r="AT930" s="155">
        <v>0</v>
      </c>
      <c r="AU930" s="155">
        <v>0</v>
      </c>
      <c r="AV930" s="155">
        <v>0</v>
      </c>
      <c r="AW930" s="155">
        <v>0</v>
      </c>
      <c r="AX930" s="155">
        <v>1181818.18</v>
      </c>
      <c r="AY930" s="155">
        <v>0</v>
      </c>
      <c r="AZ930" s="155">
        <v>0</v>
      </c>
      <c r="BA930" s="155">
        <v>0</v>
      </c>
      <c r="BB930" s="22">
        <f t="shared" si="42"/>
        <v>0</v>
      </c>
      <c r="BC930" s="22">
        <f t="shared" si="43"/>
        <v>2363636.36</v>
      </c>
      <c r="BD930" s="22">
        <f t="shared" si="44"/>
        <v>2363636.36</v>
      </c>
    </row>
    <row r="931" spans="1:56" x14ac:dyDescent="0.35">
      <c r="A931" s="23" t="s">
        <v>1437</v>
      </c>
      <c r="B931" s="79" t="s">
        <v>587</v>
      </c>
      <c r="C931" s="80">
        <v>2</v>
      </c>
      <c r="D931" s="81" t="s">
        <v>31</v>
      </c>
      <c r="E931" s="79" t="s">
        <v>467</v>
      </c>
      <c r="F931" s="79" t="s">
        <v>648</v>
      </c>
      <c r="G931" s="79" t="s">
        <v>607</v>
      </c>
      <c r="H931" s="79" t="s">
        <v>661</v>
      </c>
      <c r="I931" s="79" t="s">
        <v>649</v>
      </c>
      <c r="J931" s="79" t="s">
        <v>662</v>
      </c>
      <c r="K931" s="79" t="s">
        <v>607</v>
      </c>
      <c r="L931" s="79" t="s">
        <v>650</v>
      </c>
      <c r="M931" s="79" t="s">
        <v>663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20454545.460000001</v>
      </c>
      <c r="AE931" s="141">
        <v>41570</v>
      </c>
      <c r="AF931" s="141">
        <v>47049</v>
      </c>
      <c r="AG931" s="142">
        <v>25000000</v>
      </c>
      <c r="AH931" s="83">
        <v>4.0638888888888891</v>
      </c>
      <c r="AI931" s="83">
        <v>15</v>
      </c>
      <c r="AJ931" s="143">
        <v>7.7499999999999999E-2</v>
      </c>
      <c r="AK931" s="79" t="s">
        <v>664</v>
      </c>
      <c r="AL931" s="79" t="s">
        <v>665</v>
      </c>
      <c r="AM931" s="155">
        <v>2272727.27</v>
      </c>
      <c r="AN931" s="155">
        <v>0</v>
      </c>
      <c r="AO931" s="155">
        <v>0</v>
      </c>
      <c r="AP931" s="155">
        <v>0</v>
      </c>
      <c r="AQ931" s="155">
        <v>0</v>
      </c>
      <c r="AR931" s="155">
        <v>0</v>
      </c>
      <c r="AS931" s="155">
        <v>2272727.27</v>
      </c>
      <c r="AT931" s="155">
        <v>0</v>
      </c>
      <c r="AU931" s="155">
        <v>0</v>
      </c>
      <c r="AV931" s="155">
        <v>0</v>
      </c>
      <c r="AW931" s="155">
        <v>0</v>
      </c>
      <c r="AX931" s="155">
        <v>0</v>
      </c>
      <c r="AY931" s="155">
        <v>2272727.27</v>
      </c>
      <c r="AZ931" s="155">
        <v>0</v>
      </c>
      <c r="BA931" s="155">
        <v>0</v>
      </c>
      <c r="BB931" s="22">
        <f t="shared" si="42"/>
        <v>2272727.27</v>
      </c>
      <c r="BC931" s="22">
        <f t="shared" si="43"/>
        <v>4545454.54</v>
      </c>
      <c r="BD931" s="22">
        <f t="shared" si="44"/>
        <v>6818181.8100000005</v>
      </c>
    </row>
    <row r="932" spans="1:56" x14ac:dyDescent="0.35">
      <c r="A932" s="23" t="s">
        <v>1438</v>
      </c>
      <c r="B932" s="79" t="s">
        <v>587</v>
      </c>
      <c r="C932" s="80">
        <v>4</v>
      </c>
      <c r="D932" s="81" t="s">
        <v>31</v>
      </c>
      <c r="E932" s="79" t="s">
        <v>467</v>
      </c>
      <c r="F932" s="79" t="s">
        <v>648</v>
      </c>
      <c r="G932" s="79" t="s">
        <v>607</v>
      </c>
      <c r="H932" s="79" t="s">
        <v>661</v>
      </c>
      <c r="I932" s="79" t="s">
        <v>649</v>
      </c>
      <c r="J932" s="79" t="s">
        <v>662</v>
      </c>
      <c r="K932" s="79" t="s">
        <v>607</v>
      </c>
      <c r="L932" s="79" t="s">
        <v>650</v>
      </c>
      <c r="M932" s="79" t="s">
        <v>663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10227272.719999999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10227272.719999999</v>
      </c>
      <c r="AE932" s="141">
        <v>41585</v>
      </c>
      <c r="AF932" s="141">
        <v>47064</v>
      </c>
      <c r="AG932" s="142">
        <v>12500000</v>
      </c>
      <c r="AH932" s="83">
        <v>4.1027777777777779</v>
      </c>
      <c r="AI932" s="83">
        <v>15</v>
      </c>
      <c r="AJ932" s="143">
        <v>7.7499999999999999E-2</v>
      </c>
      <c r="AK932" s="79" t="s">
        <v>664</v>
      </c>
      <c r="AL932" s="79" t="s">
        <v>665</v>
      </c>
      <c r="AM932" s="155">
        <v>0</v>
      </c>
      <c r="AN932" s="155">
        <v>1136363.6399999999</v>
      </c>
      <c r="AO932" s="155">
        <v>0</v>
      </c>
      <c r="AP932" s="155">
        <v>0</v>
      </c>
      <c r="AQ932" s="155">
        <v>0</v>
      </c>
      <c r="AR932" s="155">
        <v>0</v>
      </c>
      <c r="AS932" s="155">
        <v>0</v>
      </c>
      <c r="AT932" s="155">
        <v>1136363.6399999999</v>
      </c>
      <c r="AU932" s="155">
        <v>0</v>
      </c>
      <c r="AV932" s="155">
        <v>0</v>
      </c>
      <c r="AW932" s="155">
        <v>0</v>
      </c>
      <c r="AX932" s="155">
        <v>0</v>
      </c>
      <c r="AY932" s="155">
        <v>0</v>
      </c>
      <c r="AZ932" s="155">
        <v>1136363.6399999999</v>
      </c>
      <c r="BA932" s="155">
        <v>0</v>
      </c>
      <c r="BB932" s="22">
        <f t="shared" si="42"/>
        <v>1136363.6399999999</v>
      </c>
      <c r="BC932" s="22">
        <f t="shared" si="43"/>
        <v>2272727.2799999998</v>
      </c>
      <c r="BD932" s="22">
        <f t="shared" si="44"/>
        <v>3409090.92</v>
      </c>
    </row>
    <row r="933" spans="1:56" x14ac:dyDescent="0.35">
      <c r="A933" s="23" t="s">
        <v>1439</v>
      </c>
      <c r="B933" s="79" t="s">
        <v>587</v>
      </c>
      <c r="C933" s="80">
        <v>5</v>
      </c>
      <c r="D933" s="81" t="s">
        <v>31</v>
      </c>
      <c r="E933" s="79" t="s">
        <v>467</v>
      </c>
      <c r="F933" s="79" t="s">
        <v>648</v>
      </c>
      <c r="G933" s="79" t="s">
        <v>607</v>
      </c>
      <c r="H933" s="79" t="s">
        <v>661</v>
      </c>
      <c r="I933" s="79" t="s">
        <v>649</v>
      </c>
      <c r="J933" s="79" t="s">
        <v>662</v>
      </c>
      <c r="K933" s="79" t="s">
        <v>607</v>
      </c>
      <c r="L933" s="79" t="s">
        <v>650</v>
      </c>
      <c r="M933" s="79" t="s">
        <v>663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10227272.719999999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10227272.719999999</v>
      </c>
      <c r="AE933" s="141">
        <v>41586</v>
      </c>
      <c r="AF933" s="141">
        <v>47065</v>
      </c>
      <c r="AG933" s="142">
        <v>12500000</v>
      </c>
      <c r="AH933" s="83">
        <v>4.1055555555555552</v>
      </c>
      <c r="AI933" s="83">
        <v>15</v>
      </c>
      <c r="AJ933" s="143">
        <v>7.7499999999999999E-2</v>
      </c>
      <c r="AK933" s="79" t="s">
        <v>664</v>
      </c>
      <c r="AL933" s="79" t="s">
        <v>665</v>
      </c>
      <c r="AM933" s="155">
        <v>0</v>
      </c>
      <c r="AN933" s="155">
        <v>1136363.6399999999</v>
      </c>
      <c r="AO933" s="155">
        <v>0</v>
      </c>
      <c r="AP933" s="155">
        <v>0</v>
      </c>
      <c r="AQ933" s="155">
        <v>0</v>
      </c>
      <c r="AR933" s="155">
        <v>0</v>
      </c>
      <c r="AS933" s="155">
        <v>0</v>
      </c>
      <c r="AT933" s="155">
        <v>1136363.6399999999</v>
      </c>
      <c r="AU933" s="155">
        <v>0</v>
      </c>
      <c r="AV933" s="155">
        <v>0</v>
      </c>
      <c r="AW933" s="155">
        <v>0</v>
      </c>
      <c r="AX933" s="155">
        <v>0</v>
      </c>
      <c r="AY933" s="155">
        <v>0</v>
      </c>
      <c r="AZ933" s="155">
        <v>1136363.6399999999</v>
      </c>
      <c r="BA933" s="155">
        <v>0</v>
      </c>
      <c r="BB933" s="22">
        <f t="shared" si="42"/>
        <v>1136363.6399999999</v>
      </c>
      <c r="BC933" s="22">
        <f t="shared" si="43"/>
        <v>2272727.2799999998</v>
      </c>
      <c r="BD933" s="22">
        <f t="shared" si="44"/>
        <v>3409090.92</v>
      </c>
    </row>
    <row r="934" spans="1:56" x14ac:dyDescent="0.35">
      <c r="A934" s="23" t="s">
        <v>1436</v>
      </c>
      <c r="B934" s="79" t="s">
        <v>587</v>
      </c>
      <c r="C934" s="80">
        <v>11</v>
      </c>
      <c r="D934" s="81" t="s">
        <v>31</v>
      </c>
      <c r="E934" s="79" t="s">
        <v>467</v>
      </c>
      <c r="F934" s="79" t="s">
        <v>648</v>
      </c>
      <c r="G934" s="79" t="s">
        <v>607</v>
      </c>
      <c r="H934" s="79" t="s">
        <v>661</v>
      </c>
      <c r="I934" s="79" t="s">
        <v>649</v>
      </c>
      <c r="J934" s="79" t="s">
        <v>662</v>
      </c>
      <c r="K934" s="79" t="s">
        <v>607</v>
      </c>
      <c r="L934" s="79" t="s">
        <v>650</v>
      </c>
      <c r="M934" s="79" t="s">
        <v>663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10636363.640000001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10636363.640000001</v>
      </c>
      <c r="AE934" s="141">
        <v>41627</v>
      </c>
      <c r="AF934" s="141">
        <v>47106</v>
      </c>
      <c r="AG934" s="142">
        <v>13000000</v>
      </c>
      <c r="AH934" s="83">
        <v>4.2194444444444441</v>
      </c>
      <c r="AI934" s="83">
        <v>15</v>
      </c>
      <c r="AJ934" s="143">
        <v>7.7499999999999999E-2</v>
      </c>
      <c r="AK934" s="79" t="s">
        <v>664</v>
      </c>
      <c r="AL934" s="79" t="s">
        <v>665</v>
      </c>
      <c r="AM934" s="155">
        <v>0</v>
      </c>
      <c r="AN934" s="155">
        <v>0</v>
      </c>
      <c r="AO934" s="155">
        <v>1181818.18</v>
      </c>
      <c r="AP934" s="155">
        <v>0</v>
      </c>
      <c r="AQ934" s="155">
        <v>0</v>
      </c>
      <c r="AR934" s="155">
        <v>0</v>
      </c>
      <c r="AS934" s="155">
        <v>0</v>
      </c>
      <c r="AT934" s="155">
        <v>0</v>
      </c>
      <c r="AU934" s="155">
        <v>1181818.18</v>
      </c>
      <c r="AV934" s="155">
        <v>0</v>
      </c>
      <c r="AW934" s="155">
        <v>0</v>
      </c>
      <c r="AX934" s="155">
        <v>0</v>
      </c>
      <c r="AY934" s="155">
        <v>0</v>
      </c>
      <c r="AZ934" s="155">
        <v>0</v>
      </c>
      <c r="BA934" s="155">
        <v>1181818.18</v>
      </c>
      <c r="BB934" s="22">
        <f t="shared" si="42"/>
        <v>1181818.18</v>
      </c>
      <c r="BC934" s="22">
        <f t="shared" si="43"/>
        <v>2363636.36</v>
      </c>
      <c r="BD934" s="22">
        <f t="shared" si="44"/>
        <v>3545454.54</v>
      </c>
    </row>
    <row r="935" spans="1:56" x14ac:dyDescent="0.35">
      <c r="A935" s="23" t="s">
        <v>2316</v>
      </c>
      <c r="B935" s="79" t="s">
        <v>588</v>
      </c>
      <c r="C935" s="80">
        <v>6</v>
      </c>
      <c r="D935" s="81" t="s">
        <v>31</v>
      </c>
      <c r="E935" s="79" t="s">
        <v>467</v>
      </c>
      <c r="F935" s="79" t="s">
        <v>648</v>
      </c>
      <c r="G935" s="79" t="s">
        <v>607</v>
      </c>
      <c r="H935" s="79" t="s">
        <v>661</v>
      </c>
      <c r="I935" s="79" t="s">
        <v>649</v>
      </c>
      <c r="J935" s="79" t="s">
        <v>662</v>
      </c>
      <c r="K935" s="79" t="s">
        <v>607</v>
      </c>
      <c r="L935" s="79" t="s">
        <v>650</v>
      </c>
      <c r="M935" s="79" t="s">
        <v>663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9500000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9500000</v>
      </c>
      <c r="AE935" s="141">
        <v>41676</v>
      </c>
      <c r="AF935" s="141">
        <v>48981</v>
      </c>
      <c r="AG935" s="142">
        <v>10000000</v>
      </c>
      <c r="AH935" s="83">
        <v>9.35</v>
      </c>
      <c r="AI935" s="83">
        <v>20</v>
      </c>
      <c r="AJ935" s="143">
        <v>8.4500000000000006E-2</v>
      </c>
      <c r="AK935" s="79" t="s">
        <v>664</v>
      </c>
      <c r="AL935" s="79" t="s">
        <v>665</v>
      </c>
      <c r="AM935" s="155">
        <v>0</v>
      </c>
      <c r="AN935" s="155">
        <v>0</v>
      </c>
      <c r="AO935" s="155">
        <v>0</v>
      </c>
      <c r="AP935" s="155">
        <v>0</v>
      </c>
      <c r="AQ935" s="155">
        <v>500000</v>
      </c>
      <c r="AR935" s="155">
        <v>0</v>
      </c>
      <c r="AS935" s="155">
        <v>0</v>
      </c>
      <c r="AT935" s="155">
        <v>0</v>
      </c>
      <c r="AU935" s="155">
        <v>0</v>
      </c>
      <c r="AV935" s="155">
        <v>0</v>
      </c>
      <c r="AW935" s="155">
        <v>500000</v>
      </c>
      <c r="AX935" s="155">
        <v>0</v>
      </c>
      <c r="AY935" s="155">
        <v>0</v>
      </c>
      <c r="AZ935" s="155">
        <v>0</v>
      </c>
      <c r="BA935" s="155">
        <v>0</v>
      </c>
      <c r="BB935" s="22">
        <f t="shared" si="42"/>
        <v>0</v>
      </c>
      <c r="BC935" s="22">
        <f t="shared" si="43"/>
        <v>1000000</v>
      </c>
      <c r="BD935" s="22">
        <f t="shared" si="44"/>
        <v>1000000</v>
      </c>
    </row>
    <row r="936" spans="1:56" x14ac:dyDescent="0.35">
      <c r="A936" s="23" t="s">
        <v>2317</v>
      </c>
      <c r="B936" s="79" t="s">
        <v>588</v>
      </c>
      <c r="C936" s="80">
        <v>17</v>
      </c>
      <c r="D936" s="81" t="s">
        <v>31</v>
      </c>
      <c r="E936" s="79" t="s">
        <v>467</v>
      </c>
      <c r="F936" s="79" t="s">
        <v>648</v>
      </c>
      <c r="G936" s="79" t="s">
        <v>607</v>
      </c>
      <c r="H936" s="79" t="s">
        <v>661</v>
      </c>
      <c r="I936" s="79" t="s">
        <v>649</v>
      </c>
      <c r="J936" s="79" t="s">
        <v>662</v>
      </c>
      <c r="K936" s="79" t="s">
        <v>607</v>
      </c>
      <c r="L936" s="79" t="s">
        <v>650</v>
      </c>
      <c r="M936" s="79" t="s">
        <v>663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1000000</v>
      </c>
      <c r="Z936" s="77">
        <v>845000</v>
      </c>
      <c r="AA936" s="77">
        <v>0</v>
      </c>
      <c r="AB936" s="77">
        <v>0</v>
      </c>
      <c r="AC936" s="77">
        <v>0</v>
      </c>
      <c r="AD936" s="77">
        <v>19000000</v>
      </c>
      <c r="AE936" s="141">
        <v>41717</v>
      </c>
      <c r="AF936" s="141">
        <v>49022</v>
      </c>
      <c r="AG936" s="142">
        <v>20000000</v>
      </c>
      <c r="AH936" s="83">
        <v>9.469444444444445</v>
      </c>
      <c r="AI936" s="83">
        <v>20</v>
      </c>
      <c r="AJ936" s="143">
        <v>8.4500000000000006E-2</v>
      </c>
      <c r="AK936" s="79" t="s">
        <v>664</v>
      </c>
      <c r="AL936" s="79" t="s">
        <v>665</v>
      </c>
      <c r="AM936" s="155">
        <v>0</v>
      </c>
      <c r="AN936" s="155">
        <v>0</v>
      </c>
      <c r="AO936" s="155">
        <v>0</v>
      </c>
      <c r="AP936" s="155">
        <v>0</v>
      </c>
      <c r="AQ936" s="155">
        <v>0</v>
      </c>
      <c r="AR936" s="155">
        <v>1000000</v>
      </c>
      <c r="AS936" s="155">
        <v>0</v>
      </c>
      <c r="AT936" s="155">
        <v>0</v>
      </c>
      <c r="AU936" s="155">
        <v>0</v>
      </c>
      <c r="AV936" s="155">
        <v>0</v>
      </c>
      <c r="AW936" s="155">
        <v>0</v>
      </c>
      <c r="AX936" s="155">
        <v>1000000</v>
      </c>
      <c r="AY936" s="155">
        <v>0</v>
      </c>
      <c r="AZ936" s="155">
        <v>0</v>
      </c>
      <c r="BA936" s="155">
        <v>0</v>
      </c>
      <c r="BB936" s="22">
        <f t="shared" si="42"/>
        <v>0</v>
      </c>
      <c r="BC936" s="22">
        <f t="shared" si="43"/>
        <v>2000000</v>
      </c>
      <c r="BD936" s="22">
        <f t="shared" si="44"/>
        <v>2000000</v>
      </c>
    </row>
    <row r="937" spans="1:56" x14ac:dyDescent="0.35">
      <c r="A937" s="23" t="s">
        <v>2318</v>
      </c>
      <c r="B937" s="79" t="s">
        <v>588</v>
      </c>
      <c r="C937" s="80">
        <v>22</v>
      </c>
      <c r="D937" s="81" t="s">
        <v>31</v>
      </c>
      <c r="E937" s="79" t="s">
        <v>467</v>
      </c>
      <c r="F937" s="79" t="s">
        <v>648</v>
      </c>
      <c r="G937" s="79" t="s">
        <v>607</v>
      </c>
      <c r="H937" s="79" t="s">
        <v>661</v>
      </c>
      <c r="I937" s="79" t="s">
        <v>649</v>
      </c>
      <c r="J937" s="79" t="s">
        <v>662</v>
      </c>
      <c r="K937" s="79" t="s">
        <v>607</v>
      </c>
      <c r="L937" s="79" t="s">
        <v>650</v>
      </c>
      <c r="M937" s="79" t="s">
        <v>663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41">
        <v>41731</v>
      </c>
      <c r="AF937" s="141">
        <v>49036</v>
      </c>
      <c r="AG937" s="142">
        <v>20000000</v>
      </c>
      <c r="AH937" s="83">
        <v>9.5055555555555564</v>
      </c>
      <c r="AI937" s="83">
        <v>20</v>
      </c>
      <c r="AJ937" s="143">
        <v>8.4500000000000006E-2</v>
      </c>
      <c r="AK937" s="79" t="s">
        <v>664</v>
      </c>
      <c r="AL937" s="79" t="s">
        <v>665</v>
      </c>
      <c r="AM937" s="155">
        <v>1000000</v>
      </c>
      <c r="AN937" s="155">
        <v>0</v>
      </c>
      <c r="AO937" s="155">
        <v>0</v>
      </c>
      <c r="AP937" s="155">
        <v>0</v>
      </c>
      <c r="AQ937" s="155">
        <v>0</v>
      </c>
      <c r="AR937" s="155">
        <v>0</v>
      </c>
      <c r="AS937" s="155">
        <v>1000000</v>
      </c>
      <c r="AT937" s="155">
        <v>0</v>
      </c>
      <c r="AU937" s="155">
        <v>0</v>
      </c>
      <c r="AV937" s="155">
        <v>0</v>
      </c>
      <c r="AW937" s="155">
        <v>0</v>
      </c>
      <c r="AX937" s="155">
        <v>0</v>
      </c>
      <c r="AY937" s="155">
        <v>1000000</v>
      </c>
      <c r="AZ937" s="155">
        <v>0</v>
      </c>
      <c r="BA937" s="155">
        <v>0</v>
      </c>
      <c r="BB937" s="22">
        <f t="shared" si="42"/>
        <v>1000000</v>
      </c>
      <c r="BC937" s="22">
        <f t="shared" si="43"/>
        <v>2000000</v>
      </c>
      <c r="BD937" s="22">
        <f t="shared" si="44"/>
        <v>3000000</v>
      </c>
    </row>
    <row r="938" spans="1:56" x14ac:dyDescent="0.35">
      <c r="A938" s="23" t="s">
        <v>2319</v>
      </c>
      <c r="B938" s="79" t="s">
        <v>588</v>
      </c>
      <c r="C938" s="80">
        <v>48</v>
      </c>
      <c r="D938" s="81" t="s">
        <v>31</v>
      </c>
      <c r="E938" s="79" t="s">
        <v>467</v>
      </c>
      <c r="F938" s="79" t="s">
        <v>648</v>
      </c>
      <c r="G938" s="79" t="s">
        <v>607</v>
      </c>
      <c r="H938" s="79" t="s">
        <v>661</v>
      </c>
      <c r="I938" s="79" t="s">
        <v>649</v>
      </c>
      <c r="J938" s="79" t="s">
        <v>662</v>
      </c>
      <c r="K938" s="79" t="s">
        <v>607</v>
      </c>
      <c r="L938" s="79" t="s">
        <v>650</v>
      </c>
      <c r="M938" s="79" t="s">
        <v>663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1">
        <v>41789</v>
      </c>
      <c r="AF938" s="141">
        <v>49094</v>
      </c>
      <c r="AG938" s="142">
        <v>8000000</v>
      </c>
      <c r="AH938" s="83">
        <v>9.6666666666666661</v>
      </c>
      <c r="AI938" s="83">
        <v>20</v>
      </c>
      <c r="AJ938" s="143">
        <v>8.4500000000000006E-2</v>
      </c>
      <c r="AK938" s="79" t="s">
        <v>664</v>
      </c>
      <c r="AL938" s="79" t="s">
        <v>665</v>
      </c>
      <c r="AM938" s="155">
        <v>0</v>
      </c>
      <c r="AN938" s="155">
        <v>400000</v>
      </c>
      <c r="AO938" s="155">
        <v>0</v>
      </c>
      <c r="AP938" s="155">
        <v>0</v>
      </c>
      <c r="AQ938" s="155">
        <v>0</v>
      </c>
      <c r="AR938" s="155">
        <v>0</v>
      </c>
      <c r="AS938" s="155">
        <v>0</v>
      </c>
      <c r="AT938" s="155">
        <v>400000</v>
      </c>
      <c r="AU938" s="155">
        <v>0</v>
      </c>
      <c r="AV938" s="155">
        <v>0</v>
      </c>
      <c r="AW938" s="155">
        <v>0</v>
      </c>
      <c r="AX938" s="155">
        <v>0</v>
      </c>
      <c r="AY938" s="155">
        <v>0</v>
      </c>
      <c r="AZ938" s="155">
        <v>400000</v>
      </c>
      <c r="BA938" s="155">
        <v>0</v>
      </c>
      <c r="BB938" s="22">
        <f t="shared" si="42"/>
        <v>400000</v>
      </c>
      <c r="BC938" s="22">
        <f t="shared" si="43"/>
        <v>800000</v>
      </c>
      <c r="BD938" s="22">
        <f t="shared" si="44"/>
        <v>1200000</v>
      </c>
    </row>
    <row r="939" spans="1:56" x14ac:dyDescent="0.35">
      <c r="A939" s="23" t="s">
        <v>1461</v>
      </c>
      <c r="B939" s="79" t="s">
        <v>589</v>
      </c>
      <c r="C939" s="80">
        <v>4</v>
      </c>
      <c r="D939" s="81" t="s">
        <v>31</v>
      </c>
      <c r="E939" s="79" t="s">
        <v>467</v>
      </c>
      <c r="F939" s="79" t="s">
        <v>648</v>
      </c>
      <c r="G939" s="79" t="s">
        <v>607</v>
      </c>
      <c r="H939" s="79" t="s">
        <v>661</v>
      </c>
      <c r="I939" s="79" t="s">
        <v>649</v>
      </c>
      <c r="J939" s="79" t="s">
        <v>662</v>
      </c>
      <c r="K939" s="79" t="s">
        <v>607</v>
      </c>
      <c r="L939" s="79" t="s">
        <v>650</v>
      </c>
      <c r="M939" s="79" t="s">
        <v>663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8333333.3399999999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8333333.3399999999</v>
      </c>
      <c r="AE939" s="141">
        <v>41801</v>
      </c>
      <c r="AF939" s="141">
        <v>47280</v>
      </c>
      <c r="AG939" s="142">
        <v>10000000</v>
      </c>
      <c r="AH939" s="83">
        <v>4.697222222222222</v>
      </c>
      <c r="AI939" s="83">
        <v>15</v>
      </c>
      <c r="AJ939" s="143">
        <v>7.6999999999999999E-2</v>
      </c>
      <c r="AK939" s="79" t="s">
        <v>664</v>
      </c>
      <c r="AL939" s="79" t="s">
        <v>665</v>
      </c>
      <c r="AM939" s="155">
        <v>0</v>
      </c>
      <c r="AN939" s="155">
        <v>0</v>
      </c>
      <c r="AO939" s="155">
        <v>833333.33</v>
      </c>
      <c r="AP939" s="155">
        <v>0</v>
      </c>
      <c r="AQ939" s="155">
        <v>0</v>
      </c>
      <c r="AR939" s="155">
        <v>0</v>
      </c>
      <c r="AS939" s="155">
        <v>0</v>
      </c>
      <c r="AT939" s="155">
        <v>0</v>
      </c>
      <c r="AU939" s="155">
        <v>833333.33</v>
      </c>
      <c r="AV939" s="155">
        <v>0</v>
      </c>
      <c r="AW939" s="155">
        <v>0</v>
      </c>
      <c r="AX939" s="155">
        <v>0</v>
      </c>
      <c r="AY939" s="155">
        <v>0</v>
      </c>
      <c r="AZ939" s="155">
        <v>0</v>
      </c>
      <c r="BA939" s="155">
        <v>833333.33</v>
      </c>
      <c r="BB939" s="22">
        <f t="shared" si="42"/>
        <v>833333.33</v>
      </c>
      <c r="BC939" s="22">
        <f t="shared" si="43"/>
        <v>1666666.66</v>
      </c>
      <c r="BD939" s="22">
        <f t="shared" si="44"/>
        <v>2499999.9899999998</v>
      </c>
    </row>
    <row r="940" spans="1:56" x14ac:dyDescent="0.35">
      <c r="A940" s="23" t="s">
        <v>2320</v>
      </c>
      <c r="B940" s="79" t="s">
        <v>589</v>
      </c>
      <c r="C940" s="80">
        <v>5</v>
      </c>
      <c r="D940" s="81" t="s">
        <v>31</v>
      </c>
      <c r="E940" s="79" t="s">
        <v>467</v>
      </c>
      <c r="F940" s="79" t="s">
        <v>648</v>
      </c>
      <c r="G940" s="79" t="s">
        <v>607</v>
      </c>
      <c r="H940" s="79" t="s">
        <v>661</v>
      </c>
      <c r="I940" s="79" t="s">
        <v>649</v>
      </c>
      <c r="J940" s="79" t="s">
        <v>662</v>
      </c>
      <c r="K940" s="79" t="s">
        <v>607</v>
      </c>
      <c r="L940" s="79" t="s">
        <v>650</v>
      </c>
      <c r="M940" s="79" t="s">
        <v>663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1">
        <v>41801</v>
      </c>
      <c r="AF940" s="141">
        <v>49106</v>
      </c>
      <c r="AG940" s="142">
        <v>10000000</v>
      </c>
      <c r="AH940" s="83">
        <v>9.6972222222222229</v>
      </c>
      <c r="AI940" s="83">
        <v>20</v>
      </c>
      <c r="AJ940" s="143">
        <v>8.4500000000000006E-2</v>
      </c>
      <c r="AK940" s="79" t="s">
        <v>664</v>
      </c>
      <c r="AL940" s="79" t="s">
        <v>665</v>
      </c>
      <c r="AM940" s="155">
        <v>0</v>
      </c>
      <c r="AN940" s="155">
        <v>0</v>
      </c>
      <c r="AO940" s="155">
        <v>500000</v>
      </c>
      <c r="AP940" s="155">
        <v>0</v>
      </c>
      <c r="AQ940" s="155">
        <v>0</v>
      </c>
      <c r="AR940" s="155">
        <v>0</v>
      </c>
      <c r="AS940" s="155">
        <v>0</v>
      </c>
      <c r="AT940" s="155">
        <v>0</v>
      </c>
      <c r="AU940" s="155">
        <v>500000</v>
      </c>
      <c r="AV940" s="155">
        <v>0</v>
      </c>
      <c r="AW940" s="155">
        <v>0</v>
      </c>
      <c r="AX940" s="155">
        <v>0</v>
      </c>
      <c r="AY940" s="155">
        <v>0</v>
      </c>
      <c r="AZ940" s="155">
        <v>0</v>
      </c>
      <c r="BA940" s="155">
        <v>500000</v>
      </c>
      <c r="BB940" s="22">
        <f t="shared" si="42"/>
        <v>500000</v>
      </c>
      <c r="BC940" s="22">
        <f t="shared" si="43"/>
        <v>1000000</v>
      </c>
      <c r="BD940" s="22">
        <f t="shared" si="44"/>
        <v>1500000</v>
      </c>
    </row>
    <row r="941" spans="1:56" x14ac:dyDescent="0.35">
      <c r="A941" s="23" t="s">
        <v>1463</v>
      </c>
      <c r="B941" s="79" t="s">
        <v>589</v>
      </c>
      <c r="C941" s="80">
        <v>6</v>
      </c>
      <c r="D941" s="81" t="s">
        <v>31</v>
      </c>
      <c r="E941" s="79" t="s">
        <v>467</v>
      </c>
      <c r="F941" s="79" t="s">
        <v>648</v>
      </c>
      <c r="G941" s="79" t="s">
        <v>607</v>
      </c>
      <c r="H941" s="79" t="s">
        <v>661</v>
      </c>
      <c r="I941" s="79" t="s">
        <v>649</v>
      </c>
      <c r="J941" s="79" t="s">
        <v>662</v>
      </c>
      <c r="K941" s="79" t="s">
        <v>607</v>
      </c>
      <c r="L941" s="79" t="s">
        <v>650</v>
      </c>
      <c r="M941" s="79" t="s">
        <v>663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0</v>
      </c>
      <c r="AE941" s="141">
        <v>41802</v>
      </c>
      <c r="AF941" s="141">
        <v>45455</v>
      </c>
      <c r="AG941" s="142">
        <v>5000000</v>
      </c>
      <c r="AH941" s="83">
        <v>0</v>
      </c>
      <c r="AI941" s="83">
        <v>0</v>
      </c>
      <c r="AJ941" s="143">
        <v>6.4000000000000001E-2</v>
      </c>
      <c r="AK941" s="79" t="s">
        <v>664</v>
      </c>
      <c r="AL941" s="79" t="s">
        <v>665</v>
      </c>
      <c r="AM941" s="155">
        <v>0</v>
      </c>
      <c r="AN941" s="155">
        <v>0</v>
      </c>
      <c r="AO941" s="155">
        <v>0</v>
      </c>
      <c r="AP941" s="155">
        <v>0</v>
      </c>
      <c r="AQ941" s="155">
        <v>0</v>
      </c>
      <c r="AR941" s="155">
        <v>0</v>
      </c>
      <c r="AS941" s="155">
        <v>0</v>
      </c>
      <c r="AT941" s="155">
        <v>0</v>
      </c>
      <c r="AU941" s="155">
        <v>0</v>
      </c>
      <c r="AV941" s="155">
        <v>0</v>
      </c>
      <c r="AW941" s="155">
        <v>0</v>
      </c>
      <c r="AX941" s="155">
        <v>0</v>
      </c>
      <c r="AY941" s="155">
        <v>0</v>
      </c>
      <c r="AZ941" s="155">
        <v>0</v>
      </c>
      <c r="BA941" s="155">
        <v>0</v>
      </c>
      <c r="BB941" s="22">
        <f t="shared" si="42"/>
        <v>0</v>
      </c>
      <c r="BC941" s="22">
        <f t="shared" si="43"/>
        <v>0</v>
      </c>
      <c r="BD941" s="22">
        <f t="shared" si="44"/>
        <v>0</v>
      </c>
    </row>
    <row r="942" spans="1:56" x14ac:dyDescent="0.35">
      <c r="A942" s="23" t="s">
        <v>1464</v>
      </c>
      <c r="B942" s="79" t="s">
        <v>589</v>
      </c>
      <c r="C942" s="80">
        <v>7</v>
      </c>
      <c r="D942" s="81" t="s">
        <v>31</v>
      </c>
      <c r="E942" s="79" t="s">
        <v>467</v>
      </c>
      <c r="F942" s="79" t="s">
        <v>648</v>
      </c>
      <c r="G942" s="79" t="s">
        <v>607</v>
      </c>
      <c r="H942" s="79" t="s">
        <v>661</v>
      </c>
      <c r="I942" s="79" t="s">
        <v>649</v>
      </c>
      <c r="J942" s="79" t="s">
        <v>662</v>
      </c>
      <c r="K942" s="79" t="s">
        <v>607</v>
      </c>
      <c r="L942" s="79" t="s">
        <v>650</v>
      </c>
      <c r="M942" s="79" t="s">
        <v>663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4166666.66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4166666.66</v>
      </c>
      <c r="AE942" s="141">
        <v>41802</v>
      </c>
      <c r="AF942" s="141">
        <v>47281</v>
      </c>
      <c r="AG942" s="142">
        <v>5000000</v>
      </c>
      <c r="AH942" s="83">
        <v>4.7</v>
      </c>
      <c r="AI942" s="83">
        <v>15</v>
      </c>
      <c r="AJ942" s="143">
        <v>7.6999999999999999E-2</v>
      </c>
      <c r="AK942" s="79" t="s">
        <v>664</v>
      </c>
      <c r="AL942" s="79" t="s">
        <v>665</v>
      </c>
      <c r="AM942" s="155">
        <v>0</v>
      </c>
      <c r="AN942" s="155">
        <v>0</v>
      </c>
      <c r="AO942" s="155">
        <v>416666.67</v>
      </c>
      <c r="AP942" s="155">
        <v>0</v>
      </c>
      <c r="AQ942" s="155">
        <v>0</v>
      </c>
      <c r="AR942" s="155">
        <v>0</v>
      </c>
      <c r="AS942" s="155">
        <v>0</v>
      </c>
      <c r="AT942" s="155">
        <v>0</v>
      </c>
      <c r="AU942" s="155">
        <v>416666.67</v>
      </c>
      <c r="AV942" s="155">
        <v>0</v>
      </c>
      <c r="AW942" s="155">
        <v>0</v>
      </c>
      <c r="AX942" s="155">
        <v>0</v>
      </c>
      <c r="AY942" s="155">
        <v>0</v>
      </c>
      <c r="AZ942" s="155">
        <v>0</v>
      </c>
      <c r="BA942" s="155">
        <v>416666.67</v>
      </c>
      <c r="BB942" s="22">
        <f t="shared" si="42"/>
        <v>416666.67</v>
      </c>
      <c r="BC942" s="22">
        <f t="shared" si="43"/>
        <v>833333.34</v>
      </c>
      <c r="BD942" s="22">
        <f t="shared" si="44"/>
        <v>1250000.01</v>
      </c>
    </row>
    <row r="943" spans="1:56" x14ac:dyDescent="0.35">
      <c r="A943" s="23" t="s">
        <v>2321</v>
      </c>
      <c r="B943" s="79" t="s">
        <v>589</v>
      </c>
      <c r="C943" s="80">
        <v>8</v>
      </c>
      <c r="D943" s="81" t="s">
        <v>31</v>
      </c>
      <c r="E943" s="79" t="s">
        <v>467</v>
      </c>
      <c r="F943" s="79" t="s">
        <v>648</v>
      </c>
      <c r="G943" s="79" t="s">
        <v>607</v>
      </c>
      <c r="H943" s="79" t="s">
        <v>661</v>
      </c>
      <c r="I943" s="79" t="s">
        <v>649</v>
      </c>
      <c r="J943" s="79" t="s">
        <v>662</v>
      </c>
      <c r="K943" s="79" t="s">
        <v>607</v>
      </c>
      <c r="L943" s="79" t="s">
        <v>650</v>
      </c>
      <c r="M943" s="79" t="s">
        <v>663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1">
        <v>41802</v>
      </c>
      <c r="AF943" s="141">
        <v>49107</v>
      </c>
      <c r="AG943" s="142">
        <v>4500000</v>
      </c>
      <c r="AH943" s="83">
        <v>9.6999999999999993</v>
      </c>
      <c r="AI943" s="83">
        <v>20</v>
      </c>
      <c r="AJ943" s="143">
        <v>8.4500000000000006E-2</v>
      </c>
      <c r="AK943" s="79" t="s">
        <v>664</v>
      </c>
      <c r="AL943" s="79" t="s">
        <v>665</v>
      </c>
      <c r="AM943" s="155">
        <v>0</v>
      </c>
      <c r="AN943" s="155">
        <v>0</v>
      </c>
      <c r="AO943" s="155">
        <v>225000</v>
      </c>
      <c r="AP943" s="155">
        <v>0</v>
      </c>
      <c r="AQ943" s="155">
        <v>0</v>
      </c>
      <c r="AR943" s="155">
        <v>0</v>
      </c>
      <c r="AS943" s="155">
        <v>0</v>
      </c>
      <c r="AT943" s="155">
        <v>0</v>
      </c>
      <c r="AU943" s="155">
        <v>225000</v>
      </c>
      <c r="AV943" s="155">
        <v>0</v>
      </c>
      <c r="AW943" s="155">
        <v>0</v>
      </c>
      <c r="AX943" s="155">
        <v>0</v>
      </c>
      <c r="AY943" s="155">
        <v>0</v>
      </c>
      <c r="AZ943" s="155">
        <v>0</v>
      </c>
      <c r="BA943" s="155">
        <v>225000</v>
      </c>
      <c r="BB943" s="22">
        <f t="shared" si="42"/>
        <v>225000</v>
      </c>
      <c r="BC943" s="22">
        <f t="shared" si="43"/>
        <v>450000</v>
      </c>
      <c r="BD943" s="22">
        <f t="shared" si="44"/>
        <v>675000</v>
      </c>
    </row>
    <row r="944" spans="1:56" x14ac:dyDescent="0.35">
      <c r="A944" s="23" t="s">
        <v>2322</v>
      </c>
      <c r="B944" s="79" t="s">
        <v>589</v>
      </c>
      <c r="C944" s="80">
        <v>13</v>
      </c>
      <c r="D944" s="81" t="s">
        <v>31</v>
      </c>
      <c r="E944" s="79" t="s">
        <v>467</v>
      </c>
      <c r="F944" s="79" t="s">
        <v>648</v>
      </c>
      <c r="G944" s="79" t="s">
        <v>607</v>
      </c>
      <c r="H944" s="79" t="s">
        <v>661</v>
      </c>
      <c r="I944" s="79" t="s">
        <v>649</v>
      </c>
      <c r="J944" s="79" t="s">
        <v>662</v>
      </c>
      <c r="K944" s="79" t="s">
        <v>607</v>
      </c>
      <c r="L944" s="79" t="s">
        <v>650</v>
      </c>
      <c r="M944" s="79" t="s">
        <v>663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4166666.66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4166666.66</v>
      </c>
      <c r="AE944" s="141">
        <v>41821</v>
      </c>
      <c r="AF944" s="141">
        <v>47300</v>
      </c>
      <c r="AG944" s="142">
        <v>5000000</v>
      </c>
      <c r="AH944" s="83">
        <v>4.7527777777777782</v>
      </c>
      <c r="AI944" s="83">
        <v>15</v>
      </c>
      <c r="AJ944" s="143">
        <v>7.6999999999999999E-2</v>
      </c>
      <c r="AK944" s="79" t="s">
        <v>664</v>
      </c>
      <c r="AL944" s="79" t="s">
        <v>665</v>
      </c>
      <c r="AM944" s="155">
        <v>0</v>
      </c>
      <c r="AN944" s="155">
        <v>0</v>
      </c>
      <c r="AO944" s="155">
        <v>0</v>
      </c>
      <c r="AP944" s="155">
        <v>416666.67</v>
      </c>
      <c r="AQ944" s="155">
        <v>0</v>
      </c>
      <c r="AR944" s="155">
        <v>0</v>
      </c>
      <c r="AS944" s="155">
        <v>0</v>
      </c>
      <c r="AT944" s="155">
        <v>0</v>
      </c>
      <c r="AU944" s="155">
        <v>0</v>
      </c>
      <c r="AV944" s="155">
        <v>416666.67</v>
      </c>
      <c r="AW944" s="155">
        <v>0</v>
      </c>
      <c r="AX944" s="155">
        <v>0</v>
      </c>
      <c r="AY944" s="155">
        <v>0</v>
      </c>
      <c r="AZ944" s="155">
        <v>0</v>
      </c>
      <c r="BA944" s="155">
        <v>0</v>
      </c>
      <c r="BB944" s="22">
        <f t="shared" si="42"/>
        <v>0</v>
      </c>
      <c r="BC944" s="22">
        <f t="shared" si="43"/>
        <v>833333.34</v>
      </c>
      <c r="BD944" s="22">
        <f t="shared" si="44"/>
        <v>833333.34</v>
      </c>
    </row>
    <row r="945" spans="1:56" x14ac:dyDescent="0.35">
      <c r="A945" s="23" t="s">
        <v>2323</v>
      </c>
      <c r="B945" s="79" t="s">
        <v>589</v>
      </c>
      <c r="C945" s="80">
        <v>14</v>
      </c>
      <c r="D945" s="81" t="s">
        <v>31</v>
      </c>
      <c r="E945" s="79" t="s">
        <v>467</v>
      </c>
      <c r="F945" s="79" t="s">
        <v>648</v>
      </c>
      <c r="G945" s="79" t="s">
        <v>607</v>
      </c>
      <c r="H945" s="79" t="s">
        <v>661</v>
      </c>
      <c r="I945" s="79" t="s">
        <v>649</v>
      </c>
      <c r="J945" s="79" t="s">
        <v>662</v>
      </c>
      <c r="K945" s="79" t="s">
        <v>607</v>
      </c>
      <c r="L945" s="79" t="s">
        <v>650</v>
      </c>
      <c r="M945" s="79" t="s">
        <v>663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1">
        <v>41821</v>
      </c>
      <c r="AF945" s="141">
        <v>49126</v>
      </c>
      <c r="AG945" s="142">
        <v>15000000</v>
      </c>
      <c r="AH945" s="83">
        <v>9.7527777777777782</v>
      </c>
      <c r="AI945" s="83">
        <v>20</v>
      </c>
      <c r="AJ945" s="143">
        <v>8.4500000000000006E-2</v>
      </c>
      <c r="AK945" s="79" t="s">
        <v>664</v>
      </c>
      <c r="AL945" s="79" t="s">
        <v>665</v>
      </c>
      <c r="AM945" s="155">
        <v>0</v>
      </c>
      <c r="AN945" s="155">
        <v>0</v>
      </c>
      <c r="AO945" s="155">
        <v>0</v>
      </c>
      <c r="AP945" s="155">
        <v>750000</v>
      </c>
      <c r="AQ945" s="155">
        <v>0</v>
      </c>
      <c r="AR945" s="155">
        <v>0</v>
      </c>
      <c r="AS945" s="155">
        <v>0</v>
      </c>
      <c r="AT945" s="155">
        <v>0</v>
      </c>
      <c r="AU945" s="155">
        <v>0</v>
      </c>
      <c r="AV945" s="155">
        <v>750000</v>
      </c>
      <c r="AW945" s="155">
        <v>0</v>
      </c>
      <c r="AX945" s="155">
        <v>0</v>
      </c>
      <c r="AY945" s="155">
        <v>0</v>
      </c>
      <c r="AZ945" s="155">
        <v>0</v>
      </c>
      <c r="BA945" s="155">
        <v>0</v>
      </c>
      <c r="BB945" s="22">
        <f t="shared" si="42"/>
        <v>0</v>
      </c>
      <c r="BC945" s="22">
        <f t="shared" si="43"/>
        <v>1500000</v>
      </c>
      <c r="BD945" s="22">
        <f t="shared" si="44"/>
        <v>1500000</v>
      </c>
    </row>
    <row r="946" spans="1:56" x14ac:dyDescent="0.35">
      <c r="A946" s="23" t="s">
        <v>2324</v>
      </c>
      <c r="B946" s="79" t="s">
        <v>589</v>
      </c>
      <c r="C946" s="80">
        <v>18</v>
      </c>
      <c r="D946" s="81" t="s">
        <v>31</v>
      </c>
      <c r="E946" s="79" t="s">
        <v>467</v>
      </c>
      <c r="F946" s="79" t="s">
        <v>648</v>
      </c>
      <c r="G946" s="79" t="s">
        <v>607</v>
      </c>
      <c r="H946" s="79" t="s">
        <v>661</v>
      </c>
      <c r="I946" s="79" t="s">
        <v>649</v>
      </c>
      <c r="J946" s="79" t="s">
        <v>662</v>
      </c>
      <c r="K946" s="79" t="s">
        <v>607</v>
      </c>
      <c r="L946" s="79" t="s">
        <v>650</v>
      </c>
      <c r="M946" s="79" t="s">
        <v>663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1">
        <v>41837</v>
      </c>
      <c r="AF946" s="141">
        <v>49142</v>
      </c>
      <c r="AG946" s="142">
        <v>10000000</v>
      </c>
      <c r="AH946" s="83">
        <v>9.7972222222222225</v>
      </c>
      <c r="AI946" s="83">
        <v>20</v>
      </c>
      <c r="AJ946" s="143">
        <v>8.4500000000000006E-2</v>
      </c>
      <c r="AK946" s="79" t="s">
        <v>664</v>
      </c>
      <c r="AL946" s="79" t="s">
        <v>665</v>
      </c>
      <c r="AM946" s="155">
        <v>0</v>
      </c>
      <c r="AN946" s="155">
        <v>0</v>
      </c>
      <c r="AO946" s="155">
        <v>0</v>
      </c>
      <c r="AP946" s="155">
        <v>500000</v>
      </c>
      <c r="AQ946" s="155">
        <v>0</v>
      </c>
      <c r="AR946" s="155">
        <v>0</v>
      </c>
      <c r="AS946" s="155">
        <v>0</v>
      </c>
      <c r="AT946" s="155">
        <v>0</v>
      </c>
      <c r="AU946" s="155">
        <v>0</v>
      </c>
      <c r="AV946" s="155">
        <v>500000</v>
      </c>
      <c r="AW946" s="155">
        <v>0</v>
      </c>
      <c r="AX946" s="155">
        <v>0</v>
      </c>
      <c r="AY946" s="155">
        <v>0</v>
      </c>
      <c r="AZ946" s="155">
        <v>0</v>
      </c>
      <c r="BA946" s="155">
        <v>0</v>
      </c>
      <c r="BB946" s="22">
        <f t="shared" si="42"/>
        <v>0</v>
      </c>
      <c r="BC946" s="22">
        <f t="shared" si="43"/>
        <v>1000000</v>
      </c>
      <c r="BD946" s="22">
        <f t="shared" si="44"/>
        <v>1000000</v>
      </c>
    </row>
    <row r="947" spans="1:56" x14ac:dyDescent="0.35">
      <c r="A947" s="23" t="s">
        <v>2325</v>
      </c>
      <c r="B947" s="79" t="s">
        <v>589</v>
      </c>
      <c r="C947" s="80">
        <v>31</v>
      </c>
      <c r="D947" s="81" t="s">
        <v>31</v>
      </c>
      <c r="E947" s="79" t="s">
        <v>467</v>
      </c>
      <c r="F947" s="79" t="s">
        <v>648</v>
      </c>
      <c r="G947" s="79" t="s">
        <v>607</v>
      </c>
      <c r="H947" s="79" t="s">
        <v>661</v>
      </c>
      <c r="I947" s="79" t="s">
        <v>649</v>
      </c>
      <c r="J947" s="79" t="s">
        <v>662</v>
      </c>
      <c r="K947" s="79" t="s">
        <v>607</v>
      </c>
      <c r="L947" s="79" t="s">
        <v>650</v>
      </c>
      <c r="M947" s="79" t="s">
        <v>663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583333.32999999996</v>
      </c>
      <c r="Z947" s="77">
        <v>247041.67</v>
      </c>
      <c r="AA947" s="77">
        <v>0</v>
      </c>
      <c r="AB947" s="77">
        <v>0</v>
      </c>
      <c r="AC947" s="77">
        <v>0</v>
      </c>
      <c r="AD947" s="77">
        <v>5833333.3399999999</v>
      </c>
      <c r="AE947" s="141">
        <v>41892</v>
      </c>
      <c r="AF947" s="141">
        <v>47371</v>
      </c>
      <c r="AG947" s="142">
        <v>7000000</v>
      </c>
      <c r="AH947" s="83">
        <v>4.9444444444444446</v>
      </c>
      <c r="AI947" s="83">
        <v>15</v>
      </c>
      <c r="AJ947" s="143">
        <v>7.6999999999999999E-2</v>
      </c>
      <c r="AK947" s="79" t="s">
        <v>664</v>
      </c>
      <c r="AL947" s="79" t="s">
        <v>665</v>
      </c>
      <c r="AM947" s="155">
        <v>0</v>
      </c>
      <c r="AN947" s="155">
        <v>0</v>
      </c>
      <c r="AO947" s="155">
        <v>0</v>
      </c>
      <c r="AP947" s="155">
        <v>0</v>
      </c>
      <c r="AQ947" s="155">
        <v>0</v>
      </c>
      <c r="AR947" s="155">
        <v>583333.32999999996</v>
      </c>
      <c r="AS947" s="155">
        <v>0</v>
      </c>
      <c r="AT947" s="155">
        <v>0</v>
      </c>
      <c r="AU947" s="155">
        <v>0</v>
      </c>
      <c r="AV947" s="155">
        <v>0</v>
      </c>
      <c r="AW947" s="155">
        <v>0</v>
      </c>
      <c r="AX947" s="155">
        <v>583333.32999999996</v>
      </c>
      <c r="AY947" s="155">
        <v>0</v>
      </c>
      <c r="AZ947" s="155">
        <v>0</v>
      </c>
      <c r="BA947" s="155">
        <v>0</v>
      </c>
      <c r="BB947" s="22">
        <f t="shared" si="42"/>
        <v>0</v>
      </c>
      <c r="BC947" s="22">
        <f t="shared" si="43"/>
        <v>1166666.6599999999</v>
      </c>
      <c r="BD947" s="22">
        <f t="shared" si="44"/>
        <v>1166666.6599999999</v>
      </c>
    </row>
    <row r="948" spans="1:56" x14ac:dyDescent="0.35">
      <c r="A948" s="23" t="s">
        <v>2326</v>
      </c>
      <c r="B948" s="79" t="s">
        <v>589</v>
      </c>
      <c r="C948" s="80">
        <v>32</v>
      </c>
      <c r="D948" s="81" t="s">
        <v>31</v>
      </c>
      <c r="E948" s="79" t="s">
        <v>467</v>
      </c>
      <c r="F948" s="79" t="s">
        <v>648</v>
      </c>
      <c r="G948" s="79" t="s">
        <v>607</v>
      </c>
      <c r="H948" s="79" t="s">
        <v>661</v>
      </c>
      <c r="I948" s="79" t="s">
        <v>649</v>
      </c>
      <c r="J948" s="79" t="s">
        <v>662</v>
      </c>
      <c r="K948" s="79" t="s">
        <v>607</v>
      </c>
      <c r="L948" s="79" t="s">
        <v>650</v>
      </c>
      <c r="M948" s="79" t="s">
        <v>663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295750</v>
      </c>
      <c r="AA948" s="77">
        <v>0</v>
      </c>
      <c r="AB948" s="77">
        <v>0</v>
      </c>
      <c r="AC948" s="77">
        <v>0</v>
      </c>
      <c r="AD948" s="77">
        <v>7000000</v>
      </c>
      <c r="AE948" s="141">
        <v>41892</v>
      </c>
      <c r="AF948" s="141">
        <v>49197</v>
      </c>
      <c r="AG948" s="142">
        <v>7000000</v>
      </c>
      <c r="AH948" s="83">
        <v>9.9444444444444446</v>
      </c>
      <c r="AI948" s="83">
        <v>20</v>
      </c>
      <c r="AJ948" s="143">
        <v>8.4500000000000006E-2</v>
      </c>
      <c r="AK948" s="79" t="s">
        <v>664</v>
      </c>
      <c r="AL948" s="79" t="s">
        <v>665</v>
      </c>
      <c r="AM948" s="155">
        <v>0</v>
      </c>
      <c r="AN948" s="155">
        <v>0</v>
      </c>
      <c r="AO948" s="155">
        <v>0</v>
      </c>
      <c r="AP948" s="155">
        <v>0</v>
      </c>
      <c r="AQ948" s="155">
        <v>0</v>
      </c>
      <c r="AR948" s="155">
        <v>350000</v>
      </c>
      <c r="AS948" s="155">
        <v>0</v>
      </c>
      <c r="AT948" s="155">
        <v>0</v>
      </c>
      <c r="AU948" s="155">
        <v>0</v>
      </c>
      <c r="AV948" s="155">
        <v>0</v>
      </c>
      <c r="AW948" s="155">
        <v>0</v>
      </c>
      <c r="AX948" s="155">
        <v>350000</v>
      </c>
      <c r="AY948" s="155">
        <v>0</v>
      </c>
      <c r="AZ948" s="155">
        <v>0</v>
      </c>
      <c r="BA948" s="155">
        <v>0</v>
      </c>
      <c r="BB948" s="22">
        <f t="shared" si="42"/>
        <v>0</v>
      </c>
      <c r="BC948" s="22">
        <f t="shared" si="43"/>
        <v>700000</v>
      </c>
      <c r="BD948" s="22">
        <f t="shared" si="44"/>
        <v>700000</v>
      </c>
    </row>
    <row r="949" spans="1:56" x14ac:dyDescent="0.35">
      <c r="A949" s="23" t="s">
        <v>2327</v>
      </c>
      <c r="B949" s="79" t="s">
        <v>589</v>
      </c>
      <c r="C949" s="80">
        <v>34</v>
      </c>
      <c r="D949" s="81" t="s">
        <v>31</v>
      </c>
      <c r="E949" s="79" t="s">
        <v>467</v>
      </c>
      <c r="F949" s="79" t="s">
        <v>648</v>
      </c>
      <c r="G949" s="79" t="s">
        <v>607</v>
      </c>
      <c r="H949" s="79" t="s">
        <v>661</v>
      </c>
      <c r="I949" s="79" t="s">
        <v>649</v>
      </c>
      <c r="J949" s="79" t="s">
        <v>662</v>
      </c>
      <c r="K949" s="79" t="s">
        <v>607</v>
      </c>
      <c r="L949" s="79" t="s">
        <v>650</v>
      </c>
      <c r="M949" s="79" t="s">
        <v>663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3666666.67</v>
      </c>
      <c r="X949" s="77">
        <v>0</v>
      </c>
      <c r="Y949" s="77">
        <v>333333.33</v>
      </c>
      <c r="Z949" s="77">
        <v>141166.67000000001</v>
      </c>
      <c r="AA949" s="77">
        <v>0</v>
      </c>
      <c r="AB949" s="77">
        <v>0</v>
      </c>
      <c r="AC949" s="77">
        <v>0</v>
      </c>
      <c r="AD949" s="77">
        <v>3333333.34</v>
      </c>
      <c r="AE949" s="141">
        <v>41912</v>
      </c>
      <c r="AF949" s="141">
        <v>47391</v>
      </c>
      <c r="AG949" s="142">
        <v>4000000</v>
      </c>
      <c r="AH949" s="83">
        <v>5</v>
      </c>
      <c r="AI949" s="83">
        <v>15</v>
      </c>
      <c r="AJ949" s="143">
        <v>7.6999999999999999E-2</v>
      </c>
      <c r="AK949" s="79" t="s">
        <v>664</v>
      </c>
      <c r="AL949" s="79" t="s">
        <v>665</v>
      </c>
      <c r="AM949" s="155">
        <v>0</v>
      </c>
      <c r="AN949" s="155">
        <v>0</v>
      </c>
      <c r="AO949" s="155">
        <v>0</v>
      </c>
      <c r="AP949" s="155">
        <v>0</v>
      </c>
      <c r="AQ949" s="155">
        <v>0</v>
      </c>
      <c r="AR949" s="155">
        <v>333333.33</v>
      </c>
      <c r="AS949" s="155">
        <v>0</v>
      </c>
      <c r="AT949" s="155">
        <v>0</v>
      </c>
      <c r="AU949" s="155">
        <v>0</v>
      </c>
      <c r="AV949" s="155">
        <v>0</v>
      </c>
      <c r="AW949" s="155">
        <v>0</v>
      </c>
      <c r="AX949" s="155">
        <v>333333.33</v>
      </c>
      <c r="AY949" s="155">
        <v>0</v>
      </c>
      <c r="AZ949" s="155">
        <v>0</v>
      </c>
      <c r="BA949" s="155">
        <v>0</v>
      </c>
      <c r="BB949" s="22">
        <f t="shared" si="42"/>
        <v>0</v>
      </c>
      <c r="BC949" s="22">
        <f t="shared" si="43"/>
        <v>666666.66</v>
      </c>
      <c r="BD949" s="22">
        <f t="shared" si="44"/>
        <v>666666.66</v>
      </c>
    </row>
    <row r="950" spans="1:56" x14ac:dyDescent="0.35">
      <c r="A950" s="23" t="s">
        <v>2328</v>
      </c>
      <c r="B950" s="79" t="s">
        <v>589</v>
      </c>
      <c r="C950" s="80">
        <v>35</v>
      </c>
      <c r="D950" s="81" t="s">
        <v>31</v>
      </c>
      <c r="E950" s="79" t="s">
        <v>467</v>
      </c>
      <c r="F950" s="79" t="s">
        <v>648</v>
      </c>
      <c r="G950" s="79" t="s">
        <v>607</v>
      </c>
      <c r="H950" s="79" t="s">
        <v>661</v>
      </c>
      <c r="I950" s="79" t="s">
        <v>649</v>
      </c>
      <c r="J950" s="79" t="s">
        <v>662</v>
      </c>
      <c r="K950" s="79" t="s">
        <v>607</v>
      </c>
      <c r="L950" s="79" t="s">
        <v>650</v>
      </c>
      <c r="M950" s="79" t="s">
        <v>663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169000</v>
      </c>
      <c r="AA950" s="77">
        <v>0</v>
      </c>
      <c r="AB950" s="77">
        <v>0</v>
      </c>
      <c r="AC950" s="77">
        <v>0</v>
      </c>
      <c r="AD950" s="77">
        <v>4000000</v>
      </c>
      <c r="AE950" s="141">
        <v>41912</v>
      </c>
      <c r="AF950" s="141">
        <v>49217</v>
      </c>
      <c r="AG950" s="142">
        <v>4000000</v>
      </c>
      <c r="AH950" s="83">
        <v>10</v>
      </c>
      <c r="AI950" s="83">
        <v>20</v>
      </c>
      <c r="AJ950" s="143">
        <v>8.4500000000000006E-2</v>
      </c>
      <c r="AK950" s="79" t="s">
        <v>664</v>
      </c>
      <c r="AL950" s="79" t="s">
        <v>665</v>
      </c>
      <c r="AM950" s="155">
        <v>0</v>
      </c>
      <c r="AN950" s="155">
        <v>0</v>
      </c>
      <c r="AO950" s="155">
        <v>0</v>
      </c>
      <c r="AP950" s="155">
        <v>0</v>
      </c>
      <c r="AQ950" s="155">
        <v>0</v>
      </c>
      <c r="AR950" s="155">
        <v>200000</v>
      </c>
      <c r="AS950" s="155">
        <v>0</v>
      </c>
      <c r="AT950" s="155">
        <v>0</v>
      </c>
      <c r="AU950" s="155">
        <v>0</v>
      </c>
      <c r="AV950" s="155">
        <v>0</v>
      </c>
      <c r="AW950" s="155">
        <v>0</v>
      </c>
      <c r="AX950" s="155">
        <v>200000</v>
      </c>
      <c r="AY950" s="155">
        <v>0</v>
      </c>
      <c r="AZ950" s="155">
        <v>0</v>
      </c>
      <c r="BA950" s="155">
        <v>0</v>
      </c>
      <c r="BB950" s="22">
        <f t="shared" si="42"/>
        <v>0</v>
      </c>
      <c r="BC950" s="22">
        <f t="shared" si="43"/>
        <v>400000</v>
      </c>
      <c r="BD950" s="22">
        <f t="shared" si="44"/>
        <v>400000</v>
      </c>
    </row>
    <row r="951" spans="1:56" x14ac:dyDescent="0.35">
      <c r="A951" s="23" t="s">
        <v>1478</v>
      </c>
      <c r="B951" s="79" t="s">
        <v>593</v>
      </c>
      <c r="C951" s="80">
        <v>12</v>
      </c>
      <c r="D951" s="81" t="s">
        <v>31</v>
      </c>
      <c r="E951" s="79" t="s">
        <v>467</v>
      </c>
      <c r="F951" s="79" t="s">
        <v>648</v>
      </c>
      <c r="G951" s="79" t="s">
        <v>607</v>
      </c>
      <c r="H951" s="79" t="s">
        <v>661</v>
      </c>
      <c r="I951" s="79" t="s">
        <v>649</v>
      </c>
      <c r="J951" s="79" t="s">
        <v>662</v>
      </c>
      <c r="K951" s="79" t="s">
        <v>607</v>
      </c>
      <c r="L951" s="79" t="s">
        <v>650</v>
      </c>
      <c r="M951" s="79" t="s">
        <v>663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6697586.29</v>
      </c>
      <c r="Z951" s="77">
        <v>388460.01</v>
      </c>
      <c r="AA951" s="77">
        <v>0</v>
      </c>
      <c r="AB951" s="77">
        <v>0</v>
      </c>
      <c r="AC951" s="77">
        <v>0</v>
      </c>
      <c r="AD951" s="77">
        <v>6697586.3000000035</v>
      </c>
      <c r="AE951" s="141">
        <v>42802</v>
      </c>
      <c r="AF951" s="141">
        <v>45724</v>
      </c>
      <c r="AG951" s="142">
        <v>40185517.75</v>
      </c>
      <c r="AH951" s="83">
        <v>0.43888888888888888</v>
      </c>
      <c r="AI951" s="83">
        <v>8</v>
      </c>
      <c r="AJ951" s="143">
        <v>5.8000000000000003E-2</v>
      </c>
      <c r="AK951" s="79" t="s">
        <v>664</v>
      </c>
      <c r="AL951" s="79" t="s">
        <v>665</v>
      </c>
      <c r="AM951" s="155">
        <v>0</v>
      </c>
      <c r="AN951" s="155">
        <v>0</v>
      </c>
      <c r="AO951" s="155">
        <v>0</v>
      </c>
      <c r="AP951" s="155">
        <v>0</v>
      </c>
      <c r="AQ951" s="155">
        <v>0</v>
      </c>
      <c r="AR951" s="155">
        <v>6697586.2999999998</v>
      </c>
      <c r="AS951" s="155">
        <v>0</v>
      </c>
      <c r="AT951" s="155">
        <v>0</v>
      </c>
      <c r="AU951" s="155">
        <v>0</v>
      </c>
      <c r="AV951" s="155">
        <v>0</v>
      </c>
      <c r="AW951" s="155">
        <v>0</v>
      </c>
      <c r="AX951" s="155">
        <v>0</v>
      </c>
      <c r="AY951" s="155">
        <v>0</v>
      </c>
      <c r="AZ951" s="155">
        <v>0</v>
      </c>
      <c r="BA951" s="155">
        <v>0</v>
      </c>
      <c r="BB951" s="22">
        <f t="shared" si="42"/>
        <v>0</v>
      </c>
      <c r="BC951" s="22">
        <f t="shared" si="43"/>
        <v>6697586.2999999998</v>
      </c>
      <c r="BD951" s="22">
        <f t="shared" si="44"/>
        <v>6697586.2999999998</v>
      </c>
    </row>
    <row r="952" spans="1:56" x14ac:dyDescent="0.35">
      <c r="A952" s="23" t="s">
        <v>1479</v>
      </c>
      <c r="B952" s="79" t="s">
        <v>593</v>
      </c>
      <c r="C952" s="80">
        <v>13</v>
      </c>
      <c r="D952" s="81" t="s">
        <v>31</v>
      </c>
      <c r="E952" s="79" t="s">
        <v>467</v>
      </c>
      <c r="F952" s="79" t="s">
        <v>648</v>
      </c>
      <c r="G952" s="79" t="s">
        <v>607</v>
      </c>
      <c r="H952" s="79" t="s">
        <v>661</v>
      </c>
      <c r="I952" s="79" t="s">
        <v>649</v>
      </c>
      <c r="J952" s="79" t="s">
        <v>662</v>
      </c>
      <c r="K952" s="79" t="s">
        <v>607</v>
      </c>
      <c r="L952" s="79" t="s">
        <v>650</v>
      </c>
      <c r="M952" s="79" t="s">
        <v>663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8944722.6600000001</v>
      </c>
      <c r="Z952" s="77">
        <v>1717386.75</v>
      </c>
      <c r="AA952" s="77">
        <v>0</v>
      </c>
      <c r="AB952" s="77">
        <v>0</v>
      </c>
      <c r="AC952" s="77">
        <v>0</v>
      </c>
      <c r="AD952" s="77">
        <v>44723613.310000017</v>
      </c>
      <c r="AE952" s="141">
        <v>42802</v>
      </c>
      <c r="AF952" s="141">
        <v>46454</v>
      </c>
      <c r="AG952" s="142">
        <v>89447226.609999999</v>
      </c>
      <c r="AH952" s="83">
        <v>2.4388888888888891</v>
      </c>
      <c r="AI952" s="83">
        <v>10</v>
      </c>
      <c r="AJ952" s="143">
        <v>6.4000000000000001E-2</v>
      </c>
      <c r="AK952" s="79" t="s">
        <v>664</v>
      </c>
      <c r="AL952" s="79" t="s">
        <v>665</v>
      </c>
      <c r="AM952" s="155">
        <v>0</v>
      </c>
      <c r="AN952" s="155">
        <v>0</v>
      </c>
      <c r="AO952" s="155">
        <v>0</v>
      </c>
      <c r="AP952" s="155">
        <v>0</v>
      </c>
      <c r="AQ952" s="155">
        <v>0</v>
      </c>
      <c r="AR952" s="155">
        <v>8944722.6600000001</v>
      </c>
      <c r="AS952" s="155">
        <v>0</v>
      </c>
      <c r="AT952" s="155">
        <v>0</v>
      </c>
      <c r="AU952" s="155">
        <v>0</v>
      </c>
      <c r="AV952" s="155">
        <v>0</v>
      </c>
      <c r="AW952" s="155">
        <v>0</v>
      </c>
      <c r="AX952" s="155">
        <v>8944722.6600000001</v>
      </c>
      <c r="AY952" s="155">
        <v>0</v>
      </c>
      <c r="AZ952" s="155">
        <v>0</v>
      </c>
      <c r="BA952" s="155">
        <v>0</v>
      </c>
      <c r="BB952" s="22">
        <f t="shared" si="42"/>
        <v>0</v>
      </c>
      <c r="BC952" s="22">
        <f t="shared" si="43"/>
        <v>17889445.32</v>
      </c>
      <c r="BD952" s="22">
        <f t="shared" si="44"/>
        <v>17889445.32</v>
      </c>
    </row>
    <row r="953" spans="1:56" x14ac:dyDescent="0.35">
      <c r="A953" s="23" t="s">
        <v>2329</v>
      </c>
      <c r="B953" s="79" t="s">
        <v>1009</v>
      </c>
      <c r="C953" s="80">
        <v>1</v>
      </c>
      <c r="D953" s="81" t="s">
        <v>31</v>
      </c>
      <c r="E953" s="79" t="s">
        <v>467</v>
      </c>
      <c r="F953" s="79" t="s">
        <v>648</v>
      </c>
      <c r="G953" s="79" t="s">
        <v>660</v>
      </c>
      <c r="H953" s="79" t="s">
        <v>661</v>
      </c>
      <c r="I953" s="79" t="s">
        <v>649</v>
      </c>
      <c r="J953" s="79" t="s">
        <v>662</v>
      </c>
      <c r="K953" s="79" t="s">
        <v>1010</v>
      </c>
      <c r="L953" s="79" t="s">
        <v>650</v>
      </c>
      <c r="M953" s="79" t="s">
        <v>663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41">
        <v>44291</v>
      </c>
      <c r="AF953" s="141">
        <v>45387</v>
      </c>
      <c r="AG953" s="142">
        <v>6108929.6200000001</v>
      </c>
      <c r="AH953" s="83">
        <v>0</v>
      </c>
      <c r="AI953" s="83">
        <v>0</v>
      </c>
      <c r="AJ953" s="143">
        <v>6.1652999999999999E-2</v>
      </c>
      <c r="AK953" s="79" t="s">
        <v>664</v>
      </c>
      <c r="AL953" s="79" t="s">
        <v>665</v>
      </c>
      <c r="AM953" s="155">
        <v>0</v>
      </c>
      <c r="AN953" s="155">
        <v>0</v>
      </c>
      <c r="AO953" s="155">
        <v>0</v>
      </c>
      <c r="AP953" s="155">
        <v>0</v>
      </c>
      <c r="AQ953" s="155">
        <v>0</v>
      </c>
      <c r="AR953" s="155">
        <v>0</v>
      </c>
      <c r="AS953" s="155">
        <v>0</v>
      </c>
      <c r="AT953" s="155">
        <v>0</v>
      </c>
      <c r="AU953" s="155">
        <v>0</v>
      </c>
      <c r="AV953" s="155">
        <v>0</v>
      </c>
      <c r="AW953" s="155">
        <v>0</v>
      </c>
      <c r="AX953" s="155">
        <v>0</v>
      </c>
      <c r="AY953" s="155">
        <v>0</v>
      </c>
      <c r="AZ953" s="155">
        <v>0</v>
      </c>
      <c r="BA953" s="155">
        <v>0</v>
      </c>
      <c r="BB953" s="22">
        <f t="shared" si="42"/>
        <v>0</v>
      </c>
      <c r="BC953" s="22">
        <f t="shared" si="43"/>
        <v>0</v>
      </c>
      <c r="BD953" s="22">
        <f t="shared" si="44"/>
        <v>0</v>
      </c>
    </row>
    <row r="954" spans="1:56" x14ac:dyDescent="0.35">
      <c r="A954" s="23" t="s">
        <v>2330</v>
      </c>
      <c r="B954" s="79" t="s">
        <v>1012</v>
      </c>
      <c r="C954" s="80">
        <v>1</v>
      </c>
      <c r="D954" s="81" t="s">
        <v>31</v>
      </c>
      <c r="E954" s="79" t="s">
        <v>467</v>
      </c>
      <c r="F954" s="79" t="s">
        <v>648</v>
      </c>
      <c r="G954" s="79" t="s">
        <v>660</v>
      </c>
      <c r="H954" s="79" t="s">
        <v>661</v>
      </c>
      <c r="I954" s="79" t="s">
        <v>649</v>
      </c>
      <c r="J954" s="79" t="s">
        <v>662</v>
      </c>
      <c r="K954" s="79" t="s">
        <v>1011</v>
      </c>
      <c r="L954" s="79" t="s">
        <v>650</v>
      </c>
      <c r="M954" s="79" t="s">
        <v>663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41">
        <v>44291</v>
      </c>
      <c r="AF954" s="141">
        <v>45387</v>
      </c>
      <c r="AG954" s="142">
        <v>1635598.57</v>
      </c>
      <c r="AH954" s="83">
        <v>0</v>
      </c>
      <c r="AI954" s="83">
        <v>0</v>
      </c>
      <c r="AJ954" s="143">
        <v>6.1652999999999999E-2</v>
      </c>
      <c r="AK954" s="79" t="s">
        <v>664</v>
      </c>
      <c r="AL954" s="79" t="s">
        <v>665</v>
      </c>
      <c r="AM954" s="155">
        <v>0</v>
      </c>
      <c r="AN954" s="155">
        <v>0</v>
      </c>
      <c r="AO954" s="155">
        <v>0</v>
      </c>
      <c r="AP954" s="155">
        <v>0</v>
      </c>
      <c r="AQ954" s="155">
        <v>0</v>
      </c>
      <c r="AR954" s="155">
        <v>0</v>
      </c>
      <c r="AS954" s="155">
        <v>0</v>
      </c>
      <c r="AT954" s="155">
        <v>0</v>
      </c>
      <c r="AU954" s="155">
        <v>0</v>
      </c>
      <c r="AV954" s="155">
        <v>0</v>
      </c>
      <c r="AW954" s="155">
        <v>0</v>
      </c>
      <c r="AX954" s="155">
        <v>0</v>
      </c>
      <c r="AY954" s="155">
        <v>0</v>
      </c>
      <c r="AZ954" s="155">
        <v>0</v>
      </c>
      <c r="BA954" s="155">
        <v>0</v>
      </c>
      <c r="BB954" s="22">
        <f t="shared" si="42"/>
        <v>0</v>
      </c>
      <c r="BC954" s="22">
        <f t="shared" si="43"/>
        <v>0</v>
      </c>
      <c r="BD954" s="22">
        <f t="shared" si="44"/>
        <v>0</v>
      </c>
    </row>
    <row r="955" spans="1:56" x14ac:dyDescent="0.35">
      <c r="A955" s="23" t="s">
        <v>2331</v>
      </c>
      <c r="B955" s="79" t="s">
        <v>1013</v>
      </c>
      <c r="C955" s="80">
        <v>1</v>
      </c>
      <c r="D955" s="81" t="s">
        <v>31</v>
      </c>
      <c r="E955" s="79" t="s">
        <v>467</v>
      </c>
      <c r="F955" s="79" t="s">
        <v>648</v>
      </c>
      <c r="G955" s="79" t="s">
        <v>660</v>
      </c>
      <c r="H955" s="79" t="s">
        <v>661</v>
      </c>
      <c r="I955" s="79" t="s">
        <v>649</v>
      </c>
      <c r="J955" s="79" t="s">
        <v>662</v>
      </c>
      <c r="K955" s="79" t="s">
        <v>1011</v>
      </c>
      <c r="L955" s="79" t="s">
        <v>650</v>
      </c>
      <c r="M955" s="79" t="s">
        <v>663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41">
        <v>44291</v>
      </c>
      <c r="AF955" s="141">
        <v>46117</v>
      </c>
      <c r="AG955" s="142">
        <v>1429962.1</v>
      </c>
      <c r="AH955" s="83">
        <v>1.5138888888888888</v>
      </c>
      <c r="AI955" s="83">
        <v>5</v>
      </c>
      <c r="AJ955" s="143">
        <v>7.1294999999999997E-2</v>
      </c>
      <c r="AK955" s="79" t="s">
        <v>664</v>
      </c>
      <c r="AL955" s="79" t="s">
        <v>665</v>
      </c>
      <c r="AM955" s="155">
        <v>0</v>
      </c>
      <c r="AN955" s="155">
        <v>0</v>
      </c>
      <c r="AO955" s="155">
        <v>0</v>
      </c>
      <c r="AP955" s="155">
        <v>0</v>
      </c>
      <c r="AQ955" s="155">
        <v>0</v>
      </c>
      <c r="AR955" s="155">
        <v>0</v>
      </c>
      <c r="AS955" s="155">
        <v>0</v>
      </c>
      <c r="AT955" s="155">
        <v>0</v>
      </c>
      <c r="AU955" s="155">
        <v>0</v>
      </c>
      <c r="AV955" s="155">
        <v>0</v>
      </c>
      <c r="AW955" s="155">
        <v>0</v>
      </c>
      <c r="AX955" s="155">
        <v>0</v>
      </c>
      <c r="AY955" s="155">
        <v>0</v>
      </c>
      <c r="AZ955" s="155">
        <v>0</v>
      </c>
      <c r="BA955" s="155">
        <v>0</v>
      </c>
      <c r="BB955" s="22">
        <f t="shared" si="42"/>
        <v>0</v>
      </c>
      <c r="BC955" s="22">
        <f t="shared" si="43"/>
        <v>0</v>
      </c>
      <c r="BD955" s="22">
        <f t="shared" si="44"/>
        <v>0</v>
      </c>
    </row>
    <row r="956" spans="1:56" x14ac:dyDescent="0.35">
      <c r="A956" s="23" t="s">
        <v>2332</v>
      </c>
      <c r="B956" s="79" t="s">
        <v>1014</v>
      </c>
      <c r="C956" s="80">
        <v>1</v>
      </c>
      <c r="D956" s="81" t="s">
        <v>31</v>
      </c>
      <c r="E956" s="79" t="s">
        <v>467</v>
      </c>
      <c r="F956" s="79" t="s">
        <v>648</v>
      </c>
      <c r="G956" s="79" t="s">
        <v>660</v>
      </c>
      <c r="H956" s="79" t="s">
        <v>661</v>
      </c>
      <c r="I956" s="79" t="s">
        <v>649</v>
      </c>
      <c r="J956" s="79" t="s">
        <v>662</v>
      </c>
      <c r="K956" s="79" t="s">
        <v>608</v>
      </c>
      <c r="L956" s="79" t="s">
        <v>650</v>
      </c>
      <c r="M956" s="79" t="s">
        <v>663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1">
        <v>44050</v>
      </c>
      <c r="AF956" s="141">
        <v>45876</v>
      </c>
      <c r="AG956" s="142">
        <v>953731.85</v>
      </c>
      <c r="AH956" s="83">
        <v>0.85277777777777775</v>
      </c>
      <c r="AI956" s="83">
        <v>5</v>
      </c>
      <c r="AJ956" s="143">
        <v>7.1294999999999997E-2</v>
      </c>
      <c r="AK956" s="79" t="s">
        <v>664</v>
      </c>
      <c r="AL956" s="79" t="s">
        <v>665</v>
      </c>
      <c r="AM956" s="155">
        <v>0</v>
      </c>
      <c r="AN956" s="155">
        <v>0</v>
      </c>
      <c r="AO956" s="155">
        <v>0</v>
      </c>
      <c r="AP956" s="155">
        <v>0</v>
      </c>
      <c r="AQ956" s="155">
        <v>0</v>
      </c>
      <c r="AR956" s="155">
        <v>0</v>
      </c>
      <c r="AS956" s="155">
        <v>0</v>
      </c>
      <c r="AT956" s="155">
        <v>0</v>
      </c>
      <c r="AU956" s="155">
        <v>0</v>
      </c>
      <c r="AV956" s="155">
        <v>0</v>
      </c>
      <c r="AW956" s="155">
        <v>953731.85</v>
      </c>
      <c r="AX956" s="155">
        <v>0</v>
      </c>
      <c r="AY956" s="155">
        <v>0</v>
      </c>
      <c r="AZ956" s="155">
        <v>0</v>
      </c>
      <c r="BA956" s="155">
        <v>0</v>
      </c>
      <c r="BB956" s="22">
        <f t="shared" si="42"/>
        <v>0</v>
      </c>
      <c r="BC956" s="22">
        <f t="shared" si="43"/>
        <v>953731.85</v>
      </c>
      <c r="BD956" s="22">
        <f t="shared" si="44"/>
        <v>953731.85</v>
      </c>
    </row>
    <row r="957" spans="1:56" x14ac:dyDescent="0.35">
      <c r="A957" s="23" t="s">
        <v>2333</v>
      </c>
      <c r="B957" s="79" t="s">
        <v>1016</v>
      </c>
      <c r="C957" s="80">
        <v>1</v>
      </c>
      <c r="D957" s="81" t="s">
        <v>31</v>
      </c>
      <c r="E957" s="79" t="s">
        <v>467</v>
      </c>
      <c r="F957" s="79" t="s">
        <v>648</v>
      </c>
      <c r="G957" s="79" t="s">
        <v>660</v>
      </c>
      <c r="H957" s="79" t="s">
        <v>661</v>
      </c>
      <c r="I957" s="79" t="s">
        <v>649</v>
      </c>
      <c r="J957" s="79" t="s">
        <v>662</v>
      </c>
      <c r="K957" s="79" t="s">
        <v>1015</v>
      </c>
      <c r="L957" s="79" t="s">
        <v>650</v>
      </c>
      <c r="M957" s="79" t="s">
        <v>663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41">
        <v>44291</v>
      </c>
      <c r="AF957" s="141">
        <v>45387</v>
      </c>
      <c r="AG957" s="142">
        <v>1249416.17</v>
      </c>
      <c r="AH957" s="83">
        <v>0</v>
      </c>
      <c r="AI957" s="83">
        <v>0</v>
      </c>
      <c r="AJ957" s="143">
        <v>6.1652999999999999E-2</v>
      </c>
      <c r="AK957" s="79" t="s">
        <v>664</v>
      </c>
      <c r="AL957" s="79" t="s">
        <v>665</v>
      </c>
      <c r="AM957" s="155">
        <v>0</v>
      </c>
      <c r="AN957" s="155">
        <v>0</v>
      </c>
      <c r="AO957" s="155">
        <v>0</v>
      </c>
      <c r="AP957" s="155">
        <v>0</v>
      </c>
      <c r="AQ957" s="155">
        <v>0</v>
      </c>
      <c r="AR957" s="155">
        <v>0</v>
      </c>
      <c r="AS957" s="155">
        <v>0</v>
      </c>
      <c r="AT957" s="155">
        <v>0</v>
      </c>
      <c r="AU957" s="155">
        <v>0</v>
      </c>
      <c r="AV957" s="155">
        <v>0</v>
      </c>
      <c r="AW957" s="155">
        <v>0</v>
      </c>
      <c r="AX957" s="155">
        <v>0</v>
      </c>
      <c r="AY957" s="155">
        <v>0</v>
      </c>
      <c r="AZ957" s="155">
        <v>0</v>
      </c>
      <c r="BA957" s="155">
        <v>0</v>
      </c>
      <c r="BB957" s="22">
        <f t="shared" si="42"/>
        <v>0</v>
      </c>
      <c r="BC957" s="22">
        <f t="shared" si="43"/>
        <v>0</v>
      </c>
      <c r="BD957" s="22">
        <f t="shared" si="44"/>
        <v>0</v>
      </c>
    </row>
    <row r="958" spans="1:56" x14ac:dyDescent="0.35">
      <c r="A958" s="23" t="s">
        <v>2334</v>
      </c>
      <c r="B958" s="79" t="s">
        <v>1017</v>
      </c>
      <c r="C958" s="80">
        <v>1</v>
      </c>
      <c r="D958" s="81" t="s">
        <v>31</v>
      </c>
      <c r="E958" s="79" t="s">
        <v>467</v>
      </c>
      <c r="F958" s="79" t="s">
        <v>648</v>
      </c>
      <c r="G958" s="79" t="s">
        <v>660</v>
      </c>
      <c r="H958" s="79" t="s">
        <v>661</v>
      </c>
      <c r="I958" s="79" t="s">
        <v>649</v>
      </c>
      <c r="J958" s="79" t="s">
        <v>662</v>
      </c>
      <c r="K958" s="79" t="s">
        <v>1015</v>
      </c>
      <c r="L958" s="79" t="s">
        <v>650</v>
      </c>
      <c r="M958" s="79" t="s">
        <v>663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41">
        <v>44291</v>
      </c>
      <c r="AF958" s="141">
        <v>46117</v>
      </c>
      <c r="AG958" s="142">
        <v>1092955.8</v>
      </c>
      <c r="AH958" s="83">
        <v>1.5138888888888888</v>
      </c>
      <c r="AI958" s="83">
        <v>5</v>
      </c>
      <c r="AJ958" s="143">
        <v>7.1294999999999997E-2</v>
      </c>
      <c r="AK958" s="79" t="s">
        <v>664</v>
      </c>
      <c r="AL958" s="79" t="s">
        <v>665</v>
      </c>
      <c r="AM958" s="155">
        <v>0</v>
      </c>
      <c r="AN958" s="155">
        <v>0</v>
      </c>
      <c r="AO958" s="155">
        <v>0</v>
      </c>
      <c r="AP958" s="155">
        <v>0</v>
      </c>
      <c r="AQ958" s="155">
        <v>0</v>
      </c>
      <c r="AR958" s="155">
        <v>0</v>
      </c>
      <c r="AS958" s="155">
        <v>0</v>
      </c>
      <c r="AT958" s="155">
        <v>0</v>
      </c>
      <c r="AU958" s="155">
        <v>0</v>
      </c>
      <c r="AV958" s="155">
        <v>0</v>
      </c>
      <c r="AW958" s="155">
        <v>0</v>
      </c>
      <c r="AX958" s="155">
        <v>0</v>
      </c>
      <c r="AY958" s="155">
        <v>0</v>
      </c>
      <c r="AZ958" s="155">
        <v>0</v>
      </c>
      <c r="BA958" s="155">
        <v>0</v>
      </c>
      <c r="BB958" s="22">
        <f t="shared" si="42"/>
        <v>0</v>
      </c>
      <c r="BC958" s="22">
        <f t="shared" si="43"/>
        <v>0</v>
      </c>
      <c r="BD958" s="22">
        <f t="shared" si="44"/>
        <v>0</v>
      </c>
    </row>
    <row r="959" spans="1:56" x14ac:dyDescent="0.35">
      <c r="A959" s="23" t="s">
        <v>2335</v>
      </c>
      <c r="B959" s="79" t="s">
        <v>1018</v>
      </c>
      <c r="C959" s="80">
        <v>1</v>
      </c>
      <c r="D959" s="81" t="s">
        <v>31</v>
      </c>
      <c r="E959" s="79" t="s">
        <v>467</v>
      </c>
      <c r="F959" s="79" t="s">
        <v>648</v>
      </c>
      <c r="G959" s="79" t="s">
        <v>660</v>
      </c>
      <c r="H959" s="79" t="s">
        <v>661</v>
      </c>
      <c r="I959" s="79" t="s">
        <v>649</v>
      </c>
      <c r="J959" s="79" t="s">
        <v>662</v>
      </c>
      <c r="K959" s="79" t="s">
        <v>609</v>
      </c>
      <c r="L959" s="79" t="s">
        <v>650</v>
      </c>
      <c r="M959" s="79" t="s">
        <v>663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1">
        <v>44050</v>
      </c>
      <c r="AF959" s="141">
        <v>45876</v>
      </c>
      <c r="AG959" s="142">
        <v>1005351.73</v>
      </c>
      <c r="AH959" s="83">
        <v>0.85277777777777775</v>
      </c>
      <c r="AI959" s="83">
        <v>5</v>
      </c>
      <c r="AJ959" s="143">
        <v>7.1294999999999997E-2</v>
      </c>
      <c r="AK959" s="79" t="s">
        <v>664</v>
      </c>
      <c r="AL959" s="79" t="s">
        <v>665</v>
      </c>
      <c r="AM959" s="155">
        <v>0</v>
      </c>
      <c r="AN959" s="155">
        <v>0</v>
      </c>
      <c r="AO959" s="155">
        <v>0</v>
      </c>
      <c r="AP959" s="155">
        <v>0</v>
      </c>
      <c r="AQ959" s="155">
        <v>0</v>
      </c>
      <c r="AR959" s="155">
        <v>0</v>
      </c>
      <c r="AS959" s="155">
        <v>0</v>
      </c>
      <c r="AT959" s="155">
        <v>0</v>
      </c>
      <c r="AU959" s="155">
        <v>0</v>
      </c>
      <c r="AV959" s="155">
        <v>0</v>
      </c>
      <c r="AW959" s="155">
        <v>1005351.73</v>
      </c>
      <c r="AX959" s="155">
        <v>0</v>
      </c>
      <c r="AY959" s="155">
        <v>0</v>
      </c>
      <c r="AZ959" s="155">
        <v>0</v>
      </c>
      <c r="BA959" s="155">
        <v>0</v>
      </c>
      <c r="BB959" s="22">
        <f t="shared" si="42"/>
        <v>0</v>
      </c>
      <c r="BC959" s="22">
        <f t="shared" si="43"/>
        <v>1005351.73</v>
      </c>
      <c r="BD959" s="22">
        <f t="shared" si="44"/>
        <v>1005351.73</v>
      </c>
    </row>
    <row r="960" spans="1:56" x14ac:dyDescent="0.35">
      <c r="A960" s="23" t="s">
        <v>2336</v>
      </c>
      <c r="B960" s="79" t="s">
        <v>1019</v>
      </c>
      <c r="C960" s="80">
        <v>1</v>
      </c>
      <c r="D960" s="81" t="s">
        <v>31</v>
      </c>
      <c r="E960" s="79" t="s">
        <v>467</v>
      </c>
      <c r="F960" s="79" t="s">
        <v>648</v>
      </c>
      <c r="G960" s="79" t="s">
        <v>660</v>
      </c>
      <c r="H960" s="79" t="s">
        <v>661</v>
      </c>
      <c r="I960" s="79" t="s">
        <v>649</v>
      </c>
      <c r="J960" s="79" t="s">
        <v>662</v>
      </c>
      <c r="K960" s="79" t="s">
        <v>609</v>
      </c>
      <c r="L960" s="79" t="s">
        <v>650</v>
      </c>
      <c r="M960" s="79" t="s">
        <v>663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41">
        <v>44291</v>
      </c>
      <c r="AF960" s="141">
        <v>45387</v>
      </c>
      <c r="AG960" s="142">
        <v>754007.98</v>
      </c>
      <c r="AH960" s="83">
        <v>0</v>
      </c>
      <c r="AI960" s="83">
        <v>0</v>
      </c>
      <c r="AJ960" s="143">
        <v>6.1652999999999999E-2</v>
      </c>
      <c r="AK960" s="79" t="s">
        <v>664</v>
      </c>
      <c r="AL960" s="79" t="s">
        <v>665</v>
      </c>
      <c r="AM960" s="155">
        <v>0</v>
      </c>
      <c r="AN960" s="155">
        <v>0</v>
      </c>
      <c r="AO960" s="155">
        <v>0</v>
      </c>
      <c r="AP960" s="155">
        <v>0</v>
      </c>
      <c r="AQ960" s="155">
        <v>0</v>
      </c>
      <c r="AR960" s="155">
        <v>0</v>
      </c>
      <c r="AS960" s="155">
        <v>0</v>
      </c>
      <c r="AT960" s="155">
        <v>0</v>
      </c>
      <c r="AU960" s="155">
        <v>0</v>
      </c>
      <c r="AV960" s="155">
        <v>0</v>
      </c>
      <c r="AW960" s="155">
        <v>0</v>
      </c>
      <c r="AX960" s="155">
        <v>0</v>
      </c>
      <c r="AY960" s="155">
        <v>0</v>
      </c>
      <c r="AZ960" s="155">
        <v>0</v>
      </c>
      <c r="BA960" s="155">
        <v>0</v>
      </c>
      <c r="BB960" s="22">
        <f t="shared" si="42"/>
        <v>0</v>
      </c>
      <c r="BC960" s="22">
        <f t="shared" si="43"/>
        <v>0</v>
      </c>
      <c r="BD960" s="22">
        <f t="shared" si="44"/>
        <v>0</v>
      </c>
    </row>
    <row r="961" spans="1:56" x14ac:dyDescent="0.35">
      <c r="A961" s="23" t="s">
        <v>2337</v>
      </c>
      <c r="B961" s="79" t="s">
        <v>1020</v>
      </c>
      <c r="C961" s="80">
        <v>1</v>
      </c>
      <c r="D961" s="81" t="s">
        <v>31</v>
      </c>
      <c r="E961" s="79" t="s">
        <v>467</v>
      </c>
      <c r="F961" s="79" t="s">
        <v>648</v>
      </c>
      <c r="G961" s="79" t="s">
        <v>660</v>
      </c>
      <c r="H961" s="79" t="s">
        <v>661</v>
      </c>
      <c r="I961" s="79" t="s">
        <v>649</v>
      </c>
      <c r="J961" s="79" t="s">
        <v>662</v>
      </c>
      <c r="K961" s="79" t="s">
        <v>609</v>
      </c>
      <c r="L961" s="79" t="s">
        <v>650</v>
      </c>
      <c r="M961" s="79" t="s">
        <v>663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41">
        <v>44291</v>
      </c>
      <c r="AF961" s="141">
        <v>46117</v>
      </c>
      <c r="AG961" s="142">
        <v>659568.88</v>
      </c>
      <c r="AH961" s="83">
        <v>1.5138888888888888</v>
      </c>
      <c r="AI961" s="83">
        <v>5</v>
      </c>
      <c r="AJ961" s="143">
        <v>7.1294999999999997E-2</v>
      </c>
      <c r="AK961" s="79" t="s">
        <v>664</v>
      </c>
      <c r="AL961" s="79" t="s">
        <v>665</v>
      </c>
      <c r="AM961" s="155">
        <v>0</v>
      </c>
      <c r="AN961" s="155">
        <v>0</v>
      </c>
      <c r="AO961" s="155">
        <v>0</v>
      </c>
      <c r="AP961" s="155">
        <v>0</v>
      </c>
      <c r="AQ961" s="155">
        <v>0</v>
      </c>
      <c r="AR961" s="155">
        <v>0</v>
      </c>
      <c r="AS961" s="155">
        <v>0</v>
      </c>
      <c r="AT961" s="155">
        <v>0</v>
      </c>
      <c r="AU961" s="155">
        <v>0</v>
      </c>
      <c r="AV961" s="155">
        <v>0</v>
      </c>
      <c r="AW961" s="155">
        <v>0</v>
      </c>
      <c r="AX961" s="155">
        <v>0</v>
      </c>
      <c r="AY961" s="155">
        <v>0</v>
      </c>
      <c r="AZ961" s="155">
        <v>0</v>
      </c>
      <c r="BA961" s="155">
        <v>0</v>
      </c>
      <c r="BB961" s="22">
        <f t="shared" si="42"/>
        <v>0</v>
      </c>
      <c r="BC961" s="22">
        <f t="shared" si="43"/>
        <v>0</v>
      </c>
      <c r="BD961" s="22">
        <f t="shared" si="44"/>
        <v>0</v>
      </c>
    </row>
    <row r="962" spans="1:56" x14ac:dyDescent="0.35">
      <c r="A962" s="23" t="s">
        <v>2338</v>
      </c>
      <c r="B962" s="79" t="s">
        <v>1022</v>
      </c>
      <c r="C962" s="80">
        <v>1</v>
      </c>
      <c r="D962" s="81" t="s">
        <v>31</v>
      </c>
      <c r="E962" s="79" t="s">
        <v>467</v>
      </c>
      <c r="F962" s="79" t="s">
        <v>648</v>
      </c>
      <c r="G962" s="79" t="s">
        <v>660</v>
      </c>
      <c r="H962" s="79" t="s">
        <v>661</v>
      </c>
      <c r="I962" s="79" t="s">
        <v>649</v>
      </c>
      <c r="J962" s="79" t="s">
        <v>662</v>
      </c>
      <c r="K962" s="79" t="s">
        <v>1021</v>
      </c>
      <c r="L962" s="79" t="s">
        <v>650</v>
      </c>
      <c r="M962" s="79" t="s">
        <v>663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41">
        <v>44291</v>
      </c>
      <c r="AF962" s="141">
        <v>45387</v>
      </c>
      <c r="AG962" s="142">
        <v>403792.11</v>
      </c>
      <c r="AH962" s="83">
        <v>0</v>
      </c>
      <c r="AI962" s="83">
        <v>0</v>
      </c>
      <c r="AJ962" s="143">
        <v>6.1652999999999999E-2</v>
      </c>
      <c r="AK962" s="79" t="s">
        <v>664</v>
      </c>
      <c r="AL962" s="79" t="s">
        <v>665</v>
      </c>
      <c r="AM962" s="155">
        <v>0</v>
      </c>
      <c r="AN962" s="155">
        <v>0</v>
      </c>
      <c r="AO962" s="155">
        <v>0</v>
      </c>
      <c r="AP962" s="155">
        <v>0</v>
      </c>
      <c r="AQ962" s="155">
        <v>0</v>
      </c>
      <c r="AR962" s="155">
        <v>0</v>
      </c>
      <c r="AS962" s="155">
        <v>0</v>
      </c>
      <c r="AT962" s="155">
        <v>0</v>
      </c>
      <c r="AU962" s="155">
        <v>0</v>
      </c>
      <c r="AV962" s="155">
        <v>0</v>
      </c>
      <c r="AW962" s="155">
        <v>0</v>
      </c>
      <c r="AX962" s="155">
        <v>0</v>
      </c>
      <c r="AY962" s="155">
        <v>0</v>
      </c>
      <c r="AZ962" s="155">
        <v>0</v>
      </c>
      <c r="BA962" s="155">
        <v>0</v>
      </c>
      <c r="BB962" s="22">
        <f t="shared" si="42"/>
        <v>0</v>
      </c>
      <c r="BC962" s="22">
        <f t="shared" si="43"/>
        <v>0</v>
      </c>
      <c r="BD962" s="22">
        <f t="shared" si="44"/>
        <v>0</v>
      </c>
    </row>
    <row r="963" spans="1:56" x14ac:dyDescent="0.35">
      <c r="A963" s="23" t="s">
        <v>2339</v>
      </c>
      <c r="B963" s="79" t="s">
        <v>1023</v>
      </c>
      <c r="C963" s="80">
        <v>1</v>
      </c>
      <c r="D963" s="81" t="s">
        <v>31</v>
      </c>
      <c r="E963" s="79" t="s">
        <v>467</v>
      </c>
      <c r="F963" s="79" t="s">
        <v>648</v>
      </c>
      <c r="G963" s="79" t="s">
        <v>660</v>
      </c>
      <c r="H963" s="79" t="s">
        <v>661</v>
      </c>
      <c r="I963" s="79" t="s">
        <v>649</v>
      </c>
      <c r="J963" s="79" t="s">
        <v>662</v>
      </c>
      <c r="K963" s="79" t="s">
        <v>1021</v>
      </c>
      <c r="L963" s="79" t="s">
        <v>650</v>
      </c>
      <c r="M963" s="79" t="s">
        <v>663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41">
        <v>44291</v>
      </c>
      <c r="AF963" s="141">
        <v>46117</v>
      </c>
      <c r="AG963" s="142">
        <v>353107.51</v>
      </c>
      <c r="AH963" s="83">
        <v>1.5138888888888888</v>
      </c>
      <c r="AI963" s="83">
        <v>5</v>
      </c>
      <c r="AJ963" s="143">
        <v>7.1294999999999997E-2</v>
      </c>
      <c r="AK963" s="79" t="s">
        <v>664</v>
      </c>
      <c r="AL963" s="79" t="s">
        <v>665</v>
      </c>
      <c r="AM963" s="155">
        <v>0</v>
      </c>
      <c r="AN963" s="155">
        <v>0</v>
      </c>
      <c r="AO963" s="155">
        <v>0</v>
      </c>
      <c r="AP963" s="155">
        <v>0</v>
      </c>
      <c r="AQ963" s="155">
        <v>0</v>
      </c>
      <c r="AR963" s="155">
        <v>0</v>
      </c>
      <c r="AS963" s="155">
        <v>0</v>
      </c>
      <c r="AT963" s="155">
        <v>0</v>
      </c>
      <c r="AU963" s="155">
        <v>0</v>
      </c>
      <c r="AV963" s="155">
        <v>0</v>
      </c>
      <c r="AW963" s="155">
        <v>0</v>
      </c>
      <c r="AX963" s="155">
        <v>0</v>
      </c>
      <c r="AY963" s="155">
        <v>0</v>
      </c>
      <c r="AZ963" s="155">
        <v>0</v>
      </c>
      <c r="BA963" s="155">
        <v>0</v>
      </c>
      <c r="BB963" s="22">
        <f t="shared" ref="BB963:BB1026" si="45">SUM(AM963:AO963)</f>
        <v>0</v>
      </c>
      <c r="BC963" s="22">
        <f t="shared" si="43"/>
        <v>0</v>
      </c>
      <c r="BD963" s="22">
        <f t="shared" si="44"/>
        <v>0</v>
      </c>
    </row>
    <row r="964" spans="1:56" x14ac:dyDescent="0.35">
      <c r="A964" s="23" t="s">
        <v>2340</v>
      </c>
      <c r="B964" s="79" t="s">
        <v>1024</v>
      </c>
      <c r="C964" s="80">
        <v>1</v>
      </c>
      <c r="D964" s="81" t="s">
        <v>31</v>
      </c>
      <c r="E964" s="79" t="s">
        <v>467</v>
      </c>
      <c r="F964" s="79" t="s">
        <v>648</v>
      </c>
      <c r="G964" s="79" t="s">
        <v>660</v>
      </c>
      <c r="H964" s="79" t="s">
        <v>661</v>
      </c>
      <c r="I964" s="79" t="s">
        <v>649</v>
      </c>
      <c r="J964" s="79" t="s">
        <v>662</v>
      </c>
      <c r="K964" s="79" t="s">
        <v>610</v>
      </c>
      <c r="L964" s="79" t="s">
        <v>650</v>
      </c>
      <c r="M964" s="79" t="s">
        <v>663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1">
        <v>44050</v>
      </c>
      <c r="AF964" s="141">
        <v>45876</v>
      </c>
      <c r="AG964" s="142">
        <v>170600.99</v>
      </c>
      <c r="AH964" s="83">
        <v>0.85277777777777775</v>
      </c>
      <c r="AI964" s="83">
        <v>5</v>
      </c>
      <c r="AJ964" s="143">
        <v>7.1294999999999997E-2</v>
      </c>
      <c r="AK964" s="79" t="s">
        <v>664</v>
      </c>
      <c r="AL964" s="79" t="s">
        <v>665</v>
      </c>
      <c r="AM964" s="155">
        <v>0</v>
      </c>
      <c r="AN964" s="155">
        <v>0</v>
      </c>
      <c r="AO964" s="155">
        <v>0</v>
      </c>
      <c r="AP964" s="155">
        <v>0</v>
      </c>
      <c r="AQ964" s="155">
        <v>0</v>
      </c>
      <c r="AR964" s="155">
        <v>0</v>
      </c>
      <c r="AS964" s="155">
        <v>0</v>
      </c>
      <c r="AT964" s="155">
        <v>0</v>
      </c>
      <c r="AU964" s="155">
        <v>0</v>
      </c>
      <c r="AV964" s="155">
        <v>0</v>
      </c>
      <c r="AW964" s="155">
        <v>170600.99</v>
      </c>
      <c r="AX964" s="155">
        <v>0</v>
      </c>
      <c r="AY964" s="155">
        <v>0</v>
      </c>
      <c r="AZ964" s="155">
        <v>0</v>
      </c>
      <c r="BA964" s="155">
        <v>0</v>
      </c>
      <c r="BB964" s="22">
        <f t="shared" si="45"/>
        <v>0</v>
      </c>
      <c r="BC964" s="22">
        <f t="shared" ref="BC964:BC1027" si="46">SUM(AP964:BA964)</f>
        <v>170600.99</v>
      </c>
      <c r="BD964" s="22">
        <f t="shared" ref="BD964:BD1027" si="47">BB964+BC964</f>
        <v>170600.99</v>
      </c>
    </row>
    <row r="965" spans="1:56" x14ac:dyDescent="0.35">
      <c r="A965" s="23" t="s">
        <v>2341</v>
      </c>
      <c r="B965" s="79" t="s">
        <v>1025</v>
      </c>
      <c r="C965" s="80">
        <v>1</v>
      </c>
      <c r="D965" s="81" t="s">
        <v>31</v>
      </c>
      <c r="E965" s="79" t="s">
        <v>467</v>
      </c>
      <c r="F965" s="79" t="s">
        <v>648</v>
      </c>
      <c r="G965" s="79" t="s">
        <v>660</v>
      </c>
      <c r="H965" s="79" t="s">
        <v>661</v>
      </c>
      <c r="I965" s="79" t="s">
        <v>649</v>
      </c>
      <c r="J965" s="79" t="s">
        <v>662</v>
      </c>
      <c r="K965" s="79" t="s">
        <v>611</v>
      </c>
      <c r="L965" s="79" t="s">
        <v>650</v>
      </c>
      <c r="M965" s="79" t="s">
        <v>663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1">
        <v>44050</v>
      </c>
      <c r="AF965" s="141">
        <v>45876</v>
      </c>
      <c r="AG965" s="142">
        <v>687908.03</v>
      </c>
      <c r="AH965" s="83">
        <v>0.85277777777777775</v>
      </c>
      <c r="AI965" s="83">
        <v>5</v>
      </c>
      <c r="AJ965" s="143">
        <v>7.1294999999999997E-2</v>
      </c>
      <c r="AK965" s="79" t="s">
        <v>664</v>
      </c>
      <c r="AL965" s="79" t="s">
        <v>665</v>
      </c>
      <c r="AM965" s="155">
        <v>0</v>
      </c>
      <c r="AN965" s="155">
        <v>0</v>
      </c>
      <c r="AO965" s="155">
        <v>0</v>
      </c>
      <c r="AP965" s="155">
        <v>0</v>
      </c>
      <c r="AQ965" s="155">
        <v>0</v>
      </c>
      <c r="AR965" s="155">
        <v>0</v>
      </c>
      <c r="AS965" s="155">
        <v>0</v>
      </c>
      <c r="AT965" s="155">
        <v>0</v>
      </c>
      <c r="AU965" s="155">
        <v>0</v>
      </c>
      <c r="AV965" s="155">
        <v>0</v>
      </c>
      <c r="AW965" s="155">
        <v>687908.03</v>
      </c>
      <c r="AX965" s="155">
        <v>0</v>
      </c>
      <c r="AY965" s="155">
        <v>0</v>
      </c>
      <c r="AZ965" s="155">
        <v>0</v>
      </c>
      <c r="BA965" s="155">
        <v>0</v>
      </c>
      <c r="BB965" s="22">
        <f t="shared" si="45"/>
        <v>0</v>
      </c>
      <c r="BC965" s="22">
        <f t="shared" si="46"/>
        <v>687908.03</v>
      </c>
      <c r="BD965" s="22">
        <f t="shared" si="47"/>
        <v>687908.03</v>
      </c>
    </row>
    <row r="966" spans="1:56" x14ac:dyDescent="0.35">
      <c r="A966" s="23" t="s">
        <v>2342</v>
      </c>
      <c r="B966" s="79" t="s">
        <v>1026</v>
      </c>
      <c r="C966" s="80">
        <v>1</v>
      </c>
      <c r="D966" s="81" t="s">
        <v>31</v>
      </c>
      <c r="E966" s="79" t="s">
        <v>467</v>
      </c>
      <c r="F966" s="79" t="s">
        <v>648</v>
      </c>
      <c r="G966" s="79" t="s">
        <v>660</v>
      </c>
      <c r="H966" s="79" t="s">
        <v>661</v>
      </c>
      <c r="I966" s="79" t="s">
        <v>649</v>
      </c>
      <c r="J966" s="79" t="s">
        <v>662</v>
      </c>
      <c r="K966" s="79" t="s">
        <v>1027</v>
      </c>
      <c r="L966" s="79" t="s">
        <v>650</v>
      </c>
      <c r="M966" s="79" t="s">
        <v>663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41">
        <v>44291</v>
      </c>
      <c r="AF966" s="141">
        <v>45387</v>
      </c>
      <c r="AG966" s="142">
        <v>513589.96</v>
      </c>
      <c r="AH966" s="83">
        <v>0</v>
      </c>
      <c r="AI966" s="83">
        <v>0</v>
      </c>
      <c r="AJ966" s="143">
        <v>6.1652999999999999E-2</v>
      </c>
      <c r="AK966" s="79" t="s">
        <v>664</v>
      </c>
      <c r="AL966" s="79" t="s">
        <v>665</v>
      </c>
      <c r="AM966" s="155">
        <v>0</v>
      </c>
      <c r="AN966" s="155">
        <v>0</v>
      </c>
      <c r="AO966" s="155">
        <v>0</v>
      </c>
      <c r="AP966" s="155">
        <v>0</v>
      </c>
      <c r="AQ966" s="155">
        <v>0</v>
      </c>
      <c r="AR966" s="155">
        <v>0</v>
      </c>
      <c r="AS966" s="155">
        <v>0</v>
      </c>
      <c r="AT966" s="155">
        <v>0</v>
      </c>
      <c r="AU966" s="155">
        <v>0</v>
      </c>
      <c r="AV966" s="155">
        <v>0</v>
      </c>
      <c r="AW966" s="155">
        <v>0</v>
      </c>
      <c r="AX966" s="155">
        <v>0</v>
      </c>
      <c r="AY966" s="155">
        <v>0</v>
      </c>
      <c r="AZ966" s="155">
        <v>0</v>
      </c>
      <c r="BA966" s="155">
        <v>0</v>
      </c>
      <c r="BB966" s="22">
        <f t="shared" si="45"/>
        <v>0</v>
      </c>
      <c r="BC966" s="22">
        <f t="shared" si="46"/>
        <v>0</v>
      </c>
      <c r="BD966" s="22">
        <f t="shared" si="47"/>
        <v>0</v>
      </c>
    </row>
    <row r="967" spans="1:56" x14ac:dyDescent="0.35">
      <c r="A967" s="23" t="s">
        <v>2343</v>
      </c>
      <c r="B967" s="79" t="s">
        <v>1028</v>
      </c>
      <c r="C967" s="80">
        <v>1</v>
      </c>
      <c r="D967" s="81" t="s">
        <v>31</v>
      </c>
      <c r="E967" s="79" t="s">
        <v>467</v>
      </c>
      <c r="F967" s="79" t="s">
        <v>648</v>
      </c>
      <c r="G967" s="79" t="s">
        <v>660</v>
      </c>
      <c r="H967" s="79" t="s">
        <v>661</v>
      </c>
      <c r="I967" s="79" t="s">
        <v>649</v>
      </c>
      <c r="J967" s="79" t="s">
        <v>662</v>
      </c>
      <c r="K967" s="79" t="s">
        <v>1027</v>
      </c>
      <c r="L967" s="79" t="s">
        <v>650</v>
      </c>
      <c r="M967" s="79" t="s">
        <v>663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41">
        <v>44291</v>
      </c>
      <c r="AF967" s="141">
        <v>46117</v>
      </c>
      <c r="AG967" s="142">
        <v>513270.53</v>
      </c>
      <c r="AH967" s="83">
        <v>1.5138888888888888</v>
      </c>
      <c r="AI967" s="83">
        <v>5</v>
      </c>
      <c r="AJ967" s="143">
        <v>7.1294999999999997E-2</v>
      </c>
      <c r="AK967" s="79" t="s">
        <v>664</v>
      </c>
      <c r="AL967" s="79" t="s">
        <v>665</v>
      </c>
      <c r="AM967" s="155">
        <v>0</v>
      </c>
      <c r="AN967" s="155">
        <v>0</v>
      </c>
      <c r="AO967" s="155">
        <v>0</v>
      </c>
      <c r="AP967" s="155">
        <v>0</v>
      </c>
      <c r="AQ967" s="155">
        <v>0</v>
      </c>
      <c r="AR967" s="155">
        <v>0</v>
      </c>
      <c r="AS967" s="155">
        <v>0</v>
      </c>
      <c r="AT967" s="155">
        <v>0</v>
      </c>
      <c r="AU967" s="155">
        <v>0</v>
      </c>
      <c r="AV967" s="155">
        <v>0</v>
      </c>
      <c r="AW967" s="155">
        <v>0</v>
      </c>
      <c r="AX967" s="155">
        <v>0</v>
      </c>
      <c r="AY967" s="155">
        <v>0</v>
      </c>
      <c r="AZ967" s="155">
        <v>0</v>
      </c>
      <c r="BA967" s="155">
        <v>0</v>
      </c>
      <c r="BB967" s="22">
        <f t="shared" si="45"/>
        <v>0</v>
      </c>
      <c r="BC967" s="22">
        <f t="shared" si="46"/>
        <v>0</v>
      </c>
      <c r="BD967" s="22">
        <f t="shared" si="47"/>
        <v>0</v>
      </c>
    </row>
    <row r="968" spans="1:56" x14ac:dyDescent="0.35">
      <c r="A968" s="23" t="s">
        <v>2344</v>
      </c>
      <c r="B968" s="79" t="s">
        <v>1029</v>
      </c>
      <c r="C968" s="80">
        <v>1</v>
      </c>
      <c r="D968" s="81" t="s">
        <v>31</v>
      </c>
      <c r="E968" s="79" t="s">
        <v>467</v>
      </c>
      <c r="F968" s="79" t="s">
        <v>648</v>
      </c>
      <c r="G968" s="79" t="s">
        <v>660</v>
      </c>
      <c r="H968" s="79" t="s">
        <v>661</v>
      </c>
      <c r="I968" s="79" t="s">
        <v>649</v>
      </c>
      <c r="J968" s="79" t="s">
        <v>662</v>
      </c>
      <c r="K968" s="79" t="s">
        <v>612</v>
      </c>
      <c r="L968" s="79" t="s">
        <v>650</v>
      </c>
      <c r="M968" s="79" t="s">
        <v>663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1">
        <v>44050</v>
      </c>
      <c r="AF968" s="141">
        <v>45876</v>
      </c>
      <c r="AG968" s="142">
        <v>2012285.6</v>
      </c>
      <c r="AH968" s="83">
        <v>0.85277777777777775</v>
      </c>
      <c r="AI968" s="83">
        <v>5</v>
      </c>
      <c r="AJ968" s="143">
        <v>7.1294999999999997E-2</v>
      </c>
      <c r="AK968" s="79" t="s">
        <v>664</v>
      </c>
      <c r="AL968" s="79" t="s">
        <v>665</v>
      </c>
      <c r="AM968" s="155">
        <v>0</v>
      </c>
      <c r="AN968" s="155">
        <v>0</v>
      </c>
      <c r="AO968" s="155">
        <v>0</v>
      </c>
      <c r="AP968" s="155">
        <v>0</v>
      </c>
      <c r="AQ968" s="155">
        <v>0</v>
      </c>
      <c r="AR968" s="155">
        <v>0</v>
      </c>
      <c r="AS968" s="155">
        <v>0</v>
      </c>
      <c r="AT968" s="155">
        <v>0</v>
      </c>
      <c r="AU968" s="155">
        <v>0</v>
      </c>
      <c r="AV968" s="155">
        <v>0</v>
      </c>
      <c r="AW968" s="155">
        <v>2012285.6</v>
      </c>
      <c r="AX968" s="155">
        <v>0</v>
      </c>
      <c r="AY968" s="155">
        <v>0</v>
      </c>
      <c r="AZ968" s="155">
        <v>0</v>
      </c>
      <c r="BA968" s="155">
        <v>0</v>
      </c>
      <c r="BB968" s="22">
        <f t="shared" si="45"/>
        <v>0</v>
      </c>
      <c r="BC968" s="22">
        <f t="shared" si="46"/>
        <v>2012285.6</v>
      </c>
      <c r="BD968" s="22">
        <f t="shared" si="47"/>
        <v>2012285.6</v>
      </c>
    </row>
    <row r="969" spans="1:56" x14ac:dyDescent="0.35">
      <c r="A969" s="23" t="s">
        <v>2345</v>
      </c>
      <c r="B969" s="79" t="s">
        <v>1031</v>
      </c>
      <c r="C969" s="80">
        <v>1</v>
      </c>
      <c r="D969" s="81" t="s">
        <v>31</v>
      </c>
      <c r="E969" s="79" t="s">
        <v>467</v>
      </c>
      <c r="F969" s="79" t="s">
        <v>648</v>
      </c>
      <c r="G969" s="79" t="s">
        <v>660</v>
      </c>
      <c r="H969" s="79" t="s">
        <v>661</v>
      </c>
      <c r="I969" s="79" t="s">
        <v>649</v>
      </c>
      <c r="J969" s="79" t="s">
        <v>662</v>
      </c>
      <c r="K969" s="79" t="s">
        <v>1030</v>
      </c>
      <c r="L969" s="79" t="s">
        <v>650</v>
      </c>
      <c r="M969" s="79" t="s">
        <v>663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41">
        <v>44291</v>
      </c>
      <c r="AF969" s="141">
        <v>45387</v>
      </c>
      <c r="AG969" s="142">
        <v>1173189.3400000001</v>
      </c>
      <c r="AH969" s="83">
        <v>0</v>
      </c>
      <c r="AI969" s="83">
        <v>0</v>
      </c>
      <c r="AJ969" s="143">
        <v>6.1652999999999999E-2</v>
      </c>
      <c r="AK969" s="79" t="s">
        <v>664</v>
      </c>
      <c r="AL969" s="79" t="s">
        <v>665</v>
      </c>
      <c r="AM969" s="155">
        <v>0</v>
      </c>
      <c r="AN969" s="155">
        <v>0</v>
      </c>
      <c r="AO969" s="155">
        <v>0</v>
      </c>
      <c r="AP969" s="155">
        <v>0</v>
      </c>
      <c r="AQ969" s="155">
        <v>0</v>
      </c>
      <c r="AR969" s="155">
        <v>0</v>
      </c>
      <c r="AS969" s="155">
        <v>0</v>
      </c>
      <c r="AT969" s="155">
        <v>0</v>
      </c>
      <c r="AU969" s="155">
        <v>0</v>
      </c>
      <c r="AV969" s="155">
        <v>0</v>
      </c>
      <c r="AW969" s="155">
        <v>0</v>
      </c>
      <c r="AX969" s="155">
        <v>0</v>
      </c>
      <c r="AY969" s="155">
        <v>0</v>
      </c>
      <c r="AZ969" s="155">
        <v>0</v>
      </c>
      <c r="BA969" s="155">
        <v>0</v>
      </c>
      <c r="BB969" s="22">
        <f t="shared" si="45"/>
        <v>0</v>
      </c>
      <c r="BC969" s="22">
        <f t="shared" si="46"/>
        <v>0</v>
      </c>
      <c r="BD969" s="22">
        <f t="shared" si="47"/>
        <v>0</v>
      </c>
    </row>
    <row r="970" spans="1:56" x14ac:dyDescent="0.35">
      <c r="A970" s="23" t="s">
        <v>2346</v>
      </c>
      <c r="B970" s="79" t="s">
        <v>1032</v>
      </c>
      <c r="C970" s="80">
        <v>1</v>
      </c>
      <c r="D970" s="81" t="s">
        <v>31</v>
      </c>
      <c r="E970" s="79" t="s">
        <v>467</v>
      </c>
      <c r="F970" s="79" t="s">
        <v>648</v>
      </c>
      <c r="G970" s="79" t="s">
        <v>660</v>
      </c>
      <c r="H970" s="79" t="s">
        <v>661</v>
      </c>
      <c r="I970" s="79" t="s">
        <v>649</v>
      </c>
      <c r="J970" s="79" t="s">
        <v>662</v>
      </c>
      <c r="K970" s="79" t="s">
        <v>1030</v>
      </c>
      <c r="L970" s="79" t="s">
        <v>650</v>
      </c>
      <c r="M970" s="79" t="s">
        <v>663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41">
        <v>44291</v>
      </c>
      <c r="AF970" s="141">
        <v>46117</v>
      </c>
      <c r="AG970" s="142">
        <v>1025317.35</v>
      </c>
      <c r="AH970" s="83">
        <v>1.5138888888888888</v>
      </c>
      <c r="AI970" s="83">
        <v>5</v>
      </c>
      <c r="AJ970" s="143">
        <v>7.1294999999999997E-2</v>
      </c>
      <c r="AK970" s="79" t="s">
        <v>664</v>
      </c>
      <c r="AL970" s="79" t="s">
        <v>665</v>
      </c>
      <c r="AM970" s="155">
        <v>0</v>
      </c>
      <c r="AN970" s="155">
        <v>0</v>
      </c>
      <c r="AO970" s="155">
        <v>0</v>
      </c>
      <c r="AP970" s="155">
        <v>0</v>
      </c>
      <c r="AQ970" s="155">
        <v>0</v>
      </c>
      <c r="AR970" s="155">
        <v>0</v>
      </c>
      <c r="AS970" s="155">
        <v>0</v>
      </c>
      <c r="AT970" s="155">
        <v>0</v>
      </c>
      <c r="AU970" s="155">
        <v>0</v>
      </c>
      <c r="AV970" s="155">
        <v>0</v>
      </c>
      <c r="AW970" s="155">
        <v>0</v>
      </c>
      <c r="AX970" s="155">
        <v>0</v>
      </c>
      <c r="AY970" s="155">
        <v>0</v>
      </c>
      <c r="AZ970" s="155">
        <v>0</v>
      </c>
      <c r="BA970" s="155">
        <v>0</v>
      </c>
      <c r="BB970" s="22">
        <f t="shared" si="45"/>
        <v>0</v>
      </c>
      <c r="BC970" s="22">
        <f t="shared" si="46"/>
        <v>0</v>
      </c>
      <c r="BD970" s="22">
        <f t="shared" si="47"/>
        <v>0</v>
      </c>
    </row>
    <row r="971" spans="1:56" x14ac:dyDescent="0.35">
      <c r="A971" s="23" t="s">
        <v>2347</v>
      </c>
      <c r="B971" s="79" t="s">
        <v>1034</v>
      </c>
      <c r="C971" s="80">
        <v>1</v>
      </c>
      <c r="D971" s="81" t="s">
        <v>31</v>
      </c>
      <c r="E971" s="79" t="s">
        <v>467</v>
      </c>
      <c r="F971" s="79" t="s">
        <v>648</v>
      </c>
      <c r="G971" s="79" t="s">
        <v>660</v>
      </c>
      <c r="H971" s="79" t="s">
        <v>661</v>
      </c>
      <c r="I971" s="79" t="s">
        <v>649</v>
      </c>
      <c r="J971" s="79" t="s">
        <v>662</v>
      </c>
      <c r="K971" s="79" t="s">
        <v>1033</v>
      </c>
      <c r="L971" s="79" t="s">
        <v>650</v>
      </c>
      <c r="M971" s="79" t="s">
        <v>663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41">
        <v>44291</v>
      </c>
      <c r="AF971" s="141">
        <v>45387</v>
      </c>
      <c r="AG971" s="142">
        <v>1075180.04</v>
      </c>
      <c r="AH971" s="83">
        <v>0</v>
      </c>
      <c r="AI971" s="83">
        <v>0</v>
      </c>
      <c r="AJ971" s="143">
        <v>6.1652999999999999E-2</v>
      </c>
      <c r="AK971" s="79" t="s">
        <v>664</v>
      </c>
      <c r="AL971" s="79" t="s">
        <v>665</v>
      </c>
      <c r="AM971" s="155">
        <v>0</v>
      </c>
      <c r="AN971" s="155">
        <v>0</v>
      </c>
      <c r="AO971" s="155">
        <v>0</v>
      </c>
      <c r="AP971" s="155">
        <v>0</v>
      </c>
      <c r="AQ971" s="155">
        <v>0</v>
      </c>
      <c r="AR971" s="155">
        <v>0</v>
      </c>
      <c r="AS971" s="155">
        <v>0</v>
      </c>
      <c r="AT971" s="155">
        <v>0</v>
      </c>
      <c r="AU971" s="155">
        <v>0</v>
      </c>
      <c r="AV971" s="155">
        <v>0</v>
      </c>
      <c r="AW971" s="155">
        <v>0</v>
      </c>
      <c r="AX971" s="155">
        <v>0</v>
      </c>
      <c r="AY971" s="155">
        <v>0</v>
      </c>
      <c r="AZ971" s="155">
        <v>0</v>
      </c>
      <c r="BA971" s="155">
        <v>0</v>
      </c>
      <c r="BB971" s="22">
        <f t="shared" si="45"/>
        <v>0</v>
      </c>
      <c r="BC971" s="22">
        <f t="shared" si="46"/>
        <v>0</v>
      </c>
      <c r="BD971" s="22">
        <f t="shared" si="47"/>
        <v>0</v>
      </c>
    </row>
    <row r="972" spans="1:56" x14ac:dyDescent="0.35">
      <c r="A972" s="23" t="s">
        <v>2348</v>
      </c>
      <c r="B972" s="79" t="s">
        <v>1035</v>
      </c>
      <c r="C972" s="80">
        <v>1</v>
      </c>
      <c r="D972" s="81" t="s">
        <v>31</v>
      </c>
      <c r="E972" s="79" t="s">
        <v>467</v>
      </c>
      <c r="F972" s="79" t="s">
        <v>648</v>
      </c>
      <c r="G972" s="79" t="s">
        <v>660</v>
      </c>
      <c r="H972" s="79" t="s">
        <v>661</v>
      </c>
      <c r="I972" s="79" t="s">
        <v>649</v>
      </c>
      <c r="J972" s="79" t="s">
        <v>662</v>
      </c>
      <c r="K972" s="79" t="s">
        <v>1033</v>
      </c>
      <c r="L972" s="79" t="s">
        <v>650</v>
      </c>
      <c r="M972" s="79" t="s">
        <v>663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41">
        <v>44291</v>
      </c>
      <c r="AF972" s="141">
        <v>46117</v>
      </c>
      <c r="AG972" s="142">
        <v>940514.33</v>
      </c>
      <c r="AH972" s="83">
        <v>1.5138888888888888</v>
      </c>
      <c r="AI972" s="83">
        <v>5</v>
      </c>
      <c r="AJ972" s="143">
        <v>7.1294999999999997E-2</v>
      </c>
      <c r="AK972" s="79" t="s">
        <v>664</v>
      </c>
      <c r="AL972" s="79" t="s">
        <v>665</v>
      </c>
      <c r="AM972" s="155">
        <v>0</v>
      </c>
      <c r="AN972" s="155">
        <v>0</v>
      </c>
      <c r="AO972" s="155">
        <v>0</v>
      </c>
      <c r="AP972" s="155">
        <v>0</v>
      </c>
      <c r="AQ972" s="155">
        <v>0</v>
      </c>
      <c r="AR972" s="155">
        <v>0</v>
      </c>
      <c r="AS972" s="155">
        <v>0</v>
      </c>
      <c r="AT972" s="155">
        <v>0</v>
      </c>
      <c r="AU972" s="155">
        <v>0</v>
      </c>
      <c r="AV972" s="155">
        <v>0</v>
      </c>
      <c r="AW972" s="155">
        <v>0</v>
      </c>
      <c r="AX972" s="155">
        <v>0</v>
      </c>
      <c r="AY972" s="155">
        <v>0</v>
      </c>
      <c r="AZ972" s="155">
        <v>0</v>
      </c>
      <c r="BA972" s="155">
        <v>0</v>
      </c>
      <c r="BB972" s="22">
        <f t="shared" si="45"/>
        <v>0</v>
      </c>
      <c r="BC972" s="22">
        <f t="shared" si="46"/>
        <v>0</v>
      </c>
      <c r="BD972" s="22">
        <f t="shared" si="47"/>
        <v>0</v>
      </c>
    </row>
    <row r="973" spans="1:56" x14ac:dyDescent="0.35">
      <c r="A973" s="23" t="s">
        <v>2349</v>
      </c>
      <c r="B973" s="79" t="s">
        <v>1036</v>
      </c>
      <c r="C973" s="80">
        <v>1</v>
      </c>
      <c r="D973" s="81" t="s">
        <v>31</v>
      </c>
      <c r="E973" s="79" t="s">
        <v>467</v>
      </c>
      <c r="F973" s="79" t="s">
        <v>648</v>
      </c>
      <c r="G973" s="79" t="s">
        <v>660</v>
      </c>
      <c r="H973" s="79" t="s">
        <v>661</v>
      </c>
      <c r="I973" s="79" t="s">
        <v>649</v>
      </c>
      <c r="J973" s="79" t="s">
        <v>662</v>
      </c>
      <c r="K973" s="79" t="s">
        <v>158</v>
      </c>
      <c r="L973" s="79" t="s">
        <v>650</v>
      </c>
      <c r="M973" s="79" t="s">
        <v>663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1">
        <v>44050</v>
      </c>
      <c r="AF973" s="141">
        <v>45876</v>
      </c>
      <c r="AG973" s="142">
        <v>989490.48</v>
      </c>
      <c r="AH973" s="83">
        <v>0.85277777777777775</v>
      </c>
      <c r="AI973" s="83">
        <v>5</v>
      </c>
      <c r="AJ973" s="143">
        <v>7.1294999999999997E-2</v>
      </c>
      <c r="AK973" s="79" t="s">
        <v>664</v>
      </c>
      <c r="AL973" s="79" t="s">
        <v>665</v>
      </c>
      <c r="AM973" s="155">
        <v>0</v>
      </c>
      <c r="AN973" s="155">
        <v>0</v>
      </c>
      <c r="AO973" s="155">
        <v>0</v>
      </c>
      <c r="AP973" s="155">
        <v>0</v>
      </c>
      <c r="AQ973" s="155">
        <v>0</v>
      </c>
      <c r="AR973" s="155">
        <v>0</v>
      </c>
      <c r="AS973" s="155">
        <v>0</v>
      </c>
      <c r="AT973" s="155">
        <v>0</v>
      </c>
      <c r="AU973" s="155">
        <v>0</v>
      </c>
      <c r="AV973" s="155">
        <v>0</v>
      </c>
      <c r="AW973" s="155">
        <v>989490.48</v>
      </c>
      <c r="AX973" s="155">
        <v>0</v>
      </c>
      <c r="AY973" s="155">
        <v>0</v>
      </c>
      <c r="AZ973" s="155">
        <v>0</v>
      </c>
      <c r="BA973" s="155">
        <v>0</v>
      </c>
      <c r="BB973" s="22">
        <f t="shared" si="45"/>
        <v>0</v>
      </c>
      <c r="BC973" s="22">
        <f t="shared" si="46"/>
        <v>989490.48</v>
      </c>
      <c r="BD973" s="22">
        <f t="shared" si="47"/>
        <v>989490.48</v>
      </c>
    </row>
    <row r="974" spans="1:56" x14ac:dyDescent="0.35">
      <c r="A974" s="23" t="s">
        <v>2350</v>
      </c>
      <c r="B974" s="79" t="s">
        <v>1037</v>
      </c>
      <c r="C974" s="80">
        <v>1</v>
      </c>
      <c r="D974" s="81" t="s">
        <v>31</v>
      </c>
      <c r="E974" s="79" t="s">
        <v>467</v>
      </c>
      <c r="F974" s="79" t="s">
        <v>648</v>
      </c>
      <c r="G974" s="79" t="s">
        <v>660</v>
      </c>
      <c r="H974" s="79" t="s">
        <v>661</v>
      </c>
      <c r="I974" s="79" t="s">
        <v>649</v>
      </c>
      <c r="J974" s="79" t="s">
        <v>662</v>
      </c>
      <c r="K974" s="79" t="s">
        <v>158</v>
      </c>
      <c r="L974" s="79" t="s">
        <v>650</v>
      </c>
      <c r="M974" s="79" t="s">
        <v>663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41">
        <v>44291</v>
      </c>
      <c r="AF974" s="141">
        <v>45387</v>
      </c>
      <c r="AG974" s="142">
        <v>558072.42000000004</v>
      </c>
      <c r="AH974" s="83">
        <v>0</v>
      </c>
      <c r="AI974" s="83">
        <v>0</v>
      </c>
      <c r="AJ974" s="143">
        <v>6.1652999999999999E-2</v>
      </c>
      <c r="AK974" s="79" t="s">
        <v>664</v>
      </c>
      <c r="AL974" s="79" t="s">
        <v>665</v>
      </c>
      <c r="AM974" s="155">
        <v>0</v>
      </c>
      <c r="AN974" s="155">
        <v>0</v>
      </c>
      <c r="AO974" s="155">
        <v>0</v>
      </c>
      <c r="AP974" s="155">
        <v>0</v>
      </c>
      <c r="AQ974" s="155">
        <v>0</v>
      </c>
      <c r="AR974" s="155">
        <v>0</v>
      </c>
      <c r="AS974" s="155">
        <v>0</v>
      </c>
      <c r="AT974" s="155">
        <v>0</v>
      </c>
      <c r="AU974" s="155">
        <v>0</v>
      </c>
      <c r="AV974" s="155">
        <v>0</v>
      </c>
      <c r="AW974" s="155">
        <v>0</v>
      </c>
      <c r="AX974" s="155">
        <v>0</v>
      </c>
      <c r="AY974" s="155">
        <v>0</v>
      </c>
      <c r="AZ974" s="155">
        <v>0</v>
      </c>
      <c r="BA974" s="155">
        <v>0</v>
      </c>
      <c r="BB974" s="22">
        <f t="shared" si="45"/>
        <v>0</v>
      </c>
      <c r="BC974" s="22">
        <f t="shared" si="46"/>
        <v>0</v>
      </c>
      <c r="BD974" s="22">
        <f t="shared" si="47"/>
        <v>0</v>
      </c>
    </row>
    <row r="975" spans="1:56" x14ac:dyDescent="0.35">
      <c r="A975" s="23" t="s">
        <v>2351</v>
      </c>
      <c r="B975" s="79" t="s">
        <v>1038</v>
      </c>
      <c r="C975" s="80">
        <v>1</v>
      </c>
      <c r="D975" s="81" t="s">
        <v>31</v>
      </c>
      <c r="E975" s="79" t="s">
        <v>467</v>
      </c>
      <c r="F975" s="79" t="s">
        <v>648</v>
      </c>
      <c r="G975" s="79" t="s">
        <v>660</v>
      </c>
      <c r="H975" s="79" t="s">
        <v>661</v>
      </c>
      <c r="I975" s="79" t="s">
        <v>649</v>
      </c>
      <c r="J975" s="79" t="s">
        <v>662</v>
      </c>
      <c r="K975" s="79" t="s">
        <v>158</v>
      </c>
      <c r="L975" s="79" t="s">
        <v>650</v>
      </c>
      <c r="M975" s="79" t="s">
        <v>663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41">
        <v>44291</v>
      </c>
      <c r="AF975" s="141">
        <v>46117</v>
      </c>
      <c r="AG975" s="142">
        <v>488262.74</v>
      </c>
      <c r="AH975" s="83">
        <v>1.5138888888888888</v>
      </c>
      <c r="AI975" s="83">
        <v>5</v>
      </c>
      <c r="AJ975" s="143">
        <v>7.1294999999999997E-2</v>
      </c>
      <c r="AK975" s="79" t="s">
        <v>664</v>
      </c>
      <c r="AL975" s="79" t="s">
        <v>665</v>
      </c>
      <c r="AM975" s="155">
        <v>0</v>
      </c>
      <c r="AN975" s="155">
        <v>0</v>
      </c>
      <c r="AO975" s="155">
        <v>0</v>
      </c>
      <c r="AP975" s="155">
        <v>0</v>
      </c>
      <c r="AQ975" s="155">
        <v>0</v>
      </c>
      <c r="AR975" s="155">
        <v>0</v>
      </c>
      <c r="AS975" s="155">
        <v>0</v>
      </c>
      <c r="AT975" s="155">
        <v>0</v>
      </c>
      <c r="AU975" s="155">
        <v>0</v>
      </c>
      <c r="AV975" s="155">
        <v>0</v>
      </c>
      <c r="AW975" s="155">
        <v>0</v>
      </c>
      <c r="AX975" s="155">
        <v>0</v>
      </c>
      <c r="AY975" s="155">
        <v>0</v>
      </c>
      <c r="AZ975" s="155">
        <v>0</v>
      </c>
      <c r="BA975" s="155">
        <v>0</v>
      </c>
      <c r="BB975" s="22">
        <f t="shared" si="45"/>
        <v>0</v>
      </c>
      <c r="BC975" s="22">
        <f t="shared" si="46"/>
        <v>0</v>
      </c>
      <c r="BD975" s="22">
        <f t="shared" si="47"/>
        <v>0</v>
      </c>
    </row>
    <row r="976" spans="1:56" x14ac:dyDescent="0.35">
      <c r="A976" s="23" t="s">
        <v>2352</v>
      </c>
      <c r="B976" s="79" t="s">
        <v>1039</v>
      </c>
      <c r="C976" s="80">
        <v>1</v>
      </c>
      <c r="D976" s="81" t="s">
        <v>31</v>
      </c>
      <c r="E976" s="79" t="s">
        <v>467</v>
      </c>
      <c r="F976" s="79" t="s">
        <v>648</v>
      </c>
      <c r="G976" s="79" t="s">
        <v>660</v>
      </c>
      <c r="H976" s="79" t="s">
        <v>661</v>
      </c>
      <c r="I976" s="79" t="s">
        <v>649</v>
      </c>
      <c r="J976" s="79" t="s">
        <v>662</v>
      </c>
      <c r="K976" s="79" t="s">
        <v>54</v>
      </c>
      <c r="L976" s="79" t="s">
        <v>650</v>
      </c>
      <c r="M976" s="79" t="s">
        <v>663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1">
        <v>43860</v>
      </c>
      <c r="AF976" s="141">
        <v>45687</v>
      </c>
      <c r="AG976" s="142">
        <v>4113187.5</v>
      </c>
      <c r="AH976" s="83">
        <v>0.33333333333333331</v>
      </c>
      <c r="AI976" s="83">
        <v>5</v>
      </c>
      <c r="AJ976" s="143">
        <v>7.85E-2</v>
      </c>
      <c r="AK976" s="79" t="s">
        <v>664</v>
      </c>
      <c r="AL976" s="79" t="s">
        <v>665</v>
      </c>
      <c r="AM976" s="155">
        <v>0</v>
      </c>
      <c r="AN976" s="155">
        <v>0</v>
      </c>
      <c r="AO976" s="155">
        <v>0</v>
      </c>
      <c r="AP976" s="155">
        <v>4113187.5</v>
      </c>
      <c r="AQ976" s="155">
        <v>0</v>
      </c>
      <c r="AR976" s="155">
        <v>0</v>
      </c>
      <c r="AS976" s="155">
        <v>0</v>
      </c>
      <c r="AT976" s="155">
        <v>0</v>
      </c>
      <c r="AU976" s="155">
        <v>0</v>
      </c>
      <c r="AV976" s="155">
        <v>0</v>
      </c>
      <c r="AW976" s="155">
        <v>0</v>
      </c>
      <c r="AX976" s="155">
        <v>0</v>
      </c>
      <c r="AY976" s="155">
        <v>0</v>
      </c>
      <c r="AZ976" s="155">
        <v>0</v>
      </c>
      <c r="BA976" s="155">
        <v>0</v>
      </c>
      <c r="BB976" s="22">
        <f t="shared" si="45"/>
        <v>0</v>
      </c>
      <c r="BC976" s="22">
        <f t="shared" si="46"/>
        <v>4113187.5</v>
      </c>
      <c r="BD976" s="22">
        <f t="shared" si="47"/>
        <v>4113187.5</v>
      </c>
    </row>
    <row r="977" spans="1:56" x14ac:dyDescent="0.35">
      <c r="A977" s="23" t="s">
        <v>2353</v>
      </c>
      <c r="B977" s="79" t="s">
        <v>1040</v>
      </c>
      <c r="C977" s="80">
        <v>1</v>
      </c>
      <c r="D977" s="81" t="s">
        <v>31</v>
      </c>
      <c r="E977" s="79" t="s">
        <v>467</v>
      </c>
      <c r="F977" s="79" t="s">
        <v>648</v>
      </c>
      <c r="G977" s="79" t="s">
        <v>660</v>
      </c>
      <c r="H977" s="79" t="s">
        <v>661</v>
      </c>
      <c r="I977" s="79" t="s">
        <v>649</v>
      </c>
      <c r="J977" s="79" t="s">
        <v>662</v>
      </c>
      <c r="K977" s="79" t="s">
        <v>92</v>
      </c>
      <c r="L977" s="79" t="s">
        <v>650</v>
      </c>
      <c r="M977" s="79" t="s">
        <v>663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41">
        <v>44291</v>
      </c>
      <c r="AF977" s="141">
        <v>45387</v>
      </c>
      <c r="AG977" s="142">
        <v>22914661.34</v>
      </c>
      <c r="AH977" s="83">
        <v>0</v>
      </c>
      <c r="AI977" s="83">
        <v>0</v>
      </c>
      <c r="AJ977" s="143">
        <v>6.1652999999999999E-2</v>
      </c>
      <c r="AK977" s="79" t="s">
        <v>664</v>
      </c>
      <c r="AL977" s="79" t="s">
        <v>665</v>
      </c>
      <c r="AM977" s="155">
        <v>0</v>
      </c>
      <c r="AN977" s="155">
        <v>0</v>
      </c>
      <c r="AO977" s="155">
        <v>0</v>
      </c>
      <c r="AP977" s="155">
        <v>0</v>
      </c>
      <c r="AQ977" s="155">
        <v>0</v>
      </c>
      <c r="AR977" s="155">
        <v>0</v>
      </c>
      <c r="AS977" s="155">
        <v>0</v>
      </c>
      <c r="AT977" s="155">
        <v>0</v>
      </c>
      <c r="AU977" s="155">
        <v>0</v>
      </c>
      <c r="AV977" s="155">
        <v>0</v>
      </c>
      <c r="AW977" s="155">
        <v>0</v>
      </c>
      <c r="AX977" s="155">
        <v>0</v>
      </c>
      <c r="AY977" s="155">
        <v>0</v>
      </c>
      <c r="AZ977" s="155">
        <v>0</v>
      </c>
      <c r="BA977" s="155">
        <v>0</v>
      </c>
      <c r="BB977" s="22">
        <f t="shared" si="45"/>
        <v>0</v>
      </c>
      <c r="BC977" s="22">
        <f t="shared" si="46"/>
        <v>0</v>
      </c>
      <c r="BD977" s="22">
        <f t="shared" si="47"/>
        <v>0</v>
      </c>
    </row>
    <row r="978" spans="1:56" x14ac:dyDescent="0.35">
      <c r="A978" s="23" t="s">
        <v>2354</v>
      </c>
      <c r="B978" s="79" t="s">
        <v>1041</v>
      </c>
      <c r="C978" s="80">
        <v>1</v>
      </c>
      <c r="D978" s="81" t="s">
        <v>31</v>
      </c>
      <c r="E978" s="79" t="s">
        <v>467</v>
      </c>
      <c r="F978" s="79" t="s">
        <v>648</v>
      </c>
      <c r="G978" s="79" t="s">
        <v>660</v>
      </c>
      <c r="H978" s="79" t="s">
        <v>661</v>
      </c>
      <c r="I978" s="79" t="s">
        <v>649</v>
      </c>
      <c r="J978" s="79" t="s">
        <v>662</v>
      </c>
      <c r="K978" s="79" t="s">
        <v>316</v>
      </c>
      <c r="L978" s="79" t="s">
        <v>650</v>
      </c>
      <c r="M978" s="79" t="s">
        <v>663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1">
        <v>44050</v>
      </c>
      <c r="AF978" s="141">
        <v>45876</v>
      </c>
      <c r="AG978" s="142">
        <v>1661440.46</v>
      </c>
      <c r="AH978" s="83">
        <v>0.85277777777777775</v>
      </c>
      <c r="AI978" s="83">
        <v>5</v>
      </c>
      <c r="AJ978" s="143">
        <v>7.1294999999999997E-2</v>
      </c>
      <c r="AK978" s="79" t="s">
        <v>664</v>
      </c>
      <c r="AL978" s="79" t="s">
        <v>665</v>
      </c>
      <c r="AM978" s="155">
        <v>0</v>
      </c>
      <c r="AN978" s="155">
        <v>0</v>
      </c>
      <c r="AO978" s="155">
        <v>0</v>
      </c>
      <c r="AP978" s="155">
        <v>0</v>
      </c>
      <c r="AQ978" s="155">
        <v>0</v>
      </c>
      <c r="AR978" s="155">
        <v>0</v>
      </c>
      <c r="AS978" s="155">
        <v>0</v>
      </c>
      <c r="AT978" s="155">
        <v>0</v>
      </c>
      <c r="AU978" s="155">
        <v>0</v>
      </c>
      <c r="AV978" s="155">
        <v>0</v>
      </c>
      <c r="AW978" s="155">
        <v>1661440.46</v>
      </c>
      <c r="AX978" s="155">
        <v>0</v>
      </c>
      <c r="AY978" s="155">
        <v>0</v>
      </c>
      <c r="AZ978" s="155">
        <v>0</v>
      </c>
      <c r="BA978" s="155">
        <v>0</v>
      </c>
      <c r="BB978" s="22">
        <f t="shared" si="45"/>
        <v>0</v>
      </c>
      <c r="BC978" s="22">
        <f t="shared" si="46"/>
        <v>1661440.46</v>
      </c>
      <c r="BD978" s="22">
        <f t="shared" si="47"/>
        <v>1661440.46</v>
      </c>
    </row>
    <row r="979" spans="1:56" x14ac:dyDescent="0.35">
      <c r="A979" s="23" t="s">
        <v>2355</v>
      </c>
      <c r="B979" s="79" t="s">
        <v>1042</v>
      </c>
      <c r="C979" s="80">
        <v>1</v>
      </c>
      <c r="D979" s="81" t="s">
        <v>31</v>
      </c>
      <c r="E979" s="79" t="s">
        <v>467</v>
      </c>
      <c r="F979" s="79" t="s">
        <v>648</v>
      </c>
      <c r="G979" s="79" t="s">
        <v>660</v>
      </c>
      <c r="H979" s="79" t="s">
        <v>661</v>
      </c>
      <c r="I979" s="79" t="s">
        <v>649</v>
      </c>
      <c r="J979" s="79" t="s">
        <v>662</v>
      </c>
      <c r="K979" s="79" t="s">
        <v>316</v>
      </c>
      <c r="L979" s="79" t="s">
        <v>650</v>
      </c>
      <c r="M979" s="79" t="s">
        <v>663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41">
        <v>44291</v>
      </c>
      <c r="AF979" s="141">
        <v>45387</v>
      </c>
      <c r="AG979" s="142">
        <v>1208937.55</v>
      </c>
      <c r="AH979" s="83">
        <v>0</v>
      </c>
      <c r="AI979" s="83">
        <v>0</v>
      </c>
      <c r="AJ979" s="143">
        <v>6.1652999999999999E-2</v>
      </c>
      <c r="AK979" s="79" t="s">
        <v>664</v>
      </c>
      <c r="AL979" s="79" t="s">
        <v>665</v>
      </c>
      <c r="AM979" s="155">
        <v>0</v>
      </c>
      <c r="AN979" s="155">
        <v>0</v>
      </c>
      <c r="AO979" s="155">
        <v>0</v>
      </c>
      <c r="AP979" s="155">
        <v>0</v>
      </c>
      <c r="AQ979" s="155">
        <v>0</v>
      </c>
      <c r="AR979" s="155">
        <v>0</v>
      </c>
      <c r="AS979" s="155">
        <v>0</v>
      </c>
      <c r="AT979" s="155">
        <v>0</v>
      </c>
      <c r="AU979" s="155">
        <v>0</v>
      </c>
      <c r="AV979" s="155">
        <v>0</v>
      </c>
      <c r="AW979" s="155">
        <v>0</v>
      </c>
      <c r="AX979" s="155">
        <v>0</v>
      </c>
      <c r="AY979" s="155">
        <v>0</v>
      </c>
      <c r="AZ979" s="155">
        <v>0</v>
      </c>
      <c r="BA979" s="155">
        <v>0</v>
      </c>
      <c r="BB979" s="22">
        <f t="shared" si="45"/>
        <v>0</v>
      </c>
      <c r="BC979" s="22">
        <f t="shared" si="46"/>
        <v>0</v>
      </c>
      <c r="BD979" s="22">
        <f t="shared" si="47"/>
        <v>0</v>
      </c>
    </row>
    <row r="980" spans="1:56" x14ac:dyDescent="0.35">
      <c r="A980" s="23" t="s">
        <v>2356</v>
      </c>
      <c r="B980" s="79" t="s">
        <v>1043</v>
      </c>
      <c r="C980" s="80">
        <v>1</v>
      </c>
      <c r="D980" s="81" t="s">
        <v>31</v>
      </c>
      <c r="E980" s="79" t="s">
        <v>467</v>
      </c>
      <c r="F980" s="79" t="s">
        <v>648</v>
      </c>
      <c r="G980" s="79" t="s">
        <v>660</v>
      </c>
      <c r="H980" s="79" t="s">
        <v>661</v>
      </c>
      <c r="I980" s="79" t="s">
        <v>649</v>
      </c>
      <c r="J980" s="79" t="s">
        <v>662</v>
      </c>
      <c r="K980" s="79" t="s">
        <v>316</v>
      </c>
      <c r="L980" s="79" t="s">
        <v>650</v>
      </c>
      <c r="M980" s="79" t="s">
        <v>663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41">
        <v>44291</v>
      </c>
      <c r="AF980" s="141">
        <v>46117</v>
      </c>
      <c r="AG980" s="142">
        <v>1057546.19</v>
      </c>
      <c r="AH980" s="83">
        <v>1.5138888888888888</v>
      </c>
      <c r="AI980" s="83">
        <v>5</v>
      </c>
      <c r="AJ980" s="143">
        <v>7.1294999999999997E-2</v>
      </c>
      <c r="AK980" s="79" t="s">
        <v>664</v>
      </c>
      <c r="AL980" s="79" t="s">
        <v>665</v>
      </c>
      <c r="AM980" s="155">
        <v>0</v>
      </c>
      <c r="AN980" s="155">
        <v>0</v>
      </c>
      <c r="AO980" s="155">
        <v>0</v>
      </c>
      <c r="AP980" s="155">
        <v>0</v>
      </c>
      <c r="AQ980" s="155">
        <v>0</v>
      </c>
      <c r="AR980" s="155">
        <v>0</v>
      </c>
      <c r="AS980" s="155">
        <v>0</v>
      </c>
      <c r="AT980" s="155">
        <v>0</v>
      </c>
      <c r="AU980" s="155">
        <v>0</v>
      </c>
      <c r="AV980" s="155">
        <v>0</v>
      </c>
      <c r="AW980" s="155">
        <v>0</v>
      </c>
      <c r="AX980" s="155">
        <v>0</v>
      </c>
      <c r="AY980" s="155">
        <v>0</v>
      </c>
      <c r="AZ980" s="155">
        <v>0</v>
      </c>
      <c r="BA980" s="155">
        <v>0</v>
      </c>
      <c r="BB980" s="22">
        <f t="shared" si="45"/>
        <v>0</v>
      </c>
      <c r="BC980" s="22">
        <f t="shared" si="46"/>
        <v>0</v>
      </c>
      <c r="BD980" s="22">
        <f t="shared" si="47"/>
        <v>0</v>
      </c>
    </row>
    <row r="981" spans="1:56" x14ac:dyDescent="0.35">
      <c r="A981" s="23" t="s">
        <v>2357</v>
      </c>
      <c r="B981" s="79" t="s">
        <v>1044</v>
      </c>
      <c r="C981" s="80">
        <v>1</v>
      </c>
      <c r="D981" s="81" t="s">
        <v>31</v>
      </c>
      <c r="E981" s="79" t="s">
        <v>467</v>
      </c>
      <c r="F981" s="79" t="s">
        <v>648</v>
      </c>
      <c r="G981" s="79" t="s">
        <v>660</v>
      </c>
      <c r="H981" s="79" t="s">
        <v>661</v>
      </c>
      <c r="I981" s="79" t="s">
        <v>649</v>
      </c>
      <c r="J981" s="79" t="s">
        <v>662</v>
      </c>
      <c r="K981" s="79" t="s">
        <v>370</v>
      </c>
      <c r="L981" s="79" t="s">
        <v>650</v>
      </c>
      <c r="M981" s="79" t="s">
        <v>663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41">
        <v>44291</v>
      </c>
      <c r="AF981" s="141">
        <v>45387</v>
      </c>
      <c r="AG981" s="142">
        <v>1647489.3</v>
      </c>
      <c r="AH981" s="83">
        <v>0</v>
      </c>
      <c r="AI981" s="83">
        <v>0</v>
      </c>
      <c r="AJ981" s="143">
        <v>6.1652999999999999E-2</v>
      </c>
      <c r="AK981" s="79" t="s">
        <v>664</v>
      </c>
      <c r="AL981" s="79" t="s">
        <v>665</v>
      </c>
      <c r="AM981" s="155">
        <v>0</v>
      </c>
      <c r="AN981" s="155">
        <v>0</v>
      </c>
      <c r="AO981" s="155">
        <v>0</v>
      </c>
      <c r="AP981" s="155">
        <v>0</v>
      </c>
      <c r="AQ981" s="155">
        <v>0</v>
      </c>
      <c r="AR981" s="155">
        <v>0</v>
      </c>
      <c r="AS981" s="155">
        <v>0</v>
      </c>
      <c r="AT981" s="155">
        <v>0</v>
      </c>
      <c r="AU981" s="155">
        <v>0</v>
      </c>
      <c r="AV981" s="155">
        <v>0</v>
      </c>
      <c r="AW981" s="155">
        <v>0</v>
      </c>
      <c r="AX981" s="155">
        <v>0</v>
      </c>
      <c r="AY981" s="155">
        <v>0</v>
      </c>
      <c r="AZ981" s="155">
        <v>0</v>
      </c>
      <c r="BA981" s="155">
        <v>0</v>
      </c>
      <c r="BB981" s="22">
        <f t="shared" si="45"/>
        <v>0</v>
      </c>
      <c r="BC981" s="22">
        <f t="shared" si="46"/>
        <v>0</v>
      </c>
      <c r="BD981" s="22">
        <f t="shared" si="47"/>
        <v>0</v>
      </c>
    </row>
    <row r="982" spans="1:56" x14ac:dyDescent="0.35">
      <c r="A982" s="23" t="s">
        <v>2358</v>
      </c>
      <c r="B982" s="79" t="s">
        <v>1045</v>
      </c>
      <c r="C982" s="80">
        <v>1</v>
      </c>
      <c r="D982" s="81" t="s">
        <v>31</v>
      </c>
      <c r="E982" s="79" t="s">
        <v>467</v>
      </c>
      <c r="F982" s="79" t="s">
        <v>648</v>
      </c>
      <c r="G982" s="79" t="s">
        <v>660</v>
      </c>
      <c r="H982" s="79" t="s">
        <v>661</v>
      </c>
      <c r="I982" s="79" t="s">
        <v>649</v>
      </c>
      <c r="J982" s="79" t="s">
        <v>662</v>
      </c>
      <c r="K982" s="79" t="s">
        <v>370</v>
      </c>
      <c r="L982" s="79" t="s">
        <v>650</v>
      </c>
      <c r="M982" s="79" t="s">
        <v>663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41">
        <v>44291</v>
      </c>
      <c r="AF982" s="141">
        <v>46117</v>
      </c>
      <c r="AG982" s="142">
        <v>1440208.53</v>
      </c>
      <c r="AH982" s="83">
        <v>1.5138888888888888</v>
      </c>
      <c r="AI982" s="83">
        <v>5</v>
      </c>
      <c r="AJ982" s="143">
        <v>7.1294999999999997E-2</v>
      </c>
      <c r="AK982" s="79" t="s">
        <v>664</v>
      </c>
      <c r="AL982" s="79" t="s">
        <v>665</v>
      </c>
      <c r="AM982" s="155">
        <v>0</v>
      </c>
      <c r="AN982" s="155">
        <v>0</v>
      </c>
      <c r="AO982" s="155">
        <v>0</v>
      </c>
      <c r="AP982" s="155">
        <v>0</v>
      </c>
      <c r="AQ982" s="155">
        <v>0</v>
      </c>
      <c r="AR982" s="155">
        <v>0</v>
      </c>
      <c r="AS982" s="155">
        <v>0</v>
      </c>
      <c r="AT982" s="155">
        <v>0</v>
      </c>
      <c r="AU982" s="155">
        <v>0</v>
      </c>
      <c r="AV982" s="155">
        <v>0</v>
      </c>
      <c r="AW982" s="155">
        <v>0</v>
      </c>
      <c r="AX982" s="155">
        <v>0</v>
      </c>
      <c r="AY982" s="155">
        <v>0</v>
      </c>
      <c r="AZ982" s="155">
        <v>0</v>
      </c>
      <c r="BA982" s="155">
        <v>0</v>
      </c>
      <c r="BB982" s="22">
        <f t="shared" si="45"/>
        <v>0</v>
      </c>
      <c r="BC982" s="22">
        <f t="shared" si="46"/>
        <v>0</v>
      </c>
      <c r="BD982" s="22">
        <f t="shared" si="47"/>
        <v>0</v>
      </c>
    </row>
    <row r="983" spans="1:56" x14ac:dyDescent="0.35">
      <c r="A983" s="23" t="s">
        <v>2359</v>
      </c>
      <c r="B983" s="79" t="s">
        <v>1046</v>
      </c>
      <c r="C983" s="80">
        <v>1</v>
      </c>
      <c r="D983" s="81" t="s">
        <v>31</v>
      </c>
      <c r="E983" s="79" t="s">
        <v>467</v>
      </c>
      <c r="F983" s="79" t="s">
        <v>648</v>
      </c>
      <c r="G983" s="79" t="s">
        <v>660</v>
      </c>
      <c r="H983" s="79" t="s">
        <v>661</v>
      </c>
      <c r="I983" s="79" t="s">
        <v>649</v>
      </c>
      <c r="J983" s="79" t="s">
        <v>662</v>
      </c>
      <c r="K983" s="79" t="s">
        <v>128</v>
      </c>
      <c r="L983" s="79" t="s">
        <v>650</v>
      </c>
      <c r="M983" s="79" t="s">
        <v>663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1">
        <v>44050</v>
      </c>
      <c r="AF983" s="141">
        <v>45876</v>
      </c>
      <c r="AG983" s="142">
        <v>2403171.7200000002</v>
      </c>
      <c r="AH983" s="83">
        <v>0.85277777777777775</v>
      </c>
      <c r="AI983" s="83">
        <v>5</v>
      </c>
      <c r="AJ983" s="143">
        <v>7.1294999999999997E-2</v>
      </c>
      <c r="AK983" s="79" t="s">
        <v>664</v>
      </c>
      <c r="AL983" s="79" t="s">
        <v>665</v>
      </c>
      <c r="AM983" s="155">
        <v>0</v>
      </c>
      <c r="AN983" s="155">
        <v>0</v>
      </c>
      <c r="AO983" s="155">
        <v>0</v>
      </c>
      <c r="AP983" s="155">
        <v>0</v>
      </c>
      <c r="AQ983" s="155">
        <v>0</v>
      </c>
      <c r="AR983" s="155">
        <v>0</v>
      </c>
      <c r="AS983" s="155">
        <v>0</v>
      </c>
      <c r="AT983" s="155">
        <v>0</v>
      </c>
      <c r="AU983" s="155">
        <v>0</v>
      </c>
      <c r="AV983" s="155">
        <v>0</v>
      </c>
      <c r="AW983" s="155">
        <v>2403171.7200000002</v>
      </c>
      <c r="AX983" s="155">
        <v>0</v>
      </c>
      <c r="AY983" s="155">
        <v>0</v>
      </c>
      <c r="AZ983" s="155">
        <v>0</v>
      </c>
      <c r="BA983" s="155">
        <v>0</v>
      </c>
      <c r="BB983" s="22">
        <f t="shared" si="45"/>
        <v>0</v>
      </c>
      <c r="BC983" s="22">
        <f t="shared" si="46"/>
        <v>2403171.7200000002</v>
      </c>
      <c r="BD983" s="22">
        <f t="shared" si="47"/>
        <v>2403171.7200000002</v>
      </c>
    </row>
    <row r="984" spans="1:56" x14ac:dyDescent="0.35">
      <c r="A984" s="23" t="s">
        <v>2360</v>
      </c>
      <c r="B984" s="79" t="s">
        <v>1047</v>
      </c>
      <c r="C984" s="80">
        <v>1</v>
      </c>
      <c r="D984" s="81" t="s">
        <v>31</v>
      </c>
      <c r="E984" s="79" t="s">
        <v>467</v>
      </c>
      <c r="F984" s="79" t="s">
        <v>648</v>
      </c>
      <c r="G984" s="79" t="s">
        <v>660</v>
      </c>
      <c r="H984" s="79" t="s">
        <v>661</v>
      </c>
      <c r="I984" s="79" t="s">
        <v>649</v>
      </c>
      <c r="J984" s="79" t="s">
        <v>662</v>
      </c>
      <c r="K984" s="79" t="s">
        <v>128</v>
      </c>
      <c r="L984" s="79" t="s">
        <v>650</v>
      </c>
      <c r="M984" s="79" t="s">
        <v>663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41">
        <v>44291</v>
      </c>
      <c r="AF984" s="141">
        <v>45387</v>
      </c>
      <c r="AG984" s="142">
        <v>1307833.96</v>
      </c>
      <c r="AH984" s="83">
        <v>0</v>
      </c>
      <c r="AI984" s="83">
        <v>0</v>
      </c>
      <c r="AJ984" s="143">
        <v>6.1652999999999999E-2</v>
      </c>
      <c r="AK984" s="79" t="s">
        <v>664</v>
      </c>
      <c r="AL984" s="79" t="s">
        <v>665</v>
      </c>
      <c r="AM984" s="155">
        <v>0</v>
      </c>
      <c r="AN984" s="155">
        <v>0</v>
      </c>
      <c r="AO984" s="155">
        <v>0</v>
      </c>
      <c r="AP984" s="155">
        <v>0</v>
      </c>
      <c r="AQ984" s="155">
        <v>0</v>
      </c>
      <c r="AR984" s="155">
        <v>0</v>
      </c>
      <c r="AS984" s="155">
        <v>0</v>
      </c>
      <c r="AT984" s="155">
        <v>0</v>
      </c>
      <c r="AU984" s="155">
        <v>0</v>
      </c>
      <c r="AV984" s="155">
        <v>0</v>
      </c>
      <c r="AW984" s="155">
        <v>0</v>
      </c>
      <c r="AX984" s="155">
        <v>0</v>
      </c>
      <c r="AY984" s="155">
        <v>0</v>
      </c>
      <c r="AZ984" s="155">
        <v>0</v>
      </c>
      <c r="BA984" s="155">
        <v>0</v>
      </c>
      <c r="BB984" s="22">
        <f t="shared" si="45"/>
        <v>0</v>
      </c>
      <c r="BC984" s="22">
        <f t="shared" si="46"/>
        <v>0</v>
      </c>
      <c r="BD984" s="22">
        <f t="shared" si="47"/>
        <v>0</v>
      </c>
    </row>
    <row r="985" spans="1:56" x14ac:dyDescent="0.35">
      <c r="A985" s="23" t="s">
        <v>2361</v>
      </c>
      <c r="B985" s="79" t="s">
        <v>1048</v>
      </c>
      <c r="C985" s="80">
        <v>1</v>
      </c>
      <c r="D985" s="81" t="s">
        <v>31</v>
      </c>
      <c r="E985" s="79" t="s">
        <v>467</v>
      </c>
      <c r="F985" s="79" t="s">
        <v>648</v>
      </c>
      <c r="G985" s="79" t="s">
        <v>660</v>
      </c>
      <c r="H985" s="79" t="s">
        <v>661</v>
      </c>
      <c r="I985" s="79" t="s">
        <v>649</v>
      </c>
      <c r="J985" s="79" t="s">
        <v>662</v>
      </c>
      <c r="K985" s="79" t="s">
        <v>128</v>
      </c>
      <c r="L985" s="79" t="s">
        <v>650</v>
      </c>
      <c r="M985" s="79" t="s">
        <v>663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41">
        <v>44291</v>
      </c>
      <c r="AF985" s="141">
        <v>46117</v>
      </c>
      <c r="AG985" s="142">
        <v>1144147.07</v>
      </c>
      <c r="AH985" s="83">
        <v>1.5138888888888888</v>
      </c>
      <c r="AI985" s="83">
        <v>5</v>
      </c>
      <c r="AJ985" s="143">
        <v>7.1294999999999997E-2</v>
      </c>
      <c r="AK985" s="79" t="s">
        <v>664</v>
      </c>
      <c r="AL985" s="79" t="s">
        <v>665</v>
      </c>
      <c r="AM985" s="155">
        <v>0</v>
      </c>
      <c r="AN985" s="155">
        <v>0</v>
      </c>
      <c r="AO985" s="155">
        <v>0</v>
      </c>
      <c r="AP985" s="155">
        <v>0</v>
      </c>
      <c r="AQ985" s="155">
        <v>0</v>
      </c>
      <c r="AR985" s="155">
        <v>0</v>
      </c>
      <c r="AS985" s="155">
        <v>0</v>
      </c>
      <c r="AT985" s="155">
        <v>0</v>
      </c>
      <c r="AU985" s="155">
        <v>0</v>
      </c>
      <c r="AV985" s="155">
        <v>0</v>
      </c>
      <c r="AW985" s="155">
        <v>0</v>
      </c>
      <c r="AX985" s="155">
        <v>0</v>
      </c>
      <c r="AY985" s="155">
        <v>0</v>
      </c>
      <c r="AZ985" s="155">
        <v>0</v>
      </c>
      <c r="BA985" s="155">
        <v>0</v>
      </c>
      <c r="BB985" s="22">
        <f t="shared" si="45"/>
        <v>0</v>
      </c>
      <c r="BC985" s="22">
        <f t="shared" si="46"/>
        <v>0</v>
      </c>
      <c r="BD985" s="22">
        <f t="shared" si="47"/>
        <v>0</v>
      </c>
    </row>
    <row r="986" spans="1:56" x14ac:dyDescent="0.35">
      <c r="A986" s="23" t="s">
        <v>2362</v>
      </c>
      <c r="B986" s="79" t="s">
        <v>1049</v>
      </c>
      <c r="C986" s="80">
        <v>1</v>
      </c>
      <c r="D986" s="81" t="s">
        <v>31</v>
      </c>
      <c r="E986" s="79" t="s">
        <v>467</v>
      </c>
      <c r="F986" s="79" t="s">
        <v>648</v>
      </c>
      <c r="G986" s="79" t="s">
        <v>660</v>
      </c>
      <c r="H986" s="79" t="s">
        <v>661</v>
      </c>
      <c r="I986" s="79" t="s">
        <v>649</v>
      </c>
      <c r="J986" s="79" t="s">
        <v>662</v>
      </c>
      <c r="K986" s="79" t="s">
        <v>128</v>
      </c>
      <c r="L986" s="79" t="s">
        <v>650</v>
      </c>
      <c r="M986" s="79" t="s">
        <v>663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41">
        <v>44291</v>
      </c>
      <c r="AF986" s="141">
        <v>45387</v>
      </c>
      <c r="AG986" s="142">
        <v>3425597.32</v>
      </c>
      <c r="AH986" s="83">
        <v>0</v>
      </c>
      <c r="AI986" s="83">
        <v>0</v>
      </c>
      <c r="AJ986" s="143">
        <v>6.1652999999999999E-2</v>
      </c>
      <c r="AK986" s="79" t="s">
        <v>664</v>
      </c>
      <c r="AL986" s="79" t="s">
        <v>665</v>
      </c>
      <c r="AM986" s="155">
        <v>0</v>
      </c>
      <c r="AN986" s="155">
        <v>0</v>
      </c>
      <c r="AO986" s="155">
        <v>0</v>
      </c>
      <c r="AP986" s="155">
        <v>0</v>
      </c>
      <c r="AQ986" s="155">
        <v>0</v>
      </c>
      <c r="AR986" s="155">
        <v>0</v>
      </c>
      <c r="AS986" s="155">
        <v>0</v>
      </c>
      <c r="AT986" s="155">
        <v>0</v>
      </c>
      <c r="AU986" s="155">
        <v>0</v>
      </c>
      <c r="AV986" s="155">
        <v>0</v>
      </c>
      <c r="AW986" s="155">
        <v>0</v>
      </c>
      <c r="AX986" s="155">
        <v>0</v>
      </c>
      <c r="AY986" s="155">
        <v>0</v>
      </c>
      <c r="AZ986" s="155">
        <v>0</v>
      </c>
      <c r="BA986" s="155">
        <v>0</v>
      </c>
      <c r="BB986" s="22">
        <f t="shared" si="45"/>
        <v>0</v>
      </c>
      <c r="BC986" s="22">
        <f t="shared" si="46"/>
        <v>0</v>
      </c>
      <c r="BD986" s="22">
        <f t="shared" si="47"/>
        <v>0</v>
      </c>
    </row>
    <row r="987" spans="1:56" x14ac:dyDescent="0.35">
      <c r="A987" s="23" t="s">
        <v>2363</v>
      </c>
      <c r="B987" s="79" t="s">
        <v>1050</v>
      </c>
      <c r="C987" s="80">
        <v>1</v>
      </c>
      <c r="D987" s="81" t="s">
        <v>31</v>
      </c>
      <c r="E987" s="79" t="s">
        <v>467</v>
      </c>
      <c r="F987" s="79" t="s">
        <v>648</v>
      </c>
      <c r="G987" s="79" t="s">
        <v>1001</v>
      </c>
      <c r="H987" s="79" t="s">
        <v>669</v>
      </c>
      <c r="I987" s="79" t="s">
        <v>1002</v>
      </c>
      <c r="J987" s="79" t="s">
        <v>671</v>
      </c>
      <c r="K987" s="79" t="s">
        <v>1051</v>
      </c>
      <c r="L987" s="79" t="s">
        <v>650</v>
      </c>
      <c r="M987" s="79" t="s">
        <v>663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41">
        <v>44291</v>
      </c>
      <c r="AF987" s="141">
        <v>45387</v>
      </c>
      <c r="AG987" s="142">
        <v>640746.02</v>
      </c>
      <c r="AH987" s="83">
        <v>0</v>
      </c>
      <c r="AI987" s="83">
        <v>0</v>
      </c>
      <c r="AJ987" s="143">
        <v>6.1652999999999999E-2</v>
      </c>
      <c r="AK987" s="79" t="s">
        <v>664</v>
      </c>
      <c r="AL987" s="79" t="s">
        <v>665</v>
      </c>
      <c r="AM987" s="155">
        <v>0</v>
      </c>
      <c r="AN987" s="155">
        <v>0</v>
      </c>
      <c r="AO987" s="155">
        <v>0</v>
      </c>
      <c r="AP987" s="155">
        <v>0</v>
      </c>
      <c r="AQ987" s="155">
        <v>0</v>
      </c>
      <c r="AR987" s="155">
        <v>0</v>
      </c>
      <c r="AS987" s="155">
        <v>0</v>
      </c>
      <c r="AT987" s="155">
        <v>0</v>
      </c>
      <c r="AU987" s="155">
        <v>0</v>
      </c>
      <c r="AV987" s="155">
        <v>0</v>
      </c>
      <c r="AW987" s="155">
        <v>0</v>
      </c>
      <c r="AX987" s="155">
        <v>0</v>
      </c>
      <c r="AY987" s="155">
        <v>0</v>
      </c>
      <c r="AZ987" s="155">
        <v>0</v>
      </c>
      <c r="BA987" s="155">
        <v>0</v>
      </c>
      <c r="BB987" s="22">
        <f t="shared" si="45"/>
        <v>0</v>
      </c>
      <c r="BC987" s="22">
        <f t="shared" si="46"/>
        <v>0</v>
      </c>
      <c r="BD987" s="22">
        <f t="shared" si="47"/>
        <v>0</v>
      </c>
    </row>
    <row r="988" spans="1:56" x14ac:dyDescent="0.35">
      <c r="A988" s="23" t="s">
        <v>2364</v>
      </c>
      <c r="B988" s="79" t="s">
        <v>1052</v>
      </c>
      <c r="C988" s="80">
        <v>1</v>
      </c>
      <c r="D988" s="81" t="s">
        <v>31</v>
      </c>
      <c r="E988" s="79" t="s">
        <v>467</v>
      </c>
      <c r="F988" s="79" t="s">
        <v>648</v>
      </c>
      <c r="G988" s="79" t="s">
        <v>1001</v>
      </c>
      <c r="H988" s="79" t="s">
        <v>669</v>
      </c>
      <c r="I988" s="79" t="s">
        <v>1002</v>
      </c>
      <c r="J988" s="79" t="s">
        <v>671</v>
      </c>
      <c r="K988" s="79" t="s">
        <v>1051</v>
      </c>
      <c r="L988" s="79" t="s">
        <v>650</v>
      </c>
      <c r="M988" s="79" t="s">
        <v>663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41">
        <v>44291</v>
      </c>
      <c r="AF988" s="141">
        <v>46117</v>
      </c>
      <c r="AG988" s="142">
        <v>640629.77</v>
      </c>
      <c r="AH988" s="83">
        <v>1.5138888888888888</v>
      </c>
      <c r="AI988" s="83">
        <v>5</v>
      </c>
      <c r="AJ988" s="143">
        <v>7.1294999999999997E-2</v>
      </c>
      <c r="AK988" s="79" t="s">
        <v>664</v>
      </c>
      <c r="AL988" s="79" t="s">
        <v>665</v>
      </c>
      <c r="AM988" s="155">
        <v>0</v>
      </c>
      <c r="AN988" s="155">
        <v>0</v>
      </c>
      <c r="AO988" s="155">
        <v>0</v>
      </c>
      <c r="AP988" s="155">
        <v>0</v>
      </c>
      <c r="AQ988" s="155">
        <v>0</v>
      </c>
      <c r="AR988" s="155">
        <v>0</v>
      </c>
      <c r="AS988" s="155">
        <v>0</v>
      </c>
      <c r="AT988" s="155">
        <v>0</v>
      </c>
      <c r="AU988" s="155">
        <v>0</v>
      </c>
      <c r="AV988" s="155">
        <v>0</v>
      </c>
      <c r="AW988" s="155">
        <v>0</v>
      </c>
      <c r="AX988" s="155">
        <v>0</v>
      </c>
      <c r="AY988" s="155">
        <v>0</v>
      </c>
      <c r="AZ988" s="155">
        <v>0</v>
      </c>
      <c r="BA988" s="155">
        <v>0</v>
      </c>
      <c r="BB988" s="22">
        <f t="shared" si="45"/>
        <v>0</v>
      </c>
      <c r="BC988" s="22">
        <f t="shared" si="46"/>
        <v>0</v>
      </c>
      <c r="BD988" s="22">
        <f t="shared" si="47"/>
        <v>0</v>
      </c>
    </row>
    <row r="989" spans="1:56" x14ac:dyDescent="0.35">
      <c r="A989" s="23" t="s">
        <v>2365</v>
      </c>
      <c r="B989" s="79" t="s">
        <v>1053</v>
      </c>
      <c r="C989" s="80">
        <v>1</v>
      </c>
      <c r="D989" s="81" t="s">
        <v>31</v>
      </c>
      <c r="E989" s="79" t="s">
        <v>467</v>
      </c>
      <c r="F989" s="79" t="s">
        <v>648</v>
      </c>
      <c r="G989" s="79" t="s">
        <v>613</v>
      </c>
      <c r="H989" s="79" t="s">
        <v>661</v>
      </c>
      <c r="I989" s="79" t="s">
        <v>649</v>
      </c>
      <c r="J989" s="79" t="s">
        <v>662</v>
      </c>
      <c r="K989" s="79" t="s">
        <v>613</v>
      </c>
      <c r="L989" s="79" t="s">
        <v>650</v>
      </c>
      <c r="M989" s="79" t="s">
        <v>663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1">
        <v>44168</v>
      </c>
      <c r="AF989" s="141">
        <v>45994</v>
      </c>
      <c r="AG989" s="142">
        <v>21938152.809999999</v>
      </c>
      <c r="AH989" s="83">
        <v>1.175</v>
      </c>
      <c r="AI989" s="83">
        <v>5</v>
      </c>
      <c r="AJ989" s="143">
        <v>7.1294999999999997E-2</v>
      </c>
      <c r="AK989" s="79" t="s">
        <v>664</v>
      </c>
      <c r="AL989" s="79" t="s">
        <v>665</v>
      </c>
      <c r="AM989" s="155">
        <v>0</v>
      </c>
      <c r="AN989" s="155">
        <v>0</v>
      </c>
      <c r="AO989" s="155">
        <v>0</v>
      </c>
      <c r="AP989" s="155">
        <v>0</v>
      </c>
      <c r="AQ989" s="155">
        <v>0</v>
      </c>
      <c r="AR989" s="155">
        <v>0</v>
      </c>
      <c r="AS989" s="155">
        <v>0</v>
      </c>
      <c r="AT989" s="155">
        <v>0</v>
      </c>
      <c r="AU989" s="155">
        <v>0</v>
      </c>
      <c r="AV989" s="155">
        <v>0</v>
      </c>
      <c r="AW989" s="155">
        <v>0</v>
      </c>
      <c r="AX989" s="155">
        <v>0</v>
      </c>
      <c r="AY989" s="155">
        <v>0</v>
      </c>
      <c r="AZ989" s="155">
        <v>0</v>
      </c>
      <c r="BA989" s="155">
        <v>21938152.809999999</v>
      </c>
      <c r="BB989" s="22">
        <f t="shared" si="45"/>
        <v>0</v>
      </c>
      <c r="BC989" s="22">
        <f t="shared" si="46"/>
        <v>21938152.809999999</v>
      </c>
      <c r="BD989" s="22">
        <f t="shared" si="47"/>
        <v>21938152.809999999</v>
      </c>
    </row>
    <row r="990" spans="1:56" x14ac:dyDescent="0.35">
      <c r="A990" s="23" t="s">
        <v>2366</v>
      </c>
      <c r="B990" s="79" t="s">
        <v>1054</v>
      </c>
      <c r="C990" s="80">
        <v>1</v>
      </c>
      <c r="D990" s="81" t="s">
        <v>31</v>
      </c>
      <c r="E990" s="79" t="s">
        <v>467</v>
      </c>
      <c r="F990" s="79" t="s">
        <v>648</v>
      </c>
      <c r="G990" s="79" t="s">
        <v>613</v>
      </c>
      <c r="H990" s="79" t="s">
        <v>661</v>
      </c>
      <c r="I990" s="79" t="s">
        <v>649</v>
      </c>
      <c r="J990" s="79" t="s">
        <v>662</v>
      </c>
      <c r="K990" s="79" t="s">
        <v>613</v>
      </c>
      <c r="L990" s="79" t="s">
        <v>650</v>
      </c>
      <c r="M990" s="79" t="s">
        <v>663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41">
        <v>44291</v>
      </c>
      <c r="AF990" s="141">
        <v>45387</v>
      </c>
      <c r="AG990" s="142">
        <v>21410035.870000001</v>
      </c>
      <c r="AH990" s="83">
        <v>0</v>
      </c>
      <c r="AI990" s="83">
        <v>0</v>
      </c>
      <c r="AJ990" s="143">
        <v>6.1652999999999999E-2</v>
      </c>
      <c r="AK990" s="79" t="s">
        <v>664</v>
      </c>
      <c r="AL990" s="79" t="s">
        <v>665</v>
      </c>
      <c r="AM990" s="155">
        <v>0</v>
      </c>
      <c r="AN990" s="155">
        <v>0</v>
      </c>
      <c r="AO990" s="155">
        <v>0</v>
      </c>
      <c r="AP990" s="155">
        <v>0</v>
      </c>
      <c r="AQ990" s="155">
        <v>0</v>
      </c>
      <c r="AR990" s="155">
        <v>0</v>
      </c>
      <c r="AS990" s="155">
        <v>0</v>
      </c>
      <c r="AT990" s="155">
        <v>0</v>
      </c>
      <c r="AU990" s="155">
        <v>0</v>
      </c>
      <c r="AV990" s="155">
        <v>0</v>
      </c>
      <c r="AW990" s="155">
        <v>0</v>
      </c>
      <c r="AX990" s="155">
        <v>0</v>
      </c>
      <c r="AY990" s="155">
        <v>0</v>
      </c>
      <c r="AZ990" s="155">
        <v>0</v>
      </c>
      <c r="BA990" s="155">
        <v>0</v>
      </c>
      <c r="BB990" s="22">
        <f t="shared" si="45"/>
        <v>0</v>
      </c>
      <c r="BC990" s="22">
        <f t="shared" si="46"/>
        <v>0</v>
      </c>
      <c r="BD990" s="22">
        <f t="shared" si="47"/>
        <v>0</v>
      </c>
    </row>
    <row r="991" spans="1:56" x14ac:dyDescent="0.35">
      <c r="A991" s="23" t="s">
        <v>2367</v>
      </c>
      <c r="B991" s="79" t="s">
        <v>1055</v>
      </c>
      <c r="C991" s="80">
        <v>1</v>
      </c>
      <c r="D991" s="81" t="s">
        <v>31</v>
      </c>
      <c r="E991" s="79" t="s">
        <v>467</v>
      </c>
      <c r="F991" s="79" t="s">
        <v>648</v>
      </c>
      <c r="G991" s="79" t="s">
        <v>613</v>
      </c>
      <c r="H991" s="79" t="s">
        <v>661</v>
      </c>
      <c r="I991" s="79" t="s">
        <v>649</v>
      </c>
      <c r="J991" s="79" t="s">
        <v>662</v>
      </c>
      <c r="K991" s="79" t="s">
        <v>613</v>
      </c>
      <c r="L991" s="79" t="s">
        <v>650</v>
      </c>
      <c r="M991" s="79" t="s">
        <v>663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41">
        <v>44291</v>
      </c>
      <c r="AF991" s="141">
        <v>45387</v>
      </c>
      <c r="AG991" s="142">
        <v>10637875.189999999</v>
      </c>
      <c r="AH991" s="83">
        <v>0</v>
      </c>
      <c r="AI991" s="83">
        <v>0</v>
      </c>
      <c r="AJ991" s="143">
        <v>6.1652999999999999E-2</v>
      </c>
      <c r="AK991" s="79" t="s">
        <v>664</v>
      </c>
      <c r="AL991" s="79" t="s">
        <v>665</v>
      </c>
      <c r="AM991" s="155">
        <v>0</v>
      </c>
      <c r="AN991" s="155">
        <v>0</v>
      </c>
      <c r="AO991" s="155">
        <v>0</v>
      </c>
      <c r="AP991" s="155">
        <v>0</v>
      </c>
      <c r="AQ991" s="155">
        <v>0</v>
      </c>
      <c r="AR991" s="155">
        <v>0</v>
      </c>
      <c r="AS991" s="155">
        <v>0</v>
      </c>
      <c r="AT991" s="155">
        <v>0</v>
      </c>
      <c r="AU991" s="155">
        <v>0</v>
      </c>
      <c r="AV991" s="155">
        <v>0</v>
      </c>
      <c r="AW991" s="155">
        <v>0</v>
      </c>
      <c r="AX991" s="155">
        <v>0</v>
      </c>
      <c r="AY991" s="155">
        <v>0</v>
      </c>
      <c r="AZ991" s="155">
        <v>0</v>
      </c>
      <c r="BA991" s="155">
        <v>0</v>
      </c>
      <c r="BB991" s="22">
        <f t="shared" si="45"/>
        <v>0</v>
      </c>
      <c r="BC991" s="22">
        <f t="shared" si="46"/>
        <v>0</v>
      </c>
      <c r="BD991" s="22">
        <f t="shared" si="47"/>
        <v>0</v>
      </c>
    </row>
    <row r="992" spans="1:56" x14ac:dyDescent="0.35">
      <c r="A992" s="23" t="s">
        <v>2368</v>
      </c>
      <c r="B992" s="79" t="s">
        <v>1056</v>
      </c>
      <c r="C992" s="80">
        <v>1</v>
      </c>
      <c r="D992" s="81" t="s">
        <v>31</v>
      </c>
      <c r="E992" s="79" t="s">
        <v>467</v>
      </c>
      <c r="F992" s="79" t="s">
        <v>648</v>
      </c>
      <c r="G992" s="79" t="s">
        <v>613</v>
      </c>
      <c r="H992" s="79" t="s">
        <v>661</v>
      </c>
      <c r="I992" s="79" t="s">
        <v>649</v>
      </c>
      <c r="J992" s="79" t="s">
        <v>662</v>
      </c>
      <c r="K992" s="79" t="s">
        <v>613</v>
      </c>
      <c r="L992" s="79" t="s">
        <v>650</v>
      </c>
      <c r="M992" s="79" t="s">
        <v>663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41">
        <v>44291</v>
      </c>
      <c r="AF992" s="141">
        <v>45387</v>
      </c>
      <c r="AG992" s="142">
        <v>10798079.119999999</v>
      </c>
      <c r="AH992" s="83">
        <v>0</v>
      </c>
      <c r="AI992" s="83">
        <v>0</v>
      </c>
      <c r="AJ992" s="143">
        <v>6.1652999999999999E-2</v>
      </c>
      <c r="AK992" s="79" t="s">
        <v>664</v>
      </c>
      <c r="AL992" s="79" t="s">
        <v>665</v>
      </c>
      <c r="AM992" s="155">
        <v>0</v>
      </c>
      <c r="AN992" s="155">
        <v>0</v>
      </c>
      <c r="AO992" s="155">
        <v>0</v>
      </c>
      <c r="AP992" s="155">
        <v>0</v>
      </c>
      <c r="AQ992" s="155">
        <v>0</v>
      </c>
      <c r="AR992" s="155">
        <v>0</v>
      </c>
      <c r="AS992" s="155">
        <v>0</v>
      </c>
      <c r="AT992" s="155">
        <v>0</v>
      </c>
      <c r="AU992" s="155">
        <v>0</v>
      </c>
      <c r="AV992" s="155">
        <v>0</v>
      </c>
      <c r="AW992" s="155">
        <v>0</v>
      </c>
      <c r="AX992" s="155">
        <v>0</v>
      </c>
      <c r="AY992" s="155">
        <v>0</v>
      </c>
      <c r="AZ992" s="155">
        <v>0</v>
      </c>
      <c r="BA992" s="155">
        <v>0</v>
      </c>
      <c r="BB992" s="22">
        <f t="shared" si="45"/>
        <v>0</v>
      </c>
      <c r="BC992" s="22">
        <f t="shared" si="46"/>
        <v>0</v>
      </c>
      <c r="BD992" s="22">
        <f t="shared" si="47"/>
        <v>0</v>
      </c>
    </row>
    <row r="993" spans="1:56" x14ac:dyDescent="0.35">
      <c r="A993" s="23" t="s">
        <v>2369</v>
      </c>
      <c r="B993" s="79" t="s">
        <v>1057</v>
      </c>
      <c r="C993" s="80">
        <v>1</v>
      </c>
      <c r="D993" s="81" t="s">
        <v>31</v>
      </c>
      <c r="E993" s="79" t="s">
        <v>467</v>
      </c>
      <c r="F993" s="79" t="s">
        <v>648</v>
      </c>
      <c r="G993" s="79" t="s">
        <v>1001</v>
      </c>
      <c r="H993" s="79" t="s">
        <v>669</v>
      </c>
      <c r="I993" s="79" t="s">
        <v>1002</v>
      </c>
      <c r="J993" s="79" t="s">
        <v>671</v>
      </c>
      <c r="K993" s="79" t="s">
        <v>1058</v>
      </c>
      <c r="L993" s="79" t="s">
        <v>650</v>
      </c>
      <c r="M993" s="79" t="s">
        <v>663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41">
        <v>44291</v>
      </c>
      <c r="AF993" s="141">
        <v>45387</v>
      </c>
      <c r="AG993" s="142">
        <v>486119.84</v>
      </c>
      <c r="AH993" s="83">
        <v>0</v>
      </c>
      <c r="AI993" s="83">
        <v>0</v>
      </c>
      <c r="AJ993" s="143">
        <v>6.1652999999999999E-2</v>
      </c>
      <c r="AK993" s="79" t="s">
        <v>664</v>
      </c>
      <c r="AL993" s="79" t="s">
        <v>665</v>
      </c>
      <c r="AM993" s="155">
        <v>0</v>
      </c>
      <c r="AN993" s="155">
        <v>0</v>
      </c>
      <c r="AO993" s="155">
        <v>0</v>
      </c>
      <c r="AP993" s="155">
        <v>0</v>
      </c>
      <c r="AQ993" s="155">
        <v>0</v>
      </c>
      <c r="AR993" s="155">
        <v>0</v>
      </c>
      <c r="AS993" s="155">
        <v>0</v>
      </c>
      <c r="AT993" s="155">
        <v>0</v>
      </c>
      <c r="AU993" s="155">
        <v>0</v>
      </c>
      <c r="AV993" s="155">
        <v>0</v>
      </c>
      <c r="AW993" s="155">
        <v>0</v>
      </c>
      <c r="AX993" s="155">
        <v>0</v>
      </c>
      <c r="AY993" s="155">
        <v>0</v>
      </c>
      <c r="AZ993" s="155">
        <v>0</v>
      </c>
      <c r="BA993" s="155">
        <v>0</v>
      </c>
      <c r="BB993" s="22">
        <f t="shared" si="45"/>
        <v>0</v>
      </c>
      <c r="BC993" s="22">
        <f t="shared" si="46"/>
        <v>0</v>
      </c>
      <c r="BD993" s="22">
        <f t="shared" si="47"/>
        <v>0</v>
      </c>
    </row>
    <row r="994" spans="1:56" x14ac:dyDescent="0.35">
      <c r="A994" s="23" t="s">
        <v>2370</v>
      </c>
      <c r="B994" s="79" t="s">
        <v>1059</v>
      </c>
      <c r="C994" s="80">
        <v>1</v>
      </c>
      <c r="D994" s="81" t="s">
        <v>31</v>
      </c>
      <c r="E994" s="79" t="s">
        <v>467</v>
      </c>
      <c r="F994" s="79" t="s">
        <v>648</v>
      </c>
      <c r="G994" s="79" t="s">
        <v>1001</v>
      </c>
      <c r="H994" s="79" t="s">
        <v>669</v>
      </c>
      <c r="I994" s="79" t="s">
        <v>1002</v>
      </c>
      <c r="J994" s="79" t="s">
        <v>671</v>
      </c>
      <c r="K994" s="79" t="s">
        <v>1058</v>
      </c>
      <c r="L994" s="79" t="s">
        <v>650</v>
      </c>
      <c r="M994" s="79" t="s">
        <v>663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41">
        <v>44291</v>
      </c>
      <c r="AF994" s="141">
        <v>46117</v>
      </c>
      <c r="AG994" s="142">
        <v>486119.84</v>
      </c>
      <c r="AH994" s="83">
        <v>1.5138888888888888</v>
      </c>
      <c r="AI994" s="83">
        <v>5</v>
      </c>
      <c r="AJ994" s="143">
        <v>7.1294999999999997E-2</v>
      </c>
      <c r="AK994" s="79" t="s">
        <v>664</v>
      </c>
      <c r="AL994" s="79" t="s">
        <v>665</v>
      </c>
      <c r="AM994" s="155">
        <v>0</v>
      </c>
      <c r="AN994" s="155">
        <v>0</v>
      </c>
      <c r="AO994" s="155">
        <v>0</v>
      </c>
      <c r="AP994" s="155">
        <v>0</v>
      </c>
      <c r="AQ994" s="155">
        <v>0</v>
      </c>
      <c r="AR994" s="155">
        <v>0</v>
      </c>
      <c r="AS994" s="155">
        <v>0</v>
      </c>
      <c r="AT994" s="155">
        <v>0</v>
      </c>
      <c r="AU994" s="155">
        <v>0</v>
      </c>
      <c r="AV994" s="155">
        <v>0</v>
      </c>
      <c r="AW994" s="155">
        <v>0</v>
      </c>
      <c r="AX994" s="155">
        <v>0</v>
      </c>
      <c r="AY994" s="155">
        <v>0</v>
      </c>
      <c r="AZ994" s="155">
        <v>0</v>
      </c>
      <c r="BA994" s="155">
        <v>0</v>
      </c>
      <c r="BB994" s="22">
        <f t="shared" si="45"/>
        <v>0</v>
      </c>
      <c r="BC994" s="22">
        <f t="shared" si="46"/>
        <v>0</v>
      </c>
      <c r="BD994" s="22">
        <f t="shared" si="47"/>
        <v>0</v>
      </c>
    </row>
    <row r="995" spans="1:56" x14ac:dyDescent="0.35">
      <c r="A995" s="23" t="s">
        <v>2371</v>
      </c>
      <c r="B995" s="79" t="s">
        <v>1060</v>
      </c>
      <c r="C995" s="80">
        <v>1</v>
      </c>
      <c r="D995" s="81" t="s">
        <v>31</v>
      </c>
      <c r="E995" s="79" t="s">
        <v>467</v>
      </c>
      <c r="F995" s="79" t="s">
        <v>648</v>
      </c>
      <c r="G995" s="79" t="s">
        <v>1001</v>
      </c>
      <c r="H995" s="79" t="s">
        <v>669</v>
      </c>
      <c r="I995" s="79" t="s">
        <v>1002</v>
      </c>
      <c r="J995" s="79" t="s">
        <v>671</v>
      </c>
      <c r="K995" s="79" t="s">
        <v>1061</v>
      </c>
      <c r="L995" s="79" t="s">
        <v>650</v>
      </c>
      <c r="M995" s="79" t="s">
        <v>663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41">
        <v>44291</v>
      </c>
      <c r="AF995" s="141">
        <v>45387</v>
      </c>
      <c r="AG995" s="142">
        <v>483442.86</v>
      </c>
      <c r="AH995" s="83">
        <v>0</v>
      </c>
      <c r="AI995" s="83">
        <v>0</v>
      </c>
      <c r="AJ995" s="143">
        <v>6.1652999999999999E-2</v>
      </c>
      <c r="AK995" s="79" t="s">
        <v>664</v>
      </c>
      <c r="AL995" s="79" t="s">
        <v>665</v>
      </c>
      <c r="AM995" s="155">
        <v>0</v>
      </c>
      <c r="AN995" s="155">
        <v>0</v>
      </c>
      <c r="AO995" s="155">
        <v>0</v>
      </c>
      <c r="AP995" s="155">
        <v>0</v>
      </c>
      <c r="AQ995" s="155">
        <v>0</v>
      </c>
      <c r="AR995" s="155">
        <v>0</v>
      </c>
      <c r="AS995" s="155">
        <v>0</v>
      </c>
      <c r="AT995" s="155">
        <v>0</v>
      </c>
      <c r="AU995" s="155">
        <v>0</v>
      </c>
      <c r="AV995" s="155">
        <v>0</v>
      </c>
      <c r="AW995" s="155">
        <v>0</v>
      </c>
      <c r="AX995" s="155">
        <v>0</v>
      </c>
      <c r="AY995" s="155">
        <v>0</v>
      </c>
      <c r="AZ995" s="155">
        <v>0</v>
      </c>
      <c r="BA995" s="155">
        <v>0</v>
      </c>
      <c r="BB995" s="22">
        <f t="shared" si="45"/>
        <v>0</v>
      </c>
      <c r="BC995" s="22">
        <f t="shared" si="46"/>
        <v>0</v>
      </c>
      <c r="BD995" s="22">
        <f t="shared" si="47"/>
        <v>0</v>
      </c>
    </row>
    <row r="996" spans="1:56" x14ac:dyDescent="0.35">
      <c r="A996" s="23" t="s">
        <v>2372</v>
      </c>
      <c r="B996" s="79" t="s">
        <v>1062</v>
      </c>
      <c r="C996" s="80">
        <v>1</v>
      </c>
      <c r="D996" s="81" t="s">
        <v>31</v>
      </c>
      <c r="E996" s="79" t="s">
        <v>467</v>
      </c>
      <c r="F996" s="79" t="s">
        <v>648</v>
      </c>
      <c r="G996" s="79" t="s">
        <v>1001</v>
      </c>
      <c r="H996" s="79" t="s">
        <v>669</v>
      </c>
      <c r="I996" s="79" t="s">
        <v>1002</v>
      </c>
      <c r="J996" s="79" t="s">
        <v>671</v>
      </c>
      <c r="K996" s="79" t="s">
        <v>1061</v>
      </c>
      <c r="L996" s="79" t="s">
        <v>650</v>
      </c>
      <c r="M996" s="79" t="s">
        <v>663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41">
        <v>44291</v>
      </c>
      <c r="AF996" s="141">
        <v>46117</v>
      </c>
      <c r="AG996" s="142">
        <v>483442.86</v>
      </c>
      <c r="AH996" s="83">
        <v>1.5138888888888888</v>
      </c>
      <c r="AI996" s="83">
        <v>5</v>
      </c>
      <c r="AJ996" s="143">
        <v>7.1294999999999997E-2</v>
      </c>
      <c r="AK996" s="79" t="s">
        <v>664</v>
      </c>
      <c r="AL996" s="79" t="s">
        <v>665</v>
      </c>
      <c r="AM996" s="155">
        <v>0</v>
      </c>
      <c r="AN996" s="155">
        <v>0</v>
      </c>
      <c r="AO996" s="155">
        <v>0</v>
      </c>
      <c r="AP996" s="155">
        <v>0</v>
      </c>
      <c r="AQ996" s="155">
        <v>0</v>
      </c>
      <c r="AR996" s="155">
        <v>0</v>
      </c>
      <c r="AS996" s="155">
        <v>0</v>
      </c>
      <c r="AT996" s="155">
        <v>0</v>
      </c>
      <c r="AU996" s="155">
        <v>0</v>
      </c>
      <c r="AV996" s="155">
        <v>0</v>
      </c>
      <c r="AW996" s="155">
        <v>0</v>
      </c>
      <c r="AX996" s="155">
        <v>0</v>
      </c>
      <c r="AY996" s="155">
        <v>0</v>
      </c>
      <c r="AZ996" s="155">
        <v>0</v>
      </c>
      <c r="BA996" s="155">
        <v>0</v>
      </c>
      <c r="BB996" s="22">
        <f t="shared" si="45"/>
        <v>0</v>
      </c>
      <c r="BC996" s="22">
        <f t="shared" si="46"/>
        <v>0</v>
      </c>
      <c r="BD996" s="22">
        <f t="shared" si="47"/>
        <v>0</v>
      </c>
    </row>
    <row r="997" spans="1:56" x14ac:dyDescent="0.35">
      <c r="A997" s="23" t="s">
        <v>2373</v>
      </c>
      <c r="B997" s="79" t="s">
        <v>1063</v>
      </c>
      <c r="C997" s="80">
        <v>1</v>
      </c>
      <c r="D997" s="81" t="s">
        <v>31</v>
      </c>
      <c r="E997" s="79" t="s">
        <v>467</v>
      </c>
      <c r="F997" s="79" t="s">
        <v>648</v>
      </c>
      <c r="G997" s="79" t="s">
        <v>1001</v>
      </c>
      <c r="H997" s="79" t="s">
        <v>669</v>
      </c>
      <c r="I997" s="79" t="s">
        <v>1002</v>
      </c>
      <c r="J997" s="79" t="s">
        <v>671</v>
      </c>
      <c r="K997" s="79" t="s">
        <v>1064</v>
      </c>
      <c r="L997" s="79" t="s">
        <v>650</v>
      </c>
      <c r="M997" s="79" t="s">
        <v>663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41">
        <v>44291</v>
      </c>
      <c r="AF997" s="141">
        <v>45387</v>
      </c>
      <c r="AG997" s="142">
        <v>225665.15</v>
      </c>
      <c r="AH997" s="83">
        <v>0</v>
      </c>
      <c r="AI997" s="83">
        <v>0</v>
      </c>
      <c r="AJ997" s="143">
        <v>6.1652999999999999E-2</v>
      </c>
      <c r="AK997" s="79" t="s">
        <v>664</v>
      </c>
      <c r="AL997" s="79" t="s">
        <v>665</v>
      </c>
      <c r="AM997" s="155">
        <v>0</v>
      </c>
      <c r="AN997" s="155">
        <v>0</v>
      </c>
      <c r="AO997" s="155">
        <v>0</v>
      </c>
      <c r="AP997" s="155">
        <v>0</v>
      </c>
      <c r="AQ997" s="155">
        <v>0</v>
      </c>
      <c r="AR997" s="155">
        <v>0</v>
      </c>
      <c r="AS997" s="155">
        <v>0</v>
      </c>
      <c r="AT997" s="155">
        <v>0</v>
      </c>
      <c r="AU997" s="155">
        <v>0</v>
      </c>
      <c r="AV997" s="155">
        <v>0</v>
      </c>
      <c r="AW997" s="155">
        <v>0</v>
      </c>
      <c r="AX997" s="155">
        <v>0</v>
      </c>
      <c r="AY997" s="155">
        <v>0</v>
      </c>
      <c r="AZ997" s="155">
        <v>0</v>
      </c>
      <c r="BA997" s="155">
        <v>0</v>
      </c>
      <c r="BB997" s="22">
        <f t="shared" si="45"/>
        <v>0</v>
      </c>
      <c r="BC997" s="22">
        <f t="shared" si="46"/>
        <v>0</v>
      </c>
      <c r="BD997" s="22">
        <f t="shared" si="47"/>
        <v>0</v>
      </c>
    </row>
    <row r="998" spans="1:56" x14ac:dyDescent="0.35">
      <c r="A998" s="23" t="s">
        <v>2374</v>
      </c>
      <c r="B998" s="79" t="s">
        <v>1065</v>
      </c>
      <c r="C998" s="80">
        <v>1</v>
      </c>
      <c r="D998" s="81" t="s">
        <v>31</v>
      </c>
      <c r="E998" s="79" t="s">
        <v>467</v>
      </c>
      <c r="F998" s="79" t="s">
        <v>648</v>
      </c>
      <c r="G998" s="79" t="s">
        <v>1001</v>
      </c>
      <c r="H998" s="79" t="s">
        <v>669</v>
      </c>
      <c r="I998" s="79" t="s">
        <v>1002</v>
      </c>
      <c r="J998" s="79" t="s">
        <v>671</v>
      </c>
      <c r="K998" s="79" t="s">
        <v>1064</v>
      </c>
      <c r="L998" s="79" t="s">
        <v>650</v>
      </c>
      <c r="M998" s="79" t="s">
        <v>663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41">
        <v>44291</v>
      </c>
      <c r="AF998" s="141">
        <v>46117</v>
      </c>
      <c r="AG998" s="142">
        <v>225665.15</v>
      </c>
      <c r="AH998" s="83">
        <v>1.5138888888888888</v>
      </c>
      <c r="AI998" s="83">
        <v>5</v>
      </c>
      <c r="AJ998" s="143">
        <v>7.1294999999999997E-2</v>
      </c>
      <c r="AK998" s="79" t="s">
        <v>664</v>
      </c>
      <c r="AL998" s="79" t="s">
        <v>665</v>
      </c>
      <c r="AM998" s="155">
        <v>0</v>
      </c>
      <c r="AN998" s="155">
        <v>0</v>
      </c>
      <c r="AO998" s="155">
        <v>0</v>
      </c>
      <c r="AP998" s="155">
        <v>0</v>
      </c>
      <c r="AQ998" s="155">
        <v>0</v>
      </c>
      <c r="AR998" s="155">
        <v>0</v>
      </c>
      <c r="AS998" s="155">
        <v>0</v>
      </c>
      <c r="AT998" s="155">
        <v>0</v>
      </c>
      <c r="AU998" s="155">
        <v>0</v>
      </c>
      <c r="AV998" s="155">
        <v>0</v>
      </c>
      <c r="AW998" s="155">
        <v>0</v>
      </c>
      <c r="AX998" s="155">
        <v>0</v>
      </c>
      <c r="AY998" s="155">
        <v>0</v>
      </c>
      <c r="AZ998" s="155">
        <v>0</v>
      </c>
      <c r="BA998" s="155">
        <v>0</v>
      </c>
      <c r="BB998" s="22">
        <f t="shared" si="45"/>
        <v>0</v>
      </c>
      <c r="BC998" s="22">
        <f t="shared" si="46"/>
        <v>0</v>
      </c>
      <c r="BD998" s="22">
        <f t="shared" si="47"/>
        <v>0</v>
      </c>
    </row>
    <row r="999" spans="1:56" x14ac:dyDescent="0.35">
      <c r="A999" s="23" t="s">
        <v>2375</v>
      </c>
      <c r="B999" s="79" t="s">
        <v>1066</v>
      </c>
      <c r="C999" s="80">
        <v>1</v>
      </c>
      <c r="D999" s="81" t="s">
        <v>31</v>
      </c>
      <c r="E999" s="79" t="s">
        <v>467</v>
      </c>
      <c r="F999" s="79" t="s">
        <v>648</v>
      </c>
      <c r="G999" s="79" t="s">
        <v>1001</v>
      </c>
      <c r="H999" s="79" t="s">
        <v>669</v>
      </c>
      <c r="I999" s="79" t="s">
        <v>1002</v>
      </c>
      <c r="J999" s="79" t="s">
        <v>671</v>
      </c>
      <c r="K999" s="79" t="s">
        <v>1067</v>
      </c>
      <c r="L999" s="79" t="s">
        <v>650</v>
      </c>
      <c r="M999" s="79" t="s">
        <v>663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41">
        <v>44291</v>
      </c>
      <c r="AF999" s="141">
        <v>45387</v>
      </c>
      <c r="AG999" s="142">
        <v>2916155.9</v>
      </c>
      <c r="AH999" s="83">
        <v>0</v>
      </c>
      <c r="AI999" s="83">
        <v>0</v>
      </c>
      <c r="AJ999" s="143">
        <v>6.1652999999999999E-2</v>
      </c>
      <c r="AK999" s="79" t="s">
        <v>664</v>
      </c>
      <c r="AL999" s="79" t="s">
        <v>665</v>
      </c>
      <c r="AM999" s="155">
        <v>0</v>
      </c>
      <c r="AN999" s="155">
        <v>0</v>
      </c>
      <c r="AO999" s="155">
        <v>0</v>
      </c>
      <c r="AP999" s="155">
        <v>0</v>
      </c>
      <c r="AQ999" s="155">
        <v>0</v>
      </c>
      <c r="AR999" s="155">
        <v>0</v>
      </c>
      <c r="AS999" s="155">
        <v>0</v>
      </c>
      <c r="AT999" s="155">
        <v>0</v>
      </c>
      <c r="AU999" s="155">
        <v>0</v>
      </c>
      <c r="AV999" s="155">
        <v>0</v>
      </c>
      <c r="AW999" s="155">
        <v>0</v>
      </c>
      <c r="AX999" s="155">
        <v>0</v>
      </c>
      <c r="AY999" s="155">
        <v>0</v>
      </c>
      <c r="AZ999" s="155">
        <v>0</v>
      </c>
      <c r="BA999" s="155">
        <v>0</v>
      </c>
      <c r="BB999" s="22">
        <f t="shared" si="45"/>
        <v>0</v>
      </c>
      <c r="BC999" s="22">
        <f t="shared" si="46"/>
        <v>0</v>
      </c>
      <c r="BD999" s="22">
        <f t="shared" si="47"/>
        <v>0</v>
      </c>
    </row>
    <row r="1000" spans="1:56" x14ac:dyDescent="0.35">
      <c r="A1000" s="23" t="s">
        <v>2376</v>
      </c>
      <c r="B1000" s="79" t="s">
        <v>1068</v>
      </c>
      <c r="C1000" s="80">
        <v>1</v>
      </c>
      <c r="D1000" s="81" t="s">
        <v>31</v>
      </c>
      <c r="E1000" s="79" t="s">
        <v>467</v>
      </c>
      <c r="F1000" s="79" t="s">
        <v>648</v>
      </c>
      <c r="G1000" s="79" t="s">
        <v>1001</v>
      </c>
      <c r="H1000" s="79" t="s">
        <v>669</v>
      </c>
      <c r="I1000" s="79" t="s">
        <v>1002</v>
      </c>
      <c r="J1000" s="79" t="s">
        <v>671</v>
      </c>
      <c r="K1000" s="79" t="s">
        <v>1067</v>
      </c>
      <c r="L1000" s="79" t="s">
        <v>650</v>
      </c>
      <c r="M1000" s="79" t="s">
        <v>663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41">
        <v>44291</v>
      </c>
      <c r="AF1000" s="141">
        <v>46117</v>
      </c>
      <c r="AG1000" s="142">
        <v>2916155.9</v>
      </c>
      <c r="AH1000" s="83">
        <v>1.5138888888888888</v>
      </c>
      <c r="AI1000" s="83">
        <v>5</v>
      </c>
      <c r="AJ1000" s="143">
        <v>7.1294999999999997E-2</v>
      </c>
      <c r="AK1000" s="79" t="s">
        <v>664</v>
      </c>
      <c r="AL1000" s="79" t="s">
        <v>665</v>
      </c>
      <c r="AM1000" s="155">
        <v>0</v>
      </c>
      <c r="AN1000" s="155">
        <v>0</v>
      </c>
      <c r="AO1000" s="155">
        <v>0</v>
      </c>
      <c r="AP1000" s="155">
        <v>0</v>
      </c>
      <c r="AQ1000" s="155">
        <v>0</v>
      </c>
      <c r="AR1000" s="155">
        <v>0</v>
      </c>
      <c r="AS1000" s="155">
        <v>0</v>
      </c>
      <c r="AT1000" s="155">
        <v>0</v>
      </c>
      <c r="AU1000" s="155">
        <v>0</v>
      </c>
      <c r="AV1000" s="155">
        <v>0</v>
      </c>
      <c r="AW1000" s="155">
        <v>0</v>
      </c>
      <c r="AX1000" s="155">
        <v>0</v>
      </c>
      <c r="AY1000" s="155">
        <v>0</v>
      </c>
      <c r="AZ1000" s="155">
        <v>0</v>
      </c>
      <c r="BA1000" s="155">
        <v>0</v>
      </c>
      <c r="BB1000" s="22">
        <f t="shared" si="45"/>
        <v>0</v>
      </c>
      <c r="BC1000" s="22">
        <f t="shared" si="46"/>
        <v>0</v>
      </c>
      <c r="BD1000" s="22">
        <f t="shared" si="47"/>
        <v>0</v>
      </c>
    </row>
    <row r="1001" spans="1:56" x14ac:dyDescent="0.35">
      <c r="A1001" s="23" t="s">
        <v>2377</v>
      </c>
      <c r="B1001" s="79" t="s">
        <v>1069</v>
      </c>
      <c r="C1001" s="80">
        <v>1</v>
      </c>
      <c r="D1001" s="81" t="s">
        <v>31</v>
      </c>
      <c r="E1001" s="79" t="s">
        <v>467</v>
      </c>
      <c r="F1001" s="79" t="s">
        <v>648</v>
      </c>
      <c r="G1001" s="79" t="s">
        <v>1001</v>
      </c>
      <c r="H1001" s="79" t="s">
        <v>669</v>
      </c>
      <c r="I1001" s="79" t="s">
        <v>1002</v>
      </c>
      <c r="J1001" s="79" t="s">
        <v>671</v>
      </c>
      <c r="K1001" s="79" t="s">
        <v>1070</v>
      </c>
      <c r="L1001" s="79" t="s">
        <v>650</v>
      </c>
      <c r="M1001" s="79" t="s">
        <v>663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41">
        <v>44291</v>
      </c>
      <c r="AF1001" s="141">
        <v>45387</v>
      </c>
      <c r="AG1001" s="142">
        <v>368430.1</v>
      </c>
      <c r="AH1001" s="83">
        <v>0</v>
      </c>
      <c r="AI1001" s="83">
        <v>0</v>
      </c>
      <c r="AJ1001" s="143">
        <v>6.1652999999999999E-2</v>
      </c>
      <c r="AK1001" s="79" t="s">
        <v>664</v>
      </c>
      <c r="AL1001" s="79" t="s">
        <v>665</v>
      </c>
      <c r="AM1001" s="155">
        <v>0</v>
      </c>
      <c r="AN1001" s="155">
        <v>0</v>
      </c>
      <c r="AO1001" s="155">
        <v>0</v>
      </c>
      <c r="AP1001" s="155">
        <v>0</v>
      </c>
      <c r="AQ1001" s="155">
        <v>0</v>
      </c>
      <c r="AR1001" s="155">
        <v>0</v>
      </c>
      <c r="AS1001" s="155">
        <v>0</v>
      </c>
      <c r="AT1001" s="155">
        <v>0</v>
      </c>
      <c r="AU1001" s="155">
        <v>0</v>
      </c>
      <c r="AV1001" s="155">
        <v>0</v>
      </c>
      <c r="AW1001" s="155">
        <v>0</v>
      </c>
      <c r="AX1001" s="155">
        <v>0</v>
      </c>
      <c r="AY1001" s="155">
        <v>0</v>
      </c>
      <c r="AZ1001" s="155">
        <v>0</v>
      </c>
      <c r="BA1001" s="155">
        <v>0</v>
      </c>
      <c r="BB1001" s="22">
        <f t="shared" si="45"/>
        <v>0</v>
      </c>
      <c r="BC1001" s="22">
        <f t="shared" si="46"/>
        <v>0</v>
      </c>
      <c r="BD1001" s="22">
        <f t="shared" si="47"/>
        <v>0</v>
      </c>
    </row>
    <row r="1002" spans="1:56" x14ac:dyDescent="0.35">
      <c r="A1002" s="23" t="s">
        <v>2378</v>
      </c>
      <c r="B1002" s="79" t="s">
        <v>1071</v>
      </c>
      <c r="C1002" s="80">
        <v>1</v>
      </c>
      <c r="D1002" s="81" t="s">
        <v>31</v>
      </c>
      <c r="E1002" s="79" t="s">
        <v>467</v>
      </c>
      <c r="F1002" s="79" t="s">
        <v>648</v>
      </c>
      <c r="G1002" s="79" t="s">
        <v>1001</v>
      </c>
      <c r="H1002" s="79" t="s">
        <v>669</v>
      </c>
      <c r="I1002" s="79" t="s">
        <v>1002</v>
      </c>
      <c r="J1002" s="79" t="s">
        <v>671</v>
      </c>
      <c r="K1002" s="79" t="s">
        <v>1070</v>
      </c>
      <c r="L1002" s="79" t="s">
        <v>650</v>
      </c>
      <c r="M1002" s="79" t="s">
        <v>663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41">
        <v>44291</v>
      </c>
      <c r="AF1002" s="141">
        <v>46117</v>
      </c>
      <c r="AG1002" s="142">
        <v>368430.1</v>
      </c>
      <c r="AH1002" s="83">
        <v>1.5138888888888888</v>
      </c>
      <c r="AI1002" s="83">
        <v>5</v>
      </c>
      <c r="AJ1002" s="143">
        <v>7.1294999999999997E-2</v>
      </c>
      <c r="AK1002" s="79" t="s">
        <v>664</v>
      </c>
      <c r="AL1002" s="79" t="s">
        <v>665</v>
      </c>
      <c r="AM1002" s="155">
        <v>0</v>
      </c>
      <c r="AN1002" s="155">
        <v>0</v>
      </c>
      <c r="AO1002" s="155">
        <v>0</v>
      </c>
      <c r="AP1002" s="155">
        <v>0</v>
      </c>
      <c r="AQ1002" s="155">
        <v>0</v>
      </c>
      <c r="AR1002" s="155">
        <v>0</v>
      </c>
      <c r="AS1002" s="155">
        <v>0</v>
      </c>
      <c r="AT1002" s="155">
        <v>0</v>
      </c>
      <c r="AU1002" s="155">
        <v>0</v>
      </c>
      <c r="AV1002" s="155">
        <v>0</v>
      </c>
      <c r="AW1002" s="155">
        <v>0</v>
      </c>
      <c r="AX1002" s="155">
        <v>0</v>
      </c>
      <c r="AY1002" s="155">
        <v>0</v>
      </c>
      <c r="AZ1002" s="155">
        <v>0</v>
      </c>
      <c r="BA1002" s="155">
        <v>0</v>
      </c>
      <c r="BB1002" s="22">
        <f t="shared" si="45"/>
        <v>0</v>
      </c>
      <c r="BC1002" s="22">
        <f t="shared" si="46"/>
        <v>0</v>
      </c>
      <c r="BD1002" s="22">
        <f t="shared" si="47"/>
        <v>0</v>
      </c>
    </row>
    <row r="1003" spans="1:56" x14ac:dyDescent="0.35">
      <c r="A1003" s="23" t="s">
        <v>2379</v>
      </c>
      <c r="B1003" s="79" t="s">
        <v>1072</v>
      </c>
      <c r="C1003" s="80">
        <v>1</v>
      </c>
      <c r="D1003" s="81" t="s">
        <v>31</v>
      </c>
      <c r="E1003" s="79" t="s">
        <v>467</v>
      </c>
      <c r="F1003" s="79" t="s">
        <v>648</v>
      </c>
      <c r="G1003" s="79" t="s">
        <v>1001</v>
      </c>
      <c r="H1003" s="79" t="s">
        <v>669</v>
      </c>
      <c r="I1003" s="79" t="s">
        <v>1002</v>
      </c>
      <c r="J1003" s="79" t="s">
        <v>671</v>
      </c>
      <c r="K1003" s="79" t="s">
        <v>1073</v>
      </c>
      <c r="L1003" s="79" t="s">
        <v>650</v>
      </c>
      <c r="M1003" s="79" t="s">
        <v>663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41">
        <v>44291</v>
      </c>
      <c r="AF1003" s="141">
        <v>45387</v>
      </c>
      <c r="AG1003" s="142">
        <v>2054758.87</v>
      </c>
      <c r="AH1003" s="83">
        <v>0</v>
      </c>
      <c r="AI1003" s="83">
        <v>0</v>
      </c>
      <c r="AJ1003" s="143">
        <v>6.1652999999999999E-2</v>
      </c>
      <c r="AK1003" s="79" t="s">
        <v>664</v>
      </c>
      <c r="AL1003" s="79" t="s">
        <v>665</v>
      </c>
      <c r="AM1003" s="155">
        <v>0</v>
      </c>
      <c r="AN1003" s="155">
        <v>0</v>
      </c>
      <c r="AO1003" s="155">
        <v>0</v>
      </c>
      <c r="AP1003" s="155">
        <v>0</v>
      </c>
      <c r="AQ1003" s="155">
        <v>0</v>
      </c>
      <c r="AR1003" s="155">
        <v>0</v>
      </c>
      <c r="AS1003" s="155">
        <v>0</v>
      </c>
      <c r="AT1003" s="155">
        <v>0</v>
      </c>
      <c r="AU1003" s="155">
        <v>0</v>
      </c>
      <c r="AV1003" s="155">
        <v>0</v>
      </c>
      <c r="AW1003" s="155">
        <v>0</v>
      </c>
      <c r="AX1003" s="155">
        <v>0</v>
      </c>
      <c r="AY1003" s="155">
        <v>0</v>
      </c>
      <c r="AZ1003" s="155">
        <v>0</v>
      </c>
      <c r="BA1003" s="155">
        <v>0</v>
      </c>
      <c r="BB1003" s="22">
        <f t="shared" si="45"/>
        <v>0</v>
      </c>
      <c r="BC1003" s="22">
        <f t="shared" si="46"/>
        <v>0</v>
      </c>
      <c r="BD1003" s="22">
        <f t="shared" si="47"/>
        <v>0</v>
      </c>
    </row>
    <row r="1004" spans="1:56" x14ac:dyDescent="0.35">
      <c r="A1004" s="23" t="s">
        <v>2380</v>
      </c>
      <c r="B1004" s="79" t="s">
        <v>1074</v>
      </c>
      <c r="C1004" s="80">
        <v>1</v>
      </c>
      <c r="D1004" s="81" t="s">
        <v>31</v>
      </c>
      <c r="E1004" s="79" t="s">
        <v>467</v>
      </c>
      <c r="F1004" s="79" t="s">
        <v>648</v>
      </c>
      <c r="G1004" s="79" t="s">
        <v>1001</v>
      </c>
      <c r="H1004" s="79" t="s">
        <v>669</v>
      </c>
      <c r="I1004" s="79" t="s">
        <v>1002</v>
      </c>
      <c r="J1004" s="79" t="s">
        <v>671</v>
      </c>
      <c r="K1004" s="79" t="s">
        <v>1073</v>
      </c>
      <c r="L1004" s="79" t="s">
        <v>650</v>
      </c>
      <c r="M1004" s="79" t="s">
        <v>663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41">
        <v>44291</v>
      </c>
      <c r="AF1004" s="141">
        <v>46117</v>
      </c>
      <c r="AG1004" s="142">
        <v>2054758.88</v>
      </c>
      <c r="AH1004" s="83">
        <v>1.5138888888888888</v>
      </c>
      <c r="AI1004" s="83">
        <v>5</v>
      </c>
      <c r="AJ1004" s="143">
        <v>7.1294999999999997E-2</v>
      </c>
      <c r="AK1004" s="79" t="s">
        <v>664</v>
      </c>
      <c r="AL1004" s="79" t="s">
        <v>665</v>
      </c>
      <c r="AM1004" s="155">
        <v>0</v>
      </c>
      <c r="AN1004" s="155">
        <v>0</v>
      </c>
      <c r="AO1004" s="155">
        <v>0</v>
      </c>
      <c r="AP1004" s="155">
        <v>0</v>
      </c>
      <c r="AQ1004" s="155">
        <v>0</v>
      </c>
      <c r="AR1004" s="155">
        <v>0</v>
      </c>
      <c r="AS1004" s="155">
        <v>0</v>
      </c>
      <c r="AT1004" s="155">
        <v>0</v>
      </c>
      <c r="AU1004" s="155">
        <v>0</v>
      </c>
      <c r="AV1004" s="155">
        <v>0</v>
      </c>
      <c r="AW1004" s="155">
        <v>0</v>
      </c>
      <c r="AX1004" s="155">
        <v>0</v>
      </c>
      <c r="AY1004" s="155">
        <v>0</v>
      </c>
      <c r="AZ1004" s="155">
        <v>0</v>
      </c>
      <c r="BA1004" s="155">
        <v>0</v>
      </c>
      <c r="BB1004" s="22">
        <f t="shared" si="45"/>
        <v>0</v>
      </c>
      <c r="BC1004" s="22">
        <f t="shared" si="46"/>
        <v>0</v>
      </c>
      <c r="BD1004" s="22">
        <f t="shared" si="47"/>
        <v>0</v>
      </c>
    </row>
    <row r="1005" spans="1:56" x14ac:dyDescent="0.35">
      <c r="A1005" s="23" t="s">
        <v>2381</v>
      </c>
      <c r="B1005" s="79" t="s">
        <v>1075</v>
      </c>
      <c r="C1005" s="80">
        <v>1</v>
      </c>
      <c r="D1005" s="81" t="s">
        <v>31</v>
      </c>
      <c r="E1005" s="79" t="s">
        <v>467</v>
      </c>
      <c r="F1005" s="79" t="s">
        <v>648</v>
      </c>
      <c r="G1005" s="79" t="s">
        <v>1001</v>
      </c>
      <c r="H1005" s="79" t="s">
        <v>669</v>
      </c>
      <c r="I1005" s="79" t="s">
        <v>1002</v>
      </c>
      <c r="J1005" s="79" t="s">
        <v>671</v>
      </c>
      <c r="K1005" s="79" t="s">
        <v>1076</v>
      </c>
      <c r="L1005" s="79" t="s">
        <v>650</v>
      </c>
      <c r="M1005" s="79" t="s">
        <v>663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41">
        <v>44291</v>
      </c>
      <c r="AF1005" s="141">
        <v>45387</v>
      </c>
      <c r="AG1005" s="142">
        <v>631820.51</v>
      </c>
      <c r="AH1005" s="83">
        <v>0</v>
      </c>
      <c r="AI1005" s="83">
        <v>0</v>
      </c>
      <c r="AJ1005" s="143">
        <v>6.1652999999999999E-2</v>
      </c>
      <c r="AK1005" s="79" t="s">
        <v>664</v>
      </c>
      <c r="AL1005" s="79" t="s">
        <v>665</v>
      </c>
      <c r="AM1005" s="155">
        <v>0</v>
      </c>
      <c r="AN1005" s="155">
        <v>0</v>
      </c>
      <c r="AO1005" s="155">
        <v>0</v>
      </c>
      <c r="AP1005" s="155">
        <v>0</v>
      </c>
      <c r="AQ1005" s="155">
        <v>0</v>
      </c>
      <c r="AR1005" s="155">
        <v>0</v>
      </c>
      <c r="AS1005" s="155">
        <v>0</v>
      </c>
      <c r="AT1005" s="155">
        <v>0</v>
      </c>
      <c r="AU1005" s="155">
        <v>0</v>
      </c>
      <c r="AV1005" s="155">
        <v>0</v>
      </c>
      <c r="AW1005" s="155">
        <v>0</v>
      </c>
      <c r="AX1005" s="155">
        <v>0</v>
      </c>
      <c r="AY1005" s="155">
        <v>0</v>
      </c>
      <c r="AZ1005" s="155">
        <v>0</v>
      </c>
      <c r="BA1005" s="155">
        <v>0</v>
      </c>
      <c r="BB1005" s="22">
        <f t="shared" si="45"/>
        <v>0</v>
      </c>
      <c r="BC1005" s="22">
        <f t="shared" si="46"/>
        <v>0</v>
      </c>
      <c r="BD1005" s="22">
        <f t="shared" si="47"/>
        <v>0</v>
      </c>
    </row>
    <row r="1006" spans="1:56" x14ac:dyDescent="0.35">
      <c r="A1006" s="23" t="s">
        <v>2382</v>
      </c>
      <c r="B1006" s="79" t="s">
        <v>1077</v>
      </c>
      <c r="C1006" s="80">
        <v>1</v>
      </c>
      <c r="D1006" s="81" t="s">
        <v>31</v>
      </c>
      <c r="E1006" s="79" t="s">
        <v>467</v>
      </c>
      <c r="F1006" s="79" t="s">
        <v>648</v>
      </c>
      <c r="G1006" s="79" t="s">
        <v>1001</v>
      </c>
      <c r="H1006" s="79" t="s">
        <v>669</v>
      </c>
      <c r="I1006" s="79" t="s">
        <v>1002</v>
      </c>
      <c r="J1006" s="79" t="s">
        <v>671</v>
      </c>
      <c r="K1006" s="79" t="s">
        <v>1076</v>
      </c>
      <c r="L1006" s="79" t="s">
        <v>650</v>
      </c>
      <c r="M1006" s="79" t="s">
        <v>663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41">
        <v>44291</v>
      </c>
      <c r="AF1006" s="141">
        <v>46117</v>
      </c>
      <c r="AG1006" s="142">
        <v>631820.51</v>
      </c>
      <c r="AH1006" s="83">
        <v>1.5138888888888888</v>
      </c>
      <c r="AI1006" s="83">
        <v>5</v>
      </c>
      <c r="AJ1006" s="143">
        <v>7.1294999999999997E-2</v>
      </c>
      <c r="AK1006" s="79" t="s">
        <v>664</v>
      </c>
      <c r="AL1006" s="79" t="s">
        <v>665</v>
      </c>
      <c r="AM1006" s="155">
        <v>0</v>
      </c>
      <c r="AN1006" s="155">
        <v>0</v>
      </c>
      <c r="AO1006" s="155">
        <v>0</v>
      </c>
      <c r="AP1006" s="155">
        <v>0</v>
      </c>
      <c r="AQ1006" s="155">
        <v>0</v>
      </c>
      <c r="AR1006" s="155">
        <v>0</v>
      </c>
      <c r="AS1006" s="155">
        <v>0</v>
      </c>
      <c r="AT1006" s="155">
        <v>0</v>
      </c>
      <c r="AU1006" s="155">
        <v>0</v>
      </c>
      <c r="AV1006" s="155">
        <v>0</v>
      </c>
      <c r="AW1006" s="155">
        <v>0</v>
      </c>
      <c r="AX1006" s="155">
        <v>0</v>
      </c>
      <c r="AY1006" s="155">
        <v>0</v>
      </c>
      <c r="AZ1006" s="155">
        <v>0</v>
      </c>
      <c r="BA1006" s="155">
        <v>0</v>
      </c>
      <c r="BB1006" s="22">
        <f t="shared" si="45"/>
        <v>0</v>
      </c>
      <c r="BC1006" s="22">
        <f t="shared" si="46"/>
        <v>0</v>
      </c>
      <c r="BD1006" s="22">
        <f t="shared" si="47"/>
        <v>0</v>
      </c>
    </row>
    <row r="1007" spans="1:56" x14ac:dyDescent="0.35">
      <c r="A1007" s="23" t="s">
        <v>2383</v>
      </c>
      <c r="B1007" s="79" t="s">
        <v>1078</v>
      </c>
      <c r="C1007" s="80">
        <v>1</v>
      </c>
      <c r="D1007" s="81" t="s">
        <v>31</v>
      </c>
      <c r="E1007" s="79" t="s">
        <v>467</v>
      </c>
      <c r="F1007" s="79" t="s">
        <v>648</v>
      </c>
      <c r="G1007" s="79" t="s">
        <v>1001</v>
      </c>
      <c r="H1007" s="79" t="s">
        <v>669</v>
      </c>
      <c r="I1007" s="79" t="s">
        <v>1002</v>
      </c>
      <c r="J1007" s="79" t="s">
        <v>671</v>
      </c>
      <c r="K1007" s="79" t="s">
        <v>1079</v>
      </c>
      <c r="L1007" s="79" t="s">
        <v>650</v>
      </c>
      <c r="M1007" s="79" t="s">
        <v>663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41">
        <v>44291</v>
      </c>
      <c r="AF1007" s="141">
        <v>45387</v>
      </c>
      <c r="AG1007" s="142">
        <v>523524.21</v>
      </c>
      <c r="AH1007" s="83">
        <v>0</v>
      </c>
      <c r="AI1007" s="83">
        <v>0</v>
      </c>
      <c r="AJ1007" s="143">
        <v>6.1652999999999999E-2</v>
      </c>
      <c r="AK1007" s="79" t="s">
        <v>664</v>
      </c>
      <c r="AL1007" s="79" t="s">
        <v>665</v>
      </c>
      <c r="AM1007" s="155">
        <v>0</v>
      </c>
      <c r="AN1007" s="155">
        <v>0</v>
      </c>
      <c r="AO1007" s="155">
        <v>0</v>
      </c>
      <c r="AP1007" s="155">
        <v>0</v>
      </c>
      <c r="AQ1007" s="155">
        <v>0</v>
      </c>
      <c r="AR1007" s="155">
        <v>0</v>
      </c>
      <c r="AS1007" s="155">
        <v>0</v>
      </c>
      <c r="AT1007" s="155">
        <v>0</v>
      </c>
      <c r="AU1007" s="155">
        <v>0</v>
      </c>
      <c r="AV1007" s="155">
        <v>0</v>
      </c>
      <c r="AW1007" s="155">
        <v>0</v>
      </c>
      <c r="AX1007" s="155">
        <v>0</v>
      </c>
      <c r="AY1007" s="155">
        <v>0</v>
      </c>
      <c r="AZ1007" s="155">
        <v>0</v>
      </c>
      <c r="BA1007" s="155">
        <v>0</v>
      </c>
      <c r="BB1007" s="22">
        <f t="shared" si="45"/>
        <v>0</v>
      </c>
      <c r="BC1007" s="22">
        <f t="shared" si="46"/>
        <v>0</v>
      </c>
      <c r="BD1007" s="22">
        <f t="shared" si="47"/>
        <v>0</v>
      </c>
    </row>
    <row r="1008" spans="1:56" x14ac:dyDescent="0.35">
      <c r="A1008" s="23" t="s">
        <v>2384</v>
      </c>
      <c r="B1008" s="79" t="s">
        <v>1080</v>
      </c>
      <c r="C1008" s="80">
        <v>1</v>
      </c>
      <c r="D1008" s="81" t="s">
        <v>31</v>
      </c>
      <c r="E1008" s="79" t="s">
        <v>467</v>
      </c>
      <c r="F1008" s="79" t="s">
        <v>648</v>
      </c>
      <c r="G1008" s="79" t="s">
        <v>1001</v>
      </c>
      <c r="H1008" s="79" t="s">
        <v>669</v>
      </c>
      <c r="I1008" s="79" t="s">
        <v>1002</v>
      </c>
      <c r="J1008" s="79" t="s">
        <v>671</v>
      </c>
      <c r="K1008" s="79" t="s">
        <v>1079</v>
      </c>
      <c r="L1008" s="79" t="s">
        <v>650</v>
      </c>
      <c r="M1008" s="79" t="s">
        <v>663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41">
        <v>44291</v>
      </c>
      <c r="AF1008" s="141">
        <v>46117</v>
      </c>
      <c r="AG1008" s="142">
        <v>523524.21</v>
      </c>
      <c r="AH1008" s="83">
        <v>1.5138888888888888</v>
      </c>
      <c r="AI1008" s="83">
        <v>5</v>
      </c>
      <c r="AJ1008" s="143">
        <v>7.1294999999999997E-2</v>
      </c>
      <c r="AK1008" s="79" t="s">
        <v>664</v>
      </c>
      <c r="AL1008" s="79" t="s">
        <v>665</v>
      </c>
      <c r="AM1008" s="155">
        <v>0</v>
      </c>
      <c r="AN1008" s="155">
        <v>0</v>
      </c>
      <c r="AO1008" s="155">
        <v>0</v>
      </c>
      <c r="AP1008" s="155">
        <v>0</v>
      </c>
      <c r="AQ1008" s="155">
        <v>0</v>
      </c>
      <c r="AR1008" s="155">
        <v>0</v>
      </c>
      <c r="AS1008" s="155">
        <v>0</v>
      </c>
      <c r="AT1008" s="155">
        <v>0</v>
      </c>
      <c r="AU1008" s="155">
        <v>0</v>
      </c>
      <c r="AV1008" s="155">
        <v>0</v>
      </c>
      <c r="AW1008" s="155">
        <v>0</v>
      </c>
      <c r="AX1008" s="155">
        <v>0</v>
      </c>
      <c r="AY1008" s="155">
        <v>0</v>
      </c>
      <c r="AZ1008" s="155">
        <v>0</v>
      </c>
      <c r="BA1008" s="155">
        <v>0</v>
      </c>
      <c r="BB1008" s="22">
        <f t="shared" si="45"/>
        <v>0</v>
      </c>
      <c r="BC1008" s="22">
        <f t="shared" si="46"/>
        <v>0</v>
      </c>
      <c r="BD1008" s="22">
        <f t="shared" si="47"/>
        <v>0</v>
      </c>
    </row>
    <row r="1009" spans="1:56" x14ac:dyDescent="0.35">
      <c r="A1009" s="23" t="s">
        <v>2385</v>
      </c>
      <c r="B1009" s="79" t="s">
        <v>1081</v>
      </c>
      <c r="C1009" s="80">
        <v>1</v>
      </c>
      <c r="D1009" s="81" t="s">
        <v>31</v>
      </c>
      <c r="E1009" s="79" t="s">
        <v>467</v>
      </c>
      <c r="F1009" s="79" t="s">
        <v>648</v>
      </c>
      <c r="G1009" s="79" t="s">
        <v>1001</v>
      </c>
      <c r="H1009" s="79" t="s">
        <v>669</v>
      </c>
      <c r="I1009" s="79" t="s">
        <v>1002</v>
      </c>
      <c r="J1009" s="79" t="s">
        <v>671</v>
      </c>
      <c r="K1009" s="79" t="s">
        <v>1082</v>
      </c>
      <c r="L1009" s="79" t="s">
        <v>650</v>
      </c>
      <c r="M1009" s="79" t="s">
        <v>663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41">
        <v>44291</v>
      </c>
      <c r="AF1009" s="141">
        <v>45387</v>
      </c>
      <c r="AG1009" s="142">
        <v>2585731.2200000002</v>
      </c>
      <c r="AH1009" s="83">
        <v>0</v>
      </c>
      <c r="AI1009" s="83">
        <v>0</v>
      </c>
      <c r="AJ1009" s="143">
        <v>6.1652999999999999E-2</v>
      </c>
      <c r="AK1009" s="79" t="s">
        <v>664</v>
      </c>
      <c r="AL1009" s="79" t="s">
        <v>665</v>
      </c>
      <c r="AM1009" s="155">
        <v>0</v>
      </c>
      <c r="AN1009" s="155">
        <v>0</v>
      </c>
      <c r="AO1009" s="155">
        <v>0</v>
      </c>
      <c r="AP1009" s="155">
        <v>0</v>
      </c>
      <c r="AQ1009" s="155">
        <v>0</v>
      </c>
      <c r="AR1009" s="155">
        <v>0</v>
      </c>
      <c r="AS1009" s="155">
        <v>0</v>
      </c>
      <c r="AT1009" s="155">
        <v>0</v>
      </c>
      <c r="AU1009" s="155">
        <v>0</v>
      </c>
      <c r="AV1009" s="155">
        <v>0</v>
      </c>
      <c r="AW1009" s="155">
        <v>0</v>
      </c>
      <c r="AX1009" s="155">
        <v>0</v>
      </c>
      <c r="AY1009" s="155">
        <v>0</v>
      </c>
      <c r="AZ1009" s="155">
        <v>0</v>
      </c>
      <c r="BA1009" s="155">
        <v>0</v>
      </c>
      <c r="BB1009" s="22">
        <f t="shared" si="45"/>
        <v>0</v>
      </c>
      <c r="BC1009" s="22">
        <f t="shared" si="46"/>
        <v>0</v>
      </c>
      <c r="BD1009" s="22">
        <f t="shared" si="47"/>
        <v>0</v>
      </c>
    </row>
    <row r="1010" spans="1:56" x14ac:dyDescent="0.35">
      <c r="A1010" s="23" t="s">
        <v>2386</v>
      </c>
      <c r="B1010" s="79" t="s">
        <v>1083</v>
      </c>
      <c r="C1010" s="80">
        <v>1</v>
      </c>
      <c r="D1010" s="81" t="s">
        <v>31</v>
      </c>
      <c r="E1010" s="79" t="s">
        <v>467</v>
      </c>
      <c r="F1010" s="79" t="s">
        <v>648</v>
      </c>
      <c r="G1010" s="79" t="s">
        <v>1001</v>
      </c>
      <c r="H1010" s="79" t="s">
        <v>669</v>
      </c>
      <c r="I1010" s="79" t="s">
        <v>1002</v>
      </c>
      <c r="J1010" s="79" t="s">
        <v>671</v>
      </c>
      <c r="K1010" s="79" t="s">
        <v>1082</v>
      </c>
      <c r="L1010" s="79" t="s">
        <v>650</v>
      </c>
      <c r="M1010" s="79" t="s">
        <v>663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1">
        <v>44291</v>
      </c>
      <c r="AF1010" s="141">
        <v>46117</v>
      </c>
      <c r="AG1010" s="142">
        <v>2585731.2200000002</v>
      </c>
      <c r="AH1010" s="83">
        <v>1.5138888888888888</v>
      </c>
      <c r="AI1010" s="83">
        <v>5</v>
      </c>
      <c r="AJ1010" s="143">
        <v>7.1294999999999997E-2</v>
      </c>
      <c r="AK1010" s="79" t="s">
        <v>664</v>
      </c>
      <c r="AL1010" s="79" t="s">
        <v>665</v>
      </c>
      <c r="AM1010" s="155">
        <v>0</v>
      </c>
      <c r="AN1010" s="155">
        <v>0</v>
      </c>
      <c r="AO1010" s="155">
        <v>0</v>
      </c>
      <c r="AP1010" s="155">
        <v>0</v>
      </c>
      <c r="AQ1010" s="155">
        <v>0</v>
      </c>
      <c r="AR1010" s="155">
        <v>0</v>
      </c>
      <c r="AS1010" s="155">
        <v>0</v>
      </c>
      <c r="AT1010" s="155">
        <v>0</v>
      </c>
      <c r="AU1010" s="155">
        <v>0</v>
      </c>
      <c r="AV1010" s="155">
        <v>0</v>
      </c>
      <c r="AW1010" s="155">
        <v>0</v>
      </c>
      <c r="AX1010" s="155">
        <v>0</v>
      </c>
      <c r="AY1010" s="155">
        <v>0</v>
      </c>
      <c r="AZ1010" s="155">
        <v>0</v>
      </c>
      <c r="BA1010" s="155">
        <v>0</v>
      </c>
      <c r="BB1010" s="22">
        <f t="shared" si="45"/>
        <v>0</v>
      </c>
      <c r="BC1010" s="22">
        <f t="shared" si="46"/>
        <v>0</v>
      </c>
      <c r="BD1010" s="22">
        <f t="shared" si="47"/>
        <v>0</v>
      </c>
    </row>
    <row r="1011" spans="1:56" x14ac:dyDescent="0.35">
      <c r="A1011" s="23" t="s">
        <v>2387</v>
      </c>
      <c r="B1011" s="79" t="s">
        <v>1084</v>
      </c>
      <c r="C1011" s="80">
        <v>1</v>
      </c>
      <c r="D1011" s="81" t="s">
        <v>31</v>
      </c>
      <c r="E1011" s="79" t="s">
        <v>467</v>
      </c>
      <c r="F1011" s="79" t="s">
        <v>648</v>
      </c>
      <c r="G1011" s="79" t="s">
        <v>1001</v>
      </c>
      <c r="H1011" s="79" t="s">
        <v>669</v>
      </c>
      <c r="I1011" s="79" t="s">
        <v>1002</v>
      </c>
      <c r="J1011" s="79" t="s">
        <v>671</v>
      </c>
      <c r="K1011" s="79" t="s">
        <v>1085</v>
      </c>
      <c r="L1011" s="79" t="s">
        <v>650</v>
      </c>
      <c r="M1011" s="79" t="s">
        <v>663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41">
        <v>44291</v>
      </c>
      <c r="AF1011" s="141">
        <v>45387</v>
      </c>
      <c r="AG1011" s="142">
        <v>192212.14</v>
      </c>
      <c r="AH1011" s="83">
        <v>0</v>
      </c>
      <c r="AI1011" s="83">
        <v>0</v>
      </c>
      <c r="AJ1011" s="143">
        <v>6.1652999999999999E-2</v>
      </c>
      <c r="AK1011" s="79" t="s">
        <v>664</v>
      </c>
      <c r="AL1011" s="79" t="s">
        <v>665</v>
      </c>
      <c r="AM1011" s="155">
        <v>0</v>
      </c>
      <c r="AN1011" s="155">
        <v>0</v>
      </c>
      <c r="AO1011" s="155">
        <v>0</v>
      </c>
      <c r="AP1011" s="155">
        <v>0</v>
      </c>
      <c r="AQ1011" s="155">
        <v>0</v>
      </c>
      <c r="AR1011" s="155">
        <v>0</v>
      </c>
      <c r="AS1011" s="155">
        <v>0</v>
      </c>
      <c r="AT1011" s="155">
        <v>0</v>
      </c>
      <c r="AU1011" s="155">
        <v>0</v>
      </c>
      <c r="AV1011" s="155">
        <v>0</v>
      </c>
      <c r="AW1011" s="155">
        <v>0</v>
      </c>
      <c r="AX1011" s="155">
        <v>0</v>
      </c>
      <c r="AY1011" s="155">
        <v>0</v>
      </c>
      <c r="AZ1011" s="155">
        <v>0</v>
      </c>
      <c r="BA1011" s="155">
        <v>0</v>
      </c>
      <c r="BB1011" s="22">
        <f t="shared" si="45"/>
        <v>0</v>
      </c>
      <c r="BC1011" s="22">
        <f t="shared" si="46"/>
        <v>0</v>
      </c>
      <c r="BD1011" s="22">
        <f t="shared" si="47"/>
        <v>0</v>
      </c>
    </row>
    <row r="1012" spans="1:56" x14ac:dyDescent="0.35">
      <c r="A1012" s="23" t="s">
        <v>2388</v>
      </c>
      <c r="B1012" s="79" t="s">
        <v>1086</v>
      </c>
      <c r="C1012" s="80">
        <v>1</v>
      </c>
      <c r="D1012" s="81" t="s">
        <v>31</v>
      </c>
      <c r="E1012" s="79" t="s">
        <v>467</v>
      </c>
      <c r="F1012" s="79" t="s">
        <v>648</v>
      </c>
      <c r="G1012" s="79" t="s">
        <v>1001</v>
      </c>
      <c r="H1012" s="79" t="s">
        <v>669</v>
      </c>
      <c r="I1012" s="79" t="s">
        <v>1002</v>
      </c>
      <c r="J1012" s="79" t="s">
        <v>671</v>
      </c>
      <c r="K1012" s="79" t="s">
        <v>1085</v>
      </c>
      <c r="L1012" s="79" t="s">
        <v>650</v>
      </c>
      <c r="M1012" s="79" t="s">
        <v>663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41">
        <v>44291</v>
      </c>
      <c r="AF1012" s="141">
        <v>46117</v>
      </c>
      <c r="AG1012" s="142">
        <v>192177.27</v>
      </c>
      <c r="AH1012" s="83">
        <v>1.5138888888888888</v>
      </c>
      <c r="AI1012" s="83">
        <v>5</v>
      </c>
      <c r="AJ1012" s="143">
        <v>7.1294999999999997E-2</v>
      </c>
      <c r="AK1012" s="79" t="s">
        <v>664</v>
      </c>
      <c r="AL1012" s="79" t="s">
        <v>665</v>
      </c>
      <c r="AM1012" s="155">
        <v>0</v>
      </c>
      <c r="AN1012" s="155">
        <v>0</v>
      </c>
      <c r="AO1012" s="155">
        <v>0</v>
      </c>
      <c r="AP1012" s="155">
        <v>0</v>
      </c>
      <c r="AQ1012" s="155">
        <v>0</v>
      </c>
      <c r="AR1012" s="155">
        <v>0</v>
      </c>
      <c r="AS1012" s="155">
        <v>0</v>
      </c>
      <c r="AT1012" s="155">
        <v>0</v>
      </c>
      <c r="AU1012" s="155">
        <v>0</v>
      </c>
      <c r="AV1012" s="155">
        <v>0</v>
      </c>
      <c r="AW1012" s="155">
        <v>0</v>
      </c>
      <c r="AX1012" s="155">
        <v>0</v>
      </c>
      <c r="AY1012" s="155">
        <v>0</v>
      </c>
      <c r="AZ1012" s="155">
        <v>0</v>
      </c>
      <c r="BA1012" s="155">
        <v>0</v>
      </c>
      <c r="BB1012" s="22">
        <f t="shared" si="45"/>
        <v>0</v>
      </c>
      <c r="BC1012" s="22">
        <f t="shared" si="46"/>
        <v>0</v>
      </c>
      <c r="BD1012" s="22">
        <f t="shared" si="47"/>
        <v>0</v>
      </c>
    </row>
    <row r="1013" spans="1:56" x14ac:dyDescent="0.35">
      <c r="A1013" s="23" t="s">
        <v>2389</v>
      </c>
      <c r="B1013" s="79" t="s">
        <v>1087</v>
      </c>
      <c r="C1013" s="80">
        <v>1</v>
      </c>
      <c r="D1013" s="81" t="s">
        <v>31</v>
      </c>
      <c r="E1013" s="79" t="s">
        <v>467</v>
      </c>
      <c r="F1013" s="79" t="s">
        <v>648</v>
      </c>
      <c r="G1013" s="79" t="s">
        <v>1001</v>
      </c>
      <c r="H1013" s="79" t="s">
        <v>669</v>
      </c>
      <c r="I1013" s="79" t="s">
        <v>1002</v>
      </c>
      <c r="J1013" s="79" t="s">
        <v>671</v>
      </c>
      <c r="K1013" s="79" t="s">
        <v>1088</v>
      </c>
      <c r="L1013" s="79" t="s">
        <v>650</v>
      </c>
      <c r="M1013" s="79" t="s">
        <v>663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41">
        <v>44291</v>
      </c>
      <c r="AF1013" s="141">
        <v>45387</v>
      </c>
      <c r="AG1013" s="142">
        <v>2436217.96</v>
      </c>
      <c r="AH1013" s="83">
        <v>0</v>
      </c>
      <c r="AI1013" s="83">
        <v>0</v>
      </c>
      <c r="AJ1013" s="143">
        <v>6.1652999999999999E-2</v>
      </c>
      <c r="AK1013" s="79" t="s">
        <v>664</v>
      </c>
      <c r="AL1013" s="79" t="s">
        <v>665</v>
      </c>
      <c r="AM1013" s="155">
        <v>0</v>
      </c>
      <c r="AN1013" s="155">
        <v>0</v>
      </c>
      <c r="AO1013" s="155">
        <v>0</v>
      </c>
      <c r="AP1013" s="155">
        <v>0</v>
      </c>
      <c r="AQ1013" s="155">
        <v>0</v>
      </c>
      <c r="AR1013" s="155">
        <v>0</v>
      </c>
      <c r="AS1013" s="155">
        <v>0</v>
      </c>
      <c r="AT1013" s="155">
        <v>0</v>
      </c>
      <c r="AU1013" s="155">
        <v>0</v>
      </c>
      <c r="AV1013" s="155">
        <v>0</v>
      </c>
      <c r="AW1013" s="155">
        <v>0</v>
      </c>
      <c r="AX1013" s="155">
        <v>0</v>
      </c>
      <c r="AY1013" s="155">
        <v>0</v>
      </c>
      <c r="AZ1013" s="155">
        <v>0</v>
      </c>
      <c r="BA1013" s="155">
        <v>0</v>
      </c>
      <c r="BB1013" s="22">
        <f t="shared" si="45"/>
        <v>0</v>
      </c>
      <c r="BC1013" s="22">
        <f t="shared" si="46"/>
        <v>0</v>
      </c>
      <c r="BD1013" s="22">
        <f t="shared" si="47"/>
        <v>0</v>
      </c>
    </row>
    <row r="1014" spans="1:56" x14ac:dyDescent="0.35">
      <c r="A1014" s="23" t="s">
        <v>2390</v>
      </c>
      <c r="B1014" s="79" t="s">
        <v>1089</v>
      </c>
      <c r="C1014" s="80">
        <v>1</v>
      </c>
      <c r="D1014" s="81" t="s">
        <v>31</v>
      </c>
      <c r="E1014" s="79" t="s">
        <v>467</v>
      </c>
      <c r="F1014" s="79" t="s">
        <v>648</v>
      </c>
      <c r="G1014" s="79" t="s">
        <v>1001</v>
      </c>
      <c r="H1014" s="79" t="s">
        <v>669</v>
      </c>
      <c r="I1014" s="79" t="s">
        <v>1002</v>
      </c>
      <c r="J1014" s="79" t="s">
        <v>671</v>
      </c>
      <c r="K1014" s="79" t="s">
        <v>1088</v>
      </c>
      <c r="L1014" s="79" t="s">
        <v>650</v>
      </c>
      <c r="M1014" s="79" t="s">
        <v>663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41">
        <v>44291</v>
      </c>
      <c r="AF1014" s="141">
        <v>46117</v>
      </c>
      <c r="AG1014" s="142">
        <v>2435775.94</v>
      </c>
      <c r="AH1014" s="83">
        <v>1.5138888888888888</v>
      </c>
      <c r="AI1014" s="83">
        <v>5</v>
      </c>
      <c r="AJ1014" s="143">
        <v>7.1294999999999997E-2</v>
      </c>
      <c r="AK1014" s="79" t="s">
        <v>664</v>
      </c>
      <c r="AL1014" s="79" t="s">
        <v>665</v>
      </c>
      <c r="AM1014" s="155">
        <v>0</v>
      </c>
      <c r="AN1014" s="155">
        <v>0</v>
      </c>
      <c r="AO1014" s="155">
        <v>0</v>
      </c>
      <c r="AP1014" s="155">
        <v>0</v>
      </c>
      <c r="AQ1014" s="155">
        <v>0</v>
      </c>
      <c r="AR1014" s="155">
        <v>0</v>
      </c>
      <c r="AS1014" s="155">
        <v>0</v>
      </c>
      <c r="AT1014" s="155">
        <v>0</v>
      </c>
      <c r="AU1014" s="155">
        <v>0</v>
      </c>
      <c r="AV1014" s="155">
        <v>0</v>
      </c>
      <c r="AW1014" s="155">
        <v>0</v>
      </c>
      <c r="AX1014" s="155">
        <v>0</v>
      </c>
      <c r="AY1014" s="155">
        <v>0</v>
      </c>
      <c r="AZ1014" s="155">
        <v>0</v>
      </c>
      <c r="BA1014" s="155">
        <v>0</v>
      </c>
      <c r="BB1014" s="22">
        <f t="shared" si="45"/>
        <v>0</v>
      </c>
      <c r="BC1014" s="22">
        <f t="shared" si="46"/>
        <v>0</v>
      </c>
      <c r="BD1014" s="22">
        <f t="shared" si="47"/>
        <v>0</v>
      </c>
    </row>
    <row r="1015" spans="1:56" x14ac:dyDescent="0.35">
      <c r="A1015" s="23" t="s">
        <v>2391</v>
      </c>
      <c r="B1015" s="79" t="s">
        <v>1090</v>
      </c>
      <c r="C1015" s="80">
        <v>1</v>
      </c>
      <c r="D1015" s="81" t="s">
        <v>31</v>
      </c>
      <c r="E1015" s="79" t="s">
        <v>467</v>
      </c>
      <c r="F1015" s="79" t="s">
        <v>648</v>
      </c>
      <c r="G1015" s="79" t="s">
        <v>668</v>
      </c>
      <c r="H1015" s="79" t="s">
        <v>669</v>
      </c>
      <c r="I1015" s="79" t="s">
        <v>670</v>
      </c>
      <c r="J1015" s="79" t="s">
        <v>671</v>
      </c>
      <c r="K1015" s="79" t="s">
        <v>484</v>
      </c>
      <c r="L1015" s="79" t="s">
        <v>650</v>
      </c>
      <c r="M1015" s="79" t="s">
        <v>663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41">
        <v>44291</v>
      </c>
      <c r="AF1015" s="141">
        <v>45387</v>
      </c>
      <c r="AG1015" s="142">
        <v>104592.8</v>
      </c>
      <c r="AH1015" s="83">
        <v>0</v>
      </c>
      <c r="AI1015" s="83">
        <v>0</v>
      </c>
      <c r="AJ1015" s="143">
        <v>6.1652999999999999E-2</v>
      </c>
      <c r="AK1015" s="79" t="s">
        <v>664</v>
      </c>
      <c r="AL1015" s="79" t="s">
        <v>665</v>
      </c>
      <c r="AM1015" s="155">
        <v>0</v>
      </c>
      <c r="AN1015" s="155">
        <v>0</v>
      </c>
      <c r="AO1015" s="155">
        <v>0</v>
      </c>
      <c r="AP1015" s="155">
        <v>0</v>
      </c>
      <c r="AQ1015" s="155">
        <v>0</v>
      </c>
      <c r="AR1015" s="155">
        <v>0</v>
      </c>
      <c r="AS1015" s="155">
        <v>0</v>
      </c>
      <c r="AT1015" s="155">
        <v>0</v>
      </c>
      <c r="AU1015" s="155">
        <v>0</v>
      </c>
      <c r="AV1015" s="155">
        <v>0</v>
      </c>
      <c r="AW1015" s="155">
        <v>0</v>
      </c>
      <c r="AX1015" s="155">
        <v>0</v>
      </c>
      <c r="AY1015" s="155">
        <v>0</v>
      </c>
      <c r="AZ1015" s="155">
        <v>0</v>
      </c>
      <c r="BA1015" s="155">
        <v>0</v>
      </c>
      <c r="BB1015" s="22">
        <f t="shared" si="45"/>
        <v>0</v>
      </c>
      <c r="BC1015" s="22">
        <f t="shared" si="46"/>
        <v>0</v>
      </c>
      <c r="BD1015" s="22">
        <f t="shared" si="47"/>
        <v>0</v>
      </c>
    </row>
    <row r="1016" spans="1:56" x14ac:dyDescent="0.35">
      <c r="A1016" s="23" t="s">
        <v>2392</v>
      </c>
      <c r="B1016" s="79" t="s">
        <v>1091</v>
      </c>
      <c r="C1016" s="80">
        <v>1</v>
      </c>
      <c r="D1016" s="81" t="s">
        <v>31</v>
      </c>
      <c r="E1016" s="79" t="s">
        <v>467</v>
      </c>
      <c r="F1016" s="79" t="s">
        <v>648</v>
      </c>
      <c r="G1016" s="79" t="s">
        <v>668</v>
      </c>
      <c r="H1016" s="79" t="s">
        <v>669</v>
      </c>
      <c r="I1016" s="79" t="s">
        <v>670</v>
      </c>
      <c r="J1016" s="79" t="s">
        <v>671</v>
      </c>
      <c r="K1016" s="79" t="s">
        <v>484</v>
      </c>
      <c r="L1016" s="79" t="s">
        <v>650</v>
      </c>
      <c r="M1016" s="79" t="s">
        <v>663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41">
        <v>44291</v>
      </c>
      <c r="AF1016" s="141">
        <v>46117</v>
      </c>
      <c r="AG1016" s="142">
        <v>91282.02</v>
      </c>
      <c r="AH1016" s="83">
        <v>1.5138888888888888</v>
      </c>
      <c r="AI1016" s="83">
        <v>5</v>
      </c>
      <c r="AJ1016" s="143">
        <v>7.1294999999999997E-2</v>
      </c>
      <c r="AK1016" s="79" t="s">
        <v>664</v>
      </c>
      <c r="AL1016" s="79" t="s">
        <v>665</v>
      </c>
      <c r="AM1016" s="155">
        <v>0</v>
      </c>
      <c r="AN1016" s="155">
        <v>0</v>
      </c>
      <c r="AO1016" s="155">
        <v>0</v>
      </c>
      <c r="AP1016" s="155">
        <v>0</v>
      </c>
      <c r="AQ1016" s="155">
        <v>0</v>
      </c>
      <c r="AR1016" s="155">
        <v>0</v>
      </c>
      <c r="AS1016" s="155">
        <v>0</v>
      </c>
      <c r="AT1016" s="155">
        <v>0</v>
      </c>
      <c r="AU1016" s="155">
        <v>0</v>
      </c>
      <c r="AV1016" s="155">
        <v>0</v>
      </c>
      <c r="AW1016" s="155">
        <v>0</v>
      </c>
      <c r="AX1016" s="155">
        <v>0</v>
      </c>
      <c r="AY1016" s="155">
        <v>0</v>
      </c>
      <c r="AZ1016" s="155">
        <v>0</v>
      </c>
      <c r="BA1016" s="155">
        <v>0</v>
      </c>
      <c r="BB1016" s="22">
        <f t="shared" si="45"/>
        <v>0</v>
      </c>
      <c r="BC1016" s="22">
        <f t="shared" si="46"/>
        <v>0</v>
      </c>
      <c r="BD1016" s="22">
        <f t="shared" si="47"/>
        <v>0</v>
      </c>
    </row>
    <row r="1017" spans="1:56" x14ac:dyDescent="0.35">
      <c r="A1017" s="23" t="s">
        <v>2393</v>
      </c>
      <c r="B1017" s="79" t="s">
        <v>1092</v>
      </c>
      <c r="C1017" s="80">
        <v>1</v>
      </c>
      <c r="D1017" s="81" t="s">
        <v>31</v>
      </c>
      <c r="E1017" s="79" t="s">
        <v>467</v>
      </c>
      <c r="F1017" s="79" t="s">
        <v>648</v>
      </c>
      <c r="G1017" s="79" t="s">
        <v>668</v>
      </c>
      <c r="H1017" s="79" t="s">
        <v>669</v>
      </c>
      <c r="I1017" s="79" t="s">
        <v>670</v>
      </c>
      <c r="J1017" s="79" t="s">
        <v>671</v>
      </c>
      <c r="K1017" s="79" t="s">
        <v>484</v>
      </c>
      <c r="L1017" s="79" t="s">
        <v>650</v>
      </c>
      <c r="M1017" s="79" t="s">
        <v>663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41">
        <v>44291</v>
      </c>
      <c r="AF1017" s="141">
        <v>45387</v>
      </c>
      <c r="AG1017" s="142">
        <v>91962.880000000005</v>
      </c>
      <c r="AH1017" s="83">
        <v>0</v>
      </c>
      <c r="AI1017" s="83">
        <v>0</v>
      </c>
      <c r="AJ1017" s="143">
        <v>6.1652999999999999E-2</v>
      </c>
      <c r="AK1017" s="79" t="s">
        <v>664</v>
      </c>
      <c r="AL1017" s="79" t="s">
        <v>665</v>
      </c>
      <c r="AM1017" s="155">
        <v>0</v>
      </c>
      <c r="AN1017" s="155">
        <v>0</v>
      </c>
      <c r="AO1017" s="155">
        <v>0</v>
      </c>
      <c r="AP1017" s="155">
        <v>0</v>
      </c>
      <c r="AQ1017" s="155">
        <v>0</v>
      </c>
      <c r="AR1017" s="155">
        <v>0</v>
      </c>
      <c r="AS1017" s="155">
        <v>0</v>
      </c>
      <c r="AT1017" s="155">
        <v>0</v>
      </c>
      <c r="AU1017" s="155">
        <v>0</v>
      </c>
      <c r="AV1017" s="155">
        <v>0</v>
      </c>
      <c r="AW1017" s="155">
        <v>0</v>
      </c>
      <c r="AX1017" s="155">
        <v>0</v>
      </c>
      <c r="AY1017" s="155">
        <v>0</v>
      </c>
      <c r="AZ1017" s="155">
        <v>0</v>
      </c>
      <c r="BA1017" s="155">
        <v>0</v>
      </c>
      <c r="BB1017" s="22">
        <f t="shared" si="45"/>
        <v>0</v>
      </c>
      <c r="BC1017" s="22">
        <f t="shared" si="46"/>
        <v>0</v>
      </c>
      <c r="BD1017" s="22">
        <f t="shared" si="47"/>
        <v>0</v>
      </c>
    </row>
    <row r="1018" spans="1:56" x14ac:dyDescent="0.35">
      <c r="A1018" s="23" t="s">
        <v>2394</v>
      </c>
      <c r="B1018" s="79" t="s">
        <v>1093</v>
      </c>
      <c r="C1018" s="80">
        <v>1</v>
      </c>
      <c r="D1018" s="81" t="s">
        <v>31</v>
      </c>
      <c r="E1018" s="79" t="s">
        <v>467</v>
      </c>
      <c r="F1018" s="79" t="s">
        <v>648</v>
      </c>
      <c r="G1018" s="79" t="s">
        <v>668</v>
      </c>
      <c r="H1018" s="79" t="s">
        <v>669</v>
      </c>
      <c r="I1018" s="79" t="s">
        <v>670</v>
      </c>
      <c r="J1018" s="79" t="s">
        <v>671</v>
      </c>
      <c r="K1018" s="79" t="s">
        <v>484</v>
      </c>
      <c r="L1018" s="79" t="s">
        <v>650</v>
      </c>
      <c r="M1018" s="79" t="s">
        <v>663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1">
        <v>44291</v>
      </c>
      <c r="AF1018" s="141">
        <v>46117</v>
      </c>
      <c r="AG1018" s="142">
        <v>80356.710000000006</v>
      </c>
      <c r="AH1018" s="83">
        <v>1.5138888888888888</v>
      </c>
      <c r="AI1018" s="83">
        <v>5</v>
      </c>
      <c r="AJ1018" s="143">
        <v>7.1294999999999997E-2</v>
      </c>
      <c r="AK1018" s="79" t="s">
        <v>664</v>
      </c>
      <c r="AL1018" s="79" t="s">
        <v>665</v>
      </c>
      <c r="AM1018" s="155">
        <v>0</v>
      </c>
      <c r="AN1018" s="155">
        <v>0</v>
      </c>
      <c r="AO1018" s="155">
        <v>0</v>
      </c>
      <c r="AP1018" s="155">
        <v>0</v>
      </c>
      <c r="AQ1018" s="155">
        <v>0</v>
      </c>
      <c r="AR1018" s="155">
        <v>0</v>
      </c>
      <c r="AS1018" s="155">
        <v>0</v>
      </c>
      <c r="AT1018" s="155">
        <v>0</v>
      </c>
      <c r="AU1018" s="155">
        <v>0</v>
      </c>
      <c r="AV1018" s="155">
        <v>0</v>
      </c>
      <c r="AW1018" s="155">
        <v>0</v>
      </c>
      <c r="AX1018" s="155">
        <v>0</v>
      </c>
      <c r="AY1018" s="155">
        <v>0</v>
      </c>
      <c r="AZ1018" s="155">
        <v>0</v>
      </c>
      <c r="BA1018" s="155">
        <v>0</v>
      </c>
      <c r="BB1018" s="22">
        <f t="shared" si="45"/>
        <v>0</v>
      </c>
      <c r="BC1018" s="22">
        <f t="shared" si="46"/>
        <v>0</v>
      </c>
      <c r="BD1018" s="22">
        <f t="shared" si="47"/>
        <v>0</v>
      </c>
    </row>
    <row r="1019" spans="1:56" x14ac:dyDescent="0.35">
      <c r="A1019" s="23" t="s">
        <v>2395</v>
      </c>
      <c r="B1019" s="79" t="s">
        <v>1094</v>
      </c>
      <c r="C1019" s="80">
        <v>1</v>
      </c>
      <c r="D1019" s="81" t="s">
        <v>31</v>
      </c>
      <c r="E1019" s="79" t="s">
        <v>467</v>
      </c>
      <c r="F1019" s="79" t="s">
        <v>648</v>
      </c>
      <c r="G1019" s="79" t="s">
        <v>668</v>
      </c>
      <c r="H1019" s="79" t="s">
        <v>669</v>
      </c>
      <c r="I1019" s="79" t="s">
        <v>670</v>
      </c>
      <c r="J1019" s="79" t="s">
        <v>671</v>
      </c>
      <c r="K1019" s="79" t="s">
        <v>484</v>
      </c>
      <c r="L1019" s="79" t="s">
        <v>650</v>
      </c>
      <c r="M1019" s="79" t="s">
        <v>663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41">
        <v>44291</v>
      </c>
      <c r="AF1019" s="141">
        <v>45387</v>
      </c>
      <c r="AG1019" s="142">
        <v>1198732.98</v>
      </c>
      <c r="AH1019" s="83">
        <v>0</v>
      </c>
      <c r="AI1019" s="83">
        <v>0</v>
      </c>
      <c r="AJ1019" s="143">
        <v>6.1652999999999999E-2</v>
      </c>
      <c r="AK1019" s="79" t="s">
        <v>664</v>
      </c>
      <c r="AL1019" s="79" t="s">
        <v>665</v>
      </c>
      <c r="AM1019" s="155">
        <v>0</v>
      </c>
      <c r="AN1019" s="155">
        <v>0</v>
      </c>
      <c r="AO1019" s="155">
        <v>0</v>
      </c>
      <c r="AP1019" s="155">
        <v>0</v>
      </c>
      <c r="AQ1019" s="155">
        <v>0</v>
      </c>
      <c r="AR1019" s="155">
        <v>0</v>
      </c>
      <c r="AS1019" s="155">
        <v>0</v>
      </c>
      <c r="AT1019" s="155">
        <v>0</v>
      </c>
      <c r="AU1019" s="155">
        <v>0</v>
      </c>
      <c r="AV1019" s="155">
        <v>0</v>
      </c>
      <c r="AW1019" s="155">
        <v>0</v>
      </c>
      <c r="AX1019" s="155">
        <v>0</v>
      </c>
      <c r="AY1019" s="155">
        <v>0</v>
      </c>
      <c r="AZ1019" s="155">
        <v>0</v>
      </c>
      <c r="BA1019" s="155">
        <v>0</v>
      </c>
      <c r="BB1019" s="22">
        <f t="shared" si="45"/>
        <v>0</v>
      </c>
      <c r="BC1019" s="22">
        <f t="shared" si="46"/>
        <v>0</v>
      </c>
      <c r="BD1019" s="22">
        <f t="shared" si="47"/>
        <v>0</v>
      </c>
    </row>
    <row r="1020" spans="1:56" x14ac:dyDescent="0.35">
      <c r="A1020" s="23" t="s">
        <v>2396</v>
      </c>
      <c r="B1020" s="79" t="s">
        <v>1095</v>
      </c>
      <c r="C1020" s="80">
        <v>1</v>
      </c>
      <c r="D1020" s="81" t="s">
        <v>31</v>
      </c>
      <c r="E1020" s="79" t="s">
        <v>467</v>
      </c>
      <c r="F1020" s="79" t="s">
        <v>648</v>
      </c>
      <c r="G1020" s="79" t="s">
        <v>668</v>
      </c>
      <c r="H1020" s="79" t="s">
        <v>669</v>
      </c>
      <c r="I1020" s="79" t="s">
        <v>670</v>
      </c>
      <c r="J1020" s="79" t="s">
        <v>671</v>
      </c>
      <c r="K1020" s="79" t="s">
        <v>484</v>
      </c>
      <c r="L1020" s="79" t="s">
        <v>650</v>
      </c>
      <c r="M1020" s="79" t="s">
        <v>663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41">
        <v>44291</v>
      </c>
      <c r="AF1020" s="141">
        <v>46117</v>
      </c>
      <c r="AG1020" s="142">
        <v>1046714.93</v>
      </c>
      <c r="AH1020" s="83">
        <v>1.5138888888888888</v>
      </c>
      <c r="AI1020" s="83">
        <v>5</v>
      </c>
      <c r="AJ1020" s="143">
        <v>7.1294999999999997E-2</v>
      </c>
      <c r="AK1020" s="79" t="s">
        <v>664</v>
      </c>
      <c r="AL1020" s="79" t="s">
        <v>665</v>
      </c>
      <c r="AM1020" s="155">
        <v>0</v>
      </c>
      <c r="AN1020" s="155">
        <v>0</v>
      </c>
      <c r="AO1020" s="155">
        <v>0</v>
      </c>
      <c r="AP1020" s="155">
        <v>0</v>
      </c>
      <c r="AQ1020" s="155">
        <v>0</v>
      </c>
      <c r="AR1020" s="155">
        <v>0</v>
      </c>
      <c r="AS1020" s="155">
        <v>0</v>
      </c>
      <c r="AT1020" s="155">
        <v>0</v>
      </c>
      <c r="AU1020" s="155">
        <v>0</v>
      </c>
      <c r="AV1020" s="155">
        <v>0</v>
      </c>
      <c r="AW1020" s="155">
        <v>0</v>
      </c>
      <c r="AX1020" s="155">
        <v>0</v>
      </c>
      <c r="AY1020" s="155">
        <v>0</v>
      </c>
      <c r="AZ1020" s="155">
        <v>0</v>
      </c>
      <c r="BA1020" s="155">
        <v>0</v>
      </c>
      <c r="BB1020" s="22">
        <f t="shared" si="45"/>
        <v>0</v>
      </c>
      <c r="BC1020" s="22">
        <f t="shared" si="46"/>
        <v>0</v>
      </c>
      <c r="BD1020" s="22">
        <f t="shared" si="47"/>
        <v>0</v>
      </c>
    </row>
    <row r="1021" spans="1:56" x14ac:dyDescent="0.35">
      <c r="A1021" s="23" t="s">
        <v>2397</v>
      </c>
      <c r="B1021" s="79" t="s">
        <v>1096</v>
      </c>
      <c r="C1021" s="80">
        <v>1</v>
      </c>
      <c r="D1021" s="81" t="s">
        <v>31</v>
      </c>
      <c r="E1021" s="79" t="s">
        <v>467</v>
      </c>
      <c r="F1021" s="79" t="s">
        <v>648</v>
      </c>
      <c r="G1021" s="79" t="s">
        <v>668</v>
      </c>
      <c r="H1021" s="79" t="s">
        <v>669</v>
      </c>
      <c r="I1021" s="79" t="s">
        <v>670</v>
      </c>
      <c r="J1021" s="79" t="s">
        <v>671</v>
      </c>
      <c r="K1021" s="79" t="s">
        <v>484</v>
      </c>
      <c r="L1021" s="79" t="s">
        <v>650</v>
      </c>
      <c r="M1021" s="79" t="s">
        <v>663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41">
        <v>44291</v>
      </c>
      <c r="AF1021" s="141">
        <v>45387</v>
      </c>
      <c r="AG1021" s="142">
        <v>196313.57</v>
      </c>
      <c r="AH1021" s="83">
        <v>0</v>
      </c>
      <c r="AI1021" s="83">
        <v>0</v>
      </c>
      <c r="AJ1021" s="143">
        <v>6.1652999999999999E-2</v>
      </c>
      <c r="AK1021" s="79" t="s">
        <v>664</v>
      </c>
      <c r="AL1021" s="79" t="s">
        <v>665</v>
      </c>
      <c r="AM1021" s="155">
        <v>0</v>
      </c>
      <c r="AN1021" s="155">
        <v>0</v>
      </c>
      <c r="AO1021" s="155">
        <v>0</v>
      </c>
      <c r="AP1021" s="155">
        <v>0</v>
      </c>
      <c r="AQ1021" s="155">
        <v>0</v>
      </c>
      <c r="AR1021" s="155">
        <v>0</v>
      </c>
      <c r="AS1021" s="155">
        <v>0</v>
      </c>
      <c r="AT1021" s="155">
        <v>0</v>
      </c>
      <c r="AU1021" s="155">
        <v>0</v>
      </c>
      <c r="AV1021" s="155">
        <v>0</v>
      </c>
      <c r="AW1021" s="155">
        <v>0</v>
      </c>
      <c r="AX1021" s="155">
        <v>0</v>
      </c>
      <c r="AY1021" s="155">
        <v>0</v>
      </c>
      <c r="AZ1021" s="155">
        <v>0</v>
      </c>
      <c r="BA1021" s="155">
        <v>0</v>
      </c>
      <c r="BB1021" s="22">
        <f t="shared" si="45"/>
        <v>0</v>
      </c>
      <c r="BC1021" s="22">
        <f t="shared" si="46"/>
        <v>0</v>
      </c>
      <c r="BD1021" s="22">
        <f t="shared" si="47"/>
        <v>0</v>
      </c>
    </row>
    <row r="1022" spans="1:56" x14ac:dyDescent="0.35">
      <c r="A1022" s="23" t="s">
        <v>2398</v>
      </c>
      <c r="B1022" s="79" t="s">
        <v>1097</v>
      </c>
      <c r="C1022" s="80">
        <v>1</v>
      </c>
      <c r="D1022" s="81" t="s">
        <v>31</v>
      </c>
      <c r="E1022" s="79" t="s">
        <v>467</v>
      </c>
      <c r="F1022" s="79" t="s">
        <v>648</v>
      </c>
      <c r="G1022" s="79" t="s">
        <v>668</v>
      </c>
      <c r="H1022" s="79" t="s">
        <v>669</v>
      </c>
      <c r="I1022" s="79" t="s">
        <v>670</v>
      </c>
      <c r="J1022" s="79" t="s">
        <v>671</v>
      </c>
      <c r="K1022" s="79" t="s">
        <v>484</v>
      </c>
      <c r="L1022" s="79" t="s">
        <v>650</v>
      </c>
      <c r="M1022" s="79" t="s">
        <v>663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41">
        <v>44291</v>
      </c>
      <c r="AF1022" s="141">
        <v>45387</v>
      </c>
      <c r="AG1022" s="142">
        <v>3564557.04</v>
      </c>
      <c r="AH1022" s="83">
        <v>0</v>
      </c>
      <c r="AI1022" s="83">
        <v>0</v>
      </c>
      <c r="AJ1022" s="143">
        <v>6.1652999999999999E-2</v>
      </c>
      <c r="AK1022" s="79" t="s">
        <v>664</v>
      </c>
      <c r="AL1022" s="79" t="s">
        <v>665</v>
      </c>
      <c r="AM1022" s="155">
        <v>0</v>
      </c>
      <c r="AN1022" s="155">
        <v>0</v>
      </c>
      <c r="AO1022" s="155">
        <v>0</v>
      </c>
      <c r="AP1022" s="155">
        <v>0</v>
      </c>
      <c r="AQ1022" s="155">
        <v>0</v>
      </c>
      <c r="AR1022" s="155">
        <v>0</v>
      </c>
      <c r="AS1022" s="155">
        <v>0</v>
      </c>
      <c r="AT1022" s="155">
        <v>0</v>
      </c>
      <c r="AU1022" s="155">
        <v>0</v>
      </c>
      <c r="AV1022" s="155">
        <v>0</v>
      </c>
      <c r="AW1022" s="155">
        <v>0</v>
      </c>
      <c r="AX1022" s="155">
        <v>0</v>
      </c>
      <c r="AY1022" s="155">
        <v>0</v>
      </c>
      <c r="AZ1022" s="155">
        <v>0</v>
      </c>
      <c r="BA1022" s="155">
        <v>0</v>
      </c>
      <c r="BB1022" s="22">
        <f t="shared" si="45"/>
        <v>0</v>
      </c>
      <c r="BC1022" s="22">
        <f t="shared" si="46"/>
        <v>0</v>
      </c>
      <c r="BD1022" s="22">
        <f t="shared" si="47"/>
        <v>0</v>
      </c>
    </row>
    <row r="1023" spans="1:56" x14ac:dyDescent="0.35">
      <c r="A1023" s="23" t="s">
        <v>2399</v>
      </c>
      <c r="B1023" s="79" t="s">
        <v>1098</v>
      </c>
      <c r="C1023" s="80">
        <v>1</v>
      </c>
      <c r="D1023" s="81" t="s">
        <v>31</v>
      </c>
      <c r="E1023" s="79" t="s">
        <v>467</v>
      </c>
      <c r="F1023" s="79" t="s">
        <v>648</v>
      </c>
      <c r="G1023" s="79" t="s">
        <v>668</v>
      </c>
      <c r="H1023" s="79" t="s">
        <v>669</v>
      </c>
      <c r="I1023" s="79" t="s">
        <v>670</v>
      </c>
      <c r="J1023" s="79" t="s">
        <v>671</v>
      </c>
      <c r="K1023" s="79" t="s">
        <v>484</v>
      </c>
      <c r="L1023" s="79" t="s">
        <v>650</v>
      </c>
      <c r="M1023" s="79" t="s">
        <v>663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41">
        <v>44291</v>
      </c>
      <c r="AF1023" s="141">
        <v>46117</v>
      </c>
      <c r="AG1023" s="142">
        <v>3555893.6</v>
      </c>
      <c r="AH1023" s="83">
        <v>1.5138888888888888</v>
      </c>
      <c r="AI1023" s="83">
        <v>5</v>
      </c>
      <c r="AJ1023" s="143">
        <v>7.1294999999999997E-2</v>
      </c>
      <c r="AK1023" s="79" t="s">
        <v>664</v>
      </c>
      <c r="AL1023" s="79" t="s">
        <v>665</v>
      </c>
      <c r="AM1023" s="155">
        <v>0</v>
      </c>
      <c r="AN1023" s="155">
        <v>0</v>
      </c>
      <c r="AO1023" s="155">
        <v>0</v>
      </c>
      <c r="AP1023" s="155">
        <v>0</v>
      </c>
      <c r="AQ1023" s="155">
        <v>0</v>
      </c>
      <c r="AR1023" s="155">
        <v>0</v>
      </c>
      <c r="AS1023" s="155">
        <v>0</v>
      </c>
      <c r="AT1023" s="155">
        <v>0</v>
      </c>
      <c r="AU1023" s="155">
        <v>0</v>
      </c>
      <c r="AV1023" s="155">
        <v>0</v>
      </c>
      <c r="AW1023" s="155">
        <v>0</v>
      </c>
      <c r="AX1023" s="155">
        <v>0</v>
      </c>
      <c r="AY1023" s="155">
        <v>0</v>
      </c>
      <c r="AZ1023" s="155">
        <v>0</v>
      </c>
      <c r="BA1023" s="155">
        <v>0</v>
      </c>
      <c r="BB1023" s="22">
        <f t="shared" si="45"/>
        <v>0</v>
      </c>
      <c r="BC1023" s="22">
        <f t="shared" si="46"/>
        <v>0</v>
      </c>
      <c r="BD1023" s="22">
        <f t="shared" si="47"/>
        <v>0</v>
      </c>
    </row>
    <row r="1024" spans="1:56" x14ac:dyDescent="0.35">
      <c r="A1024" s="23" t="s">
        <v>2400</v>
      </c>
      <c r="B1024" s="79" t="s">
        <v>1099</v>
      </c>
      <c r="C1024" s="80">
        <v>1</v>
      </c>
      <c r="D1024" s="81" t="s">
        <v>31</v>
      </c>
      <c r="E1024" s="79" t="s">
        <v>467</v>
      </c>
      <c r="F1024" s="79" t="s">
        <v>648</v>
      </c>
      <c r="G1024" s="79" t="s">
        <v>668</v>
      </c>
      <c r="H1024" s="79" t="s">
        <v>669</v>
      </c>
      <c r="I1024" s="79" t="s">
        <v>670</v>
      </c>
      <c r="J1024" s="79" t="s">
        <v>671</v>
      </c>
      <c r="K1024" s="79" t="s">
        <v>484</v>
      </c>
      <c r="L1024" s="79" t="s">
        <v>650</v>
      </c>
      <c r="M1024" s="79" t="s">
        <v>663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41">
        <v>44291</v>
      </c>
      <c r="AF1024" s="141">
        <v>45387</v>
      </c>
      <c r="AG1024" s="142">
        <v>395442.45</v>
      </c>
      <c r="AH1024" s="83">
        <v>0</v>
      </c>
      <c r="AI1024" s="83">
        <v>0</v>
      </c>
      <c r="AJ1024" s="143">
        <v>6.1652999999999999E-2</v>
      </c>
      <c r="AK1024" s="79" t="s">
        <v>664</v>
      </c>
      <c r="AL1024" s="79" t="s">
        <v>665</v>
      </c>
      <c r="AM1024" s="155">
        <v>0</v>
      </c>
      <c r="AN1024" s="155">
        <v>0</v>
      </c>
      <c r="AO1024" s="155">
        <v>0</v>
      </c>
      <c r="AP1024" s="155">
        <v>0</v>
      </c>
      <c r="AQ1024" s="155">
        <v>0</v>
      </c>
      <c r="AR1024" s="155">
        <v>0</v>
      </c>
      <c r="AS1024" s="155">
        <v>0</v>
      </c>
      <c r="AT1024" s="155">
        <v>0</v>
      </c>
      <c r="AU1024" s="155">
        <v>0</v>
      </c>
      <c r="AV1024" s="155">
        <v>0</v>
      </c>
      <c r="AW1024" s="155">
        <v>0</v>
      </c>
      <c r="AX1024" s="155">
        <v>0</v>
      </c>
      <c r="AY1024" s="155">
        <v>0</v>
      </c>
      <c r="AZ1024" s="155">
        <v>0</v>
      </c>
      <c r="BA1024" s="155">
        <v>0</v>
      </c>
      <c r="BB1024" s="22">
        <f t="shared" si="45"/>
        <v>0</v>
      </c>
      <c r="BC1024" s="22">
        <f t="shared" si="46"/>
        <v>0</v>
      </c>
      <c r="BD1024" s="22">
        <f t="shared" si="47"/>
        <v>0</v>
      </c>
    </row>
    <row r="1025" spans="1:56" x14ac:dyDescent="0.35">
      <c r="A1025" s="23" t="s">
        <v>2401</v>
      </c>
      <c r="B1025" s="79" t="s">
        <v>1100</v>
      </c>
      <c r="C1025" s="80">
        <v>1</v>
      </c>
      <c r="D1025" s="81" t="s">
        <v>31</v>
      </c>
      <c r="E1025" s="79" t="s">
        <v>467</v>
      </c>
      <c r="F1025" s="79" t="s">
        <v>648</v>
      </c>
      <c r="G1025" s="79" t="s">
        <v>668</v>
      </c>
      <c r="H1025" s="79" t="s">
        <v>669</v>
      </c>
      <c r="I1025" s="79" t="s">
        <v>670</v>
      </c>
      <c r="J1025" s="79" t="s">
        <v>671</v>
      </c>
      <c r="K1025" s="79" t="s">
        <v>484</v>
      </c>
      <c r="L1025" s="79" t="s">
        <v>650</v>
      </c>
      <c r="M1025" s="79" t="s">
        <v>663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41">
        <v>44291</v>
      </c>
      <c r="AF1025" s="141">
        <v>45387</v>
      </c>
      <c r="AG1025" s="142">
        <v>490623.38</v>
      </c>
      <c r="AH1025" s="83">
        <v>0</v>
      </c>
      <c r="AI1025" s="83">
        <v>0</v>
      </c>
      <c r="AJ1025" s="143">
        <v>6.1652999999999999E-2</v>
      </c>
      <c r="AK1025" s="79" t="s">
        <v>664</v>
      </c>
      <c r="AL1025" s="79" t="s">
        <v>665</v>
      </c>
      <c r="AM1025" s="155">
        <v>0</v>
      </c>
      <c r="AN1025" s="155">
        <v>0</v>
      </c>
      <c r="AO1025" s="155">
        <v>0</v>
      </c>
      <c r="AP1025" s="155">
        <v>0</v>
      </c>
      <c r="AQ1025" s="155">
        <v>0</v>
      </c>
      <c r="AR1025" s="155">
        <v>0</v>
      </c>
      <c r="AS1025" s="155">
        <v>0</v>
      </c>
      <c r="AT1025" s="155">
        <v>0</v>
      </c>
      <c r="AU1025" s="155">
        <v>0</v>
      </c>
      <c r="AV1025" s="155">
        <v>0</v>
      </c>
      <c r="AW1025" s="155">
        <v>0</v>
      </c>
      <c r="AX1025" s="155">
        <v>0</v>
      </c>
      <c r="AY1025" s="155">
        <v>0</v>
      </c>
      <c r="AZ1025" s="155">
        <v>0</v>
      </c>
      <c r="BA1025" s="155">
        <v>0</v>
      </c>
      <c r="BB1025" s="22">
        <f t="shared" si="45"/>
        <v>0</v>
      </c>
      <c r="BC1025" s="22">
        <f t="shared" si="46"/>
        <v>0</v>
      </c>
      <c r="BD1025" s="22">
        <f t="shared" si="47"/>
        <v>0</v>
      </c>
    </row>
    <row r="1026" spans="1:56" x14ac:dyDescent="0.35">
      <c r="A1026" s="23" t="s">
        <v>2402</v>
      </c>
      <c r="B1026" s="79" t="s">
        <v>1101</v>
      </c>
      <c r="C1026" s="80">
        <v>1</v>
      </c>
      <c r="D1026" s="81" t="s">
        <v>31</v>
      </c>
      <c r="E1026" s="79" t="s">
        <v>467</v>
      </c>
      <c r="F1026" s="79" t="s">
        <v>648</v>
      </c>
      <c r="G1026" s="79" t="s">
        <v>668</v>
      </c>
      <c r="H1026" s="79" t="s">
        <v>669</v>
      </c>
      <c r="I1026" s="79" t="s">
        <v>670</v>
      </c>
      <c r="J1026" s="79" t="s">
        <v>671</v>
      </c>
      <c r="K1026" s="79" t="s">
        <v>484</v>
      </c>
      <c r="L1026" s="79" t="s">
        <v>650</v>
      </c>
      <c r="M1026" s="79" t="s">
        <v>663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41">
        <v>44291</v>
      </c>
      <c r="AF1026" s="141">
        <v>45387</v>
      </c>
      <c r="AG1026" s="142">
        <v>98211.4</v>
      </c>
      <c r="AH1026" s="83">
        <v>0</v>
      </c>
      <c r="AI1026" s="83">
        <v>0</v>
      </c>
      <c r="AJ1026" s="143">
        <v>6.1652999999999999E-2</v>
      </c>
      <c r="AK1026" s="79" t="s">
        <v>664</v>
      </c>
      <c r="AL1026" s="79" t="s">
        <v>665</v>
      </c>
      <c r="AM1026" s="155">
        <v>0</v>
      </c>
      <c r="AN1026" s="155">
        <v>0</v>
      </c>
      <c r="AO1026" s="155">
        <v>0</v>
      </c>
      <c r="AP1026" s="155">
        <v>0</v>
      </c>
      <c r="AQ1026" s="155">
        <v>0</v>
      </c>
      <c r="AR1026" s="155">
        <v>0</v>
      </c>
      <c r="AS1026" s="155">
        <v>0</v>
      </c>
      <c r="AT1026" s="155">
        <v>0</v>
      </c>
      <c r="AU1026" s="155">
        <v>0</v>
      </c>
      <c r="AV1026" s="155">
        <v>0</v>
      </c>
      <c r="AW1026" s="155">
        <v>0</v>
      </c>
      <c r="AX1026" s="155">
        <v>0</v>
      </c>
      <c r="AY1026" s="155">
        <v>0</v>
      </c>
      <c r="AZ1026" s="155">
        <v>0</v>
      </c>
      <c r="BA1026" s="155">
        <v>0</v>
      </c>
      <c r="BB1026" s="22">
        <f t="shared" si="45"/>
        <v>0</v>
      </c>
      <c r="BC1026" s="22">
        <f t="shared" si="46"/>
        <v>0</v>
      </c>
      <c r="BD1026" s="22">
        <f t="shared" si="47"/>
        <v>0</v>
      </c>
    </row>
    <row r="1027" spans="1:56" x14ac:dyDescent="0.35">
      <c r="A1027" s="23" t="s">
        <v>2403</v>
      </c>
      <c r="B1027" s="79" t="s">
        <v>1102</v>
      </c>
      <c r="C1027" s="80">
        <v>1</v>
      </c>
      <c r="D1027" s="81" t="s">
        <v>31</v>
      </c>
      <c r="E1027" s="79" t="s">
        <v>467</v>
      </c>
      <c r="F1027" s="79" t="s">
        <v>648</v>
      </c>
      <c r="G1027" s="79" t="s">
        <v>668</v>
      </c>
      <c r="H1027" s="79" t="s">
        <v>669</v>
      </c>
      <c r="I1027" s="79" t="s">
        <v>670</v>
      </c>
      <c r="J1027" s="79" t="s">
        <v>671</v>
      </c>
      <c r="K1027" s="79" t="s">
        <v>484</v>
      </c>
      <c r="L1027" s="79" t="s">
        <v>650</v>
      </c>
      <c r="M1027" s="79" t="s">
        <v>663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41">
        <v>44291</v>
      </c>
      <c r="AF1027" s="141">
        <v>45387</v>
      </c>
      <c r="AG1027" s="142">
        <v>449335.3</v>
      </c>
      <c r="AH1027" s="83">
        <v>0</v>
      </c>
      <c r="AI1027" s="83">
        <v>0</v>
      </c>
      <c r="AJ1027" s="143">
        <v>6.1652999999999999E-2</v>
      </c>
      <c r="AK1027" s="79" t="s">
        <v>664</v>
      </c>
      <c r="AL1027" s="79" t="s">
        <v>665</v>
      </c>
      <c r="AM1027" s="155">
        <v>0</v>
      </c>
      <c r="AN1027" s="155">
        <v>0</v>
      </c>
      <c r="AO1027" s="155">
        <v>0</v>
      </c>
      <c r="AP1027" s="155">
        <v>0</v>
      </c>
      <c r="AQ1027" s="155">
        <v>0</v>
      </c>
      <c r="AR1027" s="155">
        <v>0</v>
      </c>
      <c r="AS1027" s="155">
        <v>0</v>
      </c>
      <c r="AT1027" s="155">
        <v>0</v>
      </c>
      <c r="AU1027" s="155">
        <v>0</v>
      </c>
      <c r="AV1027" s="155">
        <v>0</v>
      </c>
      <c r="AW1027" s="155">
        <v>0</v>
      </c>
      <c r="AX1027" s="155">
        <v>0</v>
      </c>
      <c r="AY1027" s="155">
        <v>0</v>
      </c>
      <c r="AZ1027" s="155">
        <v>0</v>
      </c>
      <c r="BA1027" s="155">
        <v>0</v>
      </c>
      <c r="BB1027" s="22">
        <f t="shared" ref="BB1027:BB1090" si="48">SUM(AM1027:AO1027)</f>
        <v>0</v>
      </c>
      <c r="BC1027" s="22">
        <f t="shared" si="46"/>
        <v>0</v>
      </c>
      <c r="BD1027" s="22">
        <f t="shared" si="47"/>
        <v>0</v>
      </c>
    </row>
    <row r="1028" spans="1:56" x14ac:dyDescent="0.35">
      <c r="A1028" s="23" t="s">
        <v>2404</v>
      </c>
      <c r="B1028" s="79" t="s">
        <v>1103</v>
      </c>
      <c r="C1028" s="80">
        <v>1</v>
      </c>
      <c r="D1028" s="81" t="s">
        <v>31</v>
      </c>
      <c r="E1028" s="79" t="s">
        <v>467</v>
      </c>
      <c r="F1028" s="79" t="s">
        <v>648</v>
      </c>
      <c r="G1028" s="79" t="s">
        <v>668</v>
      </c>
      <c r="H1028" s="79" t="s">
        <v>669</v>
      </c>
      <c r="I1028" s="79" t="s">
        <v>670</v>
      </c>
      <c r="J1028" s="79" t="s">
        <v>671</v>
      </c>
      <c r="K1028" s="79" t="s">
        <v>484</v>
      </c>
      <c r="L1028" s="79" t="s">
        <v>650</v>
      </c>
      <c r="M1028" s="79" t="s">
        <v>663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41">
        <v>44291</v>
      </c>
      <c r="AF1028" s="141">
        <v>45387</v>
      </c>
      <c r="AG1028" s="142">
        <v>2120807.87</v>
      </c>
      <c r="AH1028" s="83">
        <v>0</v>
      </c>
      <c r="AI1028" s="83">
        <v>0</v>
      </c>
      <c r="AJ1028" s="143">
        <v>6.1652999999999999E-2</v>
      </c>
      <c r="AK1028" s="79" t="s">
        <v>664</v>
      </c>
      <c r="AL1028" s="79" t="s">
        <v>665</v>
      </c>
      <c r="AM1028" s="155">
        <v>0</v>
      </c>
      <c r="AN1028" s="155">
        <v>0</v>
      </c>
      <c r="AO1028" s="155">
        <v>0</v>
      </c>
      <c r="AP1028" s="155">
        <v>0</v>
      </c>
      <c r="AQ1028" s="155">
        <v>0</v>
      </c>
      <c r="AR1028" s="155">
        <v>0</v>
      </c>
      <c r="AS1028" s="155">
        <v>0</v>
      </c>
      <c r="AT1028" s="155">
        <v>0</v>
      </c>
      <c r="AU1028" s="155">
        <v>0</v>
      </c>
      <c r="AV1028" s="155">
        <v>0</v>
      </c>
      <c r="AW1028" s="155">
        <v>0</v>
      </c>
      <c r="AX1028" s="155">
        <v>0</v>
      </c>
      <c r="AY1028" s="155">
        <v>0</v>
      </c>
      <c r="AZ1028" s="155">
        <v>0</v>
      </c>
      <c r="BA1028" s="155">
        <v>0</v>
      </c>
      <c r="BB1028" s="22">
        <f t="shared" si="48"/>
        <v>0</v>
      </c>
      <c r="BC1028" s="22">
        <f t="shared" ref="BC1028:BC1091" si="49">SUM(AP1028:BA1028)</f>
        <v>0</v>
      </c>
      <c r="BD1028" s="22">
        <f t="shared" ref="BD1028:BD1091" si="50">BB1028+BC1028</f>
        <v>0</v>
      </c>
    </row>
    <row r="1029" spans="1:56" x14ac:dyDescent="0.35">
      <c r="A1029" s="23" t="s">
        <v>2405</v>
      </c>
      <c r="B1029" s="79" t="s">
        <v>1104</v>
      </c>
      <c r="C1029" s="80">
        <v>1</v>
      </c>
      <c r="D1029" s="81" t="s">
        <v>31</v>
      </c>
      <c r="E1029" s="79" t="s">
        <v>467</v>
      </c>
      <c r="F1029" s="79" t="s">
        <v>648</v>
      </c>
      <c r="G1029" s="79" t="s">
        <v>668</v>
      </c>
      <c r="H1029" s="79" t="s">
        <v>669</v>
      </c>
      <c r="I1029" s="79" t="s">
        <v>670</v>
      </c>
      <c r="J1029" s="79" t="s">
        <v>671</v>
      </c>
      <c r="K1029" s="79" t="s">
        <v>484</v>
      </c>
      <c r="L1029" s="79" t="s">
        <v>650</v>
      </c>
      <c r="M1029" s="79" t="s">
        <v>663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41">
        <v>44291</v>
      </c>
      <c r="AF1029" s="141">
        <v>46117</v>
      </c>
      <c r="AG1029" s="142">
        <v>1850375.09</v>
      </c>
      <c r="AH1029" s="83">
        <v>1.5138888888888888</v>
      </c>
      <c r="AI1029" s="83">
        <v>5</v>
      </c>
      <c r="AJ1029" s="143">
        <v>7.1294999999999997E-2</v>
      </c>
      <c r="AK1029" s="79" t="s">
        <v>664</v>
      </c>
      <c r="AL1029" s="79" t="s">
        <v>665</v>
      </c>
      <c r="AM1029" s="155">
        <v>0</v>
      </c>
      <c r="AN1029" s="155">
        <v>0</v>
      </c>
      <c r="AO1029" s="155">
        <v>0</v>
      </c>
      <c r="AP1029" s="155">
        <v>0</v>
      </c>
      <c r="AQ1029" s="155">
        <v>0</v>
      </c>
      <c r="AR1029" s="155">
        <v>0</v>
      </c>
      <c r="AS1029" s="155">
        <v>0</v>
      </c>
      <c r="AT1029" s="155">
        <v>0</v>
      </c>
      <c r="AU1029" s="155">
        <v>0</v>
      </c>
      <c r="AV1029" s="155">
        <v>0</v>
      </c>
      <c r="AW1029" s="155">
        <v>0</v>
      </c>
      <c r="AX1029" s="155">
        <v>0</v>
      </c>
      <c r="AY1029" s="155">
        <v>0</v>
      </c>
      <c r="AZ1029" s="155">
        <v>0</v>
      </c>
      <c r="BA1029" s="155">
        <v>0</v>
      </c>
      <c r="BB1029" s="22">
        <f t="shared" si="48"/>
        <v>0</v>
      </c>
      <c r="BC1029" s="22">
        <f t="shared" si="49"/>
        <v>0</v>
      </c>
      <c r="BD1029" s="22">
        <f t="shared" si="50"/>
        <v>0</v>
      </c>
    </row>
    <row r="1030" spans="1:56" x14ac:dyDescent="0.35">
      <c r="A1030" s="23" t="s">
        <v>2406</v>
      </c>
      <c r="B1030" s="79" t="s">
        <v>1105</v>
      </c>
      <c r="C1030" s="80">
        <v>1</v>
      </c>
      <c r="D1030" s="81" t="s">
        <v>31</v>
      </c>
      <c r="E1030" s="79" t="s">
        <v>467</v>
      </c>
      <c r="F1030" s="79" t="s">
        <v>648</v>
      </c>
      <c r="G1030" s="79" t="s">
        <v>668</v>
      </c>
      <c r="H1030" s="79" t="s">
        <v>669</v>
      </c>
      <c r="I1030" s="79" t="s">
        <v>670</v>
      </c>
      <c r="J1030" s="79" t="s">
        <v>671</v>
      </c>
      <c r="K1030" s="79" t="s">
        <v>484</v>
      </c>
      <c r="L1030" s="79" t="s">
        <v>650</v>
      </c>
      <c r="M1030" s="79" t="s">
        <v>663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41">
        <v>44291</v>
      </c>
      <c r="AF1030" s="141">
        <v>45387</v>
      </c>
      <c r="AG1030" s="142">
        <v>104601.13</v>
      </c>
      <c r="AH1030" s="83">
        <v>0</v>
      </c>
      <c r="AI1030" s="83">
        <v>0</v>
      </c>
      <c r="AJ1030" s="143">
        <v>6.1652999999999999E-2</v>
      </c>
      <c r="AK1030" s="79" t="s">
        <v>664</v>
      </c>
      <c r="AL1030" s="79" t="s">
        <v>665</v>
      </c>
      <c r="AM1030" s="155">
        <v>0</v>
      </c>
      <c r="AN1030" s="155">
        <v>0</v>
      </c>
      <c r="AO1030" s="155">
        <v>0</v>
      </c>
      <c r="AP1030" s="155">
        <v>0</v>
      </c>
      <c r="AQ1030" s="155">
        <v>0</v>
      </c>
      <c r="AR1030" s="155">
        <v>0</v>
      </c>
      <c r="AS1030" s="155">
        <v>0</v>
      </c>
      <c r="AT1030" s="155">
        <v>0</v>
      </c>
      <c r="AU1030" s="155">
        <v>0</v>
      </c>
      <c r="AV1030" s="155">
        <v>0</v>
      </c>
      <c r="AW1030" s="155">
        <v>0</v>
      </c>
      <c r="AX1030" s="155">
        <v>0</v>
      </c>
      <c r="AY1030" s="155">
        <v>0</v>
      </c>
      <c r="AZ1030" s="155">
        <v>0</v>
      </c>
      <c r="BA1030" s="155">
        <v>0</v>
      </c>
      <c r="BB1030" s="22">
        <f t="shared" si="48"/>
        <v>0</v>
      </c>
      <c r="BC1030" s="22">
        <f t="shared" si="49"/>
        <v>0</v>
      </c>
      <c r="BD1030" s="22">
        <f t="shared" si="50"/>
        <v>0</v>
      </c>
    </row>
    <row r="1031" spans="1:56" x14ac:dyDescent="0.35">
      <c r="A1031" s="23" t="s">
        <v>2407</v>
      </c>
      <c r="B1031" s="79" t="s">
        <v>1106</v>
      </c>
      <c r="C1031" s="80">
        <v>1</v>
      </c>
      <c r="D1031" s="81" t="s">
        <v>31</v>
      </c>
      <c r="E1031" s="79" t="s">
        <v>467</v>
      </c>
      <c r="F1031" s="79" t="s">
        <v>648</v>
      </c>
      <c r="G1031" s="79" t="s">
        <v>668</v>
      </c>
      <c r="H1031" s="79" t="s">
        <v>669</v>
      </c>
      <c r="I1031" s="79" t="s">
        <v>670</v>
      </c>
      <c r="J1031" s="79" t="s">
        <v>671</v>
      </c>
      <c r="K1031" s="79" t="s">
        <v>484</v>
      </c>
      <c r="L1031" s="79" t="s">
        <v>650</v>
      </c>
      <c r="M1031" s="79" t="s">
        <v>663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41">
        <v>44291</v>
      </c>
      <c r="AF1031" s="141">
        <v>45387</v>
      </c>
      <c r="AG1031" s="142">
        <v>130253</v>
      </c>
      <c r="AH1031" s="83">
        <v>0</v>
      </c>
      <c r="AI1031" s="83">
        <v>0</v>
      </c>
      <c r="AJ1031" s="143">
        <v>6.1652999999999999E-2</v>
      </c>
      <c r="AK1031" s="79" t="s">
        <v>664</v>
      </c>
      <c r="AL1031" s="79" t="s">
        <v>665</v>
      </c>
      <c r="AM1031" s="155">
        <v>0</v>
      </c>
      <c r="AN1031" s="155">
        <v>0</v>
      </c>
      <c r="AO1031" s="155">
        <v>0</v>
      </c>
      <c r="AP1031" s="155">
        <v>0</v>
      </c>
      <c r="AQ1031" s="155">
        <v>0</v>
      </c>
      <c r="AR1031" s="155">
        <v>0</v>
      </c>
      <c r="AS1031" s="155">
        <v>0</v>
      </c>
      <c r="AT1031" s="155">
        <v>0</v>
      </c>
      <c r="AU1031" s="155">
        <v>0</v>
      </c>
      <c r="AV1031" s="155">
        <v>0</v>
      </c>
      <c r="AW1031" s="155">
        <v>0</v>
      </c>
      <c r="AX1031" s="155">
        <v>0</v>
      </c>
      <c r="AY1031" s="155">
        <v>0</v>
      </c>
      <c r="AZ1031" s="155">
        <v>0</v>
      </c>
      <c r="BA1031" s="155">
        <v>0</v>
      </c>
      <c r="BB1031" s="22">
        <f t="shared" si="48"/>
        <v>0</v>
      </c>
      <c r="BC1031" s="22">
        <f t="shared" si="49"/>
        <v>0</v>
      </c>
      <c r="BD1031" s="22">
        <f t="shared" si="50"/>
        <v>0</v>
      </c>
    </row>
    <row r="1032" spans="1:56" x14ac:dyDescent="0.35">
      <c r="A1032" s="23" t="s">
        <v>2408</v>
      </c>
      <c r="B1032" s="79" t="s">
        <v>1107</v>
      </c>
      <c r="C1032" s="80">
        <v>1</v>
      </c>
      <c r="D1032" s="81" t="s">
        <v>31</v>
      </c>
      <c r="E1032" s="79" t="s">
        <v>467</v>
      </c>
      <c r="F1032" s="79" t="s">
        <v>648</v>
      </c>
      <c r="G1032" s="79" t="s">
        <v>64</v>
      </c>
      <c r="H1032" s="79" t="s">
        <v>661</v>
      </c>
      <c r="I1032" s="79" t="s">
        <v>649</v>
      </c>
      <c r="J1032" s="79" t="s">
        <v>662</v>
      </c>
      <c r="K1032" s="79" t="s">
        <v>596</v>
      </c>
      <c r="L1032" s="79" t="s">
        <v>650</v>
      </c>
      <c r="M1032" s="79" t="s">
        <v>663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41">
        <v>44314</v>
      </c>
      <c r="AF1032" s="141">
        <v>47966</v>
      </c>
      <c r="AG1032" s="142">
        <v>183406083.75</v>
      </c>
      <c r="AH1032" s="83">
        <v>6.5777777777777775</v>
      </c>
      <c r="AI1032" s="83">
        <v>10</v>
      </c>
      <c r="AJ1032" s="143">
        <v>7.8262999999999999E-2</v>
      </c>
      <c r="AK1032" s="79" t="s">
        <v>664</v>
      </c>
      <c r="AL1032" s="79" t="s">
        <v>665</v>
      </c>
      <c r="AM1032" s="155">
        <v>0</v>
      </c>
      <c r="AN1032" s="155">
        <v>0</v>
      </c>
      <c r="AO1032" s="155">
        <v>0</v>
      </c>
      <c r="AP1032" s="155">
        <v>0</v>
      </c>
      <c r="AQ1032" s="155">
        <v>0</v>
      </c>
      <c r="AR1032" s="155">
        <v>0</v>
      </c>
      <c r="AS1032" s="155">
        <v>0</v>
      </c>
      <c r="AT1032" s="155">
        <v>0</v>
      </c>
      <c r="AU1032" s="155">
        <v>0</v>
      </c>
      <c r="AV1032" s="155">
        <v>0</v>
      </c>
      <c r="AW1032" s="155">
        <v>0</v>
      </c>
      <c r="AX1032" s="155">
        <v>0</v>
      </c>
      <c r="AY1032" s="155">
        <v>0</v>
      </c>
      <c r="AZ1032" s="155">
        <v>0</v>
      </c>
      <c r="BA1032" s="155">
        <v>0</v>
      </c>
      <c r="BB1032" s="22">
        <f t="shared" si="48"/>
        <v>0</v>
      </c>
      <c r="BC1032" s="22">
        <f t="shared" si="49"/>
        <v>0</v>
      </c>
      <c r="BD1032" s="22">
        <f t="shared" si="50"/>
        <v>0</v>
      </c>
    </row>
    <row r="1033" spans="1:56" x14ac:dyDescent="0.35">
      <c r="A1033" s="23" t="s">
        <v>2409</v>
      </c>
      <c r="B1033" s="79" t="s">
        <v>1108</v>
      </c>
      <c r="C1033" s="80">
        <v>1</v>
      </c>
      <c r="D1033" s="81" t="s">
        <v>31</v>
      </c>
      <c r="E1033" s="79" t="s">
        <v>467</v>
      </c>
      <c r="F1033" s="79" t="s">
        <v>648</v>
      </c>
      <c r="G1033" s="79" t="s">
        <v>79</v>
      </c>
      <c r="H1033" s="79" t="s">
        <v>661</v>
      </c>
      <c r="I1033" s="79" t="s">
        <v>653</v>
      </c>
      <c r="J1033" s="79" t="s">
        <v>662</v>
      </c>
      <c r="K1033" s="79" t="s">
        <v>79</v>
      </c>
      <c r="L1033" s="79" t="s">
        <v>650</v>
      </c>
      <c r="M1033" s="79" t="s">
        <v>663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41">
        <v>44291</v>
      </c>
      <c r="AF1033" s="141">
        <v>45387</v>
      </c>
      <c r="AG1033" s="142">
        <v>200000000</v>
      </c>
      <c r="AH1033" s="83">
        <v>0</v>
      </c>
      <c r="AI1033" s="83">
        <v>0</v>
      </c>
      <c r="AJ1033" s="143">
        <v>6.1652999999999999E-2</v>
      </c>
      <c r="AK1033" s="79" t="s">
        <v>664</v>
      </c>
      <c r="AL1033" s="79" t="s">
        <v>665</v>
      </c>
      <c r="AM1033" s="155">
        <v>0</v>
      </c>
      <c r="AN1033" s="155">
        <v>0</v>
      </c>
      <c r="AO1033" s="155">
        <v>0</v>
      </c>
      <c r="AP1033" s="155">
        <v>0</v>
      </c>
      <c r="AQ1033" s="155">
        <v>0</v>
      </c>
      <c r="AR1033" s="155">
        <v>0</v>
      </c>
      <c r="AS1033" s="155">
        <v>0</v>
      </c>
      <c r="AT1033" s="155">
        <v>0</v>
      </c>
      <c r="AU1033" s="155">
        <v>0</v>
      </c>
      <c r="AV1033" s="155">
        <v>0</v>
      </c>
      <c r="AW1033" s="155">
        <v>0</v>
      </c>
      <c r="AX1033" s="155">
        <v>0</v>
      </c>
      <c r="AY1033" s="155">
        <v>0</v>
      </c>
      <c r="AZ1033" s="155">
        <v>0</v>
      </c>
      <c r="BA1033" s="155">
        <v>0</v>
      </c>
      <c r="BB1033" s="22">
        <f t="shared" si="48"/>
        <v>0</v>
      </c>
      <c r="BC1033" s="22">
        <f t="shared" si="49"/>
        <v>0</v>
      </c>
      <c r="BD1033" s="22">
        <f t="shared" si="50"/>
        <v>0</v>
      </c>
    </row>
    <row r="1034" spans="1:56" x14ac:dyDescent="0.35">
      <c r="A1034" s="23" t="s">
        <v>2410</v>
      </c>
      <c r="B1034" s="79" t="s">
        <v>1109</v>
      </c>
      <c r="C1034" s="80">
        <v>1</v>
      </c>
      <c r="D1034" s="81" t="s">
        <v>31</v>
      </c>
      <c r="E1034" s="79" t="s">
        <v>467</v>
      </c>
      <c r="F1034" s="79" t="s">
        <v>648</v>
      </c>
      <c r="G1034" s="79" t="s">
        <v>668</v>
      </c>
      <c r="H1034" s="79" t="s">
        <v>669</v>
      </c>
      <c r="I1034" s="79" t="s">
        <v>670</v>
      </c>
      <c r="J1034" s="79" t="s">
        <v>671</v>
      </c>
      <c r="K1034" s="79" t="s">
        <v>484</v>
      </c>
      <c r="L1034" s="79" t="s">
        <v>650</v>
      </c>
      <c r="M1034" s="79" t="s">
        <v>663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41">
        <v>44291</v>
      </c>
      <c r="AF1034" s="141">
        <v>45387</v>
      </c>
      <c r="AG1034" s="142">
        <v>269211.21000000002</v>
      </c>
      <c r="AH1034" s="83">
        <v>0</v>
      </c>
      <c r="AI1034" s="83">
        <v>0</v>
      </c>
      <c r="AJ1034" s="143">
        <v>6.1652999999999999E-2</v>
      </c>
      <c r="AK1034" s="79" t="s">
        <v>664</v>
      </c>
      <c r="AL1034" s="79" t="s">
        <v>665</v>
      </c>
      <c r="AM1034" s="155">
        <v>0</v>
      </c>
      <c r="AN1034" s="155">
        <v>0</v>
      </c>
      <c r="AO1034" s="155">
        <v>0</v>
      </c>
      <c r="AP1034" s="155">
        <v>0</v>
      </c>
      <c r="AQ1034" s="155">
        <v>0</v>
      </c>
      <c r="AR1034" s="155">
        <v>0</v>
      </c>
      <c r="AS1034" s="155">
        <v>0</v>
      </c>
      <c r="AT1034" s="155">
        <v>0</v>
      </c>
      <c r="AU1034" s="155">
        <v>0</v>
      </c>
      <c r="AV1034" s="155">
        <v>0</v>
      </c>
      <c r="AW1034" s="155">
        <v>0</v>
      </c>
      <c r="AX1034" s="155">
        <v>0</v>
      </c>
      <c r="AY1034" s="155">
        <v>0</v>
      </c>
      <c r="AZ1034" s="155">
        <v>0</v>
      </c>
      <c r="BA1034" s="155">
        <v>0</v>
      </c>
      <c r="BB1034" s="22">
        <f t="shared" si="48"/>
        <v>0</v>
      </c>
      <c r="BC1034" s="22">
        <f t="shared" si="49"/>
        <v>0</v>
      </c>
      <c r="BD1034" s="22">
        <f t="shared" si="50"/>
        <v>0</v>
      </c>
    </row>
    <row r="1035" spans="1:56" x14ac:dyDescent="0.35">
      <c r="A1035" s="23" t="s">
        <v>2411</v>
      </c>
      <c r="B1035" s="79" t="s">
        <v>1110</v>
      </c>
      <c r="C1035" s="80">
        <v>1</v>
      </c>
      <c r="D1035" s="81" t="s">
        <v>31</v>
      </c>
      <c r="E1035" s="79" t="s">
        <v>467</v>
      </c>
      <c r="F1035" s="79" t="s">
        <v>648</v>
      </c>
      <c r="G1035" s="79" t="s">
        <v>668</v>
      </c>
      <c r="H1035" s="79" t="s">
        <v>669</v>
      </c>
      <c r="I1035" s="79" t="s">
        <v>670</v>
      </c>
      <c r="J1035" s="79" t="s">
        <v>671</v>
      </c>
      <c r="K1035" s="79" t="s">
        <v>484</v>
      </c>
      <c r="L1035" s="79" t="s">
        <v>650</v>
      </c>
      <c r="M1035" s="79" t="s">
        <v>663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41">
        <v>44291</v>
      </c>
      <c r="AF1035" s="141">
        <v>46117</v>
      </c>
      <c r="AG1035" s="142">
        <v>268396.38</v>
      </c>
      <c r="AH1035" s="83">
        <v>1.5138888888888888</v>
      </c>
      <c r="AI1035" s="83">
        <v>5</v>
      </c>
      <c r="AJ1035" s="143">
        <v>7.1294999999999997E-2</v>
      </c>
      <c r="AK1035" s="79" t="s">
        <v>664</v>
      </c>
      <c r="AL1035" s="79" t="s">
        <v>665</v>
      </c>
      <c r="AM1035" s="155">
        <v>0</v>
      </c>
      <c r="AN1035" s="155">
        <v>0</v>
      </c>
      <c r="AO1035" s="155">
        <v>0</v>
      </c>
      <c r="AP1035" s="155">
        <v>0</v>
      </c>
      <c r="AQ1035" s="155">
        <v>0</v>
      </c>
      <c r="AR1035" s="155">
        <v>0</v>
      </c>
      <c r="AS1035" s="155">
        <v>0</v>
      </c>
      <c r="AT1035" s="155">
        <v>0</v>
      </c>
      <c r="AU1035" s="155">
        <v>0</v>
      </c>
      <c r="AV1035" s="155">
        <v>0</v>
      </c>
      <c r="AW1035" s="155">
        <v>0</v>
      </c>
      <c r="AX1035" s="155">
        <v>0</v>
      </c>
      <c r="AY1035" s="155">
        <v>0</v>
      </c>
      <c r="AZ1035" s="155">
        <v>0</v>
      </c>
      <c r="BA1035" s="155">
        <v>0</v>
      </c>
      <c r="BB1035" s="22">
        <f t="shared" si="48"/>
        <v>0</v>
      </c>
      <c r="BC1035" s="22">
        <f t="shared" si="49"/>
        <v>0</v>
      </c>
      <c r="BD1035" s="22">
        <f t="shared" si="50"/>
        <v>0</v>
      </c>
    </row>
    <row r="1036" spans="1:56" x14ac:dyDescent="0.35">
      <c r="A1036" s="23" t="s">
        <v>2412</v>
      </c>
      <c r="B1036" s="79" t="s">
        <v>1111</v>
      </c>
      <c r="C1036" s="80">
        <v>1</v>
      </c>
      <c r="D1036" s="81" t="s">
        <v>31</v>
      </c>
      <c r="E1036" s="79" t="s">
        <v>467</v>
      </c>
      <c r="F1036" s="79" t="s">
        <v>648</v>
      </c>
      <c r="G1036" s="79" t="s">
        <v>668</v>
      </c>
      <c r="H1036" s="79" t="s">
        <v>669</v>
      </c>
      <c r="I1036" s="79" t="s">
        <v>670</v>
      </c>
      <c r="J1036" s="79" t="s">
        <v>671</v>
      </c>
      <c r="K1036" s="79" t="s">
        <v>484</v>
      </c>
      <c r="L1036" s="79" t="s">
        <v>650</v>
      </c>
      <c r="M1036" s="79" t="s">
        <v>663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41">
        <v>44291</v>
      </c>
      <c r="AF1036" s="141">
        <v>45387</v>
      </c>
      <c r="AG1036" s="142">
        <v>900601.55</v>
      </c>
      <c r="AH1036" s="83">
        <v>0</v>
      </c>
      <c r="AI1036" s="83">
        <v>0</v>
      </c>
      <c r="AJ1036" s="143">
        <v>6.1652999999999999E-2</v>
      </c>
      <c r="AK1036" s="79" t="s">
        <v>664</v>
      </c>
      <c r="AL1036" s="79" t="s">
        <v>665</v>
      </c>
      <c r="AM1036" s="155">
        <v>0</v>
      </c>
      <c r="AN1036" s="155">
        <v>0</v>
      </c>
      <c r="AO1036" s="155">
        <v>0</v>
      </c>
      <c r="AP1036" s="155">
        <v>0</v>
      </c>
      <c r="AQ1036" s="155">
        <v>0</v>
      </c>
      <c r="AR1036" s="155">
        <v>0</v>
      </c>
      <c r="AS1036" s="155">
        <v>0</v>
      </c>
      <c r="AT1036" s="155">
        <v>0</v>
      </c>
      <c r="AU1036" s="155">
        <v>0</v>
      </c>
      <c r="AV1036" s="155">
        <v>0</v>
      </c>
      <c r="AW1036" s="155">
        <v>0</v>
      </c>
      <c r="AX1036" s="155">
        <v>0</v>
      </c>
      <c r="AY1036" s="155">
        <v>0</v>
      </c>
      <c r="AZ1036" s="155">
        <v>0</v>
      </c>
      <c r="BA1036" s="155">
        <v>0</v>
      </c>
      <c r="BB1036" s="22">
        <f t="shared" si="48"/>
        <v>0</v>
      </c>
      <c r="BC1036" s="22">
        <f t="shared" si="49"/>
        <v>0</v>
      </c>
      <c r="BD1036" s="22">
        <f t="shared" si="50"/>
        <v>0</v>
      </c>
    </row>
    <row r="1037" spans="1:56" x14ac:dyDescent="0.35">
      <c r="A1037" s="23" t="s">
        <v>2413</v>
      </c>
      <c r="B1037" s="79" t="s">
        <v>1112</v>
      </c>
      <c r="C1037" s="80">
        <v>1</v>
      </c>
      <c r="D1037" s="81" t="s">
        <v>31</v>
      </c>
      <c r="E1037" s="79" t="s">
        <v>467</v>
      </c>
      <c r="F1037" s="79" t="s">
        <v>648</v>
      </c>
      <c r="G1037" s="79" t="s">
        <v>668</v>
      </c>
      <c r="H1037" s="79" t="s">
        <v>669</v>
      </c>
      <c r="I1037" s="79" t="s">
        <v>670</v>
      </c>
      <c r="J1037" s="79" t="s">
        <v>671</v>
      </c>
      <c r="K1037" s="79" t="s">
        <v>484</v>
      </c>
      <c r="L1037" s="79" t="s">
        <v>650</v>
      </c>
      <c r="M1037" s="79" t="s">
        <v>663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41">
        <v>44291</v>
      </c>
      <c r="AF1037" s="141">
        <v>46117</v>
      </c>
      <c r="AG1037" s="142">
        <v>897783.5</v>
      </c>
      <c r="AH1037" s="83">
        <v>1.5138888888888888</v>
      </c>
      <c r="AI1037" s="83">
        <v>5</v>
      </c>
      <c r="AJ1037" s="143">
        <v>7.1294999999999997E-2</v>
      </c>
      <c r="AK1037" s="79" t="s">
        <v>664</v>
      </c>
      <c r="AL1037" s="79" t="s">
        <v>665</v>
      </c>
      <c r="AM1037" s="155">
        <v>0</v>
      </c>
      <c r="AN1037" s="155">
        <v>0</v>
      </c>
      <c r="AO1037" s="155">
        <v>0</v>
      </c>
      <c r="AP1037" s="155">
        <v>0</v>
      </c>
      <c r="AQ1037" s="155">
        <v>0</v>
      </c>
      <c r="AR1037" s="155">
        <v>0</v>
      </c>
      <c r="AS1037" s="155">
        <v>0</v>
      </c>
      <c r="AT1037" s="155">
        <v>0</v>
      </c>
      <c r="AU1037" s="155">
        <v>0</v>
      </c>
      <c r="AV1037" s="155">
        <v>0</v>
      </c>
      <c r="AW1037" s="155">
        <v>0</v>
      </c>
      <c r="AX1037" s="155">
        <v>0</v>
      </c>
      <c r="AY1037" s="155">
        <v>0</v>
      </c>
      <c r="AZ1037" s="155">
        <v>0</v>
      </c>
      <c r="BA1037" s="155">
        <v>0</v>
      </c>
      <c r="BB1037" s="22">
        <f t="shared" si="48"/>
        <v>0</v>
      </c>
      <c r="BC1037" s="22">
        <f t="shared" si="49"/>
        <v>0</v>
      </c>
      <c r="BD1037" s="22">
        <f t="shared" si="50"/>
        <v>0</v>
      </c>
    </row>
    <row r="1038" spans="1:56" x14ac:dyDescent="0.35">
      <c r="A1038" s="23" t="s">
        <v>2414</v>
      </c>
      <c r="B1038" s="79" t="s">
        <v>1113</v>
      </c>
      <c r="C1038" s="80">
        <v>1</v>
      </c>
      <c r="D1038" s="81" t="s">
        <v>31</v>
      </c>
      <c r="E1038" s="79" t="s">
        <v>467</v>
      </c>
      <c r="F1038" s="79" t="s">
        <v>648</v>
      </c>
      <c r="G1038" s="79" t="s">
        <v>668</v>
      </c>
      <c r="H1038" s="79" t="s">
        <v>669</v>
      </c>
      <c r="I1038" s="79" t="s">
        <v>670</v>
      </c>
      <c r="J1038" s="79" t="s">
        <v>671</v>
      </c>
      <c r="K1038" s="79" t="s">
        <v>484</v>
      </c>
      <c r="L1038" s="79" t="s">
        <v>650</v>
      </c>
      <c r="M1038" s="79" t="s">
        <v>663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41">
        <v>44291</v>
      </c>
      <c r="AF1038" s="141">
        <v>45387</v>
      </c>
      <c r="AG1038" s="142">
        <v>300832</v>
      </c>
      <c r="AH1038" s="83">
        <v>0</v>
      </c>
      <c r="AI1038" s="83">
        <v>0</v>
      </c>
      <c r="AJ1038" s="143">
        <v>6.1652999999999999E-2</v>
      </c>
      <c r="AK1038" s="79" t="s">
        <v>664</v>
      </c>
      <c r="AL1038" s="79" t="s">
        <v>665</v>
      </c>
      <c r="AM1038" s="155">
        <v>0</v>
      </c>
      <c r="AN1038" s="155">
        <v>0</v>
      </c>
      <c r="AO1038" s="155">
        <v>0</v>
      </c>
      <c r="AP1038" s="155">
        <v>0</v>
      </c>
      <c r="AQ1038" s="155">
        <v>0</v>
      </c>
      <c r="AR1038" s="155">
        <v>0</v>
      </c>
      <c r="AS1038" s="155">
        <v>0</v>
      </c>
      <c r="AT1038" s="155">
        <v>0</v>
      </c>
      <c r="AU1038" s="155">
        <v>0</v>
      </c>
      <c r="AV1038" s="155">
        <v>0</v>
      </c>
      <c r="AW1038" s="155">
        <v>0</v>
      </c>
      <c r="AX1038" s="155">
        <v>0</v>
      </c>
      <c r="AY1038" s="155">
        <v>0</v>
      </c>
      <c r="AZ1038" s="155">
        <v>0</v>
      </c>
      <c r="BA1038" s="155">
        <v>0</v>
      </c>
      <c r="BB1038" s="22">
        <f t="shared" si="48"/>
        <v>0</v>
      </c>
      <c r="BC1038" s="22">
        <f t="shared" si="49"/>
        <v>0</v>
      </c>
      <c r="BD1038" s="22">
        <f t="shared" si="50"/>
        <v>0</v>
      </c>
    </row>
    <row r="1039" spans="1:56" x14ac:dyDescent="0.35">
      <c r="A1039" s="23" t="s">
        <v>2415</v>
      </c>
      <c r="B1039" s="79" t="s">
        <v>1114</v>
      </c>
      <c r="C1039" s="80">
        <v>1</v>
      </c>
      <c r="D1039" s="81" t="s">
        <v>31</v>
      </c>
      <c r="E1039" s="79" t="s">
        <v>467</v>
      </c>
      <c r="F1039" s="79" t="s">
        <v>648</v>
      </c>
      <c r="G1039" s="79" t="s">
        <v>668</v>
      </c>
      <c r="H1039" s="79" t="s">
        <v>669</v>
      </c>
      <c r="I1039" s="79" t="s">
        <v>670</v>
      </c>
      <c r="J1039" s="79" t="s">
        <v>671</v>
      </c>
      <c r="K1039" s="79" t="s">
        <v>484</v>
      </c>
      <c r="L1039" s="79" t="s">
        <v>650</v>
      </c>
      <c r="M1039" s="79" t="s">
        <v>663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41">
        <v>44291</v>
      </c>
      <c r="AF1039" s="141">
        <v>46117</v>
      </c>
      <c r="AG1039" s="142">
        <v>299860</v>
      </c>
      <c r="AH1039" s="83">
        <v>1.5138888888888888</v>
      </c>
      <c r="AI1039" s="83">
        <v>5</v>
      </c>
      <c r="AJ1039" s="143">
        <v>7.1294999999999997E-2</v>
      </c>
      <c r="AK1039" s="79" t="s">
        <v>664</v>
      </c>
      <c r="AL1039" s="79" t="s">
        <v>665</v>
      </c>
      <c r="AM1039" s="155">
        <v>0</v>
      </c>
      <c r="AN1039" s="155">
        <v>0</v>
      </c>
      <c r="AO1039" s="155">
        <v>0</v>
      </c>
      <c r="AP1039" s="155">
        <v>0</v>
      </c>
      <c r="AQ1039" s="155">
        <v>0</v>
      </c>
      <c r="AR1039" s="155">
        <v>0</v>
      </c>
      <c r="AS1039" s="155">
        <v>0</v>
      </c>
      <c r="AT1039" s="155">
        <v>0</v>
      </c>
      <c r="AU1039" s="155">
        <v>0</v>
      </c>
      <c r="AV1039" s="155">
        <v>0</v>
      </c>
      <c r="AW1039" s="155">
        <v>0</v>
      </c>
      <c r="AX1039" s="155">
        <v>0</v>
      </c>
      <c r="AY1039" s="155">
        <v>0</v>
      </c>
      <c r="AZ1039" s="155">
        <v>0</v>
      </c>
      <c r="BA1039" s="155">
        <v>0</v>
      </c>
      <c r="BB1039" s="22">
        <f t="shared" si="48"/>
        <v>0</v>
      </c>
      <c r="BC1039" s="22">
        <f t="shared" si="49"/>
        <v>0</v>
      </c>
      <c r="BD1039" s="22">
        <f t="shared" si="50"/>
        <v>0</v>
      </c>
    </row>
    <row r="1040" spans="1:56" x14ac:dyDescent="0.35">
      <c r="A1040" s="23" t="s">
        <v>2416</v>
      </c>
      <c r="B1040" s="79" t="s">
        <v>1115</v>
      </c>
      <c r="C1040" s="80">
        <v>1</v>
      </c>
      <c r="D1040" s="81" t="s">
        <v>31</v>
      </c>
      <c r="E1040" s="79" t="s">
        <v>467</v>
      </c>
      <c r="F1040" s="79" t="s">
        <v>648</v>
      </c>
      <c r="G1040" s="79" t="s">
        <v>668</v>
      </c>
      <c r="H1040" s="79" t="s">
        <v>669</v>
      </c>
      <c r="I1040" s="79" t="s">
        <v>670</v>
      </c>
      <c r="J1040" s="79" t="s">
        <v>671</v>
      </c>
      <c r="K1040" s="79" t="s">
        <v>484</v>
      </c>
      <c r="L1040" s="79" t="s">
        <v>650</v>
      </c>
      <c r="M1040" s="79" t="s">
        <v>663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41">
        <v>44291</v>
      </c>
      <c r="AF1040" s="141">
        <v>45387</v>
      </c>
      <c r="AG1040" s="142">
        <v>499530.18</v>
      </c>
      <c r="AH1040" s="83">
        <v>0</v>
      </c>
      <c r="AI1040" s="83">
        <v>0</v>
      </c>
      <c r="AJ1040" s="143">
        <v>6.1652999999999999E-2</v>
      </c>
      <c r="AK1040" s="79" t="s">
        <v>664</v>
      </c>
      <c r="AL1040" s="79" t="s">
        <v>665</v>
      </c>
      <c r="AM1040" s="155">
        <v>0</v>
      </c>
      <c r="AN1040" s="155">
        <v>0</v>
      </c>
      <c r="AO1040" s="155">
        <v>0</v>
      </c>
      <c r="AP1040" s="155">
        <v>0</v>
      </c>
      <c r="AQ1040" s="155">
        <v>0</v>
      </c>
      <c r="AR1040" s="155">
        <v>0</v>
      </c>
      <c r="AS1040" s="155">
        <v>0</v>
      </c>
      <c r="AT1040" s="155">
        <v>0</v>
      </c>
      <c r="AU1040" s="155">
        <v>0</v>
      </c>
      <c r="AV1040" s="155">
        <v>0</v>
      </c>
      <c r="AW1040" s="155">
        <v>0</v>
      </c>
      <c r="AX1040" s="155">
        <v>0</v>
      </c>
      <c r="AY1040" s="155">
        <v>0</v>
      </c>
      <c r="AZ1040" s="155">
        <v>0</v>
      </c>
      <c r="BA1040" s="155">
        <v>0</v>
      </c>
      <c r="BB1040" s="22">
        <f t="shared" si="48"/>
        <v>0</v>
      </c>
      <c r="BC1040" s="22">
        <f t="shared" si="49"/>
        <v>0</v>
      </c>
      <c r="BD1040" s="22">
        <f t="shared" si="50"/>
        <v>0</v>
      </c>
    </row>
    <row r="1041" spans="1:56" x14ac:dyDescent="0.35">
      <c r="A1041" s="23" t="s">
        <v>2417</v>
      </c>
      <c r="B1041" s="79" t="s">
        <v>1116</v>
      </c>
      <c r="C1041" s="80">
        <v>1</v>
      </c>
      <c r="D1041" s="81" t="s">
        <v>31</v>
      </c>
      <c r="E1041" s="79" t="s">
        <v>467</v>
      </c>
      <c r="F1041" s="79" t="s">
        <v>648</v>
      </c>
      <c r="G1041" s="79" t="s">
        <v>668</v>
      </c>
      <c r="H1041" s="79" t="s">
        <v>669</v>
      </c>
      <c r="I1041" s="79" t="s">
        <v>670</v>
      </c>
      <c r="J1041" s="79" t="s">
        <v>671</v>
      </c>
      <c r="K1041" s="79" t="s">
        <v>484</v>
      </c>
      <c r="L1041" s="79" t="s">
        <v>650</v>
      </c>
      <c r="M1041" s="79" t="s">
        <v>663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41">
        <v>44291</v>
      </c>
      <c r="AF1041" s="141">
        <v>46117</v>
      </c>
      <c r="AG1041" s="142">
        <v>497838.23</v>
      </c>
      <c r="AH1041" s="83">
        <v>1.5138888888888888</v>
      </c>
      <c r="AI1041" s="83">
        <v>5</v>
      </c>
      <c r="AJ1041" s="143">
        <v>7.1294999999999997E-2</v>
      </c>
      <c r="AK1041" s="79" t="s">
        <v>664</v>
      </c>
      <c r="AL1041" s="79" t="s">
        <v>665</v>
      </c>
      <c r="AM1041" s="155">
        <v>0</v>
      </c>
      <c r="AN1041" s="155">
        <v>0</v>
      </c>
      <c r="AO1041" s="155">
        <v>0</v>
      </c>
      <c r="AP1041" s="155">
        <v>0</v>
      </c>
      <c r="AQ1041" s="155">
        <v>0</v>
      </c>
      <c r="AR1041" s="155">
        <v>0</v>
      </c>
      <c r="AS1041" s="155">
        <v>0</v>
      </c>
      <c r="AT1041" s="155">
        <v>0</v>
      </c>
      <c r="AU1041" s="155">
        <v>0</v>
      </c>
      <c r="AV1041" s="155">
        <v>0</v>
      </c>
      <c r="AW1041" s="155">
        <v>0</v>
      </c>
      <c r="AX1041" s="155">
        <v>0</v>
      </c>
      <c r="AY1041" s="155">
        <v>0</v>
      </c>
      <c r="AZ1041" s="155">
        <v>0</v>
      </c>
      <c r="BA1041" s="155">
        <v>0</v>
      </c>
      <c r="BB1041" s="22">
        <f t="shared" si="48"/>
        <v>0</v>
      </c>
      <c r="BC1041" s="22">
        <f t="shared" si="49"/>
        <v>0</v>
      </c>
      <c r="BD1041" s="22">
        <f t="shared" si="50"/>
        <v>0</v>
      </c>
    </row>
    <row r="1042" spans="1:56" x14ac:dyDescent="0.35">
      <c r="A1042" s="23" t="s">
        <v>2418</v>
      </c>
      <c r="B1042" s="79" t="s">
        <v>1117</v>
      </c>
      <c r="C1042" s="80">
        <v>1</v>
      </c>
      <c r="D1042" s="81" t="s">
        <v>31</v>
      </c>
      <c r="E1042" s="79" t="s">
        <v>467</v>
      </c>
      <c r="F1042" s="79" t="s">
        <v>648</v>
      </c>
      <c r="G1042" s="79" t="s">
        <v>668</v>
      </c>
      <c r="H1042" s="79" t="s">
        <v>669</v>
      </c>
      <c r="I1042" s="79" t="s">
        <v>670</v>
      </c>
      <c r="J1042" s="79" t="s">
        <v>671</v>
      </c>
      <c r="K1042" s="79" t="s">
        <v>484</v>
      </c>
      <c r="L1042" s="79" t="s">
        <v>650</v>
      </c>
      <c r="M1042" s="79" t="s">
        <v>663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41">
        <v>44291</v>
      </c>
      <c r="AF1042" s="141">
        <v>45387</v>
      </c>
      <c r="AG1042" s="142">
        <v>682304.59</v>
      </c>
      <c r="AH1042" s="83">
        <v>0</v>
      </c>
      <c r="AI1042" s="83">
        <v>0</v>
      </c>
      <c r="AJ1042" s="143">
        <v>6.1652999999999999E-2</v>
      </c>
      <c r="AK1042" s="79" t="s">
        <v>664</v>
      </c>
      <c r="AL1042" s="79" t="s">
        <v>665</v>
      </c>
      <c r="AM1042" s="155">
        <v>0</v>
      </c>
      <c r="AN1042" s="155">
        <v>0</v>
      </c>
      <c r="AO1042" s="155">
        <v>0</v>
      </c>
      <c r="AP1042" s="155">
        <v>0</v>
      </c>
      <c r="AQ1042" s="155">
        <v>0</v>
      </c>
      <c r="AR1042" s="155">
        <v>0</v>
      </c>
      <c r="AS1042" s="155">
        <v>0</v>
      </c>
      <c r="AT1042" s="155">
        <v>0</v>
      </c>
      <c r="AU1042" s="155">
        <v>0</v>
      </c>
      <c r="AV1042" s="155">
        <v>0</v>
      </c>
      <c r="AW1042" s="155">
        <v>0</v>
      </c>
      <c r="AX1042" s="155">
        <v>0</v>
      </c>
      <c r="AY1042" s="155">
        <v>0</v>
      </c>
      <c r="AZ1042" s="155">
        <v>0</v>
      </c>
      <c r="BA1042" s="155">
        <v>0</v>
      </c>
      <c r="BB1042" s="22">
        <f t="shared" si="48"/>
        <v>0</v>
      </c>
      <c r="BC1042" s="22">
        <f t="shared" si="49"/>
        <v>0</v>
      </c>
      <c r="BD1042" s="22">
        <f t="shared" si="50"/>
        <v>0</v>
      </c>
    </row>
    <row r="1043" spans="1:56" x14ac:dyDescent="0.35">
      <c r="A1043" s="23" t="s">
        <v>2419</v>
      </c>
      <c r="B1043" s="79" t="s">
        <v>1118</v>
      </c>
      <c r="C1043" s="80">
        <v>1</v>
      </c>
      <c r="D1043" s="81" t="s">
        <v>31</v>
      </c>
      <c r="E1043" s="79" t="s">
        <v>467</v>
      </c>
      <c r="F1043" s="79" t="s">
        <v>648</v>
      </c>
      <c r="G1043" s="79" t="s">
        <v>668</v>
      </c>
      <c r="H1043" s="79" t="s">
        <v>669</v>
      </c>
      <c r="I1043" s="79" t="s">
        <v>670</v>
      </c>
      <c r="J1043" s="79" t="s">
        <v>671</v>
      </c>
      <c r="K1043" s="79" t="s">
        <v>484</v>
      </c>
      <c r="L1043" s="79" t="s">
        <v>650</v>
      </c>
      <c r="M1043" s="79" t="s">
        <v>663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41">
        <v>44291</v>
      </c>
      <c r="AF1043" s="141">
        <v>46117</v>
      </c>
      <c r="AG1043" s="142">
        <v>682304.59</v>
      </c>
      <c r="AH1043" s="83">
        <v>1.5138888888888888</v>
      </c>
      <c r="AI1043" s="83">
        <v>5</v>
      </c>
      <c r="AJ1043" s="143">
        <v>7.1294999999999997E-2</v>
      </c>
      <c r="AK1043" s="79" t="s">
        <v>664</v>
      </c>
      <c r="AL1043" s="79" t="s">
        <v>665</v>
      </c>
      <c r="AM1043" s="155">
        <v>0</v>
      </c>
      <c r="AN1043" s="155">
        <v>0</v>
      </c>
      <c r="AO1043" s="155">
        <v>0</v>
      </c>
      <c r="AP1043" s="155">
        <v>0</v>
      </c>
      <c r="AQ1043" s="155">
        <v>0</v>
      </c>
      <c r="AR1043" s="155">
        <v>0</v>
      </c>
      <c r="AS1043" s="155">
        <v>0</v>
      </c>
      <c r="AT1043" s="155">
        <v>0</v>
      </c>
      <c r="AU1043" s="155">
        <v>0</v>
      </c>
      <c r="AV1043" s="155">
        <v>0</v>
      </c>
      <c r="AW1043" s="155">
        <v>0</v>
      </c>
      <c r="AX1043" s="155">
        <v>0</v>
      </c>
      <c r="AY1043" s="155">
        <v>0</v>
      </c>
      <c r="AZ1043" s="155">
        <v>0</v>
      </c>
      <c r="BA1043" s="155">
        <v>0</v>
      </c>
      <c r="BB1043" s="22">
        <f t="shared" si="48"/>
        <v>0</v>
      </c>
      <c r="BC1043" s="22">
        <f t="shared" si="49"/>
        <v>0</v>
      </c>
      <c r="BD1043" s="22">
        <f t="shared" si="50"/>
        <v>0</v>
      </c>
    </row>
    <row r="1044" spans="1:56" x14ac:dyDescent="0.35">
      <c r="A1044" s="23" t="s">
        <v>2420</v>
      </c>
      <c r="B1044" s="79" t="s">
        <v>1119</v>
      </c>
      <c r="C1044" s="80">
        <v>1</v>
      </c>
      <c r="D1044" s="81" t="s">
        <v>31</v>
      </c>
      <c r="E1044" s="79" t="s">
        <v>467</v>
      </c>
      <c r="F1044" s="79" t="s">
        <v>648</v>
      </c>
      <c r="G1044" s="79" t="s">
        <v>668</v>
      </c>
      <c r="H1044" s="79" t="s">
        <v>669</v>
      </c>
      <c r="I1044" s="79" t="s">
        <v>670</v>
      </c>
      <c r="J1044" s="79" t="s">
        <v>671</v>
      </c>
      <c r="K1044" s="79" t="s">
        <v>484</v>
      </c>
      <c r="L1044" s="79" t="s">
        <v>650</v>
      </c>
      <c r="M1044" s="79" t="s">
        <v>663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41">
        <v>44291</v>
      </c>
      <c r="AF1044" s="141">
        <v>45387</v>
      </c>
      <c r="AG1044" s="142">
        <v>627775.63</v>
      </c>
      <c r="AH1044" s="83">
        <v>0</v>
      </c>
      <c r="AI1044" s="83">
        <v>0</v>
      </c>
      <c r="AJ1044" s="143">
        <v>6.1652999999999999E-2</v>
      </c>
      <c r="AK1044" s="79" t="s">
        <v>664</v>
      </c>
      <c r="AL1044" s="79" t="s">
        <v>665</v>
      </c>
      <c r="AM1044" s="155">
        <v>0</v>
      </c>
      <c r="AN1044" s="155">
        <v>0</v>
      </c>
      <c r="AO1044" s="155">
        <v>0</v>
      </c>
      <c r="AP1044" s="155">
        <v>0</v>
      </c>
      <c r="AQ1044" s="155">
        <v>0</v>
      </c>
      <c r="AR1044" s="155">
        <v>0</v>
      </c>
      <c r="AS1044" s="155">
        <v>0</v>
      </c>
      <c r="AT1044" s="155">
        <v>0</v>
      </c>
      <c r="AU1044" s="155">
        <v>0</v>
      </c>
      <c r="AV1044" s="155">
        <v>0</v>
      </c>
      <c r="AW1044" s="155">
        <v>0</v>
      </c>
      <c r="AX1044" s="155">
        <v>0</v>
      </c>
      <c r="AY1044" s="155">
        <v>0</v>
      </c>
      <c r="AZ1044" s="155">
        <v>0</v>
      </c>
      <c r="BA1044" s="155">
        <v>0</v>
      </c>
      <c r="BB1044" s="22">
        <f t="shared" si="48"/>
        <v>0</v>
      </c>
      <c r="BC1044" s="22">
        <f t="shared" si="49"/>
        <v>0</v>
      </c>
      <c r="BD1044" s="22">
        <f t="shared" si="50"/>
        <v>0</v>
      </c>
    </row>
    <row r="1045" spans="1:56" x14ac:dyDescent="0.35">
      <c r="A1045" s="23" t="s">
        <v>2421</v>
      </c>
      <c r="B1045" s="79" t="s">
        <v>1120</v>
      </c>
      <c r="C1045" s="80">
        <v>1</v>
      </c>
      <c r="D1045" s="81" t="s">
        <v>31</v>
      </c>
      <c r="E1045" s="79" t="s">
        <v>467</v>
      </c>
      <c r="F1045" s="79" t="s">
        <v>648</v>
      </c>
      <c r="G1045" s="79" t="s">
        <v>668</v>
      </c>
      <c r="H1045" s="79" t="s">
        <v>669</v>
      </c>
      <c r="I1045" s="79" t="s">
        <v>670</v>
      </c>
      <c r="J1045" s="79" t="s">
        <v>671</v>
      </c>
      <c r="K1045" s="79" t="s">
        <v>484</v>
      </c>
      <c r="L1045" s="79" t="s">
        <v>650</v>
      </c>
      <c r="M1045" s="79" t="s">
        <v>663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1">
        <v>44291</v>
      </c>
      <c r="AF1045" s="141">
        <v>46117</v>
      </c>
      <c r="AG1045" s="142">
        <v>625422.69999999995</v>
      </c>
      <c r="AH1045" s="83">
        <v>1.5138888888888888</v>
      </c>
      <c r="AI1045" s="83">
        <v>5</v>
      </c>
      <c r="AJ1045" s="143">
        <v>7.1294999999999997E-2</v>
      </c>
      <c r="AK1045" s="79" t="s">
        <v>664</v>
      </c>
      <c r="AL1045" s="79" t="s">
        <v>665</v>
      </c>
      <c r="AM1045" s="155">
        <v>0</v>
      </c>
      <c r="AN1045" s="155">
        <v>0</v>
      </c>
      <c r="AO1045" s="155">
        <v>0</v>
      </c>
      <c r="AP1045" s="155">
        <v>0</v>
      </c>
      <c r="AQ1045" s="155">
        <v>0</v>
      </c>
      <c r="AR1045" s="155">
        <v>0</v>
      </c>
      <c r="AS1045" s="155">
        <v>0</v>
      </c>
      <c r="AT1045" s="155">
        <v>0</v>
      </c>
      <c r="AU1045" s="155">
        <v>0</v>
      </c>
      <c r="AV1045" s="155">
        <v>0</v>
      </c>
      <c r="AW1045" s="155">
        <v>0</v>
      </c>
      <c r="AX1045" s="155">
        <v>0</v>
      </c>
      <c r="AY1045" s="155">
        <v>0</v>
      </c>
      <c r="AZ1045" s="155">
        <v>0</v>
      </c>
      <c r="BA1045" s="155">
        <v>0</v>
      </c>
      <c r="BB1045" s="22">
        <f t="shared" si="48"/>
        <v>0</v>
      </c>
      <c r="BC1045" s="22">
        <f t="shared" si="49"/>
        <v>0</v>
      </c>
      <c r="BD1045" s="22">
        <f t="shared" si="50"/>
        <v>0</v>
      </c>
    </row>
    <row r="1046" spans="1:56" x14ac:dyDescent="0.35">
      <c r="A1046" s="23" t="s">
        <v>2422</v>
      </c>
      <c r="B1046" s="79" t="s">
        <v>1121</v>
      </c>
      <c r="C1046" s="80">
        <v>1</v>
      </c>
      <c r="D1046" s="81" t="s">
        <v>31</v>
      </c>
      <c r="E1046" s="79" t="s">
        <v>467</v>
      </c>
      <c r="F1046" s="79" t="s">
        <v>648</v>
      </c>
      <c r="G1046" s="79" t="s">
        <v>931</v>
      </c>
      <c r="H1046" s="79" t="s">
        <v>669</v>
      </c>
      <c r="I1046" s="79" t="s">
        <v>932</v>
      </c>
      <c r="J1046" s="79" t="s">
        <v>671</v>
      </c>
      <c r="K1046" s="79" t="s">
        <v>485</v>
      </c>
      <c r="L1046" s="79" t="s">
        <v>650</v>
      </c>
      <c r="M1046" s="79" t="s">
        <v>663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1">
        <v>44414</v>
      </c>
      <c r="AF1046" s="141">
        <v>45875</v>
      </c>
      <c r="AG1046" s="142">
        <v>44545</v>
      </c>
      <c r="AH1046" s="83">
        <v>0.85</v>
      </c>
      <c r="AI1046" s="83">
        <v>4</v>
      </c>
      <c r="AJ1046" s="143">
        <v>4.7100000000000003E-2</v>
      </c>
      <c r="AK1046" s="79" t="s">
        <v>664</v>
      </c>
      <c r="AL1046" s="79" t="s">
        <v>665</v>
      </c>
      <c r="AM1046" s="155">
        <v>0</v>
      </c>
      <c r="AN1046" s="155">
        <v>0</v>
      </c>
      <c r="AO1046" s="155">
        <v>0</v>
      </c>
      <c r="AP1046" s="155">
        <v>0</v>
      </c>
      <c r="AQ1046" s="155">
        <v>22272.5</v>
      </c>
      <c r="AR1046" s="155">
        <v>0</v>
      </c>
      <c r="AS1046" s="155">
        <v>0</v>
      </c>
      <c r="AT1046" s="155">
        <v>0</v>
      </c>
      <c r="AU1046" s="155">
        <v>0</v>
      </c>
      <c r="AV1046" s="155">
        <v>0</v>
      </c>
      <c r="AW1046" s="155">
        <v>22272.5</v>
      </c>
      <c r="AX1046" s="155">
        <v>0</v>
      </c>
      <c r="AY1046" s="155">
        <v>0</v>
      </c>
      <c r="AZ1046" s="155">
        <v>0</v>
      </c>
      <c r="BA1046" s="155">
        <v>0</v>
      </c>
      <c r="BB1046" s="22">
        <f t="shared" si="48"/>
        <v>0</v>
      </c>
      <c r="BC1046" s="22">
        <f t="shared" si="49"/>
        <v>44545</v>
      </c>
      <c r="BD1046" s="22">
        <f t="shared" si="50"/>
        <v>44545</v>
      </c>
    </row>
    <row r="1047" spans="1:56" x14ac:dyDescent="0.35">
      <c r="A1047" s="23" t="s">
        <v>2423</v>
      </c>
      <c r="B1047" s="79" t="s">
        <v>1121</v>
      </c>
      <c r="C1047" s="80">
        <v>2</v>
      </c>
      <c r="D1047" s="81" t="s">
        <v>31</v>
      </c>
      <c r="E1047" s="79" t="s">
        <v>467</v>
      </c>
      <c r="F1047" s="79" t="s">
        <v>648</v>
      </c>
      <c r="G1047" s="79" t="s">
        <v>931</v>
      </c>
      <c r="H1047" s="79" t="s">
        <v>669</v>
      </c>
      <c r="I1047" s="79" t="s">
        <v>932</v>
      </c>
      <c r="J1047" s="79" t="s">
        <v>671</v>
      </c>
      <c r="K1047" s="79" t="s">
        <v>485</v>
      </c>
      <c r="L1047" s="79" t="s">
        <v>650</v>
      </c>
      <c r="M1047" s="79" t="s">
        <v>663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1">
        <v>44414</v>
      </c>
      <c r="AF1047" s="141">
        <v>46605</v>
      </c>
      <c r="AG1047" s="142">
        <v>53100</v>
      </c>
      <c r="AH1047" s="83">
        <v>2.85</v>
      </c>
      <c r="AI1047" s="83">
        <v>6</v>
      </c>
      <c r="AJ1047" s="143">
        <v>5.3600000000000002E-2</v>
      </c>
      <c r="AK1047" s="79" t="s">
        <v>664</v>
      </c>
      <c r="AL1047" s="79" t="s">
        <v>665</v>
      </c>
      <c r="AM1047" s="155">
        <v>0</v>
      </c>
      <c r="AN1047" s="155">
        <v>0</v>
      </c>
      <c r="AO1047" s="155">
        <v>0</v>
      </c>
      <c r="AP1047" s="155">
        <v>0</v>
      </c>
      <c r="AQ1047" s="155">
        <v>0</v>
      </c>
      <c r="AR1047" s="155">
        <v>0</v>
      </c>
      <c r="AS1047" s="155">
        <v>0</v>
      </c>
      <c r="AT1047" s="155">
        <v>0</v>
      </c>
      <c r="AU1047" s="155">
        <v>0</v>
      </c>
      <c r="AV1047" s="155">
        <v>0</v>
      </c>
      <c r="AW1047" s="155">
        <v>0</v>
      </c>
      <c r="AX1047" s="155">
        <v>0</v>
      </c>
      <c r="AY1047" s="155">
        <v>0</v>
      </c>
      <c r="AZ1047" s="155">
        <v>0</v>
      </c>
      <c r="BA1047" s="155">
        <v>0</v>
      </c>
      <c r="BB1047" s="22">
        <f t="shared" si="48"/>
        <v>0</v>
      </c>
      <c r="BC1047" s="22">
        <f t="shared" si="49"/>
        <v>0</v>
      </c>
      <c r="BD1047" s="22">
        <f t="shared" si="50"/>
        <v>0</v>
      </c>
    </row>
    <row r="1048" spans="1:56" x14ac:dyDescent="0.35">
      <c r="A1048" s="23" t="s">
        <v>2424</v>
      </c>
      <c r="B1048" s="79" t="s">
        <v>1121</v>
      </c>
      <c r="C1048" s="80">
        <v>3</v>
      </c>
      <c r="D1048" s="81" t="s">
        <v>31</v>
      </c>
      <c r="E1048" s="79" t="s">
        <v>467</v>
      </c>
      <c r="F1048" s="79" t="s">
        <v>648</v>
      </c>
      <c r="G1048" s="79" t="s">
        <v>931</v>
      </c>
      <c r="H1048" s="79" t="s">
        <v>669</v>
      </c>
      <c r="I1048" s="79" t="s">
        <v>932</v>
      </c>
      <c r="J1048" s="79" t="s">
        <v>671</v>
      </c>
      <c r="K1048" s="79" t="s">
        <v>485</v>
      </c>
      <c r="L1048" s="79" t="s">
        <v>650</v>
      </c>
      <c r="M1048" s="79" t="s">
        <v>663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1">
        <v>44414</v>
      </c>
      <c r="AF1048" s="141">
        <v>46971</v>
      </c>
      <c r="AG1048" s="142">
        <v>102955</v>
      </c>
      <c r="AH1048" s="83">
        <v>3.85</v>
      </c>
      <c r="AI1048" s="83">
        <v>7</v>
      </c>
      <c r="AJ1048" s="143">
        <v>5.6399999999999999E-2</v>
      </c>
      <c r="AK1048" s="79" t="s">
        <v>664</v>
      </c>
      <c r="AL1048" s="79" t="s">
        <v>665</v>
      </c>
      <c r="AM1048" s="155">
        <v>0</v>
      </c>
      <c r="AN1048" s="155">
        <v>0</v>
      </c>
      <c r="AO1048" s="155">
        <v>0</v>
      </c>
      <c r="AP1048" s="155">
        <v>0</v>
      </c>
      <c r="AQ1048" s="155">
        <v>0</v>
      </c>
      <c r="AR1048" s="155">
        <v>0</v>
      </c>
      <c r="AS1048" s="155">
        <v>0</v>
      </c>
      <c r="AT1048" s="155">
        <v>0</v>
      </c>
      <c r="AU1048" s="155">
        <v>0</v>
      </c>
      <c r="AV1048" s="155">
        <v>0</v>
      </c>
      <c r="AW1048" s="155">
        <v>0</v>
      </c>
      <c r="AX1048" s="155">
        <v>0</v>
      </c>
      <c r="AY1048" s="155">
        <v>0</v>
      </c>
      <c r="AZ1048" s="155">
        <v>0</v>
      </c>
      <c r="BA1048" s="155">
        <v>0</v>
      </c>
      <c r="BB1048" s="22">
        <f t="shared" si="48"/>
        <v>0</v>
      </c>
      <c r="BC1048" s="22">
        <f t="shared" si="49"/>
        <v>0</v>
      </c>
      <c r="BD1048" s="22">
        <f t="shared" si="50"/>
        <v>0</v>
      </c>
    </row>
    <row r="1049" spans="1:56" x14ac:dyDescent="0.35">
      <c r="A1049" s="23" t="s">
        <v>2425</v>
      </c>
      <c r="B1049" s="79" t="s">
        <v>1121</v>
      </c>
      <c r="C1049" s="80">
        <v>4</v>
      </c>
      <c r="D1049" s="81" t="s">
        <v>31</v>
      </c>
      <c r="E1049" s="79" t="s">
        <v>467</v>
      </c>
      <c r="F1049" s="79" t="s">
        <v>648</v>
      </c>
      <c r="G1049" s="79" t="s">
        <v>931</v>
      </c>
      <c r="H1049" s="79" t="s">
        <v>669</v>
      </c>
      <c r="I1049" s="79" t="s">
        <v>932</v>
      </c>
      <c r="J1049" s="79" t="s">
        <v>671</v>
      </c>
      <c r="K1049" s="79" t="s">
        <v>485</v>
      </c>
      <c r="L1049" s="79" t="s">
        <v>650</v>
      </c>
      <c r="M1049" s="79" t="s">
        <v>663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1">
        <v>44414</v>
      </c>
      <c r="AF1049" s="141">
        <v>47336</v>
      </c>
      <c r="AG1049" s="142">
        <v>2512515</v>
      </c>
      <c r="AH1049" s="83">
        <v>4.8499999999999996</v>
      </c>
      <c r="AI1049" s="83">
        <v>8</v>
      </c>
      <c r="AJ1049" s="143">
        <v>5.9299999999999999E-2</v>
      </c>
      <c r="AK1049" s="79" t="s">
        <v>664</v>
      </c>
      <c r="AL1049" s="79" t="s">
        <v>665</v>
      </c>
      <c r="AM1049" s="155">
        <v>0</v>
      </c>
      <c r="AN1049" s="155">
        <v>0</v>
      </c>
      <c r="AO1049" s="155">
        <v>0</v>
      </c>
      <c r="AP1049" s="155">
        <v>0</v>
      </c>
      <c r="AQ1049" s="155">
        <v>0</v>
      </c>
      <c r="AR1049" s="155">
        <v>0</v>
      </c>
      <c r="AS1049" s="155">
        <v>0</v>
      </c>
      <c r="AT1049" s="155">
        <v>0</v>
      </c>
      <c r="AU1049" s="155">
        <v>0</v>
      </c>
      <c r="AV1049" s="155">
        <v>0</v>
      </c>
      <c r="AW1049" s="155">
        <v>0</v>
      </c>
      <c r="AX1049" s="155">
        <v>0</v>
      </c>
      <c r="AY1049" s="155">
        <v>0</v>
      </c>
      <c r="AZ1049" s="155">
        <v>0</v>
      </c>
      <c r="BA1049" s="155">
        <v>0</v>
      </c>
      <c r="BB1049" s="22">
        <f t="shared" si="48"/>
        <v>0</v>
      </c>
      <c r="BC1049" s="22">
        <f t="shared" si="49"/>
        <v>0</v>
      </c>
      <c r="BD1049" s="22">
        <f t="shared" si="50"/>
        <v>0</v>
      </c>
    </row>
    <row r="1050" spans="1:56" x14ac:dyDescent="0.35">
      <c r="A1050" s="23" t="s">
        <v>2426</v>
      </c>
      <c r="B1050" s="79" t="s">
        <v>1121</v>
      </c>
      <c r="C1050" s="80">
        <v>5</v>
      </c>
      <c r="D1050" s="81" t="s">
        <v>31</v>
      </c>
      <c r="E1050" s="79" t="s">
        <v>467</v>
      </c>
      <c r="F1050" s="79" t="s">
        <v>648</v>
      </c>
      <c r="G1050" s="79" t="s">
        <v>931</v>
      </c>
      <c r="H1050" s="79" t="s">
        <v>669</v>
      </c>
      <c r="I1050" s="79" t="s">
        <v>932</v>
      </c>
      <c r="J1050" s="79" t="s">
        <v>671</v>
      </c>
      <c r="K1050" s="79" t="s">
        <v>485</v>
      </c>
      <c r="L1050" s="79" t="s">
        <v>650</v>
      </c>
      <c r="M1050" s="79" t="s">
        <v>663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1">
        <v>44414</v>
      </c>
      <c r="AF1050" s="141">
        <v>47701</v>
      </c>
      <c r="AG1050" s="142">
        <v>5635975</v>
      </c>
      <c r="AH1050" s="83">
        <v>5.85</v>
      </c>
      <c r="AI1050" s="83">
        <v>9</v>
      </c>
      <c r="AJ1050" s="143">
        <v>6.2100000000000002E-2</v>
      </c>
      <c r="AK1050" s="79" t="s">
        <v>664</v>
      </c>
      <c r="AL1050" s="79" t="s">
        <v>665</v>
      </c>
      <c r="AM1050" s="155">
        <v>0</v>
      </c>
      <c r="AN1050" s="155">
        <v>0</v>
      </c>
      <c r="AO1050" s="155">
        <v>0</v>
      </c>
      <c r="AP1050" s="155">
        <v>0</v>
      </c>
      <c r="AQ1050" s="155">
        <v>0</v>
      </c>
      <c r="AR1050" s="155">
        <v>0</v>
      </c>
      <c r="AS1050" s="155">
        <v>0</v>
      </c>
      <c r="AT1050" s="155">
        <v>0</v>
      </c>
      <c r="AU1050" s="155">
        <v>0</v>
      </c>
      <c r="AV1050" s="155">
        <v>0</v>
      </c>
      <c r="AW1050" s="155">
        <v>0</v>
      </c>
      <c r="AX1050" s="155">
        <v>0</v>
      </c>
      <c r="AY1050" s="155">
        <v>0</v>
      </c>
      <c r="AZ1050" s="155">
        <v>0</v>
      </c>
      <c r="BA1050" s="155">
        <v>0</v>
      </c>
      <c r="BB1050" s="22">
        <f t="shared" si="48"/>
        <v>0</v>
      </c>
      <c r="BC1050" s="22">
        <f t="shared" si="49"/>
        <v>0</v>
      </c>
      <c r="BD1050" s="22">
        <f t="shared" si="50"/>
        <v>0</v>
      </c>
    </row>
    <row r="1051" spans="1:56" x14ac:dyDescent="0.35">
      <c r="A1051" s="23" t="s">
        <v>2427</v>
      </c>
      <c r="B1051" s="79" t="s">
        <v>1121</v>
      </c>
      <c r="C1051" s="80">
        <v>6</v>
      </c>
      <c r="D1051" s="81" t="s">
        <v>31</v>
      </c>
      <c r="E1051" s="79" t="s">
        <v>467</v>
      </c>
      <c r="F1051" s="79" t="s">
        <v>648</v>
      </c>
      <c r="G1051" s="79" t="s">
        <v>931</v>
      </c>
      <c r="H1051" s="79" t="s">
        <v>669</v>
      </c>
      <c r="I1051" s="79" t="s">
        <v>932</v>
      </c>
      <c r="J1051" s="79" t="s">
        <v>671</v>
      </c>
      <c r="K1051" s="79" t="s">
        <v>485</v>
      </c>
      <c r="L1051" s="79" t="s">
        <v>650</v>
      </c>
      <c r="M1051" s="79" t="s">
        <v>663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1">
        <v>44414</v>
      </c>
      <c r="AF1051" s="141">
        <v>48066</v>
      </c>
      <c r="AG1051" s="142">
        <v>52067.5</v>
      </c>
      <c r="AH1051" s="83">
        <v>6.85</v>
      </c>
      <c r="AI1051" s="83">
        <v>10</v>
      </c>
      <c r="AJ1051" s="143">
        <v>6.5000000000000002E-2</v>
      </c>
      <c r="AK1051" s="79" t="s">
        <v>664</v>
      </c>
      <c r="AL1051" s="79" t="s">
        <v>665</v>
      </c>
      <c r="AM1051" s="155">
        <v>0</v>
      </c>
      <c r="AN1051" s="155">
        <v>0</v>
      </c>
      <c r="AO1051" s="155">
        <v>0</v>
      </c>
      <c r="AP1051" s="155">
        <v>0</v>
      </c>
      <c r="AQ1051" s="155">
        <v>0</v>
      </c>
      <c r="AR1051" s="155">
        <v>0</v>
      </c>
      <c r="AS1051" s="155">
        <v>0</v>
      </c>
      <c r="AT1051" s="155">
        <v>0</v>
      </c>
      <c r="AU1051" s="155">
        <v>0</v>
      </c>
      <c r="AV1051" s="155">
        <v>0</v>
      </c>
      <c r="AW1051" s="155">
        <v>0</v>
      </c>
      <c r="AX1051" s="155">
        <v>0</v>
      </c>
      <c r="AY1051" s="155">
        <v>0</v>
      </c>
      <c r="AZ1051" s="155">
        <v>0</v>
      </c>
      <c r="BA1051" s="155">
        <v>0</v>
      </c>
      <c r="BB1051" s="22">
        <f t="shared" si="48"/>
        <v>0</v>
      </c>
      <c r="BC1051" s="22">
        <f t="shared" si="49"/>
        <v>0</v>
      </c>
      <c r="BD1051" s="22">
        <f t="shared" si="50"/>
        <v>0</v>
      </c>
    </row>
    <row r="1052" spans="1:56" x14ac:dyDescent="0.35">
      <c r="A1052" s="23" t="s">
        <v>2428</v>
      </c>
      <c r="B1052" s="79" t="s">
        <v>1122</v>
      </c>
      <c r="C1052" s="80">
        <v>1</v>
      </c>
      <c r="D1052" s="81" t="s">
        <v>31</v>
      </c>
      <c r="E1052" s="79" t="s">
        <v>467</v>
      </c>
      <c r="F1052" s="79" t="s">
        <v>648</v>
      </c>
      <c r="G1052" s="79" t="s">
        <v>64</v>
      </c>
      <c r="H1052" s="79" t="s">
        <v>661</v>
      </c>
      <c r="I1052" s="79" t="s">
        <v>649</v>
      </c>
      <c r="J1052" s="79" t="s">
        <v>662</v>
      </c>
      <c r="K1052" s="79" t="s">
        <v>596</v>
      </c>
      <c r="L1052" s="79" t="s">
        <v>650</v>
      </c>
      <c r="M1052" s="79" t="s">
        <v>663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1">
        <v>44291</v>
      </c>
      <c r="AF1052" s="141">
        <v>46117</v>
      </c>
      <c r="AG1052" s="142">
        <v>126653981.23999999</v>
      </c>
      <c r="AH1052" s="83">
        <v>1.5138888888888888</v>
      </c>
      <c r="AI1052" s="83">
        <v>5</v>
      </c>
      <c r="AJ1052" s="143">
        <v>7.1294999999999997E-2</v>
      </c>
      <c r="AK1052" s="79" t="s">
        <v>664</v>
      </c>
      <c r="AL1052" s="79" t="s">
        <v>665</v>
      </c>
      <c r="AM1052" s="155">
        <v>0</v>
      </c>
      <c r="AN1052" s="155">
        <v>0</v>
      </c>
      <c r="AO1052" s="155">
        <v>0</v>
      </c>
      <c r="AP1052" s="155">
        <v>0</v>
      </c>
      <c r="AQ1052" s="155">
        <v>0</v>
      </c>
      <c r="AR1052" s="155">
        <v>0</v>
      </c>
      <c r="AS1052" s="155">
        <v>0</v>
      </c>
      <c r="AT1052" s="155">
        <v>0</v>
      </c>
      <c r="AU1052" s="155">
        <v>0</v>
      </c>
      <c r="AV1052" s="155">
        <v>0</v>
      </c>
      <c r="AW1052" s="155">
        <v>0</v>
      </c>
      <c r="AX1052" s="155">
        <v>0</v>
      </c>
      <c r="AY1052" s="155">
        <v>0</v>
      </c>
      <c r="AZ1052" s="155">
        <v>0</v>
      </c>
      <c r="BA1052" s="155">
        <v>0</v>
      </c>
      <c r="BB1052" s="22">
        <f t="shared" si="48"/>
        <v>0</v>
      </c>
      <c r="BC1052" s="22">
        <f t="shared" si="49"/>
        <v>0</v>
      </c>
      <c r="BD1052" s="22">
        <f t="shared" si="50"/>
        <v>0</v>
      </c>
    </row>
    <row r="1053" spans="1:56" x14ac:dyDescent="0.35">
      <c r="A1053" s="23" t="s">
        <v>2429</v>
      </c>
      <c r="B1053" s="79" t="s">
        <v>1123</v>
      </c>
      <c r="C1053" s="80">
        <v>1</v>
      </c>
      <c r="D1053" s="81" t="s">
        <v>31</v>
      </c>
      <c r="E1053" s="79" t="s">
        <v>467</v>
      </c>
      <c r="F1053" s="79" t="s">
        <v>648</v>
      </c>
      <c r="G1053" s="79" t="s">
        <v>668</v>
      </c>
      <c r="H1053" s="79" t="s">
        <v>669</v>
      </c>
      <c r="I1053" s="79" t="s">
        <v>670</v>
      </c>
      <c r="J1053" s="79" t="s">
        <v>671</v>
      </c>
      <c r="K1053" s="79" t="s">
        <v>484</v>
      </c>
      <c r="L1053" s="79" t="s">
        <v>650</v>
      </c>
      <c r="M1053" s="79" t="s">
        <v>663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41">
        <v>44291</v>
      </c>
      <c r="AF1053" s="141">
        <v>45387</v>
      </c>
      <c r="AG1053" s="142">
        <v>1097997.08</v>
      </c>
      <c r="AH1053" s="83">
        <v>0</v>
      </c>
      <c r="AI1053" s="83">
        <v>0</v>
      </c>
      <c r="AJ1053" s="143">
        <v>6.1652999999999999E-2</v>
      </c>
      <c r="AK1053" s="79" t="s">
        <v>664</v>
      </c>
      <c r="AL1053" s="79" t="s">
        <v>665</v>
      </c>
      <c r="AM1053" s="155">
        <v>0</v>
      </c>
      <c r="AN1053" s="155">
        <v>0</v>
      </c>
      <c r="AO1053" s="155">
        <v>0</v>
      </c>
      <c r="AP1053" s="155">
        <v>0</v>
      </c>
      <c r="AQ1053" s="155">
        <v>0</v>
      </c>
      <c r="AR1053" s="155">
        <v>0</v>
      </c>
      <c r="AS1053" s="155">
        <v>0</v>
      </c>
      <c r="AT1053" s="155">
        <v>0</v>
      </c>
      <c r="AU1053" s="155">
        <v>0</v>
      </c>
      <c r="AV1053" s="155">
        <v>0</v>
      </c>
      <c r="AW1053" s="155">
        <v>0</v>
      </c>
      <c r="AX1053" s="155">
        <v>0</v>
      </c>
      <c r="AY1053" s="155">
        <v>0</v>
      </c>
      <c r="AZ1053" s="155">
        <v>0</v>
      </c>
      <c r="BA1053" s="155">
        <v>0</v>
      </c>
      <c r="BB1053" s="22">
        <f t="shared" si="48"/>
        <v>0</v>
      </c>
      <c r="BC1053" s="22">
        <f t="shared" si="49"/>
        <v>0</v>
      </c>
      <c r="BD1053" s="22">
        <f t="shared" si="50"/>
        <v>0</v>
      </c>
    </row>
    <row r="1054" spans="1:56" x14ac:dyDescent="0.35">
      <c r="A1054" s="23" t="s">
        <v>2430</v>
      </c>
      <c r="B1054" s="79" t="s">
        <v>1124</v>
      </c>
      <c r="C1054" s="80">
        <v>1</v>
      </c>
      <c r="D1054" s="81" t="s">
        <v>31</v>
      </c>
      <c r="E1054" s="79" t="s">
        <v>467</v>
      </c>
      <c r="F1054" s="79" t="s">
        <v>648</v>
      </c>
      <c r="G1054" s="79" t="s">
        <v>668</v>
      </c>
      <c r="H1054" s="79" t="s">
        <v>669</v>
      </c>
      <c r="I1054" s="79" t="s">
        <v>670</v>
      </c>
      <c r="J1054" s="79" t="s">
        <v>671</v>
      </c>
      <c r="K1054" s="79" t="s">
        <v>484</v>
      </c>
      <c r="L1054" s="79" t="s">
        <v>650</v>
      </c>
      <c r="M1054" s="79" t="s">
        <v>663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1">
        <v>44291</v>
      </c>
      <c r="AF1054" s="141">
        <v>46117</v>
      </c>
      <c r="AG1054" s="142">
        <v>1094019.6000000001</v>
      </c>
      <c r="AH1054" s="83">
        <v>1.5138888888888888</v>
      </c>
      <c r="AI1054" s="83">
        <v>5</v>
      </c>
      <c r="AJ1054" s="143">
        <v>7.1294999999999997E-2</v>
      </c>
      <c r="AK1054" s="79" t="s">
        <v>664</v>
      </c>
      <c r="AL1054" s="79" t="s">
        <v>665</v>
      </c>
      <c r="AM1054" s="155">
        <v>0</v>
      </c>
      <c r="AN1054" s="155">
        <v>0</v>
      </c>
      <c r="AO1054" s="155">
        <v>0</v>
      </c>
      <c r="AP1054" s="155">
        <v>0</v>
      </c>
      <c r="AQ1054" s="155">
        <v>0</v>
      </c>
      <c r="AR1054" s="155">
        <v>0</v>
      </c>
      <c r="AS1054" s="155">
        <v>0</v>
      </c>
      <c r="AT1054" s="155">
        <v>0</v>
      </c>
      <c r="AU1054" s="155">
        <v>0</v>
      </c>
      <c r="AV1054" s="155">
        <v>0</v>
      </c>
      <c r="AW1054" s="155">
        <v>0</v>
      </c>
      <c r="AX1054" s="155">
        <v>0</v>
      </c>
      <c r="AY1054" s="155">
        <v>0</v>
      </c>
      <c r="AZ1054" s="155">
        <v>0</v>
      </c>
      <c r="BA1054" s="155">
        <v>0</v>
      </c>
      <c r="BB1054" s="22">
        <f t="shared" si="48"/>
        <v>0</v>
      </c>
      <c r="BC1054" s="22">
        <f t="shared" si="49"/>
        <v>0</v>
      </c>
      <c r="BD1054" s="22">
        <f t="shared" si="50"/>
        <v>0</v>
      </c>
    </row>
    <row r="1055" spans="1:56" x14ac:dyDescent="0.35">
      <c r="A1055" s="23" t="s">
        <v>2431</v>
      </c>
      <c r="B1055" s="79" t="s">
        <v>1125</v>
      </c>
      <c r="C1055" s="80">
        <v>1</v>
      </c>
      <c r="D1055" s="81" t="s">
        <v>31</v>
      </c>
      <c r="E1055" s="79" t="s">
        <v>467</v>
      </c>
      <c r="F1055" s="79" t="s">
        <v>648</v>
      </c>
      <c r="G1055" s="79" t="s">
        <v>668</v>
      </c>
      <c r="H1055" s="79" t="s">
        <v>669</v>
      </c>
      <c r="I1055" s="79" t="s">
        <v>670</v>
      </c>
      <c r="J1055" s="79" t="s">
        <v>671</v>
      </c>
      <c r="K1055" s="79" t="s">
        <v>484</v>
      </c>
      <c r="L1055" s="79" t="s">
        <v>650</v>
      </c>
      <c r="M1055" s="79" t="s">
        <v>663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41">
        <v>44291</v>
      </c>
      <c r="AF1055" s="141">
        <v>45387</v>
      </c>
      <c r="AG1055" s="142">
        <v>1097997.07</v>
      </c>
      <c r="AH1055" s="83">
        <v>0</v>
      </c>
      <c r="AI1055" s="83">
        <v>0</v>
      </c>
      <c r="AJ1055" s="143">
        <v>6.1652999999999999E-2</v>
      </c>
      <c r="AK1055" s="79" t="s">
        <v>664</v>
      </c>
      <c r="AL1055" s="79" t="s">
        <v>665</v>
      </c>
      <c r="AM1055" s="155">
        <v>0</v>
      </c>
      <c r="AN1055" s="155">
        <v>0</v>
      </c>
      <c r="AO1055" s="155">
        <v>0</v>
      </c>
      <c r="AP1055" s="155">
        <v>0</v>
      </c>
      <c r="AQ1055" s="155">
        <v>0</v>
      </c>
      <c r="AR1055" s="155">
        <v>0</v>
      </c>
      <c r="AS1055" s="155">
        <v>0</v>
      </c>
      <c r="AT1055" s="155">
        <v>0</v>
      </c>
      <c r="AU1055" s="155">
        <v>0</v>
      </c>
      <c r="AV1055" s="155">
        <v>0</v>
      </c>
      <c r="AW1055" s="155">
        <v>0</v>
      </c>
      <c r="AX1055" s="155">
        <v>0</v>
      </c>
      <c r="AY1055" s="155">
        <v>0</v>
      </c>
      <c r="AZ1055" s="155">
        <v>0</v>
      </c>
      <c r="BA1055" s="155">
        <v>0</v>
      </c>
      <c r="BB1055" s="22">
        <f t="shared" si="48"/>
        <v>0</v>
      </c>
      <c r="BC1055" s="22">
        <f t="shared" si="49"/>
        <v>0</v>
      </c>
      <c r="BD1055" s="22">
        <f t="shared" si="50"/>
        <v>0</v>
      </c>
    </row>
    <row r="1056" spans="1:56" x14ac:dyDescent="0.35">
      <c r="A1056" s="23" t="s">
        <v>2432</v>
      </c>
      <c r="B1056" s="79" t="s">
        <v>1126</v>
      </c>
      <c r="C1056" s="80">
        <v>1</v>
      </c>
      <c r="D1056" s="81" t="s">
        <v>31</v>
      </c>
      <c r="E1056" s="79" t="s">
        <v>467</v>
      </c>
      <c r="F1056" s="79" t="s">
        <v>648</v>
      </c>
      <c r="G1056" s="79" t="s">
        <v>668</v>
      </c>
      <c r="H1056" s="79" t="s">
        <v>669</v>
      </c>
      <c r="I1056" s="79" t="s">
        <v>670</v>
      </c>
      <c r="J1056" s="79" t="s">
        <v>671</v>
      </c>
      <c r="K1056" s="79" t="s">
        <v>484</v>
      </c>
      <c r="L1056" s="79" t="s">
        <v>650</v>
      </c>
      <c r="M1056" s="79" t="s">
        <v>663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1">
        <v>44291</v>
      </c>
      <c r="AF1056" s="141">
        <v>46117</v>
      </c>
      <c r="AG1056" s="142">
        <v>1094019.6100000001</v>
      </c>
      <c r="AH1056" s="83">
        <v>1.5138888888888888</v>
      </c>
      <c r="AI1056" s="83">
        <v>5</v>
      </c>
      <c r="AJ1056" s="143">
        <v>7.1294999999999997E-2</v>
      </c>
      <c r="AK1056" s="79" t="s">
        <v>664</v>
      </c>
      <c r="AL1056" s="79" t="s">
        <v>665</v>
      </c>
      <c r="AM1056" s="155">
        <v>0</v>
      </c>
      <c r="AN1056" s="155">
        <v>0</v>
      </c>
      <c r="AO1056" s="155">
        <v>0</v>
      </c>
      <c r="AP1056" s="155">
        <v>0</v>
      </c>
      <c r="AQ1056" s="155">
        <v>0</v>
      </c>
      <c r="AR1056" s="155">
        <v>0</v>
      </c>
      <c r="AS1056" s="155">
        <v>0</v>
      </c>
      <c r="AT1056" s="155">
        <v>0</v>
      </c>
      <c r="AU1056" s="155">
        <v>0</v>
      </c>
      <c r="AV1056" s="155">
        <v>0</v>
      </c>
      <c r="AW1056" s="155">
        <v>0</v>
      </c>
      <c r="AX1056" s="155">
        <v>0</v>
      </c>
      <c r="AY1056" s="155">
        <v>0</v>
      </c>
      <c r="AZ1056" s="155">
        <v>0</v>
      </c>
      <c r="BA1056" s="155">
        <v>0</v>
      </c>
      <c r="BB1056" s="22">
        <f t="shared" si="48"/>
        <v>0</v>
      </c>
      <c r="BC1056" s="22">
        <f t="shared" si="49"/>
        <v>0</v>
      </c>
      <c r="BD1056" s="22">
        <f t="shared" si="50"/>
        <v>0</v>
      </c>
    </row>
    <row r="1057" spans="1:56" x14ac:dyDescent="0.35">
      <c r="A1057" s="23" t="s">
        <v>2433</v>
      </c>
      <c r="B1057" s="79" t="s">
        <v>1127</v>
      </c>
      <c r="C1057" s="80">
        <v>1</v>
      </c>
      <c r="D1057" s="81" t="s">
        <v>31</v>
      </c>
      <c r="E1057" s="79" t="s">
        <v>467</v>
      </c>
      <c r="F1057" s="79" t="s">
        <v>648</v>
      </c>
      <c r="G1057" s="79" t="s">
        <v>668</v>
      </c>
      <c r="H1057" s="79" t="s">
        <v>669</v>
      </c>
      <c r="I1057" s="79" t="s">
        <v>670</v>
      </c>
      <c r="J1057" s="79" t="s">
        <v>671</v>
      </c>
      <c r="K1057" s="79" t="s">
        <v>484</v>
      </c>
      <c r="L1057" s="79" t="s">
        <v>650</v>
      </c>
      <c r="M1057" s="79" t="s">
        <v>663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41">
        <v>44291</v>
      </c>
      <c r="AF1057" s="141">
        <v>45387</v>
      </c>
      <c r="AG1057" s="142">
        <v>116256.87</v>
      </c>
      <c r="AH1057" s="83">
        <v>0</v>
      </c>
      <c r="AI1057" s="83">
        <v>0</v>
      </c>
      <c r="AJ1057" s="143">
        <v>6.1652999999999999E-2</v>
      </c>
      <c r="AK1057" s="79" t="s">
        <v>664</v>
      </c>
      <c r="AL1057" s="79" t="s">
        <v>665</v>
      </c>
      <c r="AM1057" s="155">
        <v>0</v>
      </c>
      <c r="AN1057" s="155">
        <v>0</v>
      </c>
      <c r="AO1057" s="155">
        <v>0</v>
      </c>
      <c r="AP1057" s="155">
        <v>0</v>
      </c>
      <c r="AQ1057" s="155">
        <v>0</v>
      </c>
      <c r="AR1057" s="155">
        <v>0</v>
      </c>
      <c r="AS1057" s="155">
        <v>0</v>
      </c>
      <c r="AT1057" s="155">
        <v>0</v>
      </c>
      <c r="AU1057" s="155">
        <v>0</v>
      </c>
      <c r="AV1057" s="155">
        <v>0</v>
      </c>
      <c r="AW1057" s="155">
        <v>0</v>
      </c>
      <c r="AX1057" s="155">
        <v>0</v>
      </c>
      <c r="AY1057" s="155">
        <v>0</v>
      </c>
      <c r="AZ1057" s="155">
        <v>0</v>
      </c>
      <c r="BA1057" s="155">
        <v>0</v>
      </c>
      <c r="BB1057" s="22">
        <f t="shared" si="48"/>
        <v>0</v>
      </c>
      <c r="BC1057" s="22">
        <f t="shared" si="49"/>
        <v>0</v>
      </c>
      <c r="BD1057" s="22">
        <f t="shared" si="50"/>
        <v>0</v>
      </c>
    </row>
    <row r="1058" spans="1:56" x14ac:dyDescent="0.35">
      <c r="A1058" s="23" t="s">
        <v>2434</v>
      </c>
      <c r="B1058" s="79" t="s">
        <v>1128</v>
      </c>
      <c r="C1058" s="80">
        <v>1</v>
      </c>
      <c r="D1058" s="81" t="s">
        <v>31</v>
      </c>
      <c r="E1058" s="79" t="s">
        <v>467</v>
      </c>
      <c r="F1058" s="79" t="s">
        <v>648</v>
      </c>
      <c r="G1058" s="79" t="s">
        <v>668</v>
      </c>
      <c r="H1058" s="79" t="s">
        <v>669</v>
      </c>
      <c r="I1058" s="79" t="s">
        <v>670</v>
      </c>
      <c r="J1058" s="79" t="s">
        <v>671</v>
      </c>
      <c r="K1058" s="79" t="s">
        <v>484</v>
      </c>
      <c r="L1058" s="79" t="s">
        <v>650</v>
      </c>
      <c r="M1058" s="79" t="s">
        <v>663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41">
        <v>44291</v>
      </c>
      <c r="AF1058" s="141">
        <v>45387</v>
      </c>
      <c r="AG1058" s="142">
        <v>147482.09</v>
      </c>
      <c r="AH1058" s="83">
        <v>0</v>
      </c>
      <c r="AI1058" s="83">
        <v>0</v>
      </c>
      <c r="AJ1058" s="143">
        <v>6.1652999999999999E-2</v>
      </c>
      <c r="AK1058" s="79" t="s">
        <v>664</v>
      </c>
      <c r="AL1058" s="79" t="s">
        <v>665</v>
      </c>
      <c r="AM1058" s="155">
        <v>0</v>
      </c>
      <c r="AN1058" s="155">
        <v>0</v>
      </c>
      <c r="AO1058" s="155">
        <v>0</v>
      </c>
      <c r="AP1058" s="155">
        <v>0</v>
      </c>
      <c r="AQ1058" s="155">
        <v>0</v>
      </c>
      <c r="AR1058" s="155">
        <v>0</v>
      </c>
      <c r="AS1058" s="155">
        <v>0</v>
      </c>
      <c r="AT1058" s="155">
        <v>0</v>
      </c>
      <c r="AU1058" s="155">
        <v>0</v>
      </c>
      <c r="AV1058" s="155">
        <v>0</v>
      </c>
      <c r="AW1058" s="155">
        <v>0</v>
      </c>
      <c r="AX1058" s="155">
        <v>0</v>
      </c>
      <c r="AY1058" s="155">
        <v>0</v>
      </c>
      <c r="AZ1058" s="155">
        <v>0</v>
      </c>
      <c r="BA1058" s="155">
        <v>0</v>
      </c>
      <c r="BB1058" s="22">
        <f t="shared" si="48"/>
        <v>0</v>
      </c>
      <c r="BC1058" s="22">
        <f t="shared" si="49"/>
        <v>0</v>
      </c>
      <c r="BD1058" s="22">
        <f t="shared" si="50"/>
        <v>0</v>
      </c>
    </row>
    <row r="1059" spans="1:56" x14ac:dyDescent="0.35">
      <c r="A1059" s="23" t="s">
        <v>2435</v>
      </c>
      <c r="B1059" s="79" t="s">
        <v>575</v>
      </c>
      <c r="C1059" s="80">
        <v>2</v>
      </c>
      <c r="D1059" s="81" t="s">
        <v>31</v>
      </c>
      <c r="E1059" s="79" t="s">
        <v>467</v>
      </c>
      <c r="F1059" s="79" t="s">
        <v>648</v>
      </c>
      <c r="G1059" s="79" t="s">
        <v>931</v>
      </c>
      <c r="H1059" s="79" t="s">
        <v>669</v>
      </c>
      <c r="I1059" s="79" t="s">
        <v>932</v>
      </c>
      <c r="J1059" s="79" t="s">
        <v>671</v>
      </c>
      <c r="K1059" s="79" t="s">
        <v>485</v>
      </c>
      <c r="L1059" s="79" t="s">
        <v>650</v>
      </c>
      <c r="M1059" s="79" t="s">
        <v>663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11800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0</v>
      </c>
      <c r="AE1059" s="141">
        <v>44446</v>
      </c>
      <c r="AF1059" s="141">
        <v>45542</v>
      </c>
      <c r="AG1059" s="142">
        <v>23600</v>
      </c>
      <c r="AH1059" s="83">
        <v>0</v>
      </c>
      <c r="AI1059" s="83">
        <v>0</v>
      </c>
      <c r="AJ1059" s="143">
        <v>4.2999999999999997E-2</v>
      </c>
      <c r="AK1059" s="79" t="s">
        <v>664</v>
      </c>
      <c r="AL1059" s="79" t="s">
        <v>665</v>
      </c>
      <c r="AM1059" s="155">
        <v>0</v>
      </c>
      <c r="AN1059" s="155">
        <v>0</v>
      </c>
      <c r="AO1059" s="155">
        <v>0</v>
      </c>
      <c r="AP1059" s="155">
        <v>0</v>
      </c>
      <c r="AQ1059" s="155">
        <v>0</v>
      </c>
      <c r="AR1059" s="155">
        <v>0</v>
      </c>
      <c r="AS1059" s="155">
        <v>0</v>
      </c>
      <c r="AT1059" s="155">
        <v>0</v>
      </c>
      <c r="AU1059" s="155">
        <v>0</v>
      </c>
      <c r="AV1059" s="155">
        <v>0</v>
      </c>
      <c r="AW1059" s="155">
        <v>0</v>
      </c>
      <c r="AX1059" s="155">
        <v>0</v>
      </c>
      <c r="AY1059" s="155">
        <v>0</v>
      </c>
      <c r="AZ1059" s="155">
        <v>0</v>
      </c>
      <c r="BA1059" s="155">
        <v>0</v>
      </c>
      <c r="BB1059" s="22">
        <f t="shared" si="48"/>
        <v>0</v>
      </c>
      <c r="BC1059" s="22">
        <f t="shared" si="49"/>
        <v>0</v>
      </c>
      <c r="BD1059" s="22">
        <f t="shared" si="50"/>
        <v>0</v>
      </c>
    </row>
    <row r="1060" spans="1:56" x14ac:dyDescent="0.35">
      <c r="A1060" s="23" t="s">
        <v>2436</v>
      </c>
      <c r="B1060" s="79" t="s">
        <v>575</v>
      </c>
      <c r="C1060" s="80">
        <v>3</v>
      </c>
      <c r="D1060" s="81" t="s">
        <v>31</v>
      </c>
      <c r="E1060" s="79" t="s">
        <v>467</v>
      </c>
      <c r="F1060" s="79" t="s">
        <v>648</v>
      </c>
      <c r="G1060" s="79" t="s">
        <v>931</v>
      </c>
      <c r="H1060" s="79" t="s">
        <v>669</v>
      </c>
      <c r="I1060" s="79" t="s">
        <v>932</v>
      </c>
      <c r="J1060" s="79" t="s">
        <v>671</v>
      </c>
      <c r="K1060" s="79" t="s">
        <v>485</v>
      </c>
      <c r="L1060" s="79" t="s">
        <v>650</v>
      </c>
      <c r="M1060" s="79" t="s">
        <v>663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1">
        <v>44446</v>
      </c>
      <c r="AF1060" s="141">
        <v>45907</v>
      </c>
      <c r="AG1060" s="142">
        <v>96612.5</v>
      </c>
      <c r="AH1060" s="83">
        <v>0.93611111111111112</v>
      </c>
      <c r="AI1060" s="83">
        <v>4</v>
      </c>
      <c r="AJ1060" s="143">
        <v>4.7100000000000003E-2</v>
      </c>
      <c r="AK1060" s="79" t="s">
        <v>664</v>
      </c>
      <c r="AL1060" s="79" t="s">
        <v>665</v>
      </c>
      <c r="AM1060" s="155">
        <v>0</v>
      </c>
      <c r="AN1060" s="155">
        <v>0</v>
      </c>
      <c r="AO1060" s="155">
        <v>0</v>
      </c>
      <c r="AP1060" s="155">
        <v>0</v>
      </c>
      <c r="AQ1060" s="155">
        <v>0</v>
      </c>
      <c r="AR1060" s="155">
        <v>48306.25</v>
      </c>
      <c r="AS1060" s="155">
        <v>0</v>
      </c>
      <c r="AT1060" s="155">
        <v>0</v>
      </c>
      <c r="AU1060" s="155">
        <v>0</v>
      </c>
      <c r="AV1060" s="155">
        <v>0</v>
      </c>
      <c r="AW1060" s="155">
        <v>0</v>
      </c>
      <c r="AX1060" s="155">
        <v>48306.25</v>
      </c>
      <c r="AY1060" s="155">
        <v>0</v>
      </c>
      <c r="AZ1060" s="155">
        <v>0</v>
      </c>
      <c r="BA1060" s="155">
        <v>0</v>
      </c>
      <c r="BB1060" s="22">
        <f t="shared" si="48"/>
        <v>0</v>
      </c>
      <c r="BC1060" s="22">
        <f t="shared" si="49"/>
        <v>96612.5</v>
      </c>
      <c r="BD1060" s="22">
        <f t="shared" si="50"/>
        <v>96612.5</v>
      </c>
    </row>
    <row r="1061" spans="1:56" x14ac:dyDescent="0.35">
      <c r="A1061" s="23" t="s">
        <v>2437</v>
      </c>
      <c r="B1061" s="79" t="s">
        <v>575</v>
      </c>
      <c r="C1061" s="80">
        <v>4</v>
      </c>
      <c r="D1061" s="81" t="s">
        <v>31</v>
      </c>
      <c r="E1061" s="79" t="s">
        <v>467</v>
      </c>
      <c r="F1061" s="79" t="s">
        <v>648</v>
      </c>
      <c r="G1061" s="79" t="s">
        <v>931</v>
      </c>
      <c r="H1061" s="79" t="s">
        <v>669</v>
      </c>
      <c r="I1061" s="79" t="s">
        <v>932</v>
      </c>
      <c r="J1061" s="79" t="s">
        <v>671</v>
      </c>
      <c r="K1061" s="79" t="s">
        <v>485</v>
      </c>
      <c r="L1061" s="79" t="s">
        <v>650</v>
      </c>
      <c r="M1061" s="79" t="s">
        <v>663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1">
        <v>44446</v>
      </c>
      <c r="AF1061" s="141">
        <v>46272</v>
      </c>
      <c r="AG1061" s="142">
        <v>139240</v>
      </c>
      <c r="AH1061" s="83">
        <v>1.9361111111111111</v>
      </c>
      <c r="AI1061" s="83">
        <v>5</v>
      </c>
      <c r="AJ1061" s="143">
        <v>5.0700000000000002E-2</v>
      </c>
      <c r="AK1061" s="79" t="s">
        <v>664</v>
      </c>
      <c r="AL1061" s="79" t="s">
        <v>665</v>
      </c>
      <c r="AM1061" s="155">
        <v>0</v>
      </c>
      <c r="AN1061" s="155">
        <v>0</v>
      </c>
      <c r="AO1061" s="155">
        <v>0</v>
      </c>
      <c r="AP1061" s="155">
        <v>0</v>
      </c>
      <c r="AQ1061" s="155">
        <v>0</v>
      </c>
      <c r="AR1061" s="155">
        <v>0</v>
      </c>
      <c r="AS1061" s="155">
        <v>0</v>
      </c>
      <c r="AT1061" s="155">
        <v>0</v>
      </c>
      <c r="AU1061" s="155">
        <v>0</v>
      </c>
      <c r="AV1061" s="155">
        <v>0</v>
      </c>
      <c r="AW1061" s="155">
        <v>0</v>
      </c>
      <c r="AX1061" s="155">
        <v>0</v>
      </c>
      <c r="AY1061" s="155">
        <v>0</v>
      </c>
      <c r="AZ1061" s="155">
        <v>0</v>
      </c>
      <c r="BA1061" s="155">
        <v>0</v>
      </c>
      <c r="BB1061" s="22">
        <f t="shared" si="48"/>
        <v>0</v>
      </c>
      <c r="BC1061" s="22">
        <f t="shared" si="49"/>
        <v>0</v>
      </c>
      <c r="BD1061" s="22">
        <f t="shared" si="50"/>
        <v>0</v>
      </c>
    </row>
    <row r="1062" spans="1:56" x14ac:dyDescent="0.35">
      <c r="A1062" s="23" t="s">
        <v>2438</v>
      </c>
      <c r="B1062" s="79" t="s">
        <v>575</v>
      </c>
      <c r="C1062" s="80">
        <v>5</v>
      </c>
      <c r="D1062" s="81" t="s">
        <v>31</v>
      </c>
      <c r="E1062" s="79" t="s">
        <v>467</v>
      </c>
      <c r="F1062" s="79" t="s">
        <v>648</v>
      </c>
      <c r="G1062" s="79" t="s">
        <v>931</v>
      </c>
      <c r="H1062" s="79" t="s">
        <v>669</v>
      </c>
      <c r="I1062" s="79" t="s">
        <v>932</v>
      </c>
      <c r="J1062" s="79" t="s">
        <v>671</v>
      </c>
      <c r="K1062" s="79" t="s">
        <v>485</v>
      </c>
      <c r="L1062" s="79" t="s">
        <v>650</v>
      </c>
      <c r="M1062" s="79" t="s">
        <v>663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1">
        <v>44446</v>
      </c>
      <c r="AF1062" s="141">
        <v>46637</v>
      </c>
      <c r="AG1062" s="142">
        <v>1247555</v>
      </c>
      <c r="AH1062" s="83">
        <v>2.9361111111111109</v>
      </c>
      <c r="AI1062" s="83">
        <v>6</v>
      </c>
      <c r="AJ1062" s="143">
        <v>5.3600000000000002E-2</v>
      </c>
      <c r="AK1062" s="79" t="s">
        <v>664</v>
      </c>
      <c r="AL1062" s="79" t="s">
        <v>665</v>
      </c>
      <c r="AM1062" s="155">
        <v>0</v>
      </c>
      <c r="AN1062" s="155">
        <v>0</v>
      </c>
      <c r="AO1062" s="155">
        <v>0</v>
      </c>
      <c r="AP1062" s="155">
        <v>0</v>
      </c>
      <c r="AQ1062" s="155">
        <v>0</v>
      </c>
      <c r="AR1062" s="155">
        <v>0</v>
      </c>
      <c r="AS1062" s="155">
        <v>0</v>
      </c>
      <c r="AT1062" s="155">
        <v>0</v>
      </c>
      <c r="AU1062" s="155">
        <v>0</v>
      </c>
      <c r="AV1062" s="155">
        <v>0</v>
      </c>
      <c r="AW1062" s="155">
        <v>0</v>
      </c>
      <c r="AX1062" s="155">
        <v>0</v>
      </c>
      <c r="AY1062" s="155">
        <v>0</v>
      </c>
      <c r="AZ1062" s="155">
        <v>0</v>
      </c>
      <c r="BA1062" s="155">
        <v>0</v>
      </c>
      <c r="BB1062" s="22">
        <f t="shared" si="48"/>
        <v>0</v>
      </c>
      <c r="BC1062" s="22">
        <f t="shared" si="49"/>
        <v>0</v>
      </c>
      <c r="BD1062" s="22">
        <f t="shared" si="50"/>
        <v>0</v>
      </c>
    </row>
    <row r="1063" spans="1:56" x14ac:dyDescent="0.35">
      <c r="A1063" s="23" t="s">
        <v>2439</v>
      </c>
      <c r="B1063" s="79" t="s">
        <v>575</v>
      </c>
      <c r="C1063" s="80">
        <v>6</v>
      </c>
      <c r="D1063" s="81" t="s">
        <v>31</v>
      </c>
      <c r="E1063" s="79" t="s">
        <v>467</v>
      </c>
      <c r="F1063" s="79" t="s">
        <v>648</v>
      </c>
      <c r="G1063" s="79" t="s">
        <v>931</v>
      </c>
      <c r="H1063" s="79" t="s">
        <v>669</v>
      </c>
      <c r="I1063" s="79" t="s">
        <v>932</v>
      </c>
      <c r="J1063" s="79" t="s">
        <v>671</v>
      </c>
      <c r="K1063" s="79" t="s">
        <v>485</v>
      </c>
      <c r="L1063" s="79" t="s">
        <v>650</v>
      </c>
      <c r="M1063" s="79" t="s">
        <v>663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1">
        <v>44446</v>
      </c>
      <c r="AF1063" s="141">
        <v>47003</v>
      </c>
      <c r="AG1063" s="142">
        <v>4091650</v>
      </c>
      <c r="AH1063" s="83">
        <v>3.9361111111111109</v>
      </c>
      <c r="AI1063" s="83">
        <v>7</v>
      </c>
      <c r="AJ1063" s="143">
        <v>5.6399999999999999E-2</v>
      </c>
      <c r="AK1063" s="79" t="s">
        <v>664</v>
      </c>
      <c r="AL1063" s="79" t="s">
        <v>665</v>
      </c>
      <c r="AM1063" s="155">
        <v>0</v>
      </c>
      <c r="AN1063" s="155">
        <v>0</v>
      </c>
      <c r="AO1063" s="155">
        <v>0</v>
      </c>
      <c r="AP1063" s="155">
        <v>0</v>
      </c>
      <c r="AQ1063" s="155">
        <v>0</v>
      </c>
      <c r="AR1063" s="155">
        <v>0</v>
      </c>
      <c r="AS1063" s="155">
        <v>0</v>
      </c>
      <c r="AT1063" s="155">
        <v>0</v>
      </c>
      <c r="AU1063" s="155">
        <v>0</v>
      </c>
      <c r="AV1063" s="155">
        <v>0</v>
      </c>
      <c r="AW1063" s="155">
        <v>0</v>
      </c>
      <c r="AX1063" s="155">
        <v>0</v>
      </c>
      <c r="AY1063" s="155">
        <v>0</v>
      </c>
      <c r="AZ1063" s="155">
        <v>0</v>
      </c>
      <c r="BA1063" s="155">
        <v>0</v>
      </c>
      <c r="BB1063" s="22">
        <f t="shared" si="48"/>
        <v>0</v>
      </c>
      <c r="BC1063" s="22">
        <f t="shared" si="49"/>
        <v>0</v>
      </c>
      <c r="BD1063" s="22">
        <f t="shared" si="50"/>
        <v>0</v>
      </c>
    </row>
    <row r="1064" spans="1:56" x14ac:dyDescent="0.35">
      <c r="A1064" s="23" t="s">
        <v>2440</v>
      </c>
      <c r="B1064" s="79" t="s">
        <v>575</v>
      </c>
      <c r="C1064" s="80">
        <v>7</v>
      </c>
      <c r="D1064" s="81" t="s">
        <v>31</v>
      </c>
      <c r="E1064" s="79" t="s">
        <v>467</v>
      </c>
      <c r="F1064" s="79" t="s">
        <v>648</v>
      </c>
      <c r="G1064" s="79" t="s">
        <v>931</v>
      </c>
      <c r="H1064" s="79" t="s">
        <v>669</v>
      </c>
      <c r="I1064" s="79" t="s">
        <v>932</v>
      </c>
      <c r="J1064" s="79" t="s">
        <v>671</v>
      </c>
      <c r="K1064" s="79" t="s">
        <v>485</v>
      </c>
      <c r="L1064" s="79" t="s">
        <v>650</v>
      </c>
      <c r="M1064" s="79" t="s">
        <v>663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1">
        <v>44446</v>
      </c>
      <c r="AF1064" s="141">
        <v>47368</v>
      </c>
      <c r="AG1064" s="142">
        <v>1859827.5</v>
      </c>
      <c r="AH1064" s="83">
        <v>4.9361111111111109</v>
      </c>
      <c r="AI1064" s="83">
        <v>8</v>
      </c>
      <c r="AJ1064" s="143">
        <v>5.9299999999999999E-2</v>
      </c>
      <c r="AK1064" s="79" t="s">
        <v>664</v>
      </c>
      <c r="AL1064" s="79" t="s">
        <v>665</v>
      </c>
      <c r="AM1064" s="155">
        <v>0</v>
      </c>
      <c r="AN1064" s="155">
        <v>0</v>
      </c>
      <c r="AO1064" s="155">
        <v>0</v>
      </c>
      <c r="AP1064" s="155">
        <v>0</v>
      </c>
      <c r="AQ1064" s="155">
        <v>0</v>
      </c>
      <c r="AR1064" s="155">
        <v>0</v>
      </c>
      <c r="AS1064" s="155">
        <v>0</v>
      </c>
      <c r="AT1064" s="155">
        <v>0</v>
      </c>
      <c r="AU1064" s="155">
        <v>0</v>
      </c>
      <c r="AV1064" s="155">
        <v>0</v>
      </c>
      <c r="AW1064" s="155">
        <v>0</v>
      </c>
      <c r="AX1064" s="155">
        <v>0</v>
      </c>
      <c r="AY1064" s="155">
        <v>0</v>
      </c>
      <c r="AZ1064" s="155">
        <v>0</v>
      </c>
      <c r="BA1064" s="155">
        <v>0</v>
      </c>
      <c r="BB1064" s="22">
        <f t="shared" si="48"/>
        <v>0</v>
      </c>
      <c r="BC1064" s="22">
        <f t="shared" si="49"/>
        <v>0</v>
      </c>
      <c r="BD1064" s="22">
        <f t="shared" si="50"/>
        <v>0</v>
      </c>
    </row>
    <row r="1065" spans="1:56" x14ac:dyDescent="0.35">
      <c r="A1065" s="23" t="s">
        <v>2441</v>
      </c>
      <c r="B1065" s="79" t="s">
        <v>575</v>
      </c>
      <c r="C1065" s="80">
        <v>8</v>
      </c>
      <c r="D1065" s="81" t="s">
        <v>31</v>
      </c>
      <c r="E1065" s="79" t="s">
        <v>467</v>
      </c>
      <c r="F1065" s="79" t="s">
        <v>648</v>
      </c>
      <c r="G1065" s="79" t="s">
        <v>931</v>
      </c>
      <c r="H1065" s="79" t="s">
        <v>669</v>
      </c>
      <c r="I1065" s="79" t="s">
        <v>932</v>
      </c>
      <c r="J1065" s="79" t="s">
        <v>671</v>
      </c>
      <c r="K1065" s="79" t="s">
        <v>485</v>
      </c>
      <c r="L1065" s="79" t="s">
        <v>650</v>
      </c>
      <c r="M1065" s="79" t="s">
        <v>663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1">
        <v>44446</v>
      </c>
      <c r="AF1065" s="141">
        <v>47733</v>
      </c>
      <c r="AG1065" s="142">
        <v>53100</v>
      </c>
      <c r="AH1065" s="83">
        <v>5.9361111111111109</v>
      </c>
      <c r="AI1065" s="83">
        <v>9</v>
      </c>
      <c r="AJ1065" s="143">
        <v>6.2100000000000002E-2</v>
      </c>
      <c r="AK1065" s="79" t="s">
        <v>664</v>
      </c>
      <c r="AL1065" s="79" t="s">
        <v>665</v>
      </c>
      <c r="AM1065" s="155">
        <v>0</v>
      </c>
      <c r="AN1065" s="155">
        <v>0</v>
      </c>
      <c r="AO1065" s="155">
        <v>0</v>
      </c>
      <c r="AP1065" s="155">
        <v>0</v>
      </c>
      <c r="AQ1065" s="155">
        <v>0</v>
      </c>
      <c r="AR1065" s="155">
        <v>0</v>
      </c>
      <c r="AS1065" s="155">
        <v>0</v>
      </c>
      <c r="AT1065" s="155">
        <v>0</v>
      </c>
      <c r="AU1065" s="155">
        <v>0</v>
      </c>
      <c r="AV1065" s="155">
        <v>0</v>
      </c>
      <c r="AW1065" s="155">
        <v>0</v>
      </c>
      <c r="AX1065" s="155">
        <v>0</v>
      </c>
      <c r="AY1065" s="155">
        <v>0</v>
      </c>
      <c r="AZ1065" s="155">
        <v>0</v>
      </c>
      <c r="BA1065" s="155">
        <v>0</v>
      </c>
      <c r="BB1065" s="22">
        <f t="shared" si="48"/>
        <v>0</v>
      </c>
      <c r="BC1065" s="22">
        <f t="shared" si="49"/>
        <v>0</v>
      </c>
      <c r="BD1065" s="22">
        <f t="shared" si="50"/>
        <v>0</v>
      </c>
    </row>
    <row r="1066" spans="1:56" x14ac:dyDescent="0.35">
      <c r="A1066" s="23" t="s">
        <v>2442</v>
      </c>
      <c r="B1066" s="79" t="s">
        <v>575</v>
      </c>
      <c r="C1066" s="80">
        <v>9</v>
      </c>
      <c r="D1066" s="81" t="s">
        <v>31</v>
      </c>
      <c r="E1066" s="79" t="s">
        <v>467</v>
      </c>
      <c r="F1066" s="79" t="s">
        <v>648</v>
      </c>
      <c r="G1066" s="79" t="s">
        <v>931</v>
      </c>
      <c r="H1066" s="79" t="s">
        <v>669</v>
      </c>
      <c r="I1066" s="79" t="s">
        <v>932</v>
      </c>
      <c r="J1066" s="79" t="s">
        <v>671</v>
      </c>
      <c r="K1066" s="79" t="s">
        <v>485</v>
      </c>
      <c r="L1066" s="79" t="s">
        <v>650</v>
      </c>
      <c r="M1066" s="79" t="s">
        <v>663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1">
        <v>44446</v>
      </c>
      <c r="AF1066" s="141">
        <v>48098</v>
      </c>
      <c r="AG1066" s="142">
        <v>105905</v>
      </c>
      <c r="AH1066" s="83">
        <v>6.9361111111111109</v>
      </c>
      <c r="AI1066" s="83">
        <v>10</v>
      </c>
      <c r="AJ1066" s="143">
        <v>6.5000000000000002E-2</v>
      </c>
      <c r="AK1066" s="79" t="s">
        <v>664</v>
      </c>
      <c r="AL1066" s="79" t="s">
        <v>665</v>
      </c>
      <c r="AM1066" s="155">
        <v>0</v>
      </c>
      <c r="AN1066" s="155">
        <v>0</v>
      </c>
      <c r="AO1066" s="155">
        <v>0</v>
      </c>
      <c r="AP1066" s="155">
        <v>0</v>
      </c>
      <c r="AQ1066" s="155">
        <v>0</v>
      </c>
      <c r="AR1066" s="155">
        <v>0</v>
      </c>
      <c r="AS1066" s="155">
        <v>0</v>
      </c>
      <c r="AT1066" s="155">
        <v>0</v>
      </c>
      <c r="AU1066" s="155">
        <v>0</v>
      </c>
      <c r="AV1066" s="155">
        <v>0</v>
      </c>
      <c r="AW1066" s="155">
        <v>0</v>
      </c>
      <c r="AX1066" s="155">
        <v>0</v>
      </c>
      <c r="AY1066" s="155">
        <v>0</v>
      </c>
      <c r="AZ1066" s="155">
        <v>0</v>
      </c>
      <c r="BA1066" s="155">
        <v>0</v>
      </c>
      <c r="BB1066" s="22">
        <f t="shared" si="48"/>
        <v>0</v>
      </c>
      <c r="BC1066" s="22">
        <f t="shared" si="49"/>
        <v>0</v>
      </c>
      <c r="BD1066" s="22">
        <f t="shared" si="50"/>
        <v>0</v>
      </c>
    </row>
    <row r="1067" spans="1:56" x14ac:dyDescent="0.35">
      <c r="A1067" s="23" t="s">
        <v>2443</v>
      </c>
      <c r="B1067" s="79" t="s">
        <v>576</v>
      </c>
      <c r="C1067" s="80">
        <v>2</v>
      </c>
      <c r="D1067" s="81" t="s">
        <v>31</v>
      </c>
      <c r="E1067" s="79" t="s">
        <v>467</v>
      </c>
      <c r="F1067" s="79" t="s">
        <v>648</v>
      </c>
      <c r="G1067" s="79" t="s">
        <v>931</v>
      </c>
      <c r="H1067" s="79" t="s">
        <v>669</v>
      </c>
      <c r="I1067" s="79" t="s">
        <v>932</v>
      </c>
      <c r="J1067" s="79" t="s">
        <v>671</v>
      </c>
      <c r="K1067" s="79" t="s">
        <v>485</v>
      </c>
      <c r="L1067" s="79" t="s">
        <v>650</v>
      </c>
      <c r="M1067" s="79" t="s">
        <v>663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174197.5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0</v>
      </c>
      <c r="AE1067" s="141">
        <v>44467</v>
      </c>
      <c r="AF1067" s="141">
        <v>45563</v>
      </c>
      <c r="AG1067" s="142">
        <v>348395</v>
      </c>
      <c r="AH1067" s="83">
        <v>0</v>
      </c>
      <c r="AI1067" s="83">
        <v>0</v>
      </c>
      <c r="AJ1067" s="143">
        <v>4.2999999999999997E-2</v>
      </c>
      <c r="AK1067" s="79" t="s">
        <v>664</v>
      </c>
      <c r="AL1067" s="79" t="s">
        <v>665</v>
      </c>
      <c r="AM1067" s="155">
        <v>0</v>
      </c>
      <c r="AN1067" s="155">
        <v>0</v>
      </c>
      <c r="AO1067" s="155">
        <v>0</v>
      </c>
      <c r="AP1067" s="155">
        <v>0</v>
      </c>
      <c r="AQ1067" s="155">
        <v>0</v>
      </c>
      <c r="AR1067" s="155">
        <v>0</v>
      </c>
      <c r="AS1067" s="155">
        <v>0</v>
      </c>
      <c r="AT1067" s="155">
        <v>0</v>
      </c>
      <c r="AU1067" s="155">
        <v>0</v>
      </c>
      <c r="AV1067" s="155">
        <v>0</v>
      </c>
      <c r="AW1067" s="155">
        <v>0</v>
      </c>
      <c r="AX1067" s="155">
        <v>0</v>
      </c>
      <c r="AY1067" s="155">
        <v>0</v>
      </c>
      <c r="AZ1067" s="155">
        <v>0</v>
      </c>
      <c r="BA1067" s="155">
        <v>0</v>
      </c>
      <c r="BB1067" s="22">
        <f t="shared" si="48"/>
        <v>0</v>
      </c>
      <c r="BC1067" s="22">
        <f t="shared" si="49"/>
        <v>0</v>
      </c>
      <c r="BD1067" s="22">
        <f t="shared" si="50"/>
        <v>0</v>
      </c>
    </row>
    <row r="1068" spans="1:56" x14ac:dyDescent="0.35">
      <c r="A1068" s="23" t="s">
        <v>2444</v>
      </c>
      <c r="B1068" s="79" t="s">
        <v>576</v>
      </c>
      <c r="C1068" s="80">
        <v>3</v>
      </c>
      <c r="D1068" s="81" t="s">
        <v>31</v>
      </c>
      <c r="E1068" s="79" t="s">
        <v>467</v>
      </c>
      <c r="F1068" s="79" t="s">
        <v>648</v>
      </c>
      <c r="G1068" s="79" t="s">
        <v>931</v>
      </c>
      <c r="H1068" s="79" t="s">
        <v>669</v>
      </c>
      <c r="I1068" s="79" t="s">
        <v>932</v>
      </c>
      <c r="J1068" s="79" t="s">
        <v>671</v>
      </c>
      <c r="K1068" s="79" t="s">
        <v>485</v>
      </c>
      <c r="L1068" s="79" t="s">
        <v>650</v>
      </c>
      <c r="M1068" s="79" t="s">
        <v>663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1">
        <v>44467</v>
      </c>
      <c r="AF1068" s="141">
        <v>45928</v>
      </c>
      <c r="AG1068" s="142">
        <v>114845</v>
      </c>
      <c r="AH1068" s="83">
        <v>0.99444444444444446</v>
      </c>
      <c r="AI1068" s="83">
        <v>4</v>
      </c>
      <c r="AJ1068" s="143">
        <v>4.7100000000000003E-2</v>
      </c>
      <c r="AK1068" s="79" t="s">
        <v>664</v>
      </c>
      <c r="AL1068" s="79" t="s">
        <v>665</v>
      </c>
      <c r="AM1068" s="155">
        <v>0</v>
      </c>
      <c r="AN1068" s="155">
        <v>0</v>
      </c>
      <c r="AO1068" s="155">
        <v>0</v>
      </c>
      <c r="AP1068" s="155">
        <v>0</v>
      </c>
      <c r="AQ1068" s="155">
        <v>0</v>
      </c>
      <c r="AR1068" s="155">
        <v>72422.5</v>
      </c>
      <c r="AS1068" s="155">
        <v>0</v>
      </c>
      <c r="AT1068" s="155">
        <v>0</v>
      </c>
      <c r="AU1068" s="155">
        <v>0</v>
      </c>
      <c r="AV1068" s="155">
        <v>0</v>
      </c>
      <c r="AW1068" s="155">
        <v>0</v>
      </c>
      <c r="AX1068" s="155">
        <v>72422.5</v>
      </c>
      <c r="AY1068" s="155">
        <v>0</v>
      </c>
      <c r="AZ1068" s="155">
        <v>0</v>
      </c>
      <c r="BA1068" s="155">
        <v>0</v>
      </c>
      <c r="BB1068" s="22">
        <f t="shared" si="48"/>
        <v>0</v>
      </c>
      <c r="BC1068" s="22">
        <f t="shared" si="49"/>
        <v>144845</v>
      </c>
      <c r="BD1068" s="22">
        <f t="shared" si="50"/>
        <v>144845</v>
      </c>
    </row>
    <row r="1069" spans="1:56" x14ac:dyDescent="0.35">
      <c r="A1069" s="23" t="s">
        <v>2445</v>
      </c>
      <c r="B1069" s="79" t="s">
        <v>576</v>
      </c>
      <c r="C1069" s="80">
        <v>4</v>
      </c>
      <c r="D1069" s="81" t="s">
        <v>31</v>
      </c>
      <c r="E1069" s="79" t="s">
        <v>467</v>
      </c>
      <c r="F1069" s="79" t="s">
        <v>648</v>
      </c>
      <c r="G1069" s="79" t="s">
        <v>931</v>
      </c>
      <c r="H1069" s="79" t="s">
        <v>669</v>
      </c>
      <c r="I1069" s="79" t="s">
        <v>932</v>
      </c>
      <c r="J1069" s="79" t="s">
        <v>671</v>
      </c>
      <c r="K1069" s="79" t="s">
        <v>485</v>
      </c>
      <c r="L1069" s="79" t="s">
        <v>650</v>
      </c>
      <c r="M1069" s="79" t="s">
        <v>663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1">
        <v>44467</v>
      </c>
      <c r="AF1069" s="141">
        <v>46293</v>
      </c>
      <c r="AG1069" s="142">
        <v>458135</v>
      </c>
      <c r="AH1069" s="83">
        <v>1.9944444444444445</v>
      </c>
      <c r="AI1069" s="83">
        <v>5</v>
      </c>
      <c r="AJ1069" s="143">
        <v>5.0700000000000002E-2</v>
      </c>
      <c r="AK1069" s="79" t="s">
        <v>664</v>
      </c>
      <c r="AL1069" s="79" t="s">
        <v>665</v>
      </c>
      <c r="AM1069" s="155">
        <v>0</v>
      </c>
      <c r="AN1069" s="155">
        <v>0</v>
      </c>
      <c r="AO1069" s="155">
        <v>0</v>
      </c>
      <c r="AP1069" s="155">
        <v>0</v>
      </c>
      <c r="AQ1069" s="155">
        <v>0</v>
      </c>
      <c r="AR1069" s="155">
        <v>0</v>
      </c>
      <c r="AS1069" s="155">
        <v>0</v>
      </c>
      <c r="AT1069" s="155">
        <v>0</v>
      </c>
      <c r="AU1069" s="155">
        <v>0</v>
      </c>
      <c r="AV1069" s="155">
        <v>0</v>
      </c>
      <c r="AW1069" s="155">
        <v>0</v>
      </c>
      <c r="AX1069" s="155">
        <v>0</v>
      </c>
      <c r="AY1069" s="155">
        <v>0</v>
      </c>
      <c r="AZ1069" s="155">
        <v>0</v>
      </c>
      <c r="BA1069" s="155">
        <v>0</v>
      </c>
      <c r="BB1069" s="22">
        <f t="shared" si="48"/>
        <v>0</v>
      </c>
      <c r="BC1069" s="22">
        <f t="shared" si="49"/>
        <v>0</v>
      </c>
      <c r="BD1069" s="22">
        <f t="shared" si="50"/>
        <v>0</v>
      </c>
    </row>
    <row r="1070" spans="1:56" x14ac:dyDescent="0.35">
      <c r="A1070" s="23" t="s">
        <v>2446</v>
      </c>
      <c r="B1070" s="79" t="s">
        <v>576</v>
      </c>
      <c r="C1070" s="80">
        <v>5</v>
      </c>
      <c r="D1070" s="81" t="s">
        <v>31</v>
      </c>
      <c r="E1070" s="79" t="s">
        <v>467</v>
      </c>
      <c r="F1070" s="79" t="s">
        <v>648</v>
      </c>
      <c r="G1070" s="79" t="s">
        <v>931</v>
      </c>
      <c r="H1070" s="79" t="s">
        <v>669</v>
      </c>
      <c r="I1070" s="79" t="s">
        <v>932</v>
      </c>
      <c r="J1070" s="79" t="s">
        <v>671</v>
      </c>
      <c r="K1070" s="79" t="s">
        <v>485</v>
      </c>
      <c r="L1070" s="79" t="s">
        <v>650</v>
      </c>
      <c r="M1070" s="79" t="s">
        <v>663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1">
        <v>44467</v>
      </c>
      <c r="AF1070" s="141">
        <v>46658</v>
      </c>
      <c r="AG1070" s="142">
        <v>925710</v>
      </c>
      <c r="AH1070" s="83">
        <v>2.9944444444444445</v>
      </c>
      <c r="AI1070" s="83">
        <v>6</v>
      </c>
      <c r="AJ1070" s="143">
        <v>5.3600000000000002E-2</v>
      </c>
      <c r="AK1070" s="79" t="s">
        <v>664</v>
      </c>
      <c r="AL1070" s="79" t="s">
        <v>665</v>
      </c>
      <c r="AM1070" s="155">
        <v>0</v>
      </c>
      <c r="AN1070" s="155">
        <v>0</v>
      </c>
      <c r="AO1070" s="155">
        <v>0</v>
      </c>
      <c r="AP1070" s="155">
        <v>0</v>
      </c>
      <c r="AQ1070" s="155">
        <v>0</v>
      </c>
      <c r="AR1070" s="155">
        <v>0</v>
      </c>
      <c r="AS1070" s="155">
        <v>0</v>
      </c>
      <c r="AT1070" s="155">
        <v>0</v>
      </c>
      <c r="AU1070" s="155">
        <v>0</v>
      </c>
      <c r="AV1070" s="155">
        <v>0</v>
      </c>
      <c r="AW1070" s="155">
        <v>0</v>
      </c>
      <c r="AX1070" s="155">
        <v>0</v>
      </c>
      <c r="AY1070" s="155">
        <v>0</v>
      </c>
      <c r="AZ1070" s="155">
        <v>0</v>
      </c>
      <c r="BA1070" s="155">
        <v>0</v>
      </c>
      <c r="BB1070" s="22">
        <f t="shared" si="48"/>
        <v>0</v>
      </c>
      <c r="BC1070" s="22">
        <f t="shared" si="49"/>
        <v>0</v>
      </c>
      <c r="BD1070" s="22">
        <f t="shared" si="50"/>
        <v>0</v>
      </c>
    </row>
    <row r="1071" spans="1:56" x14ac:dyDescent="0.35">
      <c r="A1071" s="23" t="s">
        <v>2447</v>
      </c>
      <c r="B1071" s="79" t="s">
        <v>576</v>
      </c>
      <c r="C1071" s="80">
        <v>6</v>
      </c>
      <c r="D1071" s="81" t="s">
        <v>31</v>
      </c>
      <c r="E1071" s="79" t="s">
        <v>467</v>
      </c>
      <c r="F1071" s="79" t="s">
        <v>648</v>
      </c>
      <c r="G1071" s="79" t="s">
        <v>931</v>
      </c>
      <c r="H1071" s="79" t="s">
        <v>669</v>
      </c>
      <c r="I1071" s="79" t="s">
        <v>932</v>
      </c>
      <c r="J1071" s="79" t="s">
        <v>671</v>
      </c>
      <c r="K1071" s="79" t="s">
        <v>485</v>
      </c>
      <c r="L1071" s="79" t="s">
        <v>650</v>
      </c>
      <c r="M1071" s="79" t="s">
        <v>663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1">
        <v>44467</v>
      </c>
      <c r="AF1071" s="141">
        <v>47024</v>
      </c>
      <c r="AG1071" s="142">
        <v>3460645</v>
      </c>
      <c r="AH1071" s="83">
        <v>3.9944444444444445</v>
      </c>
      <c r="AI1071" s="83">
        <v>7</v>
      </c>
      <c r="AJ1071" s="143">
        <v>5.6399999999999999E-2</v>
      </c>
      <c r="AK1071" s="79" t="s">
        <v>664</v>
      </c>
      <c r="AL1071" s="79" t="s">
        <v>665</v>
      </c>
      <c r="AM1071" s="155">
        <v>0</v>
      </c>
      <c r="AN1071" s="155">
        <v>0</v>
      </c>
      <c r="AO1071" s="155">
        <v>0</v>
      </c>
      <c r="AP1071" s="155">
        <v>0</v>
      </c>
      <c r="AQ1071" s="155">
        <v>0</v>
      </c>
      <c r="AR1071" s="155">
        <v>0</v>
      </c>
      <c r="AS1071" s="155">
        <v>0</v>
      </c>
      <c r="AT1071" s="155">
        <v>0</v>
      </c>
      <c r="AU1071" s="155">
        <v>0</v>
      </c>
      <c r="AV1071" s="155">
        <v>0</v>
      </c>
      <c r="AW1071" s="155">
        <v>0</v>
      </c>
      <c r="AX1071" s="155">
        <v>0</v>
      </c>
      <c r="AY1071" s="155">
        <v>0</v>
      </c>
      <c r="AZ1071" s="155">
        <v>0</v>
      </c>
      <c r="BA1071" s="155">
        <v>0</v>
      </c>
      <c r="BB1071" s="22">
        <f t="shared" si="48"/>
        <v>0</v>
      </c>
      <c r="BC1071" s="22">
        <f t="shared" si="49"/>
        <v>0</v>
      </c>
      <c r="BD1071" s="22">
        <f t="shared" si="50"/>
        <v>0</v>
      </c>
    </row>
    <row r="1072" spans="1:56" x14ac:dyDescent="0.35">
      <c r="A1072" s="23" t="s">
        <v>2448</v>
      </c>
      <c r="B1072" s="79" t="s">
        <v>576</v>
      </c>
      <c r="C1072" s="80">
        <v>7</v>
      </c>
      <c r="D1072" s="81" t="s">
        <v>31</v>
      </c>
      <c r="E1072" s="79" t="s">
        <v>467</v>
      </c>
      <c r="F1072" s="79" t="s">
        <v>648</v>
      </c>
      <c r="G1072" s="79" t="s">
        <v>931</v>
      </c>
      <c r="H1072" s="79" t="s">
        <v>669</v>
      </c>
      <c r="I1072" s="79" t="s">
        <v>932</v>
      </c>
      <c r="J1072" s="79" t="s">
        <v>671</v>
      </c>
      <c r="K1072" s="79" t="s">
        <v>485</v>
      </c>
      <c r="L1072" s="79" t="s">
        <v>650</v>
      </c>
      <c r="M1072" s="79" t="s">
        <v>663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1">
        <v>44467</v>
      </c>
      <c r="AF1072" s="141">
        <v>47389</v>
      </c>
      <c r="AG1072" s="142">
        <v>1880920</v>
      </c>
      <c r="AH1072" s="83">
        <v>4.9944444444444445</v>
      </c>
      <c r="AI1072" s="83">
        <v>8</v>
      </c>
      <c r="AJ1072" s="143">
        <v>5.9299999999999999E-2</v>
      </c>
      <c r="AK1072" s="79" t="s">
        <v>664</v>
      </c>
      <c r="AL1072" s="79" t="s">
        <v>665</v>
      </c>
      <c r="AM1072" s="155">
        <v>0</v>
      </c>
      <c r="AN1072" s="155">
        <v>0</v>
      </c>
      <c r="AO1072" s="155">
        <v>0</v>
      </c>
      <c r="AP1072" s="155">
        <v>0</v>
      </c>
      <c r="AQ1072" s="155">
        <v>0</v>
      </c>
      <c r="AR1072" s="155">
        <v>0</v>
      </c>
      <c r="AS1072" s="155">
        <v>0</v>
      </c>
      <c r="AT1072" s="155">
        <v>0</v>
      </c>
      <c r="AU1072" s="155">
        <v>0</v>
      </c>
      <c r="AV1072" s="155">
        <v>0</v>
      </c>
      <c r="AW1072" s="155">
        <v>0</v>
      </c>
      <c r="AX1072" s="155">
        <v>0</v>
      </c>
      <c r="AY1072" s="155">
        <v>0</v>
      </c>
      <c r="AZ1072" s="155">
        <v>0</v>
      </c>
      <c r="BA1072" s="155">
        <v>0</v>
      </c>
      <c r="BB1072" s="22">
        <f t="shared" si="48"/>
        <v>0</v>
      </c>
      <c r="BC1072" s="22">
        <f t="shared" si="49"/>
        <v>0</v>
      </c>
      <c r="BD1072" s="22">
        <f t="shared" si="50"/>
        <v>0</v>
      </c>
    </row>
    <row r="1073" spans="1:56" x14ac:dyDescent="0.35">
      <c r="A1073" s="23" t="s">
        <v>2449</v>
      </c>
      <c r="B1073" s="79" t="s">
        <v>576</v>
      </c>
      <c r="C1073" s="80">
        <v>8</v>
      </c>
      <c r="D1073" s="81" t="s">
        <v>31</v>
      </c>
      <c r="E1073" s="79" t="s">
        <v>467</v>
      </c>
      <c r="F1073" s="79" t="s">
        <v>648</v>
      </c>
      <c r="G1073" s="79" t="s">
        <v>931</v>
      </c>
      <c r="H1073" s="79" t="s">
        <v>669</v>
      </c>
      <c r="I1073" s="79" t="s">
        <v>932</v>
      </c>
      <c r="J1073" s="79" t="s">
        <v>671</v>
      </c>
      <c r="K1073" s="79" t="s">
        <v>485</v>
      </c>
      <c r="L1073" s="79" t="s">
        <v>650</v>
      </c>
      <c r="M1073" s="79" t="s">
        <v>663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1">
        <v>44467</v>
      </c>
      <c r="AF1073" s="141">
        <v>47754</v>
      </c>
      <c r="AG1073" s="142">
        <v>93515</v>
      </c>
      <c r="AH1073" s="83">
        <v>5.9944444444444445</v>
      </c>
      <c r="AI1073" s="83">
        <v>9</v>
      </c>
      <c r="AJ1073" s="143">
        <v>6.2100000000000002E-2</v>
      </c>
      <c r="AK1073" s="79" t="s">
        <v>664</v>
      </c>
      <c r="AL1073" s="79" t="s">
        <v>665</v>
      </c>
      <c r="AM1073" s="155">
        <v>0</v>
      </c>
      <c r="AN1073" s="155">
        <v>0</v>
      </c>
      <c r="AO1073" s="155">
        <v>0</v>
      </c>
      <c r="AP1073" s="155">
        <v>0</v>
      </c>
      <c r="AQ1073" s="155">
        <v>0</v>
      </c>
      <c r="AR1073" s="155">
        <v>0</v>
      </c>
      <c r="AS1073" s="155">
        <v>0</v>
      </c>
      <c r="AT1073" s="155">
        <v>0</v>
      </c>
      <c r="AU1073" s="155">
        <v>0</v>
      </c>
      <c r="AV1073" s="155">
        <v>0</v>
      </c>
      <c r="AW1073" s="155">
        <v>0</v>
      </c>
      <c r="AX1073" s="155">
        <v>0</v>
      </c>
      <c r="AY1073" s="155">
        <v>0</v>
      </c>
      <c r="AZ1073" s="155">
        <v>0</v>
      </c>
      <c r="BA1073" s="155">
        <v>0</v>
      </c>
      <c r="BB1073" s="22">
        <f t="shared" si="48"/>
        <v>0</v>
      </c>
      <c r="BC1073" s="22">
        <f t="shared" si="49"/>
        <v>0</v>
      </c>
      <c r="BD1073" s="22">
        <f t="shared" si="50"/>
        <v>0</v>
      </c>
    </row>
    <row r="1074" spans="1:56" x14ac:dyDescent="0.35">
      <c r="A1074" s="23" t="s">
        <v>2450</v>
      </c>
      <c r="B1074" s="79" t="s">
        <v>576</v>
      </c>
      <c r="C1074" s="80">
        <v>9</v>
      </c>
      <c r="D1074" s="81" t="s">
        <v>31</v>
      </c>
      <c r="E1074" s="79" t="s">
        <v>467</v>
      </c>
      <c r="F1074" s="79" t="s">
        <v>648</v>
      </c>
      <c r="G1074" s="79" t="s">
        <v>931</v>
      </c>
      <c r="H1074" s="79" t="s">
        <v>669</v>
      </c>
      <c r="I1074" s="79" t="s">
        <v>932</v>
      </c>
      <c r="J1074" s="79" t="s">
        <v>671</v>
      </c>
      <c r="K1074" s="79" t="s">
        <v>485</v>
      </c>
      <c r="L1074" s="79" t="s">
        <v>650</v>
      </c>
      <c r="M1074" s="79" t="s">
        <v>663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1">
        <v>44467</v>
      </c>
      <c r="AF1074" s="141">
        <v>48119</v>
      </c>
      <c r="AG1074" s="142">
        <v>51920</v>
      </c>
      <c r="AH1074" s="83">
        <v>6.9944444444444445</v>
      </c>
      <c r="AI1074" s="83">
        <v>10</v>
      </c>
      <c r="AJ1074" s="143">
        <v>6.5000000000000002E-2</v>
      </c>
      <c r="AK1074" s="79" t="s">
        <v>664</v>
      </c>
      <c r="AL1074" s="79" t="s">
        <v>665</v>
      </c>
      <c r="AM1074" s="155">
        <v>0</v>
      </c>
      <c r="AN1074" s="155">
        <v>0</v>
      </c>
      <c r="AO1074" s="155">
        <v>0</v>
      </c>
      <c r="AP1074" s="155">
        <v>0</v>
      </c>
      <c r="AQ1074" s="155">
        <v>0</v>
      </c>
      <c r="AR1074" s="155">
        <v>0</v>
      </c>
      <c r="AS1074" s="155">
        <v>0</v>
      </c>
      <c r="AT1074" s="155">
        <v>0</v>
      </c>
      <c r="AU1074" s="155">
        <v>0</v>
      </c>
      <c r="AV1074" s="155">
        <v>0</v>
      </c>
      <c r="AW1074" s="155">
        <v>0</v>
      </c>
      <c r="AX1074" s="155">
        <v>0</v>
      </c>
      <c r="AY1074" s="155">
        <v>0</v>
      </c>
      <c r="AZ1074" s="155">
        <v>0</v>
      </c>
      <c r="BA1074" s="155">
        <v>0</v>
      </c>
      <c r="BB1074" s="22">
        <f t="shared" si="48"/>
        <v>0</v>
      </c>
      <c r="BC1074" s="22">
        <f t="shared" si="49"/>
        <v>0</v>
      </c>
      <c r="BD1074" s="22">
        <f t="shared" si="50"/>
        <v>0</v>
      </c>
    </row>
    <row r="1075" spans="1:56" x14ac:dyDescent="0.35">
      <c r="A1075" s="23" t="s">
        <v>2451</v>
      </c>
      <c r="B1075" s="79" t="s">
        <v>1129</v>
      </c>
      <c r="C1075" s="80">
        <v>1</v>
      </c>
      <c r="D1075" s="81" t="s">
        <v>31</v>
      </c>
      <c r="E1075" s="79" t="s">
        <v>467</v>
      </c>
      <c r="F1075" s="79" t="s">
        <v>648</v>
      </c>
      <c r="G1075" s="79" t="s">
        <v>668</v>
      </c>
      <c r="H1075" s="79" t="s">
        <v>669</v>
      </c>
      <c r="I1075" s="79" t="s">
        <v>670</v>
      </c>
      <c r="J1075" s="79" t="s">
        <v>671</v>
      </c>
      <c r="K1075" s="79" t="s">
        <v>484</v>
      </c>
      <c r="L1075" s="79" t="s">
        <v>650</v>
      </c>
      <c r="M1075" s="79" t="s">
        <v>663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1">
        <v>44291</v>
      </c>
      <c r="AF1075" s="141">
        <v>45387</v>
      </c>
      <c r="AG1075" s="142">
        <v>176783.37</v>
      </c>
      <c r="AH1075" s="83">
        <v>0</v>
      </c>
      <c r="AI1075" s="83">
        <v>0</v>
      </c>
      <c r="AJ1075" s="143">
        <v>6.1652999999999999E-2</v>
      </c>
      <c r="AK1075" s="79" t="s">
        <v>664</v>
      </c>
      <c r="AL1075" s="79" t="s">
        <v>665</v>
      </c>
      <c r="AM1075" s="155">
        <v>0</v>
      </c>
      <c r="AN1075" s="155">
        <v>0</v>
      </c>
      <c r="AO1075" s="155">
        <v>0</v>
      </c>
      <c r="AP1075" s="155">
        <v>0</v>
      </c>
      <c r="AQ1075" s="155">
        <v>0</v>
      </c>
      <c r="AR1075" s="155">
        <v>0</v>
      </c>
      <c r="AS1075" s="155">
        <v>0</v>
      </c>
      <c r="AT1075" s="155">
        <v>0</v>
      </c>
      <c r="AU1075" s="155">
        <v>0</v>
      </c>
      <c r="AV1075" s="155">
        <v>0</v>
      </c>
      <c r="AW1075" s="155">
        <v>0</v>
      </c>
      <c r="AX1075" s="155">
        <v>0</v>
      </c>
      <c r="AY1075" s="155">
        <v>0</v>
      </c>
      <c r="AZ1075" s="155">
        <v>0</v>
      </c>
      <c r="BA1075" s="155">
        <v>0</v>
      </c>
      <c r="BB1075" s="22">
        <f t="shared" si="48"/>
        <v>0</v>
      </c>
      <c r="BC1075" s="22">
        <f t="shared" si="49"/>
        <v>0</v>
      </c>
      <c r="BD1075" s="22">
        <f t="shared" si="50"/>
        <v>0</v>
      </c>
    </row>
    <row r="1076" spans="1:56" x14ac:dyDescent="0.35">
      <c r="A1076" s="23" t="s">
        <v>2452</v>
      </c>
      <c r="B1076" s="79" t="s">
        <v>1130</v>
      </c>
      <c r="C1076" s="80">
        <v>1</v>
      </c>
      <c r="D1076" s="81" t="s">
        <v>31</v>
      </c>
      <c r="E1076" s="79" t="s">
        <v>467</v>
      </c>
      <c r="F1076" s="79" t="s">
        <v>648</v>
      </c>
      <c r="G1076" s="79" t="s">
        <v>668</v>
      </c>
      <c r="H1076" s="79" t="s">
        <v>669</v>
      </c>
      <c r="I1076" s="79" t="s">
        <v>670</v>
      </c>
      <c r="J1076" s="79" t="s">
        <v>671</v>
      </c>
      <c r="K1076" s="79" t="s">
        <v>484</v>
      </c>
      <c r="L1076" s="79" t="s">
        <v>650</v>
      </c>
      <c r="M1076" s="79" t="s">
        <v>663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41">
        <v>44291</v>
      </c>
      <c r="AF1076" s="141">
        <v>45387</v>
      </c>
      <c r="AG1076" s="142">
        <v>443670.85</v>
      </c>
      <c r="AH1076" s="83">
        <v>0</v>
      </c>
      <c r="AI1076" s="83">
        <v>0</v>
      </c>
      <c r="AJ1076" s="143">
        <v>6.1699999999999998E-2</v>
      </c>
      <c r="AK1076" s="79" t="s">
        <v>664</v>
      </c>
      <c r="AL1076" s="79" t="s">
        <v>665</v>
      </c>
      <c r="AM1076" s="155">
        <v>0</v>
      </c>
      <c r="AN1076" s="155">
        <v>0</v>
      </c>
      <c r="AO1076" s="155">
        <v>0</v>
      </c>
      <c r="AP1076" s="155">
        <v>0</v>
      </c>
      <c r="AQ1076" s="155">
        <v>0</v>
      </c>
      <c r="AR1076" s="155">
        <v>0</v>
      </c>
      <c r="AS1076" s="155">
        <v>0</v>
      </c>
      <c r="AT1076" s="155">
        <v>0</v>
      </c>
      <c r="AU1076" s="155">
        <v>0</v>
      </c>
      <c r="AV1076" s="155">
        <v>0</v>
      </c>
      <c r="AW1076" s="155">
        <v>0</v>
      </c>
      <c r="AX1076" s="155">
        <v>0</v>
      </c>
      <c r="AY1076" s="155">
        <v>0</v>
      </c>
      <c r="AZ1076" s="155">
        <v>0</v>
      </c>
      <c r="BA1076" s="155">
        <v>0</v>
      </c>
      <c r="BB1076" s="22">
        <f t="shared" si="48"/>
        <v>0</v>
      </c>
      <c r="BC1076" s="22">
        <f t="shared" si="49"/>
        <v>0</v>
      </c>
      <c r="BD1076" s="22">
        <f t="shared" si="50"/>
        <v>0</v>
      </c>
    </row>
    <row r="1077" spans="1:56" x14ac:dyDescent="0.35">
      <c r="A1077" s="23" t="s">
        <v>2453</v>
      </c>
      <c r="B1077" s="79" t="s">
        <v>1131</v>
      </c>
      <c r="C1077" s="80">
        <v>1</v>
      </c>
      <c r="D1077" s="81" t="s">
        <v>31</v>
      </c>
      <c r="E1077" s="79" t="s">
        <v>467</v>
      </c>
      <c r="F1077" s="79" t="s">
        <v>648</v>
      </c>
      <c r="G1077" s="79" t="s">
        <v>668</v>
      </c>
      <c r="H1077" s="79" t="s">
        <v>669</v>
      </c>
      <c r="I1077" s="79" t="s">
        <v>670</v>
      </c>
      <c r="J1077" s="79" t="s">
        <v>671</v>
      </c>
      <c r="K1077" s="79" t="s">
        <v>484</v>
      </c>
      <c r="L1077" s="79" t="s">
        <v>650</v>
      </c>
      <c r="M1077" s="79" t="s">
        <v>663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41">
        <v>44291</v>
      </c>
      <c r="AF1077" s="141">
        <v>45387</v>
      </c>
      <c r="AG1077" s="142">
        <v>824266.7</v>
      </c>
      <c r="AH1077" s="83">
        <v>0</v>
      </c>
      <c r="AI1077" s="83">
        <v>0</v>
      </c>
      <c r="AJ1077" s="143">
        <v>6.1699999999999998E-2</v>
      </c>
      <c r="AK1077" s="79" t="s">
        <v>664</v>
      </c>
      <c r="AL1077" s="79" t="s">
        <v>665</v>
      </c>
      <c r="AM1077" s="155">
        <v>0</v>
      </c>
      <c r="AN1077" s="155">
        <v>0</v>
      </c>
      <c r="AO1077" s="155">
        <v>0</v>
      </c>
      <c r="AP1077" s="155">
        <v>0</v>
      </c>
      <c r="AQ1077" s="155">
        <v>0</v>
      </c>
      <c r="AR1077" s="155">
        <v>0</v>
      </c>
      <c r="AS1077" s="155">
        <v>0</v>
      </c>
      <c r="AT1077" s="155">
        <v>0</v>
      </c>
      <c r="AU1077" s="155">
        <v>0</v>
      </c>
      <c r="AV1077" s="155">
        <v>0</v>
      </c>
      <c r="AW1077" s="155">
        <v>0</v>
      </c>
      <c r="AX1077" s="155">
        <v>0</v>
      </c>
      <c r="AY1077" s="155">
        <v>0</v>
      </c>
      <c r="AZ1077" s="155">
        <v>0</v>
      </c>
      <c r="BA1077" s="155">
        <v>0</v>
      </c>
      <c r="BB1077" s="22">
        <f t="shared" si="48"/>
        <v>0</v>
      </c>
      <c r="BC1077" s="22">
        <f t="shared" si="49"/>
        <v>0</v>
      </c>
      <c r="BD1077" s="22">
        <f t="shared" si="50"/>
        <v>0</v>
      </c>
    </row>
    <row r="1078" spans="1:56" x14ac:dyDescent="0.35">
      <c r="A1078" s="23" t="s">
        <v>2454</v>
      </c>
      <c r="B1078" s="79" t="s">
        <v>1132</v>
      </c>
      <c r="C1078" s="80">
        <v>1</v>
      </c>
      <c r="D1078" s="81" t="s">
        <v>31</v>
      </c>
      <c r="E1078" s="79" t="s">
        <v>467</v>
      </c>
      <c r="F1078" s="79" t="s">
        <v>648</v>
      </c>
      <c r="G1078" s="79" t="s">
        <v>668</v>
      </c>
      <c r="H1078" s="79" t="s">
        <v>669</v>
      </c>
      <c r="I1078" s="79" t="s">
        <v>670</v>
      </c>
      <c r="J1078" s="79" t="s">
        <v>671</v>
      </c>
      <c r="K1078" s="79" t="s">
        <v>484</v>
      </c>
      <c r="L1078" s="79" t="s">
        <v>650</v>
      </c>
      <c r="M1078" s="79" t="s">
        <v>663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41">
        <v>44291</v>
      </c>
      <c r="AF1078" s="141">
        <v>46117</v>
      </c>
      <c r="AG1078" s="142">
        <v>2954385.53</v>
      </c>
      <c r="AH1078" s="83">
        <v>1.5138888888888888</v>
      </c>
      <c r="AI1078" s="83">
        <v>5</v>
      </c>
      <c r="AJ1078" s="143">
        <v>7.1300000000000002E-2</v>
      </c>
      <c r="AK1078" s="79" t="s">
        <v>664</v>
      </c>
      <c r="AL1078" s="79" t="s">
        <v>665</v>
      </c>
      <c r="AM1078" s="155">
        <v>0</v>
      </c>
      <c r="AN1078" s="155">
        <v>0</v>
      </c>
      <c r="AO1078" s="155">
        <v>0</v>
      </c>
      <c r="AP1078" s="155">
        <v>0</v>
      </c>
      <c r="AQ1078" s="155">
        <v>0</v>
      </c>
      <c r="AR1078" s="155">
        <v>0</v>
      </c>
      <c r="AS1078" s="155">
        <v>0</v>
      </c>
      <c r="AT1078" s="155">
        <v>0</v>
      </c>
      <c r="AU1078" s="155">
        <v>0</v>
      </c>
      <c r="AV1078" s="155">
        <v>0</v>
      </c>
      <c r="AW1078" s="155">
        <v>0</v>
      </c>
      <c r="AX1078" s="155">
        <v>0</v>
      </c>
      <c r="AY1078" s="155">
        <v>0</v>
      </c>
      <c r="AZ1078" s="155">
        <v>0</v>
      </c>
      <c r="BA1078" s="155">
        <v>0</v>
      </c>
      <c r="BB1078" s="22">
        <f t="shared" si="48"/>
        <v>0</v>
      </c>
      <c r="BC1078" s="22">
        <f t="shared" si="49"/>
        <v>0</v>
      </c>
      <c r="BD1078" s="22">
        <f t="shared" si="50"/>
        <v>0</v>
      </c>
    </row>
    <row r="1079" spans="1:56" x14ac:dyDescent="0.35">
      <c r="A1079" s="23" t="s">
        <v>2455</v>
      </c>
      <c r="B1079" s="79" t="s">
        <v>1133</v>
      </c>
      <c r="C1079" s="80">
        <v>1</v>
      </c>
      <c r="D1079" s="81" t="s">
        <v>31</v>
      </c>
      <c r="E1079" s="79" t="s">
        <v>467</v>
      </c>
      <c r="F1079" s="79" t="s">
        <v>648</v>
      </c>
      <c r="G1079" s="79" t="s">
        <v>668</v>
      </c>
      <c r="H1079" s="79" t="s">
        <v>669</v>
      </c>
      <c r="I1079" s="79" t="s">
        <v>670</v>
      </c>
      <c r="J1079" s="79" t="s">
        <v>671</v>
      </c>
      <c r="K1079" s="79" t="s">
        <v>484</v>
      </c>
      <c r="L1079" s="79" t="s">
        <v>650</v>
      </c>
      <c r="M1079" s="79" t="s">
        <v>663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41">
        <v>44291</v>
      </c>
      <c r="AF1079" s="141">
        <v>45387</v>
      </c>
      <c r="AG1079" s="142">
        <v>69484.5</v>
      </c>
      <c r="AH1079" s="83">
        <v>0</v>
      </c>
      <c r="AI1079" s="83">
        <v>0</v>
      </c>
      <c r="AJ1079" s="143">
        <v>6.1699999999999998E-2</v>
      </c>
      <c r="AK1079" s="79" t="s">
        <v>664</v>
      </c>
      <c r="AL1079" s="79" t="s">
        <v>665</v>
      </c>
      <c r="AM1079" s="155">
        <v>0</v>
      </c>
      <c r="AN1079" s="155">
        <v>0</v>
      </c>
      <c r="AO1079" s="155">
        <v>0</v>
      </c>
      <c r="AP1079" s="155">
        <v>0</v>
      </c>
      <c r="AQ1079" s="155">
        <v>0</v>
      </c>
      <c r="AR1079" s="155">
        <v>0</v>
      </c>
      <c r="AS1079" s="155">
        <v>0</v>
      </c>
      <c r="AT1079" s="155">
        <v>0</v>
      </c>
      <c r="AU1079" s="155">
        <v>0</v>
      </c>
      <c r="AV1079" s="155">
        <v>0</v>
      </c>
      <c r="AW1079" s="155">
        <v>0</v>
      </c>
      <c r="AX1079" s="155">
        <v>0</v>
      </c>
      <c r="AY1079" s="155">
        <v>0</v>
      </c>
      <c r="AZ1079" s="155">
        <v>0</v>
      </c>
      <c r="BA1079" s="155">
        <v>0</v>
      </c>
      <c r="BB1079" s="22">
        <f t="shared" si="48"/>
        <v>0</v>
      </c>
      <c r="BC1079" s="22">
        <f t="shared" si="49"/>
        <v>0</v>
      </c>
      <c r="BD1079" s="22">
        <f t="shared" si="50"/>
        <v>0</v>
      </c>
    </row>
    <row r="1080" spans="1:56" x14ac:dyDescent="0.35">
      <c r="A1080" s="23" t="s">
        <v>2456</v>
      </c>
      <c r="B1080" s="79" t="s">
        <v>1134</v>
      </c>
      <c r="C1080" s="80">
        <v>1</v>
      </c>
      <c r="D1080" s="81" t="s">
        <v>31</v>
      </c>
      <c r="E1080" s="79" t="s">
        <v>467</v>
      </c>
      <c r="F1080" s="79" t="s">
        <v>648</v>
      </c>
      <c r="G1080" s="79" t="s">
        <v>668</v>
      </c>
      <c r="H1080" s="79" t="s">
        <v>669</v>
      </c>
      <c r="I1080" s="79" t="s">
        <v>670</v>
      </c>
      <c r="J1080" s="79" t="s">
        <v>671</v>
      </c>
      <c r="K1080" s="79" t="s">
        <v>484</v>
      </c>
      <c r="L1080" s="79" t="s">
        <v>650</v>
      </c>
      <c r="M1080" s="79" t="s">
        <v>663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41">
        <v>44291</v>
      </c>
      <c r="AF1080" s="141">
        <v>46117</v>
      </c>
      <c r="AG1080" s="142">
        <v>161866.76</v>
      </c>
      <c r="AH1080" s="83">
        <v>1.5138888888888888</v>
      </c>
      <c r="AI1080" s="83">
        <v>5</v>
      </c>
      <c r="AJ1080" s="143">
        <v>7.1300000000000002E-2</v>
      </c>
      <c r="AK1080" s="79" t="s">
        <v>664</v>
      </c>
      <c r="AL1080" s="79" t="s">
        <v>665</v>
      </c>
      <c r="AM1080" s="155">
        <v>0</v>
      </c>
      <c r="AN1080" s="155">
        <v>0</v>
      </c>
      <c r="AO1080" s="155">
        <v>0</v>
      </c>
      <c r="AP1080" s="155">
        <v>0</v>
      </c>
      <c r="AQ1080" s="155">
        <v>0</v>
      </c>
      <c r="AR1080" s="155">
        <v>0</v>
      </c>
      <c r="AS1080" s="155">
        <v>0</v>
      </c>
      <c r="AT1080" s="155">
        <v>0</v>
      </c>
      <c r="AU1080" s="155">
        <v>0</v>
      </c>
      <c r="AV1080" s="155">
        <v>0</v>
      </c>
      <c r="AW1080" s="155">
        <v>0</v>
      </c>
      <c r="AX1080" s="155">
        <v>0</v>
      </c>
      <c r="AY1080" s="155">
        <v>0</v>
      </c>
      <c r="AZ1080" s="155">
        <v>0</v>
      </c>
      <c r="BA1080" s="155">
        <v>0</v>
      </c>
      <c r="BB1080" s="22">
        <f t="shared" si="48"/>
        <v>0</v>
      </c>
      <c r="BC1080" s="22">
        <f t="shared" si="49"/>
        <v>0</v>
      </c>
      <c r="BD1080" s="22">
        <f t="shared" si="50"/>
        <v>0</v>
      </c>
    </row>
    <row r="1081" spans="1:56" x14ac:dyDescent="0.35">
      <c r="A1081" s="23" t="s">
        <v>2457</v>
      </c>
      <c r="B1081" s="79" t="s">
        <v>1135</v>
      </c>
      <c r="C1081" s="80">
        <v>1</v>
      </c>
      <c r="D1081" s="81" t="s">
        <v>31</v>
      </c>
      <c r="E1081" s="79" t="s">
        <v>467</v>
      </c>
      <c r="F1081" s="79" t="s">
        <v>648</v>
      </c>
      <c r="G1081" s="79" t="s">
        <v>668</v>
      </c>
      <c r="H1081" s="79" t="s">
        <v>669</v>
      </c>
      <c r="I1081" s="79" t="s">
        <v>670</v>
      </c>
      <c r="J1081" s="79" t="s">
        <v>671</v>
      </c>
      <c r="K1081" s="79" t="s">
        <v>484</v>
      </c>
      <c r="L1081" s="79" t="s">
        <v>650</v>
      </c>
      <c r="M1081" s="79" t="s">
        <v>663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41">
        <v>44291</v>
      </c>
      <c r="AF1081" s="141">
        <v>45387</v>
      </c>
      <c r="AG1081" s="142">
        <v>2090369.1</v>
      </c>
      <c r="AH1081" s="83">
        <v>0</v>
      </c>
      <c r="AI1081" s="83">
        <v>0</v>
      </c>
      <c r="AJ1081" s="143">
        <v>6.1699999999999998E-2</v>
      </c>
      <c r="AK1081" s="79" t="s">
        <v>664</v>
      </c>
      <c r="AL1081" s="79" t="s">
        <v>665</v>
      </c>
      <c r="AM1081" s="155">
        <v>0</v>
      </c>
      <c r="AN1081" s="155">
        <v>0</v>
      </c>
      <c r="AO1081" s="155">
        <v>0</v>
      </c>
      <c r="AP1081" s="155">
        <v>0</v>
      </c>
      <c r="AQ1081" s="155">
        <v>0</v>
      </c>
      <c r="AR1081" s="155">
        <v>0</v>
      </c>
      <c r="AS1081" s="155">
        <v>0</v>
      </c>
      <c r="AT1081" s="155">
        <v>0</v>
      </c>
      <c r="AU1081" s="155">
        <v>0</v>
      </c>
      <c r="AV1081" s="155">
        <v>0</v>
      </c>
      <c r="AW1081" s="155">
        <v>0</v>
      </c>
      <c r="AX1081" s="155">
        <v>0</v>
      </c>
      <c r="AY1081" s="155">
        <v>0</v>
      </c>
      <c r="AZ1081" s="155">
        <v>0</v>
      </c>
      <c r="BA1081" s="155">
        <v>0</v>
      </c>
      <c r="BB1081" s="22">
        <f t="shared" si="48"/>
        <v>0</v>
      </c>
      <c r="BC1081" s="22">
        <f t="shared" si="49"/>
        <v>0</v>
      </c>
      <c r="BD1081" s="22">
        <f t="shared" si="50"/>
        <v>0</v>
      </c>
    </row>
    <row r="1082" spans="1:56" x14ac:dyDescent="0.35">
      <c r="A1082" s="23" t="s">
        <v>2458</v>
      </c>
      <c r="B1082" s="79" t="s">
        <v>1136</v>
      </c>
      <c r="C1082" s="80">
        <v>1</v>
      </c>
      <c r="D1082" s="81" t="s">
        <v>31</v>
      </c>
      <c r="E1082" s="79" t="s">
        <v>467</v>
      </c>
      <c r="F1082" s="79" t="s">
        <v>648</v>
      </c>
      <c r="G1082" s="79" t="s">
        <v>668</v>
      </c>
      <c r="H1082" s="79" t="s">
        <v>669</v>
      </c>
      <c r="I1082" s="79" t="s">
        <v>670</v>
      </c>
      <c r="J1082" s="79" t="s">
        <v>671</v>
      </c>
      <c r="K1082" s="79" t="s">
        <v>484</v>
      </c>
      <c r="L1082" s="79" t="s">
        <v>650</v>
      </c>
      <c r="M1082" s="79" t="s">
        <v>663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41">
        <v>44291</v>
      </c>
      <c r="AF1082" s="141">
        <v>46117</v>
      </c>
      <c r="AG1082" s="142">
        <v>4870041.04</v>
      </c>
      <c r="AH1082" s="83">
        <v>1.5138888888888888</v>
      </c>
      <c r="AI1082" s="83">
        <v>5</v>
      </c>
      <c r="AJ1082" s="143">
        <v>7.1300000000000002E-2</v>
      </c>
      <c r="AK1082" s="79" t="s">
        <v>664</v>
      </c>
      <c r="AL1082" s="79" t="s">
        <v>665</v>
      </c>
      <c r="AM1082" s="155">
        <v>0</v>
      </c>
      <c r="AN1082" s="155">
        <v>0</v>
      </c>
      <c r="AO1082" s="155">
        <v>0</v>
      </c>
      <c r="AP1082" s="155">
        <v>0</v>
      </c>
      <c r="AQ1082" s="155">
        <v>0</v>
      </c>
      <c r="AR1082" s="155">
        <v>0</v>
      </c>
      <c r="AS1082" s="155">
        <v>0</v>
      </c>
      <c r="AT1082" s="155">
        <v>0</v>
      </c>
      <c r="AU1082" s="155">
        <v>0</v>
      </c>
      <c r="AV1082" s="155">
        <v>0</v>
      </c>
      <c r="AW1082" s="155">
        <v>0</v>
      </c>
      <c r="AX1082" s="155">
        <v>0</v>
      </c>
      <c r="AY1082" s="155">
        <v>0</v>
      </c>
      <c r="AZ1082" s="155">
        <v>0</v>
      </c>
      <c r="BA1082" s="155">
        <v>0</v>
      </c>
      <c r="BB1082" s="22">
        <f t="shared" si="48"/>
        <v>0</v>
      </c>
      <c r="BC1082" s="22">
        <f t="shared" si="49"/>
        <v>0</v>
      </c>
      <c r="BD1082" s="22">
        <f t="shared" si="50"/>
        <v>0</v>
      </c>
    </row>
    <row r="1083" spans="1:56" x14ac:dyDescent="0.35">
      <c r="A1083" s="23" t="s">
        <v>2459</v>
      </c>
      <c r="B1083" s="79" t="s">
        <v>1137</v>
      </c>
      <c r="C1083" s="80">
        <v>1</v>
      </c>
      <c r="D1083" s="81" t="s">
        <v>31</v>
      </c>
      <c r="E1083" s="79" t="s">
        <v>467</v>
      </c>
      <c r="F1083" s="79" t="s">
        <v>648</v>
      </c>
      <c r="G1083" s="79" t="s">
        <v>668</v>
      </c>
      <c r="H1083" s="79" t="s">
        <v>669</v>
      </c>
      <c r="I1083" s="79" t="s">
        <v>670</v>
      </c>
      <c r="J1083" s="79" t="s">
        <v>671</v>
      </c>
      <c r="K1083" s="79" t="s">
        <v>484</v>
      </c>
      <c r="L1083" s="79" t="s">
        <v>650</v>
      </c>
      <c r="M1083" s="79" t="s">
        <v>663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41">
        <v>44291</v>
      </c>
      <c r="AF1083" s="141">
        <v>45387</v>
      </c>
      <c r="AG1083" s="142">
        <v>260270.55</v>
      </c>
      <c r="AH1083" s="83">
        <v>0</v>
      </c>
      <c r="AI1083" s="83">
        <v>0</v>
      </c>
      <c r="AJ1083" s="143">
        <v>6.1699999999999998E-2</v>
      </c>
      <c r="AK1083" s="79" t="s">
        <v>664</v>
      </c>
      <c r="AL1083" s="79" t="s">
        <v>665</v>
      </c>
      <c r="AM1083" s="155">
        <v>0</v>
      </c>
      <c r="AN1083" s="155">
        <v>0</v>
      </c>
      <c r="AO1083" s="155">
        <v>0</v>
      </c>
      <c r="AP1083" s="155">
        <v>0</v>
      </c>
      <c r="AQ1083" s="155">
        <v>0</v>
      </c>
      <c r="AR1083" s="155">
        <v>0</v>
      </c>
      <c r="AS1083" s="155">
        <v>0</v>
      </c>
      <c r="AT1083" s="155">
        <v>0</v>
      </c>
      <c r="AU1083" s="155">
        <v>0</v>
      </c>
      <c r="AV1083" s="155">
        <v>0</v>
      </c>
      <c r="AW1083" s="155">
        <v>0</v>
      </c>
      <c r="AX1083" s="155">
        <v>0</v>
      </c>
      <c r="AY1083" s="155">
        <v>0</v>
      </c>
      <c r="AZ1083" s="155">
        <v>0</v>
      </c>
      <c r="BA1083" s="155">
        <v>0</v>
      </c>
      <c r="BB1083" s="22">
        <f t="shared" si="48"/>
        <v>0</v>
      </c>
      <c r="BC1083" s="22">
        <f t="shared" si="49"/>
        <v>0</v>
      </c>
      <c r="BD1083" s="22">
        <f t="shared" si="50"/>
        <v>0</v>
      </c>
    </row>
    <row r="1084" spans="1:56" x14ac:dyDescent="0.35">
      <c r="A1084" s="23" t="s">
        <v>2460</v>
      </c>
      <c r="B1084" s="79" t="s">
        <v>1138</v>
      </c>
      <c r="C1084" s="80">
        <v>1</v>
      </c>
      <c r="D1084" s="81" t="s">
        <v>31</v>
      </c>
      <c r="E1084" s="79" t="s">
        <v>467</v>
      </c>
      <c r="F1084" s="79" t="s">
        <v>648</v>
      </c>
      <c r="G1084" s="79" t="s">
        <v>668</v>
      </c>
      <c r="H1084" s="79" t="s">
        <v>669</v>
      </c>
      <c r="I1084" s="79" t="s">
        <v>670</v>
      </c>
      <c r="J1084" s="79" t="s">
        <v>671</v>
      </c>
      <c r="K1084" s="79" t="s">
        <v>484</v>
      </c>
      <c r="L1084" s="79" t="s">
        <v>650</v>
      </c>
      <c r="M1084" s="79" t="s">
        <v>663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41">
        <v>44291</v>
      </c>
      <c r="AF1084" s="141">
        <v>46117</v>
      </c>
      <c r="AG1084" s="142">
        <v>606448.37</v>
      </c>
      <c r="AH1084" s="83">
        <v>1.5138888888888888</v>
      </c>
      <c r="AI1084" s="83">
        <v>5</v>
      </c>
      <c r="AJ1084" s="143">
        <v>7.1300000000000002E-2</v>
      </c>
      <c r="AK1084" s="79" t="s">
        <v>664</v>
      </c>
      <c r="AL1084" s="79" t="s">
        <v>665</v>
      </c>
      <c r="AM1084" s="155">
        <v>0</v>
      </c>
      <c r="AN1084" s="155">
        <v>0</v>
      </c>
      <c r="AO1084" s="155">
        <v>0</v>
      </c>
      <c r="AP1084" s="155">
        <v>0</v>
      </c>
      <c r="AQ1084" s="155">
        <v>0</v>
      </c>
      <c r="AR1084" s="155">
        <v>0</v>
      </c>
      <c r="AS1084" s="155">
        <v>0</v>
      </c>
      <c r="AT1084" s="155">
        <v>0</v>
      </c>
      <c r="AU1084" s="155">
        <v>0</v>
      </c>
      <c r="AV1084" s="155">
        <v>0</v>
      </c>
      <c r="AW1084" s="155">
        <v>0</v>
      </c>
      <c r="AX1084" s="155">
        <v>0</v>
      </c>
      <c r="AY1084" s="155">
        <v>0</v>
      </c>
      <c r="AZ1084" s="155">
        <v>0</v>
      </c>
      <c r="BA1084" s="155">
        <v>0</v>
      </c>
      <c r="BB1084" s="22">
        <f t="shared" si="48"/>
        <v>0</v>
      </c>
      <c r="BC1084" s="22">
        <f t="shared" si="49"/>
        <v>0</v>
      </c>
      <c r="BD1084" s="22">
        <f t="shared" si="50"/>
        <v>0</v>
      </c>
    </row>
    <row r="1085" spans="1:56" x14ac:dyDescent="0.35">
      <c r="A1085" s="23" t="s">
        <v>2461</v>
      </c>
      <c r="B1085" s="79" t="s">
        <v>1139</v>
      </c>
      <c r="C1085" s="80">
        <v>1</v>
      </c>
      <c r="D1085" s="81" t="s">
        <v>31</v>
      </c>
      <c r="E1085" s="79" t="s">
        <v>467</v>
      </c>
      <c r="F1085" s="79" t="s">
        <v>648</v>
      </c>
      <c r="G1085" s="79" t="s">
        <v>668</v>
      </c>
      <c r="H1085" s="79" t="s">
        <v>669</v>
      </c>
      <c r="I1085" s="79" t="s">
        <v>670</v>
      </c>
      <c r="J1085" s="79" t="s">
        <v>671</v>
      </c>
      <c r="K1085" s="79" t="s">
        <v>484</v>
      </c>
      <c r="L1085" s="79" t="s">
        <v>650</v>
      </c>
      <c r="M1085" s="79" t="s">
        <v>663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41">
        <v>44291</v>
      </c>
      <c r="AF1085" s="141">
        <v>45387</v>
      </c>
      <c r="AG1085" s="142">
        <v>1208666.99</v>
      </c>
      <c r="AH1085" s="83">
        <v>0</v>
      </c>
      <c r="AI1085" s="83">
        <v>0</v>
      </c>
      <c r="AJ1085" s="143">
        <v>6.1699999999999998E-2</v>
      </c>
      <c r="AK1085" s="79" t="s">
        <v>664</v>
      </c>
      <c r="AL1085" s="79" t="s">
        <v>665</v>
      </c>
      <c r="AM1085" s="155">
        <v>0</v>
      </c>
      <c r="AN1085" s="155">
        <v>0</v>
      </c>
      <c r="AO1085" s="155">
        <v>0</v>
      </c>
      <c r="AP1085" s="155">
        <v>0</v>
      </c>
      <c r="AQ1085" s="155">
        <v>0</v>
      </c>
      <c r="AR1085" s="155">
        <v>0</v>
      </c>
      <c r="AS1085" s="155">
        <v>0</v>
      </c>
      <c r="AT1085" s="155">
        <v>0</v>
      </c>
      <c r="AU1085" s="155">
        <v>0</v>
      </c>
      <c r="AV1085" s="155">
        <v>0</v>
      </c>
      <c r="AW1085" s="155">
        <v>0</v>
      </c>
      <c r="AX1085" s="155">
        <v>0</v>
      </c>
      <c r="AY1085" s="155">
        <v>0</v>
      </c>
      <c r="AZ1085" s="155">
        <v>0</v>
      </c>
      <c r="BA1085" s="155">
        <v>0</v>
      </c>
      <c r="BB1085" s="22">
        <f t="shared" si="48"/>
        <v>0</v>
      </c>
      <c r="BC1085" s="22">
        <f t="shared" si="49"/>
        <v>0</v>
      </c>
      <c r="BD1085" s="22">
        <f t="shared" si="50"/>
        <v>0</v>
      </c>
    </row>
    <row r="1086" spans="1:56" x14ac:dyDescent="0.35">
      <c r="A1086" s="23" t="s">
        <v>2462</v>
      </c>
      <c r="B1086" s="79" t="s">
        <v>1140</v>
      </c>
      <c r="C1086" s="80">
        <v>1</v>
      </c>
      <c r="D1086" s="81" t="s">
        <v>31</v>
      </c>
      <c r="E1086" s="79" t="s">
        <v>467</v>
      </c>
      <c r="F1086" s="79" t="s">
        <v>648</v>
      </c>
      <c r="G1086" s="79" t="s">
        <v>668</v>
      </c>
      <c r="H1086" s="79" t="s">
        <v>669</v>
      </c>
      <c r="I1086" s="79" t="s">
        <v>670</v>
      </c>
      <c r="J1086" s="79" t="s">
        <v>671</v>
      </c>
      <c r="K1086" s="79" t="s">
        <v>484</v>
      </c>
      <c r="L1086" s="79" t="s">
        <v>650</v>
      </c>
      <c r="M1086" s="79" t="s">
        <v>663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41">
        <v>44291</v>
      </c>
      <c r="AF1086" s="141">
        <v>46117</v>
      </c>
      <c r="AG1086" s="142">
        <v>2815700.29</v>
      </c>
      <c r="AH1086" s="83">
        <v>1.5138888888888888</v>
      </c>
      <c r="AI1086" s="83">
        <v>5</v>
      </c>
      <c r="AJ1086" s="143">
        <v>7.1300000000000002E-2</v>
      </c>
      <c r="AK1086" s="79" t="s">
        <v>664</v>
      </c>
      <c r="AL1086" s="79" t="s">
        <v>665</v>
      </c>
      <c r="AM1086" s="155">
        <v>0</v>
      </c>
      <c r="AN1086" s="155">
        <v>0</v>
      </c>
      <c r="AO1086" s="155">
        <v>0</v>
      </c>
      <c r="AP1086" s="155">
        <v>0</v>
      </c>
      <c r="AQ1086" s="155">
        <v>0</v>
      </c>
      <c r="AR1086" s="155">
        <v>0</v>
      </c>
      <c r="AS1086" s="155">
        <v>0</v>
      </c>
      <c r="AT1086" s="155">
        <v>0</v>
      </c>
      <c r="AU1086" s="155">
        <v>0</v>
      </c>
      <c r="AV1086" s="155">
        <v>0</v>
      </c>
      <c r="AW1086" s="155">
        <v>0</v>
      </c>
      <c r="AX1086" s="155">
        <v>0</v>
      </c>
      <c r="AY1086" s="155">
        <v>0</v>
      </c>
      <c r="AZ1086" s="155">
        <v>0</v>
      </c>
      <c r="BA1086" s="155">
        <v>0</v>
      </c>
      <c r="BB1086" s="22">
        <f t="shared" si="48"/>
        <v>0</v>
      </c>
      <c r="BC1086" s="22">
        <f t="shared" si="49"/>
        <v>0</v>
      </c>
      <c r="BD1086" s="22">
        <f t="shared" si="50"/>
        <v>0</v>
      </c>
    </row>
    <row r="1087" spans="1:56" x14ac:dyDescent="0.35">
      <c r="A1087" s="23" t="s">
        <v>2463</v>
      </c>
      <c r="B1087" s="79" t="s">
        <v>1141</v>
      </c>
      <c r="C1087" s="80">
        <v>1</v>
      </c>
      <c r="D1087" s="81" t="s">
        <v>31</v>
      </c>
      <c r="E1087" s="79" t="s">
        <v>467</v>
      </c>
      <c r="F1087" s="79" t="s">
        <v>648</v>
      </c>
      <c r="G1087" s="79" t="s">
        <v>668</v>
      </c>
      <c r="H1087" s="79" t="s">
        <v>669</v>
      </c>
      <c r="I1087" s="79" t="s">
        <v>670</v>
      </c>
      <c r="J1087" s="79" t="s">
        <v>671</v>
      </c>
      <c r="K1087" s="79" t="s">
        <v>484</v>
      </c>
      <c r="L1087" s="79" t="s">
        <v>650</v>
      </c>
      <c r="M1087" s="79" t="s">
        <v>663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41">
        <v>44291</v>
      </c>
      <c r="AF1087" s="141">
        <v>45387</v>
      </c>
      <c r="AG1087" s="142">
        <v>243524</v>
      </c>
      <c r="AH1087" s="83">
        <v>0</v>
      </c>
      <c r="AI1087" s="83">
        <v>0</v>
      </c>
      <c r="AJ1087" s="143">
        <v>6.1699999999999998E-2</v>
      </c>
      <c r="AK1087" s="79" t="s">
        <v>664</v>
      </c>
      <c r="AL1087" s="79" t="s">
        <v>665</v>
      </c>
      <c r="AM1087" s="155">
        <v>0</v>
      </c>
      <c r="AN1087" s="155">
        <v>0</v>
      </c>
      <c r="AO1087" s="155">
        <v>0</v>
      </c>
      <c r="AP1087" s="155">
        <v>0</v>
      </c>
      <c r="AQ1087" s="155">
        <v>0</v>
      </c>
      <c r="AR1087" s="155">
        <v>0</v>
      </c>
      <c r="AS1087" s="155">
        <v>0</v>
      </c>
      <c r="AT1087" s="155">
        <v>0</v>
      </c>
      <c r="AU1087" s="155">
        <v>0</v>
      </c>
      <c r="AV1087" s="155">
        <v>0</v>
      </c>
      <c r="AW1087" s="155">
        <v>0</v>
      </c>
      <c r="AX1087" s="155">
        <v>0</v>
      </c>
      <c r="AY1087" s="155">
        <v>0</v>
      </c>
      <c r="AZ1087" s="155">
        <v>0</v>
      </c>
      <c r="BA1087" s="155">
        <v>0</v>
      </c>
      <c r="BB1087" s="22">
        <f t="shared" si="48"/>
        <v>0</v>
      </c>
      <c r="BC1087" s="22">
        <f t="shared" si="49"/>
        <v>0</v>
      </c>
      <c r="BD1087" s="22">
        <f t="shared" si="50"/>
        <v>0</v>
      </c>
    </row>
    <row r="1088" spans="1:56" x14ac:dyDescent="0.35">
      <c r="A1088" s="23" t="s">
        <v>2464</v>
      </c>
      <c r="B1088" s="79" t="s">
        <v>1142</v>
      </c>
      <c r="C1088" s="80">
        <v>1</v>
      </c>
      <c r="D1088" s="81" t="s">
        <v>31</v>
      </c>
      <c r="E1088" s="79" t="s">
        <v>467</v>
      </c>
      <c r="F1088" s="79" t="s">
        <v>648</v>
      </c>
      <c r="G1088" s="79" t="s">
        <v>668</v>
      </c>
      <c r="H1088" s="79" t="s">
        <v>669</v>
      </c>
      <c r="I1088" s="79" t="s">
        <v>670</v>
      </c>
      <c r="J1088" s="79" t="s">
        <v>671</v>
      </c>
      <c r="K1088" s="79" t="s">
        <v>484</v>
      </c>
      <c r="L1088" s="79" t="s">
        <v>650</v>
      </c>
      <c r="M1088" s="79" t="s">
        <v>663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41">
        <v>44291</v>
      </c>
      <c r="AF1088" s="141">
        <v>45387</v>
      </c>
      <c r="AG1088" s="142">
        <v>1188264.7</v>
      </c>
      <c r="AH1088" s="83">
        <v>0</v>
      </c>
      <c r="AI1088" s="83">
        <v>0</v>
      </c>
      <c r="AJ1088" s="143">
        <v>6.1699999999999998E-2</v>
      </c>
      <c r="AK1088" s="79" t="s">
        <v>664</v>
      </c>
      <c r="AL1088" s="79" t="s">
        <v>665</v>
      </c>
      <c r="AM1088" s="155">
        <v>0</v>
      </c>
      <c r="AN1088" s="155">
        <v>0</v>
      </c>
      <c r="AO1088" s="155">
        <v>0</v>
      </c>
      <c r="AP1088" s="155">
        <v>0</v>
      </c>
      <c r="AQ1088" s="155">
        <v>0</v>
      </c>
      <c r="AR1088" s="155">
        <v>0</v>
      </c>
      <c r="AS1088" s="155">
        <v>0</v>
      </c>
      <c r="AT1088" s="155">
        <v>0</v>
      </c>
      <c r="AU1088" s="155">
        <v>0</v>
      </c>
      <c r="AV1088" s="155">
        <v>0</v>
      </c>
      <c r="AW1088" s="155">
        <v>0</v>
      </c>
      <c r="AX1088" s="155">
        <v>0</v>
      </c>
      <c r="AY1088" s="155">
        <v>0</v>
      </c>
      <c r="AZ1088" s="155">
        <v>0</v>
      </c>
      <c r="BA1088" s="155">
        <v>0</v>
      </c>
      <c r="BB1088" s="22">
        <f t="shared" si="48"/>
        <v>0</v>
      </c>
      <c r="BC1088" s="22">
        <f t="shared" si="49"/>
        <v>0</v>
      </c>
      <c r="BD1088" s="22">
        <f t="shared" si="50"/>
        <v>0</v>
      </c>
    </row>
    <row r="1089" spans="1:56" x14ac:dyDescent="0.35">
      <c r="A1089" s="23" t="s">
        <v>2465</v>
      </c>
      <c r="B1089" s="79" t="s">
        <v>1143</v>
      </c>
      <c r="C1089" s="80">
        <v>1</v>
      </c>
      <c r="D1089" s="81" t="s">
        <v>31</v>
      </c>
      <c r="E1089" s="79" t="s">
        <v>467</v>
      </c>
      <c r="F1089" s="79" t="s">
        <v>648</v>
      </c>
      <c r="G1089" s="79" t="s">
        <v>668</v>
      </c>
      <c r="H1089" s="79" t="s">
        <v>669</v>
      </c>
      <c r="I1089" s="79" t="s">
        <v>670</v>
      </c>
      <c r="J1089" s="79" t="s">
        <v>671</v>
      </c>
      <c r="K1089" s="79" t="s">
        <v>484</v>
      </c>
      <c r="L1089" s="79" t="s">
        <v>650</v>
      </c>
      <c r="M1089" s="79" t="s">
        <v>663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41">
        <v>44291</v>
      </c>
      <c r="AF1089" s="141">
        <v>46117</v>
      </c>
      <c r="AG1089" s="142">
        <v>567294</v>
      </c>
      <c r="AH1089" s="83">
        <v>1.5138888888888888</v>
      </c>
      <c r="AI1089" s="83">
        <v>5</v>
      </c>
      <c r="AJ1089" s="143">
        <v>7.1300000000000002E-2</v>
      </c>
      <c r="AK1089" s="79" t="s">
        <v>664</v>
      </c>
      <c r="AL1089" s="79" t="s">
        <v>665</v>
      </c>
      <c r="AM1089" s="155">
        <v>0</v>
      </c>
      <c r="AN1089" s="155">
        <v>0</v>
      </c>
      <c r="AO1089" s="155">
        <v>0</v>
      </c>
      <c r="AP1089" s="155">
        <v>0</v>
      </c>
      <c r="AQ1089" s="155">
        <v>0</v>
      </c>
      <c r="AR1089" s="155">
        <v>0</v>
      </c>
      <c r="AS1089" s="155">
        <v>0</v>
      </c>
      <c r="AT1089" s="155">
        <v>0</v>
      </c>
      <c r="AU1089" s="155">
        <v>0</v>
      </c>
      <c r="AV1089" s="155">
        <v>0</v>
      </c>
      <c r="AW1089" s="155">
        <v>0</v>
      </c>
      <c r="AX1089" s="155">
        <v>0</v>
      </c>
      <c r="AY1089" s="155">
        <v>0</v>
      </c>
      <c r="AZ1089" s="155">
        <v>0</v>
      </c>
      <c r="BA1089" s="155">
        <v>0</v>
      </c>
      <c r="BB1089" s="22">
        <f t="shared" si="48"/>
        <v>0</v>
      </c>
      <c r="BC1089" s="22">
        <f t="shared" si="49"/>
        <v>0</v>
      </c>
      <c r="BD1089" s="22">
        <f t="shared" si="50"/>
        <v>0</v>
      </c>
    </row>
    <row r="1090" spans="1:56" x14ac:dyDescent="0.35">
      <c r="A1090" s="23" t="s">
        <v>2466</v>
      </c>
      <c r="B1090" s="79" t="s">
        <v>1144</v>
      </c>
      <c r="C1090" s="80">
        <v>1</v>
      </c>
      <c r="D1090" s="81" t="s">
        <v>31</v>
      </c>
      <c r="E1090" s="79" t="s">
        <v>467</v>
      </c>
      <c r="F1090" s="79" t="s">
        <v>648</v>
      </c>
      <c r="G1090" s="79" t="s">
        <v>668</v>
      </c>
      <c r="H1090" s="79" t="s">
        <v>669</v>
      </c>
      <c r="I1090" s="79" t="s">
        <v>670</v>
      </c>
      <c r="J1090" s="79" t="s">
        <v>671</v>
      </c>
      <c r="K1090" s="79" t="s">
        <v>484</v>
      </c>
      <c r="L1090" s="79" t="s">
        <v>650</v>
      </c>
      <c r="M1090" s="79" t="s">
        <v>663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41">
        <v>44291</v>
      </c>
      <c r="AF1090" s="141">
        <v>46117</v>
      </c>
      <c r="AG1090" s="142">
        <v>2768097.42</v>
      </c>
      <c r="AH1090" s="83">
        <v>1.5138888888888888</v>
      </c>
      <c r="AI1090" s="83">
        <v>5</v>
      </c>
      <c r="AJ1090" s="143">
        <v>7.1300000000000002E-2</v>
      </c>
      <c r="AK1090" s="79" t="s">
        <v>664</v>
      </c>
      <c r="AL1090" s="79" t="s">
        <v>665</v>
      </c>
      <c r="AM1090" s="155">
        <v>0</v>
      </c>
      <c r="AN1090" s="155">
        <v>0</v>
      </c>
      <c r="AO1090" s="155">
        <v>0</v>
      </c>
      <c r="AP1090" s="155">
        <v>0</v>
      </c>
      <c r="AQ1090" s="155">
        <v>0</v>
      </c>
      <c r="AR1090" s="155">
        <v>0</v>
      </c>
      <c r="AS1090" s="155">
        <v>0</v>
      </c>
      <c r="AT1090" s="155">
        <v>0</v>
      </c>
      <c r="AU1090" s="155">
        <v>0</v>
      </c>
      <c r="AV1090" s="155">
        <v>0</v>
      </c>
      <c r="AW1090" s="155">
        <v>0</v>
      </c>
      <c r="AX1090" s="155">
        <v>0</v>
      </c>
      <c r="AY1090" s="155">
        <v>0</v>
      </c>
      <c r="AZ1090" s="155">
        <v>0</v>
      </c>
      <c r="BA1090" s="155">
        <v>0</v>
      </c>
      <c r="BB1090" s="22">
        <f t="shared" si="48"/>
        <v>0</v>
      </c>
      <c r="BC1090" s="22">
        <f t="shared" si="49"/>
        <v>0</v>
      </c>
      <c r="BD1090" s="22">
        <f t="shared" si="50"/>
        <v>0</v>
      </c>
    </row>
    <row r="1091" spans="1:56" x14ac:dyDescent="0.35">
      <c r="A1091" s="23" t="s">
        <v>2467</v>
      </c>
      <c r="B1091" s="79" t="s">
        <v>1145</v>
      </c>
      <c r="C1091" s="80">
        <v>1</v>
      </c>
      <c r="D1091" s="81" t="s">
        <v>31</v>
      </c>
      <c r="E1091" s="79" t="s">
        <v>467</v>
      </c>
      <c r="F1091" s="79" t="s">
        <v>648</v>
      </c>
      <c r="G1091" s="79" t="s">
        <v>668</v>
      </c>
      <c r="H1091" s="79" t="s">
        <v>669</v>
      </c>
      <c r="I1091" s="79" t="s">
        <v>670</v>
      </c>
      <c r="J1091" s="79" t="s">
        <v>671</v>
      </c>
      <c r="K1091" s="79" t="s">
        <v>484</v>
      </c>
      <c r="L1091" s="79" t="s">
        <v>650</v>
      </c>
      <c r="M1091" s="79" t="s">
        <v>663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41">
        <v>44291</v>
      </c>
      <c r="AF1091" s="141">
        <v>45387</v>
      </c>
      <c r="AG1091" s="142">
        <v>1278519.1100000001</v>
      </c>
      <c r="AH1091" s="83">
        <v>0</v>
      </c>
      <c r="AI1091" s="83">
        <v>0</v>
      </c>
      <c r="AJ1091" s="143">
        <v>6.1699999999999998E-2</v>
      </c>
      <c r="AK1091" s="79" t="s">
        <v>664</v>
      </c>
      <c r="AL1091" s="79" t="s">
        <v>665</v>
      </c>
      <c r="AM1091" s="155">
        <v>0</v>
      </c>
      <c r="AN1091" s="155">
        <v>0</v>
      </c>
      <c r="AO1091" s="155">
        <v>0</v>
      </c>
      <c r="AP1091" s="155">
        <v>0</v>
      </c>
      <c r="AQ1091" s="155">
        <v>0</v>
      </c>
      <c r="AR1091" s="155">
        <v>0</v>
      </c>
      <c r="AS1091" s="155">
        <v>0</v>
      </c>
      <c r="AT1091" s="155">
        <v>0</v>
      </c>
      <c r="AU1091" s="155">
        <v>0</v>
      </c>
      <c r="AV1091" s="155">
        <v>0</v>
      </c>
      <c r="AW1091" s="155">
        <v>0</v>
      </c>
      <c r="AX1091" s="155">
        <v>0</v>
      </c>
      <c r="AY1091" s="155">
        <v>0</v>
      </c>
      <c r="AZ1091" s="155">
        <v>0</v>
      </c>
      <c r="BA1091" s="155">
        <v>0</v>
      </c>
      <c r="BB1091" s="22">
        <f t="shared" ref="BB1091:BB1154" si="51">SUM(AM1091:AO1091)</f>
        <v>0</v>
      </c>
      <c r="BC1091" s="22">
        <f t="shared" si="49"/>
        <v>0</v>
      </c>
      <c r="BD1091" s="22">
        <f t="shared" si="50"/>
        <v>0</v>
      </c>
    </row>
    <row r="1092" spans="1:56" x14ac:dyDescent="0.35">
      <c r="A1092" s="23" t="s">
        <v>2468</v>
      </c>
      <c r="B1092" s="79" t="s">
        <v>1146</v>
      </c>
      <c r="C1092" s="80">
        <v>1</v>
      </c>
      <c r="D1092" s="81" t="s">
        <v>31</v>
      </c>
      <c r="E1092" s="79" t="s">
        <v>467</v>
      </c>
      <c r="F1092" s="79" t="s">
        <v>648</v>
      </c>
      <c r="G1092" s="79" t="s">
        <v>668</v>
      </c>
      <c r="H1092" s="79" t="s">
        <v>669</v>
      </c>
      <c r="I1092" s="79" t="s">
        <v>670</v>
      </c>
      <c r="J1092" s="79" t="s">
        <v>671</v>
      </c>
      <c r="K1092" s="79" t="s">
        <v>484</v>
      </c>
      <c r="L1092" s="79" t="s">
        <v>650</v>
      </c>
      <c r="M1092" s="79" t="s">
        <v>663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41">
        <v>44291</v>
      </c>
      <c r="AF1092" s="141">
        <v>46117</v>
      </c>
      <c r="AG1092" s="142">
        <v>2978506.37</v>
      </c>
      <c r="AH1092" s="83">
        <v>1.5138888888888888</v>
      </c>
      <c r="AI1092" s="83">
        <v>5</v>
      </c>
      <c r="AJ1092" s="143">
        <v>7.1300000000000002E-2</v>
      </c>
      <c r="AK1092" s="79" t="s">
        <v>664</v>
      </c>
      <c r="AL1092" s="79" t="s">
        <v>665</v>
      </c>
      <c r="AM1092" s="155">
        <v>0</v>
      </c>
      <c r="AN1092" s="155">
        <v>0</v>
      </c>
      <c r="AO1092" s="155">
        <v>0</v>
      </c>
      <c r="AP1092" s="155">
        <v>0</v>
      </c>
      <c r="AQ1092" s="155">
        <v>0</v>
      </c>
      <c r="AR1092" s="155">
        <v>0</v>
      </c>
      <c r="AS1092" s="155">
        <v>0</v>
      </c>
      <c r="AT1092" s="155">
        <v>0</v>
      </c>
      <c r="AU1092" s="155">
        <v>0</v>
      </c>
      <c r="AV1092" s="155">
        <v>0</v>
      </c>
      <c r="AW1092" s="155">
        <v>0</v>
      </c>
      <c r="AX1092" s="155">
        <v>0</v>
      </c>
      <c r="AY1092" s="155">
        <v>0</v>
      </c>
      <c r="AZ1092" s="155">
        <v>0</v>
      </c>
      <c r="BA1092" s="155">
        <v>0</v>
      </c>
      <c r="BB1092" s="22">
        <f t="shared" si="51"/>
        <v>0</v>
      </c>
      <c r="BC1092" s="22">
        <f t="shared" ref="BC1092:BC1155" si="52">SUM(AP1092:BA1092)</f>
        <v>0</v>
      </c>
      <c r="BD1092" s="22">
        <f t="shared" ref="BD1092:BD1155" si="53">BB1092+BC1092</f>
        <v>0</v>
      </c>
    </row>
    <row r="1093" spans="1:56" x14ac:dyDescent="0.35">
      <c r="A1093" s="23" t="s">
        <v>2469</v>
      </c>
      <c r="B1093" s="79" t="s">
        <v>1147</v>
      </c>
      <c r="C1093" s="80">
        <v>1</v>
      </c>
      <c r="D1093" s="81" t="s">
        <v>31</v>
      </c>
      <c r="E1093" s="79" t="s">
        <v>467</v>
      </c>
      <c r="F1093" s="79" t="s">
        <v>648</v>
      </c>
      <c r="G1093" s="79" t="s">
        <v>668</v>
      </c>
      <c r="H1093" s="79" t="s">
        <v>669</v>
      </c>
      <c r="I1093" s="79" t="s">
        <v>670</v>
      </c>
      <c r="J1093" s="79" t="s">
        <v>671</v>
      </c>
      <c r="K1093" s="79" t="s">
        <v>484</v>
      </c>
      <c r="L1093" s="79" t="s">
        <v>650</v>
      </c>
      <c r="M1093" s="79" t="s">
        <v>663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41">
        <v>44291</v>
      </c>
      <c r="AF1093" s="141">
        <v>45387</v>
      </c>
      <c r="AG1093" s="142">
        <v>2924864.35</v>
      </c>
      <c r="AH1093" s="83">
        <v>0</v>
      </c>
      <c r="AI1093" s="83">
        <v>0</v>
      </c>
      <c r="AJ1093" s="143">
        <v>6.1699999999999998E-2</v>
      </c>
      <c r="AK1093" s="79" t="s">
        <v>664</v>
      </c>
      <c r="AL1093" s="79" t="s">
        <v>665</v>
      </c>
      <c r="AM1093" s="155">
        <v>0</v>
      </c>
      <c r="AN1093" s="155">
        <v>0</v>
      </c>
      <c r="AO1093" s="155">
        <v>0</v>
      </c>
      <c r="AP1093" s="155">
        <v>0</v>
      </c>
      <c r="AQ1093" s="155">
        <v>0</v>
      </c>
      <c r="AR1093" s="155">
        <v>0</v>
      </c>
      <c r="AS1093" s="155">
        <v>0</v>
      </c>
      <c r="AT1093" s="155">
        <v>0</v>
      </c>
      <c r="AU1093" s="155">
        <v>0</v>
      </c>
      <c r="AV1093" s="155">
        <v>0</v>
      </c>
      <c r="AW1093" s="155">
        <v>0</v>
      </c>
      <c r="AX1093" s="155">
        <v>0</v>
      </c>
      <c r="AY1093" s="155">
        <v>0</v>
      </c>
      <c r="AZ1093" s="155">
        <v>0</v>
      </c>
      <c r="BA1093" s="155">
        <v>0</v>
      </c>
      <c r="BB1093" s="22">
        <f t="shared" si="51"/>
        <v>0</v>
      </c>
      <c r="BC1093" s="22">
        <f t="shared" si="52"/>
        <v>0</v>
      </c>
      <c r="BD1093" s="22">
        <f t="shared" si="53"/>
        <v>0</v>
      </c>
    </row>
    <row r="1094" spans="1:56" x14ac:dyDescent="0.35">
      <c r="A1094" s="23" t="s">
        <v>2470</v>
      </c>
      <c r="B1094" s="79" t="s">
        <v>1148</v>
      </c>
      <c r="C1094" s="80">
        <v>1</v>
      </c>
      <c r="D1094" s="81" t="s">
        <v>31</v>
      </c>
      <c r="E1094" s="79" t="s">
        <v>467</v>
      </c>
      <c r="F1094" s="79" t="s">
        <v>648</v>
      </c>
      <c r="G1094" s="79" t="s">
        <v>668</v>
      </c>
      <c r="H1094" s="79" t="s">
        <v>669</v>
      </c>
      <c r="I1094" s="79" t="s">
        <v>670</v>
      </c>
      <c r="J1094" s="79" t="s">
        <v>671</v>
      </c>
      <c r="K1094" s="79" t="s">
        <v>484</v>
      </c>
      <c r="L1094" s="79" t="s">
        <v>650</v>
      </c>
      <c r="M1094" s="79" t="s">
        <v>663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1">
        <v>44291</v>
      </c>
      <c r="AF1094" s="141">
        <v>46117</v>
      </c>
      <c r="AG1094" s="142">
        <v>6813386.9900000002</v>
      </c>
      <c r="AH1094" s="83">
        <v>1.5138888888888888</v>
      </c>
      <c r="AI1094" s="83">
        <v>5</v>
      </c>
      <c r="AJ1094" s="143">
        <v>7.1300000000000002E-2</v>
      </c>
      <c r="AK1094" s="79" t="s">
        <v>664</v>
      </c>
      <c r="AL1094" s="79" t="s">
        <v>665</v>
      </c>
      <c r="AM1094" s="155">
        <v>0</v>
      </c>
      <c r="AN1094" s="155">
        <v>0</v>
      </c>
      <c r="AO1094" s="155">
        <v>0</v>
      </c>
      <c r="AP1094" s="155">
        <v>0</v>
      </c>
      <c r="AQ1094" s="155">
        <v>0</v>
      </c>
      <c r="AR1094" s="155">
        <v>0</v>
      </c>
      <c r="AS1094" s="155">
        <v>0</v>
      </c>
      <c r="AT1094" s="155">
        <v>0</v>
      </c>
      <c r="AU1094" s="155">
        <v>0</v>
      </c>
      <c r="AV1094" s="155">
        <v>0</v>
      </c>
      <c r="AW1094" s="155">
        <v>0</v>
      </c>
      <c r="AX1094" s="155">
        <v>0</v>
      </c>
      <c r="AY1094" s="155">
        <v>0</v>
      </c>
      <c r="AZ1094" s="155">
        <v>0</v>
      </c>
      <c r="BA1094" s="155">
        <v>0</v>
      </c>
      <c r="BB1094" s="22">
        <f t="shared" si="51"/>
        <v>0</v>
      </c>
      <c r="BC1094" s="22">
        <f t="shared" si="52"/>
        <v>0</v>
      </c>
      <c r="BD1094" s="22">
        <f t="shared" si="53"/>
        <v>0</v>
      </c>
    </row>
    <row r="1095" spans="1:56" x14ac:dyDescent="0.35">
      <c r="A1095" s="23" t="s">
        <v>2471</v>
      </c>
      <c r="B1095" s="79" t="s">
        <v>1149</v>
      </c>
      <c r="C1095" s="80">
        <v>1</v>
      </c>
      <c r="D1095" s="81" t="s">
        <v>31</v>
      </c>
      <c r="E1095" s="79" t="s">
        <v>467</v>
      </c>
      <c r="F1095" s="79" t="s">
        <v>648</v>
      </c>
      <c r="G1095" s="79" t="s">
        <v>668</v>
      </c>
      <c r="H1095" s="79" t="s">
        <v>669</v>
      </c>
      <c r="I1095" s="79" t="s">
        <v>670</v>
      </c>
      <c r="J1095" s="79" t="s">
        <v>671</v>
      </c>
      <c r="K1095" s="79" t="s">
        <v>484</v>
      </c>
      <c r="L1095" s="79" t="s">
        <v>650</v>
      </c>
      <c r="M1095" s="79" t="s">
        <v>663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41">
        <v>44291</v>
      </c>
      <c r="AF1095" s="141">
        <v>45387</v>
      </c>
      <c r="AG1095" s="142">
        <v>283359.3</v>
      </c>
      <c r="AH1095" s="83">
        <v>0</v>
      </c>
      <c r="AI1095" s="83">
        <v>0</v>
      </c>
      <c r="AJ1095" s="143">
        <v>6.1699999999999998E-2</v>
      </c>
      <c r="AK1095" s="79" t="s">
        <v>664</v>
      </c>
      <c r="AL1095" s="79" t="s">
        <v>665</v>
      </c>
      <c r="AM1095" s="155">
        <v>0</v>
      </c>
      <c r="AN1095" s="155">
        <v>0</v>
      </c>
      <c r="AO1095" s="155">
        <v>0</v>
      </c>
      <c r="AP1095" s="155">
        <v>0</v>
      </c>
      <c r="AQ1095" s="155">
        <v>0</v>
      </c>
      <c r="AR1095" s="155">
        <v>0</v>
      </c>
      <c r="AS1095" s="155">
        <v>0</v>
      </c>
      <c r="AT1095" s="155">
        <v>0</v>
      </c>
      <c r="AU1095" s="155">
        <v>0</v>
      </c>
      <c r="AV1095" s="155">
        <v>0</v>
      </c>
      <c r="AW1095" s="155">
        <v>0</v>
      </c>
      <c r="AX1095" s="155">
        <v>0</v>
      </c>
      <c r="AY1095" s="155">
        <v>0</v>
      </c>
      <c r="AZ1095" s="155">
        <v>0</v>
      </c>
      <c r="BA1095" s="155">
        <v>0</v>
      </c>
      <c r="BB1095" s="22">
        <f t="shared" si="51"/>
        <v>0</v>
      </c>
      <c r="BC1095" s="22">
        <f t="shared" si="52"/>
        <v>0</v>
      </c>
      <c r="BD1095" s="22">
        <f t="shared" si="53"/>
        <v>0</v>
      </c>
    </row>
    <row r="1096" spans="1:56" x14ac:dyDescent="0.35">
      <c r="A1096" s="23" t="s">
        <v>2472</v>
      </c>
      <c r="B1096" s="79" t="s">
        <v>1150</v>
      </c>
      <c r="C1096" s="80">
        <v>1</v>
      </c>
      <c r="D1096" s="81" t="s">
        <v>31</v>
      </c>
      <c r="E1096" s="79" t="s">
        <v>467</v>
      </c>
      <c r="F1096" s="79" t="s">
        <v>648</v>
      </c>
      <c r="G1096" s="79" t="s">
        <v>668</v>
      </c>
      <c r="H1096" s="79" t="s">
        <v>669</v>
      </c>
      <c r="I1096" s="79" t="s">
        <v>670</v>
      </c>
      <c r="J1096" s="79" t="s">
        <v>671</v>
      </c>
      <c r="K1096" s="79" t="s">
        <v>484</v>
      </c>
      <c r="L1096" s="79" t="s">
        <v>650</v>
      </c>
      <c r="M1096" s="79" t="s">
        <v>663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1">
        <v>44291</v>
      </c>
      <c r="AF1096" s="141">
        <v>46117</v>
      </c>
      <c r="AG1096" s="142">
        <v>660076.67000000004</v>
      </c>
      <c r="AH1096" s="83">
        <v>1.5138888888888888</v>
      </c>
      <c r="AI1096" s="83">
        <v>5</v>
      </c>
      <c r="AJ1096" s="143">
        <v>7.1300000000000002E-2</v>
      </c>
      <c r="AK1096" s="79" t="s">
        <v>664</v>
      </c>
      <c r="AL1096" s="79" t="s">
        <v>665</v>
      </c>
      <c r="AM1096" s="155">
        <v>0</v>
      </c>
      <c r="AN1096" s="155">
        <v>0</v>
      </c>
      <c r="AO1096" s="155">
        <v>0</v>
      </c>
      <c r="AP1096" s="155">
        <v>0</v>
      </c>
      <c r="AQ1096" s="155">
        <v>0</v>
      </c>
      <c r="AR1096" s="155">
        <v>0</v>
      </c>
      <c r="AS1096" s="155">
        <v>0</v>
      </c>
      <c r="AT1096" s="155">
        <v>0</v>
      </c>
      <c r="AU1096" s="155">
        <v>0</v>
      </c>
      <c r="AV1096" s="155">
        <v>0</v>
      </c>
      <c r="AW1096" s="155">
        <v>0</v>
      </c>
      <c r="AX1096" s="155">
        <v>0</v>
      </c>
      <c r="AY1096" s="155">
        <v>0</v>
      </c>
      <c r="AZ1096" s="155">
        <v>0</v>
      </c>
      <c r="BA1096" s="155">
        <v>0</v>
      </c>
      <c r="BB1096" s="22">
        <f t="shared" si="51"/>
        <v>0</v>
      </c>
      <c r="BC1096" s="22">
        <f t="shared" si="52"/>
        <v>0</v>
      </c>
      <c r="BD1096" s="22">
        <f t="shared" si="53"/>
        <v>0</v>
      </c>
    </row>
    <row r="1097" spans="1:56" x14ac:dyDescent="0.35">
      <c r="A1097" s="23" t="s">
        <v>2473</v>
      </c>
      <c r="B1097" s="79" t="s">
        <v>1151</v>
      </c>
      <c r="C1097" s="80">
        <v>1</v>
      </c>
      <c r="D1097" s="81" t="s">
        <v>31</v>
      </c>
      <c r="E1097" s="79" t="s">
        <v>467</v>
      </c>
      <c r="F1097" s="79" t="s">
        <v>648</v>
      </c>
      <c r="G1097" s="79" t="s">
        <v>660</v>
      </c>
      <c r="H1097" s="79" t="s">
        <v>661</v>
      </c>
      <c r="I1097" s="79" t="s">
        <v>649</v>
      </c>
      <c r="J1097" s="79" t="s">
        <v>662</v>
      </c>
      <c r="K1097" s="79" t="s">
        <v>1152</v>
      </c>
      <c r="L1097" s="79" t="s">
        <v>650</v>
      </c>
      <c r="M1097" s="79" t="s">
        <v>663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41">
        <v>44291</v>
      </c>
      <c r="AF1097" s="141">
        <v>45387</v>
      </c>
      <c r="AG1097" s="142">
        <v>213302.5</v>
      </c>
      <c r="AH1097" s="83">
        <v>0</v>
      </c>
      <c r="AI1097" s="83">
        <v>0</v>
      </c>
      <c r="AJ1097" s="143">
        <v>6.1699999999999998E-2</v>
      </c>
      <c r="AK1097" s="79" t="s">
        <v>664</v>
      </c>
      <c r="AL1097" s="79" t="s">
        <v>665</v>
      </c>
      <c r="AM1097" s="155">
        <v>0</v>
      </c>
      <c r="AN1097" s="155">
        <v>0</v>
      </c>
      <c r="AO1097" s="155">
        <v>0</v>
      </c>
      <c r="AP1097" s="155">
        <v>0</v>
      </c>
      <c r="AQ1097" s="155">
        <v>0</v>
      </c>
      <c r="AR1097" s="155">
        <v>0</v>
      </c>
      <c r="AS1097" s="155">
        <v>0</v>
      </c>
      <c r="AT1097" s="155">
        <v>0</v>
      </c>
      <c r="AU1097" s="155">
        <v>0</v>
      </c>
      <c r="AV1097" s="155">
        <v>0</v>
      </c>
      <c r="AW1097" s="155">
        <v>0</v>
      </c>
      <c r="AX1097" s="155">
        <v>0</v>
      </c>
      <c r="AY1097" s="155">
        <v>0</v>
      </c>
      <c r="AZ1097" s="155">
        <v>0</v>
      </c>
      <c r="BA1097" s="155">
        <v>0</v>
      </c>
      <c r="BB1097" s="22">
        <f t="shared" si="51"/>
        <v>0</v>
      </c>
      <c r="BC1097" s="22">
        <f t="shared" si="52"/>
        <v>0</v>
      </c>
      <c r="BD1097" s="22">
        <f t="shared" si="53"/>
        <v>0</v>
      </c>
    </row>
    <row r="1098" spans="1:56" x14ac:dyDescent="0.35">
      <c r="A1098" s="23" t="s">
        <v>2474</v>
      </c>
      <c r="B1098" s="79" t="s">
        <v>1153</v>
      </c>
      <c r="C1098" s="80">
        <v>1</v>
      </c>
      <c r="D1098" s="81" t="s">
        <v>31</v>
      </c>
      <c r="E1098" s="79" t="s">
        <v>467</v>
      </c>
      <c r="F1098" s="79" t="s">
        <v>648</v>
      </c>
      <c r="G1098" s="79" t="s">
        <v>660</v>
      </c>
      <c r="H1098" s="79" t="s">
        <v>661</v>
      </c>
      <c r="I1098" s="79" t="s">
        <v>649</v>
      </c>
      <c r="J1098" s="79" t="s">
        <v>662</v>
      </c>
      <c r="K1098" s="79" t="s">
        <v>1154</v>
      </c>
      <c r="L1098" s="79" t="s">
        <v>650</v>
      </c>
      <c r="M1098" s="79" t="s">
        <v>663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41">
        <v>44291</v>
      </c>
      <c r="AF1098" s="141">
        <v>45387</v>
      </c>
      <c r="AG1098" s="142">
        <v>398590.88</v>
      </c>
      <c r="AH1098" s="83">
        <v>0</v>
      </c>
      <c r="AI1098" s="83">
        <v>0</v>
      </c>
      <c r="AJ1098" s="143">
        <v>6.1699999999999998E-2</v>
      </c>
      <c r="AK1098" s="79" t="s">
        <v>664</v>
      </c>
      <c r="AL1098" s="79" t="s">
        <v>665</v>
      </c>
      <c r="AM1098" s="155">
        <v>0</v>
      </c>
      <c r="AN1098" s="155">
        <v>0</v>
      </c>
      <c r="AO1098" s="155">
        <v>0</v>
      </c>
      <c r="AP1098" s="155">
        <v>0</v>
      </c>
      <c r="AQ1098" s="155">
        <v>0</v>
      </c>
      <c r="AR1098" s="155">
        <v>0</v>
      </c>
      <c r="AS1098" s="155">
        <v>0</v>
      </c>
      <c r="AT1098" s="155">
        <v>0</v>
      </c>
      <c r="AU1098" s="155">
        <v>0</v>
      </c>
      <c r="AV1098" s="155">
        <v>0</v>
      </c>
      <c r="AW1098" s="155">
        <v>0</v>
      </c>
      <c r="AX1098" s="155">
        <v>0</v>
      </c>
      <c r="AY1098" s="155">
        <v>0</v>
      </c>
      <c r="AZ1098" s="155">
        <v>0</v>
      </c>
      <c r="BA1098" s="155">
        <v>0</v>
      </c>
      <c r="BB1098" s="22">
        <f t="shared" si="51"/>
        <v>0</v>
      </c>
      <c r="BC1098" s="22">
        <f t="shared" si="52"/>
        <v>0</v>
      </c>
      <c r="BD1098" s="22">
        <f t="shared" si="53"/>
        <v>0</v>
      </c>
    </row>
    <row r="1099" spans="1:56" x14ac:dyDescent="0.35">
      <c r="A1099" s="23" t="s">
        <v>2475</v>
      </c>
      <c r="B1099" s="79" t="s">
        <v>1155</v>
      </c>
      <c r="C1099" s="80">
        <v>1</v>
      </c>
      <c r="D1099" s="81" t="s">
        <v>31</v>
      </c>
      <c r="E1099" s="79" t="s">
        <v>467</v>
      </c>
      <c r="F1099" s="79" t="s">
        <v>648</v>
      </c>
      <c r="G1099" s="79" t="s">
        <v>660</v>
      </c>
      <c r="H1099" s="79" t="s">
        <v>661</v>
      </c>
      <c r="I1099" s="79" t="s">
        <v>649</v>
      </c>
      <c r="J1099" s="79" t="s">
        <v>662</v>
      </c>
      <c r="K1099" s="79" t="s">
        <v>1154</v>
      </c>
      <c r="L1099" s="79" t="s">
        <v>650</v>
      </c>
      <c r="M1099" s="79" t="s">
        <v>663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41">
        <v>44291</v>
      </c>
      <c r="AF1099" s="141">
        <v>46117</v>
      </c>
      <c r="AG1099" s="142">
        <v>928479.65</v>
      </c>
      <c r="AH1099" s="83">
        <v>1.5138888888888888</v>
      </c>
      <c r="AI1099" s="83">
        <v>5</v>
      </c>
      <c r="AJ1099" s="143">
        <v>7.1300000000000002E-2</v>
      </c>
      <c r="AK1099" s="79" t="s">
        <v>664</v>
      </c>
      <c r="AL1099" s="79" t="s">
        <v>665</v>
      </c>
      <c r="AM1099" s="155">
        <v>0</v>
      </c>
      <c r="AN1099" s="155">
        <v>0</v>
      </c>
      <c r="AO1099" s="155">
        <v>0</v>
      </c>
      <c r="AP1099" s="155">
        <v>0</v>
      </c>
      <c r="AQ1099" s="155">
        <v>0</v>
      </c>
      <c r="AR1099" s="155">
        <v>0</v>
      </c>
      <c r="AS1099" s="155">
        <v>0</v>
      </c>
      <c r="AT1099" s="155">
        <v>0</v>
      </c>
      <c r="AU1099" s="155">
        <v>0</v>
      </c>
      <c r="AV1099" s="155">
        <v>0</v>
      </c>
      <c r="AW1099" s="155">
        <v>0</v>
      </c>
      <c r="AX1099" s="155">
        <v>0</v>
      </c>
      <c r="AY1099" s="155">
        <v>0</v>
      </c>
      <c r="AZ1099" s="155">
        <v>0</v>
      </c>
      <c r="BA1099" s="155">
        <v>0</v>
      </c>
      <c r="BB1099" s="22">
        <f t="shared" si="51"/>
        <v>0</v>
      </c>
      <c r="BC1099" s="22">
        <f t="shared" si="52"/>
        <v>0</v>
      </c>
      <c r="BD1099" s="22">
        <f t="shared" si="53"/>
        <v>0</v>
      </c>
    </row>
    <row r="1100" spans="1:56" x14ac:dyDescent="0.35">
      <c r="A1100" s="23" t="s">
        <v>2476</v>
      </c>
      <c r="B1100" s="79" t="s">
        <v>1156</v>
      </c>
      <c r="C1100" s="80">
        <v>1</v>
      </c>
      <c r="D1100" s="81" t="s">
        <v>31</v>
      </c>
      <c r="E1100" s="79" t="s">
        <v>467</v>
      </c>
      <c r="F1100" s="79" t="s">
        <v>648</v>
      </c>
      <c r="G1100" s="79" t="s">
        <v>668</v>
      </c>
      <c r="H1100" s="79" t="s">
        <v>669</v>
      </c>
      <c r="I1100" s="79" t="s">
        <v>670</v>
      </c>
      <c r="J1100" s="79" t="s">
        <v>671</v>
      </c>
      <c r="K1100" s="79" t="s">
        <v>484</v>
      </c>
      <c r="L1100" s="79" t="s">
        <v>650</v>
      </c>
      <c r="M1100" s="79" t="s">
        <v>663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41">
        <v>44291</v>
      </c>
      <c r="AF1100" s="141">
        <v>45387</v>
      </c>
      <c r="AG1100" s="142">
        <v>43390.080000000002</v>
      </c>
      <c r="AH1100" s="83">
        <v>0</v>
      </c>
      <c r="AI1100" s="83">
        <v>0</v>
      </c>
      <c r="AJ1100" s="143">
        <v>6.1699999999999998E-2</v>
      </c>
      <c r="AK1100" s="79" t="s">
        <v>664</v>
      </c>
      <c r="AL1100" s="79" t="s">
        <v>665</v>
      </c>
      <c r="AM1100" s="155">
        <v>0</v>
      </c>
      <c r="AN1100" s="155">
        <v>0</v>
      </c>
      <c r="AO1100" s="155">
        <v>0</v>
      </c>
      <c r="AP1100" s="155">
        <v>0</v>
      </c>
      <c r="AQ1100" s="155">
        <v>0</v>
      </c>
      <c r="AR1100" s="155">
        <v>0</v>
      </c>
      <c r="AS1100" s="155">
        <v>0</v>
      </c>
      <c r="AT1100" s="155">
        <v>0</v>
      </c>
      <c r="AU1100" s="155">
        <v>0</v>
      </c>
      <c r="AV1100" s="155">
        <v>0</v>
      </c>
      <c r="AW1100" s="155">
        <v>0</v>
      </c>
      <c r="AX1100" s="155">
        <v>0</v>
      </c>
      <c r="AY1100" s="155">
        <v>0</v>
      </c>
      <c r="AZ1100" s="155">
        <v>0</v>
      </c>
      <c r="BA1100" s="155">
        <v>0</v>
      </c>
      <c r="BB1100" s="22">
        <f t="shared" si="51"/>
        <v>0</v>
      </c>
      <c r="BC1100" s="22">
        <f t="shared" si="52"/>
        <v>0</v>
      </c>
      <c r="BD1100" s="22">
        <f t="shared" si="53"/>
        <v>0</v>
      </c>
    </row>
    <row r="1101" spans="1:56" x14ac:dyDescent="0.35">
      <c r="A1101" s="23" t="s">
        <v>2477</v>
      </c>
      <c r="B1101" s="79" t="s">
        <v>1157</v>
      </c>
      <c r="C1101" s="80">
        <v>1</v>
      </c>
      <c r="D1101" s="81" t="s">
        <v>31</v>
      </c>
      <c r="E1101" s="79" t="s">
        <v>467</v>
      </c>
      <c r="F1101" s="79" t="s">
        <v>648</v>
      </c>
      <c r="G1101" s="79" t="s">
        <v>668</v>
      </c>
      <c r="H1101" s="79" t="s">
        <v>669</v>
      </c>
      <c r="I1101" s="79" t="s">
        <v>670</v>
      </c>
      <c r="J1101" s="79" t="s">
        <v>671</v>
      </c>
      <c r="K1101" s="79" t="s">
        <v>484</v>
      </c>
      <c r="L1101" s="79" t="s">
        <v>650</v>
      </c>
      <c r="M1101" s="79" t="s">
        <v>663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41">
        <v>44291</v>
      </c>
      <c r="AF1101" s="141">
        <v>46117</v>
      </c>
      <c r="AG1101" s="142">
        <v>101069.95</v>
      </c>
      <c r="AH1101" s="83">
        <v>1.5138888888888888</v>
      </c>
      <c r="AI1101" s="83">
        <v>5</v>
      </c>
      <c r="AJ1101" s="143">
        <v>7.1300000000000002E-2</v>
      </c>
      <c r="AK1101" s="79" t="s">
        <v>664</v>
      </c>
      <c r="AL1101" s="79" t="s">
        <v>665</v>
      </c>
      <c r="AM1101" s="155">
        <v>0</v>
      </c>
      <c r="AN1101" s="155">
        <v>0</v>
      </c>
      <c r="AO1101" s="155">
        <v>0</v>
      </c>
      <c r="AP1101" s="155">
        <v>0</v>
      </c>
      <c r="AQ1101" s="155">
        <v>0</v>
      </c>
      <c r="AR1101" s="155">
        <v>0</v>
      </c>
      <c r="AS1101" s="155">
        <v>0</v>
      </c>
      <c r="AT1101" s="155">
        <v>0</v>
      </c>
      <c r="AU1101" s="155">
        <v>0</v>
      </c>
      <c r="AV1101" s="155">
        <v>0</v>
      </c>
      <c r="AW1101" s="155">
        <v>0</v>
      </c>
      <c r="AX1101" s="155">
        <v>0</v>
      </c>
      <c r="AY1101" s="155">
        <v>0</v>
      </c>
      <c r="AZ1101" s="155">
        <v>0</v>
      </c>
      <c r="BA1101" s="155">
        <v>0</v>
      </c>
      <c r="BB1101" s="22">
        <f t="shared" si="51"/>
        <v>0</v>
      </c>
      <c r="BC1101" s="22">
        <f t="shared" si="52"/>
        <v>0</v>
      </c>
      <c r="BD1101" s="22">
        <f t="shared" si="53"/>
        <v>0</v>
      </c>
    </row>
    <row r="1102" spans="1:56" x14ac:dyDescent="0.35">
      <c r="A1102" s="23" t="s">
        <v>2478</v>
      </c>
      <c r="B1102" s="79" t="s">
        <v>1158</v>
      </c>
      <c r="C1102" s="80">
        <v>1</v>
      </c>
      <c r="D1102" s="81" t="s">
        <v>31</v>
      </c>
      <c r="E1102" s="79" t="s">
        <v>467</v>
      </c>
      <c r="F1102" s="79" t="s">
        <v>648</v>
      </c>
      <c r="G1102" s="79" t="s">
        <v>668</v>
      </c>
      <c r="H1102" s="79" t="s">
        <v>669</v>
      </c>
      <c r="I1102" s="79" t="s">
        <v>670</v>
      </c>
      <c r="J1102" s="79" t="s">
        <v>671</v>
      </c>
      <c r="K1102" s="79" t="s">
        <v>484</v>
      </c>
      <c r="L1102" s="79" t="s">
        <v>650</v>
      </c>
      <c r="M1102" s="79" t="s">
        <v>663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41">
        <v>44291</v>
      </c>
      <c r="AF1102" s="141">
        <v>45387</v>
      </c>
      <c r="AG1102" s="142">
        <v>545826</v>
      </c>
      <c r="AH1102" s="83">
        <v>0</v>
      </c>
      <c r="AI1102" s="83">
        <v>0</v>
      </c>
      <c r="AJ1102" s="143">
        <v>6.1699999999999998E-2</v>
      </c>
      <c r="AK1102" s="79" t="s">
        <v>664</v>
      </c>
      <c r="AL1102" s="79" t="s">
        <v>665</v>
      </c>
      <c r="AM1102" s="155">
        <v>0</v>
      </c>
      <c r="AN1102" s="155">
        <v>0</v>
      </c>
      <c r="AO1102" s="155">
        <v>0</v>
      </c>
      <c r="AP1102" s="155">
        <v>0</v>
      </c>
      <c r="AQ1102" s="155">
        <v>0</v>
      </c>
      <c r="AR1102" s="155">
        <v>0</v>
      </c>
      <c r="AS1102" s="155">
        <v>0</v>
      </c>
      <c r="AT1102" s="155">
        <v>0</v>
      </c>
      <c r="AU1102" s="155">
        <v>0</v>
      </c>
      <c r="AV1102" s="155">
        <v>0</v>
      </c>
      <c r="AW1102" s="155">
        <v>0</v>
      </c>
      <c r="AX1102" s="155">
        <v>0</v>
      </c>
      <c r="AY1102" s="155">
        <v>0</v>
      </c>
      <c r="AZ1102" s="155">
        <v>0</v>
      </c>
      <c r="BA1102" s="155">
        <v>0</v>
      </c>
      <c r="BB1102" s="22">
        <f t="shared" si="51"/>
        <v>0</v>
      </c>
      <c r="BC1102" s="22">
        <f t="shared" si="52"/>
        <v>0</v>
      </c>
      <c r="BD1102" s="22">
        <f t="shared" si="53"/>
        <v>0</v>
      </c>
    </row>
    <row r="1103" spans="1:56" x14ac:dyDescent="0.35">
      <c r="A1103" s="23" t="s">
        <v>2479</v>
      </c>
      <c r="B1103" s="79" t="s">
        <v>1159</v>
      </c>
      <c r="C1103" s="80">
        <v>1</v>
      </c>
      <c r="D1103" s="81" t="s">
        <v>31</v>
      </c>
      <c r="E1103" s="79" t="s">
        <v>467</v>
      </c>
      <c r="F1103" s="79" t="s">
        <v>648</v>
      </c>
      <c r="G1103" s="79" t="s">
        <v>668</v>
      </c>
      <c r="H1103" s="79" t="s">
        <v>669</v>
      </c>
      <c r="I1103" s="79" t="s">
        <v>670</v>
      </c>
      <c r="J1103" s="79" t="s">
        <v>671</v>
      </c>
      <c r="K1103" s="79" t="s">
        <v>484</v>
      </c>
      <c r="L1103" s="79" t="s">
        <v>650</v>
      </c>
      <c r="M1103" s="79" t="s">
        <v>663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41">
        <v>44291</v>
      </c>
      <c r="AF1103" s="141">
        <v>46117</v>
      </c>
      <c r="AG1103" s="142">
        <v>1271455</v>
      </c>
      <c r="AH1103" s="83">
        <v>1.5138888888888888</v>
      </c>
      <c r="AI1103" s="83">
        <v>5</v>
      </c>
      <c r="AJ1103" s="143">
        <v>7.1300000000000002E-2</v>
      </c>
      <c r="AK1103" s="79" t="s">
        <v>664</v>
      </c>
      <c r="AL1103" s="79" t="s">
        <v>665</v>
      </c>
      <c r="AM1103" s="155">
        <v>0</v>
      </c>
      <c r="AN1103" s="155">
        <v>0</v>
      </c>
      <c r="AO1103" s="155">
        <v>0</v>
      </c>
      <c r="AP1103" s="155">
        <v>0</v>
      </c>
      <c r="AQ1103" s="155">
        <v>0</v>
      </c>
      <c r="AR1103" s="155">
        <v>0</v>
      </c>
      <c r="AS1103" s="155">
        <v>0</v>
      </c>
      <c r="AT1103" s="155">
        <v>0</v>
      </c>
      <c r="AU1103" s="155">
        <v>0</v>
      </c>
      <c r="AV1103" s="155">
        <v>0</v>
      </c>
      <c r="AW1103" s="155">
        <v>0</v>
      </c>
      <c r="AX1103" s="155">
        <v>0</v>
      </c>
      <c r="AY1103" s="155">
        <v>0</v>
      </c>
      <c r="AZ1103" s="155">
        <v>0</v>
      </c>
      <c r="BA1103" s="155">
        <v>0</v>
      </c>
      <c r="BB1103" s="22">
        <f t="shared" si="51"/>
        <v>0</v>
      </c>
      <c r="BC1103" s="22">
        <f t="shared" si="52"/>
        <v>0</v>
      </c>
      <c r="BD1103" s="22">
        <f t="shared" si="53"/>
        <v>0</v>
      </c>
    </row>
    <row r="1104" spans="1:56" x14ac:dyDescent="0.35">
      <c r="A1104" s="23" t="s">
        <v>2480</v>
      </c>
      <c r="B1104" s="79" t="s">
        <v>1160</v>
      </c>
      <c r="C1104" s="80">
        <v>1</v>
      </c>
      <c r="D1104" s="81" t="s">
        <v>31</v>
      </c>
      <c r="E1104" s="79" t="s">
        <v>467</v>
      </c>
      <c r="F1104" s="79" t="s">
        <v>648</v>
      </c>
      <c r="G1104" s="79" t="s">
        <v>668</v>
      </c>
      <c r="H1104" s="79" t="s">
        <v>669</v>
      </c>
      <c r="I1104" s="79" t="s">
        <v>670</v>
      </c>
      <c r="J1104" s="79" t="s">
        <v>671</v>
      </c>
      <c r="K1104" s="79" t="s">
        <v>484</v>
      </c>
      <c r="L1104" s="79" t="s">
        <v>650</v>
      </c>
      <c r="M1104" s="79" t="s">
        <v>663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41">
        <v>44291</v>
      </c>
      <c r="AF1104" s="141">
        <v>45387</v>
      </c>
      <c r="AG1104" s="142">
        <v>2025024.25</v>
      </c>
      <c r="AH1104" s="83">
        <v>0</v>
      </c>
      <c r="AI1104" s="83">
        <v>0</v>
      </c>
      <c r="AJ1104" s="143">
        <v>6.1699999999999998E-2</v>
      </c>
      <c r="AK1104" s="79" t="s">
        <v>664</v>
      </c>
      <c r="AL1104" s="79" t="s">
        <v>665</v>
      </c>
      <c r="AM1104" s="155">
        <v>0</v>
      </c>
      <c r="AN1104" s="155">
        <v>0</v>
      </c>
      <c r="AO1104" s="155">
        <v>0</v>
      </c>
      <c r="AP1104" s="155">
        <v>0</v>
      </c>
      <c r="AQ1104" s="155">
        <v>0</v>
      </c>
      <c r="AR1104" s="155">
        <v>0</v>
      </c>
      <c r="AS1104" s="155">
        <v>0</v>
      </c>
      <c r="AT1104" s="155">
        <v>0</v>
      </c>
      <c r="AU1104" s="155">
        <v>0</v>
      </c>
      <c r="AV1104" s="155">
        <v>0</v>
      </c>
      <c r="AW1104" s="155">
        <v>0</v>
      </c>
      <c r="AX1104" s="155">
        <v>0</v>
      </c>
      <c r="AY1104" s="155">
        <v>0</v>
      </c>
      <c r="AZ1104" s="155">
        <v>0</v>
      </c>
      <c r="BA1104" s="155">
        <v>0</v>
      </c>
      <c r="BB1104" s="22">
        <f t="shared" si="51"/>
        <v>0</v>
      </c>
      <c r="BC1104" s="22">
        <f t="shared" si="52"/>
        <v>0</v>
      </c>
      <c r="BD1104" s="22">
        <f t="shared" si="53"/>
        <v>0</v>
      </c>
    </row>
    <row r="1105" spans="1:56" x14ac:dyDescent="0.35">
      <c r="A1105" s="23" t="s">
        <v>2481</v>
      </c>
      <c r="B1105" s="79" t="s">
        <v>1161</v>
      </c>
      <c r="C1105" s="80">
        <v>1</v>
      </c>
      <c r="D1105" s="81" t="s">
        <v>31</v>
      </c>
      <c r="E1105" s="79" t="s">
        <v>467</v>
      </c>
      <c r="F1105" s="79" t="s">
        <v>648</v>
      </c>
      <c r="G1105" s="79" t="s">
        <v>668</v>
      </c>
      <c r="H1105" s="79" t="s">
        <v>669</v>
      </c>
      <c r="I1105" s="79" t="s">
        <v>670</v>
      </c>
      <c r="J1105" s="79" t="s">
        <v>671</v>
      </c>
      <c r="K1105" s="79" t="s">
        <v>484</v>
      </c>
      <c r="L1105" s="79" t="s">
        <v>650</v>
      </c>
      <c r="M1105" s="79" t="s">
        <v>663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41">
        <v>44291</v>
      </c>
      <c r="AF1105" s="141">
        <v>46117</v>
      </c>
      <c r="AG1105" s="142">
        <v>4724056.59</v>
      </c>
      <c r="AH1105" s="83">
        <v>1.5138888888888888</v>
      </c>
      <c r="AI1105" s="83">
        <v>5</v>
      </c>
      <c r="AJ1105" s="143">
        <v>7.1300000000000002E-2</v>
      </c>
      <c r="AK1105" s="79" t="s">
        <v>664</v>
      </c>
      <c r="AL1105" s="79" t="s">
        <v>665</v>
      </c>
      <c r="AM1105" s="155">
        <v>0</v>
      </c>
      <c r="AN1105" s="155">
        <v>0</v>
      </c>
      <c r="AO1105" s="155">
        <v>0</v>
      </c>
      <c r="AP1105" s="155">
        <v>0</v>
      </c>
      <c r="AQ1105" s="155">
        <v>0</v>
      </c>
      <c r="AR1105" s="155">
        <v>0</v>
      </c>
      <c r="AS1105" s="155">
        <v>0</v>
      </c>
      <c r="AT1105" s="155">
        <v>0</v>
      </c>
      <c r="AU1105" s="155">
        <v>0</v>
      </c>
      <c r="AV1105" s="155">
        <v>0</v>
      </c>
      <c r="AW1105" s="155">
        <v>0</v>
      </c>
      <c r="AX1105" s="155">
        <v>0</v>
      </c>
      <c r="AY1105" s="155">
        <v>0</v>
      </c>
      <c r="AZ1105" s="155">
        <v>0</v>
      </c>
      <c r="BA1105" s="155">
        <v>0</v>
      </c>
      <c r="BB1105" s="22">
        <f t="shared" si="51"/>
        <v>0</v>
      </c>
      <c r="BC1105" s="22">
        <f t="shared" si="52"/>
        <v>0</v>
      </c>
      <c r="BD1105" s="22">
        <f t="shared" si="53"/>
        <v>0</v>
      </c>
    </row>
    <row r="1106" spans="1:56" x14ac:dyDescent="0.35">
      <c r="A1106" s="23" t="s">
        <v>2482</v>
      </c>
      <c r="B1106" s="79" t="s">
        <v>1162</v>
      </c>
      <c r="C1106" s="80">
        <v>1</v>
      </c>
      <c r="D1106" s="81" t="s">
        <v>31</v>
      </c>
      <c r="E1106" s="79" t="s">
        <v>467</v>
      </c>
      <c r="F1106" s="79" t="s">
        <v>648</v>
      </c>
      <c r="G1106" s="79" t="s">
        <v>660</v>
      </c>
      <c r="H1106" s="79" t="s">
        <v>661</v>
      </c>
      <c r="I1106" s="79" t="s">
        <v>649</v>
      </c>
      <c r="J1106" s="79" t="s">
        <v>662</v>
      </c>
      <c r="K1106" s="79" t="s">
        <v>612</v>
      </c>
      <c r="L1106" s="79" t="s">
        <v>650</v>
      </c>
      <c r="M1106" s="79" t="s">
        <v>663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41">
        <v>44291</v>
      </c>
      <c r="AF1106" s="141">
        <v>45387</v>
      </c>
      <c r="AG1106" s="142">
        <v>2226623.79</v>
      </c>
      <c r="AH1106" s="83">
        <v>0</v>
      </c>
      <c r="AI1106" s="83">
        <v>0</v>
      </c>
      <c r="AJ1106" s="143">
        <v>6.1699999999999998E-2</v>
      </c>
      <c r="AK1106" s="79" t="s">
        <v>664</v>
      </c>
      <c r="AL1106" s="79" t="s">
        <v>665</v>
      </c>
      <c r="AM1106" s="155">
        <v>0</v>
      </c>
      <c r="AN1106" s="155">
        <v>0</v>
      </c>
      <c r="AO1106" s="155">
        <v>0</v>
      </c>
      <c r="AP1106" s="155">
        <v>0</v>
      </c>
      <c r="AQ1106" s="155">
        <v>0</v>
      </c>
      <c r="AR1106" s="155">
        <v>0</v>
      </c>
      <c r="AS1106" s="155">
        <v>0</v>
      </c>
      <c r="AT1106" s="155">
        <v>0</v>
      </c>
      <c r="AU1106" s="155">
        <v>0</v>
      </c>
      <c r="AV1106" s="155">
        <v>0</v>
      </c>
      <c r="AW1106" s="155">
        <v>0</v>
      </c>
      <c r="AX1106" s="155">
        <v>0</v>
      </c>
      <c r="AY1106" s="155">
        <v>0</v>
      </c>
      <c r="AZ1106" s="155">
        <v>0</v>
      </c>
      <c r="BA1106" s="155">
        <v>0</v>
      </c>
      <c r="BB1106" s="22">
        <f t="shared" si="51"/>
        <v>0</v>
      </c>
      <c r="BC1106" s="22">
        <f t="shared" si="52"/>
        <v>0</v>
      </c>
      <c r="BD1106" s="22">
        <f t="shared" si="53"/>
        <v>0</v>
      </c>
    </row>
    <row r="1107" spans="1:56" x14ac:dyDescent="0.35">
      <c r="A1107" s="23" t="s">
        <v>2483</v>
      </c>
      <c r="B1107" s="79" t="s">
        <v>1163</v>
      </c>
      <c r="C1107" s="80">
        <v>1</v>
      </c>
      <c r="D1107" s="81" t="s">
        <v>31</v>
      </c>
      <c r="E1107" s="79" t="s">
        <v>467</v>
      </c>
      <c r="F1107" s="79" t="s">
        <v>648</v>
      </c>
      <c r="G1107" s="79" t="s">
        <v>660</v>
      </c>
      <c r="H1107" s="79" t="s">
        <v>661</v>
      </c>
      <c r="I1107" s="79" t="s">
        <v>649</v>
      </c>
      <c r="J1107" s="79" t="s">
        <v>662</v>
      </c>
      <c r="K1107" s="79" t="s">
        <v>612</v>
      </c>
      <c r="L1107" s="79" t="s">
        <v>650</v>
      </c>
      <c r="M1107" s="79" t="s">
        <v>663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1">
        <v>44291</v>
      </c>
      <c r="AF1107" s="141">
        <v>46117</v>
      </c>
      <c r="AG1107" s="142">
        <v>2222644.7999999998</v>
      </c>
      <c r="AH1107" s="83">
        <v>1.5138888888888888</v>
      </c>
      <c r="AI1107" s="83">
        <v>5</v>
      </c>
      <c r="AJ1107" s="143">
        <v>7.1300000000000002E-2</v>
      </c>
      <c r="AK1107" s="79" t="s">
        <v>664</v>
      </c>
      <c r="AL1107" s="79" t="s">
        <v>665</v>
      </c>
      <c r="AM1107" s="155">
        <v>0</v>
      </c>
      <c r="AN1107" s="155">
        <v>0</v>
      </c>
      <c r="AO1107" s="155">
        <v>0</v>
      </c>
      <c r="AP1107" s="155">
        <v>0</v>
      </c>
      <c r="AQ1107" s="155">
        <v>0</v>
      </c>
      <c r="AR1107" s="155">
        <v>0</v>
      </c>
      <c r="AS1107" s="155">
        <v>0</v>
      </c>
      <c r="AT1107" s="155">
        <v>0</v>
      </c>
      <c r="AU1107" s="155">
        <v>0</v>
      </c>
      <c r="AV1107" s="155">
        <v>0</v>
      </c>
      <c r="AW1107" s="155">
        <v>0</v>
      </c>
      <c r="AX1107" s="155">
        <v>0</v>
      </c>
      <c r="AY1107" s="155">
        <v>0</v>
      </c>
      <c r="AZ1107" s="155">
        <v>0</v>
      </c>
      <c r="BA1107" s="155">
        <v>0</v>
      </c>
      <c r="BB1107" s="22">
        <f t="shared" si="51"/>
        <v>0</v>
      </c>
      <c r="BC1107" s="22">
        <f t="shared" si="52"/>
        <v>0</v>
      </c>
      <c r="BD1107" s="22">
        <f t="shared" si="53"/>
        <v>0</v>
      </c>
    </row>
    <row r="1108" spans="1:56" x14ac:dyDescent="0.35">
      <c r="A1108" s="23" t="s">
        <v>2484</v>
      </c>
      <c r="B1108" s="79" t="s">
        <v>1164</v>
      </c>
      <c r="C1108" s="80">
        <v>1</v>
      </c>
      <c r="D1108" s="81" t="s">
        <v>31</v>
      </c>
      <c r="E1108" s="79" t="s">
        <v>467</v>
      </c>
      <c r="F1108" s="79" t="s">
        <v>648</v>
      </c>
      <c r="G1108" s="79" t="s">
        <v>668</v>
      </c>
      <c r="H1108" s="79" t="s">
        <v>669</v>
      </c>
      <c r="I1108" s="79" t="s">
        <v>670</v>
      </c>
      <c r="J1108" s="79" t="s">
        <v>671</v>
      </c>
      <c r="K1108" s="79" t="s">
        <v>484</v>
      </c>
      <c r="L1108" s="79" t="s">
        <v>650</v>
      </c>
      <c r="M1108" s="79" t="s">
        <v>663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41">
        <v>44291</v>
      </c>
      <c r="AF1108" s="141">
        <v>45387</v>
      </c>
      <c r="AG1108" s="142">
        <v>272308.46000000002</v>
      </c>
      <c r="AH1108" s="83">
        <v>0</v>
      </c>
      <c r="AI1108" s="83">
        <v>0</v>
      </c>
      <c r="AJ1108" s="143">
        <v>6.1699999999999998E-2</v>
      </c>
      <c r="AK1108" s="79" t="s">
        <v>664</v>
      </c>
      <c r="AL1108" s="79" t="s">
        <v>665</v>
      </c>
      <c r="AM1108" s="155">
        <v>0</v>
      </c>
      <c r="AN1108" s="155">
        <v>0</v>
      </c>
      <c r="AO1108" s="155">
        <v>0</v>
      </c>
      <c r="AP1108" s="155">
        <v>0</v>
      </c>
      <c r="AQ1108" s="155">
        <v>0</v>
      </c>
      <c r="AR1108" s="155">
        <v>0</v>
      </c>
      <c r="AS1108" s="155">
        <v>0</v>
      </c>
      <c r="AT1108" s="155">
        <v>0</v>
      </c>
      <c r="AU1108" s="155">
        <v>0</v>
      </c>
      <c r="AV1108" s="155">
        <v>0</v>
      </c>
      <c r="AW1108" s="155">
        <v>0</v>
      </c>
      <c r="AX1108" s="155">
        <v>0</v>
      </c>
      <c r="AY1108" s="155">
        <v>0</v>
      </c>
      <c r="AZ1108" s="155">
        <v>0</v>
      </c>
      <c r="BA1108" s="155">
        <v>0</v>
      </c>
      <c r="BB1108" s="22">
        <f t="shared" si="51"/>
        <v>0</v>
      </c>
      <c r="BC1108" s="22">
        <f t="shared" si="52"/>
        <v>0</v>
      </c>
      <c r="BD1108" s="22">
        <f t="shared" si="53"/>
        <v>0</v>
      </c>
    </row>
    <row r="1109" spans="1:56" x14ac:dyDescent="0.35">
      <c r="A1109" s="23" t="s">
        <v>2485</v>
      </c>
      <c r="B1109" s="79" t="s">
        <v>1165</v>
      </c>
      <c r="C1109" s="80">
        <v>1</v>
      </c>
      <c r="D1109" s="81" t="s">
        <v>31</v>
      </c>
      <c r="E1109" s="79" t="s">
        <v>467</v>
      </c>
      <c r="F1109" s="79" t="s">
        <v>648</v>
      </c>
      <c r="G1109" s="79" t="s">
        <v>668</v>
      </c>
      <c r="H1109" s="79" t="s">
        <v>669</v>
      </c>
      <c r="I1109" s="79" t="s">
        <v>670</v>
      </c>
      <c r="J1109" s="79" t="s">
        <v>671</v>
      </c>
      <c r="K1109" s="79" t="s">
        <v>484</v>
      </c>
      <c r="L1109" s="79" t="s">
        <v>650</v>
      </c>
      <c r="M1109" s="79" t="s">
        <v>663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41">
        <v>44291</v>
      </c>
      <c r="AF1109" s="141">
        <v>46117</v>
      </c>
      <c r="AG1109" s="142">
        <v>634251.98</v>
      </c>
      <c r="AH1109" s="83">
        <v>1.5138888888888888</v>
      </c>
      <c r="AI1109" s="83">
        <v>5</v>
      </c>
      <c r="AJ1109" s="143">
        <v>7.1300000000000002E-2</v>
      </c>
      <c r="AK1109" s="79" t="s">
        <v>664</v>
      </c>
      <c r="AL1109" s="79" t="s">
        <v>665</v>
      </c>
      <c r="AM1109" s="155">
        <v>0</v>
      </c>
      <c r="AN1109" s="155">
        <v>0</v>
      </c>
      <c r="AO1109" s="155">
        <v>0</v>
      </c>
      <c r="AP1109" s="155">
        <v>0</v>
      </c>
      <c r="AQ1109" s="155">
        <v>0</v>
      </c>
      <c r="AR1109" s="155">
        <v>0</v>
      </c>
      <c r="AS1109" s="155">
        <v>0</v>
      </c>
      <c r="AT1109" s="155">
        <v>0</v>
      </c>
      <c r="AU1109" s="155">
        <v>0</v>
      </c>
      <c r="AV1109" s="155">
        <v>0</v>
      </c>
      <c r="AW1109" s="155">
        <v>0</v>
      </c>
      <c r="AX1109" s="155">
        <v>0</v>
      </c>
      <c r="AY1109" s="155">
        <v>0</v>
      </c>
      <c r="AZ1109" s="155">
        <v>0</v>
      </c>
      <c r="BA1109" s="155">
        <v>0</v>
      </c>
      <c r="BB1109" s="22">
        <f t="shared" si="51"/>
        <v>0</v>
      </c>
      <c r="BC1109" s="22">
        <f t="shared" si="52"/>
        <v>0</v>
      </c>
      <c r="BD1109" s="22">
        <f t="shared" si="53"/>
        <v>0</v>
      </c>
    </row>
    <row r="1110" spans="1:56" x14ac:dyDescent="0.35">
      <c r="A1110" s="23" t="s">
        <v>2486</v>
      </c>
      <c r="B1110" s="79" t="s">
        <v>1166</v>
      </c>
      <c r="C1110" s="80">
        <v>1</v>
      </c>
      <c r="D1110" s="81" t="s">
        <v>31</v>
      </c>
      <c r="E1110" s="79" t="s">
        <v>467</v>
      </c>
      <c r="F1110" s="79" t="s">
        <v>648</v>
      </c>
      <c r="G1110" s="79" t="s">
        <v>668</v>
      </c>
      <c r="H1110" s="79" t="s">
        <v>669</v>
      </c>
      <c r="I1110" s="79" t="s">
        <v>670</v>
      </c>
      <c r="J1110" s="79" t="s">
        <v>671</v>
      </c>
      <c r="K1110" s="79" t="s">
        <v>484</v>
      </c>
      <c r="L1110" s="79" t="s">
        <v>650</v>
      </c>
      <c r="M1110" s="79" t="s">
        <v>663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41">
        <v>44291</v>
      </c>
      <c r="AF1110" s="141">
        <v>45387</v>
      </c>
      <c r="AG1110" s="142">
        <v>193432.4</v>
      </c>
      <c r="AH1110" s="83">
        <v>0</v>
      </c>
      <c r="AI1110" s="83">
        <v>0</v>
      </c>
      <c r="AJ1110" s="143">
        <v>6.1699999999999998E-2</v>
      </c>
      <c r="AK1110" s="79" t="s">
        <v>664</v>
      </c>
      <c r="AL1110" s="79" t="s">
        <v>665</v>
      </c>
      <c r="AM1110" s="155">
        <v>0</v>
      </c>
      <c r="AN1110" s="155">
        <v>0</v>
      </c>
      <c r="AO1110" s="155">
        <v>0</v>
      </c>
      <c r="AP1110" s="155">
        <v>0</v>
      </c>
      <c r="AQ1110" s="155">
        <v>0</v>
      </c>
      <c r="AR1110" s="155">
        <v>0</v>
      </c>
      <c r="AS1110" s="155">
        <v>0</v>
      </c>
      <c r="AT1110" s="155">
        <v>0</v>
      </c>
      <c r="AU1110" s="155">
        <v>0</v>
      </c>
      <c r="AV1110" s="155">
        <v>0</v>
      </c>
      <c r="AW1110" s="155">
        <v>0</v>
      </c>
      <c r="AX1110" s="155">
        <v>0</v>
      </c>
      <c r="AY1110" s="155">
        <v>0</v>
      </c>
      <c r="AZ1110" s="155">
        <v>0</v>
      </c>
      <c r="BA1110" s="155">
        <v>0</v>
      </c>
      <c r="BB1110" s="22">
        <f t="shared" si="51"/>
        <v>0</v>
      </c>
      <c r="BC1110" s="22">
        <f t="shared" si="52"/>
        <v>0</v>
      </c>
      <c r="BD1110" s="22">
        <f t="shared" si="53"/>
        <v>0</v>
      </c>
    </row>
    <row r="1111" spans="1:56" x14ac:dyDescent="0.35">
      <c r="A1111" s="23" t="s">
        <v>2487</v>
      </c>
      <c r="B1111" s="79" t="s">
        <v>1167</v>
      </c>
      <c r="C1111" s="80">
        <v>1</v>
      </c>
      <c r="D1111" s="81" t="s">
        <v>31</v>
      </c>
      <c r="E1111" s="79" t="s">
        <v>467</v>
      </c>
      <c r="F1111" s="79" t="s">
        <v>648</v>
      </c>
      <c r="G1111" s="79" t="s">
        <v>668</v>
      </c>
      <c r="H1111" s="79" t="s">
        <v>669</v>
      </c>
      <c r="I1111" s="79" t="s">
        <v>670</v>
      </c>
      <c r="J1111" s="79" t="s">
        <v>671</v>
      </c>
      <c r="K1111" s="79" t="s">
        <v>484</v>
      </c>
      <c r="L1111" s="79" t="s">
        <v>650</v>
      </c>
      <c r="M1111" s="79" t="s">
        <v>663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41">
        <v>44291</v>
      </c>
      <c r="AF1111" s="141">
        <v>46117</v>
      </c>
      <c r="AG1111" s="142">
        <v>450536.43</v>
      </c>
      <c r="AH1111" s="83">
        <v>1.5138888888888888</v>
      </c>
      <c r="AI1111" s="83">
        <v>5</v>
      </c>
      <c r="AJ1111" s="143">
        <v>7.1300000000000002E-2</v>
      </c>
      <c r="AK1111" s="79" t="s">
        <v>664</v>
      </c>
      <c r="AL1111" s="79" t="s">
        <v>665</v>
      </c>
      <c r="AM1111" s="155">
        <v>0</v>
      </c>
      <c r="AN1111" s="155">
        <v>0</v>
      </c>
      <c r="AO1111" s="155">
        <v>0</v>
      </c>
      <c r="AP1111" s="155">
        <v>0</v>
      </c>
      <c r="AQ1111" s="155">
        <v>0</v>
      </c>
      <c r="AR1111" s="155">
        <v>0</v>
      </c>
      <c r="AS1111" s="155">
        <v>0</v>
      </c>
      <c r="AT1111" s="155">
        <v>0</v>
      </c>
      <c r="AU1111" s="155">
        <v>0</v>
      </c>
      <c r="AV1111" s="155">
        <v>0</v>
      </c>
      <c r="AW1111" s="155">
        <v>0</v>
      </c>
      <c r="AX1111" s="155">
        <v>0</v>
      </c>
      <c r="AY1111" s="155">
        <v>0</v>
      </c>
      <c r="AZ1111" s="155">
        <v>0</v>
      </c>
      <c r="BA1111" s="155">
        <v>0</v>
      </c>
      <c r="BB1111" s="22">
        <f t="shared" si="51"/>
        <v>0</v>
      </c>
      <c r="BC1111" s="22">
        <f t="shared" si="52"/>
        <v>0</v>
      </c>
      <c r="BD1111" s="22">
        <f t="shared" si="53"/>
        <v>0</v>
      </c>
    </row>
    <row r="1112" spans="1:56" x14ac:dyDescent="0.35">
      <c r="A1112" s="23" t="s">
        <v>2488</v>
      </c>
      <c r="B1112" s="79" t="s">
        <v>1168</v>
      </c>
      <c r="C1112" s="80">
        <v>1</v>
      </c>
      <c r="D1112" s="81" t="s">
        <v>31</v>
      </c>
      <c r="E1112" s="79" t="s">
        <v>467</v>
      </c>
      <c r="F1112" s="79" t="s">
        <v>648</v>
      </c>
      <c r="G1112" s="79" t="s">
        <v>668</v>
      </c>
      <c r="H1112" s="79" t="s">
        <v>669</v>
      </c>
      <c r="I1112" s="79" t="s">
        <v>670</v>
      </c>
      <c r="J1112" s="79" t="s">
        <v>671</v>
      </c>
      <c r="K1112" s="79" t="s">
        <v>484</v>
      </c>
      <c r="L1112" s="79" t="s">
        <v>650</v>
      </c>
      <c r="M1112" s="79" t="s">
        <v>663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41">
        <v>44291</v>
      </c>
      <c r="AF1112" s="141">
        <v>45387</v>
      </c>
      <c r="AG1112" s="142">
        <v>28197.05</v>
      </c>
      <c r="AH1112" s="83">
        <v>0</v>
      </c>
      <c r="AI1112" s="83">
        <v>0</v>
      </c>
      <c r="AJ1112" s="143">
        <v>6.1699999999999998E-2</v>
      </c>
      <c r="AK1112" s="79" t="s">
        <v>664</v>
      </c>
      <c r="AL1112" s="79" t="s">
        <v>665</v>
      </c>
      <c r="AM1112" s="155">
        <v>0</v>
      </c>
      <c r="AN1112" s="155">
        <v>0</v>
      </c>
      <c r="AO1112" s="155">
        <v>0</v>
      </c>
      <c r="AP1112" s="155">
        <v>0</v>
      </c>
      <c r="AQ1112" s="155">
        <v>0</v>
      </c>
      <c r="AR1112" s="155">
        <v>0</v>
      </c>
      <c r="AS1112" s="155">
        <v>0</v>
      </c>
      <c r="AT1112" s="155">
        <v>0</v>
      </c>
      <c r="AU1112" s="155">
        <v>0</v>
      </c>
      <c r="AV1112" s="155">
        <v>0</v>
      </c>
      <c r="AW1112" s="155">
        <v>0</v>
      </c>
      <c r="AX1112" s="155">
        <v>0</v>
      </c>
      <c r="AY1112" s="155">
        <v>0</v>
      </c>
      <c r="AZ1112" s="155">
        <v>0</v>
      </c>
      <c r="BA1112" s="155">
        <v>0</v>
      </c>
      <c r="BB1112" s="22">
        <f t="shared" si="51"/>
        <v>0</v>
      </c>
      <c r="BC1112" s="22">
        <f t="shared" si="52"/>
        <v>0</v>
      </c>
      <c r="BD1112" s="22">
        <f t="shared" si="53"/>
        <v>0</v>
      </c>
    </row>
    <row r="1113" spans="1:56" x14ac:dyDescent="0.35">
      <c r="A1113" s="23" t="s">
        <v>2489</v>
      </c>
      <c r="B1113" s="79" t="s">
        <v>1169</v>
      </c>
      <c r="C1113" s="80">
        <v>1</v>
      </c>
      <c r="D1113" s="81" t="s">
        <v>31</v>
      </c>
      <c r="E1113" s="79" t="s">
        <v>467</v>
      </c>
      <c r="F1113" s="79" t="s">
        <v>648</v>
      </c>
      <c r="G1113" s="79" t="s">
        <v>668</v>
      </c>
      <c r="H1113" s="79" t="s">
        <v>669</v>
      </c>
      <c r="I1113" s="79" t="s">
        <v>670</v>
      </c>
      <c r="J1113" s="79" t="s">
        <v>671</v>
      </c>
      <c r="K1113" s="79" t="s">
        <v>484</v>
      </c>
      <c r="L1113" s="79" t="s">
        <v>650</v>
      </c>
      <c r="M1113" s="79" t="s">
        <v>663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1">
        <v>44291</v>
      </c>
      <c r="AF1113" s="141">
        <v>46117</v>
      </c>
      <c r="AG1113" s="142">
        <v>65675.649999999994</v>
      </c>
      <c r="AH1113" s="83">
        <v>1.5138888888888888</v>
      </c>
      <c r="AI1113" s="83">
        <v>5</v>
      </c>
      <c r="AJ1113" s="143">
        <v>7.1300000000000002E-2</v>
      </c>
      <c r="AK1113" s="79" t="s">
        <v>664</v>
      </c>
      <c r="AL1113" s="79" t="s">
        <v>665</v>
      </c>
      <c r="AM1113" s="155">
        <v>0</v>
      </c>
      <c r="AN1113" s="155">
        <v>0</v>
      </c>
      <c r="AO1113" s="155">
        <v>0</v>
      </c>
      <c r="AP1113" s="155">
        <v>0</v>
      </c>
      <c r="AQ1113" s="155">
        <v>0</v>
      </c>
      <c r="AR1113" s="155">
        <v>0</v>
      </c>
      <c r="AS1113" s="155">
        <v>0</v>
      </c>
      <c r="AT1113" s="155">
        <v>0</v>
      </c>
      <c r="AU1113" s="155">
        <v>0</v>
      </c>
      <c r="AV1113" s="155">
        <v>0</v>
      </c>
      <c r="AW1113" s="155">
        <v>0</v>
      </c>
      <c r="AX1113" s="155">
        <v>0</v>
      </c>
      <c r="AY1113" s="155">
        <v>0</v>
      </c>
      <c r="AZ1113" s="155">
        <v>0</v>
      </c>
      <c r="BA1113" s="155">
        <v>0</v>
      </c>
      <c r="BB1113" s="22">
        <f t="shared" si="51"/>
        <v>0</v>
      </c>
      <c r="BC1113" s="22">
        <f t="shared" si="52"/>
        <v>0</v>
      </c>
      <c r="BD1113" s="22">
        <f t="shared" si="53"/>
        <v>0</v>
      </c>
    </row>
    <row r="1114" spans="1:56" x14ac:dyDescent="0.35">
      <c r="A1114" s="23" t="s">
        <v>2490</v>
      </c>
      <c r="B1114" s="79" t="s">
        <v>1170</v>
      </c>
      <c r="C1114" s="80">
        <v>1</v>
      </c>
      <c r="D1114" s="81" t="s">
        <v>31</v>
      </c>
      <c r="E1114" s="79" t="s">
        <v>467</v>
      </c>
      <c r="F1114" s="79" t="s">
        <v>648</v>
      </c>
      <c r="G1114" s="79" t="s">
        <v>668</v>
      </c>
      <c r="H1114" s="79" t="s">
        <v>669</v>
      </c>
      <c r="I1114" s="79" t="s">
        <v>670</v>
      </c>
      <c r="J1114" s="79" t="s">
        <v>671</v>
      </c>
      <c r="K1114" s="79" t="s">
        <v>484</v>
      </c>
      <c r="L1114" s="79" t="s">
        <v>650</v>
      </c>
      <c r="M1114" s="79" t="s">
        <v>663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41">
        <v>44291</v>
      </c>
      <c r="AF1114" s="141">
        <v>45387</v>
      </c>
      <c r="AG1114" s="142">
        <v>52433.35</v>
      </c>
      <c r="AH1114" s="83">
        <v>0</v>
      </c>
      <c r="AI1114" s="83">
        <v>0</v>
      </c>
      <c r="AJ1114" s="143">
        <v>6.1699999999999998E-2</v>
      </c>
      <c r="AK1114" s="79" t="s">
        <v>664</v>
      </c>
      <c r="AL1114" s="79" t="s">
        <v>665</v>
      </c>
      <c r="AM1114" s="155">
        <v>0</v>
      </c>
      <c r="AN1114" s="155">
        <v>0</v>
      </c>
      <c r="AO1114" s="155">
        <v>0</v>
      </c>
      <c r="AP1114" s="155">
        <v>0</v>
      </c>
      <c r="AQ1114" s="155">
        <v>0</v>
      </c>
      <c r="AR1114" s="155">
        <v>0</v>
      </c>
      <c r="AS1114" s="155">
        <v>0</v>
      </c>
      <c r="AT1114" s="155">
        <v>0</v>
      </c>
      <c r="AU1114" s="155">
        <v>0</v>
      </c>
      <c r="AV1114" s="155">
        <v>0</v>
      </c>
      <c r="AW1114" s="155">
        <v>0</v>
      </c>
      <c r="AX1114" s="155">
        <v>0</v>
      </c>
      <c r="AY1114" s="155">
        <v>0</v>
      </c>
      <c r="AZ1114" s="155">
        <v>0</v>
      </c>
      <c r="BA1114" s="155">
        <v>0</v>
      </c>
      <c r="BB1114" s="22">
        <f t="shared" si="51"/>
        <v>0</v>
      </c>
      <c r="BC1114" s="22">
        <f t="shared" si="52"/>
        <v>0</v>
      </c>
      <c r="BD1114" s="22">
        <f t="shared" si="53"/>
        <v>0</v>
      </c>
    </row>
    <row r="1115" spans="1:56" x14ac:dyDescent="0.35">
      <c r="A1115" s="23" t="s">
        <v>2491</v>
      </c>
      <c r="B1115" s="79" t="s">
        <v>1171</v>
      </c>
      <c r="C1115" s="80">
        <v>1</v>
      </c>
      <c r="D1115" s="81" t="s">
        <v>31</v>
      </c>
      <c r="E1115" s="79" t="s">
        <v>467</v>
      </c>
      <c r="F1115" s="79" t="s">
        <v>648</v>
      </c>
      <c r="G1115" s="79" t="s">
        <v>668</v>
      </c>
      <c r="H1115" s="79" t="s">
        <v>669</v>
      </c>
      <c r="I1115" s="79" t="s">
        <v>670</v>
      </c>
      <c r="J1115" s="79" t="s">
        <v>671</v>
      </c>
      <c r="K1115" s="79" t="s">
        <v>484</v>
      </c>
      <c r="L1115" s="79" t="s">
        <v>650</v>
      </c>
      <c r="M1115" s="79" t="s">
        <v>663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41">
        <v>44291</v>
      </c>
      <c r="AF1115" s="141">
        <v>46117</v>
      </c>
      <c r="AG1115" s="142">
        <v>122126.15</v>
      </c>
      <c r="AH1115" s="83">
        <v>1.5138888888888888</v>
      </c>
      <c r="AI1115" s="83">
        <v>5</v>
      </c>
      <c r="AJ1115" s="143">
        <v>7.1300000000000002E-2</v>
      </c>
      <c r="AK1115" s="79" t="s">
        <v>664</v>
      </c>
      <c r="AL1115" s="79" t="s">
        <v>665</v>
      </c>
      <c r="AM1115" s="155">
        <v>0</v>
      </c>
      <c r="AN1115" s="155">
        <v>0</v>
      </c>
      <c r="AO1115" s="155">
        <v>0</v>
      </c>
      <c r="AP1115" s="155">
        <v>0</v>
      </c>
      <c r="AQ1115" s="155">
        <v>0</v>
      </c>
      <c r="AR1115" s="155">
        <v>0</v>
      </c>
      <c r="AS1115" s="155">
        <v>0</v>
      </c>
      <c r="AT1115" s="155">
        <v>0</v>
      </c>
      <c r="AU1115" s="155">
        <v>0</v>
      </c>
      <c r="AV1115" s="155">
        <v>0</v>
      </c>
      <c r="AW1115" s="155">
        <v>0</v>
      </c>
      <c r="AX1115" s="155">
        <v>0</v>
      </c>
      <c r="AY1115" s="155">
        <v>0</v>
      </c>
      <c r="AZ1115" s="155">
        <v>0</v>
      </c>
      <c r="BA1115" s="155">
        <v>0</v>
      </c>
      <c r="BB1115" s="22">
        <f t="shared" si="51"/>
        <v>0</v>
      </c>
      <c r="BC1115" s="22">
        <f t="shared" si="52"/>
        <v>0</v>
      </c>
      <c r="BD1115" s="22">
        <f t="shared" si="53"/>
        <v>0</v>
      </c>
    </row>
    <row r="1116" spans="1:56" x14ac:dyDescent="0.35">
      <c r="A1116" s="23" t="s">
        <v>2492</v>
      </c>
      <c r="B1116" s="79" t="s">
        <v>1172</v>
      </c>
      <c r="C1116" s="80">
        <v>1</v>
      </c>
      <c r="D1116" s="81" t="s">
        <v>31</v>
      </c>
      <c r="E1116" s="79" t="s">
        <v>467</v>
      </c>
      <c r="F1116" s="79" t="s">
        <v>648</v>
      </c>
      <c r="G1116" s="79" t="s">
        <v>668</v>
      </c>
      <c r="H1116" s="79" t="s">
        <v>669</v>
      </c>
      <c r="I1116" s="79" t="s">
        <v>670</v>
      </c>
      <c r="J1116" s="79" t="s">
        <v>671</v>
      </c>
      <c r="K1116" s="79" t="s">
        <v>484</v>
      </c>
      <c r="L1116" s="79" t="s">
        <v>650</v>
      </c>
      <c r="M1116" s="79" t="s">
        <v>663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41">
        <v>44291</v>
      </c>
      <c r="AF1116" s="141">
        <v>45387</v>
      </c>
      <c r="AG1116" s="142">
        <v>172700</v>
      </c>
      <c r="AH1116" s="83">
        <v>0</v>
      </c>
      <c r="AI1116" s="83">
        <v>0</v>
      </c>
      <c r="AJ1116" s="143">
        <v>6.1699999999999998E-2</v>
      </c>
      <c r="AK1116" s="79" t="s">
        <v>664</v>
      </c>
      <c r="AL1116" s="79" t="s">
        <v>665</v>
      </c>
      <c r="AM1116" s="155">
        <v>0</v>
      </c>
      <c r="AN1116" s="155">
        <v>0</v>
      </c>
      <c r="AO1116" s="155">
        <v>0</v>
      </c>
      <c r="AP1116" s="155">
        <v>0</v>
      </c>
      <c r="AQ1116" s="155">
        <v>0</v>
      </c>
      <c r="AR1116" s="155">
        <v>0</v>
      </c>
      <c r="AS1116" s="155">
        <v>0</v>
      </c>
      <c r="AT1116" s="155">
        <v>0</v>
      </c>
      <c r="AU1116" s="155">
        <v>0</v>
      </c>
      <c r="AV1116" s="155">
        <v>0</v>
      </c>
      <c r="AW1116" s="155">
        <v>0</v>
      </c>
      <c r="AX1116" s="155">
        <v>0</v>
      </c>
      <c r="AY1116" s="155">
        <v>0</v>
      </c>
      <c r="AZ1116" s="155">
        <v>0</v>
      </c>
      <c r="BA1116" s="155">
        <v>0</v>
      </c>
      <c r="BB1116" s="22">
        <f t="shared" si="51"/>
        <v>0</v>
      </c>
      <c r="BC1116" s="22">
        <f t="shared" si="52"/>
        <v>0</v>
      </c>
      <c r="BD1116" s="22">
        <f t="shared" si="53"/>
        <v>0</v>
      </c>
    </row>
    <row r="1117" spans="1:56" x14ac:dyDescent="0.35">
      <c r="A1117" s="23" t="s">
        <v>2493</v>
      </c>
      <c r="B1117" s="79" t="s">
        <v>1173</v>
      </c>
      <c r="C1117" s="80">
        <v>1</v>
      </c>
      <c r="D1117" s="81" t="s">
        <v>31</v>
      </c>
      <c r="E1117" s="79" t="s">
        <v>467</v>
      </c>
      <c r="F1117" s="79" t="s">
        <v>648</v>
      </c>
      <c r="G1117" s="79" t="s">
        <v>668</v>
      </c>
      <c r="H1117" s="79" t="s">
        <v>669</v>
      </c>
      <c r="I1117" s="79" t="s">
        <v>670</v>
      </c>
      <c r="J1117" s="79" t="s">
        <v>671</v>
      </c>
      <c r="K1117" s="79" t="s">
        <v>484</v>
      </c>
      <c r="L1117" s="79" t="s">
        <v>650</v>
      </c>
      <c r="M1117" s="79" t="s">
        <v>663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41">
        <v>44291</v>
      </c>
      <c r="AF1117" s="141">
        <v>46117</v>
      </c>
      <c r="AG1117" s="142">
        <v>402375</v>
      </c>
      <c r="AH1117" s="83">
        <v>1.5138888888888888</v>
      </c>
      <c r="AI1117" s="83">
        <v>5</v>
      </c>
      <c r="AJ1117" s="143">
        <v>7.1300000000000002E-2</v>
      </c>
      <c r="AK1117" s="79" t="s">
        <v>664</v>
      </c>
      <c r="AL1117" s="79" t="s">
        <v>665</v>
      </c>
      <c r="AM1117" s="155">
        <v>0</v>
      </c>
      <c r="AN1117" s="155">
        <v>0</v>
      </c>
      <c r="AO1117" s="155">
        <v>0</v>
      </c>
      <c r="AP1117" s="155">
        <v>0</v>
      </c>
      <c r="AQ1117" s="155">
        <v>0</v>
      </c>
      <c r="AR1117" s="155">
        <v>0</v>
      </c>
      <c r="AS1117" s="155">
        <v>0</v>
      </c>
      <c r="AT1117" s="155">
        <v>0</v>
      </c>
      <c r="AU1117" s="155">
        <v>0</v>
      </c>
      <c r="AV1117" s="155">
        <v>0</v>
      </c>
      <c r="AW1117" s="155">
        <v>0</v>
      </c>
      <c r="AX1117" s="155">
        <v>0</v>
      </c>
      <c r="AY1117" s="155">
        <v>0</v>
      </c>
      <c r="AZ1117" s="155">
        <v>0</v>
      </c>
      <c r="BA1117" s="155">
        <v>0</v>
      </c>
      <c r="BB1117" s="22">
        <f t="shared" si="51"/>
        <v>0</v>
      </c>
      <c r="BC1117" s="22">
        <f t="shared" si="52"/>
        <v>0</v>
      </c>
      <c r="BD1117" s="22">
        <f t="shared" si="53"/>
        <v>0</v>
      </c>
    </row>
    <row r="1118" spans="1:56" x14ac:dyDescent="0.35">
      <c r="A1118" s="23" t="s">
        <v>2494</v>
      </c>
      <c r="B1118" s="79" t="s">
        <v>1174</v>
      </c>
      <c r="C1118" s="80">
        <v>1</v>
      </c>
      <c r="D1118" s="81" t="s">
        <v>31</v>
      </c>
      <c r="E1118" s="79" t="s">
        <v>467</v>
      </c>
      <c r="F1118" s="79" t="s">
        <v>648</v>
      </c>
      <c r="G1118" s="79" t="s">
        <v>660</v>
      </c>
      <c r="H1118" s="79" t="s">
        <v>661</v>
      </c>
      <c r="I1118" s="79" t="s">
        <v>649</v>
      </c>
      <c r="J1118" s="79" t="s">
        <v>662</v>
      </c>
      <c r="K1118" s="79" t="s">
        <v>601</v>
      </c>
      <c r="L1118" s="79" t="s">
        <v>650</v>
      </c>
      <c r="M1118" s="79" t="s">
        <v>663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41">
        <v>44291</v>
      </c>
      <c r="AF1118" s="141">
        <v>45387</v>
      </c>
      <c r="AG1118" s="142">
        <v>889436.16000000003</v>
      </c>
      <c r="AH1118" s="83">
        <v>0</v>
      </c>
      <c r="AI1118" s="83">
        <v>0</v>
      </c>
      <c r="AJ1118" s="143">
        <v>6.1699999999999998E-2</v>
      </c>
      <c r="AK1118" s="79" t="s">
        <v>664</v>
      </c>
      <c r="AL1118" s="79" t="s">
        <v>665</v>
      </c>
      <c r="AM1118" s="155">
        <v>0</v>
      </c>
      <c r="AN1118" s="155">
        <v>0</v>
      </c>
      <c r="AO1118" s="155">
        <v>0</v>
      </c>
      <c r="AP1118" s="155">
        <v>0</v>
      </c>
      <c r="AQ1118" s="155">
        <v>0</v>
      </c>
      <c r="AR1118" s="155">
        <v>0</v>
      </c>
      <c r="AS1118" s="155">
        <v>0</v>
      </c>
      <c r="AT1118" s="155">
        <v>0</v>
      </c>
      <c r="AU1118" s="155">
        <v>0</v>
      </c>
      <c r="AV1118" s="155">
        <v>0</v>
      </c>
      <c r="AW1118" s="155">
        <v>0</v>
      </c>
      <c r="AX1118" s="155">
        <v>0</v>
      </c>
      <c r="AY1118" s="155">
        <v>0</v>
      </c>
      <c r="AZ1118" s="155">
        <v>0</v>
      </c>
      <c r="BA1118" s="155">
        <v>0</v>
      </c>
      <c r="BB1118" s="22">
        <f t="shared" si="51"/>
        <v>0</v>
      </c>
      <c r="BC1118" s="22">
        <f t="shared" si="52"/>
        <v>0</v>
      </c>
      <c r="BD1118" s="22">
        <f t="shared" si="53"/>
        <v>0</v>
      </c>
    </row>
    <row r="1119" spans="1:56" x14ac:dyDescent="0.35">
      <c r="A1119" s="23" t="s">
        <v>2495</v>
      </c>
      <c r="B1119" s="79" t="s">
        <v>1175</v>
      </c>
      <c r="C1119" s="80">
        <v>1</v>
      </c>
      <c r="D1119" s="81" t="s">
        <v>31</v>
      </c>
      <c r="E1119" s="79" t="s">
        <v>467</v>
      </c>
      <c r="F1119" s="79" t="s">
        <v>648</v>
      </c>
      <c r="G1119" s="79" t="s">
        <v>660</v>
      </c>
      <c r="H1119" s="79" t="s">
        <v>661</v>
      </c>
      <c r="I1119" s="79" t="s">
        <v>649</v>
      </c>
      <c r="J1119" s="79" t="s">
        <v>662</v>
      </c>
      <c r="K1119" s="79" t="s">
        <v>1033</v>
      </c>
      <c r="L1119" s="79" t="s">
        <v>650</v>
      </c>
      <c r="M1119" s="79" t="s">
        <v>663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41">
        <v>44291</v>
      </c>
      <c r="AF1119" s="141">
        <v>45387</v>
      </c>
      <c r="AG1119" s="142">
        <v>434727.88</v>
      </c>
      <c r="AH1119" s="83">
        <v>0</v>
      </c>
      <c r="AI1119" s="83">
        <v>0</v>
      </c>
      <c r="AJ1119" s="143">
        <v>6.1699999999999998E-2</v>
      </c>
      <c r="AK1119" s="79" t="s">
        <v>664</v>
      </c>
      <c r="AL1119" s="79" t="s">
        <v>665</v>
      </c>
      <c r="AM1119" s="155">
        <v>0</v>
      </c>
      <c r="AN1119" s="155">
        <v>0</v>
      </c>
      <c r="AO1119" s="155">
        <v>0</v>
      </c>
      <c r="AP1119" s="155">
        <v>0</v>
      </c>
      <c r="AQ1119" s="155">
        <v>0</v>
      </c>
      <c r="AR1119" s="155">
        <v>0</v>
      </c>
      <c r="AS1119" s="155">
        <v>0</v>
      </c>
      <c r="AT1119" s="155">
        <v>0</v>
      </c>
      <c r="AU1119" s="155">
        <v>0</v>
      </c>
      <c r="AV1119" s="155">
        <v>0</v>
      </c>
      <c r="AW1119" s="155">
        <v>0</v>
      </c>
      <c r="AX1119" s="155">
        <v>0</v>
      </c>
      <c r="AY1119" s="155">
        <v>0</v>
      </c>
      <c r="AZ1119" s="155">
        <v>0</v>
      </c>
      <c r="BA1119" s="155">
        <v>0</v>
      </c>
      <c r="BB1119" s="22">
        <f t="shared" si="51"/>
        <v>0</v>
      </c>
      <c r="BC1119" s="22">
        <f t="shared" si="52"/>
        <v>0</v>
      </c>
      <c r="BD1119" s="22">
        <f t="shared" si="53"/>
        <v>0</v>
      </c>
    </row>
    <row r="1120" spans="1:56" x14ac:dyDescent="0.35">
      <c r="A1120" s="23" t="s">
        <v>2496</v>
      </c>
      <c r="B1120" s="79" t="s">
        <v>1176</v>
      </c>
      <c r="C1120" s="80">
        <v>1</v>
      </c>
      <c r="D1120" s="81" t="s">
        <v>31</v>
      </c>
      <c r="E1120" s="79" t="s">
        <v>467</v>
      </c>
      <c r="F1120" s="79" t="s">
        <v>648</v>
      </c>
      <c r="G1120" s="79" t="s">
        <v>668</v>
      </c>
      <c r="H1120" s="79" t="s">
        <v>669</v>
      </c>
      <c r="I1120" s="79" t="s">
        <v>670</v>
      </c>
      <c r="J1120" s="79" t="s">
        <v>671</v>
      </c>
      <c r="K1120" s="79" t="s">
        <v>484</v>
      </c>
      <c r="L1120" s="79" t="s">
        <v>650</v>
      </c>
      <c r="M1120" s="79" t="s">
        <v>663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41">
        <v>44291</v>
      </c>
      <c r="AF1120" s="141">
        <v>45387</v>
      </c>
      <c r="AG1120" s="142">
        <v>78864.639999999999</v>
      </c>
      <c r="AH1120" s="83">
        <v>0</v>
      </c>
      <c r="AI1120" s="83">
        <v>0</v>
      </c>
      <c r="AJ1120" s="143">
        <v>6.1699999999999998E-2</v>
      </c>
      <c r="AK1120" s="79" t="s">
        <v>664</v>
      </c>
      <c r="AL1120" s="79" t="s">
        <v>665</v>
      </c>
      <c r="AM1120" s="155">
        <v>0</v>
      </c>
      <c r="AN1120" s="155">
        <v>0</v>
      </c>
      <c r="AO1120" s="155">
        <v>0</v>
      </c>
      <c r="AP1120" s="155">
        <v>0</v>
      </c>
      <c r="AQ1120" s="155">
        <v>0</v>
      </c>
      <c r="AR1120" s="155">
        <v>0</v>
      </c>
      <c r="AS1120" s="155">
        <v>0</v>
      </c>
      <c r="AT1120" s="155">
        <v>0</v>
      </c>
      <c r="AU1120" s="155">
        <v>0</v>
      </c>
      <c r="AV1120" s="155">
        <v>0</v>
      </c>
      <c r="AW1120" s="155">
        <v>0</v>
      </c>
      <c r="AX1120" s="155">
        <v>0</v>
      </c>
      <c r="AY1120" s="155">
        <v>0</v>
      </c>
      <c r="AZ1120" s="155">
        <v>0</v>
      </c>
      <c r="BA1120" s="155">
        <v>0</v>
      </c>
      <c r="BB1120" s="22">
        <f t="shared" si="51"/>
        <v>0</v>
      </c>
      <c r="BC1120" s="22">
        <f t="shared" si="52"/>
        <v>0</v>
      </c>
      <c r="BD1120" s="22">
        <f t="shared" si="53"/>
        <v>0</v>
      </c>
    </row>
    <row r="1121" spans="1:56" x14ac:dyDescent="0.35">
      <c r="A1121" s="23" t="s">
        <v>2497</v>
      </c>
      <c r="B1121" s="79" t="s">
        <v>1177</v>
      </c>
      <c r="C1121" s="80">
        <v>1</v>
      </c>
      <c r="D1121" s="81" t="s">
        <v>31</v>
      </c>
      <c r="E1121" s="79" t="s">
        <v>467</v>
      </c>
      <c r="F1121" s="79" t="s">
        <v>648</v>
      </c>
      <c r="G1121" s="79" t="s">
        <v>668</v>
      </c>
      <c r="H1121" s="79" t="s">
        <v>669</v>
      </c>
      <c r="I1121" s="79" t="s">
        <v>670</v>
      </c>
      <c r="J1121" s="79" t="s">
        <v>671</v>
      </c>
      <c r="K1121" s="79" t="s">
        <v>484</v>
      </c>
      <c r="L1121" s="79" t="s">
        <v>650</v>
      </c>
      <c r="M1121" s="79" t="s">
        <v>663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41">
        <v>44291</v>
      </c>
      <c r="AF1121" s="141">
        <v>46117</v>
      </c>
      <c r="AG1121" s="142">
        <v>183679.42</v>
      </c>
      <c r="AH1121" s="83">
        <v>1.5138888888888888</v>
      </c>
      <c r="AI1121" s="83">
        <v>5</v>
      </c>
      <c r="AJ1121" s="143">
        <v>7.1300000000000002E-2</v>
      </c>
      <c r="AK1121" s="79" t="s">
        <v>664</v>
      </c>
      <c r="AL1121" s="79" t="s">
        <v>665</v>
      </c>
      <c r="AM1121" s="155">
        <v>0</v>
      </c>
      <c r="AN1121" s="155">
        <v>0</v>
      </c>
      <c r="AO1121" s="155">
        <v>0</v>
      </c>
      <c r="AP1121" s="155">
        <v>0</v>
      </c>
      <c r="AQ1121" s="155">
        <v>0</v>
      </c>
      <c r="AR1121" s="155">
        <v>0</v>
      </c>
      <c r="AS1121" s="155">
        <v>0</v>
      </c>
      <c r="AT1121" s="155">
        <v>0</v>
      </c>
      <c r="AU1121" s="155">
        <v>0</v>
      </c>
      <c r="AV1121" s="155">
        <v>0</v>
      </c>
      <c r="AW1121" s="155">
        <v>0</v>
      </c>
      <c r="AX1121" s="155">
        <v>0</v>
      </c>
      <c r="AY1121" s="155">
        <v>0</v>
      </c>
      <c r="AZ1121" s="155">
        <v>0</v>
      </c>
      <c r="BA1121" s="155">
        <v>0</v>
      </c>
      <c r="BB1121" s="22">
        <f t="shared" si="51"/>
        <v>0</v>
      </c>
      <c r="BC1121" s="22">
        <f t="shared" si="52"/>
        <v>0</v>
      </c>
      <c r="BD1121" s="22">
        <f t="shared" si="53"/>
        <v>0</v>
      </c>
    </row>
    <row r="1122" spans="1:56" x14ac:dyDescent="0.35">
      <c r="A1122" s="23" t="s">
        <v>2498</v>
      </c>
      <c r="B1122" s="79" t="s">
        <v>1178</v>
      </c>
      <c r="C1122" s="80">
        <v>1</v>
      </c>
      <c r="D1122" s="81" t="s">
        <v>31</v>
      </c>
      <c r="E1122" s="79" t="s">
        <v>467</v>
      </c>
      <c r="F1122" s="79" t="s">
        <v>648</v>
      </c>
      <c r="G1122" s="79" t="s">
        <v>668</v>
      </c>
      <c r="H1122" s="79" t="s">
        <v>669</v>
      </c>
      <c r="I1122" s="79" t="s">
        <v>670</v>
      </c>
      <c r="J1122" s="79" t="s">
        <v>671</v>
      </c>
      <c r="K1122" s="79" t="s">
        <v>484</v>
      </c>
      <c r="L1122" s="79" t="s">
        <v>650</v>
      </c>
      <c r="M1122" s="79" t="s">
        <v>663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41">
        <v>44291</v>
      </c>
      <c r="AF1122" s="141">
        <v>45387</v>
      </c>
      <c r="AG1122" s="142">
        <v>27769.96</v>
      </c>
      <c r="AH1122" s="83">
        <v>0</v>
      </c>
      <c r="AI1122" s="83">
        <v>0</v>
      </c>
      <c r="AJ1122" s="143">
        <v>6.1699999999999998E-2</v>
      </c>
      <c r="AK1122" s="79" t="s">
        <v>664</v>
      </c>
      <c r="AL1122" s="79" t="s">
        <v>665</v>
      </c>
      <c r="AM1122" s="155">
        <v>0</v>
      </c>
      <c r="AN1122" s="155">
        <v>0</v>
      </c>
      <c r="AO1122" s="155">
        <v>0</v>
      </c>
      <c r="AP1122" s="155">
        <v>0</v>
      </c>
      <c r="AQ1122" s="155">
        <v>0</v>
      </c>
      <c r="AR1122" s="155">
        <v>0</v>
      </c>
      <c r="AS1122" s="155">
        <v>0</v>
      </c>
      <c r="AT1122" s="155">
        <v>0</v>
      </c>
      <c r="AU1122" s="155">
        <v>0</v>
      </c>
      <c r="AV1122" s="155">
        <v>0</v>
      </c>
      <c r="AW1122" s="155">
        <v>0</v>
      </c>
      <c r="AX1122" s="155">
        <v>0</v>
      </c>
      <c r="AY1122" s="155">
        <v>0</v>
      </c>
      <c r="AZ1122" s="155">
        <v>0</v>
      </c>
      <c r="BA1122" s="155">
        <v>0</v>
      </c>
      <c r="BB1122" s="22">
        <f t="shared" si="51"/>
        <v>0</v>
      </c>
      <c r="BC1122" s="22">
        <f t="shared" si="52"/>
        <v>0</v>
      </c>
      <c r="BD1122" s="22">
        <f t="shared" si="53"/>
        <v>0</v>
      </c>
    </row>
    <row r="1123" spans="1:56" x14ac:dyDescent="0.35">
      <c r="A1123" s="23" t="s">
        <v>2499</v>
      </c>
      <c r="B1123" s="79" t="s">
        <v>1179</v>
      </c>
      <c r="C1123" s="80">
        <v>1</v>
      </c>
      <c r="D1123" s="81" t="s">
        <v>31</v>
      </c>
      <c r="E1123" s="79" t="s">
        <v>467</v>
      </c>
      <c r="F1123" s="79" t="s">
        <v>648</v>
      </c>
      <c r="G1123" s="79" t="s">
        <v>668</v>
      </c>
      <c r="H1123" s="79" t="s">
        <v>669</v>
      </c>
      <c r="I1123" s="79" t="s">
        <v>670</v>
      </c>
      <c r="J1123" s="79" t="s">
        <v>671</v>
      </c>
      <c r="K1123" s="79" t="s">
        <v>484</v>
      </c>
      <c r="L1123" s="79" t="s">
        <v>650</v>
      </c>
      <c r="M1123" s="79" t="s">
        <v>663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41">
        <v>44291</v>
      </c>
      <c r="AF1123" s="141">
        <v>46117</v>
      </c>
      <c r="AG1123" s="142">
        <v>64677.71</v>
      </c>
      <c r="AH1123" s="83">
        <v>1.5138888888888888</v>
      </c>
      <c r="AI1123" s="83">
        <v>5</v>
      </c>
      <c r="AJ1123" s="143">
        <v>7.1300000000000002E-2</v>
      </c>
      <c r="AK1123" s="79" t="s">
        <v>664</v>
      </c>
      <c r="AL1123" s="79" t="s">
        <v>665</v>
      </c>
      <c r="AM1123" s="155">
        <v>0</v>
      </c>
      <c r="AN1123" s="155">
        <v>0</v>
      </c>
      <c r="AO1123" s="155">
        <v>0</v>
      </c>
      <c r="AP1123" s="155">
        <v>0</v>
      </c>
      <c r="AQ1123" s="155">
        <v>0</v>
      </c>
      <c r="AR1123" s="155">
        <v>0</v>
      </c>
      <c r="AS1123" s="155">
        <v>0</v>
      </c>
      <c r="AT1123" s="155">
        <v>0</v>
      </c>
      <c r="AU1123" s="155">
        <v>0</v>
      </c>
      <c r="AV1123" s="155">
        <v>0</v>
      </c>
      <c r="AW1123" s="155">
        <v>0</v>
      </c>
      <c r="AX1123" s="155">
        <v>0</v>
      </c>
      <c r="AY1123" s="155">
        <v>0</v>
      </c>
      <c r="AZ1123" s="155">
        <v>0</v>
      </c>
      <c r="BA1123" s="155">
        <v>0</v>
      </c>
      <c r="BB1123" s="22">
        <f t="shared" si="51"/>
        <v>0</v>
      </c>
      <c r="BC1123" s="22">
        <f t="shared" si="52"/>
        <v>0</v>
      </c>
      <c r="BD1123" s="22">
        <f t="shared" si="53"/>
        <v>0</v>
      </c>
    </row>
    <row r="1124" spans="1:56" x14ac:dyDescent="0.35">
      <c r="A1124" s="23" t="s">
        <v>2500</v>
      </c>
      <c r="B1124" s="79" t="s">
        <v>1180</v>
      </c>
      <c r="C1124" s="80">
        <v>1</v>
      </c>
      <c r="D1124" s="81" t="s">
        <v>31</v>
      </c>
      <c r="E1124" s="79" t="s">
        <v>467</v>
      </c>
      <c r="F1124" s="79" t="s">
        <v>648</v>
      </c>
      <c r="G1124" s="79" t="s">
        <v>668</v>
      </c>
      <c r="H1124" s="79" t="s">
        <v>669</v>
      </c>
      <c r="I1124" s="79" t="s">
        <v>670</v>
      </c>
      <c r="J1124" s="79" t="s">
        <v>671</v>
      </c>
      <c r="K1124" s="79" t="s">
        <v>484</v>
      </c>
      <c r="L1124" s="79" t="s">
        <v>650</v>
      </c>
      <c r="M1124" s="79" t="s">
        <v>663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41">
        <v>44291</v>
      </c>
      <c r="AF1124" s="141">
        <v>45387</v>
      </c>
      <c r="AG1124" s="142">
        <v>111120.44</v>
      </c>
      <c r="AH1124" s="83">
        <v>0</v>
      </c>
      <c r="AI1124" s="83">
        <v>0</v>
      </c>
      <c r="AJ1124" s="143">
        <v>6.1699999999999998E-2</v>
      </c>
      <c r="AK1124" s="79" t="s">
        <v>664</v>
      </c>
      <c r="AL1124" s="79" t="s">
        <v>665</v>
      </c>
      <c r="AM1124" s="155">
        <v>0</v>
      </c>
      <c r="AN1124" s="155">
        <v>0</v>
      </c>
      <c r="AO1124" s="155">
        <v>0</v>
      </c>
      <c r="AP1124" s="155">
        <v>0</v>
      </c>
      <c r="AQ1124" s="155">
        <v>0</v>
      </c>
      <c r="AR1124" s="155">
        <v>0</v>
      </c>
      <c r="AS1124" s="155">
        <v>0</v>
      </c>
      <c r="AT1124" s="155">
        <v>0</v>
      </c>
      <c r="AU1124" s="155">
        <v>0</v>
      </c>
      <c r="AV1124" s="155">
        <v>0</v>
      </c>
      <c r="AW1124" s="155">
        <v>0</v>
      </c>
      <c r="AX1124" s="155">
        <v>0</v>
      </c>
      <c r="AY1124" s="155">
        <v>0</v>
      </c>
      <c r="AZ1124" s="155">
        <v>0</v>
      </c>
      <c r="BA1124" s="155">
        <v>0</v>
      </c>
      <c r="BB1124" s="22">
        <f t="shared" si="51"/>
        <v>0</v>
      </c>
      <c r="BC1124" s="22">
        <f t="shared" si="52"/>
        <v>0</v>
      </c>
      <c r="BD1124" s="22">
        <f t="shared" si="53"/>
        <v>0</v>
      </c>
    </row>
    <row r="1125" spans="1:56" x14ac:dyDescent="0.35">
      <c r="A1125" s="23" t="s">
        <v>2501</v>
      </c>
      <c r="B1125" s="79" t="s">
        <v>1181</v>
      </c>
      <c r="C1125" s="80">
        <v>1</v>
      </c>
      <c r="D1125" s="81" t="s">
        <v>31</v>
      </c>
      <c r="E1125" s="79" t="s">
        <v>467</v>
      </c>
      <c r="F1125" s="79" t="s">
        <v>648</v>
      </c>
      <c r="G1125" s="79" t="s">
        <v>668</v>
      </c>
      <c r="H1125" s="79" t="s">
        <v>669</v>
      </c>
      <c r="I1125" s="79" t="s">
        <v>670</v>
      </c>
      <c r="J1125" s="79" t="s">
        <v>671</v>
      </c>
      <c r="K1125" s="79" t="s">
        <v>484</v>
      </c>
      <c r="L1125" s="79" t="s">
        <v>650</v>
      </c>
      <c r="M1125" s="79" t="s">
        <v>663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41">
        <v>44291</v>
      </c>
      <c r="AF1125" s="141">
        <v>46117</v>
      </c>
      <c r="AG1125" s="142">
        <v>258811.39</v>
      </c>
      <c r="AH1125" s="83">
        <v>1.5138888888888888</v>
      </c>
      <c r="AI1125" s="83">
        <v>5</v>
      </c>
      <c r="AJ1125" s="143">
        <v>7.1300000000000002E-2</v>
      </c>
      <c r="AK1125" s="79" t="s">
        <v>664</v>
      </c>
      <c r="AL1125" s="79" t="s">
        <v>665</v>
      </c>
      <c r="AM1125" s="155">
        <v>0</v>
      </c>
      <c r="AN1125" s="155">
        <v>0</v>
      </c>
      <c r="AO1125" s="155">
        <v>0</v>
      </c>
      <c r="AP1125" s="155">
        <v>0</v>
      </c>
      <c r="AQ1125" s="155">
        <v>0</v>
      </c>
      <c r="AR1125" s="155">
        <v>0</v>
      </c>
      <c r="AS1125" s="155">
        <v>0</v>
      </c>
      <c r="AT1125" s="155">
        <v>0</v>
      </c>
      <c r="AU1125" s="155">
        <v>0</v>
      </c>
      <c r="AV1125" s="155">
        <v>0</v>
      </c>
      <c r="AW1125" s="155">
        <v>0</v>
      </c>
      <c r="AX1125" s="155">
        <v>0</v>
      </c>
      <c r="AY1125" s="155">
        <v>0</v>
      </c>
      <c r="AZ1125" s="155">
        <v>0</v>
      </c>
      <c r="BA1125" s="155">
        <v>0</v>
      </c>
      <c r="BB1125" s="22">
        <f t="shared" si="51"/>
        <v>0</v>
      </c>
      <c r="BC1125" s="22">
        <f t="shared" si="52"/>
        <v>0</v>
      </c>
      <c r="BD1125" s="22">
        <f t="shared" si="53"/>
        <v>0</v>
      </c>
    </row>
    <row r="1126" spans="1:56" x14ac:dyDescent="0.35">
      <c r="A1126" s="23" t="s">
        <v>2502</v>
      </c>
      <c r="B1126" s="79" t="s">
        <v>1182</v>
      </c>
      <c r="C1126" s="80">
        <v>1</v>
      </c>
      <c r="D1126" s="81" t="s">
        <v>31</v>
      </c>
      <c r="E1126" s="79" t="s">
        <v>467</v>
      </c>
      <c r="F1126" s="79" t="s">
        <v>648</v>
      </c>
      <c r="G1126" s="79" t="s">
        <v>668</v>
      </c>
      <c r="H1126" s="79" t="s">
        <v>669</v>
      </c>
      <c r="I1126" s="79" t="s">
        <v>670</v>
      </c>
      <c r="J1126" s="79" t="s">
        <v>671</v>
      </c>
      <c r="K1126" s="79" t="s">
        <v>484</v>
      </c>
      <c r="L1126" s="79" t="s">
        <v>650</v>
      </c>
      <c r="M1126" s="79" t="s">
        <v>663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41">
        <v>44291</v>
      </c>
      <c r="AF1126" s="141">
        <v>45387</v>
      </c>
      <c r="AG1126" s="142">
        <v>20496.689999999999</v>
      </c>
      <c r="AH1126" s="83">
        <v>0</v>
      </c>
      <c r="AI1126" s="83">
        <v>0</v>
      </c>
      <c r="AJ1126" s="143">
        <v>6.1699999999999998E-2</v>
      </c>
      <c r="AK1126" s="79" t="s">
        <v>664</v>
      </c>
      <c r="AL1126" s="79" t="s">
        <v>665</v>
      </c>
      <c r="AM1126" s="155">
        <v>0</v>
      </c>
      <c r="AN1126" s="155">
        <v>0</v>
      </c>
      <c r="AO1126" s="155">
        <v>0</v>
      </c>
      <c r="AP1126" s="155">
        <v>0</v>
      </c>
      <c r="AQ1126" s="155">
        <v>0</v>
      </c>
      <c r="AR1126" s="155">
        <v>0</v>
      </c>
      <c r="AS1126" s="155">
        <v>0</v>
      </c>
      <c r="AT1126" s="155">
        <v>0</v>
      </c>
      <c r="AU1126" s="155">
        <v>0</v>
      </c>
      <c r="AV1126" s="155">
        <v>0</v>
      </c>
      <c r="AW1126" s="155">
        <v>0</v>
      </c>
      <c r="AX1126" s="155">
        <v>0</v>
      </c>
      <c r="AY1126" s="155">
        <v>0</v>
      </c>
      <c r="AZ1126" s="155">
        <v>0</v>
      </c>
      <c r="BA1126" s="155">
        <v>0</v>
      </c>
      <c r="BB1126" s="22">
        <f t="shared" si="51"/>
        <v>0</v>
      </c>
      <c r="BC1126" s="22">
        <f t="shared" si="52"/>
        <v>0</v>
      </c>
      <c r="BD1126" s="22">
        <f t="shared" si="53"/>
        <v>0</v>
      </c>
    </row>
    <row r="1127" spans="1:56" x14ac:dyDescent="0.35">
      <c r="A1127" s="23" t="s">
        <v>2503</v>
      </c>
      <c r="B1127" s="79" t="s">
        <v>1183</v>
      </c>
      <c r="C1127" s="80">
        <v>1</v>
      </c>
      <c r="D1127" s="81" t="s">
        <v>31</v>
      </c>
      <c r="E1127" s="79" t="s">
        <v>467</v>
      </c>
      <c r="F1127" s="79" t="s">
        <v>648</v>
      </c>
      <c r="G1127" s="79" t="s">
        <v>668</v>
      </c>
      <c r="H1127" s="79" t="s">
        <v>669</v>
      </c>
      <c r="I1127" s="79" t="s">
        <v>670</v>
      </c>
      <c r="J1127" s="79" t="s">
        <v>671</v>
      </c>
      <c r="K1127" s="79" t="s">
        <v>484</v>
      </c>
      <c r="L1127" s="79" t="s">
        <v>650</v>
      </c>
      <c r="M1127" s="79" t="s">
        <v>663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41">
        <v>44291</v>
      </c>
      <c r="AF1127" s="141">
        <v>46117</v>
      </c>
      <c r="AG1127" s="142">
        <v>47743.16</v>
      </c>
      <c r="AH1127" s="83">
        <v>1.5138888888888888</v>
      </c>
      <c r="AI1127" s="83">
        <v>5</v>
      </c>
      <c r="AJ1127" s="143">
        <v>7.1300000000000002E-2</v>
      </c>
      <c r="AK1127" s="79" t="s">
        <v>664</v>
      </c>
      <c r="AL1127" s="79" t="s">
        <v>665</v>
      </c>
      <c r="AM1127" s="155">
        <v>0</v>
      </c>
      <c r="AN1127" s="155">
        <v>0</v>
      </c>
      <c r="AO1127" s="155">
        <v>0</v>
      </c>
      <c r="AP1127" s="155">
        <v>0</v>
      </c>
      <c r="AQ1127" s="155">
        <v>0</v>
      </c>
      <c r="AR1127" s="155">
        <v>0</v>
      </c>
      <c r="AS1127" s="155">
        <v>0</v>
      </c>
      <c r="AT1127" s="155">
        <v>0</v>
      </c>
      <c r="AU1127" s="155">
        <v>0</v>
      </c>
      <c r="AV1127" s="155">
        <v>0</v>
      </c>
      <c r="AW1127" s="155">
        <v>0</v>
      </c>
      <c r="AX1127" s="155">
        <v>0</v>
      </c>
      <c r="AY1127" s="155">
        <v>0</v>
      </c>
      <c r="AZ1127" s="155">
        <v>0</v>
      </c>
      <c r="BA1127" s="155">
        <v>0</v>
      </c>
      <c r="BB1127" s="22">
        <f t="shared" si="51"/>
        <v>0</v>
      </c>
      <c r="BC1127" s="22">
        <f t="shared" si="52"/>
        <v>0</v>
      </c>
      <c r="BD1127" s="22">
        <f t="shared" si="53"/>
        <v>0</v>
      </c>
    </row>
    <row r="1128" spans="1:56" x14ac:dyDescent="0.35">
      <c r="A1128" s="23" t="s">
        <v>2504</v>
      </c>
      <c r="B1128" s="79" t="s">
        <v>1184</v>
      </c>
      <c r="C1128" s="80">
        <v>1</v>
      </c>
      <c r="D1128" s="81" t="s">
        <v>31</v>
      </c>
      <c r="E1128" s="79" t="s">
        <v>467</v>
      </c>
      <c r="F1128" s="79" t="s">
        <v>648</v>
      </c>
      <c r="G1128" s="79" t="s">
        <v>668</v>
      </c>
      <c r="H1128" s="79" t="s">
        <v>669</v>
      </c>
      <c r="I1128" s="79" t="s">
        <v>670</v>
      </c>
      <c r="J1128" s="79" t="s">
        <v>671</v>
      </c>
      <c r="K1128" s="79" t="s">
        <v>484</v>
      </c>
      <c r="L1128" s="79" t="s">
        <v>650</v>
      </c>
      <c r="M1128" s="79" t="s">
        <v>663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41">
        <v>44291</v>
      </c>
      <c r="AF1128" s="141">
        <v>45387</v>
      </c>
      <c r="AG1128" s="142">
        <v>100314.15</v>
      </c>
      <c r="AH1128" s="83">
        <v>0</v>
      </c>
      <c r="AI1128" s="83">
        <v>0</v>
      </c>
      <c r="AJ1128" s="143">
        <v>6.1699999999999998E-2</v>
      </c>
      <c r="AK1128" s="79" t="s">
        <v>664</v>
      </c>
      <c r="AL1128" s="79" t="s">
        <v>665</v>
      </c>
      <c r="AM1128" s="155">
        <v>0</v>
      </c>
      <c r="AN1128" s="155">
        <v>0</v>
      </c>
      <c r="AO1128" s="155">
        <v>0</v>
      </c>
      <c r="AP1128" s="155">
        <v>0</v>
      </c>
      <c r="AQ1128" s="155">
        <v>0</v>
      </c>
      <c r="AR1128" s="155">
        <v>0</v>
      </c>
      <c r="AS1128" s="155">
        <v>0</v>
      </c>
      <c r="AT1128" s="155">
        <v>0</v>
      </c>
      <c r="AU1128" s="155">
        <v>0</v>
      </c>
      <c r="AV1128" s="155">
        <v>0</v>
      </c>
      <c r="AW1128" s="155">
        <v>0</v>
      </c>
      <c r="AX1128" s="155">
        <v>0</v>
      </c>
      <c r="AY1128" s="155">
        <v>0</v>
      </c>
      <c r="AZ1128" s="155">
        <v>0</v>
      </c>
      <c r="BA1128" s="155">
        <v>0</v>
      </c>
      <c r="BB1128" s="22">
        <f t="shared" si="51"/>
        <v>0</v>
      </c>
      <c r="BC1128" s="22">
        <f t="shared" si="52"/>
        <v>0</v>
      </c>
      <c r="BD1128" s="22">
        <f t="shared" si="53"/>
        <v>0</v>
      </c>
    </row>
    <row r="1129" spans="1:56" x14ac:dyDescent="0.35">
      <c r="A1129" s="23" t="s">
        <v>2505</v>
      </c>
      <c r="B1129" s="79" t="s">
        <v>1185</v>
      </c>
      <c r="C1129" s="80">
        <v>1</v>
      </c>
      <c r="D1129" s="81" t="s">
        <v>31</v>
      </c>
      <c r="E1129" s="79" t="s">
        <v>467</v>
      </c>
      <c r="F1129" s="79" t="s">
        <v>648</v>
      </c>
      <c r="G1129" s="79" t="s">
        <v>668</v>
      </c>
      <c r="H1129" s="79" t="s">
        <v>669</v>
      </c>
      <c r="I1129" s="79" t="s">
        <v>670</v>
      </c>
      <c r="J1129" s="79" t="s">
        <v>671</v>
      </c>
      <c r="K1129" s="79" t="s">
        <v>484</v>
      </c>
      <c r="L1129" s="79" t="s">
        <v>650</v>
      </c>
      <c r="M1129" s="79" t="s">
        <v>663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41">
        <v>44291</v>
      </c>
      <c r="AF1129" s="141">
        <v>46117</v>
      </c>
      <c r="AG1129" s="142">
        <v>233636.33</v>
      </c>
      <c r="AH1129" s="83">
        <v>1.5138888888888888</v>
      </c>
      <c r="AI1129" s="83">
        <v>5</v>
      </c>
      <c r="AJ1129" s="143">
        <v>7.1300000000000002E-2</v>
      </c>
      <c r="AK1129" s="79" t="s">
        <v>664</v>
      </c>
      <c r="AL1129" s="79" t="s">
        <v>665</v>
      </c>
      <c r="AM1129" s="155">
        <v>0</v>
      </c>
      <c r="AN1129" s="155">
        <v>0</v>
      </c>
      <c r="AO1129" s="155">
        <v>0</v>
      </c>
      <c r="AP1129" s="155">
        <v>0</v>
      </c>
      <c r="AQ1129" s="155">
        <v>0</v>
      </c>
      <c r="AR1129" s="155">
        <v>0</v>
      </c>
      <c r="AS1129" s="155">
        <v>0</v>
      </c>
      <c r="AT1129" s="155">
        <v>0</v>
      </c>
      <c r="AU1129" s="155">
        <v>0</v>
      </c>
      <c r="AV1129" s="155">
        <v>0</v>
      </c>
      <c r="AW1129" s="155">
        <v>0</v>
      </c>
      <c r="AX1129" s="155">
        <v>0</v>
      </c>
      <c r="AY1129" s="155">
        <v>0</v>
      </c>
      <c r="AZ1129" s="155">
        <v>0</v>
      </c>
      <c r="BA1129" s="155">
        <v>0</v>
      </c>
      <c r="BB1129" s="22">
        <f t="shared" si="51"/>
        <v>0</v>
      </c>
      <c r="BC1129" s="22">
        <f t="shared" si="52"/>
        <v>0</v>
      </c>
      <c r="BD1129" s="22">
        <f t="shared" si="53"/>
        <v>0</v>
      </c>
    </row>
    <row r="1130" spans="1:56" x14ac:dyDescent="0.35">
      <c r="A1130" s="23" t="s">
        <v>2506</v>
      </c>
      <c r="B1130" s="79" t="s">
        <v>1186</v>
      </c>
      <c r="C1130" s="80">
        <v>1</v>
      </c>
      <c r="D1130" s="81" t="s">
        <v>31</v>
      </c>
      <c r="E1130" s="79" t="s">
        <v>467</v>
      </c>
      <c r="F1130" s="79" t="s">
        <v>648</v>
      </c>
      <c r="G1130" s="79" t="s">
        <v>668</v>
      </c>
      <c r="H1130" s="79" t="s">
        <v>669</v>
      </c>
      <c r="I1130" s="79" t="s">
        <v>670</v>
      </c>
      <c r="J1130" s="79" t="s">
        <v>671</v>
      </c>
      <c r="K1130" s="79" t="s">
        <v>484</v>
      </c>
      <c r="L1130" s="79" t="s">
        <v>650</v>
      </c>
      <c r="M1130" s="79" t="s">
        <v>663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41">
        <v>44291</v>
      </c>
      <c r="AF1130" s="141">
        <v>45387</v>
      </c>
      <c r="AG1130" s="142">
        <v>22457.77</v>
      </c>
      <c r="AH1130" s="83">
        <v>0</v>
      </c>
      <c r="AI1130" s="83">
        <v>0</v>
      </c>
      <c r="AJ1130" s="143">
        <v>6.1699999999999998E-2</v>
      </c>
      <c r="AK1130" s="79" t="s">
        <v>664</v>
      </c>
      <c r="AL1130" s="79" t="s">
        <v>665</v>
      </c>
      <c r="AM1130" s="155">
        <v>0</v>
      </c>
      <c r="AN1130" s="155">
        <v>0</v>
      </c>
      <c r="AO1130" s="155">
        <v>0</v>
      </c>
      <c r="AP1130" s="155">
        <v>0</v>
      </c>
      <c r="AQ1130" s="155">
        <v>0</v>
      </c>
      <c r="AR1130" s="155">
        <v>0</v>
      </c>
      <c r="AS1130" s="155">
        <v>0</v>
      </c>
      <c r="AT1130" s="155">
        <v>0</v>
      </c>
      <c r="AU1130" s="155">
        <v>0</v>
      </c>
      <c r="AV1130" s="155">
        <v>0</v>
      </c>
      <c r="AW1130" s="155">
        <v>0</v>
      </c>
      <c r="AX1130" s="155">
        <v>0</v>
      </c>
      <c r="AY1130" s="155">
        <v>0</v>
      </c>
      <c r="AZ1130" s="155">
        <v>0</v>
      </c>
      <c r="BA1130" s="155">
        <v>0</v>
      </c>
      <c r="BB1130" s="22">
        <f t="shared" si="51"/>
        <v>0</v>
      </c>
      <c r="BC1130" s="22">
        <f t="shared" si="52"/>
        <v>0</v>
      </c>
      <c r="BD1130" s="22">
        <f t="shared" si="53"/>
        <v>0</v>
      </c>
    </row>
    <row r="1131" spans="1:56" x14ac:dyDescent="0.35">
      <c r="A1131" s="23" t="s">
        <v>2507</v>
      </c>
      <c r="B1131" s="79" t="s">
        <v>1187</v>
      </c>
      <c r="C1131" s="80">
        <v>1</v>
      </c>
      <c r="D1131" s="81" t="s">
        <v>31</v>
      </c>
      <c r="E1131" s="79" t="s">
        <v>467</v>
      </c>
      <c r="F1131" s="79" t="s">
        <v>648</v>
      </c>
      <c r="G1131" s="79" t="s">
        <v>668</v>
      </c>
      <c r="H1131" s="79" t="s">
        <v>669</v>
      </c>
      <c r="I1131" s="79" t="s">
        <v>670</v>
      </c>
      <c r="J1131" s="79" t="s">
        <v>671</v>
      </c>
      <c r="K1131" s="79" t="s">
        <v>484</v>
      </c>
      <c r="L1131" s="79" t="s">
        <v>650</v>
      </c>
      <c r="M1131" s="79" t="s">
        <v>663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41">
        <v>44291</v>
      </c>
      <c r="AF1131" s="141">
        <v>46117</v>
      </c>
      <c r="AG1131" s="142">
        <v>52305.23</v>
      </c>
      <c r="AH1131" s="83">
        <v>1.5138888888888888</v>
      </c>
      <c r="AI1131" s="83">
        <v>5</v>
      </c>
      <c r="AJ1131" s="143">
        <v>7.1300000000000002E-2</v>
      </c>
      <c r="AK1131" s="79" t="s">
        <v>664</v>
      </c>
      <c r="AL1131" s="79" t="s">
        <v>665</v>
      </c>
      <c r="AM1131" s="155">
        <v>0</v>
      </c>
      <c r="AN1131" s="155">
        <v>0</v>
      </c>
      <c r="AO1131" s="155">
        <v>0</v>
      </c>
      <c r="AP1131" s="155">
        <v>0</v>
      </c>
      <c r="AQ1131" s="155">
        <v>0</v>
      </c>
      <c r="AR1131" s="155">
        <v>0</v>
      </c>
      <c r="AS1131" s="155">
        <v>0</v>
      </c>
      <c r="AT1131" s="155">
        <v>0</v>
      </c>
      <c r="AU1131" s="155">
        <v>0</v>
      </c>
      <c r="AV1131" s="155">
        <v>0</v>
      </c>
      <c r="AW1131" s="155">
        <v>0</v>
      </c>
      <c r="AX1131" s="155">
        <v>0</v>
      </c>
      <c r="AY1131" s="155">
        <v>0</v>
      </c>
      <c r="AZ1131" s="155">
        <v>0</v>
      </c>
      <c r="BA1131" s="155">
        <v>0</v>
      </c>
      <c r="BB1131" s="22">
        <f t="shared" si="51"/>
        <v>0</v>
      </c>
      <c r="BC1131" s="22">
        <f t="shared" si="52"/>
        <v>0</v>
      </c>
      <c r="BD1131" s="22">
        <f t="shared" si="53"/>
        <v>0</v>
      </c>
    </row>
    <row r="1132" spans="1:56" x14ac:dyDescent="0.35">
      <c r="A1132" s="23" t="s">
        <v>2508</v>
      </c>
      <c r="B1132" s="79" t="s">
        <v>1188</v>
      </c>
      <c r="C1132" s="80">
        <v>1</v>
      </c>
      <c r="D1132" s="81" t="s">
        <v>31</v>
      </c>
      <c r="E1132" s="79" t="s">
        <v>467</v>
      </c>
      <c r="F1132" s="79" t="s">
        <v>648</v>
      </c>
      <c r="G1132" s="79" t="s">
        <v>668</v>
      </c>
      <c r="H1132" s="79" t="s">
        <v>669</v>
      </c>
      <c r="I1132" s="79" t="s">
        <v>670</v>
      </c>
      <c r="J1132" s="79" t="s">
        <v>671</v>
      </c>
      <c r="K1132" s="79" t="s">
        <v>484</v>
      </c>
      <c r="L1132" s="79" t="s">
        <v>650</v>
      </c>
      <c r="M1132" s="79" t="s">
        <v>663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41">
        <v>44291</v>
      </c>
      <c r="AF1132" s="141">
        <v>45387</v>
      </c>
      <c r="AG1132" s="142">
        <v>29870.720000000001</v>
      </c>
      <c r="AH1132" s="83">
        <v>0</v>
      </c>
      <c r="AI1132" s="83">
        <v>0</v>
      </c>
      <c r="AJ1132" s="143">
        <v>6.1699999999999998E-2</v>
      </c>
      <c r="AK1132" s="79" t="s">
        <v>664</v>
      </c>
      <c r="AL1132" s="79" t="s">
        <v>665</v>
      </c>
      <c r="AM1132" s="155">
        <v>0</v>
      </c>
      <c r="AN1132" s="155">
        <v>0</v>
      </c>
      <c r="AO1132" s="155">
        <v>0</v>
      </c>
      <c r="AP1132" s="155">
        <v>0</v>
      </c>
      <c r="AQ1132" s="155">
        <v>0</v>
      </c>
      <c r="AR1132" s="155">
        <v>0</v>
      </c>
      <c r="AS1132" s="155">
        <v>0</v>
      </c>
      <c r="AT1132" s="155">
        <v>0</v>
      </c>
      <c r="AU1132" s="155">
        <v>0</v>
      </c>
      <c r="AV1132" s="155">
        <v>0</v>
      </c>
      <c r="AW1132" s="155">
        <v>0</v>
      </c>
      <c r="AX1132" s="155">
        <v>0</v>
      </c>
      <c r="AY1132" s="155">
        <v>0</v>
      </c>
      <c r="AZ1132" s="155">
        <v>0</v>
      </c>
      <c r="BA1132" s="155">
        <v>0</v>
      </c>
      <c r="BB1132" s="22">
        <f t="shared" si="51"/>
        <v>0</v>
      </c>
      <c r="BC1132" s="22">
        <f t="shared" si="52"/>
        <v>0</v>
      </c>
      <c r="BD1132" s="22">
        <f t="shared" si="53"/>
        <v>0</v>
      </c>
    </row>
    <row r="1133" spans="1:56" x14ac:dyDescent="0.35">
      <c r="A1133" s="23" t="s">
        <v>2509</v>
      </c>
      <c r="B1133" s="79" t="s">
        <v>1189</v>
      </c>
      <c r="C1133" s="80">
        <v>1</v>
      </c>
      <c r="D1133" s="81" t="s">
        <v>31</v>
      </c>
      <c r="E1133" s="79" t="s">
        <v>467</v>
      </c>
      <c r="F1133" s="79" t="s">
        <v>648</v>
      </c>
      <c r="G1133" s="79" t="s">
        <v>668</v>
      </c>
      <c r="H1133" s="79" t="s">
        <v>669</v>
      </c>
      <c r="I1133" s="79" t="s">
        <v>670</v>
      </c>
      <c r="J1133" s="79" t="s">
        <v>671</v>
      </c>
      <c r="K1133" s="79" t="s">
        <v>484</v>
      </c>
      <c r="L1133" s="79" t="s">
        <v>650</v>
      </c>
      <c r="M1133" s="79" t="s">
        <v>663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41">
        <v>44291</v>
      </c>
      <c r="AF1133" s="141">
        <v>46117</v>
      </c>
      <c r="AG1133" s="142">
        <v>69570.5</v>
      </c>
      <c r="AH1133" s="83">
        <v>1.5138888888888888</v>
      </c>
      <c r="AI1133" s="83">
        <v>5</v>
      </c>
      <c r="AJ1133" s="143">
        <v>7.1300000000000002E-2</v>
      </c>
      <c r="AK1133" s="79" t="s">
        <v>664</v>
      </c>
      <c r="AL1133" s="79" t="s">
        <v>665</v>
      </c>
      <c r="AM1133" s="155">
        <v>0</v>
      </c>
      <c r="AN1133" s="155">
        <v>0</v>
      </c>
      <c r="AO1133" s="155">
        <v>0</v>
      </c>
      <c r="AP1133" s="155">
        <v>0</v>
      </c>
      <c r="AQ1133" s="155">
        <v>0</v>
      </c>
      <c r="AR1133" s="155">
        <v>0</v>
      </c>
      <c r="AS1133" s="155">
        <v>0</v>
      </c>
      <c r="AT1133" s="155">
        <v>0</v>
      </c>
      <c r="AU1133" s="155">
        <v>0</v>
      </c>
      <c r="AV1133" s="155">
        <v>0</v>
      </c>
      <c r="AW1133" s="155">
        <v>0</v>
      </c>
      <c r="AX1133" s="155">
        <v>0</v>
      </c>
      <c r="AY1133" s="155">
        <v>0</v>
      </c>
      <c r="AZ1133" s="155">
        <v>0</v>
      </c>
      <c r="BA1133" s="155">
        <v>0</v>
      </c>
      <c r="BB1133" s="22">
        <f t="shared" si="51"/>
        <v>0</v>
      </c>
      <c r="BC1133" s="22">
        <f t="shared" si="52"/>
        <v>0</v>
      </c>
      <c r="BD1133" s="22">
        <f t="shared" si="53"/>
        <v>0</v>
      </c>
    </row>
    <row r="1134" spans="1:56" x14ac:dyDescent="0.35">
      <c r="A1134" s="23" t="s">
        <v>2510</v>
      </c>
      <c r="B1134" s="79" t="s">
        <v>1190</v>
      </c>
      <c r="C1134" s="80">
        <v>1</v>
      </c>
      <c r="D1134" s="81" t="s">
        <v>31</v>
      </c>
      <c r="E1134" s="79" t="s">
        <v>467</v>
      </c>
      <c r="F1134" s="79" t="s">
        <v>648</v>
      </c>
      <c r="G1134" s="79" t="s">
        <v>668</v>
      </c>
      <c r="H1134" s="79" t="s">
        <v>669</v>
      </c>
      <c r="I1134" s="79" t="s">
        <v>670</v>
      </c>
      <c r="J1134" s="79" t="s">
        <v>671</v>
      </c>
      <c r="K1134" s="79" t="s">
        <v>484</v>
      </c>
      <c r="L1134" s="79" t="s">
        <v>650</v>
      </c>
      <c r="M1134" s="79" t="s">
        <v>663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41">
        <v>44291</v>
      </c>
      <c r="AF1134" s="141">
        <v>46117</v>
      </c>
      <c r="AG1134" s="142">
        <v>292504.68</v>
      </c>
      <c r="AH1134" s="83">
        <v>1.5138888888888888</v>
      </c>
      <c r="AI1134" s="83">
        <v>5</v>
      </c>
      <c r="AJ1134" s="143">
        <v>7.1300000000000002E-2</v>
      </c>
      <c r="AK1134" s="79" t="s">
        <v>664</v>
      </c>
      <c r="AL1134" s="79" t="s">
        <v>665</v>
      </c>
      <c r="AM1134" s="155">
        <v>0</v>
      </c>
      <c r="AN1134" s="155">
        <v>0</v>
      </c>
      <c r="AO1134" s="155">
        <v>0</v>
      </c>
      <c r="AP1134" s="155">
        <v>0</v>
      </c>
      <c r="AQ1134" s="155">
        <v>0</v>
      </c>
      <c r="AR1134" s="155">
        <v>0</v>
      </c>
      <c r="AS1134" s="155">
        <v>0</v>
      </c>
      <c r="AT1134" s="155">
        <v>0</v>
      </c>
      <c r="AU1134" s="155">
        <v>0</v>
      </c>
      <c r="AV1134" s="155">
        <v>0</v>
      </c>
      <c r="AW1134" s="155">
        <v>0</v>
      </c>
      <c r="AX1134" s="155">
        <v>0</v>
      </c>
      <c r="AY1134" s="155">
        <v>0</v>
      </c>
      <c r="AZ1134" s="155">
        <v>0</v>
      </c>
      <c r="BA1134" s="155">
        <v>0</v>
      </c>
      <c r="BB1134" s="22">
        <f t="shared" si="51"/>
        <v>0</v>
      </c>
      <c r="BC1134" s="22">
        <f t="shared" si="52"/>
        <v>0</v>
      </c>
      <c r="BD1134" s="22">
        <f t="shared" si="53"/>
        <v>0</v>
      </c>
    </row>
    <row r="1135" spans="1:56" x14ac:dyDescent="0.35">
      <c r="A1135" s="23" t="s">
        <v>2511</v>
      </c>
      <c r="B1135" s="79" t="s">
        <v>1191</v>
      </c>
      <c r="C1135" s="80">
        <v>1</v>
      </c>
      <c r="D1135" s="81" t="s">
        <v>31</v>
      </c>
      <c r="E1135" s="79" t="s">
        <v>467</v>
      </c>
      <c r="F1135" s="79" t="s">
        <v>648</v>
      </c>
      <c r="G1135" s="79" t="s">
        <v>668</v>
      </c>
      <c r="H1135" s="79" t="s">
        <v>669</v>
      </c>
      <c r="I1135" s="79" t="s">
        <v>670</v>
      </c>
      <c r="J1135" s="79" t="s">
        <v>671</v>
      </c>
      <c r="K1135" s="79" t="s">
        <v>484</v>
      </c>
      <c r="L1135" s="79" t="s">
        <v>650</v>
      </c>
      <c r="M1135" s="79" t="s">
        <v>663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41">
        <v>44291</v>
      </c>
      <c r="AF1135" s="141">
        <v>45387</v>
      </c>
      <c r="AG1135" s="142">
        <v>409430.62</v>
      </c>
      <c r="AH1135" s="83">
        <v>0</v>
      </c>
      <c r="AI1135" s="83">
        <v>0</v>
      </c>
      <c r="AJ1135" s="143">
        <v>6.1699999999999998E-2</v>
      </c>
      <c r="AK1135" s="79" t="s">
        <v>664</v>
      </c>
      <c r="AL1135" s="79" t="s">
        <v>665</v>
      </c>
      <c r="AM1135" s="155">
        <v>0</v>
      </c>
      <c r="AN1135" s="155">
        <v>0</v>
      </c>
      <c r="AO1135" s="155">
        <v>0</v>
      </c>
      <c r="AP1135" s="155">
        <v>0</v>
      </c>
      <c r="AQ1135" s="155">
        <v>0</v>
      </c>
      <c r="AR1135" s="155">
        <v>0</v>
      </c>
      <c r="AS1135" s="155">
        <v>0</v>
      </c>
      <c r="AT1135" s="155">
        <v>0</v>
      </c>
      <c r="AU1135" s="155">
        <v>0</v>
      </c>
      <c r="AV1135" s="155">
        <v>0</v>
      </c>
      <c r="AW1135" s="155">
        <v>0</v>
      </c>
      <c r="AX1135" s="155">
        <v>0</v>
      </c>
      <c r="AY1135" s="155">
        <v>0</v>
      </c>
      <c r="AZ1135" s="155">
        <v>0</v>
      </c>
      <c r="BA1135" s="155">
        <v>0</v>
      </c>
      <c r="BB1135" s="22">
        <f t="shared" si="51"/>
        <v>0</v>
      </c>
      <c r="BC1135" s="22">
        <f t="shared" si="52"/>
        <v>0</v>
      </c>
      <c r="BD1135" s="22">
        <f t="shared" si="53"/>
        <v>0</v>
      </c>
    </row>
    <row r="1136" spans="1:56" x14ac:dyDescent="0.35">
      <c r="A1136" s="23" t="s">
        <v>2512</v>
      </c>
      <c r="B1136" s="79" t="s">
        <v>1192</v>
      </c>
      <c r="C1136" s="80">
        <v>1</v>
      </c>
      <c r="D1136" s="81" t="s">
        <v>31</v>
      </c>
      <c r="E1136" s="79" t="s">
        <v>467</v>
      </c>
      <c r="F1136" s="79" t="s">
        <v>648</v>
      </c>
      <c r="G1136" s="79" t="s">
        <v>668</v>
      </c>
      <c r="H1136" s="79" t="s">
        <v>669</v>
      </c>
      <c r="I1136" s="79" t="s">
        <v>670</v>
      </c>
      <c r="J1136" s="79" t="s">
        <v>671</v>
      </c>
      <c r="K1136" s="79" t="s">
        <v>484</v>
      </c>
      <c r="L1136" s="79" t="s">
        <v>650</v>
      </c>
      <c r="M1136" s="79" t="s">
        <v>663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41">
        <v>44291</v>
      </c>
      <c r="AF1136" s="141">
        <v>46117</v>
      </c>
      <c r="AG1136" s="142">
        <v>953583.05</v>
      </c>
      <c r="AH1136" s="83">
        <v>1.5138888888888888</v>
      </c>
      <c r="AI1136" s="83">
        <v>5</v>
      </c>
      <c r="AJ1136" s="143">
        <v>7.1300000000000002E-2</v>
      </c>
      <c r="AK1136" s="79" t="s">
        <v>664</v>
      </c>
      <c r="AL1136" s="79" t="s">
        <v>665</v>
      </c>
      <c r="AM1136" s="155">
        <v>0</v>
      </c>
      <c r="AN1136" s="155">
        <v>0</v>
      </c>
      <c r="AO1136" s="155">
        <v>0</v>
      </c>
      <c r="AP1136" s="155">
        <v>0</v>
      </c>
      <c r="AQ1136" s="155">
        <v>0</v>
      </c>
      <c r="AR1136" s="155">
        <v>0</v>
      </c>
      <c r="AS1136" s="155">
        <v>0</v>
      </c>
      <c r="AT1136" s="155">
        <v>0</v>
      </c>
      <c r="AU1136" s="155">
        <v>0</v>
      </c>
      <c r="AV1136" s="155">
        <v>0</v>
      </c>
      <c r="AW1136" s="155">
        <v>0</v>
      </c>
      <c r="AX1136" s="155">
        <v>0</v>
      </c>
      <c r="AY1136" s="155">
        <v>0</v>
      </c>
      <c r="AZ1136" s="155">
        <v>0</v>
      </c>
      <c r="BA1136" s="155">
        <v>0</v>
      </c>
      <c r="BB1136" s="22">
        <f t="shared" si="51"/>
        <v>0</v>
      </c>
      <c r="BC1136" s="22">
        <f t="shared" si="52"/>
        <v>0</v>
      </c>
      <c r="BD1136" s="22">
        <f t="shared" si="53"/>
        <v>0</v>
      </c>
    </row>
    <row r="1137" spans="1:56" x14ac:dyDescent="0.35">
      <c r="A1137" s="23" t="s">
        <v>2513</v>
      </c>
      <c r="B1137" s="79" t="s">
        <v>1193</v>
      </c>
      <c r="C1137" s="80">
        <v>1</v>
      </c>
      <c r="D1137" s="81" t="s">
        <v>31</v>
      </c>
      <c r="E1137" s="79" t="s">
        <v>467</v>
      </c>
      <c r="F1137" s="79" t="s">
        <v>648</v>
      </c>
      <c r="G1137" s="79" t="s">
        <v>660</v>
      </c>
      <c r="H1137" s="79" t="s">
        <v>661</v>
      </c>
      <c r="I1137" s="79" t="s">
        <v>649</v>
      </c>
      <c r="J1137" s="79" t="s">
        <v>662</v>
      </c>
      <c r="K1137" s="79" t="s">
        <v>483</v>
      </c>
      <c r="L1137" s="79" t="s">
        <v>650</v>
      </c>
      <c r="M1137" s="79" t="s">
        <v>663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41">
        <v>44291</v>
      </c>
      <c r="AF1137" s="141">
        <v>45387</v>
      </c>
      <c r="AG1137" s="142">
        <v>493964.54</v>
      </c>
      <c r="AH1137" s="83">
        <v>0</v>
      </c>
      <c r="AI1137" s="83">
        <v>0</v>
      </c>
      <c r="AJ1137" s="143">
        <v>6.1699999999999998E-2</v>
      </c>
      <c r="AK1137" s="79" t="s">
        <v>664</v>
      </c>
      <c r="AL1137" s="79" t="s">
        <v>665</v>
      </c>
      <c r="AM1137" s="155">
        <v>0</v>
      </c>
      <c r="AN1137" s="155">
        <v>0</v>
      </c>
      <c r="AO1137" s="155">
        <v>0</v>
      </c>
      <c r="AP1137" s="155">
        <v>0</v>
      </c>
      <c r="AQ1137" s="155">
        <v>0</v>
      </c>
      <c r="AR1137" s="155">
        <v>0</v>
      </c>
      <c r="AS1137" s="155">
        <v>0</v>
      </c>
      <c r="AT1137" s="155">
        <v>0</v>
      </c>
      <c r="AU1137" s="155">
        <v>0</v>
      </c>
      <c r="AV1137" s="155">
        <v>0</v>
      </c>
      <c r="AW1137" s="155">
        <v>0</v>
      </c>
      <c r="AX1137" s="155">
        <v>0</v>
      </c>
      <c r="AY1137" s="155">
        <v>0</v>
      </c>
      <c r="AZ1137" s="155">
        <v>0</v>
      </c>
      <c r="BA1137" s="155">
        <v>0</v>
      </c>
      <c r="BB1137" s="22">
        <f t="shared" si="51"/>
        <v>0</v>
      </c>
      <c r="BC1137" s="22">
        <f t="shared" si="52"/>
        <v>0</v>
      </c>
      <c r="BD1137" s="22">
        <f t="shared" si="53"/>
        <v>0</v>
      </c>
    </row>
    <row r="1138" spans="1:56" x14ac:dyDescent="0.35">
      <c r="A1138" s="23" t="s">
        <v>2514</v>
      </c>
      <c r="B1138" s="79" t="s">
        <v>1194</v>
      </c>
      <c r="C1138" s="80">
        <v>1</v>
      </c>
      <c r="D1138" s="81" t="s">
        <v>31</v>
      </c>
      <c r="E1138" s="79" t="s">
        <v>467</v>
      </c>
      <c r="F1138" s="79" t="s">
        <v>648</v>
      </c>
      <c r="G1138" s="79" t="s">
        <v>660</v>
      </c>
      <c r="H1138" s="79" t="s">
        <v>661</v>
      </c>
      <c r="I1138" s="79" t="s">
        <v>649</v>
      </c>
      <c r="J1138" s="79" t="s">
        <v>662</v>
      </c>
      <c r="K1138" s="79" t="s">
        <v>92</v>
      </c>
      <c r="L1138" s="79" t="s">
        <v>650</v>
      </c>
      <c r="M1138" s="79" t="s">
        <v>663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41">
        <v>44291</v>
      </c>
      <c r="AF1138" s="141">
        <v>45387</v>
      </c>
      <c r="AG1138" s="142">
        <v>5580125</v>
      </c>
      <c r="AH1138" s="83">
        <v>0</v>
      </c>
      <c r="AI1138" s="83">
        <v>0</v>
      </c>
      <c r="AJ1138" s="143">
        <v>6.1699999999999998E-2</v>
      </c>
      <c r="AK1138" s="79" t="s">
        <v>664</v>
      </c>
      <c r="AL1138" s="79" t="s">
        <v>665</v>
      </c>
      <c r="AM1138" s="155">
        <v>0</v>
      </c>
      <c r="AN1138" s="155">
        <v>0</v>
      </c>
      <c r="AO1138" s="155">
        <v>0</v>
      </c>
      <c r="AP1138" s="155">
        <v>0</v>
      </c>
      <c r="AQ1138" s="155">
        <v>0</v>
      </c>
      <c r="AR1138" s="155">
        <v>0</v>
      </c>
      <c r="AS1138" s="155">
        <v>0</v>
      </c>
      <c r="AT1138" s="155">
        <v>0</v>
      </c>
      <c r="AU1138" s="155">
        <v>0</v>
      </c>
      <c r="AV1138" s="155">
        <v>0</v>
      </c>
      <c r="AW1138" s="155">
        <v>0</v>
      </c>
      <c r="AX1138" s="155">
        <v>0</v>
      </c>
      <c r="AY1138" s="155">
        <v>0</v>
      </c>
      <c r="AZ1138" s="155">
        <v>0</v>
      </c>
      <c r="BA1138" s="155">
        <v>0</v>
      </c>
      <c r="BB1138" s="22">
        <f t="shared" si="51"/>
        <v>0</v>
      </c>
      <c r="BC1138" s="22">
        <f t="shared" si="52"/>
        <v>0</v>
      </c>
      <c r="BD1138" s="22">
        <f t="shared" si="53"/>
        <v>0</v>
      </c>
    </row>
    <row r="1139" spans="1:56" x14ac:dyDescent="0.35">
      <c r="A1139" s="23" t="s">
        <v>2515</v>
      </c>
      <c r="B1139" s="79" t="s">
        <v>1195</v>
      </c>
      <c r="C1139" s="80">
        <v>1</v>
      </c>
      <c r="D1139" s="81" t="s">
        <v>31</v>
      </c>
      <c r="E1139" s="79" t="s">
        <v>467</v>
      </c>
      <c r="F1139" s="79" t="s">
        <v>648</v>
      </c>
      <c r="G1139" s="79" t="s">
        <v>660</v>
      </c>
      <c r="H1139" s="79" t="s">
        <v>661</v>
      </c>
      <c r="I1139" s="79" t="s">
        <v>649</v>
      </c>
      <c r="J1139" s="79" t="s">
        <v>662</v>
      </c>
      <c r="K1139" s="79" t="s">
        <v>92</v>
      </c>
      <c r="L1139" s="79" t="s">
        <v>650</v>
      </c>
      <c r="M1139" s="79" t="s">
        <v>663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1">
        <v>44291</v>
      </c>
      <c r="AF1139" s="141">
        <v>46117</v>
      </c>
      <c r="AG1139" s="142">
        <v>12994667.630000001</v>
      </c>
      <c r="AH1139" s="83">
        <v>1.5138888888888888</v>
      </c>
      <c r="AI1139" s="83">
        <v>5</v>
      </c>
      <c r="AJ1139" s="143">
        <v>7.1300000000000002E-2</v>
      </c>
      <c r="AK1139" s="79" t="s">
        <v>664</v>
      </c>
      <c r="AL1139" s="79" t="s">
        <v>665</v>
      </c>
      <c r="AM1139" s="155">
        <v>0</v>
      </c>
      <c r="AN1139" s="155">
        <v>0</v>
      </c>
      <c r="AO1139" s="155">
        <v>0</v>
      </c>
      <c r="AP1139" s="155">
        <v>0</v>
      </c>
      <c r="AQ1139" s="155">
        <v>0</v>
      </c>
      <c r="AR1139" s="155">
        <v>0</v>
      </c>
      <c r="AS1139" s="155">
        <v>0</v>
      </c>
      <c r="AT1139" s="155">
        <v>0</v>
      </c>
      <c r="AU1139" s="155">
        <v>0</v>
      </c>
      <c r="AV1139" s="155">
        <v>0</v>
      </c>
      <c r="AW1139" s="155">
        <v>0</v>
      </c>
      <c r="AX1139" s="155">
        <v>0</v>
      </c>
      <c r="AY1139" s="155">
        <v>0</v>
      </c>
      <c r="AZ1139" s="155">
        <v>0</v>
      </c>
      <c r="BA1139" s="155">
        <v>0</v>
      </c>
      <c r="BB1139" s="22">
        <f t="shared" si="51"/>
        <v>0</v>
      </c>
      <c r="BC1139" s="22">
        <f t="shared" si="52"/>
        <v>0</v>
      </c>
      <c r="BD1139" s="22">
        <f t="shared" si="53"/>
        <v>0</v>
      </c>
    </row>
    <row r="1140" spans="1:56" x14ac:dyDescent="0.35">
      <c r="A1140" s="23" t="s">
        <v>2516</v>
      </c>
      <c r="B1140" s="79" t="s">
        <v>1196</v>
      </c>
      <c r="C1140" s="80">
        <v>1</v>
      </c>
      <c r="D1140" s="81" t="s">
        <v>31</v>
      </c>
      <c r="E1140" s="79" t="s">
        <v>467</v>
      </c>
      <c r="F1140" s="79" t="s">
        <v>648</v>
      </c>
      <c r="G1140" s="79" t="s">
        <v>79</v>
      </c>
      <c r="H1140" s="79" t="s">
        <v>661</v>
      </c>
      <c r="I1140" s="79" t="s">
        <v>653</v>
      </c>
      <c r="J1140" s="79" t="s">
        <v>662</v>
      </c>
      <c r="K1140" s="79" t="s">
        <v>79</v>
      </c>
      <c r="L1140" s="79" t="s">
        <v>650</v>
      </c>
      <c r="M1140" s="79" t="s">
        <v>663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41">
        <v>44291</v>
      </c>
      <c r="AF1140" s="141">
        <v>45387</v>
      </c>
      <c r="AG1140" s="142">
        <v>150000000</v>
      </c>
      <c r="AH1140" s="83">
        <v>0</v>
      </c>
      <c r="AI1140" s="83">
        <v>0</v>
      </c>
      <c r="AJ1140" s="143">
        <v>6.1699999999999998E-2</v>
      </c>
      <c r="AK1140" s="79" t="s">
        <v>664</v>
      </c>
      <c r="AL1140" s="79" t="s">
        <v>665</v>
      </c>
      <c r="AM1140" s="155">
        <v>0</v>
      </c>
      <c r="AN1140" s="155">
        <v>0</v>
      </c>
      <c r="AO1140" s="155">
        <v>0</v>
      </c>
      <c r="AP1140" s="155">
        <v>0</v>
      </c>
      <c r="AQ1140" s="155">
        <v>0</v>
      </c>
      <c r="AR1140" s="155">
        <v>0</v>
      </c>
      <c r="AS1140" s="155">
        <v>0</v>
      </c>
      <c r="AT1140" s="155">
        <v>0</v>
      </c>
      <c r="AU1140" s="155">
        <v>0</v>
      </c>
      <c r="AV1140" s="155">
        <v>0</v>
      </c>
      <c r="AW1140" s="155">
        <v>0</v>
      </c>
      <c r="AX1140" s="155">
        <v>0</v>
      </c>
      <c r="AY1140" s="155">
        <v>0</v>
      </c>
      <c r="AZ1140" s="155">
        <v>0</v>
      </c>
      <c r="BA1140" s="155">
        <v>0</v>
      </c>
      <c r="BB1140" s="22">
        <f t="shared" si="51"/>
        <v>0</v>
      </c>
      <c r="BC1140" s="22">
        <f t="shared" si="52"/>
        <v>0</v>
      </c>
      <c r="BD1140" s="22">
        <f t="shared" si="53"/>
        <v>0</v>
      </c>
    </row>
    <row r="1141" spans="1:56" x14ac:dyDescent="0.35">
      <c r="A1141" s="23" t="s">
        <v>2517</v>
      </c>
      <c r="B1141" s="79" t="s">
        <v>1197</v>
      </c>
      <c r="C1141" s="80">
        <v>1</v>
      </c>
      <c r="D1141" s="81" t="s">
        <v>31</v>
      </c>
      <c r="E1141" s="79" t="s">
        <v>467</v>
      </c>
      <c r="F1141" s="79" t="s">
        <v>648</v>
      </c>
      <c r="G1141" s="79" t="s">
        <v>660</v>
      </c>
      <c r="H1141" s="79" t="s">
        <v>661</v>
      </c>
      <c r="I1141" s="79" t="s">
        <v>649</v>
      </c>
      <c r="J1141" s="79" t="s">
        <v>662</v>
      </c>
      <c r="K1141" s="79" t="s">
        <v>1198</v>
      </c>
      <c r="L1141" s="79" t="s">
        <v>650</v>
      </c>
      <c r="M1141" s="79" t="s">
        <v>663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41">
        <v>44291</v>
      </c>
      <c r="AF1141" s="141">
        <v>46117</v>
      </c>
      <c r="AG1141" s="142">
        <v>1549766.09</v>
      </c>
      <c r="AH1141" s="83">
        <v>1.5138888888888888</v>
      </c>
      <c r="AI1141" s="83">
        <v>5</v>
      </c>
      <c r="AJ1141" s="143">
        <v>7.1300000000000002E-2</v>
      </c>
      <c r="AK1141" s="79" t="s">
        <v>664</v>
      </c>
      <c r="AL1141" s="79" t="s">
        <v>665</v>
      </c>
      <c r="AM1141" s="155">
        <v>0</v>
      </c>
      <c r="AN1141" s="155">
        <v>0</v>
      </c>
      <c r="AO1141" s="155">
        <v>0</v>
      </c>
      <c r="AP1141" s="155">
        <v>0</v>
      </c>
      <c r="AQ1141" s="155">
        <v>0</v>
      </c>
      <c r="AR1141" s="155">
        <v>0</v>
      </c>
      <c r="AS1141" s="155">
        <v>0</v>
      </c>
      <c r="AT1141" s="155">
        <v>0</v>
      </c>
      <c r="AU1141" s="155">
        <v>0</v>
      </c>
      <c r="AV1141" s="155">
        <v>0</v>
      </c>
      <c r="AW1141" s="155">
        <v>0</v>
      </c>
      <c r="AX1141" s="155">
        <v>0</v>
      </c>
      <c r="AY1141" s="155">
        <v>0</v>
      </c>
      <c r="AZ1141" s="155">
        <v>0</v>
      </c>
      <c r="BA1141" s="155">
        <v>0</v>
      </c>
      <c r="BB1141" s="22">
        <f t="shared" si="51"/>
        <v>0</v>
      </c>
      <c r="BC1141" s="22">
        <f t="shared" si="52"/>
        <v>0</v>
      </c>
      <c r="BD1141" s="22">
        <f t="shared" si="53"/>
        <v>0</v>
      </c>
    </row>
    <row r="1142" spans="1:56" x14ac:dyDescent="0.35">
      <c r="A1142" s="23" t="s">
        <v>2518</v>
      </c>
      <c r="B1142" s="79" t="s">
        <v>1199</v>
      </c>
      <c r="C1142" s="80">
        <v>1</v>
      </c>
      <c r="D1142" s="81" t="s">
        <v>31</v>
      </c>
      <c r="E1142" s="79" t="s">
        <v>467</v>
      </c>
      <c r="F1142" s="79" t="s">
        <v>648</v>
      </c>
      <c r="G1142" s="79" t="s">
        <v>660</v>
      </c>
      <c r="H1142" s="79" t="s">
        <v>661</v>
      </c>
      <c r="I1142" s="79" t="s">
        <v>649</v>
      </c>
      <c r="J1142" s="79" t="s">
        <v>662</v>
      </c>
      <c r="K1142" s="79" t="s">
        <v>1198</v>
      </c>
      <c r="L1142" s="79" t="s">
        <v>650</v>
      </c>
      <c r="M1142" s="79" t="s">
        <v>663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1">
        <v>44291</v>
      </c>
      <c r="AF1142" s="141">
        <v>45387</v>
      </c>
      <c r="AG1142" s="142">
        <v>665616.01</v>
      </c>
      <c r="AH1142" s="83">
        <v>0</v>
      </c>
      <c r="AI1142" s="83">
        <v>0</v>
      </c>
      <c r="AJ1142" s="143">
        <v>6.1699999999999998E-2</v>
      </c>
      <c r="AK1142" s="79" t="s">
        <v>664</v>
      </c>
      <c r="AL1142" s="79" t="s">
        <v>665</v>
      </c>
      <c r="AM1142" s="155">
        <v>0</v>
      </c>
      <c r="AN1142" s="155">
        <v>0</v>
      </c>
      <c r="AO1142" s="155">
        <v>0</v>
      </c>
      <c r="AP1142" s="155">
        <v>0</v>
      </c>
      <c r="AQ1142" s="155">
        <v>0</v>
      </c>
      <c r="AR1142" s="155">
        <v>0</v>
      </c>
      <c r="AS1142" s="155">
        <v>0</v>
      </c>
      <c r="AT1142" s="155">
        <v>0</v>
      </c>
      <c r="AU1142" s="155">
        <v>0</v>
      </c>
      <c r="AV1142" s="155">
        <v>0</v>
      </c>
      <c r="AW1142" s="155">
        <v>0</v>
      </c>
      <c r="AX1142" s="155">
        <v>0</v>
      </c>
      <c r="AY1142" s="155">
        <v>0</v>
      </c>
      <c r="AZ1142" s="155">
        <v>0</v>
      </c>
      <c r="BA1142" s="155">
        <v>0</v>
      </c>
      <c r="BB1142" s="22">
        <f t="shared" si="51"/>
        <v>0</v>
      </c>
      <c r="BC1142" s="22">
        <f t="shared" si="52"/>
        <v>0</v>
      </c>
      <c r="BD1142" s="22">
        <f t="shared" si="53"/>
        <v>0</v>
      </c>
    </row>
    <row r="1143" spans="1:56" x14ac:dyDescent="0.35">
      <c r="A1143" s="23" t="s">
        <v>2519</v>
      </c>
      <c r="B1143" s="79" t="s">
        <v>1200</v>
      </c>
      <c r="C1143" s="80">
        <v>1</v>
      </c>
      <c r="D1143" s="81" t="s">
        <v>31</v>
      </c>
      <c r="E1143" s="79" t="s">
        <v>467</v>
      </c>
      <c r="F1143" s="79" t="s">
        <v>648</v>
      </c>
      <c r="G1143" s="79" t="s">
        <v>64</v>
      </c>
      <c r="H1143" s="79" t="s">
        <v>661</v>
      </c>
      <c r="I1143" s="79" t="s">
        <v>649</v>
      </c>
      <c r="J1143" s="79" t="s">
        <v>662</v>
      </c>
      <c r="K1143" s="79" t="s">
        <v>596</v>
      </c>
      <c r="L1143" s="79" t="s">
        <v>650</v>
      </c>
      <c r="M1143" s="79" t="s">
        <v>663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41">
        <v>44314</v>
      </c>
      <c r="AF1143" s="141">
        <v>47966</v>
      </c>
      <c r="AG1143" s="142">
        <v>500000000</v>
      </c>
      <c r="AH1143" s="83">
        <v>6.5777777777777775</v>
      </c>
      <c r="AI1143" s="83">
        <v>10</v>
      </c>
      <c r="AJ1143" s="143">
        <v>7.8262999999999999E-2</v>
      </c>
      <c r="AK1143" s="79" t="s">
        <v>664</v>
      </c>
      <c r="AL1143" s="79" t="s">
        <v>665</v>
      </c>
      <c r="AM1143" s="155">
        <v>0</v>
      </c>
      <c r="AN1143" s="155">
        <v>0</v>
      </c>
      <c r="AO1143" s="155">
        <v>0</v>
      </c>
      <c r="AP1143" s="155">
        <v>0</v>
      </c>
      <c r="AQ1143" s="155">
        <v>0</v>
      </c>
      <c r="AR1143" s="155">
        <v>0</v>
      </c>
      <c r="AS1143" s="155">
        <v>0</v>
      </c>
      <c r="AT1143" s="155">
        <v>0</v>
      </c>
      <c r="AU1143" s="155">
        <v>0</v>
      </c>
      <c r="AV1143" s="155">
        <v>0</v>
      </c>
      <c r="AW1143" s="155">
        <v>0</v>
      </c>
      <c r="AX1143" s="155">
        <v>0</v>
      </c>
      <c r="AY1143" s="155">
        <v>0</v>
      </c>
      <c r="AZ1143" s="155">
        <v>0</v>
      </c>
      <c r="BA1143" s="155">
        <v>0</v>
      </c>
      <c r="BB1143" s="22">
        <f t="shared" si="51"/>
        <v>0</v>
      </c>
      <c r="BC1143" s="22">
        <f t="shared" si="52"/>
        <v>0</v>
      </c>
      <c r="BD1143" s="22">
        <f t="shared" si="53"/>
        <v>0</v>
      </c>
    </row>
    <row r="1144" spans="1:56" x14ac:dyDescent="0.35">
      <c r="A1144" s="23" t="s">
        <v>2520</v>
      </c>
      <c r="B1144" s="79" t="s">
        <v>577</v>
      </c>
      <c r="C1144" s="80">
        <v>3</v>
      </c>
      <c r="D1144" s="81" t="s">
        <v>31</v>
      </c>
      <c r="E1144" s="79" t="s">
        <v>467</v>
      </c>
      <c r="F1144" s="79" t="s">
        <v>648</v>
      </c>
      <c r="G1144" s="79" t="s">
        <v>931</v>
      </c>
      <c r="H1144" s="79" t="s">
        <v>669</v>
      </c>
      <c r="I1144" s="79" t="s">
        <v>932</v>
      </c>
      <c r="J1144" s="79" t="s">
        <v>671</v>
      </c>
      <c r="K1144" s="79" t="s">
        <v>485</v>
      </c>
      <c r="L1144" s="79" t="s">
        <v>650</v>
      </c>
      <c r="M1144" s="79" t="s">
        <v>663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336005</v>
      </c>
      <c r="X1144" s="77">
        <v>0</v>
      </c>
      <c r="Y1144" s="77">
        <v>0</v>
      </c>
      <c r="Z1144" s="77">
        <v>1204.02</v>
      </c>
      <c r="AA1144" s="77">
        <v>0</v>
      </c>
      <c r="AB1144" s="77">
        <v>0</v>
      </c>
      <c r="AC1144" s="77">
        <v>0</v>
      </c>
      <c r="AD1144" s="77">
        <v>336005</v>
      </c>
      <c r="AE1144" s="141">
        <v>44537</v>
      </c>
      <c r="AF1144" s="141">
        <v>45633</v>
      </c>
      <c r="AG1144" s="142">
        <v>672010</v>
      </c>
      <c r="AH1144" s="83">
        <v>0.18611111111111112</v>
      </c>
      <c r="AI1144" s="83">
        <v>3</v>
      </c>
      <c r="AJ1144" s="143">
        <v>4.2999999999999997E-2</v>
      </c>
      <c r="AK1144" s="79" t="s">
        <v>664</v>
      </c>
      <c r="AL1144" s="79" t="s">
        <v>665</v>
      </c>
      <c r="AM1144" s="155">
        <v>0</v>
      </c>
      <c r="AN1144" s="155">
        <v>0</v>
      </c>
      <c r="AO1144" s="155">
        <v>336005</v>
      </c>
      <c r="AP1144" s="155">
        <v>0</v>
      </c>
      <c r="AQ1144" s="155">
        <v>0</v>
      </c>
      <c r="AR1144" s="155">
        <v>0</v>
      </c>
      <c r="AS1144" s="155">
        <v>0</v>
      </c>
      <c r="AT1144" s="155">
        <v>0</v>
      </c>
      <c r="AU1144" s="155">
        <v>0</v>
      </c>
      <c r="AV1144" s="155">
        <v>0</v>
      </c>
      <c r="AW1144" s="155">
        <v>0</v>
      </c>
      <c r="AX1144" s="155">
        <v>0</v>
      </c>
      <c r="AY1144" s="155">
        <v>0</v>
      </c>
      <c r="AZ1144" s="155">
        <v>0</v>
      </c>
      <c r="BA1144" s="155">
        <v>0</v>
      </c>
      <c r="BB1144" s="22">
        <f t="shared" si="51"/>
        <v>336005</v>
      </c>
      <c r="BC1144" s="22">
        <f t="shared" si="52"/>
        <v>0</v>
      </c>
      <c r="BD1144" s="22">
        <f t="shared" si="53"/>
        <v>336005</v>
      </c>
    </row>
    <row r="1145" spans="1:56" x14ac:dyDescent="0.35">
      <c r="A1145" s="23" t="s">
        <v>2521</v>
      </c>
      <c r="B1145" s="79" t="s">
        <v>577</v>
      </c>
      <c r="C1145" s="80">
        <v>4</v>
      </c>
      <c r="D1145" s="81" t="s">
        <v>31</v>
      </c>
      <c r="E1145" s="79" t="s">
        <v>467</v>
      </c>
      <c r="F1145" s="79" t="s">
        <v>648</v>
      </c>
      <c r="G1145" s="79" t="s">
        <v>931</v>
      </c>
      <c r="H1145" s="79" t="s">
        <v>669</v>
      </c>
      <c r="I1145" s="79" t="s">
        <v>932</v>
      </c>
      <c r="J1145" s="79" t="s">
        <v>671</v>
      </c>
      <c r="K1145" s="79" t="s">
        <v>485</v>
      </c>
      <c r="L1145" s="79" t="s">
        <v>650</v>
      </c>
      <c r="M1145" s="79" t="s">
        <v>663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1">
        <v>44537</v>
      </c>
      <c r="AF1145" s="141">
        <v>45998</v>
      </c>
      <c r="AG1145" s="142">
        <v>1528837.5</v>
      </c>
      <c r="AH1145" s="83">
        <v>1.1861111111111111</v>
      </c>
      <c r="AI1145" s="83">
        <v>4</v>
      </c>
      <c r="AJ1145" s="143">
        <v>4.7100000000000003E-2</v>
      </c>
      <c r="AK1145" s="79" t="s">
        <v>664</v>
      </c>
      <c r="AL1145" s="79" t="s">
        <v>665</v>
      </c>
      <c r="AM1145" s="155">
        <v>0</v>
      </c>
      <c r="AN1145" s="155">
        <v>0</v>
      </c>
      <c r="AO1145" s="155">
        <v>0</v>
      </c>
      <c r="AP1145" s="155">
        <v>0</v>
      </c>
      <c r="AQ1145" s="155">
        <v>0</v>
      </c>
      <c r="AR1145" s="155">
        <v>0</v>
      </c>
      <c r="AS1145" s="155">
        <v>0</v>
      </c>
      <c r="AT1145" s="155">
        <v>0</v>
      </c>
      <c r="AU1145" s="155">
        <v>764418.75</v>
      </c>
      <c r="AV1145" s="155">
        <v>0</v>
      </c>
      <c r="AW1145" s="155">
        <v>0</v>
      </c>
      <c r="AX1145" s="155">
        <v>0</v>
      </c>
      <c r="AY1145" s="155">
        <v>0</v>
      </c>
      <c r="AZ1145" s="155">
        <v>0</v>
      </c>
      <c r="BA1145" s="155">
        <v>764418.75</v>
      </c>
      <c r="BB1145" s="22">
        <f t="shared" si="51"/>
        <v>0</v>
      </c>
      <c r="BC1145" s="22">
        <f t="shared" si="52"/>
        <v>1528837.5</v>
      </c>
      <c r="BD1145" s="22">
        <f t="shared" si="53"/>
        <v>1528837.5</v>
      </c>
    </row>
    <row r="1146" spans="1:56" x14ac:dyDescent="0.35">
      <c r="A1146" s="23" t="s">
        <v>2522</v>
      </c>
      <c r="B1146" s="79" t="s">
        <v>577</v>
      </c>
      <c r="C1146" s="80">
        <v>5</v>
      </c>
      <c r="D1146" s="81" t="s">
        <v>31</v>
      </c>
      <c r="E1146" s="79" t="s">
        <v>467</v>
      </c>
      <c r="F1146" s="79" t="s">
        <v>648</v>
      </c>
      <c r="G1146" s="79" t="s">
        <v>931</v>
      </c>
      <c r="H1146" s="79" t="s">
        <v>669</v>
      </c>
      <c r="I1146" s="79" t="s">
        <v>932</v>
      </c>
      <c r="J1146" s="79" t="s">
        <v>671</v>
      </c>
      <c r="K1146" s="79" t="s">
        <v>485</v>
      </c>
      <c r="L1146" s="79" t="s">
        <v>650</v>
      </c>
      <c r="M1146" s="79" t="s">
        <v>663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1">
        <v>44537</v>
      </c>
      <c r="AF1146" s="141">
        <v>46363</v>
      </c>
      <c r="AG1146" s="142">
        <v>950490</v>
      </c>
      <c r="AH1146" s="83">
        <v>2.1861111111111109</v>
      </c>
      <c r="AI1146" s="83">
        <v>5</v>
      </c>
      <c r="AJ1146" s="143">
        <v>5.0700000000000002E-2</v>
      </c>
      <c r="AK1146" s="79" t="s">
        <v>664</v>
      </c>
      <c r="AL1146" s="79" t="s">
        <v>665</v>
      </c>
      <c r="AM1146" s="155">
        <v>0</v>
      </c>
      <c r="AN1146" s="155">
        <v>0</v>
      </c>
      <c r="AO1146" s="155">
        <v>0</v>
      </c>
      <c r="AP1146" s="155">
        <v>0</v>
      </c>
      <c r="AQ1146" s="155">
        <v>0</v>
      </c>
      <c r="AR1146" s="155">
        <v>0</v>
      </c>
      <c r="AS1146" s="155">
        <v>0</v>
      </c>
      <c r="AT1146" s="155">
        <v>0</v>
      </c>
      <c r="AU1146" s="155">
        <v>0</v>
      </c>
      <c r="AV1146" s="155">
        <v>0</v>
      </c>
      <c r="AW1146" s="155">
        <v>0</v>
      </c>
      <c r="AX1146" s="155">
        <v>0</v>
      </c>
      <c r="AY1146" s="155">
        <v>0</v>
      </c>
      <c r="AZ1146" s="155">
        <v>0</v>
      </c>
      <c r="BA1146" s="155">
        <v>0</v>
      </c>
      <c r="BB1146" s="22">
        <f t="shared" si="51"/>
        <v>0</v>
      </c>
      <c r="BC1146" s="22">
        <f t="shared" si="52"/>
        <v>0</v>
      </c>
      <c r="BD1146" s="22">
        <f t="shared" si="53"/>
        <v>0</v>
      </c>
    </row>
    <row r="1147" spans="1:56" x14ac:dyDescent="0.35">
      <c r="A1147" s="23" t="s">
        <v>2523</v>
      </c>
      <c r="B1147" s="79" t="s">
        <v>577</v>
      </c>
      <c r="C1147" s="80">
        <v>6</v>
      </c>
      <c r="D1147" s="81" t="s">
        <v>31</v>
      </c>
      <c r="E1147" s="79" t="s">
        <v>467</v>
      </c>
      <c r="F1147" s="79" t="s">
        <v>648</v>
      </c>
      <c r="G1147" s="79" t="s">
        <v>931</v>
      </c>
      <c r="H1147" s="79" t="s">
        <v>669</v>
      </c>
      <c r="I1147" s="79" t="s">
        <v>932</v>
      </c>
      <c r="J1147" s="79" t="s">
        <v>671</v>
      </c>
      <c r="K1147" s="79" t="s">
        <v>485</v>
      </c>
      <c r="L1147" s="79" t="s">
        <v>650</v>
      </c>
      <c r="M1147" s="79" t="s">
        <v>663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1">
        <v>44537</v>
      </c>
      <c r="AF1147" s="141">
        <v>46728</v>
      </c>
      <c r="AG1147" s="142">
        <v>1021585</v>
      </c>
      <c r="AH1147" s="83">
        <v>3.1861111111111109</v>
      </c>
      <c r="AI1147" s="83">
        <v>6</v>
      </c>
      <c r="AJ1147" s="143">
        <v>5.3600000000000002E-2</v>
      </c>
      <c r="AK1147" s="79" t="s">
        <v>664</v>
      </c>
      <c r="AL1147" s="79" t="s">
        <v>665</v>
      </c>
      <c r="AM1147" s="155">
        <v>0</v>
      </c>
      <c r="AN1147" s="155">
        <v>0</v>
      </c>
      <c r="AO1147" s="155">
        <v>0</v>
      </c>
      <c r="AP1147" s="155">
        <v>0</v>
      </c>
      <c r="AQ1147" s="155">
        <v>0</v>
      </c>
      <c r="AR1147" s="155">
        <v>0</v>
      </c>
      <c r="AS1147" s="155">
        <v>0</v>
      </c>
      <c r="AT1147" s="155">
        <v>0</v>
      </c>
      <c r="AU1147" s="155">
        <v>0</v>
      </c>
      <c r="AV1147" s="155">
        <v>0</v>
      </c>
      <c r="AW1147" s="155">
        <v>0</v>
      </c>
      <c r="AX1147" s="155">
        <v>0</v>
      </c>
      <c r="AY1147" s="155">
        <v>0</v>
      </c>
      <c r="AZ1147" s="155">
        <v>0</v>
      </c>
      <c r="BA1147" s="155">
        <v>0</v>
      </c>
      <c r="BB1147" s="22">
        <f t="shared" si="51"/>
        <v>0</v>
      </c>
      <c r="BC1147" s="22">
        <f t="shared" si="52"/>
        <v>0</v>
      </c>
      <c r="BD1147" s="22">
        <f t="shared" si="53"/>
        <v>0</v>
      </c>
    </row>
    <row r="1148" spans="1:56" x14ac:dyDescent="0.35">
      <c r="A1148" s="23" t="s">
        <v>2524</v>
      </c>
      <c r="B1148" s="79" t="s">
        <v>577</v>
      </c>
      <c r="C1148" s="80">
        <v>7</v>
      </c>
      <c r="D1148" s="81" t="s">
        <v>31</v>
      </c>
      <c r="E1148" s="79" t="s">
        <v>467</v>
      </c>
      <c r="F1148" s="79" t="s">
        <v>648</v>
      </c>
      <c r="G1148" s="79" t="s">
        <v>931</v>
      </c>
      <c r="H1148" s="79" t="s">
        <v>669</v>
      </c>
      <c r="I1148" s="79" t="s">
        <v>932</v>
      </c>
      <c r="J1148" s="79" t="s">
        <v>671</v>
      </c>
      <c r="K1148" s="79" t="s">
        <v>485</v>
      </c>
      <c r="L1148" s="79" t="s">
        <v>650</v>
      </c>
      <c r="M1148" s="79" t="s">
        <v>663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1">
        <v>44537</v>
      </c>
      <c r="AF1148" s="141">
        <v>47094</v>
      </c>
      <c r="AG1148" s="142">
        <v>1658490</v>
      </c>
      <c r="AH1148" s="83">
        <v>4.1861111111111109</v>
      </c>
      <c r="AI1148" s="83">
        <v>7</v>
      </c>
      <c r="AJ1148" s="143">
        <v>5.6399999999999999E-2</v>
      </c>
      <c r="AK1148" s="79" t="s">
        <v>664</v>
      </c>
      <c r="AL1148" s="79" t="s">
        <v>665</v>
      </c>
      <c r="AM1148" s="155">
        <v>0</v>
      </c>
      <c r="AN1148" s="155">
        <v>0</v>
      </c>
      <c r="AO1148" s="155">
        <v>0</v>
      </c>
      <c r="AP1148" s="155">
        <v>0</v>
      </c>
      <c r="AQ1148" s="155">
        <v>0</v>
      </c>
      <c r="AR1148" s="155">
        <v>0</v>
      </c>
      <c r="AS1148" s="155">
        <v>0</v>
      </c>
      <c r="AT1148" s="155">
        <v>0</v>
      </c>
      <c r="AU1148" s="155">
        <v>0</v>
      </c>
      <c r="AV1148" s="155">
        <v>0</v>
      </c>
      <c r="AW1148" s="155">
        <v>0</v>
      </c>
      <c r="AX1148" s="155">
        <v>0</v>
      </c>
      <c r="AY1148" s="155">
        <v>0</v>
      </c>
      <c r="AZ1148" s="155">
        <v>0</v>
      </c>
      <c r="BA1148" s="155">
        <v>0</v>
      </c>
      <c r="BB1148" s="22">
        <f t="shared" si="51"/>
        <v>0</v>
      </c>
      <c r="BC1148" s="22">
        <f t="shared" si="52"/>
        <v>0</v>
      </c>
      <c r="BD1148" s="22">
        <f t="shared" si="53"/>
        <v>0</v>
      </c>
    </row>
    <row r="1149" spans="1:56" x14ac:dyDescent="0.35">
      <c r="A1149" s="23" t="s">
        <v>2525</v>
      </c>
      <c r="B1149" s="79" t="s">
        <v>577</v>
      </c>
      <c r="C1149" s="80">
        <v>8</v>
      </c>
      <c r="D1149" s="81" t="s">
        <v>31</v>
      </c>
      <c r="E1149" s="79" t="s">
        <v>467</v>
      </c>
      <c r="F1149" s="79" t="s">
        <v>648</v>
      </c>
      <c r="G1149" s="79" t="s">
        <v>931</v>
      </c>
      <c r="H1149" s="79" t="s">
        <v>669</v>
      </c>
      <c r="I1149" s="79" t="s">
        <v>932</v>
      </c>
      <c r="J1149" s="79" t="s">
        <v>671</v>
      </c>
      <c r="K1149" s="79" t="s">
        <v>485</v>
      </c>
      <c r="L1149" s="79" t="s">
        <v>650</v>
      </c>
      <c r="M1149" s="79" t="s">
        <v>663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1">
        <v>44537</v>
      </c>
      <c r="AF1149" s="141">
        <v>47459</v>
      </c>
      <c r="AG1149" s="142">
        <v>309897.5</v>
      </c>
      <c r="AH1149" s="83">
        <v>5.1861111111111109</v>
      </c>
      <c r="AI1149" s="83">
        <v>8</v>
      </c>
      <c r="AJ1149" s="143">
        <v>5.9299999999999999E-2</v>
      </c>
      <c r="AK1149" s="79" t="s">
        <v>664</v>
      </c>
      <c r="AL1149" s="79" t="s">
        <v>665</v>
      </c>
      <c r="AM1149" s="155">
        <v>0</v>
      </c>
      <c r="AN1149" s="155">
        <v>0</v>
      </c>
      <c r="AO1149" s="155">
        <v>0</v>
      </c>
      <c r="AP1149" s="155">
        <v>0</v>
      </c>
      <c r="AQ1149" s="155">
        <v>0</v>
      </c>
      <c r="AR1149" s="155">
        <v>0</v>
      </c>
      <c r="AS1149" s="155">
        <v>0</v>
      </c>
      <c r="AT1149" s="155">
        <v>0</v>
      </c>
      <c r="AU1149" s="155">
        <v>0</v>
      </c>
      <c r="AV1149" s="155">
        <v>0</v>
      </c>
      <c r="AW1149" s="155">
        <v>0</v>
      </c>
      <c r="AX1149" s="155">
        <v>0</v>
      </c>
      <c r="AY1149" s="155">
        <v>0</v>
      </c>
      <c r="AZ1149" s="155">
        <v>0</v>
      </c>
      <c r="BA1149" s="155">
        <v>0</v>
      </c>
      <c r="BB1149" s="22">
        <f t="shared" si="51"/>
        <v>0</v>
      </c>
      <c r="BC1149" s="22">
        <f t="shared" si="52"/>
        <v>0</v>
      </c>
      <c r="BD1149" s="22">
        <f t="shared" si="53"/>
        <v>0</v>
      </c>
    </row>
    <row r="1150" spans="1:56" x14ac:dyDescent="0.35">
      <c r="A1150" s="23" t="s">
        <v>2526</v>
      </c>
      <c r="B1150" s="79" t="s">
        <v>577</v>
      </c>
      <c r="C1150" s="80">
        <v>9</v>
      </c>
      <c r="D1150" s="81" t="s">
        <v>31</v>
      </c>
      <c r="E1150" s="79" t="s">
        <v>467</v>
      </c>
      <c r="F1150" s="79" t="s">
        <v>648</v>
      </c>
      <c r="G1150" s="79" t="s">
        <v>931</v>
      </c>
      <c r="H1150" s="79" t="s">
        <v>669</v>
      </c>
      <c r="I1150" s="79" t="s">
        <v>932</v>
      </c>
      <c r="J1150" s="79" t="s">
        <v>671</v>
      </c>
      <c r="K1150" s="79" t="s">
        <v>485</v>
      </c>
      <c r="L1150" s="79" t="s">
        <v>650</v>
      </c>
      <c r="M1150" s="79" t="s">
        <v>663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1">
        <v>44537</v>
      </c>
      <c r="AF1150" s="141">
        <v>47824</v>
      </c>
      <c r="AG1150" s="142">
        <v>93810</v>
      </c>
      <c r="AH1150" s="83">
        <v>6.1861111111111109</v>
      </c>
      <c r="AI1150" s="83">
        <v>9</v>
      </c>
      <c r="AJ1150" s="143">
        <v>6.2100000000000002E-2</v>
      </c>
      <c r="AK1150" s="79" t="s">
        <v>664</v>
      </c>
      <c r="AL1150" s="79" t="s">
        <v>665</v>
      </c>
      <c r="AM1150" s="155">
        <v>0</v>
      </c>
      <c r="AN1150" s="155">
        <v>0</v>
      </c>
      <c r="AO1150" s="155">
        <v>0</v>
      </c>
      <c r="AP1150" s="155">
        <v>0</v>
      </c>
      <c r="AQ1150" s="155">
        <v>0</v>
      </c>
      <c r="AR1150" s="155">
        <v>0</v>
      </c>
      <c r="AS1150" s="155">
        <v>0</v>
      </c>
      <c r="AT1150" s="155">
        <v>0</v>
      </c>
      <c r="AU1150" s="155">
        <v>0</v>
      </c>
      <c r="AV1150" s="155">
        <v>0</v>
      </c>
      <c r="AW1150" s="155">
        <v>0</v>
      </c>
      <c r="AX1150" s="155">
        <v>0</v>
      </c>
      <c r="AY1150" s="155">
        <v>0</v>
      </c>
      <c r="AZ1150" s="155">
        <v>0</v>
      </c>
      <c r="BA1150" s="155">
        <v>0</v>
      </c>
      <c r="BB1150" s="22">
        <f t="shared" si="51"/>
        <v>0</v>
      </c>
      <c r="BC1150" s="22">
        <f t="shared" si="52"/>
        <v>0</v>
      </c>
      <c r="BD1150" s="22">
        <f t="shared" si="53"/>
        <v>0</v>
      </c>
    </row>
    <row r="1151" spans="1:56" x14ac:dyDescent="0.35">
      <c r="A1151" s="23" t="s">
        <v>2527</v>
      </c>
      <c r="B1151" s="79" t="s">
        <v>577</v>
      </c>
      <c r="C1151" s="80">
        <v>10</v>
      </c>
      <c r="D1151" s="81" t="s">
        <v>31</v>
      </c>
      <c r="E1151" s="79" t="s">
        <v>467</v>
      </c>
      <c r="F1151" s="79" t="s">
        <v>648</v>
      </c>
      <c r="G1151" s="79" t="s">
        <v>931</v>
      </c>
      <c r="H1151" s="79" t="s">
        <v>669</v>
      </c>
      <c r="I1151" s="79" t="s">
        <v>932</v>
      </c>
      <c r="J1151" s="79" t="s">
        <v>671</v>
      </c>
      <c r="K1151" s="79" t="s">
        <v>485</v>
      </c>
      <c r="L1151" s="79" t="s">
        <v>650</v>
      </c>
      <c r="M1151" s="79" t="s">
        <v>663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1">
        <v>44537</v>
      </c>
      <c r="AF1151" s="141">
        <v>48189</v>
      </c>
      <c r="AG1151" s="142">
        <v>53100</v>
      </c>
      <c r="AH1151" s="83">
        <v>7.1861111111111109</v>
      </c>
      <c r="AI1151" s="83">
        <v>10</v>
      </c>
      <c r="AJ1151" s="143">
        <v>6.5000000000000002E-2</v>
      </c>
      <c r="AK1151" s="79" t="s">
        <v>664</v>
      </c>
      <c r="AL1151" s="79" t="s">
        <v>665</v>
      </c>
      <c r="AM1151" s="155">
        <v>0</v>
      </c>
      <c r="AN1151" s="155">
        <v>0</v>
      </c>
      <c r="AO1151" s="155">
        <v>0</v>
      </c>
      <c r="AP1151" s="155">
        <v>0</v>
      </c>
      <c r="AQ1151" s="155">
        <v>0</v>
      </c>
      <c r="AR1151" s="155">
        <v>0</v>
      </c>
      <c r="AS1151" s="155">
        <v>0</v>
      </c>
      <c r="AT1151" s="155">
        <v>0</v>
      </c>
      <c r="AU1151" s="155">
        <v>0</v>
      </c>
      <c r="AV1151" s="155">
        <v>0</v>
      </c>
      <c r="AW1151" s="155">
        <v>0</v>
      </c>
      <c r="AX1151" s="155">
        <v>0</v>
      </c>
      <c r="AY1151" s="155">
        <v>0</v>
      </c>
      <c r="AZ1151" s="155">
        <v>0</v>
      </c>
      <c r="BA1151" s="155">
        <v>0</v>
      </c>
      <c r="BB1151" s="22">
        <f t="shared" si="51"/>
        <v>0</v>
      </c>
      <c r="BC1151" s="22">
        <f t="shared" si="52"/>
        <v>0</v>
      </c>
      <c r="BD1151" s="22">
        <f t="shared" si="53"/>
        <v>0</v>
      </c>
    </row>
    <row r="1152" spans="1:56" x14ac:dyDescent="0.35">
      <c r="A1152" s="23" t="s">
        <v>2528</v>
      </c>
      <c r="B1152" s="79" t="s">
        <v>1201</v>
      </c>
      <c r="C1152" s="80">
        <v>1</v>
      </c>
      <c r="D1152" s="81" t="s">
        <v>31</v>
      </c>
      <c r="E1152" s="79" t="s">
        <v>467</v>
      </c>
      <c r="F1152" s="79" t="s">
        <v>648</v>
      </c>
      <c r="G1152" s="79" t="s">
        <v>660</v>
      </c>
      <c r="H1152" s="79" t="s">
        <v>661</v>
      </c>
      <c r="I1152" s="79" t="s">
        <v>649</v>
      </c>
      <c r="J1152" s="79" t="s">
        <v>662</v>
      </c>
      <c r="K1152" s="79" t="s">
        <v>316</v>
      </c>
      <c r="L1152" s="79" t="s">
        <v>650</v>
      </c>
      <c r="M1152" s="79" t="s">
        <v>663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41">
        <v>44291</v>
      </c>
      <c r="AF1152" s="141">
        <v>46117</v>
      </c>
      <c r="AG1152" s="142">
        <v>901812.87</v>
      </c>
      <c r="AH1152" s="83">
        <v>1.5138888888888888</v>
      </c>
      <c r="AI1152" s="83">
        <v>5</v>
      </c>
      <c r="AJ1152" s="143">
        <v>7.1300000000000002E-2</v>
      </c>
      <c r="AK1152" s="79" t="s">
        <v>664</v>
      </c>
      <c r="AL1152" s="79" t="s">
        <v>665</v>
      </c>
      <c r="AM1152" s="155">
        <v>0</v>
      </c>
      <c r="AN1152" s="155">
        <v>0</v>
      </c>
      <c r="AO1152" s="155">
        <v>0</v>
      </c>
      <c r="AP1152" s="155">
        <v>0</v>
      </c>
      <c r="AQ1152" s="155">
        <v>0</v>
      </c>
      <c r="AR1152" s="155">
        <v>0</v>
      </c>
      <c r="AS1152" s="155">
        <v>0</v>
      </c>
      <c r="AT1152" s="155">
        <v>0</v>
      </c>
      <c r="AU1152" s="155">
        <v>0</v>
      </c>
      <c r="AV1152" s="155">
        <v>0</v>
      </c>
      <c r="AW1152" s="155">
        <v>0</v>
      </c>
      <c r="AX1152" s="155">
        <v>0</v>
      </c>
      <c r="AY1152" s="155">
        <v>0</v>
      </c>
      <c r="AZ1152" s="155">
        <v>0</v>
      </c>
      <c r="BA1152" s="155">
        <v>0</v>
      </c>
      <c r="BB1152" s="22">
        <f t="shared" si="51"/>
        <v>0</v>
      </c>
      <c r="BC1152" s="22">
        <f t="shared" si="52"/>
        <v>0</v>
      </c>
      <c r="BD1152" s="22">
        <f t="shared" si="53"/>
        <v>0</v>
      </c>
    </row>
    <row r="1153" spans="1:56" x14ac:dyDescent="0.35">
      <c r="A1153" s="23" t="s">
        <v>2529</v>
      </c>
      <c r="B1153" s="79" t="s">
        <v>1202</v>
      </c>
      <c r="C1153" s="80">
        <v>1</v>
      </c>
      <c r="D1153" s="81" t="s">
        <v>31</v>
      </c>
      <c r="E1153" s="79" t="s">
        <v>467</v>
      </c>
      <c r="F1153" s="79" t="s">
        <v>648</v>
      </c>
      <c r="G1153" s="79" t="s">
        <v>660</v>
      </c>
      <c r="H1153" s="79" t="s">
        <v>661</v>
      </c>
      <c r="I1153" s="79" t="s">
        <v>649</v>
      </c>
      <c r="J1153" s="79" t="s">
        <v>662</v>
      </c>
      <c r="K1153" s="79" t="s">
        <v>316</v>
      </c>
      <c r="L1153" s="79" t="s">
        <v>650</v>
      </c>
      <c r="M1153" s="79" t="s">
        <v>663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41">
        <v>44291</v>
      </c>
      <c r="AF1153" s="141">
        <v>45387</v>
      </c>
      <c r="AG1153" s="142">
        <v>903591.25</v>
      </c>
      <c r="AH1153" s="83">
        <v>0</v>
      </c>
      <c r="AI1153" s="83">
        <v>0</v>
      </c>
      <c r="AJ1153" s="143">
        <v>6.1699999999999998E-2</v>
      </c>
      <c r="AK1153" s="79" t="s">
        <v>664</v>
      </c>
      <c r="AL1153" s="79" t="s">
        <v>665</v>
      </c>
      <c r="AM1153" s="155">
        <v>0</v>
      </c>
      <c r="AN1153" s="155">
        <v>0</v>
      </c>
      <c r="AO1153" s="155">
        <v>0</v>
      </c>
      <c r="AP1153" s="155">
        <v>0</v>
      </c>
      <c r="AQ1153" s="155">
        <v>0</v>
      </c>
      <c r="AR1153" s="155">
        <v>0</v>
      </c>
      <c r="AS1153" s="155">
        <v>0</v>
      </c>
      <c r="AT1153" s="155">
        <v>0</v>
      </c>
      <c r="AU1153" s="155">
        <v>0</v>
      </c>
      <c r="AV1153" s="155">
        <v>0</v>
      </c>
      <c r="AW1153" s="155">
        <v>0</v>
      </c>
      <c r="AX1153" s="155">
        <v>0</v>
      </c>
      <c r="AY1153" s="155">
        <v>0</v>
      </c>
      <c r="AZ1153" s="155">
        <v>0</v>
      </c>
      <c r="BA1153" s="155">
        <v>0</v>
      </c>
      <c r="BB1153" s="22">
        <f t="shared" si="51"/>
        <v>0</v>
      </c>
      <c r="BC1153" s="22">
        <f t="shared" si="52"/>
        <v>0</v>
      </c>
      <c r="BD1153" s="22">
        <f t="shared" si="53"/>
        <v>0</v>
      </c>
    </row>
    <row r="1154" spans="1:56" x14ac:dyDescent="0.35">
      <c r="A1154" s="23" t="s">
        <v>2530</v>
      </c>
      <c r="B1154" s="79" t="s">
        <v>1203</v>
      </c>
      <c r="C1154" s="80">
        <v>1</v>
      </c>
      <c r="D1154" s="81" t="s">
        <v>31</v>
      </c>
      <c r="E1154" s="79" t="s">
        <v>467</v>
      </c>
      <c r="F1154" s="79" t="s">
        <v>648</v>
      </c>
      <c r="G1154" s="79" t="s">
        <v>660</v>
      </c>
      <c r="H1154" s="79" t="s">
        <v>661</v>
      </c>
      <c r="I1154" s="79" t="s">
        <v>649</v>
      </c>
      <c r="J1154" s="79" t="s">
        <v>662</v>
      </c>
      <c r="K1154" s="79" t="s">
        <v>1010</v>
      </c>
      <c r="L1154" s="79" t="s">
        <v>650</v>
      </c>
      <c r="M1154" s="79" t="s">
        <v>663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41">
        <v>44291</v>
      </c>
      <c r="AF1154" s="141">
        <v>46117</v>
      </c>
      <c r="AG1154" s="142">
        <v>2337432.89</v>
      </c>
      <c r="AH1154" s="83">
        <v>1.5138888888888888</v>
      </c>
      <c r="AI1154" s="83">
        <v>5</v>
      </c>
      <c r="AJ1154" s="143">
        <v>7.1300000000000002E-2</v>
      </c>
      <c r="AK1154" s="79" t="s">
        <v>664</v>
      </c>
      <c r="AL1154" s="79" t="s">
        <v>665</v>
      </c>
      <c r="AM1154" s="155">
        <v>0</v>
      </c>
      <c r="AN1154" s="155">
        <v>0</v>
      </c>
      <c r="AO1154" s="155">
        <v>0</v>
      </c>
      <c r="AP1154" s="155">
        <v>0</v>
      </c>
      <c r="AQ1154" s="155">
        <v>0</v>
      </c>
      <c r="AR1154" s="155">
        <v>0</v>
      </c>
      <c r="AS1154" s="155">
        <v>0</v>
      </c>
      <c r="AT1154" s="155">
        <v>0</v>
      </c>
      <c r="AU1154" s="155">
        <v>0</v>
      </c>
      <c r="AV1154" s="155">
        <v>0</v>
      </c>
      <c r="AW1154" s="155">
        <v>0</v>
      </c>
      <c r="AX1154" s="155">
        <v>0</v>
      </c>
      <c r="AY1154" s="155">
        <v>0</v>
      </c>
      <c r="AZ1154" s="155">
        <v>0</v>
      </c>
      <c r="BA1154" s="155">
        <v>0</v>
      </c>
      <c r="BB1154" s="22">
        <f t="shared" si="51"/>
        <v>0</v>
      </c>
      <c r="BC1154" s="22">
        <f t="shared" si="52"/>
        <v>0</v>
      </c>
      <c r="BD1154" s="22">
        <f t="shared" si="53"/>
        <v>0</v>
      </c>
    </row>
    <row r="1155" spans="1:56" x14ac:dyDescent="0.35">
      <c r="A1155" s="23" t="s">
        <v>2531</v>
      </c>
      <c r="B1155" s="79" t="s">
        <v>1204</v>
      </c>
      <c r="C1155" s="80">
        <v>1</v>
      </c>
      <c r="D1155" s="81" t="s">
        <v>31</v>
      </c>
      <c r="E1155" s="79" t="s">
        <v>467</v>
      </c>
      <c r="F1155" s="79" t="s">
        <v>648</v>
      </c>
      <c r="G1155" s="79" t="s">
        <v>660</v>
      </c>
      <c r="H1155" s="79" t="s">
        <v>661</v>
      </c>
      <c r="I1155" s="79" t="s">
        <v>649</v>
      </c>
      <c r="J1155" s="79" t="s">
        <v>662</v>
      </c>
      <c r="K1155" s="79" t="s">
        <v>1010</v>
      </c>
      <c r="L1155" s="79" t="s">
        <v>650</v>
      </c>
      <c r="M1155" s="79" t="s">
        <v>663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41">
        <v>44291</v>
      </c>
      <c r="AF1155" s="141">
        <v>46117</v>
      </c>
      <c r="AG1155" s="142">
        <v>1040699.65</v>
      </c>
      <c r="AH1155" s="83">
        <v>1.5138888888888888</v>
      </c>
      <c r="AI1155" s="83">
        <v>5</v>
      </c>
      <c r="AJ1155" s="143">
        <v>7.1300000000000002E-2</v>
      </c>
      <c r="AK1155" s="79" t="s">
        <v>664</v>
      </c>
      <c r="AL1155" s="79" t="s">
        <v>665</v>
      </c>
      <c r="AM1155" s="155">
        <v>0</v>
      </c>
      <c r="AN1155" s="155">
        <v>0</v>
      </c>
      <c r="AO1155" s="155">
        <v>0</v>
      </c>
      <c r="AP1155" s="155">
        <v>0</v>
      </c>
      <c r="AQ1155" s="155">
        <v>0</v>
      </c>
      <c r="AR1155" s="155">
        <v>0</v>
      </c>
      <c r="AS1155" s="155">
        <v>0</v>
      </c>
      <c r="AT1155" s="155">
        <v>0</v>
      </c>
      <c r="AU1155" s="155">
        <v>0</v>
      </c>
      <c r="AV1155" s="155">
        <v>0</v>
      </c>
      <c r="AW1155" s="155">
        <v>0</v>
      </c>
      <c r="AX1155" s="155">
        <v>0</v>
      </c>
      <c r="AY1155" s="155">
        <v>0</v>
      </c>
      <c r="AZ1155" s="155">
        <v>0</v>
      </c>
      <c r="BA1155" s="155">
        <v>0</v>
      </c>
      <c r="BB1155" s="22">
        <f t="shared" ref="BB1155:BB1218" si="54">SUM(AM1155:AO1155)</f>
        <v>0</v>
      </c>
      <c r="BC1155" s="22">
        <f t="shared" si="52"/>
        <v>0</v>
      </c>
      <c r="BD1155" s="22">
        <f t="shared" si="53"/>
        <v>0</v>
      </c>
    </row>
    <row r="1156" spans="1:56" x14ac:dyDescent="0.35">
      <c r="A1156" s="23" t="s">
        <v>2532</v>
      </c>
      <c r="B1156" s="79" t="s">
        <v>1205</v>
      </c>
      <c r="C1156" s="80">
        <v>1</v>
      </c>
      <c r="D1156" s="81" t="s">
        <v>31</v>
      </c>
      <c r="E1156" s="79" t="s">
        <v>467</v>
      </c>
      <c r="F1156" s="79" t="s">
        <v>648</v>
      </c>
      <c r="G1156" s="79" t="s">
        <v>660</v>
      </c>
      <c r="H1156" s="79" t="s">
        <v>661</v>
      </c>
      <c r="I1156" s="79" t="s">
        <v>649</v>
      </c>
      <c r="J1156" s="79" t="s">
        <v>662</v>
      </c>
      <c r="K1156" s="79" t="s">
        <v>1010</v>
      </c>
      <c r="L1156" s="79" t="s">
        <v>650</v>
      </c>
      <c r="M1156" s="79" t="s">
        <v>663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41">
        <v>44291</v>
      </c>
      <c r="AF1156" s="141">
        <v>45387</v>
      </c>
      <c r="AG1156" s="142">
        <v>1042778.94</v>
      </c>
      <c r="AH1156" s="83">
        <v>0</v>
      </c>
      <c r="AI1156" s="83">
        <v>0</v>
      </c>
      <c r="AJ1156" s="143">
        <v>6.1699999999999998E-2</v>
      </c>
      <c r="AK1156" s="79" t="s">
        <v>664</v>
      </c>
      <c r="AL1156" s="79" t="s">
        <v>665</v>
      </c>
      <c r="AM1156" s="155">
        <v>0</v>
      </c>
      <c r="AN1156" s="155">
        <v>0</v>
      </c>
      <c r="AO1156" s="155">
        <v>0</v>
      </c>
      <c r="AP1156" s="155">
        <v>0</v>
      </c>
      <c r="AQ1156" s="155">
        <v>0</v>
      </c>
      <c r="AR1156" s="155">
        <v>0</v>
      </c>
      <c r="AS1156" s="155">
        <v>0</v>
      </c>
      <c r="AT1156" s="155">
        <v>0</v>
      </c>
      <c r="AU1156" s="155">
        <v>0</v>
      </c>
      <c r="AV1156" s="155">
        <v>0</v>
      </c>
      <c r="AW1156" s="155">
        <v>0</v>
      </c>
      <c r="AX1156" s="155">
        <v>0</v>
      </c>
      <c r="AY1156" s="155">
        <v>0</v>
      </c>
      <c r="AZ1156" s="155">
        <v>0</v>
      </c>
      <c r="BA1156" s="155">
        <v>0</v>
      </c>
      <c r="BB1156" s="22">
        <f t="shared" si="54"/>
        <v>0</v>
      </c>
      <c r="BC1156" s="22">
        <f t="shared" ref="BC1156:BC1219" si="55">SUM(AP1156:BA1156)</f>
        <v>0</v>
      </c>
      <c r="BD1156" s="22">
        <f t="shared" ref="BD1156:BD1219" si="56">BB1156+BC1156</f>
        <v>0</v>
      </c>
    </row>
    <row r="1157" spans="1:56" x14ac:dyDescent="0.35">
      <c r="A1157" s="23" t="s">
        <v>2533</v>
      </c>
      <c r="B1157" s="79" t="s">
        <v>578</v>
      </c>
      <c r="C1157" s="80">
        <v>3</v>
      </c>
      <c r="D1157" s="81" t="s">
        <v>31</v>
      </c>
      <c r="E1157" s="79" t="s">
        <v>467</v>
      </c>
      <c r="F1157" s="79" t="s">
        <v>648</v>
      </c>
      <c r="G1157" s="79" t="s">
        <v>931</v>
      </c>
      <c r="H1157" s="79" t="s">
        <v>669</v>
      </c>
      <c r="I1157" s="79" t="s">
        <v>932</v>
      </c>
      <c r="J1157" s="79" t="s">
        <v>671</v>
      </c>
      <c r="K1157" s="79" t="s">
        <v>485</v>
      </c>
      <c r="L1157" s="79" t="s">
        <v>650</v>
      </c>
      <c r="M1157" s="79" t="s">
        <v>663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98677.5</v>
      </c>
      <c r="X1157" s="77">
        <v>0</v>
      </c>
      <c r="Y1157" s="77">
        <v>0</v>
      </c>
      <c r="Z1157" s="77">
        <v>353.59</v>
      </c>
      <c r="AA1157" s="77">
        <v>0</v>
      </c>
      <c r="AB1157" s="77">
        <v>0</v>
      </c>
      <c r="AC1157" s="77">
        <v>0</v>
      </c>
      <c r="AD1157" s="77">
        <v>98677.5</v>
      </c>
      <c r="AE1157" s="141">
        <v>44553</v>
      </c>
      <c r="AF1157" s="141">
        <v>45649</v>
      </c>
      <c r="AG1157" s="142">
        <v>197355</v>
      </c>
      <c r="AH1157" s="83">
        <v>0.23055555555555557</v>
      </c>
      <c r="AI1157" s="83">
        <v>3</v>
      </c>
      <c r="AJ1157" s="143">
        <v>4.2999999999999997E-2</v>
      </c>
      <c r="AK1157" s="79" t="s">
        <v>664</v>
      </c>
      <c r="AL1157" s="79" t="s">
        <v>665</v>
      </c>
      <c r="AM1157" s="155">
        <v>0</v>
      </c>
      <c r="AN1157" s="155">
        <v>0</v>
      </c>
      <c r="AO1157" s="155">
        <v>98677.5</v>
      </c>
      <c r="AP1157" s="155">
        <v>0</v>
      </c>
      <c r="AQ1157" s="155">
        <v>0</v>
      </c>
      <c r="AR1157" s="155">
        <v>0</v>
      </c>
      <c r="AS1157" s="155">
        <v>0</v>
      </c>
      <c r="AT1157" s="155">
        <v>0</v>
      </c>
      <c r="AU1157" s="155">
        <v>0</v>
      </c>
      <c r="AV1157" s="155">
        <v>0</v>
      </c>
      <c r="AW1157" s="155">
        <v>0</v>
      </c>
      <c r="AX1157" s="155">
        <v>0</v>
      </c>
      <c r="AY1157" s="155">
        <v>0</v>
      </c>
      <c r="AZ1157" s="155">
        <v>0</v>
      </c>
      <c r="BA1157" s="155">
        <v>0</v>
      </c>
      <c r="BB1157" s="22">
        <f t="shared" si="54"/>
        <v>98677.5</v>
      </c>
      <c r="BC1157" s="22">
        <f t="shared" si="55"/>
        <v>0</v>
      </c>
      <c r="BD1157" s="22">
        <f t="shared" si="56"/>
        <v>98677.5</v>
      </c>
    </row>
    <row r="1158" spans="1:56" x14ac:dyDescent="0.35">
      <c r="A1158" s="23" t="s">
        <v>2534</v>
      </c>
      <c r="B1158" s="79" t="s">
        <v>578</v>
      </c>
      <c r="C1158" s="80">
        <v>4</v>
      </c>
      <c r="D1158" s="81" t="s">
        <v>31</v>
      </c>
      <c r="E1158" s="79" t="s">
        <v>467</v>
      </c>
      <c r="F1158" s="79" t="s">
        <v>648</v>
      </c>
      <c r="G1158" s="79" t="s">
        <v>931</v>
      </c>
      <c r="H1158" s="79" t="s">
        <v>669</v>
      </c>
      <c r="I1158" s="79" t="s">
        <v>932</v>
      </c>
      <c r="J1158" s="79" t="s">
        <v>671</v>
      </c>
      <c r="K1158" s="79" t="s">
        <v>485</v>
      </c>
      <c r="L1158" s="79" t="s">
        <v>650</v>
      </c>
      <c r="M1158" s="79" t="s">
        <v>663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1">
        <v>44553</v>
      </c>
      <c r="AF1158" s="141">
        <v>46014</v>
      </c>
      <c r="AG1158" s="142">
        <v>263730</v>
      </c>
      <c r="AH1158" s="83">
        <v>1.2305555555555556</v>
      </c>
      <c r="AI1158" s="83">
        <v>4</v>
      </c>
      <c r="AJ1158" s="143">
        <v>4.7100000000000003E-2</v>
      </c>
      <c r="AK1158" s="79" t="s">
        <v>664</v>
      </c>
      <c r="AL1158" s="79" t="s">
        <v>665</v>
      </c>
      <c r="AM1158" s="155">
        <v>0</v>
      </c>
      <c r="AN1158" s="155">
        <v>0</v>
      </c>
      <c r="AO1158" s="155">
        <v>0</v>
      </c>
      <c r="AP1158" s="155">
        <v>0</v>
      </c>
      <c r="AQ1158" s="155">
        <v>0</v>
      </c>
      <c r="AR1158" s="155">
        <v>0</v>
      </c>
      <c r="AS1158" s="155">
        <v>0</v>
      </c>
      <c r="AT1158" s="155">
        <v>0</v>
      </c>
      <c r="AU1158" s="155">
        <v>131865</v>
      </c>
      <c r="AV1158" s="155">
        <v>0</v>
      </c>
      <c r="AW1158" s="155">
        <v>0</v>
      </c>
      <c r="AX1158" s="155">
        <v>0</v>
      </c>
      <c r="AY1158" s="155">
        <v>0</v>
      </c>
      <c r="AZ1158" s="155">
        <v>0</v>
      </c>
      <c r="BA1158" s="155">
        <v>131865</v>
      </c>
      <c r="BB1158" s="22">
        <f t="shared" si="54"/>
        <v>0</v>
      </c>
      <c r="BC1158" s="22">
        <f t="shared" si="55"/>
        <v>263730</v>
      </c>
      <c r="BD1158" s="22">
        <f t="shared" si="56"/>
        <v>263730</v>
      </c>
    </row>
    <row r="1159" spans="1:56" x14ac:dyDescent="0.35">
      <c r="A1159" s="23" t="s">
        <v>2535</v>
      </c>
      <c r="B1159" s="79" t="s">
        <v>578</v>
      </c>
      <c r="C1159" s="80">
        <v>5</v>
      </c>
      <c r="D1159" s="81" t="s">
        <v>31</v>
      </c>
      <c r="E1159" s="79" t="s">
        <v>467</v>
      </c>
      <c r="F1159" s="79" t="s">
        <v>648</v>
      </c>
      <c r="G1159" s="79" t="s">
        <v>931</v>
      </c>
      <c r="H1159" s="79" t="s">
        <v>669</v>
      </c>
      <c r="I1159" s="79" t="s">
        <v>932</v>
      </c>
      <c r="J1159" s="79" t="s">
        <v>671</v>
      </c>
      <c r="K1159" s="79" t="s">
        <v>485</v>
      </c>
      <c r="L1159" s="79" t="s">
        <v>650</v>
      </c>
      <c r="M1159" s="79" t="s">
        <v>663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1">
        <v>44553</v>
      </c>
      <c r="AF1159" s="141">
        <v>46379</v>
      </c>
      <c r="AG1159" s="142">
        <v>1078520</v>
      </c>
      <c r="AH1159" s="83">
        <v>2.2305555555555556</v>
      </c>
      <c r="AI1159" s="83">
        <v>5</v>
      </c>
      <c r="AJ1159" s="143">
        <v>5.0700000000000002E-2</v>
      </c>
      <c r="AK1159" s="79" t="s">
        <v>664</v>
      </c>
      <c r="AL1159" s="79" t="s">
        <v>665</v>
      </c>
      <c r="AM1159" s="155">
        <v>0</v>
      </c>
      <c r="AN1159" s="155">
        <v>0</v>
      </c>
      <c r="AO1159" s="155">
        <v>0</v>
      </c>
      <c r="AP1159" s="155">
        <v>0</v>
      </c>
      <c r="AQ1159" s="155">
        <v>0</v>
      </c>
      <c r="AR1159" s="155">
        <v>0</v>
      </c>
      <c r="AS1159" s="155">
        <v>0</v>
      </c>
      <c r="AT1159" s="155">
        <v>0</v>
      </c>
      <c r="AU1159" s="155">
        <v>0</v>
      </c>
      <c r="AV1159" s="155">
        <v>0</v>
      </c>
      <c r="AW1159" s="155">
        <v>0</v>
      </c>
      <c r="AX1159" s="155">
        <v>0</v>
      </c>
      <c r="AY1159" s="155">
        <v>0</v>
      </c>
      <c r="AZ1159" s="155">
        <v>0</v>
      </c>
      <c r="BA1159" s="155">
        <v>0</v>
      </c>
      <c r="BB1159" s="22">
        <f t="shared" si="54"/>
        <v>0</v>
      </c>
      <c r="BC1159" s="22">
        <f t="shared" si="55"/>
        <v>0</v>
      </c>
      <c r="BD1159" s="22">
        <f t="shared" si="56"/>
        <v>0</v>
      </c>
    </row>
    <row r="1160" spans="1:56" x14ac:dyDescent="0.35">
      <c r="A1160" s="23" t="s">
        <v>2536</v>
      </c>
      <c r="B1160" s="79" t="s">
        <v>578</v>
      </c>
      <c r="C1160" s="80">
        <v>6</v>
      </c>
      <c r="D1160" s="81" t="s">
        <v>31</v>
      </c>
      <c r="E1160" s="79" t="s">
        <v>467</v>
      </c>
      <c r="F1160" s="79" t="s">
        <v>648</v>
      </c>
      <c r="G1160" s="79" t="s">
        <v>931</v>
      </c>
      <c r="H1160" s="79" t="s">
        <v>669</v>
      </c>
      <c r="I1160" s="79" t="s">
        <v>932</v>
      </c>
      <c r="J1160" s="79" t="s">
        <v>671</v>
      </c>
      <c r="K1160" s="79" t="s">
        <v>485</v>
      </c>
      <c r="L1160" s="79" t="s">
        <v>650</v>
      </c>
      <c r="M1160" s="79" t="s">
        <v>663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1">
        <v>44553</v>
      </c>
      <c r="AF1160" s="141">
        <v>46744</v>
      </c>
      <c r="AG1160" s="142">
        <v>4820447.5</v>
      </c>
      <c r="AH1160" s="83">
        <v>3.2305555555555556</v>
      </c>
      <c r="AI1160" s="83">
        <v>6</v>
      </c>
      <c r="AJ1160" s="143">
        <v>5.3600000000000002E-2</v>
      </c>
      <c r="AK1160" s="79" t="s">
        <v>664</v>
      </c>
      <c r="AL1160" s="79" t="s">
        <v>665</v>
      </c>
      <c r="AM1160" s="155">
        <v>0</v>
      </c>
      <c r="AN1160" s="155">
        <v>0</v>
      </c>
      <c r="AO1160" s="155">
        <v>0</v>
      </c>
      <c r="AP1160" s="155">
        <v>0</v>
      </c>
      <c r="AQ1160" s="155">
        <v>0</v>
      </c>
      <c r="AR1160" s="155">
        <v>0</v>
      </c>
      <c r="AS1160" s="155">
        <v>0</v>
      </c>
      <c r="AT1160" s="155">
        <v>0</v>
      </c>
      <c r="AU1160" s="155">
        <v>0</v>
      </c>
      <c r="AV1160" s="155">
        <v>0</v>
      </c>
      <c r="AW1160" s="155">
        <v>0</v>
      </c>
      <c r="AX1160" s="155">
        <v>0</v>
      </c>
      <c r="AY1160" s="155">
        <v>0</v>
      </c>
      <c r="AZ1160" s="155">
        <v>0</v>
      </c>
      <c r="BA1160" s="155">
        <v>0</v>
      </c>
      <c r="BB1160" s="22">
        <f t="shared" si="54"/>
        <v>0</v>
      </c>
      <c r="BC1160" s="22">
        <f t="shared" si="55"/>
        <v>0</v>
      </c>
      <c r="BD1160" s="22">
        <f t="shared" si="56"/>
        <v>0</v>
      </c>
    </row>
    <row r="1161" spans="1:56" x14ac:dyDescent="0.35">
      <c r="A1161" s="23" t="s">
        <v>2537</v>
      </c>
      <c r="B1161" s="79" t="s">
        <v>578</v>
      </c>
      <c r="C1161" s="80">
        <v>7</v>
      </c>
      <c r="D1161" s="81" t="s">
        <v>31</v>
      </c>
      <c r="E1161" s="79" t="s">
        <v>467</v>
      </c>
      <c r="F1161" s="79" t="s">
        <v>648</v>
      </c>
      <c r="G1161" s="79" t="s">
        <v>931</v>
      </c>
      <c r="H1161" s="79" t="s">
        <v>669</v>
      </c>
      <c r="I1161" s="79" t="s">
        <v>932</v>
      </c>
      <c r="J1161" s="79" t="s">
        <v>671</v>
      </c>
      <c r="K1161" s="79" t="s">
        <v>485</v>
      </c>
      <c r="L1161" s="79" t="s">
        <v>650</v>
      </c>
      <c r="M1161" s="79" t="s">
        <v>663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1">
        <v>44553</v>
      </c>
      <c r="AF1161" s="141">
        <v>47110</v>
      </c>
      <c r="AG1161" s="142">
        <v>419195</v>
      </c>
      <c r="AH1161" s="83">
        <v>4.2305555555555552</v>
      </c>
      <c r="AI1161" s="83">
        <v>7</v>
      </c>
      <c r="AJ1161" s="143">
        <v>5.6399999999999999E-2</v>
      </c>
      <c r="AK1161" s="79" t="s">
        <v>664</v>
      </c>
      <c r="AL1161" s="79" t="s">
        <v>665</v>
      </c>
      <c r="AM1161" s="155">
        <v>0</v>
      </c>
      <c r="AN1161" s="155">
        <v>0</v>
      </c>
      <c r="AO1161" s="155">
        <v>0</v>
      </c>
      <c r="AP1161" s="155">
        <v>0</v>
      </c>
      <c r="AQ1161" s="155">
        <v>0</v>
      </c>
      <c r="AR1161" s="155">
        <v>0</v>
      </c>
      <c r="AS1161" s="155">
        <v>0</v>
      </c>
      <c r="AT1161" s="155">
        <v>0</v>
      </c>
      <c r="AU1161" s="155">
        <v>0</v>
      </c>
      <c r="AV1161" s="155">
        <v>0</v>
      </c>
      <c r="AW1161" s="155">
        <v>0</v>
      </c>
      <c r="AX1161" s="155">
        <v>0</v>
      </c>
      <c r="AY1161" s="155">
        <v>0</v>
      </c>
      <c r="AZ1161" s="155">
        <v>0</v>
      </c>
      <c r="BA1161" s="155">
        <v>0</v>
      </c>
      <c r="BB1161" s="22">
        <f t="shared" si="54"/>
        <v>0</v>
      </c>
      <c r="BC1161" s="22">
        <f t="shared" si="55"/>
        <v>0</v>
      </c>
      <c r="BD1161" s="22">
        <f t="shared" si="56"/>
        <v>0</v>
      </c>
    </row>
    <row r="1162" spans="1:56" x14ac:dyDescent="0.35">
      <c r="A1162" s="23" t="s">
        <v>2538</v>
      </c>
      <c r="B1162" s="79" t="s">
        <v>578</v>
      </c>
      <c r="C1162" s="80">
        <v>8</v>
      </c>
      <c r="D1162" s="81" t="s">
        <v>31</v>
      </c>
      <c r="E1162" s="79" t="s">
        <v>467</v>
      </c>
      <c r="F1162" s="79" t="s">
        <v>648</v>
      </c>
      <c r="G1162" s="79" t="s">
        <v>931</v>
      </c>
      <c r="H1162" s="79" t="s">
        <v>669</v>
      </c>
      <c r="I1162" s="79" t="s">
        <v>932</v>
      </c>
      <c r="J1162" s="79" t="s">
        <v>671</v>
      </c>
      <c r="K1162" s="79" t="s">
        <v>485</v>
      </c>
      <c r="L1162" s="79" t="s">
        <v>650</v>
      </c>
      <c r="M1162" s="79" t="s">
        <v>663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1">
        <v>44553</v>
      </c>
      <c r="AF1162" s="141">
        <v>47475</v>
      </c>
      <c r="AG1162" s="142">
        <v>53100</v>
      </c>
      <c r="AH1162" s="83">
        <v>5.2305555555555552</v>
      </c>
      <c r="AI1162" s="83">
        <v>8</v>
      </c>
      <c r="AJ1162" s="143">
        <v>5.9299999999999999E-2</v>
      </c>
      <c r="AK1162" s="79" t="s">
        <v>664</v>
      </c>
      <c r="AL1162" s="79" t="s">
        <v>665</v>
      </c>
      <c r="AM1162" s="155">
        <v>0</v>
      </c>
      <c r="AN1162" s="155">
        <v>0</v>
      </c>
      <c r="AO1162" s="155">
        <v>0</v>
      </c>
      <c r="AP1162" s="155">
        <v>0</v>
      </c>
      <c r="AQ1162" s="155">
        <v>0</v>
      </c>
      <c r="AR1162" s="155">
        <v>0</v>
      </c>
      <c r="AS1162" s="155">
        <v>0</v>
      </c>
      <c r="AT1162" s="155">
        <v>0</v>
      </c>
      <c r="AU1162" s="155">
        <v>0</v>
      </c>
      <c r="AV1162" s="155">
        <v>0</v>
      </c>
      <c r="AW1162" s="155">
        <v>0</v>
      </c>
      <c r="AX1162" s="155">
        <v>0</v>
      </c>
      <c r="AY1162" s="155">
        <v>0</v>
      </c>
      <c r="AZ1162" s="155">
        <v>0</v>
      </c>
      <c r="BA1162" s="155">
        <v>0</v>
      </c>
      <c r="BB1162" s="22">
        <f t="shared" si="54"/>
        <v>0</v>
      </c>
      <c r="BC1162" s="22">
        <f t="shared" si="55"/>
        <v>0</v>
      </c>
      <c r="BD1162" s="22">
        <f t="shared" si="56"/>
        <v>0</v>
      </c>
    </row>
    <row r="1163" spans="1:56" x14ac:dyDescent="0.35">
      <c r="A1163" s="23" t="s">
        <v>2539</v>
      </c>
      <c r="B1163" s="79" t="s">
        <v>1206</v>
      </c>
      <c r="C1163" s="80">
        <v>1</v>
      </c>
      <c r="D1163" s="81" t="s">
        <v>31</v>
      </c>
      <c r="E1163" s="79" t="s">
        <v>467</v>
      </c>
      <c r="F1163" s="79" t="s">
        <v>648</v>
      </c>
      <c r="G1163" s="79" t="s">
        <v>660</v>
      </c>
      <c r="H1163" s="79" t="s">
        <v>661</v>
      </c>
      <c r="I1163" s="79" t="s">
        <v>649</v>
      </c>
      <c r="J1163" s="79" t="s">
        <v>662</v>
      </c>
      <c r="K1163" s="79" t="s">
        <v>104</v>
      </c>
      <c r="L1163" s="79" t="s">
        <v>650</v>
      </c>
      <c r="M1163" s="79" t="s">
        <v>663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41">
        <v>44291</v>
      </c>
      <c r="AF1163" s="141">
        <v>45387</v>
      </c>
      <c r="AG1163" s="142">
        <v>1003784.45</v>
      </c>
      <c r="AH1163" s="83">
        <v>0</v>
      </c>
      <c r="AI1163" s="83">
        <v>0</v>
      </c>
      <c r="AJ1163" s="143">
        <v>6.1699999999999998E-2</v>
      </c>
      <c r="AK1163" s="79" t="s">
        <v>664</v>
      </c>
      <c r="AL1163" s="79" t="s">
        <v>665</v>
      </c>
      <c r="AM1163" s="155">
        <v>0</v>
      </c>
      <c r="AN1163" s="155">
        <v>0</v>
      </c>
      <c r="AO1163" s="155">
        <v>0</v>
      </c>
      <c r="AP1163" s="155">
        <v>0</v>
      </c>
      <c r="AQ1163" s="155">
        <v>0</v>
      </c>
      <c r="AR1163" s="155">
        <v>0</v>
      </c>
      <c r="AS1163" s="155">
        <v>0</v>
      </c>
      <c r="AT1163" s="155">
        <v>0</v>
      </c>
      <c r="AU1163" s="155">
        <v>0</v>
      </c>
      <c r="AV1163" s="155">
        <v>0</v>
      </c>
      <c r="AW1163" s="155">
        <v>0</v>
      </c>
      <c r="AX1163" s="155">
        <v>0</v>
      </c>
      <c r="AY1163" s="155">
        <v>0</v>
      </c>
      <c r="AZ1163" s="155">
        <v>0</v>
      </c>
      <c r="BA1163" s="155">
        <v>0</v>
      </c>
      <c r="BB1163" s="22">
        <f t="shared" si="54"/>
        <v>0</v>
      </c>
      <c r="BC1163" s="22">
        <f t="shared" si="55"/>
        <v>0</v>
      </c>
      <c r="BD1163" s="22">
        <f t="shared" si="56"/>
        <v>0</v>
      </c>
    </row>
    <row r="1164" spans="1:56" x14ac:dyDescent="0.35">
      <c r="A1164" s="23" t="s">
        <v>2540</v>
      </c>
      <c r="B1164" s="79" t="s">
        <v>579</v>
      </c>
      <c r="C1164" s="80">
        <v>2</v>
      </c>
      <c r="D1164" s="81" t="s">
        <v>31</v>
      </c>
      <c r="E1164" s="79" t="s">
        <v>467</v>
      </c>
      <c r="F1164" s="79" t="s">
        <v>648</v>
      </c>
      <c r="G1164" s="79" t="s">
        <v>931</v>
      </c>
      <c r="H1164" s="79" t="s">
        <v>669</v>
      </c>
      <c r="I1164" s="79" t="s">
        <v>932</v>
      </c>
      <c r="J1164" s="79" t="s">
        <v>671</v>
      </c>
      <c r="K1164" s="79" t="s">
        <v>485</v>
      </c>
      <c r="L1164" s="79" t="s">
        <v>650</v>
      </c>
      <c r="M1164" s="79" t="s">
        <v>663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148975</v>
      </c>
      <c r="X1164" s="77">
        <v>0</v>
      </c>
      <c r="Y1164" s="77">
        <v>0</v>
      </c>
      <c r="Z1164" s="77">
        <v>533.83000000000004</v>
      </c>
      <c r="AA1164" s="77">
        <v>0</v>
      </c>
      <c r="AB1164" s="77">
        <v>0</v>
      </c>
      <c r="AC1164" s="77">
        <v>0</v>
      </c>
      <c r="AD1164" s="77">
        <v>148975</v>
      </c>
      <c r="AE1164" s="141">
        <v>44558</v>
      </c>
      <c r="AF1164" s="141">
        <v>45654</v>
      </c>
      <c r="AG1164" s="142">
        <v>297950</v>
      </c>
      <c r="AH1164" s="83">
        <v>0.24444444444444444</v>
      </c>
      <c r="AI1164" s="83">
        <v>3</v>
      </c>
      <c r="AJ1164" s="143">
        <v>4.2999999999999997E-2</v>
      </c>
      <c r="AK1164" s="79" t="s">
        <v>664</v>
      </c>
      <c r="AL1164" s="79" t="s">
        <v>665</v>
      </c>
      <c r="AM1164" s="155">
        <v>0</v>
      </c>
      <c r="AN1164" s="155">
        <v>0</v>
      </c>
      <c r="AO1164" s="155">
        <v>148975</v>
      </c>
      <c r="AP1164" s="155">
        <v>0</v>
      </c>
      <c r="AQ1164" s="155">
        <v>0</v>
      </c>
      <c r="AR1164" s="155">
        <v>0</v>
      </c>
      <c r="AS1164" s="155">
        <v>0</v>
      </c>
      <c r="AT1164" s="155">
        <v>0</v>
      </c>
      <c r="AU1164" s="155">
        <v>0</v>
      </c>
      <c r="AV1164" s="155">
        <v>0</v>
      </c>
      <c r="AW1164" s="155">
        <v>0</v>
      </c>
      <c r="AX1164" s="155">
        <v>0</v>
      </c>
      <c r="AY1164" s="155">
        <v>0</v>
      </c>
      <c r="AZ1164" s="155">
        <v>0</v>
      </c>
      <c r="BA1164" s="155">
        <v>0</v>
      </c>
      <c r="BB1164" s="22">
        <f t="shared" si="54"/>
        <v>148975</v>
      </c>
      <c r="BC1164" s="22">
        <f t="shared" si="55"/>
        <v>0</v>
      </c>
      <c r="BD1164" s="22">
        <f t="shared" si="56"/>
        <v>148975</v>
      </c>
    </row>
    <row r="1165" spans="1:56" x14ac:dyDescent="0.35">
      <c r="A1165" s="23" t="s">
        <v>2541</v>
      </c>
      <c r="B1165" s="79" t="s">
        <v>579</v>
      </c>
      <c r="C1165" s="80">
        <v>3</v>
      </c>
      <c r="D1165" s="81" t="s">
        <v>31</v>
      </c>
      <c r="E1165" s="79" t="s">
        <v>467</v>
      </c>
      <c r="F1165" s="79" t="s">
        <v>648</v>
      </c>
      <c r="G1165" s="79" t="s">
        <v>931</v>
      </c>
      <c r="H1165" s="79" t="s">
        <v>669</v>
      </c>
      <c r="I1165" s="79" t="s">
        <v>932</v>
      </c>
      <c r="J1165" s="79" t="s">
        <v>671</v>
      </c>
      <c r="K1165" s="79" t="s">
        <v>485</v>
      </c>
      <c r="L1165" s="79" t="s">
        <v>650</v>
      </c>
      <c r="M1165" s="79" t="s">
        <v>663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1">
        <v>44558</v>
      </c>
      <c r="AF1165" s="141">
        <v>46019</v>
      </c>
      <c r="AG1165" s="142">
        <v>177295</v>
      </c>
      <c r="AH1165" s="83">
        <v>1.2444444444444445</v>
      </c>
      <c r="AI1165" s="83">
        <v>4</v>
      </c>
      <c r="AJ1165" s="143">
        <v>4.7100000000000003E-2</v>
      </c>
      <c r="AK1165" s="79" t="s">
        <v>664</v>
      </c>
      <c r="AL1165" s="79" t="s">
        <v>665</v>
      </c>
      <c r="AM1165" s="155">
        <v>0</v>
      </c>
      <c r="AN1165" s="155">
        <v>0</v>
      </c>
      <c r="AO1165" s="155">
        <v>0</v>
      </c>
      <c r="AP1165" s="155">
        <v>0</v>
      </c>
      <c r="AQ1165" s="155">
        <v>0</v>
      </c>
      <c r="AR1165" s="155">
        <v>0</v>
      </c>
      <c r="AS1165" s="155">
        <v>0</v>
      </c>
      <c r="AT1165" s="155">
        <v>0</v>
      </c>
      <c r="AU1165" s="155">
        <v>88647.5</v>
      </c>
      <c r="AV1165" s="155">
        <v>0</v>
      </c>
      <c r="AW1165" s="155">
        <v>0</v>
      </c>
      <c r="AX1165" s="155">
        <v>0</v>
      </c>
      <c r="AY1165" s="155">
        <v>0</v>
      </c>
      <c r="AZ1165" s="155">
        <v>0</v>
      </c>
      <c r="BA1165" s="155">
        <v>88647.5</v>
      </c>
      <c r="BB1165" s="22">
        <f t="shared" si="54"/>
        <v>0</v>
      </c>
      <c r="BC1165" s="22">
        <f t="shared" si="55"/>
        <v>177295</v>
      </c>
      <c r="BD1165" s="22">
        <f t="shared" si="56"/>
        <v>177295</v>
      </c>
    </row>
    <row r="1166" spans="1:56" x14ac:dyDescent="0.35">
      <c r="A1166" s="23" t="s">
        <v>2542</v>
      </c>
      <c r="B1166" s="79" t="s">
        <v>579</v>
      </c>
      <c r="C1166" s="80">
        <v>4</v>
      </c>
      <c r="D1166" s="81" t="s">
        <v>31</v>
      </c>
      <c r="E1166" s="79" t="s">
        <v>467</v>
      </c>
      <c r="F1166" s="79" t="s">
        <v>648</v>
      </c>
      <c r="G1166" s="79" t="s">
        <v>931</v>
      </c>
      <c r="H1166" s="79" t="s">
        <v>669</v>
      </c>
      <c r="I1166" s="79" t="s">
        <v>932</v>
      </c>
      <c r="J1166" s="79" t="s">
        <v>671</v>
      </c>
      <c r="K1166" s="79" t="s">
        <v>485</v>
      </c>
      <c r="L1166" s="79" t="s">
        <v>650</v>
      </c>
      <c r="M1166" s="79" t="s">
        <v>663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1">
        <v>44558</v>
      </c>
      <c r="AF1166" s="141">
        <v>46384</v>
      </c>
      <c r="AG1166" s="142">
        <v>751807.5</v>
      </c>
      <c r="AH1166" s="83">
        <v>2.2444444444444445</v>
      </c>
      <c r="AI1166" s="83">
        <v>5</v>
      </c>
      <c r="AJ1166" s="143">
        <v>5.0700000000000002E-2</v>
      </c>
      <c r="AK1166" s="79" t="s">
        <v>664</v>
      </c>
      <c r="AL1166" s="79" t="s">
        <v>665</v>
      </c>
      <c r="AM1166" s="155">
        <v>0</v>
      </c>
      <c r="AN1166" s="155">
        <v>0</v>
      </c>
      <c r="AO1166" s="155">
        <v>0</v>
      </c>
      <c r="AP1166" s="155">
        <v>0</v>
      </c>
      <c r="AQ1166" s="155">
        <v>0</v>
      </c>
      <c r="AR1166" s="155">
        <v>0</v>
      </c>
      <c r="AS1166" s="155">
        <v>0</v>
      </c>
      <c r="AT1166" s="155">
        <v>0</v>
      </c>
      <c r="AU1166" s="155">
        <v>0</v>
      </c>
      <c r="AV1166" s="155">
        <v>0</v>
      </c>
      <c r="AW1166" s="155">
        <v>0</v>
      </c>
      <c r="AX1166" s="155">
        <v>0</v>
      </c>
      <c r="AY1166" s="155">
        <v>0</v>
      </c>
      <c r="AZ1166" s="155">
        <v>0</v>
      </c>
      <c r="BA1166" s="155">
        <v>0</v>
      </c>
      <c r="BB1166" s="22">
        <f t="shared" si="54"/>
        <v>0</v>
      </c>
      <c r="BC1166" s="22">
        <f t="shared" si="55"/>
        <v>0</v>
      </c>
      <c r="BD1166" s="22">
        <f t="shared" si="56"/>
        <v>0</v>
      </c>
    </row>
    <row r="1167" spans="1:56" x14ac:dyDescent="0.35">
      <c r="A1167" s="23" t="s">
        <v>2543</v>
      </c>
      <c r="B1167" s="79" t="s">
        <v>579</v>
      </c>
      <c r="C1167" s="80">
        <v>5</v>
      </c>
      <c r="D1167" s="81" t="s">
        <v>31</v>
      </c>
      <c r="E1167" s="79" t="s">
        <v>467</v>
      </c>
      <c r="F1167" s="79" t="s">
        <v>648</v>
      </c>
      <c r="G1167" s="79" t="s">
        <v>931</v>
      </c>
      <c r="H1167" s="79" t="s">
        <v>669</v>
      </c>
      <c r="I1167" s="79" t="s">
        <v>932</v>
      </c>
      <c r="J1167" s="79" t="s">
        <v>671</v>
      </c>
      <c r="K1167" s="79" t="s">
        <v>485</v>
      </c>
      <c r="L1167" s="79" t="s">
        <v>650</v>
      </c>
      <c r="M1167" s="79" t="s">
        <v>663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1">
        <v>44558</v>
      </c>
      <c r="AF1167" s="141">
        <v>46749</v>
      </c>
      <c r="AG1167" s="142">
        <v>1693447.5</v>
      </c>
      <c r="AH1167" s="83">
        <v>3.2444444444444445</v>
      </c>
      <c r="AI1167" s="83">
        <v>6</v>
      </c>
      <c r="AJ1167" s="143">
        <v>5.3600000000000002E-2</v>
      </c>
      <c r="AK1167" s="79" t="s">
        <v>664</v>
      </c>
      <c r="AL1167" s="79" t="s">
        <v>665</v>
      </c>
      <c r="AM1167" s="155">
        <v>0</v>
      </c>
      <c r="AN1167" s="155">
        <v>0</v>
      </c>
      <c r="AO1167" s="155">
        <v>0</v>
      </c>
      <c r="AP1167" s="155">
        <v>0</v>
      </c>
      <c r="AQ1167" s="155">
        <v>0</v>
      </c>
      <c r="AR1167" s="155">
        <v>0</v>
      </c>
      <c r="AS1167" s="155">
        <v>0</v>
      </c>
      <c r="AT1167" s="155">
        <v>0</v>
      </c>
      <c r="AU1167" s="155">
        <v>0</v>
      </c>
      <c r="AV1167" s="155">
        <v>0</v>
      </c>
      <c r="AW1167" s="155">
        <v>0</v>
      </c>
      <c r="AX1167" s="155">
        <v>0</v>
      </c>
      <c r="AY1167" s="155">
        <v>0</v>
      </c>
      <c r="AZ1167" s="155">
        <v>0</v>
      </c>
      <c r="BA1167" s="155">
        <v>0</v>
      </c>
      <c r="BB1167" s="22">
        <f t="shared" si="54"/>
        <v>0</v>
      </c>
      <c r="BC1167" s="22">
        <f t="shared" si="55"/>
        <v>0</v>
      </c>
      <c r="BD1167" s="22">
        <f t="shared" si="56"/>
        <v>0</v>
      </c>
    </row>
    <row r="1168" spans="1:56" x14ac:dyDescent="0.35">
      <c r="A1168" s="23" t="s">
        <v>2544</v>
      </c>
      <c r="B1168" s="79" t="s">
        <v>579</v>
      </c>
      <c r="C1168" s="80">
        <v>6</v>
      </c>
      <c r="D1168" s="81" t="s">
        <v>31</v>
      </c>
      <c r="E1168" s="79" t="s">
        <v>467</v>
      </c>
      <c r="F1168" s="79" t="s">
        <v>648</v>
      </c>
      <c r="G1168" s="79" t="s">
        <v>931</v>
      </c>
      <c r="H1168" s="79" t="s">
        <v>669</v>
      </c>
      <c r="I1168" s="79" t="s">
        <v>932</v>
      </c>
      <c r="J1168" s="79" t="s">
        <v>671</v>
      </c>
      <c r="K1168" s="79" t="s">
        <v>485</v>
      </c>
      <c r="L1168" s="79" t="s">
        <v>650</v>
      </c>
      <c r="M1168" s="79" t="s">
        <v>663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1">
        <v>44558</v>
      </c>
      <c r="AF1168" s="141">
        <v>47115</v>
      </c>
      <c r="AG1168" s="142">
        <v>938247.5</v>
      </c>
      <c r="AH1168" s="83">
        <v>4.2444444444444445</v>
      </c>
      <c r="AI1168" s="83">
        <v>7</v>
      </c>
      <c r="AJ1168" s="143">
        <v>5.6399999999999999E-2</v>
      </c>
      <c r="AK1168" s="79" t="s">
        <v>664</v>
      </c>
      <c r="AL1168" s="79" t="s">
        <v>665</v>
      </c>
      <c r="AM1168" s="155">
        <v>0</v>
      </c>
      <c r="AN1168" s="155">
        <v>0</v>
      </c>
      <c r="AO1168" s="155">
        <v>0</v>
      </c>
      <c r="AP1168" s="155">
        <v>0</v>
      </c>
      <c r="AQ1168" s="155">
        <v>0</v>
      </c>
      <c r="AR1168" s="155">
        <v>0</v>
      </c>
      <c r="AS1168" s="155">
        <v>0</v>
      </c>
      <c r="AT1168" s="155">
        <v>0</v>
      </c>
      <c r="AU1168" s="155">
        <v>0</v>
      </c>
      <c r="AV1168" s="155">
        <v>0</v>
      </c>
      <c r="AW1168" s="155">
        <v>0</v>
      </c>
      <c r="AX1168" s="155">
        <v>0</v>
      </c>
      <c r="AY1168" s="155">
        <v>0</v>
      </c>
      <c r="AZ1168" s="155">
        <v>0</v>
      </c>
      <c r="BA1168" s="155">
        <v>0</v>
      </c>
      <c r="BB1168" s="22">
        <f t="shared" si="54"/>
        <v>0</v>
      </c>
      <c r="BC1168" s="22">
        <f t="shared" si="55"/>
        <v>0</v>
      </c>
      <c r="BD1168" s="22">
        <f t="shared" si="56"/>
        <v>0</v>
      </c>
    </row>
    <row r="1169" spans="1:56" x14ac:dyDescent="0.35">
      <c r="A1169" s="23" t="s">
        <v>2545</v>
      </c>
      <c r="B1169" s="79" t="s">
        <v>579</v>
      </c>
      <c r="C1169" s="80">
        <v>7</v>
      </c>
      <c r="D1169" s="81" t="s">
        <v>31</v>
      </c>
      <c r="E1169" s="79" t="s">
        <v>467</v>
      </c>
      <c r="F1169" s="79" t="s">
        <v>648</v>
      </c>
      <c r="G1169" s="79" t="s">
        <v>931</v>
      </c>
      <c r="H1169" s="79" t="s">
        <v>669</v>
      </c>
      <c r="I1169" s="79" t="s">
        <v>932</v>
      </c>
      <c r="J1169" s="79" t="s">
        <v>671</v>
      </c>
      <c r="K1169" s="79" t="s">
        <v>485</v>
      </c>
      <c r="L1169" s="79" t="s">
        <v>650</v>
      </c>
      <c r="M1169" s="79" t="s">
        <v>663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1">
        <v>44558</v>
      </c>
      <c r="AF1169" s="141">
        <v>47480</v>
      </c>
      <c r="AG1169" s="142">
        <v>857717.5</v>
      </c>
      <c r="AH1169" s="83">
        <v>5.2444444444444445</v>
      </c>
      <c r="AI1169" s="83">
        <v>8</v>
      </c>
      <c r="AJ1169" s="143">
        <v>5.9299999999999999E-2</v>
      </c>
      <c r="AK1169" s="79" t="s">
        <v>664</v>
      </c>
      <c r="AL1169" s="79" t="s">
        <v>665</v>
      </c>
      <c r="AM1169" s="155">
        <v>0</v>
      </c>
      <c r="AN1169" s="155">
        <v>0</v>
      </c>
      <c r="AO1169" s="155">
        <v>0</v>
      </c>
      <c r="AP1169" s="155">
        <v>0</v>
      </c>
      <c r="AQ1169" s="155">
        <v>0</v>
      </c>
      <c r="AR1169" s="155">
        <v>0</v>
      </c>
      <c r="AS1169" s="155">
        <v>0</v>
      </c>
      <c r="AT1169" s="155">
        <v>0</v>
      </c>
      <c r="AU1169" s="155">
        <v>0</v>
      </c>
      <c r="AV1169" s="155">
        <v>0</v>
      </c>
      <c r="AW1169" s="155">
        <v>0</v>
      </c>
      <c r="AX1169" s="155">
        <v>0</v>
      </c>
      <c r="AY1169" s="155">
        <v>0</v>
      </c>
      <c r="AZ1169" s="155">
        <v>0</v>
      </c>
      <c r="BA1169" s="155">
        <v>0</v>
      </c>
      <c r="BB1169" s="22">
        <f t="shared" si="54"/>
        <v>0</v>
      </c>
      <c r="BC1169" s="22">
        <f t="shared" si="55"/>
        <v>0</v>
      </c>
      <c r="BD1169" s="22">
        <f t="shared" si="56"/>
        <v>0</v>
      </c>
    </row>
    <row r="1170" spans="1:56" x14ac:dyDescent="0.35">
      <c r="A1170" s="23" t="s">
        <v>2546</v>
      </c>
      <c r="B1170" s="79" t="s">
        <v>579</v>
      </c>
      <c r="C1170" s="80">
        <v>8</v>
      </c>
      <c r="D1170" s="81" t="s">
        <v>31</v>
      </c>
      <c r="E1170" s="79" t="s">
        <v>467</v>
      </c>
      <c r="F1170" s="79" t="s">
        <v>648</v>
      </c>
      <c r="G1170" s="79" t="s">
        <v>931</v>
      </c>
      <c r="H1170" s="79" t="s">
        <v>669</v>
      </c>
      <c r="I1170" s="79" t="s">
        <v>932</v>
      </c>
      <c r="J1170" s="79" t="s">
        <v>671</v>
      </c>
      <c r="K1170" s="79" t="s">
        <v>485</v>
      </c>
      <c r="L1170" s="79" t="s">
        <v>650</v>
      </c>
      <c r="M1170" s="79" t="s">
        <v>663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1">
        <v>44558</v>
      </c>
      <c r="AF1170" s="141">
        <v>47845</v>
      </c>
      <c r="AG1170" s="142">
        <v>53100</v>
      </c>
      <c r="AH1170" s="83">
        <v>6.2444444444444445</v>
      </c>
      <c r="AI1170" s="83">
        <v>9</v>
      </c>
      <c r="AJ1170" s="143">
        <v>6.2100000000000002E-2</v>
      </c>
      <c r="AK1170" s="79" t="s">
        <v>664</v>
      </c>
      <c r="AL1170" s="79" t="s">
        <v>665</v>
      </c>
      <c r="AM1170" s="155">
        <v>0</v>
      </c>
      <c r="AN1170" s="155">
        <v>0</v>
      </c>
      <c r="AO1170" s="155">
        <v>0</v>
      </c>
      <c r="AP1170" s="155">
        <v>0</v>
      </c>
      <c r="AQ1170" s="155">
        <v>0</v>
      </c>
      <c r="AR1170" s="155">
        <v>0</v>
      </c>
      <c r="AS1170" s="155">
        <v>0</v>
      </c>
      <c r="AT1170" s="155">
        <v>0</v>
      </c>
      <c r="AU1170" s="155">
        <v>0</v>
      </c>
      <c r="AV1170" s="155">
        <v>0</v>
      </c>
      <c r="AW1170" s="155">
        <v>0</v>
      </c>
      <c r="AX1170" s="155">
        <v>0</v>
      </c>
      <c r="AY1170" s="155">
        <v>0</v>
      </c>
      <c r="AZ1170" s="155">
        <v>0</v>
      </c>
      <c r="BA1170" s="155">
        <v>0</v>
      </c>
      <c r="BB1170" s="22">
        <f t="shared" si="54"/>
        <v>0</v>
      </c>
      <c r="BC1170" s="22">
        <f t="shared" si="55"/>
        <v>0</v>
      </c>
      <c r="BD1170" s="22">
        <f t="shared" si="56"/>
        <v>0</v>
      </c>
    </row>
    <row r="1171" spans="1:56" x14ac:dyDescent="0.35">
      <c r="A1171" s="23" t="s">
        <v>2547</v>
      </c>
      <c r="B1171" s="79" t="s">
        <v>1207</v>
      </c>
      <c r="C1171" s="80">
        <v>1</v>
      </c>
      <c r="D1171" s="81" t="s">
        <v>31</v>
      </c>
      <c r="E1171" s="79" t="s">
        <v>467</v>
      </c>
      <c r="F1171" s="79" t="s">
        <v>648</v>
      </c>
      <c r="G1171" s="79" t="s">
        <v>660</v>
      </c>
      <c r="H1171" s="79" t="s">
        <v>661</v>
      </c>
      <c r="I1171" s="79" t="s">
        <v>649</v>
      </c>
      <c r="J1171" s="79" t="s">
        <v>662</v>
      </c>
      <c r="K1171" s="79" t="s">
        <v>1208</v>
      </c>
      <c r="L1171" s="79" t="s">
        <v>650</v>
      </c>
      <c r="M1171" s="79" t="s">
        <v>663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41">
        <v>44291</v>
      </c>
      <c r="AF1171" s="141">
        <v>45387</v>
      </c>
      <c r="AG1171" s="142">
        <v>492965.74</v>
      </c>
      <c r="AH1171" s="83">
        <v>0</v>
      </c>
      <c r="AI1171" s="83">
        <v>0</v>
      </c>
      <c r="AJ1171" s="143">
        <v>6.1699999999999998E-2</v>
      </c>
      <c r="AK1171" s="79" t="s">
        <v>664</v>
      </c>
      <c r="AL1171" s="79" t="s">
        <v>665</v>
      </c>
      <c r="AM1171" s="155">
        <v>0</v>
      </c>
      <c r="AN1171" s="155">
        <v>0</v>
      </c>
      <c r="AO1171" s="155">
        <v>0</v>
      </c>
      <c r="AP1171" s="155">
        <v>0</v>
      </c>
      <c r="AQ1171" s="155">
        <v>0</v>
      </c>
      <c r="AR1171" s="155">
        <v>0</v>
      </c>
      <c r="AS1171" s="155">
        <v>0</v>
      </c>
      <c r="AT1171" s="155">
        <v>0</v>
      </c>
      <c r="AU1171" s="155">
        <v>0</v>
      </c>
      <c r="AV1171" s="155">
        <v>0</v>
      </c>
      <c r="AW1171" s="155">
        <v>0</v>
      </c>
      <c r="AX1171" s="155">
        <v>0</v>
      </c>
      <c r="AY1171" s="155">
        <v>0</v>
      </c>
      <c r="AZ1171" s="155">
        <v>0</v>
      </c>
      <c r="BA1171" s="155">
        <v>0</v>
      </c>
      <c r="BB1171" s="22">
        <f t="shared" si="54"/>
        <v>0</v>
      </c>
      <c r="BC1171" s="22">
        <f t="shared" si="55"/>
        <v>0</v>
      </c>
      <c r="BD1171" s="22">
        <f t="shared" si="56"/>
        <v>0</v>
      </c>
    </row>
    <row r="1172" spans="1:56" x14ac:dyDescent="0.35">
      <c r="A1172" s="23" t="s">
        <v>2548</v>
      </c>
      <c r="B1172" s="79" t="s">
        <v>1209</v>
      </c>
      <c r="C1172" s="80">
        <v>1</v>
      </c>
      <c r="D1172" s="81" t="s">
        <v>31</v>
      </c>
      <c r="E1172" s="79" t="s">
        <v>467</v>
      </c>
      <c r="F1172" s="79" t="s">
        <v>648</v>
      </c>
      <c r="G1172" s="79" t="s">
        <v>660</v>
      </c>
      <c r="H1172" s="79" t="s">
        <v>661</v>
      </c>
      <c r="I1172" s="79" t="s">
        <v>649</v>
      </c>
      <c r="J1172" s="79" t="s">
        <v>662</v>
      </c>
      <c r="K1172" s="79" t="s">
        <v>1210</v>
      </c>
      <c r="L1172" s="79" t="s">
        <v>650</v>
      </c>
      <c r="M1172" s="79" t="s">
        <v>663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1">
        <v>44291</v>
      </c>
      <c r="AF1172" s="141">
        <v>45387</v>
      </c>
      <c r="AG1172" s="142">
        <v>640747.37</v>
      </c>
      <c r="AH1172" s="83">
        <v>0</v>
      </c>
      <c r="AI1172" s="83">
        <v>0</v>
      </c>
      <c r="AJ1172" s="143">
        <v>6.1699999999999998E-2</v>
      </c>
      <c r="AK1172" s="79" t="s">
        <v>664</v>
      </c>
      <c r="AL1172" s="79" t="s">
        <v>665</v>
      </c>
      <c r="AM1172" s="155">
        <v>0</v>
      </c>
      <c r="AN1172" s="155">
        <v>0</v>
      </c>
      <c r="AO1172" s="155">
        <v>0</v>
      </c>
      <c r="AP1172" s="155">
        <v>0</v>
      </c>
      <c r="AQ1172" s="155">
        <v>0</v>
      </c>
      <c r="AR1172" s="155">
        <v>0</v>
      </c>
      <c r="AS1172" s="155">
        <v>0</v>
      </c>
      <c r="AT1172" s="155">
        <v>0</v>
      </c>
      <c r="AU1172" s="155">
        <v>0</v>
      </c>
      <c r="AV1172" s="155">
        <v>0</v>
      </c>
      <c r="AW1172" s="155">
        <v>0</v>
      </c>
      <c r="AX1172" s="155">
        <v>0</v>
      </c>
      <c r="AY1172" s="155">
        <v>0</v>
      </c>
      <c r="AZ1172" s="155">
        <v>0</v>
      </c>
      <c r="BA1172" s="155">
        <v>0</v>
      </c>
      <c r="BB1172" s="22">
        <f t="shared" si="54"/>
        <v>0</v>
      </c>
      <c r="BC1172" s="22">
        <f t="shared" si="55"/>
        <v>0</v>
      </c>
      <c r="BD1172" s="22">
        <f t="shared" si="56"/>
        <v>0</v>
      </c>
    </row>
    <row r="1173" spans="1:56" x14ac:dyDescent="0.35">
      <c r="A1173" s="23" t="s">
        <v>2549</v>
      </c>
      <c r="B1173" s="79" t="s">
        <v>1211</v>
      </c>
      <c r="C1173" s="80">
        <v>1</v>
      </c>
      <c r="D1173" s="81" t="s">
        <v>31</v>
      </c>
      <c r="E1173" s="79" t="s">
        <v>467</v>
      </c>
      <c r="F1173" s="79" t="s">
        <v>648</v>
      </c>
      <c r="G1173" s="79" t="s">
        <v>660</v>
      </c>
      <c r="H1173" s="79" t="s">
        <v>661</v>
      </c>
      <c r="I1173" s="79" t="s">
        <v>649</v>
      </c>
      <c r="J1173" s="79" t="s">
        <v>662</v>
      </c>
      <c r="K1173" s="79" t="s">
        <v>1210</v>
      </c>
      <c r="L1173" s="79" t="s">
        <v>650</v>
      </c>
      <c r="M1173" s="79" t="s">
        <v>663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41">
        <v>44291</v>
      </c>
      <c r="AF1173" s="141">
        <v>46117</v>
      </c>
      <c r="AG1173" s="142">
        <v>639337.13</v>
      </c>
      <c r="AH1173" s="83">
        <v>1.5138888888888888</v>
      </c>
      <c r="AI1173" s="83">
        <v>5</v>
      </c>
      <c r="AJ1173" s="143">
        <v>7.1300000000000002E-2</v>
      </c>
      <c r="AK1173" s="79" t="s">
        <v>664</v>
      </c>
      <c r="AL1173" s="79" t="s">
        <v>665</v>
      </c>
      <c r="AM1173" s="155">
        <v>0</v>
      </c>
      <c r="AN1173" s="155">
        <v>0</v>
      </c>
      <c r="AO1173" s="155">
        <v>0</v>
      </c>
      <c r="AP1173" s="155">
        <v>0</v>
      </c>
      <c r="AQ1173" s="155">
        <v>0</v>
      </c>
      <c r="AR1173" s="155">
        <v>0</v>
      </c>
      <c r="AS1173" s="155">
        <v>0</v>
      </c>
      <c r="AT1173" s="155">
        <v>0</v>
      </c>
      <c r="AU1173" s="155">
        <v>0</v>
      </c>
      <c r="AV1173" s="155">
        <v>0</v>
      </c>
      <c r="AW1173" s="155">
        <v>0</v>
      </c>
      <c r="AX1173" s="155">
        <v>0</v>
      </c>
      <c r="AY1173" s="155">
        <v>0</v>
      </c>
      <c r="AZ1173" s="155">
        <v>0</v>
      </c>
      <c r="BA1173" s="155">
        <v>0</v>
      </c>
      <c r="BB1173" s="22">
        <f t="shared" si="54"/>
        <v>0</v>
      </c>
      <c r="BC1173" s="22">
        <f t="shared" si="55"/>
        <v>0</v>
      </c>
      <c r="BD1173" s="22">
        <f t="shared" si="56"/>
        <v>0</v>
      </c>
    </row>
    <row r="1174" spans="1:56" x14ac:dyDescent="0.35">
      <c r="A1174" s="23" t="s">
        <v>2550</v>
      </c>
      <c r="B1174" s="79" t="s">
        <v>1212</v>
      </c>
      <c r="C1174" s="80">
        <v>1</v>
      </c>
      <c r="D1174" s="81" t="s">
        <v>31</v>
      </c>
      <c r="E1174" s="79" t="s">
        <v>467</v>
      </c>
      <c r="F1174" s="79" t="s">
        <v>648</v>
      </c>
      <c r="G1174" s="79" t="s">
        <v>660</v>
      </c>
      <c r="H1174" s="79" t="s">
        <v>661</v>
      </c>
      <c r="I1174" s="79" t="s">
        <v>649</v>
      </c>
      <c r="J1174" s="79" t="s">
        <v>662</v>
      </c>
      <c r="K1174" s="79" t="s">
        <v>1213</v>
      </c>
      <c r="L1174" s="79" t="s">
        <v>650</v>
      </c>
      <c r="M1174" s="79" t="s">
        <v>663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41">
        <v>44291</v>
      </c>
      <c r="AF1174" s="141">
        <v>45387</v>
      </c>
      <c r="AG1174" s="142">
        <v>532313.19999999995</v>
      </c>
      <c r="AH1174" s="83">
        <v>0</v>
      </c>
      <c r="AI1174" s="83">
        <v>0</v>
      </c>
      <c r="AJ1174" s="143">
        <v>6.1699999999999998E-2</v>
      </c>
      <c r="AK1174" s="79" t="s">
        <v>664</v>
      </c>
      <c r="AL1174" s="79" t="s">
        <v>665</v>
      </c>
      <c r="AM1174" s="155">
        <v>0</v>
      </c>
      <c r="AN1174" s="155">
        <v>0</v>
      </c>
      <c r="AO1174" s="155">
        <v>0</v>
      </c>
      <c r="AP1174" s="155">
        <v>0</v>
      </c>
      <c r="AQ1174" s="155">
        <v>0</v>
      </c>
      <c r="AR1174" s="155">
        <v>0</v>
      </c>
      <c r="AS1174" s="155">
        <v>0</v>
      </c>
      <c r="AT1174" s="155">
        <v>0</v>
      </c>
      <c r="AU1174" s="155">
        <v>0</v>
      </c>
      <c r="AV1174" s="155">
        <v>0</v>
      </c>
      <c r="AW1174" s="155">
        <v>0</v>
      </c>
      <c r="AX1174" s="155">
        <v>0</v>
      </c>
      <c r="AY1174" s="155">
        <v>0</v>
      </c>
      <c r="AZ1174" s="155">
        <v>0</v>
      </c>
      <c r="BA1174" s="155">
        <v>0</v>
      </c>
      <c r="BB1174" s="22">
        <f t="shared" si="54"/>
        <v>0</v>
      </c>
      <c r="BC1174" s="22">
        <f t="shared" si="55"/>
        <v>0</v>
      </c>
      <c r="BD1174" s="22">
        <f t="shared" si="56"/>
        <v>0</v>
      </c>
    </row>
    <row r="1175" spans="1:56" x14ac:dyDescent="0.35">
      <c r="A1175" s="23" t="s">
        <v>2551</v>
      </c>
      <c r="B1175" s="79" t="s">
        <v>1214</v>
      </c>
      <c r="C1175" s="80">
        <v>1</v>
      </c>
      <c r="D1175" s="81" t="s">
        <v>31</v>
      </c>
      <c r="E1175" s="79" t="s">
        <v>467</v>
      </c>
      <c r="F1175" s="79" t="s">
        <v>648</v>
      </c>
      <c r="G1175" s="79" t="s">
        <v>660</v>
      </c>
      <c r="H1175" s="79" t="s">
        <v>661</v>
      </c>
      <c r="I1175" s="79" t="s">
        <v>649</v>
      </c>
      <c r="J1175" s="79" t="s">
        <v>662</v>
      </c>
      <c r="K1175" s="79" t="s">
        <v>1213</v>
      </c>
      <c r="L1175" s="79" t="s">
        <v>650</v>
      </c>
      <c r="M1175" s="79" t="s">
        <v>663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41">
        <v>44291</v>
      </c>
      <c r="AF1175" s="141">
        <v>46117</v>
      </c>
      <c r="AG1175" s="142">
        <v>1239330.45</v>
      </c>
      <c r="AH1175" s="83">
        <v>1.5138888888888888</v>
      </c>
      <c r="AI1175" s="83">
        <v>5</v>
      </c>
      <c r="AJ1175" s="143">
        <v>7.1300000000000002E-2</v>
      </c>
      <c r="AK1175" s="79" t="s">
        <v>664</v>
      </c>
      <c r="AL1175" s="79" t="s">
        <v>665</v>
      </c>
      <c r="AM1175" s="155">
        <v>0</v>
      </c>
      <c r="AN1175" s="155">
        <v>0</v>
      </c>
      <c r="AO1175" s="155">
        <v>0</v>
      </c>
      <c r="AP1175" s="155">
        <v>0</v>
      </c>
      <c r="AQ1175" s="155">
        <v>0</v>
      </c>
      <c r="AR1175" s="155">
        <v>0</v>
      </c>
      <c r="AS1175" s="155">
        <v>0</v>
      </c>
      <c r="AT1175" s="155">
        <v>0</v>
      </c>
      <c r="AU1175" s="155">
        <v>0</v>
      </c>
      <c r="AV1175" s="155">
        <v>0</v>
      </c>
      <c r="AW1175" s="155">
        <v>0</v>
      </c>
      <c r="AX1175" s="155">
        <v>0</v>
      </c>
      <c r="AY1175" s="155">
        <v>0</v>
      </c>
      <c r="AZ1175" s="155">
        <v>0</v>
      </c>
      <c r="BA1175" s="155">
        <v>0</v>
      </c>
      <c r="BB1175" s="22">
        <f t="shared" si="54"/>
        <v>0</v>
      </c>
      <c r="BC1175" s="22">
        <f t="shared" si="55"/>
        <v>0</v>
      </c>
      <c r="BD1175" s="22">
        <f t="shared" si="56"/>
        <v>0</v>
      </c>
    </row>
    <row r="1176" spans="1:56" x14ac:dyDescent="0.35">
      <c r="A1176" s="23" t="s">
        <v>2552</v>
      </c>
      <c r="B1176" s="79" t="s">
        <v>1215</v>
      </c>
      <c r="C1176" s="80">
        <v>1</v>
      </c>
      <c r="D1176" s="81" t="s">
        <v>31</v>
      </c>
      <c r="E1176" s="79" t="s">
        <v>467</v>
      </c>
      <c r="F1176" s="79" t="s">
        <v>648</v>
      </c>
      <c r="G1176" s="79" t="s">
        <v>668</v>
      </c>
      <c r="H1176" s="79" t="s">
        <v>669</v>
      </c>
      <c r="I1176" s="79" t="s">
        <v>670</v>
      </c>
      <c r="J1176" s="79" t="s">
        <v>671</v>
      </c>
      <c r="K1176" s="79" t="s">
        <v>484</v>
      </c>
      <c r="L1176" s="79" t="s">
        <v>650</v>
      </c>
      <c r="M1176" s="79" t="s">
        <v>663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1">
        <v>44291</v>
      </c>
      <c r="AF1176" s="141">
        <v>46117</v>
      </c>
      <c r="AG1176" s="142">
        <v>151259.07999999999</v>
      </c>
      <c r="AH1176" s="83">
        <v>1.5138888888888888</v>
      </c>
      <c r="AI1176" s="83">
        <v>5</v>
      </c>
      <c r="AJ1176" s="143">
        <v>7.1300000000000002E-2</v>
      </c>
      <c r="AK1176" s="79" t="s">
        <v>664</v>
      </c>
      <c r="AL1176" s="79" t="s">
        <v>665</v>
      </c>
      <c r="AM1176" s="155">
        <v>0</v>
      </c>
      <c r="AN1176" s="155">
        <v>0</v>
      </c>
      <c r="AO1176" s="155">
        <v>0</v>
      </c>
      <c r="AP1176" s="155">
        <v>0</v>
      </c>
      <c r="AQ1176" s="155">
        <v>0</v>
      </c>
      <c r="AR1176" s="155">
        <v>0</v>
      </c>
      <c r="AS1176" s="155">
        <v>0</v>
      </c>
      <c r="AT1176" s="155">
        <v>0</v>
      </c>
      <c r="AU1176" s="155">
        <v>0</v>
      </c>
      <c r="AV1176" s="155">
        <v>0</v>
      </c>
      <c r="AW1176" s="155">
        <v>0</v>
      </c>
      <c r="AX1176" s="155">
        <v>0</v>
      </c>
      <c r="AY1176" s="155">
        <v>0</v>
      </c>
      <c r="AZ1176" s="155">
        <v>0</v>
      </c>
      <c r="BA1176" s="155">
        <v>0</v>
      </c>
      <c r="BB1176" s="22">
        <f t="shared" si="54"/>
        <v>0</v>
      </c>
      <c r="BC1176" s="22">
        <f t="shared" si="55"/>
        <v>0</v>
      </c>
      <c r="BD1176" s="22">
        <f t="shared" si="56"/>
        <v>0</v>
      </c>
    </row>
    <row r="1177" spans="1:56" x14ac:dyDescent="0.35">
      <c r="A1177" s="23" t="s">
        <v>2553</v>
      </c>
      <c r="B1177" s="79" t="s">
        <v>1216</v>
      </c>
      <c r="C1177" s="80">
        <v>1</v>
      </c>
      <c r="D1177" s="81" t="s">
        <v>31</v>
      </c>
      <c r="E1177" s="79" t="s">
        <v>467</v>
      </c>
      <c r="F1177" s="79" t="s">
        <v>648</v>
      </c>
      <c r="G1177" s="79" t="s">
        <v>668</v>
      </c>
      <c r="H1177" s="79" t="s">
        <v>669</v>
      </c>
      <c r="I1177" s="79" t="s">
        <v>670</v>
      </c>
      <c r="J1177" s="79" t="s">
        <v>671</v>
      </c>
      <c r="K1177" s="79" t="s">
        <v>484</v>
      </c>
      <c r="L1177" s="79" t="s">
        <v>650</v>
      </c>
      <c r="M1177" s="79" t="s">
        <v>663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41">
        <v>44291</v>
      </c>
      <c r="AF1177" s="141">
        <v>45387</v>
      </c>
      <c r="AG1177" s="142">
        <v>309903.31</v>
      </c>
      <c r="AH1177" s="83">
        <v>0</v>
      </c>
      <c r="AI1177" s="83">
        <v>0</v>
      </c>
      <c r="AJ1177" s="143">
        <v>6.1699999999999998E-2</v>
      </c>
      <c r="AK1177" s="79" t="s">
        <v>664</v>
      </c>
      <c r="AL1177" s="79" t="s">
        <v>665</v>
      </c>
      <c r="AM1177" s="155">
        <v>0</v>
      </c>
      <c r="AN1177" s="155">
        <v>0</v>
      </c>
      <c r="AO1177" s="155">
        <v>0</v>
      </c>
      <c r="AP1177" s="155">
        <v>0</v>
      </c>
      <c r="AQ1177" s="155">
        <v>0</v>
      </c>
      <c r="AR1177" s="155">
        <v>0</v>
      </c>
      <c r="AS1177" s="155">
        <v>0</v>
      </c>
      <c r="AT1177" s="155">
        <v>0</v>
      </c>
      <c r="AU1177" s="155">
        <v>0</v>
      </c>
      <c r="AV1177" s="155">
        <v>0</v>
      </c>
      <c r="AW1177" s="155">
        <v>0</v>
      </c>
      <c r="AX1177" s="155">
        <v>0</v>
      </c>
      <c r="AY1177" s="155">
        <v>0</v>
      </c>
      <c r="AZ1177" s="155">
        <v>0</v>
      </c>
      <c r="BA1177" s="155">
        <v>0</v>
      </c>
      <c r="BB1177" s="22">
        <f t="shared" si="54"/>
        <v>0</v>
      </c>
      <c r="BC1177" s="22">
        <f t="shared" si="55"/>
        <v>0</v>
      </c>
      <c r="BD1177" s="22">
        <f t="shared" si="56"/>
        <v>0</v>
      </c>
    </row>
    <row r="1178" spans="1:56" x14ac:dyDescent="0.35">
      <c r="A1178" s="23" t="s">
        <v>2554</v>
      </c>
      <c r="B1178" s="79" t="s">
        <v>1217</v>
      </c>
      <c r="C1178" s="80">
        <v>1</v>
      </c>
      <c r="D1178" s="81" t="s">
        <v>31</v>
      </c>
      <c r="E1178" s="79" t="s">
        <v>467</v>
      </c>
      <c r="F1178" s="79" t="s">
        <v>648</v>
      </c>
      <c r="G1178" s="79" t="s">
        <v>668</v>
      </c>
      <c r="H1178" s="79" t="s">
        <v>669</v>
      </c>
      <c r="I1178" s="79" t="s">
        <v>670</v>
      </c>
      <c r="J1178" s="79" t="s">
        <v>671</v>
      </c>
      <c r="K1178" s="79" t="s">
        <v>484</v>
      </c>
      <c r="L1178" s="79" t="s">
        <v>650</v>
      </c>
      <c r="M1178" s="79" t="s">
        <v>663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41">
        <v>44291</v>
      </c>
      <c r="AF1178" s="141">
        <v>45387</v>
      </c>
      <c r="AG1178" s="142">
        <v>24132.61</v>
      </c>
      <c r="AH1178" s="83">
        <v>0</v>
      </c>
      <c r="AI1178" s="83">
        <v>0</v>
      </c>
      <c r="AJ1178" s="143">
        <v>6.1699999999999998E-2</v>
      </c>
      <c r="AK1178" s="79" t="s">
        <v>664</v>
      </c>
      <c r="AL1178" s="79" t="s">
        <v>665</v>
      </c>
      <c r="AM1178" s="155">
        <v>0</v>
      </c>
      <c r="AN1178" s="155">
        <v>0</v>
      </c>
      <c r="AO1178" s="155">
        <v>0</v>
      </c>
      <c r="AP1178" s="155">
        <v>0</v>
      </c>
      <c r="AQ1178" s="155">
        <v>0</v>
      </c>
      <c r="AR1178" s="155">
        <v>0</v>
      </c>
      <c r="AS1178" s="155">
        <v>0</v>
      </c>
      <c r="AT1178" s="155">
        <v>0</v>
      </c>
      <c r="AU1178" s="155">
        <v>0</v>
      </c>
      <c r="AV1178" s="155">
        <v>0</v>
      </c>
      <c r="AW1178" s="155">
        <v>0</v>
      </c>
      <c r="AX1178" s="155">
        <v>0</v>
      </c>
      <c r="AY1178" s="155">
        <v>0</v>
      </c>
      <c r="AZ1178" s="155">
        <v>0</v>
      </c>
      <c r="BA1178" s="155">
        <v>0</v>
      </c>
      <c r="BB1178" s="22">
        <f t="shared" si="54"/>
        <v>0</v>
      </c>
      <c r="BC1178" s="22">
        <f t="shared" si="55"/>
        <v>0</v>
      </c>
      <c r="BD1178" s="22">
        <f t="shared" si="56"/>
        <v>0</v>
      </c>
    </row>
    <row r="1179" spans="1:56" x14ac:dyDescent="0.35">
      <c r="A1179" s="23" t="s">
        <v>2555</v>
      </c>
      <c r="B1179" s="79" t="s">
        <v>1218</v>
      </c>
      <c r="C1179" s="80">
        <v>1</v>
      </c>
      <c r="D1179" s="81" t="s">
        <v>31</v>
      </c>
      <c r="E1179" s="79" t="s">
        <v>467</v>
      </c>
      <c r="F1179" s="79" t="s">
        <v>648</v>
      </c>
      <c r="G1179" s="79" t="s">
        <v>668</v>
      </c>
      <c r="H1179" s="79" t="s">
        <v>669</v>
      </c>
      <c r="I1179" s="79" t="s">
        <v>670</v>
      </c>
      <c r="J1179" s="79" t="s">
        <v>671</v>
      </c>
      <c r="K1179" s="79" t="s">
        <v>484</v>
      </c>
      <c r="L1179" s="79" t="s">
        <v>650</v>
      </c>
      <c r="M1179" s="79" t="s">
        <v>663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41">
        <v>44291</v>
      </c>
      <c r="AF1179" s="141">
        <v>45387</v>
      </c>
      <c r="AG1179" s="142">
        <v>311259.34999999998</v>
      </c>
      <c r="AH1179" s="83">
        <v>0</v>
      </c>
      <c r="AI1179" s="83">
        <v>0</v>
      </c>
      <c r="AJ1179" s="143">
        <v>6.1699999999999998E-2</v>
      </c>
      <c r="AK1179" s="79" t="s">
        <v>664</v>
      </c>
      <c r="AL1179" s="79" t="s">
        <v>665</v>
      </c>
      <c r="AM1179" s="155">
        <v>0</v>
      </c>
      <c r="AN1179" s="155">
        <v>0</v>
      </c>
      <c r="AO1179" s="155">
        <v>0</v>
      </c>
      <c r="AP1179" s="155">
        <v>0</v>
      </c>
      <c r="AQ1179" s="155">
        <v>0</v>
      </c>
      <c r="AR1179" s="155">
        <v>0</v>
      </c>
      <c r="AS1179" s="155">
        <v>0</v>
      </c>
      <c r="AT1179" s="155">
        <v>0</v>
      </c>
      <c r="AU1179" s="155">
        <v>0</v>
      </c>
      <c r="AV1179" s="155">
        <v>0</v>
      </c>
      <c r="AW1179" s="155">
        <v>0</v>
      </c>
      <c r="AX1179" s="155">
        <v>0</v>
      </c>
      <c r="AY1179" s="155">
        <v>0</v>
      </c>
      <c r="AZ1179" s="155">
        <v>0</v>
      </c>
      <c r="BA1179" s="155">
        <v>0</v>
      </c>
      <c r="BB1179" s="22">
        <f t="shared" si="54"/>
        <v>0</v>
      </c>
      <c r="BC1179" s="22">
        <f t="shared" si="55"/>
        <v>0</v>
      </c>
      <c r="BD1179" s="22">
        <f t="shared" si="56"/>
        <v>0</v>
      </c>
    </row>
    <row r="1180" spans="1:56" x14ac:dyDescent="0.35">
      <c r="A1180" s="23" t="s">
        <v>2556</v>
      </c>
      <c r="B1180" s="79" t="s">
        <v>1219</v>
      </c>
      <c r="C1180" s="80">
        <v>1</v>
      </c>
      <c r="D1180" s="81" t="s">
        <v>31</v>
      </c>
      <c r="E1180" s="79" t="s">
        <v>467</v>
      </c>
      <c r="F1180" s="79" t="s">
        <v>648</v>
      </c>
      <c r="G1180" s="79" t="s">
        <v>668</v>
      </c>
      <c r="H1180" s="79" t="s">
        <v>669</v>
      </c>
      <c r="I1180" s="79" t="s">
        <v>670</v>
      </c>
      <c r="J1180" s="79" t="s">
        <v>671</v>
      </c>
      <c r="K1180" s="79" t="s">
        <v>484</v>
      </c>
      <c r="L1180" s="79" t="s">
        <v>650</v>
      </c>
      <c r="M1180" s="79" t="s">
        <v>663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41">
        <v>44291</v>
      </c>
      <c r="AF1180" s="141">
        <v>45387</v>
      </c>
      <c r="AG1180" s="142">
        <v>18986.419999999998</v>
      </c>
      <c r="AH1180" s="83">
        <v>0</v>
      </c>
      <c r="AI1180" s="83">
        <v>0</v>
      </c>
      <c r="AJ1180" s="143">
        <v>6.1699999999999998E-2</v>
      </c>
      <c r="AK1180" s="79" t="s">
        <v>664</v>
      </c>
      <c r="AL1180" s="79" t="s">
        <v>665</v>
      </c>
      <c r="AM1180" s="155">
        <v>0</v>
      </c>
      <c r="AN1180" s="155">
        <v>0</v>
      </c>
      <c r="AO1180" s="155">
        <v>0</v>
      </c>
      <c r="AP1180" s="155">
        <v>0</v>
      </c>
      <c r="AQ1180" s="155">
        <v>0</v>
      </c>
      <c r="AR1180" s="155">
        <v>0</v>
      </c>
      <c r="AS1180" s="155">
        <v>0</v>
      </c>
      <c r="AT1180" s="155">
        <v>0</v>
      </c>
      <c r="AU1180" s="155">
        <v>0</v>
      </c>
      <c r="AV1180" s="155">
        <v>0</v>
      </c>
      <c r="AW1180" s="155">
        <v>0</v>
      </c>
      <c r="AX1180" s="155">
        <v>0</v>
      </c>
      <c r="AY1180" s="155">
        <v>0</v>
      </c>
      <c r="AZ1180" s="155">
        <v>0</v>
      </c>
      <c r="BA1180" s="155">
        <v>0</v>
      </c>
      <c r="BB1180" s="22">
        <f t="shared" si="54"/>
        <v>0</v>
      </c>
      <c r="BC1180" s="22">
        <f t="shared" si="55"/>
        <v>0</v>
      </c>
      <c r="BD1180" s="22">
        <f t="shared" si="56"/>
        <v>0</v>
      </c>
    </row>
    <row r="1181" spans="1:56" x14ac:dyDescent="0.35">
      <c r="A1181" s="23" t="s">
        <v>2557</v>
      </c>
      <c r="B1181" s="79" t="s">
        <v>1220</v>
      </c>
      <c r="C1181" s="80">
        <v>1</v>
      </c>
      <c r="D1181" s="81" t="s">
        <v>31</v>
      </c>
      <c r="E1181" s="79" t="s">
        <v>467</v>
      </c>
      <c r="F1181" s="79" t="s">
        <v>648</v>
      </c>
      <c r="G1181" s="79" t="s">
        <v>668</v>
      </c>
      <c r="H1181" s="79" t="s">
        <v>669</v>
      </c>
      <c r="I1181" s="79" t="s">
        <v>670</v>
      </c>
      <c r="J1181" s="79" t="s">
        <v>671</v>
      </c>
      <c r="K1181" s="79" t="s">
        <v>484</v>
      </c>
      <c r="L1181" s="79" t="s">
        <v>650</v>
      </c>
      <c r="M1181" s="79" t="s">
        <v>663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41">
        <v>44291</v>
      </c>
      <c r="AF1181" s="141">
        <v>46117</v>
      </c>
      <c r="AG1181" s="142">
        <v>721797.96</v>
      </c>
      <c r="AH1181" s="83">
        <v>1.5138888888888888</v>
      </c>
      <c r="AI1181" s="83">
        <v>5</v>
      </c>
      <c r="AJ1181" s="143">
        <v>7.1300000000000002E-2</v>
      </c>
      <c r="AK1181" s="79" t="s">
        <v>664</v>
      </c>
      <c r="AL1181" s="79" t="s">
        <v>665</v>
      </c>
      <c r="AM1181" s="155">
        <v>0</v>
      </c>
      <c r="AN1181" s="155">
        <v>0</v>
      </c>
      <c r="AO1181" s="155">
        <v>0</v>
      </c>
      <c r="AP1181" s="155">
        <v>0</v>
      </c>
      <c r="AQ1181" s="155">
        <v>0</v>
      </c>
      <c r="AR1181" s="155">
        <v>0</v>
      </c>
      <c r="AS1181" s="155">
        <v>0</v>
      </c>
      <c r="AT1181" s="155">
        <v>0</v>
      </c>
      <c r="AU1181" s="155">
        <v>0</v>
      </c>
      <c r="AV1181" s="155">
        <v>0</v>
      </c>
      <c r="AW1181" s="155">
        <v>0</v>
      </c>
      <c r="AX1181" s="155">
        <v>0</v>
      </c>
      <c r="AY1181" s="155">
        <v>0</v>
      </c>
      <c r="AZ1181" s="155">
        <v>0</v>
      </c>
      <c r="BA1181" s="155">
        <v>0</v>
      </c>
      <c r="BB1181" s="22">
        <f t="shared" si="54"/>
        <v>0</v>
      </c>
      <c r="BC1181" s="22">
        <f t="shared" si="55"/>
        <v>0</v>
      </c>
      <c r="BD1181" s="22">
        <f t="shared" si="56"/>
        <v>0</v>
      </c>
    </row>
    <row r="1182" spans="1:56" x14ac:dyDescent="0.35">
      <c r="A1182" s="23" t="s">
        <v>2558</v>
      </c>
      <c r="B1182" s="79" t="s">
        <v>1221</v>
      </c>
      <c r="C1182" s="80">
        <v>1</v>
      </c>
      <c r="D1182" s="81" t="s">
        <v>31</v>
      </c>
      <c r="E1182" s="79" t="s">
        <v>467</v>
      </c>
      <c r="F1182" s="79" t="s">
        <v>648</v>
      </c>
      <c r="G1182" s="79" t="s">
        <v>668</v>
      </c>
      <c r="H1182" s="79" t="s">
        <v>669</v>
      </c>
      <c r="I1182" s="79" t="s">
        <v>670</v>
      </c>
      <c r="J1182" s="79" t="s">
        <v>671</v>
      </c>
      <c r="K1182" s="79" t="s">
        <v>484</v>
      </c>
      <c r="L1182" s="79" t="s">
        <v>650</v>
      </c>
      <c r="M1182" s="79" t="s">
        <v>663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41">
        <v>44291</v>
      </c>
      <c r="AF1182" s="141">
        <v>46117</v>
      </c>
      <c r="AG1182" s="142">
        <v>56207.43</v>
      </c>
      <c r="AH1182" s="83">
        <v>1.5138888888888888</v>
      </c>
      <c r="AI1182" s="83">
        <v>5</v>
      </c>
      <c r="AJ1182" s="143">
        <v>7.1300000000000002E-2</v>
      </c>
      <c r="AK1182" s="79" t="s">
        <v>664</v>
      </c>
      <c r="AL1182" s="79" t="s">
        <v>665</v>
      </c>
      <c r="AM1182" s="155">
        <v>0</v>
      </c>
      <c r="AN1182" s="155">
        <v>0</v>
      </c>
      <c r="AO1182" s="155">
        <v>0</v>
      </c>
      <c r="AP1182" s="155">
        <v>0</v>
      </c>
      <c r="AQ1182" s="155">
        <v>0</v>
      </c>
      <c r="AR1182" s="155">
        <v>0</v>
      </c>
      <c r="AS1182" s="155">
        <v>0</v>
      </c>
      <c r="AT1182" s="155">
        <v>0</v>
      </c>
      <c r="AU1182" s="155">
        <v>0</v>
      </c>
      <c r="AV1182" s="155">
        <v>0</v>
      </c>
      <c r="AW1182" s="155">
        <v>0</v>
      </c>
      <c r="AX1182" s="155">
        <v>0</v>
      </c>
      <c r="AY1182" s="155">
        <v>0</v>
      </c>
      <c r="AZ1182" s="155">
        <v>0</v>
      </c>
      <c r="BA1182" s="155">
        <v>0</v>
      </c>
      <c r="BB1182" s="22">
        <f t="shared" si="54"/>
        <v>0</v>
      </c>
      <c r="BC1182" s="22">
        <f t="shared" si="55"/>
        <v>0</v>
      </c>
      <c r="BD1182" s="22">
        <f t="shared" si="56"/>
        <v>0</v>
      </c>
    </row>
    <row r="1183" spans="1:56" x14ac:dyDescent="0.35">
      <c r="A1183" s="23" t="s">
        <v>2559</v>
      </c>
      <c r="B1183" s="79" t="s">
        <v>1222</v>
      </c>
      <c r="C1183" s="80">
        <v>1</v>
      </c>
      <c r="D1183" s="81" t="s">
        <v>31</v>
      </c>
      <c r="E1183" s="79" t="s">
        <v>467</v>
      </c>
      <c r="F1183" s="79" t="s">
        <v>648</v>
      </c>
      <c r="G1183" s="79" t="s">
        <v>668</v>
      </c>
      <c r="H1183" s="79" t="s">
        <v>669</v>
      </c>
      <c r="I1183" s="79" t="s">
        <v>670</v>
      </c>
      <c r="J1183" s="79" t="s">
        <v>671</v>
      </c>
      <c r="K1183" s="79" t="s">
        <v>484</v>
      </c>
      <c r="L1183" s="79" t="s">
        <v>650</v>
      </c>
      <c r="M1183" s="79" t="s">
        <v>663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41">
        <v>44291</v>
      </c>
      <c r="AF1183" s="141">
        <v>46117</v>
      </c>
      <c r="AG1183" s="142">
        <v>724956.36</v>
      </c>
      <c r="AH1183" s="83">
        <v>1.5138888888888888</v>
      </c>
      <c r="AI1183" s="83">
        <v>5</v>
      </c>
      <c r="AJ1183" s="143">
        <v>7.1300000000000002E-2</v>
      </c>
      <c r="AK1183" s="79" t="s">
        <v>664</v>
      </c>
      <c r="AL1183" s="79" t="s">
        <v>665</v>
      </c>
      <c r="AM1183" s="155">
        <v>0</v>
      </c>
      <c r="AN1183" s="155">
        <v>0</v>
      </c>
      <c r="AO1183" s="155">
        <v>0</v>
      </c>
      <c r="AP1183" s="155">
        <v>0</v>
      </c>
      <c r="AQ1183" s="155">
        <v>0</v>
      </c>
      <c r="AR1183" s="155">
        <v>0</v>
      </c>
      <c r="AS1183" s="155">
        <v>0</v>
      </c>
      <c r="AT1183" s="155">
        <v>0</v>
      </c>
      <c r="AU1183" s="155">
        <v>0</v>
      </c>
      <c r="AV1183" s="155">
        <v>0</v>
      </c>
      <c r="AW1183" s="155">
        <v>0</v>
      </c>
      <c r="AX1183" s="155">
        <v>0</v>
      </c>
      <c r="AY1183" s="155">
        <v>0</v>
      </c>
      <c r="AZ1183" s="155">
        <v>0</v>
      </c>
      <c r="BA1183" s="155">
        <v>0</v>
      </c>
      <c r="BB1183" s="22">
        <f t="shared" si="54"/>
        <v>0</v>
      </c>
      <c r="BC1183" s="22">
        <f t="shared" si="55"/>
        <v>0</v>
      </c>
      <c r="BD1183" s="22">
        <f t="shared" si="56"/>
        <v>0</v>
      </c>
    </row>
    <row r="1184" spans="1:56" x14ac:dyDescent="0.35">
      <c r="A1184" s="23" t="s">
        <v>2560</v>
      </c>
      <c r="B1184" s="79" t="s">
        <v>1223</v>
      </c>
      <c r="C1184" s="80">
        <v>1</v>
      </c>
      <c r="D1184" s="81" t="s">
        <v>31</v>
      </c>
      <c r="E1184" s="79" t="s">
        <v>467</v>
      </c>
      <c r="F1184" s="79" t="s">
        <v>648</v>
      </c>
      <c r="G1184" s="79" t="s">
        <v>668</v>
      </c>
      <c r="H1184" s="79" t="s">
        <v>669</v>
      </c>
      <c r="I1184" s="79" t="s">
        <v>670</v>
      </c>
      <c r="J1184" s="79" t="s">
        <v>671</v>
      </c>
      <c r="K1184" s="79" t="s">
        <v>484</v>
      </c>
      <c r="L1184" s="79" t="s">
        <v>650</v>
      </c>
      <c r="M1184" s="79" t="s">
        <v>663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41">
        <v>44291</v>
      </c>
      <c r="AF1184" s="141">
        <v>46117</v>
      </c>
      <c r="AG1184" s="142">
        <v>44222.59</v>
      </c>
      <c r="AH1184" s="83">
        <v>1.5138888888888888</v>
      </c>
      <c r="AI1184" s="83">
        <v>5</v>
      </c>
      <c r="AJ1184" s="143">
        <v>7.1300000000000002E-2</v>
      </c>
      <c r="AK1184" s="79" t="s">
        <v>664</v>
      </c>
      <c r="AL1184" s="79" t="s">
        <v>665</v>
      </c>
      <c r="AM1184" s="155">
        <v>0</v>
      </c>
      <c r="AN1184" s="155">
        <v>0</v>
      </c>
      <c r="AO1184" s="155">
        <v>0</v>
      </c>
      <c r="AP1184" s="155">
        <v>0</v>
      </c>
      <c r="AQ1184" s="155">
        <v>0</v>
      </c>
      <c r="AR1184" s="155">
        <v>0</v>
      </c>
      <c r="AS1184" s="155">
        <v>0</v>
      </c>
      <c r="AT1184" s="155">
        <v>0</v>
      </c>
      <c r="AU1184" s="155">
        <v>0</v>
      </c>
      <c r="AV1184" s="155">
        <v>0</v>
      </c>
      <c r="AW1184" s="155">
        <v>0</v>
      </c>
      <c r="AX1184" s="155">
        <v>0</v>
      </c>
      <c r="AY1184" s="155">
        <v>0</v>
      </c>
      <c r="AZ1184" s="155">
        <v>0</v>
      </c>
      <c r="BA1184" s="155">
        <v>0</v>
      </c>
      <c r="BB1184" s="22">
        <f t="shared" si="54"/>
        <v>0</v>
      </c>
      <c r="BC1184" s="22">
        <f t="shared" si="55"/>
        <v>0</v>
      </c>
      <c r="BD1184" s="22">
        <f t="shared" si="56"/>
        <v>0</v>
      </c>
    </row>
    <row r="1185" spans="1:56" x14ac:dyDescent="0.35">
      <c r="A1185" s="23" t="s">
        <v>2561</v>
      </c>
      <c r="B1185" s="79" t="s">
        <v>1224</v>
      </c>
      <c r="C1185" s="80">
        <v>1</v>
      </c>
      <c r="D1185" s="81" t="s">
        <v>31</v>
      </c>
      <c r="E1185" s="79" t="s">
        <v>467</v>
      </c>
      <c r="F1185" s="79" t="s">
        <v>648</v>
      </c>
      <c r="G1185" s="79" t="s">
        <v>668</v>
      </c>
      <c r="H1185" s="79" t="s">
        <v>669</v>
      </c>
      <c r="I1185" s="79" t="s">
        <v>670</v>
      </c>
      <c r="J1185" s="79" t="s">
        <v>671</v>
      </c>
      <c r="K1185" s="79" t="s">
        <v>484</v>
      </c>
      <c r="L1185" s="79" t="s">
        <v>650</v>
      </c>
      <c r="M1185" s="79" t="s">
        <v>663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41">
        <v>44291</v>
      </c>
      <c r="AF1185" s="141">
        <v>45387</v>
      </c>
      <c r="AG1185" s="142">
        <v>47859.87</v>
      </c>
      <c r="AH1185" s="83">
        <v>0</v>
      </c>
      <c r="AI1185" s="83">
        <v>0</v>
      </c>
      <c r="AJ1185" s="143">
        <v>6.1699999999999998E-2</v>
      </c>
      <c r="AK1185" s="79" t="s">
        <v>664</v>
      </c>
      <c r="AL1185" s="79" t="s">
        <v>665</v>
      </c>
      <c r="AM1185" s="155">
        <v>0</v>
      </c>
      <c r="AN1185" s="155">
        <v>0</v>
      </c>
      <c r="AO1185" s="155">
        <v>0</v>
      </c>
      <c r="AP1185" s="155">
        <v>0</v>
      </c>
      <c r="AQ1185" s="155">
        <v>0</v>
      </c>
      <c r="AR1185" s="155">
        <v>0</v>
      </c>
      <c r="AS1185" s="155">
        <v>0</v>
      </c>
      <c r="AT1185" s="155">
        <v>0</v>
      </c>
      <c r="AU1185" s="155">
        <v>0</v>
      </c>
      <c r="AV1185" s="155">
        <v>0</v>
      </c>
      <c r="AW1185" s="155">
        <v>0</v>
      </c>
      <c r="AX1185" s="155">
        <v>0</v>
      </c>
      <c r="AY1185" s="155">
        <v>0</v>
      </c>
      <c r="AZ1185" s="155">
        <v>0</v>
      </c>
      <c r="BA1185" s="155">
        <v>0</v>
      </c>
      <c r="BB1185" s="22">
        <f t="shared" si="54"/>
        <v>0</v>
      </c>
      <c r="BC1185" s="22">
        <f t="shared" si="55"/>
        <v>0</v>
      </c>
      <c r="BD1185" s="22">
        <f t="shared" si="56"/>
        <v>0</v>
      </c>
    </row>
    <row r="1186" spans="1:56" x14ac:dyDescent="0.35">
      <c r="A1186" s="23" t="s">
        <v>2562</v>
      </c>
      <c r="B1186" s="79" t="s">
        <v>1225</v>
      </c>
      <c r="C1186" s="80">
        <v>1</v>
      </c>
      <c r="D1186" s="81" t="s">
        <v>31</v>
      </c>
      <c r="E1186" s="79" t="s">
        <v>467</v>
      </c>
      <c r="F1186" s="79" t="s">
        <v>648</v>
      </c>
      <c r="G1186" s="79" t="s">
        <v>668</v>
      </c>
      <c r="H1186" s="79" t="s">
        <v>669</v>
      </c>
      <c r="I1186" s="79" t="s">
        <v>670</v>
      </c>
      <c r="J1186" s="79" t="s">
        <v>671</v>
      </c>
      <c r="K1186" s="79" t="s">
        <v>484</v>
      </c>
      <c r="L1186" s="79" t="s">
        <v>650</v>
      </c>
      <c r="M1186" s="79" t="s">
        <v>663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41">
        <v>44291</v>
      </c>
      <c r="AF1186" s="141">
        <v>46117</v>
      </c>
      <c r="AG1186" s="142">
        <v>111473.73</v>
      </c>
      <c r="AH1186" s="83">
        <v>1.5138888888888888</v>
      </c>
      <c r="AI1186" s="83">
        <v>5</v>
      </c>
      <c r="AJ1186" s="143">
        <v>7.1300000000000002E-2</v>
      </c>
      <c r="AK1186" s="79" t="s">
        <v>664</v>
      </c>
      <c r="AL1186" s="79" t="s">
        <v>665</v>
      </c>
      <c r="AM1186" s="155">
        <v>0</v>
      </c>
      <c r="AN1186" s="155">
        <v>0</v>
      </c>
      <c r="AO1186" s="155">
        <v>0</v>
      </c>
      <c r="AP1186" s="155">
        <v>0</v>
      </c>
      <c r="AQ1186" s="155">
        <v>0</v>
      </c>
      <c r="AR1186" s="155">
        <v>0</v>
      </c>
      <c r="AS1186" s="155">
        <v>0</v>
      </c>
      <c r="AT1186" s="155">
        <v>0</v>
      </c>
      <c r="AU1186" s="155">
        <v>0</v>
      </c>
      <c r="AV1186" s="155">
        <v>0</v>
      </c>
      <c r="AW1186" s="155">
        <v>0</v>
      </c>
      <c r="AX1186" s="155">
        <v>0</v>
      </c>
      <c r="AY1186" s="155">
        <v>0</v>
      </c>
      <c r="AZ1186" s="155">
        <v>0</v>
      </c>
      <c r="BA1186" s="155">
        <v>0</v>
      </c>
      <c r="BB1186" s="22">
        <f t="shared" si="54"/>
        <v>0</v>
      </c>
      <c r="BC1186" s="22">
        <f t="shared" si="55"/>
        <v>0</v>
      </c>
      <c r="BD1186" s="22">
        <f t="shared" si="56"/>
        <v>0</v>
      </c>
    </row>
    <row r="1187" spans="1:56" x14ac:dyDescent="0.35">
      <c r="A1187" s="23" t="s">
        <v>2563</v>
      </c>
      <c r="B1187" s="79" t="s">
        <v>1226</v>
      </c>
      <c r="C1187" s="80">
        <v>1</v>
      </c>
      <c r="D1187" s="81" t="s">
        <v>31</v>
      </c>
      <c r="E1187" s="79" t="s">
        <v>467</v>
      </c>
      <c r="F1187" s="79" t="s">
        <v>648</v>
      </c>
      <c r="G1187" s="79" t="s">
        <v>668</v>
      </c>
      <c r="H1187" s="79" t="s">
        <v>669</v>
      </c>
      <c r="I1187" s="79" t="s">
        <v>670</v>
      </c>
      <c r="J1187" s="79" t="s">
        <v>671</v>
      </c>
      <c r="K1187" s="79" t="s">
        <v>484</v>
      </c>
      <c r="L1187" s="79" t="s">
        <v>650</v>
      </c>
      <c r="M1187" s="79" t="s">
        <v>663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41">
        <v>44291</v>
      </c>
      <c r="AF1187" s="141">
        <v>45387</v>
      </c>
      <c r="AG1187" s="142">
        <v>64317.49</v>
      </c>
      <c r="AH1187" s="83">
        <v>0</v>
      </c>
      <c r="AI1187" s="83">
        <v>0</v>
      </c>
      <c r="AJ1187" s="143">
        <v>6.1699999999999998E-2</v>
      </c>
      <c r="AK1187" s="79" t="s">
        <v>664</v>
      </c>
      <c r="AL1187" s="79" t="s">
        <v>665</v>
      </c>
      <c r="AM1187" s="155">
        <v>0</v>
      </c>
      <c r="AN1187" s="155">
        <v>0</v>
      </c>
      <c r="AO1187" s="155">
        <v>0</v>
      </c>
      <c r="AP1187" s="155">
        <v>0</v>
      </c>
      <c r="AQ1187" s="155">
        <v>0</v>
      </c>
      <c r="AR1187" s="155">
        <v>0</v>
      </c>
      <c r="AS1187" s="155">
        <v>0</v>
      </c>
      <c r="AT1187" s="155">
        <v>0</v>
      </c>
      <c r="AU1187" s="155">
        <v>0</v>
      </c>
      <c r="AV1187" s="155">
        <v>0</v>
      </c>
      <c r="AW1187" s="155">
        <v>0</v>
      </c>
      <c r="AX1187" s="155">
        <v>0</v>
      </c>
      <c r="AY1187" s="155">
        <v>0</v>
      </c>
      <c r="AZ1187" s="155">
        <v>0</v>
      </c>
      <c r="BA1187" s="155">
        <v>0</v>
      </c>
      <c r="BB1187" s="22">
        <f t="shared" si="54"/>
        <v>0</v>
      </c>
      <c r="BC1187" s="22">
        <f t="shared" si="55"/>
        <v>0</v>
      </c>
      <c r="BD1187" s="22">
        <f t="shared" si="56"/>
        <v>0</v>
      </c>
    </row>
    <row r="1188" spans="1:56" x14ac:dyDescent="0.35">
      <c r="A1188" s="23" t="s">
        <v>2564</v>
      </c>
      <c r="B1188" s="79" t="s">
        <v>1227</v>
      </c>
      <c r="C1188" s="80">
        <v>1</v>
      </c>
      <c r="D1188" s="81" t="s">
        <v>31</v>
      </c>
      <c r="E1188" s="79" t="s">
        <v>467</v>
      </c>
      <c r="F1188" s="79" t="s">
        <v>648</v>
      </c>
      <c r="G1188" s="79" t="s">
        <v>668</v>
      </c>
      <c r="H1188" s="79" t="s">
        <v>669</v>
      </c>
      <c r="I1188" s="79" t="s">
        <v>670</v>
      </c>
      <c r="J1188" s="79" t="s">
        <v>671</v>
      </c>
      <c r="K1188" s="79" t="s">
        <v>484</v>
      </c>
      <c r="L1188" s="79" t="s">
        <v>650</v>
      </c>
      <c r="M1188" s="79" t="s">
        <v>663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41">
        <v>44291</v>
      </c>
      <c r="AF1188" s="141">
        <v>45387</v>
      </c>
      <c r="AG1188" s="142">
        <v>37441.18</v>
      </c>
      <c r="AH1188" s="83">
        <v>0</v>
      </c>
      <c r="AI1188" s="83">
        <v>0</v>
      </c>
      <c r="AJ1188" s="143">
        <v>6.1699999999999998E-2</v>
      </c>
      <c r="AK1188" s="79" t="s">
        <v>664</v>
      </c>
      <c r="AL1188" s="79" t="s">
        <v>665</v>
      </c>
      <c r="AM1188" s="155">
        <v>0</v>
      </c>
      <c r="AN1188" s="155">
        <v>0</v>
      </c>
      <c r="AO1188" s="155">
        <v>0</v>
      </c>
      <c r="AP1188" s="155">
        <v>0</v>
      </c>
      <c r="AQ1188" s="155">
        <v>0</v>
      </c>
      <c r="AR1188" s="155">
        <v>0</v>
      </c>
      <c r="AS1188" s="155">
        <v>0</v>
      </c>
      <c r="AT1188" s="155">
        <v>0</v>
      </c>
      <c r="AU1188" s="155">
        <v>0</v>
      </c>
      <c r="AV1188" s="155">
        <v>0</v>
      </c>
      <c r="AW1188" s="155">
        <v>0</v>
      </c>
      <c r="AX1188" s="155">
        <v>0</v>
      </c>
      <c r="AY1188" s="155">
        <v>0</v>
      </c>
      <c r="AZ1188" s="155">
        <v>0</v>
      </c>
      <c r="BA1188" s="155">
        <v>0</v>
      </c>
      <c r="BB1188" s="22">
        <f t="shared" si="54"/>
        <v>0</v>
      </c>
      <c r="BC1188" s="22">
        <f t="shared" si="55"/>
        <v>0</v>
      </c>
      <c r="BD1188" s="22">
        <f t="shared" si="56"/>
        <v>0</v>
      </c>
    </row>
    <row r="1189" spans="1:56" x14ac:dyDescent="0.35">
      <c r="A1189" s="23" t="s">
        <v>2565</v>
      </c>
      <c r="B1189" s="79" t="s">
        <v>1228</v>
      </c>
      <c r="C1189" s="80">
        <v>1</v>
      </c>
      <c r="D1189" s="81" t="s">
        <v>31</v>
      </c>
      <c r="E1189" s="79" t="s">
        <v>467</v>
      </c>
      <c r="F1189" s="79" t="s">
        <v>648</v>
      </c>
      <c r="G1189" s="79" t="s">
        <v>668</v>
      </c>
      <c r="H1189" s="79" t="s">
        <v>669</v>
      </c>
      <c r="I1189" s="79" t="s">
        <v>670</v>
      </c>
      <c r="J1189" s="79" t="s">
        <v>671</v>
      </c>
      <c r="K1189" s="79" t="s">
        <v>484</v>
      </c>
      <c r="L1189" s="79" t="s">
        <v>650</v>
      </c>
      <c r="M1189" s="79" t="s">
        <v>663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41">
        <v>44291</v>
      </c>
      <c r="AF1189" s="141">
        <v>46117</v>
      </c>
      <c r="AG1189" s="142">
        <v>87206.83</v>
      </c>
      <c r="AH1189" s="83">
        <v>1.5138888888888888</v>
      </c>
      <c r="AI1189" s="83">
        <v>5</v>
      </c>
      <c r="AJ1189" s="143">
        <v>7.1300000000000002E-2</v>
      </c>
      <c r="AK1189" s="79" t="s">
        <v>664</v>
      </c>
      <c r="AL1189" s="79" t="s">
        <v>665</v>
      </c>
      <c r="AM1189" s="155">
        <v>0</v>
      </c>
      <c r="AN1189" s="155">
        <v>0</v>
      </c>
      <c r="AO1189" s="155">
        <v>0</v>
      </c>
      <c r="AP1189" s="155">
        <v>0</v>
      </c>
      <c r="AQ1189" s="155">
        <v>0</v>
      </c>
      <c r="AR1189" s="155">
        <v>0</v>
      </c>
      <c r="AS1189" s="155">
        <v>0</v>
      </c>
      <c r="AT1189" s="155">
        <v>0</v>
      </c>
      <c r="AU1189" s="155">
        <v>0</v>
      </c>
      <c r="AV1189" s="155">
        <v>0</v>
      </c>
      <c r="AW1189" s="155">
        <v>0</v>
      </c>
      <c r="AX1189" s="155">
        <v>0</v>
      </c>
      <c r="AY1189" s="155">
        <v>0</v>
      </c>
      <c r="AZ1189" s="155">
        <v>0</v>
      </c>
      <c r="BA1189" s="155">
        <v>0</v>
      </c>
      <c r="BB1189" s="22">
        <f t="shared" si="54"/>
        <v>0</v>
      </c>
      <c r="BC1189" s="22">
        <f t="shared" si="55"/>
        <v>0</v>
      </c>
      <c r="BD1189" s="22">
        <f t="shared" si="56"/>
        <v>0</v>
      </c>
    </row>
    <row r="1190" spans="1:56" x14ac:dyDescent="0.35">
      <c r="A1190" s="23" t="s">
        <v>2566</v>
      </c>
      <c r="B1190" s="79" t="s">
        <v>1229</v>
      </c>
      <c r="C1190" s="80">
        <v>1</v>
      </c>
      <c r="D1190" s="81" t="s">
        <v>31</v>
      </c>
      <c r="E1190" s="79" t="s">
        <v>467</v>
      </c>
      <c r="F1190" s="79" t="s">
        <v>648</v>
      </c>
      <c r="G1190" s="79" t="s">
        <v>668</v>
      </c>
      <c r="H1190" s="79" t="s">
        <v>669</v>
      </c>
      <c r="I1190" s="79" t="s">
        <v>670</v>
      </c>
      <c r="J1190" s="79" t="s">
        <v>671</v>
      </c>
      <c r="K1190" s="79" t="s">
        <v>484</v>
      </c>
      <c r="L1190" s="79" t="s">
        <v>650</v>
      </c>
      <c r="M1190" s="79" t="s">
        <v>663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41">
        <v>44291</v>
      </c>
      <c r="AF1190" s="141">
        <v>45387</v>
      </c>
      <c r="AG1190" s="142">
        <v>64942.96</v>
      </c>
      <c r="AH1190" s="83">
        <v>0</v>
      </c>
      <c r="AI1190" s="83">
        <v>0</v>
      </c>
      <c r="AJ1190" s="143">
        <v>6.1699999999999998E-2</v>
      </c>
      <c r="AK1190" s="79" t="s">
        <v>664</v>
      </c>
      <c r="AL1190" s="79" t="s">
        <v>665</v>
      </c>
      <c r="AM1190" s="155">
        <v>0</v>
      </c>
      <c r="AN1190" s="155">
        <v>0</v>
      </c>
      <c r="AO1190" s="155">
        <v>0</v>
      </c>
      <c r="AP1190" s="155">
        <v>0</v>
      </c>
      <c r="AQ1190" s="155">
        <v>0</v>
      </c>
      <c r="AR1190" s="155">
        <v>0</v>
      </c>
      <c r="AS1190" s="155">
        <v>0</v>
      </c>
      <c r="AT1190" s="155">
        <v>0</v>
      </c>
      <c r="AU1190" s="155">
        <v>0</v>
      </c>
      <c r="AV1190" s="155">
        <v>0</v>
      </c>
      <c r="AW1190" s="155">
        <v>0</v>
      </c>
      <c r="AX1190" s="155">
        <v>0</v>
      </c>
      <c r="AY1190" s="155">
        <v>0</v>
      </c>
      <c r="AZ1190" s="155">
        <v>0</v>
      </c>
      <c r="BA1190" s="155">
        <v>0</v>
      </c>
      <c r="BB1190" s="22">
        <f t="shared" si="54"/>
        <v>0</v>
      </c>
      <c r="BC1190" s="22">
        <f t="shared" si="55"/>
        <v>0</v>
      </c>
      <c r="BD1190" s="22">
        <f t="shared" si="56"/>
        <v>0</v>
      </c>
    </row>
    <row r="1191" spans="1:56" x14ac:dyDescent="0.35">
      <c r="A1191" s="23" t="s">
        <v>2567</v>
      </c>
      <c r="B1191" s="79" t="s">
        <v>1230</v>
      </c>
      <c r="C1191" s="80">
        <v>1</v>
      </c>
      <c r="D1191" s="81" t="s">
        <v>31</v>
      </c>
      <c r="E1191" s="79" t="s">
        <v>467</v>
      </c>
      <c r="F1191" s="79" t="s">
        <v>648</v>
      </c>
      <c r="G1191" s="79" t="s">
        <v>668</v>
      </c>
      <c r="H1191" s="79" t="s">
        <v>669</v>
      </c>
      <c r="I1191" s="79" t="s">
        <v>670</v>
      </c>
      <c r="J1191" s="79" t="s">
        <v>671</v>
      </c>
      <c r="K1191" s="79" t="s">
        <v>484</v>
      </c>
      <c r="L1191" s="79" t="s">
        <v>650</v>
      </c>
      <c r="M1191" s="79" t="s">
        <v>663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41">
        <v>44291</v>
      </c>
      <c r="AF1191" s="141">
        <v>46117</v>
      </c>
      <c r="AG1191" s="142">
        <v>149802.44</v>
      </c>
      <c r="AH1191" s="83">
        <v>1.5138888888888888</v>
      </c>
      <c r="AI1191" s="83">
        <v>5</v>
      </c>
      <c r="AJ1191" s="143">
        <v>7.1300000000000002E-2</v>
      </c>
      <c r="AK1191" s="79" t="s">
        <v>664</v>
      </c>
      <c r="AL1191" s="79" t="s">
        <v>665</v>
      </c>
      <c r="AM1191" s="155">
        <v>0</v>
      </c>
      <c r="AN1191" s="155">
        <v>0</v>
      </c>
      <c r="AO1191" s="155">
        <v>0</v>
      </c>
      <c r="AP1191" s="155">
        <v>0</v>
      </c>
      <c r="AQ1191" s="155">
        <v>0</v>
      </c>
      <c r="AR1191" s="155">
        <v>0</v>
      </c>
      <c r="AS1191" s="155">
        <v>0</v>
      </c>
      <c r="AT1191" s="155">
        <v>0</v>
      </c>
      <c r="AU1191" s="155">
        <v>0</v>
      </c>
      <c r="AV1191" s="155">
        <v>0</v>
      </c>
      <c r="AW1191" s="155">
        <v>0</v>
      </c>
      <c r="AX1191" s="155">
        <v>0</v>
      </c>
      <c r="AY1191" s="155">
        <v>0</v>
      </c>
      <c r="AZ1191" s="155">
        <v>0</v>
      </c>
      <c r="BA1191" s="155">
        <v>0</v>
      </c>
      <c r="BB1191" s="22">
        <f t="shared" si="54"/>
        <v>0</v>
      </c>
      <c r="BC1191" s="22">
        <f t="shared" si="55"/>
        <v>0</v>
      </c>
      <c r="BD1191" s="22">
        <f t="shared" si="56"/>
        <v>0</v>
      </c>
    </row>
    <row r="1192" spans="1:56" x14ac:dyDescent="0.35">
      <c r="A1192" s="23" t="s">
        <v>2568</v>
      </c>
      <c r="B1192" s="79" t="s">
        <v>1231</v>
      </c>
      <c r="C1192" s="80">
        <v>1</v>
      </c>
      <c r="D1192" s="81" t="s">
        <v>31</v>
      </c>
      <c r="E1192" s="79" t="s">
        <v>467</v>
      </c>
      <c r="F1192" s="79" t="s">
        <v>648</v>
      </c>
      <c r="G1192" s="79" t="s">
        <v>660</v>
      </c>
      <c r="H1192" s="79" t="s">
        <v>661</v>
      </c>
      <c r="I1192" s="79" t="s">
        <v>649</v>
      </c>
      <c r="J1192" s="79" t="s">
        <v>662</v>
      </c>
      <c r="K1192" s="79" t="s">
        <v>601</v>
      </c>
      <c r="L1192" s="79" t="s">
        <v>650</v>
      </c>
      <c r="M1192" s="79" t="s">
        <v>663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41">
        <v>44291</v>
      </c>
      <c r="AF1192" s="141">
        <v>46117</v>
      </c>
      <c r="AG1192" s="142">
        <v>2071588.69</v>
      </c>
      <c r="AH1192" s="83">
        <v>1.5138888888888888</v>
      </c>
      <c r="AI1192" s="83">
        <v>5</v>
      </c>
      <c r="AJ1192" s="143">
        <v>7.1300000000000002E-2</v>
      </c>
      <c r="AK1192" s="79" t="s">
        <v>664</v>
      </c>
      <c r="AL1192" s="79" t="s">
        <v>665</v>
      </c>
      <c r="AM1192" s="155">
        <v>0</v>
      </c>
      <c r="AN1192" s="155">
        <v>0</v>
      </c>
      <c r="AO1192" s="155">
        <v>0</v>
      </c>
      <c r="AP1192" s="155">
        <v>0</v>
      </c>
      <c r="AQ1192" s="155">
        <v>0</v>
      </c>
      <c r="AR1192" s="155">
        <v>0</v>
      </c>
      <c r="AS1192" s="155">
        <v>0</v>
      </c>
      <c r="AT1192" s="155">
        <v>0</v>
      </c>
      <c r="AU1192" s="155">
        <v>0</v>
      </c>
      <c r="AV1192" s="155">
        <v>0</v>
      </c>
      <c r="AW1192" s="155">
        <v>0</v>
      </c>
      <c r="AX1192" s="155">
        <v>0</v>
      </c>
      <c r="AY1192" s="155">
        <v>0</v>
      </c>
      <c r="AZ1192" s="155">
        <v>0</v>
      </c>
      <c r="BA1192" s="155">
        <v>0</v>
      </c>
      <c r="BB1192" s="22">
        <f t="shared" si="54"/>
        <v>0</v>
      </c>
      <c r="BC1192" s="22">
        <f t="shared" si="55"/>
        <v>0</v>
      </c>
      <c r="BD1192" s="22">
        <f t="shared" si="56"/>
        <v>0</v>
      </c>
    </row>
    <row r="1193" spans="1:56" x14ac:dyDescent="0.35">
      <c r="A1193" s="23" t="s">
        <v>2569</v>
      </c>
      <c r="B1193" s="79" t="s">
        <v>1232</v>
      </c>
      <c r="C1193" s="80">
        <v>1</v>
      </c>
      <c r="D1193" s="81" t="s">
        <v>31</v>
      </c>
      <c r="E1193" s="79" t="s">
        <v>467</v>
      </c>
      <c r="F1193" s="79" t="s">
        <v>648</v>
      </c>
      <c r="G1193" s="79" t="s">
        <v>668</v>
      </c>
      <c r="H1193" s="79" t="s">
        <v>669</v>
      </c>
      <c r="I1193" s="79" t="s">
        <v>670</v>
      </c>
      <c r="J1193" s="79" t="s">
        <v>671</v>
      </c>
      <c r="K1193" s="79" t="s">
        <v>484</v>
      </c>
      <c r="L1193" s="79" t="s">
        <v>650</v>
      </c>
      <c r="M1193" s="79" t="s">
        <v>663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41">
        <v>44291</v>
      </c>
      <c r="AF1193" s="141">
        <v>45387</v>
      </c>
      <c r="AG1193" s="142">
        <v>49287.66</v>
      </c>
      <c r="AH1193" s="83">
        <v>0</v>
      </c>
      <c r="AI1193" s="83">
        <v>0</v>
      </c>
      <c r="AJ1193" s="143">
        <v>6.1699999999999998E-2</v>
      </c>
      <c r="AK1193" s="79" t="s">
        <v>664</v>
      </c>
      <c r="AL1193" s="79" t="s">
        <v>665</v>
      </c>
      <c r="AM1193" s="155">
        <v>0</v>
      </c>
      <c r="AN1193" s="155">
        <v>0</v>
      </c>
      <c r="AO1193" s="155">
        <v>0</v>
      </c>
      <c r="AP1193" s="155">
        <v>0</v>
      </c>
      <c r="AQ1193" s="155">
        <v>0</v>
      </c>
      <c r="AR1193" s="155">
        <v>0</v>
      </c>
      <c r="AS1193" s="155">
        <v>0</v>
      </c>
      <c r="AT1193" s="155">
        <v>0</v>
      </c>
      <c r="AU1193" s="155">
        <v>0</v>
      </c>
      <c r="AV1193" s="155">
        <v>0</v>
      </c>
      <c r="AW1193" s="155">
        <v>0</v>
      </c>
      <c r="AX1193" s="155">
        <v>0</v>
      </c>
      <c r="AY1193" s="155">
        <v>0</v>
      </c>
      <c r="AZ1193" s="155">
        <v>0</v>
      </c>
      <c r="BA1193" s="155">
        <v>0</v>
      </c>
      <c r="BB1193" s="22">
        <f t="shared" si="54"/>
        <v>0</v>
      </c>
      <c r="BC1193" s="22">
        <f t="shared" si="55"/>
        <v>0</v>
      </c>
      <c r="BD1193" s="22">
        <f t="shared" si="56"/>
        <v>0</v>
      </c>
    </row>
    <row r="1194" spans="1:56" x14ac:dyDescent="0.35">
      <c r="A1194" s="23" t="s">
        <v>2570</v>
      </c>
      <c r="B1194" s="79" t="s">
        <v>1233</v>
      </c>
      <c r="C1194" s="80">
        <v>1</v>
      </c>
      <c r="D1194" s="81" t="s">
        <v>31</v>
      </c>
      <c r="E1194" s="79" t="s">
        <v>467</v>
      </c>
      <c r="F1194" s="79" t="s">
        <v>648</v>
      </c>
      <c r="G1194" s="79" t="s">
        <v>668</v>
      </c>
      <c r="H1194" s="79" t="s">
        <v>669</v>
      </c>
      <c r="I1194" s="79" t="s">
        <v>670</v>
      </c>
      <c r="J1194" s="79" t="s">
        <v>671</v>
      </c>
      <c r="K1194" s="79" t="s">
        <v>484</v>
      </c>
      <c r="L1194" s="79" t="s">
        <v>650</v>
      </c>
      <c r="M1194" s="79" t="s">
        <v>663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41">
        <v>44291</v>
      </c>
      <c r="AF1194" s="141">
        <v>46117</v>
      </c>
      <c r="AG1194" s="142">
        <v>8060.18</v>
      </c>
      <c r="AH1194" s="83">
        <v>1.5138888888888888</v>
      </c>
      <c r="AI1194" s="83">
        <v>5</v>
      </c>
      <c r="AJ1194" s="143">
        <v>7.1300000000000002E-2</v>
      </c>
      <c r="AK1194" s="79" t="s">
        <v>664</v>
      </c>
      <c r="AL1194" s="79" t="s">
        <v>665</v>
      </c>
      <c r="AM1194" s="155">
        <v>0</v>
      </c>
      <c r="AN1194" s="155">
        <v>0</v>
      </c>
      <c r="AO1194" s="155">
        <v>0</v>
      </c>
      <c r="AP1194" s="155">
        <v>0</v>
      </c>
      <c r="AQ1194" s="155">
        <v>0</v>
      </c>
      <c r="AR1194" s="155">
        <v>0</v>
      </c>
      <c r="AS1194" s="155">
        <v>0</v>
      </c>
      <c r="AT1194" s="155">
        <v>0</v>
      </c>
      <c r="AU1194" s="155">
        <v>0</v>
      </c>
      <c r="AV1194" s="155">
        <v>0</v>
      </c>
      <c r="AW1194" s="155">
        <v>0</v>
      </c>
      <c r="AX1194" s="155">
        <v>0</v>
      </c>
      <c r="AY1194" s="155">
        <v>0</v>
      </c>
      <c r="AZ1194" s="155">
        <v>0</v>
      </c>
      <c r="BA1194" s="155">
        <v>0</v>
      </c>
      <c r="BB1194" s="22">
        <f t="shared" si="54"/>
        <v>0</v>
      </c>
      <c r="BC1194" s="22">
        <f t="shared" si="55"/>
        <v>0</v>
      </c>
      <c r="BD1194" s="22">
        <f t="shared" si="56"/>
        <v>0</v>
      </c>
    </row>
    <row r="1195" spans="1:56" x14ac:dyDescent="0.35">
      <c r="A1195" s="23" t="s">
        <v>2571</v>
      </c>
      <c r="B1195" s="79" t="s">
        <v>1234</v>
      </c>
      <c r="C1195" s="80">
        <v>1</v>
      </c>
      <c r="D1195" s="81" t="s">
        <v>31</v>
      </c>
      <c r="E1195" s="79" t="s">
        <v>467</v>
      </c>
      <c r="F1195" s="79" t="s">
        <v>648</v>
      </c>
      <c r="G1195" s="79" t="s">
        <v>668</v>
      </c>
      <c r="H1195" s="79" t="s">
        <v>669</v>
      </c>
      <c r="I1195" s="79" t="s">
        <v>670</v>
      </c>
      <c r="J1195" s="79" t="s">
        <v>671</v>
      </c>
      <c r="K1195" s="79" t="s">
        <v>484</v>
      </c>
      <c r="L1195" s="79" t="s">
        <v>650</v>
      </c>
      <c r="M1195" s="79" t="s">
        <v>663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41">
        <v>44291</v>
      </c>
      <c r="AF1195" s="141">
        <v>45387</v>
      </c>
      <c r="AG1195" s="142">
        <v>79722.240000000005</v>
      </c>
      <c r="AH1195" s="83">
        <v>0</v>
      </c>
      <c r="AI1195" s="83">
        <v>0</v>
      </c>
      <c r="AJ1195" s="143">
        <v>6.1699999999999998E-2</v>
      </c>
      <c r="AK1195" s="79" t="s">
        <v>664</v>
      </c>
      <c r="AL1195" s="79" t="s">
        <v>665</v>
      </c>
      <c r="AM1195" s="155">
        <v>0</v>
      </c>
      <c r="AN1195" s="155">
        <v>0</v>
      </c>
      <c r="AO1195" s="155">
        <v>0</v>
      </c>
      <c r="AP1195" s="155">
        <v>0</v>
      </c>
      <c r="AQ1195" s="155">
        <v>0</v>
      </c>
      <c r="AR1195" s="155">
        <v>0</v>
      </c>
      <c r="AS1195" s="155">
        <v>0</v>
      </c>
      <c r="AT1195" s="155">
        <v>0</v>
      </c>
      <c r="AU1195" s="155">
        <v>0</v>
      </c>
      <c r="AV1195" s="155">
        <v>0</v>
      </c>
      <c r="AW1195" s="155">
        <v>0</v>
      </c>
      <c r="AX1195" s="155">
        <v>0</v>
      </c>
      <c r="AY1195" s="155">
        <v>0</v>
      </c>
      <c r="AZ1195" s="155">
        <v>0</v>
      </c>
      <c r="BA1195" s="155">
        <v>0</v>
      </c>
      <c r="BB1195" s="22">
        <f t="shared" si="54"/>
        <v>0</v>
      </c>
      <c r="BC1195" s="22">
        <f t="shared" si="55"/>
        <v>0</v>
      </c>
      <c r="BD1195" s="22">
        <f t="shared" si="56"/>
        <v>0</v>
      </c>
    </row>
    <row r="1196" spans="1:56" x14ac:dyDescent="0.35">
      <c r="A1196" s="23" t="s">
        <v>2572</v>
      </c>
      <c r="B1196" s="79" t="s">
        <v>1235</v>
      </c>
      <c r="C1196" s="80">
        <v>1</v>
      </c>
      <c r="D1196" s="81" t="s">
        <v>31</v>
      </c>
      <c r="E1196" s="79" t="s">
        <v>467</v>
      </c>
      <c r="F1196" s="79" t="s">
        <v>648</v>
      </c>
      <c r="G1196" s="79" t="s">
        <v>668</v>
      </c>
      <c r="H1196" s="79" t="s">
        <v>669</v>
      </c>
      <c r="I1196" s="79" t="s">
        <v>670</v>
      </c>
      <c r="J1196" s="79" t="s">
        <v>671</v>
      </c>
      <c r="K1196" s="79" t="s">
        <v>484</v>
      </c>
      <c r="L1196" s="79" t="s">
        <v>650</v>
      </c>
      <c r="M1196" s="79" t="s">
        <v>663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41">
        <v>44291</v>
      </c>
      <c r="AF1196" s="141">
        <v>45387</v>
      </c>
      <c r="AG1196" s="142">
        <v>12837830.16</v>
      </c>
      <c r="AH1196" s="83">
        <v>0</v>
      </c>
      <c r="AI1196" s="83">
        <v>0</v>
      </c>
      <c r="AJ1196" s="143">
        <v>6.1699999999999998E-2</v>
      </c>
      <c r="AK1196" s="79" t="s">
        <v>664</v>
      </c>
      <c r="AL1196" s="79" t="s">
        <v>665</v>
      </c>
      <c r="AM1196" s="155">
        <v>0</v>
      </c>
      <c r="AN1196" s="155">
        <v>0</v>
      </c>
      <c r="AO1196" s="155">
        <v>0</v>
      </c>
      <c r="AP1196" s="155">
        <v>0</v>
      </c>
      <c r="AQ1196" s="155">
        <v>0</v>
      </c>
      <c r="AR1196" s="155">
        <v>0</v>
      </c>
      <c r="AS1196" s="155">
        <v>0</v>
      </c>
      <c r="AT1196" s="155">
        <v>0</v>
      </c>
      <c r="AU1196" s="155">
        <v>0</v>
      </c>
      <c r="AV1196" s="155">
        <v>0</v>
      </c>
      <c r="AW1196" s="155">
        <v>0</v>
      </c>
      <c r="AX1196" s="155">
        <v>0</v>
      </c>
      <c r="AY1196" s="155">
        <v>0</v>
      </c>
      <c r="AZ1196" s="155">
        <v>0</v>
      </c>
      <c r="BA1196" s="155">
        <v>0</v>
      </c>
      <c r="BB1196" s="22">
        <f t="shared" si="54"/>
        <v>0</v>
      </c>
      <c r="BC1196" s="22">
        <f t="shared" si="55"/>
        <v>0</v>
      </c>
      <c r="BD1196" s="22">
        <f t="shared" si="56"/>
        <v>0</v>
      </c>
    </row>
    <row r="1197" spans="1:56" x14ac:dyDescent="0.35">
      <c r="A1197" s="23" t="s">
        <v>2573</v>
      </c>
      <c r="B1197" s="79" t="s">
        <v>1236</v>
      </c>
      <c r="C1197" s="80">
        <v>1</v>
      </c>
      <c r="D1197" s="81" t="s">
        <v>31</v>
      </c>
      <c r="E1197" s="79" t="s">
        <v>467</v>
      </c>
      <c r="F1197" s="79" t="s">
        <v>648</v>
      </c>
      <c r="G1197" s="79" t="s">
        <v>668</v>
      </c>
      <c r="H1197" s="79" t="s">
        <v>669</v>
      </c>
      <c r="I1197" s="79" t="s">
        <v>670</v>
      </c>
      <c r="J1197" s="79" t="s">
        <v>671</v>
      </c>
      <c r="K1197" s="79" t="s">
        <v>484</v>
      </c>
      <c r="L1197" s="79" t="s">
        <v>650</v>
      </c>
      <c r="M1197" s="79" t="s">
        <v>663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41">
        <v>44291</v>
      </c>
      <c r="AF1197" s="141">
        <v>46117</v>
      </c>
      <c r="AG1197" s="142">
        <v>2090599</v>
      </c>
      <c r="AH1197" s="83">
        <v>1.5138888888888888</v>
      </c>
      <c r="AI1197" s="83">
        <v>5</v>
      </c>
      <c r="AJ1197" s="143">
        <v>7.1300000000000002E-2</v>
      </c>
      <c r="AK1197" s="79" t="s">
        <v>664</v>
      </c>
      <c r="AL1197" s="79" t="s">
        <v>665</v>
      </c>
      <c r="AM1197" s="155">
        <v>0</v>
      </c>
      <c r="AN1197" s="155">
        <v>0</v>
      </c>
      <c r="AO1197" s="155">
        <v>0</v>
      </c>
      <c r="AP1197" s="155">
        <v>0</v>
      </c>
      <c r="AQ1197" s="155">
        <v>0</v>
      </c>
      <c r="AR1197" s="155">
        <v>0</v>
      </c>
      <c r="AS1197" s="155">
        <v>0</v>
      </c>
      <c r="AT1197" s="155">
        <v>0</v>
      </c>
      <c r="AU1197" s="155">
        <v>0</v>
      </c>
      <c r="AV1197" s="155">
        <v>0</v>
      </c>
      <c r="AW1197" s="155">
        <v>0</v>
      </c>
      <c r="AX1197" s="155">
        <v>0</v>
      </c>
      <c r="AY1197" s="155">
        <v>0</v>
      </c>
      <c r="AZ1197" s="155">
        <v>0</v>
      </c>
      <c r="BA1197" s="155">
        <v>0</v>
      </c>
      <c r="BB1197" s="22">
        <f t="shared" si="54"/>
        <v>0</v>
      </c>
      <c r="BC1197" s="22">
        <f t="shared" si="55"/>
        <v>0</v>
      </c>
      <c r="BD1197" s="22">
        <f t="shared" si="56"/>
        <v>0</v>
      </c>
    </row>
    <row r="1198" spans="1:56" x14ac:dyDescent="0.35">
      <c r="A1198" s="23" t="s">
        <v>2574</v>
      </c>
      <c r="B1198" s="79" t="s">
        <v>1237</v>
      </c>
      <c r="C1198" s="80">
        <v>1</v>
      </c>
      <c r="D1198" s="81" t="s">
        <v>31</v>
      </c>
      <c r="E1198" s="79" t="s">
        <v>467</v>
      </c>
      <c r="F1198" s="79" t="s">
        <v>648</v>
      </c>
      <c r="G1198" s="79" t="s">
        <v>668</v>
      </c>
      <c r="H1198" s="79" t="s">
        <v>669</v>
      </c>
      <c r="I1198" s="79" t="s">
        <v>670</v>
      </c>
      <c r="J1198" s="79" t="s">
        <v>671</v>
      </c>
      <c r="K1198" s="79" t="s">
        <v>484</v>
      </c>
      <c r="L1198" s="79" t="s">
        <v>650</v>
      </c>
      <c r="M1198" s="79" t="s">
        <v>663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41">
        <v>44291</v>
      </c>
      <c r="AF1198" s="141">
        <v>45387</v>
      </c>
      <c r="AG1198" s="144">
        <v>426622.6</v>
      </c>
      <c r="AH1198" s="83">
        <v>0</v>
      </c>
      <c r="AI1198" s="83">
        <v>0</v>
      </c>
      <c r="AJ1198" s="143">
        <v>6.1699999999999998E-2</v>
      </c>
      <c r="AK1198" s="79" t="s">
        <v>664</v>
      </c>
      <c r="AL1198" s="79" t="s">
        <v>665</v>
      </c>
      <c r="AM1198" s="155">
        <v>0</v>
      </c>
      <c r="AN1198" s="155">
        <v>0</v>
      </c>
      <c r="AO1198" s="155">
        <v>0</v>
      </c>
      <c r="AP1198" s="155">
        <v>0</v>
      </c>
      <c r="AQ1198" s="155">
        <v>0</v>
      </c>
      <c r="AR1198" s="155">
        <v>0</v>
      </c>
      <c r="AS1198" s="155">
        <v>0</v>
      </c>
      <c r="AT1198" s="155">
        <v>0</v>
      </c>
      <c r="AU1198" s="155">
        <v>0</v>
      </c>
      <c r="AV1198" s="155">
        <v>0</v>
      </c>
      <c r="AW1198" s="155">
        <v>0</v>
      </c>
      <c r="AX1198" s="155">
        <v>0</v>
      </c>
      <c r="AY1198" s="155">
        <v>0</v>
      </c>
      <c r="AZ1198" s="155">
        <v>0</v>
      </c>
      <c r="BA1198" s="155">
        <v>0</v>
      </c>
      <c r="BB1198" s="22">
        <f t="shared" si="54"/>
        <v>0</v>
      </c>
      <c r="BC1198" s="22">
        <f t="shared" si="55"/>
        <v>0</v>
      </c>
      <c r="BD1198" s="22">
        <f t="shared" si="56"/>
        <v>0</v>
      </c>
    </row>
    <row r="1199" spans="1:56" x14ac:dyDescent="0.35">
      <c r="A1199" s="23" t="s">
        <v>2575</v>
      </c>
      <c r="B1199" s="79" t="s">
        <v>1238</v>
      </c>
      <c r="C1199" s="80">
        <v>1</v>
      </c>
      <c r="D1199" s="81" t="s">
        <v>31</v>
      </c>
      <c r="E1199" s="79" t="s">
        <v>467</v>
      </c>
      <c r="F1199" s="79" t="s">
        <v>648</v>
      </c>
      <c r="G1199" s="79" t="s">
        <v>668</v>
      </c>
      <c r="H1199" s="79" t="s">
        <v>669</v>
      </c>
      <c r="I1199" s="79" t="s">
        <v>670</v>
      </c>
      <c r="J1199" s="79" t="s">
        <v>671</v>
      </c>
      <c r="K1199" s="79" t="s">
        <v>484</v>
      </c>
      <c r="L1199" s="79" t="s">
        <v>650</v>
      </c>
      <c r="M1199" s="79" t="s">
        <v>663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41">
        <v>44291</v>
      </c>
      <c r="AF1199" s="141">
        <v>46117</v>
      </c>
      <c r="AG1199" s="144">
        <v>992544.18</v>
      </c>
      <c r="AH1199" s="83">
        <v>1.5138888888888888</v>
      </c>
      <c r="AI1199" s="83">
        <v>5</v>
      </c>
      <c r="AJ1199" s="143">
        <v>7.1300000000000002E-2</v>
      </c>
      <c r="AK1199" s="79" t="s">
        <v>664</v>
      </c>
      <c r="AL1199" s="79" t="s">
        <v>665</v>
      </c>
      <c r="AM1199" s="155">
        <v>0</v>
      </c>
      <c r="AN1199" s="155">
        <v>0</v>
      </c>
      <c r="AO1199" s="155">
        <v>0</v>
      </c>
      <c r="AP1199" s="155">
        <v>0</v>
      </c>
      <c r="AQ1199" s="155">
        <v>0</v>
      </c>
      <c r="AR1199" s="155">
        <v>0</v>
      </c>
      <c r="AS1199" s="155">
        <v>0</v>
      </c>
      <c r="AT1199" s="155">
        <v>0</v>
      </c>
      <c r="AU1199" s="155">
        <v>0</v>
      </c>
      <c r="AV1199" s="155">
        <v>0</v>
      </c>
      <c r="AW1199" s="155">
        <v>0</v>
      </c>
      <c r="AX1199" s="155">
        <v>0</v>
      </c>
      <c r="AY1199" s="155">
        <v>0</v>
      </c>
      <c r="AZ1199" s="155">
        <v>0</v>
      </c>
      <c r="BA1199" s="155">
        <v>0</v>
      </c>
      <c r="BB1199" s="22">
        <f t="shared" si="54"/>
        <v>0</v>
      </c>
      <c r="BC1199" s="22">
        <f t="shared" si="55"/>
        <v>0</v>
      </c>
      <c r="BD1199" s="22">
        <f t="shared" si="56"/>
        <v>0</v>
      </c>
    </row>
    <row r="1200" spans="1:56" x14ac:dyDescent="0.35">
      <c r="A1200" s="23" t="s">
        <v>2576</v>
      </c>
      <c r="B1200" s="79" t="s">
        <v>1239</v>
      </c>
      <c r="C1200" s="80">
        <v>1</v>
      </c>
      <c r="D1200" s="81" t="s">
        <v>31</v>
      </c>
      <c r="E1200" s="79" t="s">
        <v>467</v>
      </c>
      <c r="F1200" s="79" t="s">
        <v>648</v>
      </c>
      <c r="G1200" s="79" t="s">
        <v>668</v>
      </c>
      <c r="H1200" s="79" t="s">
        <v>669</v>
      </c>
      <c r="I1200" s="79" t="s">
        <v>670</v>
      </c>
      <c r="J1200" s="79" t="s">
        <v>671</v>
      </c>
      <c r="K1200" s="79" t="s">
        <v>484</v>
      </c>
      <c r="L1200" s="79" t="s">
        <v>650</v>
      </c>
      <c r="M1200" s="79" t="s">
        <v>663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41">
        <v>44291</v>
      </c>
      <c r="AF1200" s="141">
        <v>45387</v>
      </c>
      <c r="AG1200" s="144">
        <v>48479.68</v>
      </c>
      <c r="AH1200" s="83">
        <v>0</v>
      </c>
      <c r="AI1200" s="83">
        <v>0</v>
      </c>
      <c r="AJ1200" s="143">
        <v>6.1699999999999998E-2</v>
      </c>
      <c r="AK1200" s="79" t="s">
        <v>664</v>
      </c>
      <c r="AL1200" s="79" t="s">
        <v>665</v>
      </c>
      <c r="AM1200" s="155">
        <v>0</v>
      </c>
      <c r="AN1200" s="155">
        <v>0</v>
      </c>
      <c r="AO1200" s="155">
        <v>0</v>
      </c>
      <c r="AP1200" s="155">
        <v>0</v>
      </c>
      <c r="AQ1200" s="155">
        <v>0</v>
      </c>
      <c r="AR1200" s="155">
        <v>0</v>
      </c>
      <c r="AS1200" s="155">
        <v>0</v>
      </c>
      <c r="AT1200" s="155">
        <v>0</v>
      </c>
      <c r="AU1200" s="155">
        <v>0</v>
      </c>
      <c r="AV1200" s="155">
        <v>0</v>
      </c>
      <c r="AW1200" s="155">
        <v>0</v>
      </c>
      <c r="AX1200" s="155">
        <v>0</v>
      </c>
      <c r="AY1200" s="155">
        <v>0</v>
      </c>
      <c r="AZ1200" s="155">
        <v>0</v>
      </c>
      <c r="BA1200" s="155">
        <v>0</v>
      </c>
      <c r="BB1200" s="22">
        <f t="shared" si="54"/>
        <v>0</v>
      </c>
      <c r="BC1200" s="22">
        <f t="shared" si="55"/>
        <v>0</v>
      </c>
      <c r="BD1200" s="22">
        <f t="shared" si="56"/>
        <v>0</v>
      </c>
    </row>
    <row r="1201" spans="1:56" x14ac:dyDescent="0.35">
      <c r="A1201" s="23" t="s">
        <v>2577</v>
      </c>
      <c r="B1201" s="79" t="s">
        <v>1240</v>
      </c>
      <c r="C1201" s="80">
        <v>1</v>
      </c>
      <c r="D1201" s="81" t="s">
        <v>31</v>
      </c>
      <c r="E1201" s="79" t="s">
        <v>467</v>
      </c>
      <c r="F1201" s="79" t="s">
        <v>648</v>
      </c>
      <c r="G1201" s="79" t="s">
        <v>668</v>
      </c>
      <c r="H1201" s="79" t="s">
        <v>669</v>
      </c>
      <c r="I1201" s="79" t="s">
        <v>670</v>
      </c>
      <c r="J1201" s="79" t="s">
        <v>671</v>
      </c>
      <c r="K1201" s="79" t="s">
        <v>484</v>
      </c>
      <c r="L1201" s="79" t="s">
        <v>650</v>
      </c>
      <c r="M1201" s="79" t="s">
        <v>663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41">
        <v>44291</v>
      </c>
      <c r="AF1201" s="141">
        <v>46117</v>
      </c>
      <c r="AG1201" s="144">
        <v>112785.86</v>
      </c>
      <c r="AH1201" s="83">
        <v>1.5138888888888888</v>
      </c>
      <c r="AI1201" s="83">
        <v>5</v>
      </c>
      <c r="AJ1201" s="143">
        <v>7.1300000000000002E-2</v>
      </c>
      <c r="AK1201" s="79" t="s">
        <v>664</v>
      </c>
      <c r="AL1201" s="79" t="s">
        <v>665</v>
      </c>
      <c r="AM1201" s="155">
        <v>0</v>
      </c>
      <c r="AN1201" s="155">
        <v>0</v>
      </c>
      <c r="AO1201" s="155">
        <v>0</v>
      </c>
      <c r="AP1201" s="155">
        <v>0</v>
      </c>
      <c r="AQ1201" s="155">
        <v>0</v>
      </c>
      <c r="AR1201" s="155">
        <v>0</v>
      </c>
      <c r="AS1201" s="155">
        <v>0</v>
      </c>
      <c r="AT1201" s="155">
        <v>0</v>
      </c>
      <c r="AU1201" s="155">
        <v>0</v>
      </c>
      <c r="AV1201" s="155">
        <v>0</v>
      </c>
      <c r="AW1201" s="155">
        <v>0</v>
      </c>
      <c r="AX1201" s="155">
        <v>0</v>
      </c>
      <c r="AY1201" s="155">
        <v>0</v>
      </c>
      <c r="AZ1201" s="155">
        <v>0</v>
      </c>
      <c r="BA1201" s="155">
        <v>0</v>
      </c>
      <c r="BB1201" s="22">
        <f t="shared" si="54"/>
        <v>0</v>
      </c>
      <c r="BC1201" s="22">
        <f t="shared" si="55"/>
        <v>0</v>
      </c>
      <c r="BD1201" s="22">
        <f t="shared" si="56"/>
        <v>0</v>
      </c>
    </row>
    <row r="1202" spans="1:56" x14ac:dyDescent="0.35">
      <c r="A1202" s="23" t="s">
        <v>2578</v>
      </c>
      <c r="B1202" s="79" t="s">
        <v>1241</v>
      </c>
      <c r="C1202" s="80">
        <v>1</v>
      </c>
      <c r="D1202" s="81" t="s">
        <v>31</v>
      </c>
      <c r="E1202" s="79" t="s">
        <v>467</v>
      </c>
      <c r="F1202" s="79" t="s">
        <v>648</v>
      </c>
      <c r="G1202" s="79" t="s">
        <v>668</v>
      </c>
      <c r="H1202" s="79" t="s">
        <v>669</v>
      </c>
      <c r="I1202" s="79" t="s">
        <v>670</v>
      </c>
      <c r="J1202" s="79" t="s">
        <v>671</v>
      </c>
      <c r="K1202" s="79" t="s">
        <v>484</v>
      </c>
      <c r="L1202" s="79" t="s">
        <v>650</v>
      </c>
      <c r="M1202" s="79" t="s">
        <v>663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41">
        <v>44291</v>
      </c>
      <c r="AF1202" s="141">
        <v>45387</v>
      </c>
      <c r="AG1202" s="144">
        <v>327857.01</v>
      </c>
      <c r="AH1202" s="83">
        <v>0</v>
      </c>
      <c r="AI1202" s="83">
        <v>0</v>
      </c>
      <c r="AJ1202" s="143">
        <v>6.1699999999999998E-2</v>
      </c>
      <c r="AK1202" s="79" t="s">
        <v>664</v>
      </c>
      <c r="AL1202" s="79" t="s">
        <v>665</v>
      </c>
      <c r="AM1202" s="155">
        <v>0</v>
      </c>
      <c r="AN1202" s="155">
        <v>0</v>
      </c>
      <c r="AO1202" s="155">
        <v>0</v>
      </c>
      <c r="AP1202" s="155">
        <v>0</v>
      </c>
      <c r="AQ1202" s="155">
        <v>0</v>
      </c>
      <c r="AR1202" s="155">
        <v>0</v>
      </c>
      <c r="AS1202" s="155">
        <v>0</v>
      </c>
      <c r="AT1202" s="155">
        <v>0</v>
      </c>
      <c r="AU1202" s="155">
        <v>0</v>
      </c>
      <c r="AV1202" s="155">
        <v>0</v>
      </c>
      <c r="AW1202" s="155">
        <v>0</v>
      </c>
      <c r="AX1202" s="155">
        <v>0</v>
      </c>
      <c r="AY1202" s="155">
        <v>0</v>
      </c>
      <c r="AZ1202" s="155">
        <v>0</v>
      </c>
      <c r="BA1202" s="155">
        <v>0</v>
      </c>
      <c r="BB1202" s="22">
        <f t="shared" si="54"/>
        <v>0</v>
      </c>
      <c r="BC1202" s="22">
        <f t="shared" si="55"/>
        <v>0</v>
      </c>
      <c r="BD1202" s="22">
        <f t="shared" si="56"/>
        <v>0</v>
      </c>
    </row>
    <row r="1203" spans="1:56" x14ac:dyDescent="0.35">
      <c r="A1203" s="23" t="s">
        <v>2579</v>
      </c>
      <c r="B1203" s="79" t="s">
        <v>1242</v>
      </c>
      <c r="C1203" s="80">
        <v>1</v>
      </c>
      <c r="D1203" s="81" t="s">
        <v>31</v>
      </c>
      <c r="E1203" s="79" t="s">
        <v>467</v>
      </c>
      <c r="F1203" s="79" t="s">
        <v>648</v>
      </c>
      <c r="G1203" s="79" t="s">
        <v>668</v>
      </c>
      <c r="H1203" s="79" t="s">
        <v>669</v>
      </c>
      <c r="I1203" s="79" t="s">
        <v>670</v>
      </c>
      <c r="J1203" s="79" t="s">
        <v>671</v>
      </c>
      <c r="K1203" s="79" t="s">
        <v>484</v>
      </c>
      <c r="L1203" s="79" t="s">
        <v>650</v>
      </c>
      <c r="M1203" s="79" t="s">
        <v>663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41">
        <v>44291</v>
      </c>
      <c r="AF1203" s="141">
        <v>46117</v>
      </c>
      <c r="AG1203" s="144">
        <v>762726.56</v>
      </c>
      <c r="AH1203" s="83">
        <v>1.5138888888888888</v>
      </c>
      <c r="AI1203" s="83">
        <v>5</v>
      </c>
      <c r="AJ1203" s="143">
        <v>7.1300000000000002E-2</v>
      </c>
      <c r="AK1203" s="79" t="s">
        <v>664</v>
      </c>
      <c r="AL1203" s="79" t="s">
        <v>665</v>
      </c>
      <c r="AM1203" s="155">
        <v>0</v>
      </c>
      <c r="AN1203" s="155">
        <v>0</v>
      </c>
      <c r="AO1203" s="155">
        <v>0</v>
      </c>
      <c r="AP1203" s="155">
        <v>0</v>
      </c>
      <c r="AQ1203" s="155">
        <v>0</v>
      </c>
      <c r="AR1203" s="155">
        <v>0</v>
      </c>
      <c r="AS1203" s="155">
        <v>0</v>
      </c>
      <c r="AT1203" s="155">
        <v>0</v>
      </c>
      <c r="AU1203" s="155">
        <v>0</v>
      </c>
      <c r="AV1203" s="155">
        <v>0</v>
      </c>
      <c r="AW1203" s="155">
        <v>0</v>
      </c>
      <c r="AX1203" s="155">
        <v>0</v>
      </c>
      <c r="AY1203" s="155">
        <v>0</v>
      </c>
      <c r="AZ1203" s="155">
        <v>0</v>
      </c>
      <c r="BA1203" s="155">
        <v>0</v>
      </c>
      <c r="BB1203" s="22">
        <f t="shared" si="54"/>
        <v>0</v>
      </c>
      <c r="BC1203" s="22">
        <f t="shared" si="55"/>
        <v>0</v>
      </c>
      <c r="BD1203" s="22">
        <f t="shared" si="56"/>
        <v>0</v>
      </c>
    </row>
    <row r="1204" spans="1:56" x14ac:dyDescent="0.35">
      <c r="A1204" s="23" t="s">
        <v>2580</v>
      </c>
      <c r="B1204" s="79" t="s">
        <v>1243</v>
      </c>
      <c r="C1204" s="80">
        <v>1</v>
      </c>
      <c r="D1204" s="81" t="s">
        <v>31</v>
      </c>
      <c r="E1204" s="79" t="s">
        <v>467</v>
      </c>
      <c r="F1204" s="79" t="s">
        <v>648</v>
      </c>
      <c r="G1204" s="79" t="s">
        <v>668</v>
      </c>
      <c r="H1204" s="79" t="s">
        <v>669</v>
      </c>
      <c r="I1204" s="79" t="s">
        <v>670</v>
      </c>
      <c r="J1204" s="79" t="s">
        <v>671</v>
      </c>
      <c r="K1204" s="79" t="s">
        <v>484</v>
      </c>
      <c r="L1204" s="79" t="s">
        <v>650</v>
      </c>
      <c r="M1204" s="79" t="s">
        <v>663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41">
        <v>44291</v>
      </c>
      <c r="AF1204" s="141">
        <v>45387</v>
      </c>
      <c r="AG1204" s="144">
        <v>140000</v>
      </c>
      <c r="AH1204" s="83">
        <v>0</v>
      </c>
      <c r="AI1204" s="83">
        <v>0</v>
      </c>
      <c r="AJ1204" s="143">
        <v>6.1699999999999998E-2</v>
      </c>
      <c r="AK1204" s="79" t="s">
        <v>664</v>
      </c>
      <c r="AL1204" s="79" t="s">
        <v>665</v>
      </c>
      <c r="AM1204" s="155">
        <v>0</v>
      </c>
      <c r="AN1204" s="155">
        <v>0</v>
      </c>
      <c r="AO1204" s="155">
        <v>0</v>
      </c>
      <c r="AP1204" s="155">
        <v>0</v>
      </c>
      <c r="AQ1204" s="155">
        <v>0</v>
      </c>
      <c r="AR1204" s="155">
        <v>0</v>
      </c>
      <c r="AS1204" s="155">
        <v>0</v>
      </c>
      <c r="AT1204" s="155">
        <v>0</v>
      </c>
      <c r="AU1204" s="155">
        <v>0</v>
      </c>
      <c r="AV1204" s="155">
        <v>0</v>
      </c>
      <c r="AW1204" s="155">
        <v>0</v>
      </c>
      <c r="AX1204" s="155">
        <v>0</v>
      </c>
      <c r="AY1204" s="155">
        <v>0</v>
      </c>
      <c r="AZ1204" s="155">
        <v>0</v>
      </c>
      <c r="BA1204" s="155">
        <v>0</v>
      </c>
      <c r="BB1204" s="22">
        <f t="shared" si="54"/>
        <v>0</v>
      </c>
      <c r="BC1204" s="22">
        <f t="shared" si="55"/>
        <v>0</v>
      </c>
      <c r="BD1204" s="22">
        <f t="shared" si="56"/>
        <v>0</v>
      </c>
    </row>
    <row r="1205" spans="1:56" x14ac:dyDescent="0.35">
      <c r="A1205" s="23" t="s">
        <v>2581</v>
      </c>
      <c r="B1205" s="79" t="s">
        <v>1244</v>
      </c>
      <c r="C1205" s="80">
        <v>1</v>
      </c>
      <c r="D1205" s="81" t="s">
        <v>31</v>
      </c>
      <c r="E1205" s="79" t="s">
        <v>467</v>
      </c>
      <c r="F1205" s="79" t="s">
        <v>648</v>
      </c>
      <c r="G1205" s="79" t="s">
        <v>668</v>
      </c>
      <c r="H1205" s="79" t="s">
        <v>669</v>
      </c>
      <c r="I1205" s="79" t="s">
        <v>670</v>
      </c>
      <c r="J1205" s="79" t="s">
        <v>671</v>
      </c>
      <c r="K1205" s="79" t="s">
        <v>484</v>
      </c>
      <c r="L1205" s="79" t="s">
        <v>650</v>
      </c>
      <c r="M1205" s="79" t="s">
        <v>663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41">
        <v>44291</v>
      </c>
      <c r="AF1205" s="141">
        <v>46117</v>
      </c>
      <c r="AG1205" s="144">
        <v>135003.15</v>
      </c>
      <c r="AH1205" s="83">
        <v>1.5138888888888888</v>
      </c>
      <c r="AI1205" s="83">
        <v>5</v>
      </c>
      <c r="AJ1205" s="143">
        <v>6.1699999999999998E-2</v>
      </c>
      <c r="AK1205" s="79" t="s">
        <v>664</v>
      </c>
      <c r="AL1205" s="79" t="s">
        <v>665</v>
      </c>
      <c r="AM1205" s="155">
        <v>0</v>
      </c>
      <c r="AN1205" s="155">
        <v>0</v>
      </c>
      <c r="AO1205" s="155">
        <v>0</v>
      </c>
      <c r="AP1205" s="155">
        <v>0</v>
      </c>
      <c r="AQ1205" s="155">
        <v>0</v>
      </c>
      <c r="AR1205" s="155">
        <v>0</v>
      </c>
      <c r="AS1205" s="155">
        <v>0</v>
      </c>
      <c r="AT1205" s="155">
        <v>0</v>
      </c>
      <c r="AU1205" s="155">
        <v>0</v>
      </c>
      <c r="AV1205" s="155">
        <v>0</v>
      </c>
      <c r="AW1205" s="155">
        <v>0</v>
      </c>
      <c r="AX1205" s="155">
        <v>0</v>
      </c>
      <c r="AY1205" s="155">
        <v>0</v>
      </c>
      <c r="AZ1205" s="155">
        <v>0</v>
      </c>
      <c r="BA1205" s="155">
        <v>0</v>
      </c>
      <c r="BB1205" s="22">
        <f t="shared" si="54"/>
        <v>0</v>
      </c>
      <c r="BC1205" s="22">
        <f t="shared" si="55"/>
        <v>0</v>
      </c>
      <c r="BD1205" s="22">
        <f t="shared" si="56"/>
        <v>0</v>
      </c>
    </row>
    <row r="1206" spans="1:56" x14ac:dyDescent="0.35">
      <c r="A1206" s="23" t="s">
        <v>2582</v>
      </c>
      <c r="B1206" s="79" t="s">
        <v>1245</v>
      </c>
      <c r="C1206" s="80">
        <v>1</v>
      </c>
      <c r="D1206" s="81" t="s">
        <v>31</v>
      </c>
      <c r="E1206" s="79" t="s">
        <v>467</v>
      </c>
      <c r="F1206" s="79" t="s">
        <v>648</v>
      </c>
      <c r="G1206" s="79" t="s">
        <v>668</v>
      </c>
      <c r="H1206" s="79" t="s">
        <v>669</v>
      </c>
      <c r="I1206" s="79" t="s">
        <v>670</v>
      </c>
      <c r="J1206" s="79" t="s">
        <v>671</v>
      </c>
      <c r="K1206" s="79" t="s">
        <v>484</v>
      </c>
      <c r="L1206" s="79" t="s">
        <v>650</v>
      </c>
      <c r="M1206" s="79" t="s">
        <v>663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1">
        <v>44291</v>
      </c>
      <c r="AF1206" s="141">
        <v>45387</v>
      </c>
      <c r="AG1206" s="144">
        <v>314070.59999999998</v>
      </c>
      <c r="AH1206" s="83">
        <v>0</v>
      </c>
      <c r="AI1206" s="83">
        <v>0</v>
      </c>
      <c r="AJ1206" s="143">
        <v>7.1300000000000002E-2</v>
      </c>
      <c r="AK1206" s="79" t="s">
        <v>664</v>
      </c>
      <c r="AL1206" s="79" t="s">
        <v>665</v>
      </c>
      <c r="AM1206" s="155">
        <v>0</v>
      </c>
      <c r="AN1206" s="155">
        <v>0</v>
      </c>
      <c r="AO1206" s="155">
        <v>0</v>
      </c>
      <c r="AP1206" s="155">
        <v>0</v>
      </c>
      <c r="AQ1206" s="155">
        <v>0</v>
      </c>
      <c r="AR1206" s="155">
        <v>0</v>
      </c>
      <c r="AS1206" s="155">
        <v>0</v>
      </c>
      <c r="AT1206" s="155">
        <v>0</v>
      </c>
      <c r="AU1206" s="155">
        <v>0</v>
      </c>
      <c r="AV1206" s="155">
        <v>0</v>
      </c>
      <c r="AW1206" s="155">
        <v>0</v>
      </c>
      <c r="AX1206" s="155">
        <v>0</v>
      </c>
      <c r="AY1206" s="155">
        <v>0</v>
      </c>
      <c r="AZ1206" s="155">
        <v>0</v>
      </c>
      <c r="BA1206" s="155">
        <v>0</v>
      </c>
      <c r="BB1206" s="22">
        <f t="shared" si="54"/>
        <v>0</v>
      </c>
      <c r="BC1206" s="22">
        <f t="shared" si="55"/>
        <v>0</v>
      </c>
      <c r="BD1206" s="22">
        <f t="shared" si="56"/>
        <v>0</v>
      </c>
    </row>
    <row r="1207" spans="1:56" x14ac:dyDescent="0.35">
      <c r="A1207" s="23" t="s">
        <v>2583</v>
      </c>
      <c r="B1207" s="79" t="s">
        <v>1246</v>
      </c>
      <c r="C1207" s="80">
        <v>1</v>
      </c>
      <c r="D1207" s="81" t="s">
        <v>31</v>
      </c>
      <c r="E1207" s="79" t="s">
        <v>467</v>
      </c>
      <c r="F1207" s="79" t="s">
        <v>648</v>
      </c>
      <c r="G1207" s="79" t="s">
        <v>668</v>
      </c>
      <c r="H1207" s="79" t="s">
        <v>669</v>
      </c>
      <c r="I1207" s="79" t="s">
        <v>670</v>
      </c>
      <c r="J1207" s="79" t="s">
        <v>671</v>
      </c>
      <c r="K1207" s="79" t="s">
        <v>484</v>
      </c>
      <c r="L1207" s="79" t="s">
        <v>650</v>
      </c>
      <c r="M1207" s="79" t="s">
        <v>663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41">
        <v>44291</v>
      </c>
      <c r="AF1207" s="141">
        <v>46117</v>
      </c>
      <c r="AG1207" s="144">
        <v>21770402</v>
      </c>
      <c r="AH1207" s="83">
        <v>1.5138888888888888</v>
      </c>
      <c r="AI1207" s="83">
        <v>5</v>
      </c>
      <c r="AJ1207" s="143">
        <v>7.1300000000000002E-2</v>
      </c>
      <c r="AK1207" s="79" t="s">
        <v>664</v>
      </c>
      <c r="AL1207" s="79" t="s">
        <v>665</v>
      </c>
      <c r="AM1207" s="155">
        <v>0</v>
      </c>
      <c r="AN1207" s="155">
        <v>0</v>
      </c>
      <c r="AO1207" s="155">
        <v>0</v>
      </c>
      <c r="AP1207" s="155">
        <v>0</v>
      </c>
      <c r="AQ1207" s="155">
        <v>0</v>
      </c>
      <c r="AR1207" s="155">
        <v>0</v>
      </c>
      <c r="AS1207" s="155">
        <v>0</v>
      </c>
      <c r="AT1207" s="155">
        <v>0</v>
      </c>
      <c r="AU1207" s="155">
        <v>0</v>
      </c>
      <c r="AV1207" s="155">
        <v>0</v>
      </c>
      <c r="AW1207" s="155">
        <v>0</v>
      </c>
      <c r="AX1207" s="155">
        <v>0</v>
      </c>
      <c r="AY1207" s="155">
        <v>0</v>
      </c>
      <c r="AZ1207" s="155">
        <v>0</v>
      </c>
      <c r="BA1207" s="155">
        <v>0</v>
      </c>
      <c r="BB1207" s="22">
        <f t="shared" si="54"/>
        <v>0</v>
      </c>
      <c r="BC1207" s="22">
        <f t="shared" si="55"/>
        <v>0</v>
      </c>
      <c r="BD1207" s="22">
        <f t="shared" si="56"/>
        <v>0</v>
      </c>
    </row>
    <row r="1208" spans="1:56" x14ac:dyDescent="0.35">
      <c r="A1208" s="23" t="s">
        <v>2584</v>
      </c>
      <c r="B1208" s="79" t="s">
        <v>1247</v>
      </c>
      <c r="C1208" s="80">
        <v>1</v>
      </c>
      <c r="D1208" s="81" t="s">
        <v>31</v>
      </c>
      <c r="E1208" s="79" t="s">
        <v>467</v>
      </c>
      <c r="F1208" s="79" t="s">
        <v>648</v>
      </c>
      <c r="G1208" s="79" t="s">
        <v>668</v>
      </c>
      <c r="H1208" s="79" t="s">
        <v>669</v>
      </c>
      <c r="I1208" s="79" t="s">
        <v>670</v>
      </c>
      <c r="J1208" s="79" t="s">
        <v>671</v>
      </c>
      <c r="K1208" s="79" t="s">
        <v>484</v>
      </c>
      <c r="L1208" s="79" t="s">
        <v>650</v>
      </c>
      <c r="M1208" s="79" t="s">
        <v>663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41">
        <v>44291</v>
      </c>
      <c r="AF1208" s="141">
        <v>45387</v>
      </c>
      <c r="AG1208" s="144">
        <v>234841.58</v>
      </c>
      <c r="AH1208" s="83">
        <v>0</v>
      </c>
      <c r="AI1208" s="83">
        <v>0</v>
      </c>
      <c r="AJ1208" s="143">
        <v>6.1699999999999998E-2</v>
      </c>
      <c r="AK1208" s="79" t="s">
        <v>664</v>
      </c>
      <c r="AL1208" s="79" t="s">
        <v>665</v>
      </c>
      <c r="AM1208" s="155">
        <v>0</v>
      </c>
      <c r="AN1208" s="155">
        <v>0</v>
      </c>
      <c r="AO1208" s="155">
        <v>0</v>
      </c>
      <c r="AP1208" s="155">
        <v>0</v>
      </c>
      <c r="AQ1208" s="155">
        <v>0</v>
      </c>
      <c r="AR1208" s="155">
        <v>0</v>
      </c>
      <c r="AS1208" s="155">
        <v>0</v>
      </c>
      <c r="AT1208" s="155">
        <v>0</v>
      </c>
      <c r="AU1208" s="155">
        <v>0</v>
      </c>
      <c r="AV1208" s="155">
        <v>0</v>
      </c>
      <c r="AW1208" s="155">
        <v>0</v>
      </c>
      <c r="AX1208" s="155">
        <v>0</v>
      </c>
      <c r="AY1208" s="155">
        <v>0</v>
      </c>
      <c r="AZ1208" s="155">
        <v>0</v>
      </c>
      <c r="BA1208" s="155">
        <v>0</v>
      </c>
      <c r="BB1208" s="22">
        <f t="shared" si="54"/>
        <v>0</v>
      </c>
      <c r="BC1208" s="22">
        <f t="shared" si="55"/>
        <v>0</v>
      </c>
      <c r="BD1208" s="22">
        <f t="shared" si="56"/>
        <v>0</v>
      </c>
    </row>
    <row r="1209" spans="1:56" x14ac:dyDescent="0.35">
      <c r="A1209" s="23" t="s">
        <v>2585</v>
      </c>
      <c r="B1209" s="79" t="s">
        <v>1248</v>
      </c>
      <c r="C1209" s="80">
        <v>1</v>
      </c>
      <c r="D1209" s="81" t="s">
        <v>31</v>
      </c>
      <c r="E1209" s="79" t="s">
        <v>467</v>
      </c>
      <c r="F1209" s="79" t="s">
        <v>648</v>
      </c>
      <c r="G1209" s="79" t="s">
        <v>668</v>
      </c>
      <c r="H1209" s="79" t="s">
        <v>669</v>
      </c>
      <c r="I1209" s="79" t="s">
        <v>670</v>
      </c>
      <c r="J1209" s="79" t="s">
        <v>671</v>
      </c>
      <c r="K1209" s="79" t="s">
        <v>484</v>
      </c>
      <c r="L1209" s="79" t="s">
        <v>650</v>
      </c>
      <c r="M1209" s="79" t="s">
        <v>663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41">
        <v>44291</v>
      </c>
      <c r="AF1209" s="141">
        <v>46117</v>
      </c>
      <c r="AG1209" s="144">
        <v>8906.68</v>
      </c>
      <c r="AH1209" s="83">
        <v>1.5138888888888888</v>
      </c>
      <c r="AI1209" s="83">
        <v>5</v>
      </c>
      <c r="AJ1209" s="143">
        <v>7.1300000000000002E-2</v>
      </c>
      <c r="AK1209" s="79" t="s">
        <v>664</v>
      </c>
      <c r="AL1209" s="79" t="s">
        <v>665</v>
      </c>
      <c r="AM1209" s="155">
        <v>0</v>
      </c>
      <c r="AN1209" s="155">
        <v>0</v>
      </c>
      <c r="AO1209" s="155">
        <v>0</v>
      </c>
      <c r="AP1209" s="155">
        <v>0</v>
      </c>
      <c r="AQ1209" s="155">
        <v>0</v>
      </c>
      <c r="AR1209" s="155">
        <v>0</v>
      </c>
      <c r="AS1209" s="155">
        <v>0</v>
      </c>
      <c r="AT1209" s="155">
        <v>0</v>
      </c>
      <c r="AU1209" s="155">
        <v>0</v>
      </c>
      <c r="AV1209" s="155">
        <v>0</v>
      </c>
      <c r="AW1209" s="155">
        <v>0</v>
      </c>
      <c r="AX1209" s="155">
        <v>0</v>
      </c>
      <c r="AY1209" s="155">
        <v>0</v>
      </c>
      <c r="AZ1209" s="155">
        <v>0</v>
      </c>
      <c r="BA1209" s="155">
        <v>0</v>
      </c>
      <c r="BB1209" s="22">
        <f t="shared" si="54"/>
        <v>0</v>
      </c>
      <c r="BC1209" s="22">
        <f t="shared" si="55"/>
        <v>0</v>
      </c>
      <c r="BD1209" s="22">
        <f t="shared" si="56"/>
        <v>0</v>
      </c>
    </row>
    <row r="1210" spans="1:56" x14ac:dyDescent="0.35">
      <c r="A1210" s="23" t="s">
        <v>2586</v>
      </c>
      <c r="B1210" s="79" t="s">
        <v>1249</v>
      </c>
      <c r="C1210" s="80">
        <v>1</v>
      </c>
      <c r="D1210" s="81" t="s">
        <v>31</v>
      </c>
      <c r="E1210" s="79" t="s">
        <v>467</v>
      </c>
      <c r="F1210" s="79" t="s">
        <v>648</v>
      </c>
      <c r="G1210" s="79" t="s">
        <v>668</v>
      </c>
      <c r="H1210" s="79" t="s">
        <v>669</v>
      </c>
      <c r="I1210" s="79" t="s">
        <v>670</v>
      </c>
      <c r="J1210" s="79" t="s">
        <v>671</v>
      </c>
      <c r="K1210" s="79" t="s">
        <v>484</v>
      </c>
      <c r="L1210" s="79" t="s">
        <v>650</v>
      </c>
      <c r="M1210" s="79" t="s">
        <v>663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41">
        <v>44291</v>
      </c>
      <c r="AF1210" s="141">
        <v>45387</v>
      </c>
      <c r="AG1210" s="144">
        <v>606476.74</v>
      </c>
      <c r="AH1210" s="83">
        <v>0</v>
      </c>
      <c r="AI1210" s="83">
        <v>0</v>
      </c>
      <c r="AJ1210" s="143">
        <v>6.1699999999999998E-2</v>
      </c>
      <c r="AK1210" s="79" t="s">
        <v>664</v>
      </c>
      <c r="AL1210" s="79" t="s">
        <v>665</v>
      </c>
      <c r="AM1210" s="155">
        <v>0</v>
      </c>
      <c r="AN1210" s="155">
        <v>0</v>
      </c>
      <c r="AO1210" s="155">
        <v>0</v>
      </c>
      <c r="AP1210" s="155">
        <v>0</v>
      </c>
      <c r="AQ1210" s="155">
        <v>0</v>
      </c>
      <c r="AR1210" s="155">
        <v>0</v>
      </c>
      <c r="AS1210" s="155">
        <v>0</v>
      </c>
      <c r="AT1210" s="155">
        <v>0</v>
      </c>
      <c r="AU1210" s="155">
        <v>0</v>
      </c>
      <c r="AV1210" s="155">
        <v>0</v>
      </c>
      <c r="AW1210" s="155">
        <v>0</v>
      </c>
      <c r="AX1210" s="155">
        <v>0</v>
      </c>
      <c r="AY1210" s="155">
        <v>0</v>
      </c>
      <c r="AZ1210" s="155">
        <v>0</v>
      </c>
      <c r="BA1210" s="155">
        <v>0</v>
      </c>
      <c r="BB1210" s="22">
        <f t="shared" si="54"/>
        <v>0</v>
      </c>
      <c r="BC1210" s="22">
        <f t="shared" si="55"/>
        <v>0</v>
      </c>
      <c r="BD1210" s="22">
        <f t="shared" si="56"/>
        <v>0</v>
      </c>
    </row>
    <row r="1211" spans="1:56" x14ac:dyDescent="0.35">
      <c r="A1211" s="23" t="s">
        <v>2587</v>
      </c>
      <c r="B1211" s="79" t="s">
        <v>1250</v>
      </c>
      <c r="C1211" s="80">
        <v>1</v>
      </c>
      <c r="D1211" s="81" t="s">
        <v>31</v>
      </c>
      <c r="E1211" s="79" t="s">
        <v>467</v>
      </c>
      <c r="F1211" s="79" t="s">
        <v>648</v>
      </c>
      <c r="G1211" s="79" t="s">
        <v>668</v>
      </c>
      <c r="H1211" s="79" t="s">
        <v>669</v>
      </c>
      <c r="I1211" s="79" t="s">
        <v>670</v>
      </c>
      <c r="J1211" s="79" t="s">
        <v>671</v>
      </c>
      <c r="K1211" s="79" t="s">
        <v>484</v>
      </c>
      <c r="L1211" s="79" t="s">
        <v>650</v>
      </c>
      <c r="M1211" s="79" t="s">
        <v>663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41">
        <v>44291</v>
      </c>
      <c r="AF1211" s="141">
        <v>46117</v>
      </c>
      <c r="AG1211" s="144">
        <v>1410648.09</v>
      </c>
      <c r="AH1211" s="83">
        <v>1.5138888888888888</v>
      </c>
      <c r="AI1211" s="83">
        <v>5</v>
      </c>
      <c r="AJ1211" s="143">
        <v>7.1300000000000002E-2</v>
      </c>
      <c r="AK1211" s="79" t="s">
        <v>664</v>
      </c>
      <c r="AL1211" s="79" t="s">
        <v>665</v>
      </c>
      <c r="AM1211" s="155">
        <v>0</v>
      </c>
      <c r="AN1211" s="155">
        <v>0</v>
      </c>
      <c r="AO1211" s="155">
        <v>0</v>
      </c>
      <c r="AP1211" s="155">
        <v>0</v>
      </c>
      <c r="AQ1211" s="155">
        <v>0</v>
      </c>
      <c r="AR1211" s="155">
        <v>0</v>
      </c>
      <c r="AS1211" s="155">
        <v>0</v>
      </c>
      <c r="AT1211" s="155">
        <v>0</v>
      </c>
      <c r="AU1211" s="155">
        <v>0</v>
      </c>
      <c r="AV1211" s="155">
        <v>0</v>
      </c>
      <c r="AW1211" s="155">
        <v>0</v>
      </c>
      <c r="AX1211" s="155">
        <v>0</v>
      </c>
      <c r="AY1211" s="155">
        <v>0</v>
      </c>
      <c r="AZ1211" s="155">
        <v>0</v>
      </c>
      <c r="BA1211" s="155">
        <v>0</v>
      </c>
      <c r="BB1211" s="22">
        <f t="shared" si="54"/>
        <v>0</v>
      </c>
      <c r="BC1211" s="22">
        <f t="shared" si="55"/>
        <v>0</v>
      </c>
      <c r="BD1211" s="22">
        <f t="shared" si="56"/>
        <v>0</v>
      </c>
    </row>
    <row r="1212" spans="1:56" x14ac:dyDescent="0.35">
      <c r="A1212" s="23" t="s">
        <v>2588</v>
      </c>
      <c r="B1212" s="79" t="s">
        <v>1251</v>
      </c>
      <c r="C1212" s="80">
        <v>1</v>
      </c>
      <c r="D1212" s="81" t="s">
        <v>31</v>
      </c>
      <c r="E1212" s="79" t="s">
        <v>467</v>
      </c>
      <c r="F1212" s="79" t="s">
        <v>648</v>
      </c>
      <c r="G1212" s="79" t="s">
        <v>668</v>
      </c>
      <c r="H1212" s="79" t="s">
        <v>669</v>
      </c>
      <c r="I1212" s="79" t="s">
        <v>670</v>
      </c>
      <c r="J1212" s="79" t="s">
        <v>671</v>
      </c>
      <c r="K1212" s="79" t="s">
        <v>484</v>
      </c>
      <c r="L1212" s="79" t="s">
        <v>650</v>
      </c>
      <c r="M1212" s="79" t="s">
        <v>663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41">
        <v>44291</v>
      </c>
      <c r="AF1212" s="141">
        <v>45387</v>
      </c>
      <c r="AG1212" s="144">
        <v>230551.31</v>
      </c>
      <c r="AH1212" s="83">
        <v>0</v>
      </c>
      <c r="AI1212" s="83">
        <v>0</v>
      </c>
      <c r="AJ1212" s="143">
        <v>6.1699999999999998E-2</v>
      </c>
      <c r="AK1212" s="79" t="s">
        <v>664</v>
      </c>
      <c r="AL1212" s="79" t="s">
        <v>665</v>
      </c>
      <c r="AM1212" s="155">
        <v>0</v>
      </c>
      <c r="AN1212" s="155">
        <v>0</v>
      </c>
      <c r="AO1212" s="155">
        <v>0</v>
      </c>
      <c r="AP1212" s="155">
        <v>0</v>
      </c>
      <c r="AQ1212" s="155">
        <v>0</v>
      </c>
      <c r="AR1212" s="155">
        <v>0</v>
      </c>
      <c r="AS1212" s="155">
        <v>0</v>
      </c>
      <c r="AT1212" s="155">
        <v>0</v>
      </c>
      <c r="AU1212" s="155">
        <v>0</v>
      </c>
      <c r="AV1212" s="155">
        <v>0</v>
      </c>
      <c r="AW1212" s="155">
        <v>0</v>
      </c>
      <c r="AX1212" s="155">
        <v>0</v>
      </c>
      <c r="AY1212" s="155">
        <v>0</v>
      </c>
      <c r="AZ1212" s="155">
        <v>0</v>
      </c>
      <c r="BA1212" s="155">
        <v>0</v>
      </c>
      <c r="BB1212" s="22">
        <f t="shared" si="54"/>
        <v>0</v>
      </c>
      <c r="BC1212" s="22">
        <f t="shared" si="55"/>
        <v>0</v>
      </c>
      <c r="BD1212" s="22">
        <f t="shared" si="56"/>
        <v>0</v>
      </c>
    </row>
    <row r="1213" spans="1:56" x14ac:dyDescent="0.35">
      <c r="A1213" s="23" t="s">
        <v>2589</v>
      </c>
      <c r="B1213" s="79" t="s">
        <v>1252</v>
      </c>
      <c r="C1213" s="80">
        <v>1</v>
      </c>
      <c r="D1213" s="81" t="s">
        <v>31</v>
      </c>
      <c r="E1213" s="79" t="s">
        <v>467</v>
      </c>
      <c r="F1213" s="79" t="s">
        <v>648</v>
      </c>
      <c r="G1213" s="79" t="s">
        <v>668</v>
      </c>
      <c r="H1213" s="79" t="s">
        <v>669</v>
      </c>
      <c r="I1213" s="79" t="s">
        <v>670</v>
      </c>
      <c r="J1213" s="79" t="s">
        <v>671</v>
      </c>
      <c r="K1213" s="79" t="s">
        <v>484</v>
      </c>
      <c r="L1213" s="79" t="s">
        <v>650</v>
      </c>
      <c r="M1213" s="79" t="s">
        <v>663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1">
        <v>44291</v>
      </c>
      <c r="AF1213" s="141">
        <v>46117</v>
      </c>
      <c r="AG1213" s="144">
        <v>536242.06999999995</v>
      </c>
      <c r="AH1213" s="83">
        <v>1.5138888888888888</v>
      </c>
      <c r="AI1213" s="83">
        <v>5</v>
      </c>
      <c r="AJ1213" s="143">
        <v>7.1300000000000002E-2</v>
      </c>
      <c r="AK1213" s="79" t="s">
        <v>664</v>
      </c>
      <c r="AL1213" s="79" t="s">
        <v>665</v>
      </c>
      <c r="AM1213" s="155">
        <v>0</v>
      </c>
      <c r="AN1213" s="155">
        <v>0</v>
      </c>
      <c r="AO1213" s="155">
        <v>0</v>
      </c>
      <c r="AP1213" s="155">
        <v>0</v>
      </c>
      <c r="AQ1213" s="155">
        <v>0</v>
      </c>
      <c r="AR1213" s="155">
        <v>0</v>
      </c>
      <c r="AS1213" s="155">
        <v>0</v>
      </c>
      <c r="AT1213" s="155">
        <v>0</v>
      </c>
      <c r="AU1213" s="155">
        <v>0</v>
      </c>
      <c r="AV1213" s="155">
        <v>0</v>
      </c>
      <c r="AW1213" s="155">
        <v>0</v>
      </c>
      <c r="AX1213" s="155">
        <v>0</v>
      </c>
      <c r="AY1213" s="155">
        <v>0</v>
      </c>
      <c r="AZ1213" s="155">
        <v>0</v>
      </c>
      <c r="BA1213" s="155">
        <v>0</v>
      </c>
      <c r="BB1213" s="22">
        <f t="shared" si="54"/>
        <v>0</v>
      </c>
      <c r="BC1213" s="22">
        <f t="shared" si="55"/>
        <v>0</v>
      </c>
      <c r="BD1213" s="22">
        <f t="shared" si="56"/>
        <v>0</v>
      </c>
    </row>
    <row r="1214" spans="1:56" x14ac:dyDescent="0.35">
      <c r="A1214" s="23" t="s">
        <v>2590</v>
      </c>
      <c r="B1214" s="79" t="s">
        <v>1253</v>
      </c>
      <c r="C1214" s="80">
        <v>1</v>
      </c>
      <c r="D1214" s="81" t="s">
        <v>31</v>
      </c>
      <c r="E1214" s="79" t="s">
        <v>467</v>
      </c>
      <c r="F1214" s="79" t="s">
        <v>648</v>
      </c>
      <c r="G1214" s="79" t="s">
        <v>606</v>
      </c>
      <c r="H1214" s="79" t="s">
        <v>661</v>
      </c>
      <c r="I1214" s="79" t="s">
        <v>649</v>
      </c>
      <c r="J1214" s="79" t="s">
        <v>662</v>
      </c>
      <c r="K1214" s="79" t="s">
        <v>606</v>
      </c>
      <c r="L1214" s="79" t="s">
        <v>650</v>
      </c>
      <c r="M1214" s="79" t="s">
        <v>663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1">
        <v>44291</v>
      </c>
      <c r="AF1214" s="141">
        <v>46117</v>
      </c>
      <c r="AG1214" s="144">
        <v>19710609.879999999</v>
      </c>
      <c r="AH1214" s="83">
        <v>1.5138888888888888</v>
      </c>
      <c r="AI1214" s="83">
        <v>5</v>
      </c>
      <c r="AJ1214" s="143">
        <v>6.1699999999999998E-2</v>
      </c>
      <c r="AK1214" s="79" t="s">
        <v>664</v>
      </c>
      <c r="AL1214" s="79" t="s">
        <v>665</v>
      </c>
      <c r="AM1214" s="155">
        <v>0</v>
      </c>
      <c r="AN1214" s="155">
        <v>0</v>
      </c>
      <c r="AO1214" s="155">
        <v>0</v>
      </c>
      <c r="AP1214" s="155">
        <v>0</v>
      </c>
      <c r="AQ1214" s="155">
        <v>0</v>
      </c>
      <c r="AR1214" s="155">
        <v>0</v>
      </c>
      <c r="AS1214" s="155">
        <v>0</v>
      </c>
      <c r="AT1214" s="155">
        <v>0</v>
      </c>
      <c r="AU1214" s="155">
        <v>0</v>
      </c>
      <c r="AV1214" s="155">
        <v>0</v>
      </c>
      <c r="AW1214" s="155">
        <v>0</v>
      </c>
      <c r="AX1214" s="155">
        <v>0</v>
      </c>
      <c r="AY1214" s="155">
        <v>0</v>
      </c>
      <c r="AZ1214" s="155">
        <v>0</v>
      </c>
      <c r="BA1214" s="155">
        <v>0</v>
      </c>
      <c r="BB1214" s="22">
        <f t="shared" si="54"/>
        <v>0</v>
      </c>
      <c r="BC1214" s="22">
        <f t="shared" si="55"/>
        <v>0</v>
      </c>
      <c r="BD1214" s="22">
        <f t="shared" si="56"/>
        <v>0</v>
      </c>
    </row>
    <row r="1215" spans="1:56" x14ac:dyDescent="0.35">
      <c r="A1215" s="23" t="s">
        <v>2591</v>
      </c>
      <c r="B1215" s="79" t="s">
        <v>1254</v>
      </c>
      <c r="C1215" s="80">
        <v>1</v>
      </c>
      <c r="D1215" s="81" t="s">
        <v>31</v>
      </c>
      <c r="E1215" s="79" t="s">
        <v>467</v>
      </c>
      <c r="F1215" s="79" t="s">
        <v>648</v>
      </c>
      <c r="G1215" s="79" t="s">
        <v>606</v>
      </c>
      <c r="H1215" s="79" t="s">
        <v>661</v>
      </c>
      <c r="I1215" s="79" t="s">
        <v>649</v>
      </c>
      <c r="J1215" s="79" t="s">
        <v>662</v>
      </c>
      <c r="K1215" s="79" t="s">
        <v>606</v>
      </c>
      <c r="L1215" s="79" t="s">
        <v>650</v>
      </c>
      <c r="M1215" s="79" t="s">
        <v>663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41">
        <v>44291</v>
      </c>
      <c r="AF1215" s="141">
        <v>45387</v>
      </c>
      <c r="AG1215" s="144">
        <v>19777143.449999999</v>
      </c>
      <c r="AH1215" s="83">
        <v>0</v>
      </c>
      <c r="AI1215" s="83">
        <v>0</v>
      </c>
      <c r="AJ1215" s="143">
        <v>7.1300000000000002E-2</v>
      </c>
      <c r="AK1215" s="79" t="s">
        <v>664</v>
      </c>
      <c r="AL1215" s="79" t="s">
        <v>665</v>
      </c>
      <c r="AM1215" s="155">
        <v>0</v>
      </c>
      <c r="AN1215" s="155">
        <v>0</v>
      </c>
      <c r="AO1215" s="155">
        <v>0</v>
      </c>
      <c r="AP1215" s="155">
        <v>0</v>
      </c>
      <c r="AQ1215" s="155">
        <v>0</v>
      </c>
      <c r="AR1215" s="155">
        <v>0</v>
      </c>
      <c r="AS1215" s="155">
        <v>0</v>
      </c>
      <c r="AT1215" s="155">
        <v>0</v>
      </c>
      <c r="AU1215" s="155">
        <v>0</v>
      </c>
      <c r="AV1215" s="155">
        <v>0</v>
      </c>
      <c r="AW1215" s="155">
        <v>0</v>
      </c>
      <c r="AX1215" s="155">
        <v>0</v>
      </c>
      <c r="AY1215" s="155">
        <v>0</v>
      </c>
      <c r="AZ1215" s="155">
        <v>0</v>
      </c>
      <c r="BA1215" s="155">
        <v>0</v>
      </c>
      <c r="BB1215" s="22">
        <f t="shared" si="54"/>
        <v>0</v>
      </c>
      <c r="BC1215" s="22">
        <f t="shared" si="55"/>
        <v>0</v>
      </c>
      <c r="BD1215" s="22">
        <f t="shared" si="56"/>
        <v>0</v>
      </c>
    </row>
    <row r="1216" spans="1:56" x14ac:dyDescent="0.35">
      <c r="A1216" s="23" t="s">
        <v>2592</v>
      </c>
      <c r="B1216" s="79" t="s">
        <v>1255</v>
      </c>
      <c r="C1216" s="80">
        <v>1</v>
      </c>
      <c r="D1216" s="81" t="s">
        <v>31</v>
      </c>
      <c r="E1216" s="79" t="s">
        <v>467</v>
      </c>
      <c r="F1216" s="79" t="s">
        <v>648</v>
      </c>
      <c r="G1216" s="79" t="s">
        <v>668</v>
      </c>
      <c r="H1216" s="79" t="s">
        <v>669</v>
      </c>
      <c r="I1216" s="79" t="s">
        <v>670</v>
      </c>
      <c r="J1216" s="79" t="s">
        <v>671</v>
      </c>
      <c r="K1216" s="79" t="s">
        <v>484</v>
      </c>
      <c r="L1216" s="79" t="s">
        <v>650</v>
      </c>
      <c r="M1216" s="79" t="s">
        <v>663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41">
        <v>44291</v>
      </c>
      <c r="AF1216" s="141">
        <v>45387</v>
      </c>
      <c r="AG1216" s="144">
        <v>53842.239999999998</v>
      </c>
      <c r="AH1216" s="83">
        <v>0</v>
      </c>
      <c r="AI1216" s="83">
        <v>0</v>
      </c>
      <c r="AJ1216" s="143">
        <v>6.1699999999999998E-2</v>
      </c>
      <c r="AK1216" s="79" t="s">
        <v>664</v>
      </c>
      <c r="AL1216" s="79" t="s">
        <v>665</v>
      </c>
      <c r="AM1216" s="155">
        <v>0</v>
      </c>
      <c r="AN1216" s="155">
        <v>0</v>
      </c>
      <c r="AO1216" s="155">
        <v>0</v>
      </c>
      <c r="AP1216" s="155">
        <v>0</v>
      </c>
      <c r="AQ1216" s="155">
        <v>0</v>
      </c>
      <c r="AR1216" s="155">
        <v>0</v>
      </c>
      <c r="AS1216" s="155">
        <v>0</v>
      </c>
      <c r="AT1216" s="155">
        <v>0</v>
      </c>
      <c r="AU1216" s="155">
        <v>0</v>
      </c>
      <c r="AV1216" s="155">
        <v>0</v>
      </c>
      <c r="AW1216" s="155">
        <v>0</v>
      </c>
      <c r="AX1216" s="155">
        <v>0</v>
      </c>
      <c r="AY1216" s="155">
        <v>0</v>
      </c>
      <c r="AZ1216" s="155">
        <v>0</v>
      </c>
      <c r="BA1216" s="155">
        <v>0</v>
      </c>
      <c r="BB1216" s="22">
        <f t="shared" si="54"/>
        <v>0</v>
      </c>
      <c r="BC1216" s="22">
        <f t="shared" si="55"/>
        <v>0</v>
      </c>
      <c r="BD1216" s="22">
        <f t="shared" si="56"/>
        <v>0</v>
      </c>
    </row>
    <row r="1217" spans="1:56" x14ac:dyDescent="0.35">
      <c r="A1217" s="23" t="s">
        <v>2593</v>
      </c>
      <c r="B1217" s="79" t="s">
        <v>1256</v>
      </c>
      <c r="C1217" s="80">
        <v>1</v>
      </c>
      <c r="D1217" s="81" t="s">
        <v>31</v>
      </c>
      <c r="E1217" s="79" t="s">
        <v>467</v>
      </c>
      <c r="F1217" s="79" t="s">
        <v>648</v>
      </c>
      <c r="G1217" s="79" t="s">
        <v>668</v>
      </c>
      <c r="H1217" s="79" t="s">
        <v>669</v>
      </c>
      <c r="I1217" s="79" t="s">
        <v>670</v>
      </c>
      <c r="J1217" s="79" t="s">
        <v>671</v>
      </c>
      <c r="K1217" s="79" t="s">
        <v>484</v>
      </c>
      <c r="L1217" s="79" t="s">
        <v>650</v>
      </c>
      <c r="M1217" s="79" t="s">
        <v>663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41">
        <v>44291</v>
      </c>
      <c r="AF1217" s="141">
        <v>45387</v>
      </c>
      <c r="AG1217" s="144">
        <v>3828.7</v>
      </c>
      <c r="AH1217" s="83">
        <v>0</v>
      </c>
      <c r="AI1217" s="83">
        <v>0</v>
      </c>
      <c r="AJ1217" s="143">
        <v>6.1699999999999998E-2</v>
      </c>
      <c r="AK1217" s="79" t="s">
        <v>664</v>
      </c>
      <c r="AL1217" s="79" t="s">
        <v>665</v>
      </c>
      <c r="AM1217" s="155">
        <v>0</v>
      </c>
      <c r="AN1217" s="155">
        <v>0</v>
      </c>
      <c r="AO1217" s="155">
        <v>0</v>
      </c>
      <c r="AP1217" s="155">
        <v>0</v>
      </c>
      <c r="AQ1217" s="155">
        <v>0</v>
      </c>
      <c r="AR1217" s="155">
        <v>0</v>
      </c>
      <c r="AS1217" s="155">
        <v>0</v>
      </c>
      <c r="AT1217" s="155">
        <v>0</v>
      </c>
      <c r="AU1217" s="155">
        <v>0</v>
      </c>
      <c r="AV1217" s="155">
        <v>0</v>
      </c>
      <c r="AW1217" s="155">
        <v>0</v>
      </c>
      <c r="AX1217" s="155">
        <v>0</v>
      </c>
      <c r="AY1217" s="155">
        <v>0</v>
      </c>
      <c r="AZ1217" s="155">
        <v>0</v>
      </c>
      <c r="BA1217" s="155">
        <v>0</v>
      </c>
      <c r="BB1217" s="22">
        <f t="shared" si="54"/>
        <v>0</v>
      </c>
      <c r="BC1217" s="22">
        <f t="shared" si="55"/>
        <v>0</v>
      </c>
      <c r="BD1217" s="22">
        <f t="shared" si="56"/>
        <v>0</v>
      </c>
    </row>
    <row r="1218" spans="1:56" x14ac:dyDescent="0.35">
      <c r="A1218" s="23" t="s">
        <v>2594</v>
      </c>
      <c r="B1218" s="79" t="s">
        <v>1257</v>
      </c>
      <c r="C1218" s="80">
        <v>1</v>
      </c>
      <c r="D1218" s="81" t="s">
        <v>31</v>
      </c>
      <c r="E1218" s="79" t="s">
        <v>467</v>
      </c>
      <c r="F1218" s="79" t="s">
        <v>648</v>
      </c>
      <c r="G1218" s="79" t="s">
        <v>668</v>
      </c>
      <c r="H1218" s="79" t="s">
        <v>669</v>
      </c>
      <c r="I1218" s="79" t="s">
        <v>670</v>
      </c>
      <c r="J1218" s="79" t="s">
        <v>671</v>
      </c>
      <c r="K1218" s="79" t="s">
        <v>484</v>
      </c>
      <c r="L1218" s="79" t="s">
        <v>650</v>
      </c>
      <c r="M1218" s="79" t="s">
        <v>663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41">
        <v>44291</v>
      </c>
      <c r="AF1218" s="141">
        <v>46117</v>
      </c>
      <c r="AG1218" s="144">
        <v>125255.29</v>
      </c>
      <c r="AH1218" s="83">
        <v>1.5138888888888888</v>
      </c>
      <c r="AI1218" s="83">
        <v>5</v>
      </c>
      <c r="AJ1218" s="143">
        <v>7.1300000000000002E-2</v>
      </c>
      <c r="AK1218" s="79" t="s">
        <v>664</v>
      </c>
      <c r="AL1218" s="79" t="s">
        <v>665</v>
      </c>
      <c r="AM1218" s="155">
        <v>0</v>
      </c>
      <c r="AN1218" s="155">
        <v>0</v>
      </c>
      <c r="AO1218" s="155">
        <v>0</v>
      </c>
      <c r="AP1218" s="155">
        <v>0</v>
      </c>
      <c r="AQ1218" s="155">
        <v>0</v>
      </c>
      <c r="AR1218" s="155">
        <v>0</v>
      </c>
      <c r="AS1218" s="155">
        <v>0</v>
      </c>
      <c r="AT1218" s="155">
        <v>0</v>
      </c>
      <c r="AU1218" s="155">
        <v>0</v>
      </c>
      <c r="AV1218" s="155">
        <v>0</v>
      </c>
      <c r="AW1218" s="155">
        <v>0</v>
      </c>
      <c r="AX1218" s="155">
        <v>0</v>
      </c>
      <c r="AY1218" s="155">
        <v>0</v>
      </c>
      <c r="AZ1218" s="155">
        <v>0</v>
      </c>
      <c r="BA1218" s="155">
        <v>0</v>
      </c>
      <c r="BB1218" s="22">
        <f t="shared" si="54"/>
        <v>0</v>
      </c>
      <c r="BC1218" s="22">
        <f t="shared" si="55"/>
        <v>0</v>
      </c>
      <c r="BD1218" s="22">
        <f t="shared" si="56"/>
        <v>0</v>
      </c>
    </row>
    <row r="1219" spans="1:56" x14ac:dyDescent="0.35">
      <c r="A1219" s="23" t="s">
        <v>2595</v>
      </c>
      <c r="B1219" s="79" t="s">
        <v>1258</v>
      </c>
      <c r="C1219" s="80">
        <v>1</v>
      </c>
      <c r="D1219" s="81" t="s">
        <v>31</v>
      </c>
      <c r="E1219" s="79" t="s">
        <v>467</v>
      </c>
      <c r="F1219" s="79" t="s">
        <v>648</v>
      </c>
      <c r="G1219" s="79" t="s">
        <v>668</v>
      </c>
      <c r="H1219" s="79" t="s">
        <v>669</v>
      </c>
      <c r="I1219" s="79" t="s">
        <v>670</v>
      </c>
      <c r="J1219" s="79" t="s">
        <v>671</v>
      </c>
      <c r="K1219" s="79" t="s">
        <v>484</v>
      </c>
      <c r="L1219" s="79" t="s">
        <v>650</v>
      </c>
      <c r="M1219" s="79" t="s">
        <v>663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41">
        <v>44291</v>
      </c>
      <c r="AF1219" s="141">
        <v>45387</v>
      </c>
      <c r="AG1219" s="144">
        <v>327407.01</v>
      </c>
      <c r="AH1219" s="83">
        <v>0</v>
      </c>
      <c r="AI1219" s="83">
        <v>0</v>
      </c>
      <c r="AJ1219" s="143">
        <v>6.1699999999999998E-2</v>
      </c>
      <c r="AK1219" s="79" t="s">
        <v>664</v>
      </c>
      <c r="AL1219" s="79" t="s">
        <v>665</v>
      </c>
      <c r="AM1219" s="155">
        <v>0</v>
      </c>
      <c r="AN1219" s="155">
        <v>0</v>
      </c>
      <c r="AO1219" s="155">
        <v>0</v>
      </c>
      <c r="AP1219" s="155">
        <v>0</v>
      </c>
      <c r="AQ1219" s="155">
        <v>0</v>
      </c>
      <c r="AR1219" s="155">
        <v>0</v>
      </c>
      <c r="AS1219" s="155">
        <v>0</v>
      </c>
      <c r="AT1219" s="155">
        <v>0</v>
      </c>
      <c r="AU1219" s="155">
        <v>0</v>
      </c>
      <c r="AV1219" s="155">
        <v>0</v>
      </c>
      <c r="AW1219" s="155">
        <v>0</v>
      </c>
      <c r="AX1219" s="155">
        <v>0</v>
      </c>
      <c r="AY1219" s="155">
        <v>0</v>
      </c>
      <c r="AZ1219" s="155">
        <v>0</v>
      </c>
      <c r="BA1219" s="155">
        <v>0</v>
      </c>
      <c r="BB1219" s="22">
        <f t="shared" ref="BB1219:BB1282" si="57">SUM(AM1219:AO1219)</f>
        <v>0</v>
      </c>
      <c r="BC1219" s="22">
        <f t="shared" si="55"/>
        <v>0</v>
      </c>
      <c r="BD1219" s="22">
        <f t="shared" si="56"/>
        <v>0</v>
      </c>
    </row>
    <row r="1220" spans="1:56" x14ac:dyDescent="0.35">
      <c r="A1220" s="23" t="s">
        <v>2596</v>
      </c>
      <c r="B1220" s="79" t="s">
        <v>1259</v>
      </c>
      <c r="C1220" s="80">
        <v>1</v>
      </c>
      <c r="D1220" s="81" t="s">
        <v>31</v>
      </c>
      <c r="E1220" s="79" t="s">
        <v>467</v>
      </c>
      <c r="F1220" s="79" t="s">
        <v>648</v>
      </c>
      <c r="G1220" s="79" t="s">
        <v>668</v>
      </c>
      <c r="H1220" s="79" t="s">
        <v>669</v>
      </c>
      <c r="I1220" s="79" t="s">
        <v>670</v>
      </c>
      <c r="J1220" s="79" t="s">
        <v>671</v>
      </c>
      <c r="K1220" s="79" t="s">
        <v>484</v>
      </c>
      <c r="L1220" s="79" t="s">
        <v>650</v>
      </c>
      <c r="M1220" s="79" t="s">
        <v>663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41">
        <v>44291</v>
      </c>
      <c r="AF1220" s="141">
        <v>46117</v>
      </c>
      <c r="AG1220" s="144">
        <v>761638.71</v>
      </c>
      <c r="AH1220" s="83">
        <v>1.5138888888888888</v>
      </c>
      <c r="AI1220" s="83">
        <v>5</v>
      </c>
      <c r="AJ1220" s="143">
        <v>7.1300000000000002E-2</v>
      </c>
      <c r="AK1220" s="79" t="s">
        <v>664</v>
      </c>
      <c r="AL1220" s="79" t="s">
        <v>665</v>
      </c>
      <c r="AM1220" s="155">
        <v>0</v>
      </c>
      <c r="AN1220" s="155">
        <v>0</v>
      </c>
      <c r="AO1220" s="155">
        <v>0</v>
      </c>
      <c r="AP1220" s="155">
        <v>0</v>
      </c>
      <c r="AQ1220" s="155">
        <v>0</v>
      </c>
      <c r="AR1220" s="155">
        <v>0</v>
      </c>
      <c r="AS1220" s="155">
        <v>0</v>
      </c>
      <c r="AT1220" s="155">
        <v>0</v>
      </c>
      <c r="AU1220" s="155">
        <v>0</v>
      </c>
      <c r="AV1220" s="155">
        <v>0</v>
      </c>
      <c r="AW1220" s="155">
        <v>0</v>
      </c>
      <c r="AX1220" s="155">
        <v>0</v>
      </c>
      <c r="AY1220" s="155">
        <v>0</v>
      </c>
      <c r="AZ1220" s="155">
        <v>0</v>
      </c>
      <c r="BA1220" s="155">
        <v>0</v>
      </c>
      <c r="BB1220" s="22">
        <f t="shared" si="57"/>
        <v>0</v>
      </c>
      <c r="BC1220" s="22">
        <f t="shared" ref="BC1220:BC1283" si="58">SUM(AP1220:BA1220)</f>
        <v>0</v>
      </c>
      <c r="BD1220" s="22">
        <f t="shared" ref="BD1220:BD1283" si="59">BB1220+BC1220</f>
        <v>0</v>
      </c>
    </row>
    <row r="1221" spans="1:56" x14ac:dyDescent="0.35">
      <c r="A1221" s="23" t="s">
        <v>2597</v>
      </c>
      <c r="B1221" s="79" t="s">
        <v>1260</v>
      </c>
      <c r="C1221" s="80">
        <v>1</v>
      </c>
      <c r="D1221" s="81" t="s">
        <v>31</v>
      </c>
      <c r="E1221" s="79" t="s">
        <v>467</v>
      </c>
      <c r="F1221" s="79" t="s">
        <v>648</v>
      </c>
      <c r="G1221" s="79" t="s">
        <v>668</v>
      </c>
      <c r="H1221" s="79" t="s">
        <v>669</v>
      </c>
      <c r="I1221" s="79" t="s">
        <v>670</v>
      </c>
      <c r="J1221" s="79" t="s">
        <v>671</v>
      </c>
      <c r="K1221" s="79" t="s">
        <v>484</v>
      </c>
      <c r="L1221" s="79" t="s">
        <v>650</v>
      </c>
      <c r="M1221" s="79" t="s">
        <v>663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41">
        <v>44291</v>
      </c>
      <c r="AF1221" s="141">
        <v>45387</v>
      </c>
      <c r="AG1221" s="144">
        <v>18003.5</v>
      </c>
      <c r="AH1221" s="83">
        <v>0</v>
      </c>
      <c r="AI1221" s="83">
        <v>0</v>
      </c>
      <c r="AJ1221" s="143">
        <v>6.1699999999999998E-2</v>
      </c>
      <c r="AK1221" s="79" t="s">
        <v>664</v>
      </c>
      <c r="AL1221" s="79" t="s">
        <v>665</v>
      </c>
      <c r="AM1221" s="155">
        <v>0</v>
      </c>
      <c r="AN1221" s="155">
        <v>0</v>
      </c>
      <c r="AO1221" s="155">
        <v>0</v>
      </c>
      <c r="AP1221" s="155">
        <v>0</v>
      </c>
      <c r="AQ1221" s="155">
        <v>0</v>
      </c>
      <c r="AR1221" s="155">
        <v>0</v>
      </c>
      <c r="AS1221" s="155">
        <v>0</v>
      </c>
      <c r="AT1221" s="155">
        <v>0</v>
      </c>
      <c r="AU1221" s="155">
        <v>0</v>
      </c>
      <c r="AV1221" s="155">
        <v>0</v>
      </c>
      <c r="AW1221" s="155">
        <v>0</v>
      </c>
      <c r="AX1221" s="155">
        <v>0</v>
      </c>
      <c r="AY1221" s="155">
        <v>0</v>
      </c>
      <c r="AZ1221" s="155">
        <v>0</v>
      </c>
      <c r="BA1221" s="155">
        <v>0</v>
      </c>
      <c r="BB1221" s="22">
        <f t="shared" si="57"/>
        <v>0</v>
      </c>
      <c r="BC1221" s="22">
        <f t="shared" si="58"/>
        <v>0</v>
      </c>
      <c r="BD1221" s="22">
        <f t="shared" si="59"/>
        <v>0</v>
      </c>
    </row>
    <row r="1222" spans="1:56" x14ac:dyDescent="0.35">
      <c r="A1222" s="23" t="s">
        <v>2598</v>
      </c>
      <c r="B1222" s="79" t="s">
        <v>1261</v>
      </c>
      <c r="C1222" s="80">
        <v>1</v>
      </c>
      <c r="D1222" s="81" t="s">
        <v>31</v>
      </c>
      <c r="E1222" s="79" t="s">
        <v>467</v>
      </c>
      <c r="F1222" s="79" t="s">
        <v>648</v>
      </c>
      <c r="G1222" s="79" t="s">
        <v>668</v>
      </c>
      <c r="H1222" s="79" t="s">
        <v>669</v>
      </c>
      <c r="I1222" s="79" t="s">
        <v>670</v>
      </c>
      <c r="J1222" s="79" t="s">
        <v>671</v>
      </c>
      <c r="K1222" s="79" t="s">
        <v>484</v>
      </c>
      <c r="L1222" s="79" t="s">
        <v>650</v>
      </c>
      <c r="M1222" s="79" t="s">
        <v>663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41">
        <v>44291</v>
      </c>
      <c r="AF1222" s="141">
        <v>46117</v>
      </c>
      <c r="AG1222" s="144">
        <v>41874.61</v>
      </c>
      <c r="AH1222" s="83">
        <v>1.5138888888888888</v>
      </c>
      <c r="AI1222" s="83">
        <v>5</v>
      </c>
      <c r="AJ1222" s="143">
        <v>7.1300000000000002E-2</v>
      </c>
      <c r="AK1222" s="79" t="s">
        <v>664</v>
      </c>
      <c r="AL1222" s="79" t="s">
        <v>665</v>
      </c>
      <c r="AM1222" s="155">
        <v>0</v>
      </c>
      <c r="AN1222" s="155">
        <v>0</v>
      </c>
      <c r="AO1222" s="155">
        <v>0</v>
      </c>
      <c r="AP1222" s="155">
        <v>0</v>
      </c>
      <c r="AQ1222" s="155">
        <v>0</v>
      </c>
      <c r="AR1222" s="155">
        <v>0</v>
      </c>
      <c r="AS1222" s="155">
        <v>0</v>
      </c>
      <c r="AT1222" s="155">
        <v>0</v>
      </c>
      <c r="AU1222" s="155">
        <v>0</v>
      </c>
      <c r="AV1222" s="155">
        <v>0</v>
      </c>
      <c r="AW1222" s="155">
        <v>0</v>
      </c>
      <c r="AX1222" s="155">
        <v>0</v>
      </c>
      <c r="AY1222" s="155">
        <v>0</v>
      </c>
      <c r="AZ1222" s="155">
        <v>0</v>
      </c>
      <c r="BA1222" s="155">
        <v>0</v>
      </c>
      <c r="BB1222" s="22">
        <f t="shared" si="57"/>
        <v>0</v>
      </c>
      <c r="BC1222" s="22">
        <f t="shared" si="58"/>
        <v>0</v>
      </c>
      <c r="BD1222" s="22">
        <f t="shared" si="59"/>
        <v>0</v>
      </c>
    </row>
    <row r="1223" spans="1:56" x14ac:dyDescent="0.35">
      <c r="A1223" s="23" t="s">
        <v>2599</v>
      </c>
      <c r="B1223" s="79" t="s">
        <v>1262</v>
      </c>
      <c r="C1223" s="80">
        <v>1</v>
      </c>
      <c r="D1223" s="81" t="s">
        <v>31</v>
      </c>
      <c r="E1223" s="79" t="s">
        <v>467</v>
      </c>
      <c r="F1223" s="79" t="s">
        <v>648</v>
      </c>
      <c r="G1223" s="79" t="s">
        <v>668</v>
      </c>
      <c r="H1223" s="79" t="s">
        <v>669</v>
      </c>
      <c r="I1223" s="79" t="s">
        <v>670</v>
      </c>
      <c r="J1223" s="79" t="s">
        <v>671</v>
      </c>
      <c r="K1223" s="79" t="s">
        <v>484</v>
      </c>
      <c r="L1223" s="79" t="s">
        <v>650</v>
      </c>
      <c r="M1223" s="79" t="s">
        <v>663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41">
        <v>44291</v>
      </c>
      <c r="AF1223" s="141">
        <v>45387</v>
      </c>
      <c r="AG1223" s="144">
        <v>33346</v>
      </c>
      <c r="AH1223" s="83">
        <v>0</v>
      </c>
      <c r="AI1223" s="83">
        <v>0</v>
      </c>
      <c r="AJ1223" s="143">
        <v>6.1699999999999998E-2</v>
      </c>
      <c r="AK1223" s="79" t="s">
        <v>664</v>
      </c>
      <c r="AL1223" s="79" t="s">
        <v>665</v>
      </c>
      <c r="AM1223" s="155">
        <v>0</v>
      </c>
      <c r="AN1223" s="155">
        <v>0</v>
      </c>
      <c r="AO1223" s="155">
        <v>0</v>
      </c>
      <c r="AP1223" s="155">
        <v>0</v>
      </c>
      <c r="AQ1223" s="155">
        <v>0</v>
      </c>
      <c r="AR1223" s="155">
        <v>0</v>
      </c>
      <c r="AS1223" s="155">
        <v>0</v>
      </c>
      <c r="AT1223" s="155">
        <v>0</v>
      </c>
      <c r="AU1223" s="155">
        <v>0</v>
      </c>
      <c r="AV1223" s="155">
        <v>0</v>
      </c>
      <c r="AW1223" s="155">
        <v>0</v>
      </c>
      <c r="AX1223" s="155">
        <v>0</v>
      </c>
      <c r="AY1223" s="155">
        <v>0</v>
      </c>
      <c r="AZ1223" s="155">
        <v>0</v>
      </c>
      <c r="BA1223" s="155">
        <v>0</v>
      </c>
      <c r="BB1223" s="22">
        <f t="shared" si="57"/>
        <v>0</v>
      </c>
      <c r="BC1223" s="22">
        <f t="shared" si="58"/>
        <v>0</v>
      </c>
      <c r="BD1223" s="22">
        <f t="shared" si="59"/>
        <v>0</v>
      </c>
    </row>
    <row r="1224" spans="1:56" x14ac:dyDescent="0.35">
      <c r="A1224" s="23" t="s">
        <v>2600</v>
      </c>
      <c r="B1224" s="79" t="s">
        <v>1263</v>
      </c>
      <c r="C1224" s="80">
        <v>1</v>
      </c>
      <c r="D1224" s="81" t="s">
        <v>31</v>
      </c>
      <c r="E1224" s="79" t="s">
        <v>467</v>
      </c>
      <c r="F1224" s="79" t="s">
        <v>648</v>
      </c>
      <c r="G1224" s="79" t="s">
        <v>668</v>
      </c>
      <c r="H1224" s="79" t="s">
        <v>669</v>
      </c>
      <c r="I1224" s="79" t="s">
        <v>670</v>
      </c>
      <c r="J1224" s="79" t="s">
        <v>671</v>
      </c>
      <c r="K1224" s="79" t="s">
        <v>484</v>
      </c>
      <c r="L1224" s="79" t="s">
        <v>650</v>
      </c>
      <c r="M1224" s="79" t="s">
        <v>663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41">
        <v>44291</v>
      </c>
      <c r="AF1224" s="141">
        <v>46117</v>
      </c>
      <c r="AG1224" s="144">
        <v>77561</v>
      </c>
      <c r="AH1224" s="83">
        <v>1.5138888888888888</v>
      </c>
      <c r="AI1224" s="83">
        <v>5</v>
      </c>
      <c r="AJ1224" s="143">
        <v>7.1300000000000002E-2</v>
      </c>
      <c r="AK1224" s="79" t="s">
        <v>664</v>
      </c>
      <c r="AL1224" s="79" t="s">
        <v>665</v>
      </c>
      <c r="AM1224" s="155">
        <v>0</v>
      </c>
      <c r="AN1224" s="155">
        <v>0</v>
      </c>
      <c r="AO1224" s="155">
        <v>0</v>
      </c>
      <c r="AP1224" s="155">
        <v>0</v>
      </c>
      <c r="AQ1224" s="155">
        <v>0</v>
      </c>
      <c r="AR1224" s="155">
        <v>0</v>
      </c>
      <c r="AS1224" s="155">
        <v>0</v>
      </c>
      <c r="AT1224" s="155">
        <v>0</v>
      </c>
      <c r="AU1224" s="155">
        <v>0</v>
      </c>
      <c r="AV1224" s="155">
        <v>0</v>
      </c>
      <c r="AW1224" s="155">
        <v>0</v>
      </c>
      <c r="AX1224" s="155">
        <v>0</v>
      </c>
      <c r="AY1224" s="155">
        <v>0</v>
      </c>
      <c r="AZ1224" s="155">
        <v>0</v>
      </c>
      <c r="BA1224" s="155">
        <v>0</v>
      </c>
      <c r="BB1224" s="22">
        <f t="shared" si="57"/>
        <v>0</v>
      </c>
      <c r="BC1224" s="22">
        <f t="shared" si="58"/>
        <v>0</v>
      </c>
      <c r="BD1224" s="22">
        <f t="shared" si="59"/>
        <v>0</v>
      </c>
    </row>
    <row r="1225" spans="1:56" x14ac:dyDescent="0.35">
      <c r="A1225" s="23" t="s">
        <v>2601</v>
      </c>
      <c r="B1225" s="79" t="s">
        <v>1264</v>
      </c>
      <c r="C1225" s="80">
        <v>1</v>
      </c>
      <c r="D1225" s="81" t="s">
        <v>31</v>
      </c>
      <c r="E1225" s="79" t="s">
        <v>467</v>
      </c>
      <c r="F1225" s="79" t="s">
        <v>648</v>
      </c>
      <c r="G1225" s="79" t="s">
        <v>668</v>
      </c>
      <c r="H1225" s="79" t="s">
        <v>669</v>
      </c>
      <c r="I1225" s="79" t="s">
        <v>670</v>
      </c>
      <c r="J1225" s="79" t="s">
        <v>671</v>
      </c>
      <c r="K1225" s="79" t="s">
        <v>484</v>
      </c>
      <c r="L1225" s="79" t="s">
        <v>650</v>
      </c>
      <c r="M1225" s="79" t="s">
        <v>663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41">
        <v>44291</v>
      </c>
      <c r="AF1225" s="141">
        <v>45387</v>
      </c>
      <c r="AG1225" s="144">
        <v>95631.13</v>
      </c>
      <c r="AH1225" s="83">
        <v>0</v>
      </c>
      <c r="AI1225" s="83">
        <v>0</v>
      </c>
      <c r="AJ1225" s="143">
        <v>6.1699999999999998E-2</v>
      </c>
      <c r="AK1225" s="79" t="s">
        <v>664</v>
      </c>
      <c r="AL1225" s="79" t="s">
        <v>665</v>
      </c>
      <c r="AM1225" s="155">
        <v>0</v>
      </c>
      <c r="AN1225" s="155">
        <v>0</v>
      </c>
      <c r="AO1225" s="155">
        <v>0</v>
      </c>
      <c r="AP1225" s="155">
        <v>0</v>
      </c>
      <c r="AQ1225" s="155">
        <v>0</v>
      </c>
      <c r="AR1225" s="155">
        <v>0</v>
      </c>
      <c r="AS1225" s="155">
        <v>0</v>
      </c>
      <c r="AT1225" s="155">
        <v>0</v>
      </c>
      <c r="AU1225" s="155">
        <v>0</v>
      </c>
      <c r="AV1225" s="155">
        <v>0</v>
      </c>
      <c r="AW1225" s="155">
        <v>0</v>
      </c>
      <c r="AX1225" s="155">
        <v>0</v>
      </c>
      <c r="AY1225" s="155">
        <v>0</v>
      </c>
      <c r="AZ1225" s="155">
        <v>0</v>
      </c>
      <c r="BA1225" s="155">
        <v>0</v>
      </c>
      <c r="BB1225" s="22">
        <f t="shared" si="57"/>
        <v>0</v>
      </c>
      <c r="BC1225" s="22">
        <f t="shared" si="58"/>
        <v>0</v>
      </c>
      <c r="BD1225" s="22">
        <f t="shared" si="59"/>
        <v>0</v>
      </c>
    </row>
    <row r="1226" spans="1:56" x14ac:dyDescent="0.35">
      <c r="A1226" s="23" t="s">
        <v>2602</v>
      </c>
      <c r="B1226" s="79" t="s">
        <v>1265</v>
      </c>
      <c r="C1226" s="80">
        <v>1</v>
      </c>
      <c r="D1226" s="81" t="s">
        <v>31</v>
      </c>
      <c r="E1226" s="79" t="s">
        <v>467</v>
      </c>
      <c r="F1226" s="79" t="s">
        <v>648</v>
      </c>
      <c r="G1226" s="79" t="s">
        <v>668</v>
      </c>
      <c r="H1226" s="79" t="s">
        <v>669</v>
      </c>
      <c r="I1226" s="79" t="s">
        <v>670</v>
      </c>
      <c r="J1226" s="79" t="s">
        <v>671</v>
      </c>
      <c r="K1226" s="79" t="s">
        <v>484</v>
      </c>
      <c r="L1226" s="79" t="s">
        <v>650</v>
      </c>
      <c r="M1226" s="79" t="s">
        <v>663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41">
        <v>44291</v>
      </c>
      <c r="AF1226" s="141">
        <v>46117</v>
      </c>
      <c r="AG1226" s="144">
        <v>222412.32</v>
      </c>
      <c r="AH1226" s="83">
        <v>1.5138888888888888</v>
      </c>
      <c r="AI1226" s="83">
        <v>5</v>
      </c>
      <c r="AJ1226" s="143">
        <v>7.1300000000000002E-2</v>
      </c>
      <c r="AK1226" s="79" t="s">
        <v>664</v>
      </c>
      <c r="AL1226" s="79" t="s">
        <v>665</v>
      </c>
      <c r="AM1226" s="155">
        <v>0</v>
      </c>
      <c r="AN1226" s="155">
        <v>0</v>
      </c>
      <c r="AO1226" s="155">
        <v>0</v>
      </c>
      <c r="AP1226" s="155">
        <v>0</v>
      </c>
      <c r="AQ1226" s="155">
        <v>0</v>
      </c>
      <c r="AR1226" s="155">
        <v>0</v>
      </c>
      <c r="AS1226" s="155">
        <v>0</v>
      </c>
      <c r="AT1226" s="155">
        <v>0</v>
      </c>
      <c r="AU1226" s="155">
        <v>0</v>
      </c>
      <c r="AV1226" s="155">
        <v>0</v>
      </c>
      <c r="AW1226" s="155">
        <v>0</v>
      </c>
      <c r="AX1226" s="155">
        <v>0</v>
      </c>
      <c r="AY1226" s="155">
        <v>0</v>
      </c>
      <c r="AZ1226" s="155">
        <v>0</v>
      </c>
      <c r="BA1226" s="155">
        <v>0</v>
      </c>
      <c r="BB1226" s="22">
        <f t="shared" si="57"/>
        <v>0</v>
      </c>
      <c r="BC1226" s="22">
        <f t="shared" si="58"/>
        <v>0</v>
      </c>
      <c r="BD1226" s="22">
        <f t="shared" si="59"/>
        <v>0</v>
      </c>
    </row>
    <row r="1227" spans="1:56" x14ac:dyDescent="0.35">
      <c r="A1227" s="23" t="s">
        <v>2603</v>
      </c>
      <c r="B1227" s="79" t="s">
        <v>1266</v>
      </c>
      <c r="C1227" s="80">
        <v>1</v>
      </c>
      <c r="D1227" s="81" t="s">
        <v>31</v>
      </c>
      <c r="E1227" s="79" t="s">
        <v>467</v>
      </c>
      <c r="F1227" s="79" t="s">
        <v>648</v>
      </c>
      <c r="G1227" s="79" t="s">
        <v>668</v>
      </c>
      <c r="H1227" s="79" t="s">
        <v>669</v>
      </c>
      <c r="I1227" s="79" t="s">
        <v>670</v>
      </c>
      <c r="J1227" s="79" t="s">
        <v>671</v>
      </c>
      <c r="K1227" s="79" t="s">
        <v>484</v>
      </c>
      <c r="L1227" s="79" t="s">
        <v>650</v>
      </c>
      <c r="M1227" s="79" t="s">
        <v>663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41">
        <v>44291</v>
      </c>
      <c r="AF1227" s="141">
        <v>46117</v>
      </c>
      <c r="AG1227" s="144">
        <v>546305.76</v>
      </c>
      <c r="AH1227" s="83">
        <v>1.5138888888888888</v>
      </c>
      <c r="AI1227" s="83">
        <v>5</v>
      </c>
      <c r="AJ1227" s="143">
        <v>7.1300000000000002E-2</v>
      </c>
      <c r="AK1227" s="79" t="s">
        <v>664</v>
      </c>
      <c r="AL1227" s="79" t="s">
        <v>665</v>
      </c>
      <c r="AM1227" s="155">
        <v>0</v>
      </c>
      <c r="AN1227" s="155">
        <v>0</v>
      </c>
      <c r="AO1227" s="155">
        <v>0</v>
      </c>
      <c r="AP1227" s="155">
        <v>0</v>
      </c>
      <c r="AQ1227" s="155">
        <v>0</v>
      </c>
      <c r="AR1227" s="155">
        <v>0</v>
      </c>
      <c r="AS1227" s="155">
        <v>0</v>
      </c>
      <c r="AT1227" s="155">
        <v>0</v>
      </c>
      <c r="AU1227" s="155">
        <v>0</v>
      </c>
      <c r="AV1227" s="155">
        <v>0</v>
      </c>
      <c r="AW1227" s="155">
        <v>0</v>
      </c>
      <c r="AX1227" s="155">
        <v>0</v>
      </c>
      <c r="AY1227" s="155">
        <v>0</v>
      </c>
      <c r="AZ1227" s="155">
        <v>0</v>
      </c>
      <c r="BA1227" s="155">
        <v>0</v>
      </c>
      <c r="BB1227" s="22">
        <f t="shared" si="57"/>
        <v>0</v>
      </c>
      <c r="BC1227" s="22">
        <f t="shared" si="58"/>
        <v>0</v>
      </c>
      <c r="BD1227" s="22">
        <f t="shared" si="59"/>
        <v>0</v>
      </c>
    </row>
    <row r="1228" spans="1:56" x14ac:dyDescent="0.35">
      <c r="A1228" s="23" t="s">
        <v>2604</v>
      </c>
      <c r="B1228" s="79" t="s">
        <v>1267</v>
      </c>
      <c r="C1228" s="80">
        <v>1</v>
      </c>
      <c r="D1228" s="81" t="s">
        <v>31</v>
      </c>
      <c r="E1228" s="79" t="s">
        <v>467</v>
      </c>
      <c r="F1228" s="79" t="s">
        <v>648</v>
      </c>
      <c r="G1228" s="79" t="s">
        <v>668</v>
      </c>
      <c r="H1228" s="79" t="s">
        <v>669</v>
      </c>
      <c r="I1228" s="79" t="s">
        <v>670</v>
      </c>
      <c r="J1228" s="79" t="s">
        <v>671</v>
      </c>
      <c r="K1228" s="79" t="s">
        <v>484</v>
      </c>
      <c r="L1228" s="79" t="s">
        <v>650</v>
      </c>
      <c r="M1228" s="79" t="s">
        <v>663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41">
        <v>44291</v>
      </c>
      <c r="AF1228" s="141">
        <v>45387</v>
      </c>
      <c r="AG1228" s="144">
        <v>183578.79</v>
      </c>
      <c r="AH1228" s="83">
        <v>0</v>
      </c>
      <c r="AI1228" s="83">
        <v>0</v>
      </c>
      <c r="AJ1228" s="143">
        <v>0.06</v>
      </c>
      <c r="AK1228" s="79" t="s">
        <v>664</v>
      </c>
      <c r="AL1228" s="79" t="s">
        <v>665</v>
      </c>
      <c r="AM1228" s="155">
        <v>0</v>
      </c>
      <c r="AN1228" s="155">
        <v>0</v>
      </c>
      <c r="AO1228" s="155">
        <v>0</v>
      </c>
      <c r="AP1228" s="155">
        <v>0</v>
      </c>
      <c r="AQ1228" s="155">
        <v>0</v>
      </c>
      <c r="AR1228" s="155">
        <v>0</v>
      </c>
      <c r="AS1228" s="155">
        <v>0</v>
      </c>
      <c r="AT1228" s="155">
        <v>0</v>
      </c>
      <c r="AU1228" s="155">
        <v>0</v>
      </c>
      <c r="AV1228" s="155">
        <v>0</v>
      </c>
      <c r="AW1228" s="155">
        <v>0</v>
      </c>
      <c r="AX1228" s="155">
        <v>0</v>
      </c>
      <c r="AY1228" s="155">
        <v>0</v>
      </c>
      <c r="AZ1228" s="155">
        <v>0</v>
      </c>
      <c r="BA1228" s="155">
        <v>0</v>
      </c>
      <c r="BB1228" s="22">
        <f t="shared" si="57"/>
        <v>0</v>
      </c>
      <c r="BC1228" s="22">
        <f t="shared" si="58"/>
        <v>0</v>
      </c>
      <c r="BD1228" s="22">
        <f t="shared" si="59"/>
        <v>0</v>
      </c>
    </row>
    <row r="1229" spans="1:56" x14ac:dyDescent="0.35">
      <c r="A1229" s="23" t="s">
        <v>2605</v>
      </c>
      <c r="B1229" s="79" t="s">
        <v>1268</v>
      </c>
      <c r="C1229" s="80">
        <v>1</v>
      </c>
      <c r="D1229" s="81" t="s">
        <v>31</v>
      </c>
      <c r="E1229" s="79" t="s">
        <v>467</v>
      </c>
      <c r="F1229" s="79" t="s">
        <v>648</v>
      </c>
      <c r="G1229" s="79" t="s">
        <v>668</v>
      </c>
      <c r="H1229" s="79" t="s">
        <v>669</v>
      </c>
      <c r="I1229" s="79" t="s">
        <v>670</v>
      </c>
      <c r="J1229" s="79" t="s">
        <v>671</v>
      </c>
      <c r="K1229" s="79" t="s">
        <v>484</v>
      </c>
      <c r="L1229" s="79" t="s">
        <v>650</v>
      </c>
      <c r="M1229" s="79" t="s">
        <v>663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41">
        <v>44291</v>
      </c>
      <c r="AF1229" s="141">
        <v>46117</v>
      </c>
      <c r="AG1229" s="144">
        <v>428350.51</v>
      </c>
      <c r="AH1229" s="83">
        <v>1.5138888888888888</v>
      </c>
      <c r="AI1229" s="83">
        <v>5</v>
      </c>
      <c r="AJ1229" s="143">
        <v>7.1300000000000002E-2</v>
      </c>
      <c r="AK1229" s="79" t="s">
        <v>664</v>
      </c>
      <c r="AL1229" s="79" t="s">
        <v>665</v>
      </c>
      <c r="AM1229" s="155">
        <v>0</v>
      </c>
      <c r="AN1229" s="155">
        <v>0</v>
      </c>
      <c r="AO1229" s="155">
        <v>0</v>
      </c>
      <c r="AP1229" s="155">
        <v>0</v>
      </c>
      <c r="AQ1229" s="155">
        <v>0</v>
      </c>
      <c r="AR1229" s="155">
        <v>0</v>
      </c>
      <c r="AS1229" s="155">
        <v>0</v>
      </c>
      <c r="AT1229" s="155">
        <v>0</v>
      </c>
      <c r="AU1229" s="155">
        <v>0</v>
      </c>
      <c r="AV1229" s="155">
        <v>0</v>
      </c>
      <c r="AW1229" s="155">
        <v>0</v>
      </c>
      <c r="AX1229" s="155">
        <v>0</v>
      </c>
      <c r="AY1229" s="155">
        <v>0</v>
      </c>
      <c r="AZ1229" s="155">
        <v>0</v>
      </c>
      <c r="BA1229" s="155">
        <v>0</v>
      </c>
      <c r="BB1229" s="22">
        <f t="shared" si="57"/>
        <v>0</v>
      </c>
      <c r="BC1229" s="22">
        <f t="shared" si="58"/>
        <v>0</v>
      </c>
      <c r="BD1229" s="22">
        <f t="shared" si="59"/>
        <v>0</v>
      </c>
    </row>
    <row r="1230" spans="1:56" x14ac:dyDescent="0.35">
      <c r="A1230" s="23" t="s">
        <v>2606</v>
      </c>
      <c r="B1230" s="79" t="s">
        <v>1269</v>
      </c>
      <c r="C1230" s="80">
        <v>1</v>
      </c>
      <c r="D1230" s="81" t="s">
        <v>31</v>
      </c>
      <c r="E1230" s="79" t="s">
        <v>467</v>
      </c>
      <c r="F1230" s="79" t="s">
        <v>648</v>
      </c>
      <c r="G1230" s="79" t="s">
        <v>668</v>
      </c>
      <c r="H1230" s="79" t="s">
        <v>669</v>
      </c>
      <c r="I1230" s="79" t="s">
        <v>670</v>
      </c>
      <c r="J1230" s="79" t="s">
        <v>671</v>
      </c>
      <c r="K1230" s="79" t="s">
        <v>484</v>
      </c>
      <c r="L1230" s="79" t="s">
        <v>650</v>
      </c>
      <c r="M1230" s="79" t="s">
        <v>663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41">
        <v>44291</v>
      </c>
      <c r="AF1230" s="141">
        <v>45387</v>
      </c>
      <c r="AG1230" s="144">
        <v>168102.7</v>
      </c>
      <c r="AH1230" s="83">
        <v>0</v>
      </c>
      <c r="AI1230" s="83">
        <v>0</v>
      </c>
      <c r="AJ1230" s="143">
        <v>6.1699999999999998E-2</v>
      </c>
      <c r="AK1230" s="79" t="s">
        <v>664</v>
      </c>
      <c r="AL1230" s="79" t="s">
        <v>665</v>
      </c>
      <c r="AM1230" s="155">
        <v>0</v>
      </c>
      <c r="AN1230" s="155">
        <v>0</v>
      </c>
      <c r="AO1230" s="155">
        <v>0</v>
      </c>
      <c r="AP1230" s="155">
        <v>0</v>
      </c>
      <c r="AQ1230" s="155">
        <v>0</v>
      </c>
      <c r="AR1230" s="155">
        <v>0</v>
      </c>
      <c r="AS1230" s="155">
        <v>0</v>
      </c>
      <c r="AT1230" s="155">
        <v>0</v>
      </c>
      <c r="AU1230" s="155">
        <v>0</v>
      </c>
      <c r="AV1230" s="155">
        <v>0</v>
      </c>
      <c r="AW1230" s="155">
        <v>0</v>
      </c>
      <c r="AX1230" s="155">
        <v>0</v>
      </c>
      <c r="AY1230" s="155">
        <v>0</v>
      </c>
      <c r="AZ1230" s="155">
        <v>0</v>
      </c>
      <c r="BA1230" s="155">
        <v>0</v>
      </c>
      <c r="BB1230" s="22">
        <f t="shared" si="57"/>
        <v>0</v>
      </c>
      <c r="BC1230" s="22">
        <f t="shared" si="58"/>
        <v>0</v>
      </c>
      <c r="BD1230" s="22">
        <f t="shared" si="59"/>
        <v>0</v>
      </c>
    </row>
    <row r="1231" spans="1:56" x14ac:dyDescent="0.35">
      <c r="A1231" s="23" t="s">
        <v>2607</v>
      </c>
      <c r="B1231" s="79" t="s">
        <v>1270</v>
      </c>
      <c r="C1231" s="80">
        <v>1</v>
      </c>
      <c r="D1231" s="81" t="s">
        <v>31</v>
      </c>
      <c r="E1231" s="79" t="s">
        <v>467</v>
      </c>
      <c r="F1231" s="79" t="s">
        <v>648</v>
      </c>
      <c r="G1231" s="79" t="s">
        <v>668</v>
      </c>
      <c r="H1231" s="79" t="s">
        <v>669</v>
      </c>
      <c r="I1231" s="79" t="s">
        <v>670</v>
      </c>
      <c r="J1231" s="79" t="s">
        <v>671</v>
      </c>
      <c r="K1231" s="79" t="s">
        <v>484</v>
      </c>
      <c r="L1231" s="79" t="s">
        <v>650</v>
      </c>
      <c r="M1231" s="79" t="s">
        <v>663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41">
        <v>44291</v>
      </c>
      <c r="AF1231" s="141">
        <v>46117</v>
      </c>
      <c r="AG1231" s="144">
        <v>390992.09</v>
      </c>
      <c r="AH1231" s="83">
        <v>1.5138888888888888</v>
      </c>
      <c r="AI1231" s="83">
        <v>5</v>
      </c>
      <c r="AJ1231" s="143">
        <v>7.1300000000000002E-2</v>
      </c>
      <c r="AK1231" s="79" t="s">
        <v>664</v>
      </c>
      <c r="AL1231" s="79" t="s">
        <v>665</v>
      </c>
      <c r="AM1231" s="155">
        <v>0</v>
      </c>
      <c r="AN1231" s="155">
        <v>0</v>
      </c>
      <c r="AO1231" s="155">
        <v>0</v>
      </c>
      <c r="AP1231" s="155">
        <v>0</v>
      </c>
      <c r="AQ1231" s="155">
        <v>0</v>
      </c>
      <c r="AR1231" s="155">
        <v>0</v>
      </c>
      <c r="AS1231" s="155">
        <v>0</v>
      </c>
      <c r="AT1231" s="155">
        <v>0</v>
      </c>
      <c r="AU1231" s="155">
        <v>0</v>
      </c>
      <c r="AV1231" s="155">
        <v>0</v>
      </c>
      <c r="AW1231" s="155">
        <v>0</v>
      </c>
      <c r="AX1231" s="155">
        <v>0</v>
      </c>
      <c r="AY1231" s="155">
        <v>0</v>
      </c>
      <c r="AZ1231" s="155">
        <v>0</v>
      </c>
      <c r="BA1231" s="155">
        <v>0</v>
      </c>
      <c r="BB1231" s="22">
        <f t="shared" si="57"/>
        <v>0</v>
      </c>
      <c r="BC1231" s="22">
        <f t="shared" si="58"/>
        <v>0</v>
      </c>
      <c r="BD1231" s="22">
        <f t="shared" si="59"/>
        <v>0</v>
      </c>
    </row>
    <row r="1232" spans="1:56" x14ac:dyDescent="0.35">
      <c r="A1232" s="23" t="s">
        <v>2608</v>
      </c>
      <c r="B1232" s="79" t="s">
        <v>1271</v>
      </c>
      <c r="C1232" s="80">
        <v>1</v>
      </c>
      <c r="D1232" s="81" t="s">
        <v>31</v>
      </c>
      <c r="E1232" s="79" t="s">
        <v>467</v>
      </c>
      <c r="F1232" s="79" t="s">
        <v>648</v>
      </c>
      <c r="G1232" s="79" t="s">
        <v>668</v>
      </c>
      <c r="H1232" s="79" t="s">
        <v>669</v>
      </c>
      <c r="I1232" s="79" t="s">
        <v>670</v>
      </c>
      <c r="J1232" s="79" t="s">
        <v>671</v>
      </c>
      <c r="K1232" s="79" t="s">
        <v>484</v>
      </c>
      <c r="L1232" s="79" t="s">
        <v>650</v>
      </c>
      <c r="M1232" s="79" t="s">
        <v>663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41">
        <v>44291</v>
      </c>
      <c r="AF1232" s="141">
        <v>45387</v>
      </c>
      <c r="AG1232" s="144">
        <v>1044128</v>
      </c>
      <c r="AH1232" s="83">
        <v>0</v>
      </c>
      <c r="AI1232" s="83">
        <v>0</v>
      </c>
      <c r="AJ1232" s="143">
        <v>6.1699999999999998E-2</v>
      </c>
      <c r="AK1232" s="79" t="s">
        <v>664</v>
      </c>
      <c r="AL1232" s="79" t="s">
        <v>665</v>
      </c>
      <c r="AM1232" s="155">
        <v>0</v>
      </c>
      <c r="AN1232" s="155">
        <v>0</v>
      </c>
      <c r="AO1232" s="155">
        <v>0</v>
      </c>
      <c r="AP1232" s="155">
        <v>0</v>
      </c>
      <c r="AQ1232" s="155">
        <v>0</v>
      </c>
      <c r="AR1232" s="155">
        <v>0</v>
      </c>
      <c r="AS1232" s="155">
        <v>0</v>
      </c>
      <c r="AT1232" s="155">
        <v>0</v>
      </c>
      <c r="AU1232" s="155">
        <v>0</v>
      </c>
      <c r="AV1232" s="155">
        <v>0</v>
      </c>
      <c r="AW1232" s="155">
        <v>0</v>
      </c>
      <c r="AX1232" s="155">
        <v>0</v>
      </c>
      <c r="AY1232" s="155">
        <v>0</v>
      </c>
      <c r="AZ1232" s="155">
        <v>0</v>
      </c>
      <c r="BA1232" s="155">
        <v>0</v>
      </c>
      <c r="BB1232" s="22">
        <f t="shared" si="57"/>
        <v>0</v>
      </c>
      <c r="BC1232" s="22">
        <f t="shared" si="58"/>
        <v>0</v>
      </c>
      <c r="BD1232" s="22">
        <f t="shared" si="59"/>
        <v>0</v>
      </c>
    </row>
    <row r="1233" spans="1:56" x14ac:dyDescent="0.35">
      <c r="A1233" s="23" t="s">
        <v>2609</v>
      </c>
      <c r="B1233" s="79" t="s">
        <v>1272</v>
      </c>
      <c r="C1233" s="80">
        <v>1</v>
      </c>
      <c r="D1233" s="81" t="s">
        <v>31</v>
      </c>
      <c r="E1233" s="79" t="s">
        <v>467</v>
      </c>
      <c r="F1233" s="79" t="s">
        <v>648</v>
      </c>
      <c r="G1233" s="79" t="s">
        <v>668</v>
      </c>
      <c r="H1233" s="79" t="s">
        <v>669</v>
      </c>
      <c r="I1233" s="79" t="s">
        <v>670</v>
      </c>
      <c r="J1233" s="79" t="s">
        <v>671</v>
      </c>
      <c r="K1233" s="79" t="s">
        <v>484</v>
      </c>
      <c r="L1233" s="79" t="s">
        <v>650</v>
      </c>
      <c r="M1233" s="79" t="s">
        <v>663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41">
        <v>44291</v>
      </c>
      <c r="AF1233" s="141">
        <v>46117</v>
      </c>
      <c r="AG1233" s="144">
        <v>2428426</v>
      </c>
      <c r="AH1233" s="83">
        <v>1.5138888888888888</v>
      </c>
      <c r="AI1233" s="83">
        <v>5</v>
      </c>
      <c r="AJ1233" s="143">
        <v>7.1300000000000002E-2</v>
      </c>
      <c r="AK1233" s="79" t="s">
        <v>664</v>
      </c>
      <c r="AL1233" s="79" t="s">
        <v>665</v>
      </c>
      <c r="AM1233" s="155">
        <v>0</v>
      </c>
      <c r="AN1233" s="155">
        <v>0</v>
      </c>
      <c r="AO1233" s="155">
        <v>0</v>
      </c>
      <c r="AP1233" s="155">
        <v>0</v>
      </c>
      <c r="AQ1233" s="155">
        <v>0</v>
      </c>
      <c r="AR1233" s="155">
        <v>0</v>
      </c>
      <c r="AS1233" s="155">
        <v>0</v>
      </c>
      <c r="AT1233" s="155">
        <v>0</v>
      </c>
      <c r="AU1233" s="155">
        <v>0</v>
      </c>
      <c r="AV1233" s="155">
        <v>0</v>
      </c>
      <c r="AW1233" s="155">
        <v>0</v>
      </c>
      <c r="AX1233" s="155">
        <v>0</v>
      </c>
      <c r="AY1233" s="155">
        <v>0</v>
      </c>
      <c r="AZ1233" s="155">
        <v>0</v>
      </c>
      <c r="BA1233" s="155">
        <v>0</v>
      </c>
      <c r="BB1233" s="22">
        <f t="shared" si="57"/>
        <v>0</v>
      </c>
      <c r="BC1233" s="22">
        <f t="shared" si="58"/>
        <v>0</v>
      </c>
      <c r="BD1233" s="22">
        <f t="shared" si="59"/>
        <v>0</v>
      </c>
    </row>
    <row r="1234" spans="1:56" x14ac:dyDescent="0.35">
      <c r="A1234" s="23" t="s">
        <v>2610</v>
      </c>
      <c r="B1234" s="79" t="s">
        <v>1273</v>
      </c>
      <c r="C1234" s="80">
        <v>1</v>
      </c>
      <c r="D1234" s="81" t="s">
        <v>31</v>
      </c>
      <c r="E1234" s="79" t="s">
        <v>467</v>
      </c>
      <c r="F1234" s="79" t="s">
        <v>648</v>
      </c>
      <c r="G1234" s="79" t="s">
        <v>668</v>
      </c>
      <c r="H1234" s="79" t="s">
        <v>669</v>
      </c>
      <c r="I1234" s="79" t="s">
        <v>670</v>
      </c>
      <c r="J1234" s="79" t="s">
        <v>671</v>
      </c>
      <c r="K1234" s="79" t="s">
        <v>484</v>
      </c>
      <c r="L1234" s="79" t="s">
        <v>650</v>
      </c>
      <c r="M1234" s="79" t="s">
        <v>663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41">
        <v>44291</v>
      </c>
      <c r="AF1234" s="141">
        <v>45387</v>
      </c>
      <c r="AG1234" s="144">
        <v>102972.82</v>
      </c>
      <c r="AH1234" s="83">
        <v>0</v>
      </c>
      <c r="AI1234" s="83">
        <v>0</v>
      </c>
      <c r="AJ1234" s="143">
        <v>6.1699999999999998E-2</v>
      </c>
      <c r="AK1234" s="79" t="s">
        <v>664</v>
      </c>
      <c r="AL1234" s="79" t="s">
        <v>665</v>
      </c>
      <c r="AM1234" s="155">
        <v>0</v>
      </c>
      <c r="AN1234" s="155">
        <v>0</v>
      </c>
      <c r="AO1234" s="155">
        <v>0</v>
      </c>
      <c r="AP1234" s="155">
        <v>0</v>
      </c>
      <c r="AQ1234" s="155">
        <v>0</v>
      </c>
      <c r="AR1234" s="155">
        <v>0</v>
      </c>
      <c r="AS1234" s="155">
        <v>0</v>
      </c>
      <c r="AT1234" s="155">
        <v>0</v>
      </c>
      <c r="AU1234" s="155">
        <v>0</v>
      </c>
      <c r="AV1234" s="155">
        <v>0</v>
      </c>
      <c r="AW1234" s="155">
        <v>0</v>
      </c>
      <c r="AX1234" s="155">
        <v>0</v>
      </c>
      <c r="AY1234" s="155">
        <v>0</v>
      </c>
      <c r="AZ1234" s="155">
        <v>0</v>
      </c>
      <c r="BA1234" s="155">
        <v>0</v>
      </c>
      <c r="BB1234" s="22">
        <f t="shared" si="57"/>
        <v>0</v>
      </c>
      <c r="BC1234" s="22">
        <f t="shared" si="58"/>
        <v>0</v>
      </c>
      <c r="BD1234" s="22">
        <f t="shared" si="59"/>
        <v>0</v>
      </c>
    </row>
    <row r="1235" spans="1:56" x14ac:dyDescent="0.35">
      <c r="A1235" s="23" t="s">
        <v>2611</v>
      </c>
      <c r="B1235" s="79" t="s">
        <v>1274</v>
      </c>
      <c r="C1235" s="80">
        <v>1</v>
      </c>
      <c r="D1235" s="81" t="s">
        <v>31</v>
      </c>
      <c r="E1235" s="79" t="s">
        <v>467</v>
      </c>
      <c r="F1235" s="79" t="s">
        <v>648</v>
      </c>
      <c r="G1235" s="79" t="s">
        <v>668</v>
      </c>
      <c r="H1235" s="79" t="s">
        <v>669</v>
      </c>
      <c r="I1235" s="79" t="s">
        <v>670</v>
      </c>
      <c r="J1235" s="79" t="s">
        <v>671</v>
      </c>
      <c r="K1235" s="79" t="s">
        <v>484</v>
      </c>
      <c r="L1235" s="79" t="s">
        <v>650</v>
      </c>
      <c r="M1235" s="79" t="s">
        <v>663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41">
        <v>44291</v>
      </c>
      <c r="AF1235" s="141">
        <v>46117</v>
      </c>
      <c r="AG1235" s="144">
        <v>239449.89</v>
      </c>
      <c r="AH1235" s="83">
        <v>1.5138888888888888</v>
      </c>
      <c r="AI1235" s="83">
        <v>5</v>
      </c>
      <c r="AJ1235" s="143">
        <v>7.1300000000000002E-2</v>
      </c>
      <c r="AK1235" s="79" t="s">
        <v>664</v>
      </c>
      <c r="AL1235" s="79" t="s">
        <v>665</v>
      </c>
      <c r="AM1235" s="155">
        <v>0</v>
      </c>
      <c r="AN1235" s="155">
        <v>0</v>
      </c>
      <c r="AO1235" s="155">
        <v>0</v>
      </c>
      <c r="AP1235" s="155">
        <v>0</v>
      </c>
      <c r="AQ1235" s="155">
        <v>0</v>
      </c>
      <c r="AR1235" s="155">
        <v>0</v>
      </c>
      <c r="AS1235" s="155">
        <v>0</v>
      </c>
      <c r="AT1235" s="155">
        <v>0</v>
      </c>
      <c r="AU1235" s="155">
        <v>0</v>
      </c>
      <c r="AV1235" s="155">
        <v>0</v>
      </c>
      <c r="AW1235" s="155">
        <v>0</v>
      </c>
      <c r="AX1235" s="155">
        <v>0</v>
      </c>
      <c r="AY1235" s="155">
        <v>0</v>
      </c>
      <c r="AZ1235" s="155">
        <v>0</v>
      </c>
      <c r="BA1235" s="155">
        <v>0</v>
      </c>
      <c r="BB1235" s="22">
        <f t="shared" si="57"/>
        <v>0</v>
      </c>
      <c r="BC1235" s="22">
        <f t="shared" si="58"/>
        <v>0</v>
      </c>
      <c r="BD1235" s="22">
        <f t="shared" si="59"/>
        <v>0</v>
      </c>
    </row>
    <row r="1236" spans="1:56" x14ac:dyDescent="0.35">
      <c r="A1236" s="23" t="s">
        <v>2612</v>
      </c>
      <c r="B1236" s="79" t="s">
        <v>1275</v>
      </c>
      <c r="C1236" s="80">
        <v>1</v>
      </c>
      <c r="D1236" s="81" t="s">
        <v>31</v>
      </c>
      <c r="E1236" s="79" t="s">
        <v>467</v>
      </c>
      <c r="F1236" s="79" t="s">
        <v>648</v>
      </c>
      <c r="G1236" s="79" t="s">
        <v>668</v>
      </c>
      <c r="H1236" s="79" t="s">
        <v>669</v>
      </c>
      <c r="I1236" s="79" t="s">
        <v>670</v>
      </c>
      <c r="J1236" s="79" t="s">
        <v>671</v>
      </c>
      <c r="K1236" s="79" t="s">
        <v>484</v>
      </c>
      <c r="L1236" s="79" t="s">
        <v>650</v>
      </c>
      <c r="M1236" s="79" t="s">
        <v>663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41">
        <v>44291</v>
      </c>
      <c r="AF1236" s="141">
        <v>45387</v>
      </c>
      <c r="AG1236" s="144">
        <v>980097</v>
      </c>
      <c r="AH1236" s="83">
        <v>0</v>
      </c>
      <c r="AI1236" s="83">
        <v>0</v>
      </c>
      <c r="AJ1236" s="143">
        <v>6.1699999999999998E-2</v>
      </c>
      <c r="AK1236" s="79" t="s">
        <v>664</v>
      </c>
      <c r="AL1236" s="79" t="s">
        <v>665</v>
      </c>
      <c r="AM1236" s="155">
        <v>0</v>
      </c>
      <c r="AN1236" s="155">
        <v>0</v>
      </c>
      <c r="AO1236" s="155">
        <v>0</v>
      </c>
      <c r="AP1236" s="155">
        <v>0</v>
      </c>
      <c r="AQ1236" s="155">
        <v>0</v>
      </c>
      <c r="AR1236" s="155">
        <v>0</v>
      </c>
      <c r="AS1236" s="155">
        <v>0</v>
      </c>
      <c r="AT1236" s="155">
        <v>0</v>
      </c>
      <c r="AU1236" s="155">
        <v>0</v>
      </c>
      <c r="AV1236" s="155">
        <v>0</v>
      </c>
      <c r="AW1236" s="155">
        <v>0</v>
      </c>
      <c r="AX1236" s="155">
        <v>0</v>
      </c>
      <c r="AY1236" s="155">
        <v>0</v>
      </c>
      <c r="AZ1236" s="155">
        <v>0</v>
      </c>
      <c r="BA1236" s="155">
        <v>0</v>
      </c>
      <c r="BB1236" s="22">
        <f t="shared" si="57"/>
        <v>0</v>
      </c>
      <c r="BC1236" s="22">
        <f t="shared" si="58"/>
        <v>0</v>
      </c>
      <c r="BD1236" s="22">
        <f t="shared" si="59"/>
        <v>0</v>
      </c>
    </row>
    <row r="1237" spans="1:56" x14ac:dyDescent="0.35">
      <c r="A1237" s="23" t="s">
        <v>2613</v>
      </c>
      <c r="B1237" s="79" t="s">
        <v>1276</v>
      </c>
      <c r="C1237" s="80">
        <v>1</v>
      </c>
      <c r="D1237" s="81" t="s">
        <v>31</v>
      </c>
      <c r="E1237" s="79" t="s">
        <v>467</v>
      </c>
      <c r="F1237" s="79" t="s">
        <v>648</v>
      </c>
      <c r="G1237" s="79" t="s">
        <v>668</v>
      </c>
      <c r="H1237" s="79" t="s">
        <v>669</v>
      </c>
      <c r="I1237" s="79" t="s">
        <v>670</v>
      </c>
      <c r="J1237" s="79" t="s">
        <v>671</v>
      </c>
      <c r="K1237" s="79" t="s">
        <v>484</v>
      </c>
      <c r="L1237" s="79" t="s">
        <v>650</v>
      </c>
      <c r="M1237" s="79" t="s">
        <v>663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41">
        <v>44291</v>
      </c>
      <c r="AF1237" s="141">
        <v>46117</v>
      </c>
      <c r="AG1237" s="144">
        <v>2277850</v>
      </c>
      <c r="AH1237" s="83">
        <v>1.5138888888888888</v>
      </c>
      <c r="AI1237" s="83">
        <v>5</v>
      </c>
      <c r="AJ1237" s="143">
        <v>7.1300000000000002E-2</v>
      </c>
      <c r="AK1237" s="79" t="s">
        <v>664</v>
      </c>
      <c r="AL1237" s="79" t="s">
        <v>665</v>
      </c>
      <c r="AM1237" s="155">
        <v>0</v>
      </c>
      <c r="AN1237" s="155">
        <v>0</v>
      </c>
      <c r="AO1237" s="155">
        <v>0</v>
      </c>
      <c r="AP1237" s="155">
        <v>0</v>
      </c>
      <c r="AQ1237" s="155">
        <v>0</v>
      </c>
      <c r="AR1237" s="155">
        <v>0</v>
      </c>
      <c r="AS1237" s="155">
        <v>0</v>
      </c>
      <c r="AT1237" s="155">
        <v>0</v>
      </c>
      <c r="AU1237" s="155">
        <v>0</v>
      </c>
      <c r="AV1237" s="155">
        <v>0</v>
      </c>
      <c r="AW1237" s="155">
        <v>0</v>
      </c>
      <c r="AX1237" s="155">
        <v>0</v>
      </c>
      <c r="AY1237" s="155">
        <v>0</v>
      </c>
      <c r="AZ1237" s="155">
        <v>0</v>
      </c>
      <c r="BA1237" s="155">
        <v>0</v>
      </c>
      <c r="BB1237" s="22">
        <f t="shared" si="57"/>
        <v>0</v>
      </c>
      <c r="BC1237" s="22">
        <f t="shared" si="58"/>
        <v>0</v>
      </c>
      <c r="BD1237" s="22">
        <f t="shared" si="59"/>
        <v>0</v>
      </c>
    </row>
    <row r="1238" spans="1:56" x14ac:dyDescent="0.35">
      <c r="A1238" s="23" t="s">
        <v>2614</v>
      </c>
      <c r="B1238" s="79" t="s">
        <v>1277</v>
      </c>
      <c r="C1238" s="80">
        <v>1</v>
      </c>
      <c r="D1238" s="81" t="s">
        <v>31</v>
      </c>
      <c r="E1238" s="79" t="s">
        <v>467</v>
      </c>
      <c r="F1238" s="79" t="s">
        <v>648</v>
      </c>
      <c r="G1238" s="79" t="s">
        <v>668</v>
      </c>
      <c r="H1238" s="79" t="s">
        <v>669</v>
      </c>
      <c r="I1238" s="79" t="s">
        <v>670</v>
      </c>
      <c r="J1238" s="79" t="s">
        <v>671</v>
      </c>
      <c r="K1238" s="79" t="s">
        <v>484</v>
      </c>
      <c r="L1238" s="79" t="s">
        <v>650</v>
      </c>
      <c r="M1238" s="79" t="s">
        <v>663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41">
        <v>44291</v>
      </c>
      <c r="AF1238" s="141">
        <v>46117</v>
      </c>
      <c r="AG1238" s="144">
        <v>1516409.26</v>
      </c>
      <c r="AH1238" s="83">
        <v>1.5138888888888888</v>
      </c>
      <c r="AI1238" s="83">
        <v>5</v>
      </c>
      <c r="AJ1238" s="143">
        <v>7.1300000000000002E-2</v>
      </c>
      <c r="AK1238" s="79" t="s">
        <v>664</v>
      </c>
      <c r="AL1238" s="79" t="s">
        <v>665</v>
      </c>
      <c r="AM1238" s="155">
        <v>0</v>
      </c>
      <c r="AN1238" s="155">
        <v>0</v>
      </c>
      <c r="AO1238" s="155">
        <v>0</v>
      </c>
      <c r="AP1238" s="155">
        <v>0</v>
      </c>
      <c r="AQ1238" s="155">
        <v>0</v>
      </c>
      <c r="AR1238" s="155">
        <v>0</v>
      </c>
      <c r="AS1238" s="155">
        <v>0</v>
      </c>
      <c r="AT1238" s="155">
        <v>0</v>
      </c>
      <c r="AU1238" s="155">
        <v>0</v>
      </c>
      <c r="AV1238" s="155">
        <v>0</v>
      </c>
      <c r="AW1238" s="155">
        <v>0</v>
      </c>
      <c r="AX1238" s="155">
        <v>0</v>
      </c>
      <c r="AY1238" s="155">
        <v>0</v>
      </c>
      <c r="AZ1238" s="155">
        <v>0</v>
      </c>
      <c r="BA1238" s="155">
        <v>0</v>
      </c>
      <c r="BB1238" s="22">
        <f t="shared" si="57"/>
        <v>0</v>
      </c>
      <c r="BC1238" s="22">
        <f t="shared" si="58"/>
        <v>0</v>
      </c>
      <c r="BD1238" s="22">
        <f t="shared" si="59"/>
        <v>0</v>
      </c>
    </row>
    <row r="1239" spans="1:56" x14ac:dyDescent="0.35">
      <c r="A1239" s="23" t="s">
        <v>2615</v>
      </c>
      <c r="B1239" s="79" t="s">
        <v>1278</v>
      </c>
      <c r="C1239" s="80">
        <v>1</v>
      </c>
      <c r="D1239" s="81" t="s">
        <v>31</v>
      </c>
      <c r="E1239" s="79" t="s">
        <v>467</v>
      </c>
      <c r="F1239" s="79" t="s">
        <v>648</v>
      </c>
      <c r="G1239" s="79" t="s">
        <v>991</v>
      </c>
      <c r="H1239" s="79" t="s">
        <v>661</v>
      </c>
      <c r="I1239" s="79" t="s">
        <v>653</v>
      </c>
      <c r="J1239" s="79" t="s">
        <v>662</v>
      </c>
      <c r="K1239" s="79" t="s">
        <v>991</v>
      </c>
      <c r="L1239" s="79" t="s">
        <v>650</v>
      </c>
      <c r="M1239" s="79" t="s">
        <v>663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41">
        <v>44291</v>
      </c>
      <c r="AF1239" s="141">
        <v>45387</v>
      </c>
      <c r="AG1239" s="144">
        <v>40000000</v>
      </c>
      <c r="AH1239" s="83">
        <v>0</v>
      </c>
      <c r="AI1239" s="83">
        <v>0</v>
      </c>
      <c r="AJ1239" s="143">
        <v>6.1699999999999998E-2</v>
      </c>
      <c r="AK1239" s="79" t="s">
        <v>664</v>
      </c>
      <c r="AL1239" s="79" t="s">
        <v>665</v>
      </c>
      <c r="AM1239" s="155">
        <v>0</v>
      </c>
      <c r="AN1239" s="155">
        <v>0</v>
      </c>
      <c r="AO1239" s="155">
        <v>0</v>
      </c>
      <c r="AP1239" s="155">
        <v>0</v>
      </c>
      <c r="AQ1239" s="155">
        <v>0</v>
      </c>
      <c r="AR1239" s="155">
        <v>0</v>
      </c>
      <c r="AS1239" s="155">
        <v>0</v>
      </c>
      <c r="AT1239" s="155">
        <v>0</v>
      </c>
      <c r="AU1239" s="155">
        <v>0</v>
      </c>
      <c r="AV1239" s="155">
        <v>0</v>
      </c>
      <c r="AW1239" s="155">
        <v>0</v>
      </c>
      <c r="AX1239" s="155">
        <v>0</v>
      </c>
      <c r="AY1239" s="155">
        <v>0</v>
      </c>
      <c r="AZ1239" s="155">
        <v>0</v>
      </c>
      <c r="BA1239" s="155">
        <v>0</v>
      </c>
      <c r="BB1239" s="22">
        <f t="shared" si="57"/>
        <v>0</v>
      </c>
      <c r="BC1239" s="22">
        <f t="shared" si="58"/>
        <v>0</v>
      </c>
      <c r="BD1239" s="22">
        <f t="shared" si="59"/>
        <v>0</v>
      </c>
    </row>
    <row r="1240" spans="1:56" x14ac:dyDescent="0.35">
      <c r="A1240" s="23" t="s">
        <v>2616</v>
      </c>
      <c r="B1240" s="79" t="s">
        <v>1279</v>
      </c>
      <c r="C1240" s="80">
        <v>1</v>
      </c>
      <c r="D1240" s="81" t="s">
        <v>31</v>
      </c>
      <c r="E1240" s="79" t="s">
        <v>467</v>
      </c>
      <c r="F1240" s="79" t="s">
        <v>648</v>
      </c>
      <c r="G1240" s="79" t="s">
        <v>668</v>
      </c>
      <c r="H1240" s="79" t="s">
        <v>669</v>
      </c>
      <c r="I1240" s="79" t="s">
        <v>670</v>
      </c>
      <c r="J1240" s="79" t="s">
        <v>671</v>
      </c>
      <c r="K1240" s="79" t="s">
        <v>484</v>
      </c>
      <c r="L1240" s="79" t="s">
        <v>650</v>
      </c>
      <c r="M1240" s="79" t="s">
        <v>663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41">
        <v>44291</v>
      </c>
      <c r="AF1240" s="141">
        <v>45387</v>
      </c>
      <c r="AG1240" s="144">
        <v>3632512.12</v>
      </c>
      <c r="AH1240" s="83">
        <v>0</v>
      </c>
      <c r="AI1240" s="83">
        <v>0</v>
      </c>
      <c r="AJ1240" s="143">
        <v>6.1699999999999998E-2</v>
      </c>
      <c r="AK1240" s="79" t="s">
        <v>664</v>
      </c>
      <c r="AL1240" s="79" t="s">
        <v>665</v>
      </c>
      <c r="AM1240" s="155">
        <v>0</v>
      </c>
      <c r="AN1240" s="155">
        <v>0</v>
      </c>
      <c r="AO1240" s="155">
        <v>0</v>
      </c>
      <c r="AP1240" s="155">
        <v>0</v>
      </c>
      <c r="AQ1240" s="155">
        <v>0</v>
      </c>
      <c r="AR1240" s="155">
        <v>0</v>
      </c>
      <c r="AS1240" s="155">
        <v>0</v>
      </c>
      <c r="AT1240" s="155">
        <v>0</v>
      </c>
      <c r="AU1240" s="155">
        <v>0</v>
      </c>
      <c r="AV1240" s="155">
        <v>0</v>
      </c>
      <c r="AW1240" s="155">
        <v>0</v>
      </c>
      <c r="AX1240" s="155">
        <v>0</v>
      </c>
      <c r="AY1240" s="155">
        <v>0</v>
      </c>
      <c r="AZ1240" s="155">
        <v>0</v>
      </c>
      <c r="BA1240" s="155">
        <v>0</v>
      </c>
      <c r="BB1240" s="22">
        <f t="shared" si="57"/>
        <v>0</v>
      </c>
      <c r="BC1240" s="22">
        <f t="shared" si="58"/>
        <v>0</v>
      </c>
      <c r="BD1240" s="22">
        <f t="shared" si="59"/>
        <v>0</v>
      </c>
    </row>
    <row r="1241" spans="1:56" x14ac:dyDescent="0.35">
      <c r="A1241" s="23" t="s">
        <v>2617</v>
      </c>
      <c r="B1241" s="79" t="s">
        <v>1280</v>
      </c>
      <c r="C1241" s="80">
        <v>1</v>
      </c>
      <c r="D1241" s="81" t="s">
        <v>31</v>
      </c>
      <c r="E1241" s="79" t="s">
        <v>467</v>
      </c>
      <c r="F1241" s="79" t="s">
        <v>648</v>
      </c>
      <c r="G1241" s="79" t="s">
        <v>668</v>
      </c>
      <c r="H1241" s="79" t="s">
        <v>669</v>
      </c>
      <c r="I1241" s="79" t="s">
        <v>670</v>
      </c>
      <c r="J1241" s="79" t="s">
        <v>671</v>
      </c>
      <c r="K1241" s="79" t="s">
        <v>484</v>
      </c>
      <c r="L1241" s="79" t="s">
        <v>650</v>
      </c>
      <c r="M1241" s="79" t="s">
        <v>663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41">
        <v>44291</v>
      </c>
      <c r="AF1241" s="141">
        <v>45387</v>
      </c>
      <c r="AG1241" s="144">
        <v>4934730.53</v>
      </c>
      <c r="AH1241" s="83">
        <v>0</v>
      </c>
      <c r="AI1241" s="83">
        <v>0</v>
      </c>
      <c r="AJ1241" s="143">
        <v>7.1300000000000002E-2</v>
      </c>
      <c r="AK1241" s="79" t="s">
        <v>664</v>
      </c>
      <c r="AL1241" s="79" t="s">
        <v>665</v>
      </c>
      <c r="AM1241" s="155">
        <v>0</v>
      </c>
      <c r="AN1241" s="155">
        <v>0</v>
      </c>
      <c r="AO1241" s="155">
        <v>0</v>
      </c>
      <c r="AP1241" s="155">
        <v>0</v>
      </c>
      <c r="AQ1241" s="155">
        <v>0</v>
      </c>
      <c r="AR1241" s="155">
        <v>0</v>
      </c>
      <c r="AS1241" s="155">
        <v>0</v>
      </c>
      <c r="AT1241" s="155">
        <v>0</v>
      </c>
      <c r="AU1241" s="155">
        <v>0</v>
      </c>
      <c r="AV1241" s="155">
        <v>0</v>
      </c>
      <c r="AW1241" s="155">
        <v>0</v>
      </c>
      <c r="AX1241" s="155">
        <v>0</v>
      </c>
      <c r="AY1241" s="155">
        <v>0</v>
      </c>
      <c r="AZ1241" s="155">
        <v>0</v>
      </c>
      <c r="BA1241" s="155">
        <v>0</v>
      </c>
      <c r="BB1241" s="22">
        <f t="shared" si="57"/>
        <v>0</v>
      </c>
      <c r="BC1241" s="22">
        <f t="shared" si="58"/>
        <v>0</v>
      </c>
      <c r="BD1241" s="22">
        <f t="shared" si="59"/>
        <v>0</v>
      </c>
    </row>
    <row r="1242" spans="1:56" x14ac:dyDescent="0.35">
      <c r="A1242" s="23" t="s">
        <v>2618</v>
      </c>
      <c r="B1242" s="79" t="s">
        <v>1281</v>
      </c>
      <c r="C1242" s="80">
        <v>1</v>
      </c>
      <c r="D1242" s="81" t="s">
        <v>31</v>
      </c>
      <c r="E1242" s="79" t="s">
        <v>467</v>
      </c>
      <c r="F1242" s="79" t="s">
        <v>648</v>
      </c>
      <c r="G1242" s="79" t="s">
        <v>668</v>
      </c>
      <c r="H1242" s="79" t="s">
        <v>669</v>
      </c>
      <c r="I1242" s="79" t="s">
        <v>670</v>
      </c>
      <c r="J1242" s="79" t="s">
        <v>671</v>
      </c>
      <c r="K1242" s="79" t="s">
        <v>484</v>
      </c>
      <c r="L1242" s="79" t="s">
        <v>650</v>
      </c>
      <c r="M1242" s="79" t="s">
        <v>663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1">
        <v>44291</v>
      </c>
      <c r="AF1242" s="141">
        <v>46117</v>
      </c>
      <c r="AG1242" s="144">
        <v>8149311.8399999999</v>
      </c>
      <c r="AH1242" s="83">
        <v>1.5138888888888888</v>
      </c>
      <c r="AI1242" s="83">
        <v>5</v>
      </c>
      <c r="AJ1242" s="143">
        <v>7.1300000000000002E-2</v>
      </c>
      <c r="AK1242" s="79" t="s">
        <v>664</v>
      </c>
      <c r="AL1242" s="79" t="s">
        <v>665</v>
      </c>
      <c r="AM1242" s="155">
        <v>0</v>
      </c>
      <c r="AN1242" s="155">
        <v>0</v>
      </c>
      <c r="AO1242" s="155">
        <v>0</v>
      </c>
      <c r="AP1242" s="155">
        <v>0</v>
      </c>
      <c r="AQ1242" s="155">
        <v>0</v>
      </c>
      <c r="AR1242" s="155">
        <v>0</v>
      </c>
      <c r="AS1242" s="155">
        <v>0</v>
      </c>
      <c r="AT1242" s="155">
        <v>0</v>
      </c>
      <c r="AU1242" s="155">
        <v>0</v>
      </c>
      <c r="AV1242" s="155">
        <v>0</v>
      </c>
      <c r="AW1242" s="155">
        <v>0</v>
      </c>
      <c r="AX1242" s="155">
        <v>0</v>
      </c>
      <c r="AY1242" s="155">
        <v>0</v>
      </c>
      <c r="AZ1242" s="155">
        <v>0</v>
      </c>
      <c r="BA1242" s="155">
        <v>0</v>
      </c>
      <c r="BB1242" s="22">
        <f t="shared" si="57"/>
        <v>0</v>
      </c>
      <c r="BC1242" s="22">
        <f t="shared" si="58"/>
        <v>0</v>
      </c>
      <c r="BD1242" s="22">
        <f t="shared" si="59"/>
        <v>0</v>
      </c>
    </row>
    <row r="1243" spans="1:56" x14ac:dyDescent="0.35">
      <c r="A1243" s="23" t="s">
        <v>2619</v>
      </c>
      <c r="B1243" s="79" t="s">
        <v>1282</v>
      </c>
      <c r="C1243" s="80">
        <v>1</v>
      </c>
      <c r="D1243" s="81" t="s">
        <v>31</v>
      </c>
      <c r="E1243" s="79" t="s">
        <v>467</v>
      </c>
      <c r="F1243" s="79" t="s">
        <v>648</v>
      </c>
      <c r="G1243" s="79" t="s">
        <v>668</v>
      </c>
      <c r="H1243" s="79" t="s">
        <v>669</v>
      </c>
      <c r="I1243" s="79" t="s">
        <v>670</v>
      </c>
      <c r="J1243" s="79" t="s">
        <v>671</v>
      </c>
      <c r="K1243" s="79" t="s">
        <v>484</v>
      </c>
      <c r="L1243" s="79" t="s">
        <v>650</v>
      </c>
      <c r="M1243" s="79" t="s">
        <v>663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41">
        <v>44291</v>
      </c>
      <c r="AF1243" s="141">
        <v>45387</v>
      </c>
      <c r="AG1243" s="144">
        <v>1674218</v>
      </c>
      <c r="AH1243" s="83">
        <v>0</v>
      </c>
      <c r="AI1243" s="83">
        <v>0</v>
      </c>
      <c r="AJ1243" s="143">
        <v>6.1699999999999998E-2</v>
      </c>
      <c r="AK1243" s="79" t="s">
        <v>664</v>
      </c>
      <c r="AL1243" s="79" t="s">
        <v>665</v>
      </c>
      <c r="AM1243" s="155">
        <v>0</v>
      </c>
      <c r="AN1243" s="155">
        <v>0</v>
      </c>
      <c r="AO1243" s="155">
        <v>0</v>
      </c>
      <c r="AP1243" s="155">
        <v>0</v>
      </c>
      <c r="AQ1243" s="155">
        <v>0</v>
      </c>
      <c r="AR1243" s="155">
        <v>0</v>
      </c>
      <c r="AS1243" s="155">
        <v>0</v>
      </c>
      <c r="AT1243" s="155">
        <v>0</v>
      </c>
      <c r="AU1243" s="155">
        <v>0</v>
      </c>
      <c r="AV1243" s="155">
        <v>0</v>
      </c>
      <c r="AW1243" s="155">
        <v>0</v>
      </c>
      <c r="AX1243" s="155">
        <v>0</v>
      </c>
      <c r="AY1243" s="155">
        <v>0</v>
      </c>
      <c r="AZ1243" s="155">
        <v>0</v>
      </c>
      <c r="BA1243" s="155">
        <v>0</v>
      </c>
      <c r="BB1243" s="22">
        <f t="shared" si="57"/>
        <v>0</v>
      </c>
      <c r="BC1243" s="22">
        <f t="shared" si="58"/>
        <v>0</v>
      </c>
      <c r="BD1243" s="22">
        <f t="shared" si="59"/>
        <v>0</v>
      </c>
    </row>
    <row r="1244" spans="1:56" x14ac:dyDescent="0.35">
      <c r="A1244" s="23" t="s">
        <v>2620</v>
      </c>
      <c r="B1244" s="79" t="s">
        <v>1283</v>
      </c>
      <c r="C1244" s="80">
        <v>1</v>
      </c>
      <c r="D1244" s="81" t="s">
        <v>31</v>
      </c>
      <c r="E1244" s="79" t="s">
        <v>467</v>
      </c>
      <c r="F1244" s="79" t="s">
        <v>648</v>
      </c>
      <c r="G1244" s="79" t="s">
        <v>668</v>
      </c>
      <c r="H1244" s="79" t="s">
        <v>669</v>
      </c>
      <c r="I1244" s="79" t="s">
        <v>670</v>
      </c>
      <c r="J1244" s="79" t="s">
        <v>671</v>
      </c>
      <c r="K1244" s="79" t="s">
        <v>484</v>
      </c>
      <c r="L1244" s="79" t="s">
        <v>650</v>
      </c>
      <c r="M1244" s="79" t="s">
        <v>663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41">
        <v>44291</v>
      </c>
      <c r="AF1244" s="141">
        <v>46117</v>
      </c>
      <c r="AG1244" s="144">
        <v>1666646</v>
      </c>
      <c r="AH1244" s="83">
        <v>1.5138888888888888</v>
      </c>
      <c r="AI1244" s="83">
        <v>5</v>
      </c>
      <c r="AJ1244" s="143">
        <v>7.1300000000000002E-2</v>
      </c>
      <c r="AK1244" s="79" t="s">
        <v>664</v>
      </c>
      <c r="AL1244" s="79" t="s">
        <v>665</v>
      </c>
      <c r="AM1244" s="155">
        <v>0</v>
      </c>
      <c r="AN1244" s="155">
        <v>0</v>
      </c>
      <c r="AO1244" s="155">
        <v>0</v>
      </c>
      <c r="AP1244" s="155">
        <v>0</v>
      </c>
      <c r="AQ1244" s="155">
        <v>0</v>
      </c>
      <c r="AR1244" s="155">
        <v>0</v>
      </c>
      <c r="AS1244" s="155">
        <v>0</v>
      </c>
      <c r="AT1244" s="155">
        <v>0</v>
      </c>
      <c r="AU1244" s="155">
        <v>0</v>
      </c>
      <c r="AV1244" s="155">
        <v>0</v>
      </c>
      <c r="AW1244" s="155">
        <v>0</v>
      </c>
      <c r="AX1244" s="155">
        <v>0</v>
      </c>
      <c r="AY1244" s="155">
        <v>0</v>
      </c>
      <c r="AZ1244" s="155">
        <v>0</v>
      </c>
      <c r="BA1244" s="155">
        <v>0</v>
      </c>
      <c r="BB1244" s="22">
        <f t="shared" si="57"/>
        <v>0</v>
      </c>
      <c r="BC1244" s="22">
        <f t="shared" si="58"/>
        <v>0</v>
      </c>
      <c r="BD1244" s="22">
        <f t="shared" si="59"/>
        <v>0</v>
      </c>
    </row>
    <row r="1245" spans="1:56" x14ac:dyDescent="0.35">
      <c r="A1245" s="23" t="s">
        <v>2621</v>
      </c>
      <c r="B1245" s="79" t="s">
        <v>1284</v>
      </c>
      <c r="C1245" s="80">
        <v>1</v>
      </c>
      <c r="D1245" s="81" t="s">
        <v>31</v>
      </c>
      <c r="E1245" s="79" t="s">
        <v>467</v>
      </c>
      <c r="F1245" s="79" t="s">
        <v>648</v>
      </c>
      <c r="G1245" s="79" t="s">
        <v>64</v>
      </c>
      <c r="H1245" s="79" t="s">
        <v>661</v>
      </c>
      <c r="I1245" s="79" t="s">
        <v>649</v>
      </c>
      <c r="J1245" s="79" t="s">
        <v>662</v>
      </c>
      <c r="K1245" s="79" t="s">
        <v>596</v>
      </c>
      <c r="L1245" s="79" t="s">
        <v>650</v>
      </c>
      <c r="M1245" s="79" t="s">
        <v>663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1">
        <v>44314</v>
      </c>
      <c r="AF1245" s="141">
        <v>47966</v>
      </c>
      <c r="AG1245" s="144">
        <v>96810548.420000002</v>
      </c>
      <c r="AH1245" s="83">
        <v>6.5777777777777775</v>
      </c>
      <c r="AI1245" s="83">
        <v>10</v>
      </c>
      <c r="AJ1245" s="143">
        <v>7.8262999999999999E-2</v>
      </c>
      <c r="AK1245" s="79" t="s">
        <v>664</v>
      </c>
      <c r="AL1245" s="79" t="s">
        <v>665</v>
      </c>
      <c r="AM1245" s="155">
        <v>0</v>
      </c>
      <c r="AN1245" s="155">
        <v>0</v>
      </c>
      <c r="AO1245" s="155">
        <v>0</v>
      </c>
      <c r="AP1245" s="155">
        <v>0</v>
      </c>
      <c r="AQ1245" s="155">
        <v>0</v>
      </c>
      <c r="AR1245" s="155">
        <v>0</v>
      </c>
      <c r="AS1245" s="155">
        <v>0</v>
      </c>
      <c r="AT1245" s="155">
        <v>0</v>
      </c>
      <c r="AU1245" s="155">
        <v>0</v>
      </c>
      <c r="AV1245" s="155">
        <v>0</v>
      </c>
      <c r="AW1245" s="155">
        <v>0</v>
      </c>
      <c r="AX1245" s="155">
        <v>0</v>
      </c>
      <c r="AY1245" s="155">
        <v>0</v>
      </c>
      <c r="AZ1245" s="155">
        <v>0</v>
      </c>
      <c r="BA1245" s="155">
        <v>0</v>
      </c>
      <c r="BB1245" s="22">
        <f t="shared" si="57"/>
        <v>0</v>
      </c>
      <c r="BC1245" s="22">
        <f t="shared" si="58"/>
        <v>0</v>
      </c>
      <c r="BD1245" s="22">
        <f t="shared" si="59"/>
        <v>0</v>
      </c>
    </row>
    <row r="1246" spans="1:56" x14ac:dyDescent="0.35">
      <c r="A1246" s="23" t="s">
        <v>1396</v>
      </c>
      <c r="B1246" s="79" t="s">
        <v>580</v>
      </c>
      <c r="C1246" s="80">
        <v>2</v>
      </c>
      <c r="D1246" s="81" t="s">
        <v>31</v>
      </c>
      <c r="E1246" s="79" t="s">
        <v>467</v>
      </c>
      <c r="F1246" s="79" t="s">
        <v>648</v>
      </c>
      <c r="G1246" s="79" t="s">
        <v>931</v>
      </c>
      <c r="H1246" s="79" t="s">
        <v>669</v>
      </c>
      <c r="I1246" s="79" t="s">
        <v>932</v>
      </c>
      <c r="J1246" s="79" t="s">
        <v>671</v>
      </c>
      <c r="K1246" s="79" t="s">
        <v>485</v>
      </c>
      <c r="L1246" s="79" t="s">
        <v>650</v>
      </c>
      <c r="M1246" s="79" t="s">
        <v>663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41">
        <v>44678</v>
      </c>
      <c r="AF1246" s="141">
        <v>45409</v>
      </c>
      <c r="AG1246" s="83">
        <v>338217.5</v>
      </c>
      <c r="AH1246" s="83">
        <v>0</v>
      </c>
      <c r="AI1246" s="83">
        <v>0</v>
      </c>
      <c r="AJ1246" s="143">
        <v>3.8199999999999998E-2</v>
      </c>
      <c r="AK1246" s="79" t="s">
        <v>664</v>
      </c>
      <c r="AL1246" s="79" t="s">
        <v>665</v>
      </c>
      <c r="AM1246" s="155">
        <v>0</v>
      </c>
      <c r="AN1246" s="155">
        <v>0</v>
      </c>
      <c r="AO1246" s="155">
        <v>0</v>
      </c>
      <c r="AP1246" s="155">
        <v>0</v>
      </c>
      <c r="AQ1246" s="155">
        <v>0</v>
      </c>
      <c r="AR1246" s="155">
        <v>0</v>
      </c>
      <c r="AS1246" s="155">
        <v>0</v>
      </c>
      <c r="AT1246" s="155">
        <v>0</v>
      </c>
      <c r="AU1246" s="155">
        <v>0</v>
      </c>
      <c r="AV1246" s="155">
        <v>0</v>
      </c>
      <c r="AW1246" s="155">
        <v>0</v>
      </c>
      <c r="AX1246" s="155">
        <v>0</v>
      </c>
      <c r="AY1246" s="155">
        <v>0</v>
      </c>
      <c r="AZ1246" s="155">
        <v>0</v>
      </c>
      <c r="BA1246" s="155">
        <v>0</v>
      </c>
      <c r="BB1246" s="22">
        <f t="shared" si="57"/>
        <v>0</v>
      </c>
      <c r="BC1246" s="22">
        <f t="shared" si="58"/>
        <v>0</v>
      </c>
      <c r="BD1246" s="22">
        <f t="shared" si="59"/>
        <v>0</v>
      </c>
    </row>
    <row r="1247" spans="1:56" x14ac:dyDescent="0.35">
      <c r="A1247" s="23" t="s">
        <v>2622</v>
      </c>
      <c r="B1247" s="79" t="s">
        <v>580</v>
      </c>
      <c r="C1247" s="80">
        <v>3</v>
      </c>
      <c r="D1247" s="81" t="s">
        <v>31</v>
      </c>
      <c r="E1247" s="79" t="s">
        <v>467</v>
      </c>
      <c r="F1247" s="79" t="s">
        <v>648</v>
      </c>
      <c r="G1247" s="79" t="s">
        <v>931</v>
      </c>
      <c r="H1247" s="79" t="s">
        <v>669</v>
      </c>
      <c r="I1247" s="79" t="s">
        <v>932</v>
      </c>
      <c r="J1247" s="79" t="s">
        <v>671</v>
      </c>
      <c r="K1247" s="79" t="s">
        <v>485</v>
      </c>
      <c r="L1247" s="79" t="s">
        <v>650</v>
      </c>
      <c r="M1247" s="79" t="s">
        <v>663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1">
        <v>44678</v>
      </c>
      <c r="AF1247" s="141">
        <v>45774</v>
      </c>
      <c r="AG1247" s="83">
        <v>540440</v>
      </c>
      <c r="AH1247" s="83">
        <v>0.57499999999999996</v>
      </c>
      <c r="AI1247" s="83">
        <v>3</v>
      </c>
      <c r="AJ1247" s="143">
        <v>4.2999999999999997E-2</v>
      </c>
      <c r="AK1247" s="79" t="s">
        <v>664</v>
      </c>
      <c r="AL1247" s="79" t="s">
        <v>665</v>
      </c>
      <c r="AM1247" s="155">
        <v>270220</v>
      </c>
      <c r="AN1247" s="155">
        <v>0</v>
      </c>
      <c r="AO1247" s="155">
        <v>0</v>
      </c>
      <c r="AP1247" s="155">
        <v>0</v>
      </c>
      <c r="AQ1247" s="155">
        <v>0</v>
      </c>
      <c r="AR1247" s="155">
        <v>0</v>
      </c>
      <c r="AS1247" s="155">
        <v>270220</v>
      </c>
      <c r="AT1247" s="155">
        <v>0</v>
      </c>
      <c r="AU1247" s="155">
        <v>0</v>
      </c>
      <c r="AV1247" s="155">
        <v>0</v>
      </c>
      <c r="AW1247" s="155">
        <v>0</v>
      </c>
      <c r="AX1247" s="155">
        <v>0</v>
      </c>
      <c r="AY1247" s="155">
        <v>0</v>
      </c>
      <c r="AZ1247" s="155">
        <v>0</v>
      </c>
      <c r="BA1247" s="155">
        <v>0</v>
      </c>
      <c r="BB1247" s="22">
        <f t="shared" si="57"/>
        <v>270220</v>
      </c>
      <c r="BC1247" s="22">
        <f t="shared" si="58"/>
        <v>270220</v>
      </c>
      <c r="BD1247" s="22">
        <f t="shared" si="59"/>
        <v>540440</v>
      </c>
    </row>
    <row r="1248" spans="1:56" x14ac:dyDescent="0.35">
      <c r="A1248" s="23" t="s">
        <v>2623</v>
      </c>
      <c r="B1248" s="79" t="s">
        <v>580</v>
      </c>
      <c r="C1248" s="80">
        <v>4</v>
      </c>
      <c r="D1248" s="81" t="s">
        <v>31</v>
      </c>
      <c r="E1248" s="79" t="s">
        <v>467</v>
      </c>
      <c r="F1248" s="79" t="s">
        <v>648</v>
      </c>
      <c r="G1248" s="79" t="s">
        <v>931</v>
      </c>
      <c r="H1248" s="79" t="s">
        <v>669</v>
      </c>
      <c r="I1248" s="79" t="s">
        <v>932</v>
      </c>
      <c r="J1248" s="79" t="s">
        <v>671</v>
      </c>
      <c r="K1248" s="79" t="s">
        <v>485</v>
      </c>
      <c r="L1248" s="79" t="s">
        <v>650</v>
      </c>
      <c r="M1248" s="79" t="s">
        <v>663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1">
        <v>44678</v>
      </c>
      <c r="AF1248" s="141">
        <v>46139</v>
      </c>
      <c r="AG1248" s="83">
        <v>520085</v>
      </c>
      <c r="AH1248" s="83">
        <v>1.575</v>
      </c>
      <c r="AI1248" s="83">
        <v>4</v>
      </c>
      <c r="AJ1248" s="143">
        <v>4.7100000000000003E-2</v>
      </c>
      <c r="AK1248" s="79" t="s">
        <v>664</v>
      </c>
      <c r="AL1248" s="79" t="s">
        <v>665</v>
      </c>
      <c r="AM1248" s="155">
        <v>0</v>
      </c>
      <c r="AN1248" s="155">
        <v>0</v>
      </c>
      <c r="AO1248" s="155">
        <v>0</v>
      </c>
      <c r="AP1248" s="155">
        <v>0</v>
      </c>
      <c r="AQ1248" s="155">
        <v>0</v>
      </c>
      <c r="AR1248" s="155">
        <v>0</v>
      </c>
      <c r="AS1248" s="155">
        <v>0</v>
      </c>
      <c r="AT1248" s="155">
        <v>0</v>
      </c>
      <c r="AU1248" s="155">
        <v>0</v>
      </c>
      <c r="AV1248" s="155">
        <v>0</v>
      </c>
      <c r="AW1248" s="155">
        <v>0</v>
      </c>
      <c r="AX1248" s="155">
        <v>0</v>
      </c>
      <c r="AY1248" s="155">
        <v>260042.5</v>
      </c>
      <c r="AZ1248" s="155">
        <v>0</v>
      </c>
      <c r="BA1248" s="155">
        <v>0</v>
      </c>
      <c r="BB1248" s="22">
        <f t="shared" si="57"/>
        <v>0</v>
      </c>
      <c r="BC1248" s="22">
        <f t="shared" si="58"/>
        <v>260042.5</v>
      </c>
      <c r="BD1248" s="22">
        <f t="shared" si="59"/>
        <v>260042.5</v>
      </c>
    </row>
    <row r="1249" spans="1:56" x14ac:dyDescent="0.35">
      <c r="A1249" s="23" t="s">
        <v>2624</v>
      </c>
      <c r="B1249" s="79" t="s">
        <v>580</v>
      </c>
      <c r="C1249" s="80">
        <v>5</v>
      </c>
      <c r="D1249" s="81" t="s">
        <v>31</v>
      </c>
      <c r="E1249" s="79" t="s">
        <v>467</v>
      </c>
      <c r="F1249" s="79" t="s">
        <v>648</v>
      </c>
      <c r="G1249" s="79" t="s">
        <v>931</v>
      </c>
      <c r="H1249" s="79" t="s">
        <v>669</v>
      </c>
      <c r="I1249" s="79" t="s">
        <v>932</v>
      </c>
      <c r="J1249" s="79" t="s">
        <v>671</v>
      </c>
      <c r="K1249" s="79" t="s">
        <v>485</v>
      </c>
      <c r="L1249" s="79" t="s">
        <v>650</v>
      </c>
      <c r="M1249" s="79" t="s">
        <v>663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1">
        <v>44678</v>
      </c>
      <c r="AF1249" s="141">
        <v>46504</v>
      </c>
      <c r="AG1249" s="83">
        <v>1439010</v>
      </c>
      <c r="AH1249" s="83">
        <v>2.5750000000000002</v>
      </c>
      <c r="AI1249" s="83">
        <v>5</v>
      </c>
      <c r="AJ1249" s="143">
        <v>5.0700000000000002E-2</v>
      </c>
      <c r="AK1249" s="79" t="s">
        <v>664</v>
      </c>
      <c r="AL1249" s="79" t="s">
        <v>665</v>
      </c>
      <c r="AM1249" s="155">
        <v>0</v>
      </c>
      <c r="AN1249" s="155">
        <v>0</v>
      </c>
      <c r="AO1249" s="155">
        <v>0</v>
      </c>
      <c r="AP1249" s="155">
        <v>0</v>
      </c>
      <c r="AQ1249" s="155">
        <v>0</v>
      </c>
      <c r="AR1249" s="155">
        <v>0</v>
      </c>
      <c r="AS1249" s="155">
        <v>0</v>
      </c>
      <c r="AT1249" s="155">
        <v>0</v>
      </c>
      <c r="AU1249" s="155">
        <v>0</v>
      </c>
      <c r="AV1249" s="155">
        <v>0</v>
      </c>
      <c r="AW1249" s="155">
        <v>0</v>
      </c>
      <c r="AX1249" s="155">
        <v>0</v>
      </c>
      <c r="AY1249" s="155">
        <v>0</v>
      </c>
      <c r="AZ1249" s="155">
        <v>0</v>
      </c>
      <c r="BA1249" s="155">
        <v>0</v>
      </c>
      <c r="BB1249" s="22">
        <f t="shared" si="57"/>
        <v>0</v>
      </c>
      <c r="BC1249" s="22">
        <f t="shared" si="58"/>
        <v>0</v>
      </c>
      <c r="BD1249" s="22">
        <f t="shared" si="59"/>
        <v>0</v>
      </c>
    </row>
    <row r="1250" spans="1:56" x14ac:dyDescent="0.35">
      <c r="A1250" s="23" t="s">
        <v>2625</v>
      </c>
      <c r="B1250" s="79" t="s">
        <v>580</v>
      </c>
      <c r="C1250" s="80">
        <v>6</v>
      </c>
      <c r="D1250" s="81" t="s">
        <v>31</v>
      </c>
      <c r="E1250" s="79" t="s">
        <v>467</v>
      </c>
      <c r="F1250" s="79" t="s">
        <v>648</v>
      </c>
      <c r="G1250" s="79" t="s">
        <v>931</v>
      </c>
      <c r="H1250" s="79" t="s">
        <v>669</v>
      </c>
      <c r="I1250" s="79" t="s">
        <v>932</v>
      </c>
      <c r="J1250" s="79" t="s">
        <v>671</v>
      </c>
      <c r="K1250" s="79" t="s">
        <v>485</v>
      </c>
      <c r="L1250" s="79" t="s">
        <v>650</v>
      </c>
      <c r="M1250" s="79" t="s">
        <v>663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1">
        <v>44678</v>
      </c>
      <c r="AF1250" s="141">
        <v>46870</v>
      </c>
      <c r="AG1250" s="83">
        <v>8232712.5</v>
      </c>
      <c r="AH1250" s="83">
        <v>3.5750000000000002</v>
      </c>
      <c r="AI1250" s="83">
        <v>6</v>
      </c>
      <c r="AJ1250" s="143">
        <v>5.3600000000000002E-2</v>
      </c>
      <c r="AK1250" s="79" t="s">
        <v>664</v>
      </c>
      <c r="AL1250" s="79" t="s">
        <v>665</v>
      </c>
      <c r="AM1250" s="155">
        <v>0</v>
      </c>
      <c r="AN1250" s="155">
        <v>0</v>
      </c>
      <c r="AO1250" s="155">
        <v>0</v>
      </c>
      <c r="AP1250" s="155">
        <v>0</v>
      </c>
      <c r="AQ1250" s="155">
        <v>0</v>
      </c>
      <c r="AR1250" s="155">
        <v>0</v>
      </c>
      <c r="AS1250" s="155">
        <v>0</v>
      </c>
      <c r="AT1250" s="155">
        <v>0</v>
      </c>
      <c r="AU1250" s="155">
        <v>0</v>
      </c>
      <c r="AV1250" s="155">
        <v>0</v>
      </c>
      <c r="AW1250" s="155">
        <v>0</v>
      </c>
      <c r="AX1250" s="155">
        <v>0</v>
      </c>
      <c r="AY1250" s="155">
        <v>0</v>
      </c>
      <c r="AZ1250" s="155">
        <v>0</v>
      </c>
      <c r="BA1250" s="155">
        <v>0</v>
      </c>
      <c r="BB1250" s="22">
        <f t="shared" si="57"/>
        <v>0</v>
      </c>
      <c r="BC1250" s="22">
        <f t="shared" si="58"/>
        <v>0</v>
      </c>
      <c r="BD1250" s="22">
        <f t="shared" si="59"/>
        <v>0</v>
      </c>
    </row>
    <row r="1251" spans="1:56" x14ac:dyDescent="0.35">
      <c r="A1251" s="23" t="s">
        <v>2626</v>
      </c>
      <c r="B1251" s="79" t="s">
        <v>580</v>
      </c>
      <c r="C1251" s="80">
        <v>7</v>
      </c>
      <c r="D1251" s="81" t="s">
        <v>31</v>
      </c>
      <c r="E1251" s="79" t="s">
        <v>467</v>
      </c>
      <c r="F1251" s="79" t="s">
        <v>648</v>
      </c>
      <c r="G1251" s="79" t="s">
        <v>931</v>
      </c>
      <c r="H1251" s="79" t="s">
        <v>669</v>
      </c>
      <c r="I1251" s="79" t="s">
        <v>932</v>
      </c>
      <c r="J1251" s="79" t="s">
        <v>671</v>
      </c>
      <c r="K1251" s="79" t="s">
        <v>485</v>
      </c>
      <c r="L1251" s="79" t="s">
        <v>650</v>
      </c>
      <c r="M1251" s="79" t="s">
        <v>663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1">
        <v>44678</v>
      </c>
      <c r="AF1251" s="141">
        <v>47235</v>
      </c>
      <c r="AG1251" s="83">
        <v>4168350</v>
      </c>
      <c r="AH1251" s="83">
        <v>4.5750000000000002</v>
      </c>
      <c r="AI1251" s="83">
        <v>7</v>
      </c>
      <c r="AJ1251" s="143">
        <v>5.6399999999999999E-2</v>
      </c>
      <c r="AK1251" s="79" t="s">
        <v>664</v>
      </c>
      <c r="AL1251" s="79" t="s">
        <v>665</v>
      </c>
      <c r="AM1251" s="155">
        <v>0</v>
      </c>
      <c r="AN1251" s="155">
        <v>0</v>
      </c>
      <c r="AO1251" s="155">
        <v>0</v>
      </c>
      <c r="AP1251" s="155">
        <v>0</v>
      </c>
      <c r="AQ1251" s="155">
        <v>0</v>
      </c>
      <c r="AR1251" s="155">
        <v>0</v>
      </c>
      <c r="AS1251" s="155">
        <v>0</v>
      </c>
      <c r="AT1251" s="155">
        <v>0</v>
      </c>
      <c r="AU1251" s="155">
        <v>0</v>
      </c>
      <c r="AV1251" s="155">
        <v>0</v>
      </c>
      <c r="AW1251" s="155">
        <v>0</v>
      </c>
      <c r="AX1251" s="155">
        <v>0</v>
      </c>
      <c r="AY1251" s="155">
        <v>0</v>
      </c>
      <c r="AZ1251" s="155">
        <v>0</v>
      </c>
      <c r="BA1251" s="155">
        <v>0</v>
      </c>
      <c r="BB1251" s="22">
        <f t="shared" si="57"/>
        <v>0</v>
      </c>
      <c r="BC1251" s="22">
        <f t="shared" si="58"/>
        <v>0</v>
      </c>
      <c r="BD1251" s="22">
        <f t="shared" si="59"/>
        <v>0</v>
      </c>
    </row>
    <row r="1252" spans="1:56" x14ac:dyDescent="0.35">
      <c r="A1252" s="23" t="s">
        <v>2627</v>
      </c>
      <c r="B1252" s="79" t="s">
        <v>580</v>
      </c>
      <c r="C1252" s="80">
        <v>8</v>
      </c>
      <c r="D1252" s="81" t="s">
        <v>31</v>
      </c>
      <c r="E1252" s="79" t="s">
        <v>467</v>
      </c>
      <c r="F1252" s="79" t="s">
        <v>648</v>
      </c>
      <c r="G1252" s="79" t="s">
        <v>931</v>
      </c>
      <c r="H1252" s="79" t="s">
        <v>669</v>
      </c>
      <c r="I1252" s="79" t="s">
        <v>932</v>
      </c>
      <c r="J1252" s="79" t="s">
        <v>671</v>
      </c>
      <c r="K1252" s="79" t="s">
        <v>485</v>
      </c>
      <c r="L1252" s="79" t="s">
        <v>650</v>
      </c>
      <c r="M1252" s="79" t="s">
        <v>663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1">
        <v>44678</v>
      </c>
      <c r="AF1252" s="141">
        <v>47600</v>
      </c>
      <c r="AG1252" s="83">
        <v>388957.5</v>
      </c>
      <c r="AH1252" s="83">
        <v>5.5750000000000002</v>
      </c>
      <c r="AI1252" s="83">
        <v>8</v>
      </c>
      <c r="AJ1252" s="143">
        <v>5.9299999999999999E-2</v>
      </c>
      <c r="AK1252" s="79" t="s">
        <v>664</v>
      </c>
      <c r="AL1252" s="79" t="s">
        <v>665</v>
      </c>
      <c r="AM1252" s="155">
        <v>0</v>
      </c>
      <c r="AN1252" s="155">
        <v>0</v>
      </c>
      <c r="AO1252" s="155">
        <v>0</v>
      </c>
      <c r="AP1252" s="155">
        <v>0</v>
      </c>
      <c r="AQ1252" s="155">
        <v>0</v>
      </c>
      <c r="AR1252" s="155">
        <v>0</v>
      </c>
      <c r="AS1252" s="155">
        <v>0</v>
      </c>
      <c r="AT1252" s="155">
        <v>0</v>
      </c>
      <c r="AU1252" s="155">
        <v>0</v>
      </c>
      <c r="AV1252" s="155">
        <v>0</v>
      </c>
      <c r="AW1252" s="155">
        <v>0</v>
      </c>
      <c r="AX1252" s="155">
        <v>0</v>
      </c>
      <c r="AY1252" s="155">
        <v>0</v>
      </c>
      <c r="AZ1252" s="155">
        <v>0</v>
      </c>
      <c r="BA1252" s="155">
        <v>0</v>
      </c>
      <c r="BB1252" s="22">
        <f t="shared" si="57"/>
        <v>0</v>
      </c>
      <c r="BC1252" s="22">
        <f t="shared" si="58"/>
        <v>0</v>
      </c>
      <c r="BD1252" s="22">
        <f t="shared" si="59"/>
        <v>0</v>
      </c>
    </row>
    <row r="1253" spans="1:56" x14ac:dyDescent="0.35">
      <c r="A1253" s="23" t="s">
        <v>2628</v>
      </c>
      <c r="B1253" s="79" t="s">
        <v>580</v>
      </c>
      <c r="C1253" s="80">
        <v>9</v>
      </c>
      <c r="D1253" s="81" t="s">
        <v>31</v>
      </c>
      <c r="E1253" s="79" t="s">
        <v>467</v>
      </c>
      <c r="F1253" s="79" t="s">
        <v>648</v>
      </c>
      <c r="G1253" s="79" t="s">
        <v>931</v>
      </c>
      <c r="H1253" s="79" t="s">
        <v>669</v>
      </c>
      <c r="I1253" s="79" t="s">
        <v>932</v>
      </c>
      <c r="J1253" s="79" t="s">
        <v>671</v>
      </c>
      <c r="K1253" s="79" t="s">
        <v>485</v>
      </c>
      <c r="L1253" s="79" t="s">
        <v>650</v>
      </c>
      <c r="M1253" s="79" t="s">
        <v>663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1">
        <v>44678</v>
      </c>
      <c r="AF1253" s="141">
        <v>48331</v>
      </c>
      <c r="AG1253" s="83">
        <v>53100</v>
      </c>
      <c r="AH1253" s="83">
        <v>7.5750000000000002</v>
      </c>
      <c r="AI1253" s="83">
        <v>10</v>
      </c>
      <c r="AJ1253" s="143">
        <v>6.5000000000000002E-2</v>
      </c>
      <c r="AK1253" s="79" t="s">
        <v>664</v>
      </c>
      <c r="AL1253" s="79" t="s">
        <v>665</v>
      </c>
      <c r="AM1253" s="155">
        <v>0</v>
      </c>
      <c r="AN1253" s="155">
        <v>0</v>
      </c>
      <c r="AO1253" s="155">
        <v>0</v>
      </c>
      <c r="AP1253" s="155">
        <v>0</v>
      </c>
      <c r="AQ1253" s="155">
        <v>0</v>
      </c>
      <c r="AR1253" s="155">
        <v>0</v>
      </c>
      <c r="AS1253" s="155">
        <v>0</v>
      </c>
      <c r="AT1253" s="155">
        <v>0</v>
      </c>
      <c r="AU1253" s="155">
        <v>0</v>
      </c>
      <c r="AV1253" s="155">
        <v>0</v>
      </c>
      <c r="AW1253" s="155">
        <v>0</v>
      </c>
      <c r="AX1253" s="155">
        <v>0</v>
      </c>
      <c r="AY1253" s="155">
        <v>0</v>
      </c>
      <c r="AZ1253" s="155">
        <v>0</v>
      </c>
      <c r="BA1253" s="155">
        <v>0</v>
      </c>
      <c r="BB1253" s="22">
        <f t="shared" si="57"/>
        <v>0</v>
      </c>
      <c r="BC1253" s="22">
        <f t="shared" si="58"/>
        <v>0</v>
      </c>
      <c r="BD1253" s="22">
        <f t="shared" si="59"/>
        <v>0</v>
      </c>
    </row>
    <row r="1254" spans="1:56" x14ac:dyDescent="0.35">
      <c r="A1254" s="23" t="s">
        <v>2629</v>
      </c>
      <c r="B1254" s="79" t="s">
        <v>1292</v>
      </c>
      <c r="C1254" s="80">
        <v>1</v>
      </c>
      <c r="D1254" s="81" t="s">
        <v>31</v>
      </c>
      <c r="E1254" s="79" t="s">
        <v>467</v>
      </c>
      <c r="F1254" s="79" t="s">
        <v>648</v>
      </c>
      <c r="G1254" s="79" t="s">
        <v>668</v>
      </c>
      <c r="H1254" s="79" t="s">
        <v>669</v>
      </c>
      <c r="I1254" s="79" t="s">
        <v>670</v>
      </c>
      <c r="J1254" s="79" t="s">
        <v>671</v>
      </c>
      <c r="K1254" s="79" t="s">
        <v>484</v>
      </c>
      <c r="L1254" s="79" t="s">
        <v>650</v>
      </c>
      <c r="M1254" s="79" t="s">
        <v>663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0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141">
        <v>44685</v>
      </c>
      <c r="AF1254" s="141">
        <v>45416</v>
      </c>
      <c r="AG1254" s="145">
        <v>1816970.39</v>
      </c>
      <c r="AH1254" s="83">
        <v>0</v>
      </c>
      <c r="AI1254" s="83">
        <v>0</v>
      </c>
      <c r="AJ1254" s="143">
        <v>5.1888999999999998E-2</v>
      </c>
      <c r="AK1254" s="79" t="s">
        <v>664</v>
      </c>
      <c r="AL1254" s="79" t="s">
        <v>665</v>
      </c>
      <c r="AM1254" s="155">
        <v>0</v>
      </c>
      <c r="AN1254" s="155">
        <v>0</v>
      </c>
      <c r="AO1254" s="155">
        <v>0</v>
      </c>
      <c r="AP1254" s="155">
        <v>0</v>
      </c>
      <c r="AQ1254" s="155">
        <v>0</v>
      </c>
      <c r="AR1254" s="155">
        <v>0</v>
      </c>
      <c r="AS1254" s="155">
        <v>0</v>
      </c>
      <c r="AT1254" s="155">
        <v>0</v>
      </c>
      <c r="AU1254" s="155">
        <v>0</v>
      </c>
      <c r="AV1254" s="155">
        <v>0</v>
      </c>
      <c r="AW1254" s="155">
        <v>0</v>
      </c>
      <c r="AX1254" s="155">
        <v>0</v>
      </c>
      <c r="AY1254" s="155">
        <v>0</v>
      </c>
      <c r="AZ1254" s="155">
        <v>0</v>
      </c>
      <c r="BA1254" s="155">
        <v>0</v>
      </c>
      <c r="BB1254" s="22">
        <f t="shared" si="57"/>
        <v>0</v>
      </c>
      <c r="BC1254" s="22">
        <f t="shared" si="58"/>
        <v>0</v>
      </c>
      <c r="BD1254" s="22">
        <f t="shared" si="59"/>
        <v>0</v>
      </c>
    </row>
    <row r="1255" spans="1:56" x14ac:dyDescent="0.35">
      <c r="A1255" s="23" t="s">
        <v>2630</v>
      </c>
      <c r="B1255" s="79" t="s">
        <v>1293</v>
      </c>
      <c r="C1255" s="80">
        <v>1</v>
      </c>
      <c r="D1255" s="81" t="s">
        <v>31</v>
      </c>
      <c r="E1255" s="79" t="s">
        <v>467</v>
      </c>
      <c r="F1255" s="79" t="s">
        <v>648</v>
      </c>
      <c r="G1255" s="79" t="s">
        <v>668</v>
      </c>
      <c r="H1255" s="79" t="s">
        <v>669</v>
      </c>
      <c r="I1255" s="79" t="s">
        <v>670</v>
      </c>
      <c r="J1255" s="79" t="s">
        <v>671</v>
      </c>
      <c r="K1255" s="79" t="s">
        <v>484</v>
      </c>
      <c r="L1255" s="79" t="s">
        <v>650</v>
      </c>
      <c r="M1255" s="79" t="s">
        <v>663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1">
        <v>44685</v>
      </c>
      <c r="AF1255" s="141">
        <v>45781</v>
      </c>
      <c r="AG1255" s="145">
        <v>778701.59</v>
      </c>
      <c r="AH1255" s="83">
        <v>0.59444444444444444</v>
      </c>
      <c r="AI1255" s="83">
        <v>3</v>
      </c>
      <c r="AJ1255" s="143">
        <v>6.1652999999999999E-2</v>
      </c>
      <c r="AK1255" s="79" t="s">
        <v>664</v>
      </c>
      <c r="AL1255" s="79" t="s">
        <v>665</v>
      </c>
      <c r="AM1255" s="155">
        <v>0</v>
      </c>
      <c r="AN1255" s="155">
        <v>0</v>
      </c>
      <c r="AO1255" s="155">
        <v>0</v>
      </c>
      <c r="AP1255" s="155">
        <v>0</v>
      </c>
      <c r="AQ1255" s="155">
        <v>0</v>
      </c>
      <c r="AR1255" s="155">
        <v>0</v>
      </c>
      <c r="AS1255" s="155">
        <v>0</v>
      </c>
      <c r="AT1255" s="155">
        <v>778701.59</v>
      </c>
      <c r="AU1255" s="155">
        <v>0</v>
      </c>
      <c r="AV1255" s="155">
        <v>0</v>
      </c>
      <c r="AW1255" s="155">
        <v>0</v>
      </c>
      <c r="AX1255" s="155">
        <v>0</v>
      </c>
      <c r="AY1255" s="155">
        <v>0</v>
      </c>
      <c r="AZ1255" s="155">
        <v>0</v>
      </c>
      <c r="BA1255" s="155">
        <v>0</v>
      </c>
      <c r="BB1255" s="22">
        <f t="shared" si="57"/>
        <v>0</v>
      </c>
      <c r="BC1255" s="22">
        <f t="shared" si="58"/>
        <v>778701.59</v>
      </c>
      <c r="BD1255" s="22">
        <f t="shared" si="59"/>
        <v>778701.59</v>
      </c>
    </row>
    <row r="1256" spans="1:56" x14ac:dyDescent="0.35">
      <c r="A1256" s="23" t="s">
        <v>2631</v>
      </c>
      <c r="B1256" s="79" t="s">
        <v>1294</v>
      </c>
      <c r="C1256" s="80">
        <v>1</v>
      </c>
      <c r="D1256" s="81" t="s">
        <v>31</v>
      </c>
      <c r="E1256" s="79" t="s">
        <v>467</v>
      </c>
      <c r="F1256" s="79" t="s">
        <v>648</v>
      </c>
      <c r="G1256" s="79" t="s">
        <v>668</v>
      </c>
      <c r="H1256" s="79" t="s">
        <v>669</v>
      </c>
      <c r="I1256" s="79" t="s">
        <v>670</v>
      </c>
      <c r="J1256" s="79" t="s">
        <v>671</v>
      </c>
      <c r="K1256" s="79" t="s">
        <v>484</v>
      </c>
      <c r="L1256" s="79" t="s">
        <v>650</v>
      </c>
      <c r="M1256" s="79" t="s">
        <v>663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1">
        <v>44685</v>
      </c>
      <c r="AF1256" s="141">
        <v>45781</v>
      </c>
      <c r="AG1256" s="83">
        <v>848055.28</v>
      </c>
      <c r="AH1256" s="83">
        <v>0.59444444444444444</v>
      </c>
      <c r="AI1256" s="83">
        <v>3</v>
      </c>
      <c r="AJ1256" s="143">
        <v>6.1652999999999999E-2</v>
      </c>
      <c r="AK1256" s="79" t="s">
        <v>664</v>
      </c>
      <c r="AL1256" s="79" t="s">
        <v>665</v>
      </c>
      <c r="AM1256" s="155">
        <v>0</v>
      </c>
      <c r="AN1256" s="155">
        <v>0</v>
      </c>
      <c r="AO1256" s="155">
        <v>0</v>
      </c>
      <c r="AP1256" s="155">
        <v>0</v>
      </c>
      <c r="AQ1256" s="155">
        <v>0</v>
      </c>
      <c r="AR1256" s="155">
        <v>0</v>
      </c>
      <c r="AS1256" s="155">
        <v>0</v>
      </c>
      <c r="AT1256" s="155">
        <v>848055.28</v>
      </c>
      <c r="AU1256" s="155">
        <v>0</v>
      </c>
      <c r="AV1256" s="155">
        <v>0</v>
      </c>
      <c r="AW1256" s="155">
        <v>0</v>
      </c>
      <c r="AX1256" s="155">
        <v>0</v>
      </c>
      <c r="AY1256" s="155">
        <v>0</v>
      </c>
      <c r="AZ1256" s="155">
        <v>0</v>
      </c>
      <c r="BA1256" s="155">
        <v>0</v>
      </c>
      <c r="BB1256" s="22">
        <f t="shared" si="57"/>
        <v>0</v>
      </c>
      <c r="BC1256" s="22">
        <f t="shared" si="58"/>
        <v>848055.28</v>
      </c>
      <c r="BD1256" s="22">
        <f t="shared" si="59"/>
        <v>848055.28</v>
      </c>
    </row>
    <row r="1257" spans="1:56" x14ac:dyDescent="0.35">
      <c r="A1257" s="23" t="s">
        <v>2632</v>
      </c>
      <c r="B1257" s="79" t="s">
        <v>1295</v>
      </c>
      <c r="C1257" s="80">
        <v>1</v>
      </c>
      <c r="D1257" s="81" t="s">
        <v>31</v>
      </c>
      <c r="E1257" s="79" t="s">
        <v>467</v>
      </c>
      <c r="F1257" s="79" t="s">
        <v>648</v>
      </c>
      <c r="G1257" s="79" t="s">
        <v>668</v>
      </c>
      <c r="H1257" s="79" t="s">
        <v>669</v>
      </c>
      <c r="I1257" s="79" t="s">
        <v>670</v>
      </c>
      <c r="J1257" s="79" t="s">
        <v>671</v>
      </c>
      <c r="K1257" s="79" t="s">
        <v>484</v>
      </c>
      <c r="L1257" s="79" t="s">
        <v>650</v>
      </c>
      <c r="M1257" s="79" t="s">
        <v>663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1">
        <v>44685</v>
      </c>
      <c r="AF1257" s="141">
        <v>46511</v>
      </c>
      <c r="AG1257" s="83">
        <v>1978795.64</v>
      </c>
      <c r="AH1257" s="83">
        <v>2.5944444444444446</v>
      </c>
      <c r="AI1257" s="83">
        <v>5</v>
      </c>
      <c r="AJ1257" s="143">
        <v>7.1294999999999997E-2</v>
      </c>
      <c r="AK1257" s="79" t="s">
        <v>664</v>
      </c>
      <c r="AL1257" s="79" t="s">
        <v>665</v>
      </c>
      <c r="AM1257" s="155">
        <v>0</v>
      </c>
      <c r="AN1257" s="155">
        <v>0</v>
      </c>
      <c r="AO1257" s="155">
        <v>0</v>
      </c>
      <c r="AP1257" s="155">
        <v>0</v>
      </c>
      <c r="AQ1257" s="155">
        <v>0</v>
      </c>
      <c r="AR1257" s="155">
        <v>0</v>
      </c>
      <c r="AS1257" s="155">
        <v>0</v>
      </c>
      <c r="AT1257" s="155">
        <v>0</v>
      </c>
      <c r="AU1257" s="155">
        <v>0</v>
      </c>
      <c r="AV1257" s="155">
        <v>0</v>
      </c>
      <c r="AW1257" s="155">
        <v>0</v>
      </c>
      <c r="AX1257" s="155">
        <v>0</v>
      </c>
      <c r="AY1257" s="155">
        <v>0</v>
      </c>
      <c r="AZ1257" s="155">
        <v>0</v>
      </c>
      <c r="BA1257" s="155">
        <v>0</v>
      </c>
      <c r="BB1257" s="22">
        <f t="shared" si="57"/>
        <v>0</v>
      </c>
      <c r="BC1257" s="22">
        <f t="shared" si="58"/>
        <v>0</v>
      </c>
      <c r="BD1257" s="22">
        <f t="shared" si="59"/>
        <v>0</v>
      </c>
    </row>
    <row r="1258" spans="1:56" x14ac:dyDescent="0.35">
      <c r="A1258" s="23" t="s">
        <v>2633</v>
      </c>
      <c r="B1258" s="79" t="s">
        <v>1296</v>
      </c>
      <c r="C1258" s="80">
        <v>1</v>
      </c>
      <c r="D1258" s="81" t="s">
        <v>31</v>
      </c>
      <c r="E1258" s="79" t="s">
        <v>467</v>
      </c>
      <c r="F1258" s="79" t="s">
        <v>648</v>
      </c>
      <c r="G1258" s="79" t="s">
        <v>668</v>
      </c>
      <c r="H1258" s="79" t="s">
        <v>669</v>
      </c>
      <c r="I1258" s="79" t="s">
        <v>670</v>
      </c>
      <c r="J1258" s="79" t="s">
        <v>671</v>
      </c>
      <c r="K1258" s="79" t="s">
        <v>484</v>
      </c>
      <c r="L1258" s="79" t="s">
        <v>650</v>
      </c>
      <c r="M1258" s="79" t="s">
        <v>663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1">
        <v>44685</v>
      </c>
      <c r="AF1258" s="141">
        <v>45781</v>
      </c>
      <c r="AG1258" s="83">
        <v>1310925.75</v>
      </c>
      <c r="AH1258" s="83">
        <v>0.59444444444444444</v>
      </c>
      <c r="AI1258" s="83">
        <v>3</v>
      </c>
      <c r="AJ1258" s="143">
        <v>6.1652999999999999E-2</v>
      </c>
      <c r="AK1258" s="79" t="s">
        <v>664</v>
      </c>
      <c r="AL1258" s="79" t="s">
        <v>665</v>
      </c>
      <c r="AM1258" s="155">
        <v>0</v>
      </c>
      <c r="AN1258" s="155">
        <v>0</v>
      </c>
      <c r="AO1258" s="155">
        <v>0</v>
      </c>
      <c r="AP1258" s="155">
        <v>0</v>
      </c>
      <c r="AQ1258" s="155">
        <v>0</v>
      </c>
      <c r="AR1258" s="155">
        <v>0</v>
      </c>
      <c r="AS1258" s="155">
        <v>0</v>
      </c>
      <c r="AT1258" s="155">
        <v>1310925.75</v>
      </c>
      <c r="AU1258" s="155">
        <v>0</v>
      </c>
      <c r="AV1258" s="155">
        <v>0</v>
      </c>
      <c r="AW1258" s="155">
        <v>0</v>
      </c>
      <c r="AX1258" s="155">
        <v>0</v>
      </c>
      <c r="AY1258" s="155">
        <v>0</v>
      </c>
      <c r="AZ1258" s="155">
        <v>0</v>
      </c>
      <c r="BA1258" s="155">
        <v>0</v>
      </c>
      <c r="BB1258" s="22">
        <f t="shared" si="57"/>
        <v>0</v>
      </c>
      <c r="BC1258" s="22">
        <f t="shared" si="58"/>
        <v>1310925.75</v>
      </c>
      <c r="BD1258" s="22">
        <f t="shared" si="59"/>
        <v>1310925.75</v>
      </c>
    </row>
    <row r="1259" spans="1:56" x14ac:dyDescent="0.35">
      <c r="A1259" s="23" t="s">
        <v>2634</v>
      </c>
      <c r="B1259" s="79" t="s">
        <v>1297</v>
      </c>
      <c r="C1259" s="80">
        <v>1</v>
      </c>
      <c r="D1259" s="81" t="s">
        <v>31</v>
      </c>
      <c r="E1259" s="79" t="s">
        <v>467</v>
      </c>
      <c r="F1259" s="79" t="s">
        <v>648</v>
      </c>
      <c r="G1259" s="79" t="s">
        <v>668</v>
      </c>
      <c r="H1259" s="79" t="s">
        <v>669</v>
      </c>
      <c r="I1259" s="79" t="s">
        <v>670</v>
      </c>
      <c r="J1259" s="79" t="s">
        <v>671</v>
      </c>
      <c r="K1259" s="79" t="s">
        <v>484</v>
      </c>
      <c r="L1259" s="79" t="s">
        <v>650</v>
      </c>
      <c r="M1259" s="79" t="s">
        <v>663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1">
        <v>44685</v>
      </c>
      <c r="AF1259" s="141">
        <v>46511</v>
      </c>
      <c r="AG1259" s="83">
        <v>3058826.75</v>
      </c>
      <c r="AH1259" s="83">
        <v>2.5944444444444446</v>
      </c>
      <c r="AI1259" s="83">
        <v>5</v>
      </c>
      <c r="AJ1259" s="143">
        <v>7.1294999999999997E-2</v>
      </c>
      <c r="AK1259" s="79" t="s">
        <v>664</v>
      </c>
      <c r="AL1259" s="79" t="s">
        <v>665</v>
      </c>
      <c r="AM1259" s="155">
        <v>0</v>
      </c>
      <c r="AN1259" s="155">
        <v>0</v>
      </c>
      <c r="AO1259" s="155">
        <v>0</v>
      </c>
      <c r="AP1259" s="155">
        <v>0</v>
      </c>
      <c r="AQ1259" s="155">
        <v>0</v>
      </c>
      <c r="AR1259" s="155">
        <v>0</v>
      </c>
      <c r="AS1259" s="155">
        <v>0</v>
      </c>
      <c r="AT1259" s="155">
        <v>0</v>
      </c>
      <c r="AU1259" s="155">
        <v>0</v>
      </c>
      <c r="AV1259" s="155">
        <v>0</v>
      </c>
      <c r="AW1259" s="155">
        <v>0</v>
      </c>
      <c r="AX1259" s="155">
        <v>0</v>
      </c>
      <c r="AY1259" s="155">
        <v>0</v>
      </c>
      <c r="AZ1259" s="155">
        <v>0</v>
      </c>
      <c r="BA1259" s="155">
        <v>0</v>
      </c>
      <c r="BB1259" s="22">
        <f t="shared" si="57"/>
        <v>0</v>
      </c>
      <c r="BC1259" s="22">
        <f t="shared" si="58"/>
        <v>0</v>
      </c>
      <c r="BD1259" s="22">
        <f t="shared" si="59"/>
        <v>0</v>
      </c>
    </row>
    <row r="1260" spans="1:56" x14ac:dyDescent="0.35">
      <c r="A1260" s="23" t="s">
        <v>2635</v>
      </c>
      <c r="B1260" s="79" t="s">
        <v>1316</v>
      </c>
      <c r="C1260" s="80">
        <v>1</v>
      </c>
      <c r="D1260" s="81" t="s">
        <v>31</v>
      </c>
      <c r="E1260" s="79" t="s">
        <v>467</v>
      </c>
      <c r="F1260" s="79" t="s">
        <v>648</v>
      </c>
      <c r="G1260" s="79" t="s">
        <v>991</v>
      </c>
      <c r="H1260" s="79" t="s">
        <v>661</v>
      </c>
      <c r="I1260" s="79" t="s">
        <v>653</v>
      </c>
      <c r="J1260" s="79" t="s">
        <v>662</v>
      </c>
      <c r="K1260" s="79" t="s">
        <v>991</v>
      </c>
      <c r="L1260" s="79" t="s">
        <v>650</v>
      </c>
      <c r="M1260" s="79" t="s">
        <v>663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141">
        <v>44685</v>
      </c>
      <c r="AF1260" s="141">
        <v>45416</v>
      </c>
      <c r="AG1260" s="145">
        <v>134000000</v>
      </c>
      <c r="AH1260" s="83">
        <v>0</v>
      </c>
      <c r="AI1260" s="83">
        <v>0</v>
      </c>
      <c r="AJ1260" s="143">
        <v>5.1888999999999998E-2</v>
      </c>
      <c r="AK1260" s="79" t="s">
        <v>664</v>
      </c>
      <c r="AL1260" s="79" t="s">
        <v>665</v>
      </c>
      <c r="AM1260" s="155">
        <v>0</v>
      </c>
      <c r="AN1260" s="155">
        <v>0</v>
      </c>
      <c r="AO1260" s="155">
        <v>0</v>
      </c>
      <c r="AP1260" s="155">
        <v>0</v>
      </c>
      <c r="AQ1260" s="155">
        <v>0</v>
      </c>
      <c r="AR1260" s="155">
        <v>0</v>
      </c>
      <c r="AS1260" s="155">
        <v>0</v>
      </c>
      <c r="AT1260" s="155">
        <v>0</v>
      </c>
      <c r="AU1260" s="155">
        <v>0</v>
      </c>
      <c r="AV1260" s="155">
        <v>0</v>
      </c>
      <c r="AW1260" s="155">
        <v>0</v>
      </c>
      <c r="AX1260" s="155">
        <v>0</v>
      </c>
      <c r="AY1260" s="155">
        <v>0</v>
      </c>
      <c r="AZ1260" s="155">
        <v>0</v>
      </c>
      <c r="BA1260" s="155">
        <v>0</v>
      </c>
      <c r="BB1260" s="22">
        <f t="shared" si="57"/>
        <v>0</v>
      </c>
      <c r="BC1260" s="22">
        <f t="shared" si="58"/>
        <v>0</v>
      </c>
      <c r="BD1260" s="22">
        <f t="shared" si="59"/>
        <v>0</v>
      </c>
    </row>
    <row r="1261" spans="1:56" x14ac:dyDescent="0.35">
      <c r="A1261" s="23" t="s">
        <v>2636</v>
      </c>
      <c r="B1261" s="79" t="s">
        <v>1317</v>
      </c>
      <c r="C1261" s="80">
        <v>1</v>
      </c>
      <c r="D1261" s="81" t="s">
        <v>31</v>
      </c>
      <c r="E1261" s="79" t="s">
        <v>467</v>
      </c>
      <c r="F1261" s="79" t="s">
        <v>648</v>
      </c>
      <c r="G1261" s="79" t="s">
        <v>991</v>
      </c>
      <c r="H1261" s="79" t="s">
        <v>661</v>
      </c>
      <c r="I1261" s="79" t="s">
        <v>653</v>
      </c>
      <c r="J1261" s="79" t="s">
        <v>662</v>
      </c>
      <c r="K1261" s="79" t="s">
        <v>991</v>
      </c>
      <c r="L1261" s="79" t="s">
        <v>650</v>
      </c>
      <c r="M1261" s="79" t="s">
        <v>663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0</v>
      </c>
      <c r="AE1261" s="141">
        <v>44685</v>
      </c>
      <c r="AF1261" s="141">
        <v>45416</v>
      </c>
      <c r="AG1261" s="145">
        <v>51000000</v>
      </c>
      <c r="AH1261" s="83">
        <v>0</v>
      </c>
      <c r="AI1261" s="83">
        <v>0</v>
      </c>
      <c r="AJ1261" s="143">
        <v>5.1888999999999998E-2</v>
      </c>
      <c r="AK1261" s="79" t="s">
        <v>664</v>
      </c>
      <c r="AL1261" s="79" t="s">
        <v>665</v>
      </c>
      <c r="AM1261" s="155">
        <v>0</v>
      </c>
      <c r="AN1261" s="155">
        <v>0</v>
      </c>
      <c r="AO1261" s="155">
        <v>0</v>
      </c>
      <c r="AP1261" s="155">
        <v>0</v>
      </c>
      <c r="AQ1261" s="155">
        <v>0</v>
      </c>
      <c r="AR1261" s="155">
        <v>0</v>
      </c>
      <c r="AS1261" s="155">
        <v>0</v>
      </c>
      <c r="AT1261" s="155">
        <v>0</v>
      </c>
      <c r="AU1261" s="155">
        <v>0</v>
      </c>
      <c r="AV1261" s="155">
        <v>0</v>
      </c>
      <c r="AW1261" s="155">
        <v>0</v>
      </c>
      <c r="AX1261" s="155">
        <v>0</v>
      </c>
      <c r="AY1261" s="155">
        <v>0</v>
      </c>
      <c r="AZ1261" s="155">
        <v>0</v>
      </c>
      <c r="BA1261" s="155">
        <v>0</v>
      </c>
      <c r="BB1261" s="22">
        <f t="shared" si="57"/>
        <v>0</v>
      </c>
      <c r="BC1261" s="22">
        <f t="shared" si="58"/>
        <v>0</v>
      </c>
      <c r="BD1261" s="22">
        <f t="shared" si="59"/>
        <v>0</v>
      </c>
    </row>
    <row r="1262" spans="1:56" x14ac:dyDescent="0.35">
      <c r="A1262" s="23" t="s">
        <v>2637</v>
      </c>
      <c r="B1262" s="79" t="s">
        <v>1298</v>
      </c>
      <c r="C1262" s="80">
        <v>1</v>
      </c>
      <c r="D1262" s="81" t="s">
        <v>31</v>
      </c>
      <c r="E1262" s="79" t="s">
        <v>467</v>
      </c>
      <c r="F1262" s="79" t="s">
        <v>648</v>
      </c>
      <c r="G1262" s="79" t="s">
        <v>668</v>
      </c>
      <c r="H1262" s="79" t="s">
        <v>669</v>
      </c>
      <c r="I1262" s="79" t="s">
        <v>670</v>
      </c>
      <c r="J1262" s="79" t="s">
        <v>671</v>
      </c>
      <c r="K1262" s="79" t="s">
        <v>484</v>
      </c>
      <c r="L1262" s="79" t="s">
        <v>650</v>
      </c>
      <c r="M1262" s="79" t="s">
        <v>663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1">
        <v>44685</v>
      </c>
      <c r="AF1262" s="141">
        <v>45781</v>
      </c>
      <c r="AG1262" s="83">
        <v>1037107.1</v>
      </c>
      <c r="AH1262" s="83">
        <v>0.59444444444444444</v>
      </c>
      <c r="AI1262" s="83">
        <v>3</v>
      </c>
      <c r="AJ1262" s="143">
        <v>6.1652999999999999E-2</v>
      </c>
      <c r="AK1262" s="79" t="s">
        <v>664</v>
      </c>
      <c r="AL1262" s="79" t="s">
        <v>665</v>
      </c>
      <c r="AM1262" s="155">
        <v>0</v>
      </c>
      <c r="AN1262" s="155">
        <v>0</v>
      </c>
      <c r="AO1262" s="155">
        <v>0</v>
      </c>
      <c r="AP1262" s="155">
        <v>0</v>
      </c>
      <c r="AQ1262" s="155">
        <v>0</v>
      </c>
      <c r="AR1262" s="155">
        <v>0</v>
      </c>
      <c r="AS1262" s="155">
        <v>0</v>
      </c>
      <c r="AT1262" s="155">
        <v>1037107.1</v>
      </c>
      <c r="AU1262" s="155">
        <v>0</v>
      </c>
      <c r="AV1262" s="155">
        <v>0</v>
      </c>
      <c r="AW1262" s="155">
        <v>0</v>
      </c>
      <c r="AX1262" s="155">
        <v>0</v>
      </c>
      <c r="AY1262" s="155">
        <v>0</v>
      </c>
      <c r="AZ1262" s="155">
        <v>0</v>
      </c>
      <c r="BA1262" s="155">
        <v>0</v>
      </c>
      <c r="BB1262" s="22">
        <f t="shared" si="57"/>
        <v>0</v>
      </c>
      <c r="BC1262" s="22">
        <f t="shared" si="58"/>
        <v>1037107.1</v>
      </c>
      <c r="BD1262" s="22">
        <f t="shared" si="59"/>
        <v>1037107.1</v>
      </c>
    </row>
    <row r="1263" spans="1:56" x14ac:dyDescent="0.35">
      <c r="A1263" s="23" t="s">
        <v>2638</v>
      </c>
      <c r="B1263" s="79" t="s">
        <v>1299</v>
      </c>
      <c r="C1263" s="80">
        <v>1</v>
      </c>
      <c r="D1263" s="81" t="s">
        <v>31</v>
      </c>
      <c r="E1263" s="79" t="s">
        <v>467</v>
      </c>
      <c r="F1263" s="79" t="s">
        <v>648</v>
      </c>
      <c r="G1263" s="79" t="s">
        <v>668</v>
      </c>
      <c r="H1263" s="79" t="s">
        <v>669</v>
      </c>
      <c r="I1263" s="79" t="s">
        <v>670</v>
      </c>
      <c r="J1263" s="79" t="s">
        <v>671</v>
      </c>
      <c r="K1263" s="79" t="s">
        <v>484</v>
      </c>
      <c r="L1263" s="79" t="s">
        <v>650</v>
      </c>
      <c r="M1263" s="79" t="s">
        <v>663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1">
        <v>44685</v>
      </c>
      <c r="AF1263" s="141">
        <v>46511</v>
      </c>
      <c r="AG1263" s="83">
        <v>1020818.17</v>
      </c>
      <c r="AH1263" s="83">
        <v>2.5944444444444446</v>
      </c>
      <c r="AI1263" s="83">
        <v>5</v>
      </c>
      <c r="AJ1263" s="143">
        <v>7.1294999999999997E-2</v>
      </c>
      <c r="AK1263" s="79" t="s">
        <v>664</v>
      </c>
      <c r="AL1263" s="79" t="s">
        <v>665</v>
      </c>
      <c r="AM1263" s="155">
        <v>0</v>
      </c>
      <c r="AN1263" s="155">
        <v>0</v>
      </c>
      <c r="AO1263" s="155">
        <v>0</v>
      </c>
      <c r="AP1263" s="155">
        <v>0</v>
      </c>
      <c r="AQ1263" s="155">
        <v>0</v>
      </c>
      <c r="AR1263" s="155">
        <v>0</v>
      </c>
      <c r="AS1263" s="155">
        <v>0</v>
      </c>
      <c r="AT1263" s="155">
        <v>0</v>
      </c>
      <c r="AU1263" s="155">
        <v>0</v>
      </c>
      <c r="AV1263" s="155">
        <v>0</v>
      </c>
      <c r="AW1263" s="155">
        <v>0</v>
      </c>
      <c r="AX1263" s="155">
        <v>0</v>
      </c>
      <c r="AY1263" s="155">
        <v>0</v>
      </c>
      <c r="AZ1263" s="155">
        <v>0</v>
      </c>
      <c r="BA1263" s="155">
        <v>0</v>
      </c>
      <c r="BB1263" s="22">
        <f t="shared" si="57"/>
        <v>0</v>
      </c>
      <c r="BC1263" s="22">
        <f t="shared" si="58"/>
        <v>0</v>
      </c>
      <c r="BD1263" s="22">
        <f t="shared" si="59"/>
        <v>0</v>
      </c>
    </row>
    <row r="1264" spans="1:56" x14ac:dyDescent="0.35">
      <c r="A1264" s="23" t="s">
        <v>2639</v>
      </c>
      <c r="B1264" s="79" t="s">
        <v>1300</v>
      </c>
      <c r="C1264" s="80">
        <v>1</v>
      </c>
      <c r="D1264" s="81" t="s">
        <v>31</v>
      </c>
      <c r="E1264" s="79" t="s">
        <v>467</v>
      </c>
      <c r="F1264" s="79" t="s">
        <v>648</v>
      </c>
      <c r="G1264" s="79" t="s">
        <v>668</v>
      </c>
      <c r="H1264" s="79" t="s">
        <v>669</v>
      </c>
      <c r="I1264" s="79" t="s">
        <v>670</v>
      </c>
      <c r="J1264" s="79" t="s">
        <v>671</v>
      </c>
      <c r="K1264" s="79" t="s">
        <v>484</v>
      </c>
      <c r="L1264" s="79" t="s">
        <v>650</v>
      </c>
      <c r="M1264" s="79" t="s">
        <v>663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1">
        <v>44685</v>
      </c>
      <c r="AF1264" s="141">
        <v>46511</v>
      </c>
      <c r="AG1264" s="83">
        <v>1399098.41</v>
      </c>
      <c r="AH1264" s="83">
        <v>2.5944444444444446</v>
      </c>
      <c r="AI1264" s="83">
        <v>5</v>
      </c>
      <c r="AJ1264" s="143">
        <v>7.1294999999999997E-2</v>
      </c>
      <c r="AK1264" s="79" t="s">
        <v>664</v>
      </c>
      <c r="AL1264" s="79" t="s">
        <v>665</v>
      </c>
      <c r="AM1264" s="155">
        <v>0</v>
      </c>
      <c r="AN1264" s="155">
        <v>0</v>
      </c>
      <c r="AO1264" s="155">
        <v>0</v>
      </c>
      <c r="AP1264" s="155">
        <v>0</v>
      </c>
      <c r="AQ1264" s="155">
        <v>0</v>
      </c>
      <c r="AR1264" s="155">
        <v>0</v>
      </c>
      <c r="AS1264" s="155">
        <v>0</v>
      </c>
      <c r="AT1264" s="155">
        <v>0</v>
      </c>
      <c r="AU1264" s="155">
        <v>0</v>
      </c>
      <c r="AV1264" s="155">
        <v>0</v>
      </c>
      <c r="AW1264" s="155">
        <v>0</v>
      </c>
      <c r="AX1264" s="155">
        <v>0</v>
      </c>
      <c r="AY1264" s="155">
        <v>0</v>
      </c>
      <c r="AZ1264" s="155">
        <v>0</v>
      </c>
      <c r="BA1264" s="155">
        <v>0</v>
      </c>
      <c r="BB1264" s="22">
        <f t="shared" si="57"/>
        <v>0</v>
      </c>
      <c r="BC1264" s="22">
        <f t="shared" si="58"/>
        <v>0</v>
      </c>
      <c r="BD1264" s="22">
        <f t="shared" si="59"/>
        <v>0</v>
      </c>
    </row>
    <row r="1265" spans="1:56" x14ac:dyDescent="0.35">
      <c r="A1265" s="23" t="s">
        <v>2640</v>
      </c>
      <c r="B1265" s="79" t="s">
        <v>1301</v>
      </c>
      <c r="C1265" s="80">
        <v>1</v>
      </c>
      <c r="D1265" s="81" t="s">
        <v>31</v>
      </c>
      <c r="E1265" s="79" t="s">
        <v>467</v>
      </c>
      <c r="F1265" s="79" t="s">
        <v>648</v>
      </c>
      <c r="G1265" s="79" t="s">
        <v>668</v>
      </c>
      <c r="H1265" s="79" t="s">
        <v>669</v>
      </c>
      <c r="I1265" s="79" t="s">
        <v>670</v>
      </c>
      <c r="J1265" s="79" t="s">
        <v>671</v>
      </c>
      <c r="K1265" s="79" t="s">
        <v>484</v>
      </c>
      <c r="L1265" s="79" t="s">
        <v>650</v>
      </c>
      <c r="M1265" s="79" t="s">
        <v>663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1">
        <v>44685</v>
      </c>
      <c r="AF1265" s="141">
        <v>45781</v>
      </c>
      <c r="AG1265" s="83">
        <v>687566</v>
      </c>
      <c r="AH1265" s="83">
        <v>0.59444444444444444</v>
      </c>
      <c r="AI1265" s="83">
        <v>3</v>
      </c>
      <c r="AJ1265" s="143">
        <v>6.1652999999999999E-2</v>
      </c>
      <c r="AK1265" s="79" t="s">
        <v>664</v>
      </c>
      <c r="AL1265" s="79" t="s">
        <v>665</v>
      </c>
      <c r="AM1265" s="155">
        <v>0</v>
      </c>
      <c r="AN1265" s="155">
        <v>0</v>
      </c>
      <c r="AO1265" s="155">
        <v>0</v>
      </c>
      <c r="AP1265" s="155">
        <v>0</v>
      </c>
      <c r="AQ1265" s="155">
        <v>0</v>
      </c>
      <c r="AR1265" s="155">
        <v>0</v>
      </c>
      <c r="AS1265" s="155">
        <v>0</v>
      </c>
      <c r="AT1265" s="155">
        <v>687566</v>
      </c>
      <c r="AU1265" s="155">
        <v>0</v>
      </c>
      <c r="AV1265" s="155">
        <v>0</v>
      </c>
      <c r="AW1265" s="155">
        <v>0</v>
      </c>
      <c r="AX1265" s="155">
        <v>0</v>
      </c>
      <c r="AY1265" s="155">
        <v>0</v>
      </c>
      <c r="AZ1265" s="155">
        <v>0</v>
      </c>
      <c r="BA1265" s="155">
        <v>0</v>
      </c>
      <c r="BB1265" s="22">
        <f t="shared" si="57"/>
        <v>0</v>
      </c>
      <c r="BC1265" s="22">
        <f t="shared" si="58"/>
        <v>687566</v>
      </c>
      <c r="BD1265" s="22">
        <f t="shared" si="59"/>
        <v>687566</v>
      </c>
    </row>
    <row r="1266" spans="1:56" x14ac:dyDescent="0.35">
      <c r="A1266" s="23" t="s">
        <v>2641</v>
      </c>
      <c r="B1266" s="79" t="s">
        <v>1302</v>
      </c>
      <c r="C1266" s="80">
        <v>1</v>
      </c>
      <c r="D1266" s="81" t="s">
        <v>31</v>
      </c>
      <c r="E1266" s="79" t="s">
        <v>467</v>
      </c>
      <c r="F1266" s="79" t="s">
        <v>648</v>
      </c>
      <c r="G1266" s="79" t="s">
        <v>668</v>
      </c>
      <c r="H1266" s="79" t="s">
        <v>669</v>
      </c>
      <c r="I1266" s="79" t="s">
        <v>670</v>
      </c>
      <c r="J1266" s="79" t="s">
        <v>671</v>
      </c>
      <c r="K1266" s="79" t="s">
        <v>484</v>
      </c>
      <c r="L1266" s="79" t="s">
        <v>650</v>
      </c>
      <c r="M1266" s="79" t="s">
        <v>663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1">
        <v>44685</v>
      </c>
      <c r="AF1266" s="141">
        <v>46511</v>
      </c>
      <c r="AG1266" s="83">
        <v>1604277</v>
      </c>
      <c r="AH1266" s="83">
        <v>2.5944444444444446</v>
      </c>
      <c r="AI1266" s="83">
        <v>5</v>
      </c>
      <c r="AJ1266" s="143">
        <v>7.1294999999999997E-2</v>
      </c>
      <c r="AK1266" s="79" t="s">
        <v>664</v>
      </c>
      <c r="AL1266" s="79" t="s">
        <v>665</v>
      </c>
      <c r="AM1266" s="155">
        <v>0</v>
      </c>
      <c r="AN1266" s="155">
        <v>0</v>
      </c>
      <c r="AO1266" s="155">
        <v>0</v>
      </c>
      <c r="AP1266" s="155">
        <v>0</v>
      </c>
      <c r="AQ1266" s="155">
        <v>0</v>
      </c>
      <c r="AR1266" s="155">
        <v>0</v>
      </c>
      <c r="AS1266" s="155">
        <v>0</v>
      </c>
      <c r="AT1266" s="155">
        <v>0</v>
      </c>
      <c r="AU1266" s="155">
        <v>0</v>
      </c>
      <c r="AV1266" s="155">
        <v>0</v>
      </c>
      <c r="AW1266" s="155">
        <v>0</v>
      </c>
      <c r="AX1266" s="155">
        <v>0</v>
      </c>
      <c r="AY1266" s="155">
        <v>0</v>
      </c>
      <c r="AZ1266" s="155">
        <v>0</v>
      </c>
      <c r="BA1266" s="155">
        <v>0</v>
      </c>
      <c r="BB1266" s="22">
        <f t="shared" si="57"/>
        <v>0</v>
      </c>
      <c r="BC1266" s="22">
        <f t="shared" si="58"/>
        <v>0</v>
      </c>
      <c r="BD1266" s="22">
        <f t="shared" si="59"/>
        <v>0</v>
      </c>
    </row>
    <row r="1267" spans="1:56" x14ac:dyDescent="0.35">
      <c r="A1267" s="23" t="s">
        <v>2642</v>
      </c>
      <c r="B1267" s="79" t="s">
        <v>1303</v>
      </c>
      <c r="C1267" s="80">
        <v>1</v>
      </c>
      <c r="D1267" s="81" t="s">
        <v>31</v>
      </c>
      <c r="E1267" s="79" t="s">
        <v>467</v>
      </c>
      <c r="F1267" s="79" t="s">
        <v>648</v>
      </c>
      <c r="G1267" s="79" t="s">
        <v>668</v>
      </c>
      <c r="H1267" s="79" t="s">
        <v>669</v>
      </c>
      <c r="I1267" s="79" t="s">
        <v>670</v>
      </c>
      <c r="J1267" s="79" t="s">
        <v>671</v>
      </c>
      <c r="K1267" s="79" t="s">
        <v>484</v>
      </c>
      <c r="L1267" s="79" t="s">
        <v>650</v>
      </c>
      <c r="M1267" s="79" t="s">
        <v>663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1">
        <v>44685</v>
      </c>
      <c r="AF1267" s="141">
        <v>45781</v>
      </c>
      <c r="AG1267" s="83">
        <v>546349.94999999995</v>
      </c>
      <c r="AH1267" s="83">
        <v>0.59444444444444444</v>
      </c>
      <c r="AI1267" s="83">
        <v>3</v>
      </c>
      <c r="AJ1267" s="143">
        <v>6.1652999999999999E-2</v>
      </c>
      <c r="AK1267" s="79" t="s">
        <v>664</v>
      </c>
      <c r="AL1267" s="79" t="s">
        <v>665</v>
      </c>
      <c r="AM1267" s="155">
        <v>0</v>
      </c>
      <c r="AN1267" s="155">
        <v>0</v>
      </c>
      <c r="AO1267" s="155">
        <v>0</v>
      </c>
      <c r="AP1267" s="155">
        <v>0</v>
      </c>
      <c r="AQ1267" s="155">
        <v>0</v>
      </c>
      <c r="AR1267" s="155">
        <v>0</v>
      </c>
      <c r="AS1267" s="155">
        <v>0</v>
      </c>
      <c r="AT1267" s="155">
        <v>546349.94999999995</v>
      </c>
      <c r="AU1267" s="155">
        <v>0</v>
      </c>
      <c r="AV1267" s="155">
        <v>0</v>
      </c>
      <c r="AW1267" s="155">
        <v>0</v>
      </c>
      <c r="AX1267" s="155">
        <v>0</v>
      </c>
      <c r="AY1267" s="155">
        <v>0</v>
      </c>
      <c r="AZ1267" s="155">
        <v>0</v>
      </c>
      <c r="BA1267" s="155">
        <v>0</v>
      </c>
      <c r="BB1267" s="22">
        <f t="shared" si="57"/>
        <v>0</v>
      </c>
      <c r="BC1267" s="22">
        <f t="shared" si="58"/>
        <v>546349.94999999995</v>
      </c>
      <c r="BD1267" s="22">
        <f t="shared" si="59"/>
        <v>546349.94999999995</v>
      </c>
    </row>
    <row r="1268" spans="1:56" x14ac:dyDescent="0.35">
      <c r="A1268" s="23" t="s">
        <v>2643</v>
      </c>
      <c r="B1268" s="79" t="s">
        <v>1304</v>
      </c>
      <c r="C1268" s="80">
        <v>1</v>
      </c>
      <c r="D1268" s="81" t="s">
        <v>31</v>
      </c>
      <c r="E1268" s="79" t="s">
        <v>467</v>
      </c>
      <c r="F1268" s="79" t="s">
        <v>648</v>
      </c>
      <c r="G1268" s="79" t="s">
        <v>668</v>
      </c>
      <c r="H1268" s="79" t="s">
        <v>669</v>
      </c>
      <c r="I1268" s="79" t="s">
        <v>670</v>
      </c>
      <c r="J1268" s="79" t="s">
        <v>671</v>
      </c>
      <c r="K1268" s="79" t="s">
        <v>484</v>
      </c>
      <c r="L1268" s="79" t="s">
        <v>650</v>
      </c>
      <c r="M1268" s="79" t="s">
        <v>663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1">
        <v>44685</v>
      </c>
      <c r="AF1268" s="141">
        <v>46511</v>
      </c>
      <c r="AG1268" s="83">
        <v>546335.80000000005</v>
      </c>
      <c r="AH1268" s="83">
        <v>2.5944444444444446</v>
      </c>
      <c r="AI1268" s="83">
        <v>5</v>
      </c>
      <c r="AJ1268" s="143">
        <v>7.1294999999999997E-2</v>
      </c>
      <c r="AK1268" s="79" t="s">
        <v>664</v>
      </c>
      <c r="AL1268" s="79" t="s">
        <v>665</v>
      </c>
      <c r="AM1268" s="155">
        <v>0</v>
      </c>
      <c r="AN1268" s="155">
        <v>0</v>
      </c>
      <c r="AO1268" s="155">
        <v>0</v>
      </c>
      <c r="AP1268" s="155">
        <v>0</v>
      </c>
      <c r="AQ1268" s="155">
        <v>0</v>
      </c>
      <c r="AR1268" s="155">
        <v>0</v>
      </c>
      <c r="AS1268" s="155">
        <v>0</v>
      </c>
      <c r="AT1268" s="155">
        <v>0</v>
      </c>
      <c r="AU1268" s="155">
        <v>0</v>
      </c>
      <c r="AV1268" s="155">
        <v>0</v>
      </c>
      <c r="AW1268" s="155">
        <v>0</v>
      </c>
      <c r="AX1268" s="155">
        <v>0</v>
      </c>
      <c r="AY1268" s="155">
        <v>0</v>
      </c>
      <c r="AZ1268" s="155">
        <v>0</v>
      </c>
      <c r="BA1268" s="155">
        <v>0</v>
      </c>
      <c r="BB1268" s="22">
        <f t="shared" si="57"/>
        <v>0</v>
      </c>
      <c r="BC1268" s="22">
        <f t="shared" si="58"/>
        <v>0</v>
      </c>
      <c r="BD1268" s="22">
        <f t="shared" si="59"/>
        <v>0</v>
      </c>
    </row>
    <row r="1269" spans="1:56" x14ac:dyDescent="0.35">
      <c r="A1269" s="23" t="s">
        <v>2644</v>
      </c>
      <c r="B1269" s="79" t="s">
        <v>1305</v>
      </c>
      <c r="C1269" s="80">
        <v>1</v>
      </c>
      <c r="D1269" s="81" t="s">
        <v>31</v>
      </c>
      <c r="E1269" s="79" t="s">
        <v>467</v>
      </c>
      <c r="F1269" s="79" t="s">
        <v>648</v>
      </c>
      <c r="G1269" s="79" t="s">
        <v>668</v>
      </c>
      <c r="H1269" s="79" t="s">
        <v>669</v>
      </c>
      <c r="I1269" s="79" t="s">
        <v>670</v>
      </c>
      <c r="J1269" s="79" t="s">
        <v>671</v>
      </c>
      <c r="K1269" s="79" t="s">
        <v>484</v>
      </c>
      <c r="L1269" s="79" t="s">
        <v>650</v>
      </c>
      <c r="M1269" s="79" t="s">
        <v>663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1">
        <v>44685</v>
      </c>
      <c r="AF1269" s="141">
        <v>45781</v>
      </c>
      <c r="AG1269" s="83">
        <v>8803293.5600000005</v>
      </c>
      <c r="AH1269" s="83">
        <v>0.59444444444444444</v>
      </c>
      <c r="AI1269" s="83">
        <v>3</v>
      </c>
      <c r="AJ1269" s="143">
        <v>6.1652999999999999E-2</v>
      </c>
      <c r="AK1269" s="79" t="s">
        <v>664</v>
      </c>
      <c r="AL1269" s="79" t="s">
        <v>665</v>
      </c>
      <c r="AM1269" s="155">
        <v>0</v>
      </c>
      <c r="AN1269" s="155">
        <v>0</v>
      </c>
      <c r="AO1269" s="155">
        <v>0</v>
      </c>
      <c r="AP1269" s="155">
        <v>0</v>
      </c>
      <c r="AQ1269" s="155">
        <v>0</v>
      </c>
      <c r="AR1269" s="155">
        <v>0</v>
      </c>
      <c r="AS1269" s="155">
        <v>0</v>
      </c>
      <c r="AT1269" s="155">
        <v>8803293.5600000005</v>
      </c>
      <c r="AU1269" s="155">
        <v>0</v>
      </c>
      <c r="AV1269" s="155">
        <v>0</v>
      </c>
      <c r="AW1269" s="155">
        <v>0</v>
      </c>
      <c r="AX1269" s="155">
        <v>0</v>
      </c>
      <c r="AY1269" s="155">
        <v>0</v>
      </c>
      <c r="AZ1269" s="155">
        <v>0</v>
      </c>
      <c r="BA1269" s="155">
        <v>0</v>
      </c>
      <c r="BB1269" s="22">
        <f t="shared" si="57"/>
        <v>0</v>
      </c>
      <c r="BC1269" s="22">
        <f t="shared" si="58"/>
        <v>8803293.5600000005</v>
      </c>
      <c r="BD1269" s="22">
        <f t="shared" si="59"/>
        <v>8803293.5600000005</v>
      </c>
    </row>
    <row r="1270" spans="1:56" x14ac:dyDescent="0.35">
      <c r="A1270" s="23" t="s">
        <v>2645</v>
      </c>
      <c r="B1270" s="79" t="s">
        <v>1306</v>
      </c>
      <c r="C1270" s="80">
        <v>1</v>
      </c>
      <c r="D1270" s="81" t="s">
        <v>31</v>
      </c>
      <c r="E1270" s="79" t="s">
        <v>467</v>
      </c>
      <c r="F1270" s="79" t="s">
        <v>648</v>
      </c>
      <c r="G1270" s="79" t="s">
        <v>668</v>
      </c>
      <c r="H1270" s="79" t="s">
        <v>669</v>
      </c>
      <c r="I1270" s="79" t="s">
        <v>670</v>
      </c>
      <c r="J1270" s="79" t="s">
        <v>671</v>
      </c>
      <c r="K1270" s="79" t="s">
        <v>484</v>
      </c>
      <c r="L1270" s="79" t="s">
        <v>650</v>
      </c>
      <c r="M1270" s="79" t="s">
        <v>663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1">
        <v>44685</v>
      </c>
      <c r="AF1270" s="141">
        <v>45781</v>
      </c>
      <c r="AG1270" s="83">
        <v>588275.15</v>
      </c>
      <c r="AH1270" s="83">
        <v>0.59444444444444444</v>
      </c>
      <c r="AI1270" s="83">
        <v>3</v>
      </c>
      <c r="AJ1270" s="143">
        <v>6.1652999999999999E-2</v>
      </c>
      <c r="AK1270" s="79" t="s">
        <v>664</v>
      </c>
      <c r="AL1270" s="79" t="s">
        <v>665</v>
      </c>
      <c r="AM1270" s="155">
        <v>0</v>
      </c>
      <c r="AN1270" s="155">
        <v>0</v>
      </c>
      <c r="AO1270" s="155">
        <v>0</v>
      </c>
      <c r="AP1270" s="155">
        <v>0</v>
      </c>
      <c r="AQ1270" s="155">
        <v>0</v>
      </c>
      <c r="AR1270" s="155">
        <v>0</v>
      </c>
      <c r="AS1270" s="155">
        <v>0</v>
      </c>
      <c r="AT1270" s="155">
        <v>588275.15</v>
      </c>
      <c r="AU1270" s="155">
        <v>0</v>
      </c>
      <c r="AV1270" s="155">
        <v>0</v>
      </c>
      <c r="AW1270" s="155">
        <v>0</v>
      </c>
      <c r="AX1270" s="155">
        <v>0</v>
      </c>
      <c r="AY1270" s="155">
        <v>0</v>
      </c>
      <c r="AZ1270" s="155">
        <v>0</v>
      </c>
      <c r="BA1270" s="155">
        <v>0</v>
      </c>
      <c r="BB1270" s="22">
        <f t="shared" si="57"/>
        <v>0</v>
      </c>
      <c r="BC1270" s="22">
        <f t="shared" si="58"/>
        <v>588275.15</v>
      </c>
      <c r="BD1270" s="22">
        <f t="shared" si="59"/>
        <v>588275.15</v>
      </c>
    </row>
    <row r="1271" spans="1:56" x14ac:dyDescent="0.35">
      <c r="A1271" s="23" t="s">
        <v>2646</v>
      </c>
      <c r="B1271" s="79" t="s">
        <v>1307</v>
      </c>
      <c r="C1271" s="80">
        <v>1</v>
      </c>
      <c r="D1271" s="81" t="s">
        <v>31</v>
      </c>
      <c r="E1271" s="79" t="s">
        <v>467</v>
      </c>
      <c r="F1271" s="79" t="s">
        <v>648</v>
      </c>
      <c r="G1271" s="79" t="s">
        <v>668</v>
      </c>
      <c r="H1271" s="79" t="s">
        <v>669</v>
      </c>
      <c r="I1271" s="79" t="s">
        <v>670</v>
      </c>
      <c r="J1271" s="79" t="s">
        <v>671</v>
      </c>
      <c r="K1271" s="79" t="s">
        <v>484</v>
      </c>
      <c r="L1271" s="79" t="s">
        <v>650</v>
      </c>
      <c r="M1271" s="79" t="s">
        <v>663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1">
        <v>44685</v>
      </c>
      <c r="AF1271" s="141">
        <v>46511</v>
      </c>
      <c r="AG1271" s="83">
        <v>1372605.32</v>
      </c>
      <c r="AH1271" s="83">
        <v>2.5944444444444446</v>
      </c>
      <c r="AI1271" s="83">
        <v>5</v>
      </c>
      <c r="AJ1271" s="143">
        <v>7.1294999999999997E-2</v>
      </c>
      <c r="AK1271" s="79" t="s">
        <v>664</v>
      </c>
      <c r="AL1271" s="79" t="s">
        <v>665</v>
      </c>
      <c r="AM1271" s="155">
        <v>0</v>
      </c>
      <c r="AN1271" s="155">
        <v>0</v>
      </c>
      <c r="AO1271" s="155">
        <v>0</v>
      </c>
      <c r="AP1271" s="155">
        <v>0</v>
      </c>
      <c r="AQ1271" s="155">
        <v>0</v>
      </c>
      <c r="AR1271" s="155">
        <v>0</v>
      </c>
      <c r="AS1271" s="155">
        <v>0</v>
      </c>
      <c r="AT1271" s="155">
        <v>0</v>
      </c>
      <c r="AU1271" s="155">
        <v>0</v>
      </c>
      <c r="AV1271" s="155">
        <v>0</v>
      </c>
      <c r="AW1271" s="155">
        <v>0</v>
      </c>
      <c r="AX1271" s="155">
        <v>0</v>
      </c>
      <c r="AY1271" s="155">
        <v>0</v>
      </c>
      <c r="AZ1271" s="155">
        <v>0</v>
      </c>
      <c r="BA1271" s="155">
        <v>0</v>
      </c>
      <c r="BB1271" s="22">
        <f t="shared" si="57"/>
        <v>0</v>
      </c>
      <c r="BC1271" s="22">
        <f t="shared" si="58"/>
        <v>0</v>
      </c>
      <c r="BD1271" s="22">
        <f t="shared" si="59"/>
        <v>0</v>
      </c>
    </row>
    <row r="1272" spans="1:56" x14ac:dyDescent="0.35">
      <c r="A1272" s="23" t="s">
        <v>2647</v>
      </c>
      <c r="B1272" s="79" t="s">
        <v>1308</v>
      </c>
      <c r="C1272" s="80">
        <v>1</v>
      </c>
      <c r="D1272" s="81" t="s">
        <v>31</v>
      </c>
      <c r="E1272" s="79" t="s">
        <v>467</v>
      </c>
      <c r="F1272" s="79" t="s">
        <v>648</v>
      </c>
      <c r="G1272" s="79" t="s">
        <v>668</v>
      </c>
      <c r="H1272" s="79" t="s">
        <v>669</v>
      </c>
      <c r="I1272" s="79" t="s">
        <v>670</v>
      </c>
      <c r="J1272" s="79" t="s">
        <v>671</v>
      </c>
      <c r="K1272" s="79" t="s">
        <v>484</v>
      </c>
      <c r="L1272" s="79" t="s">
        <v>650</v>
      </c>
      <c r="M1272" s="79" t="s">
        <v>663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1">
        <v>44685</v>
      </c>
      <c r="AF1272" s="141">
        <v>45781</v>
      </c>
      <c r="AG1272" s="83">
        <v>788080.87</v>
      </c>
      <c r="AH1272" s="83">
        <v>0.59444444444444444</v>
      </c>
      <c r="AI1272" s="83">
        <v>3</v>
      </c>
      <c r="AJ1272" s="143">
        <v>6.1652999999999999E-2</v>
      </c>
      <c r="AK1272" s="79" t="s">
        <v>664</v>
      </c>
      <c r="AL1272" s="79" t="s">
        <v>665</v>
      </c>
      <c r="AM1272" s="155">
        <v>0</v>
      </c>
      <c r="AN1272" s="155">
        <v>0</v>
      </c>
      <c r="AO1272" s="155">
        <v>0</v>
      </c>
      <c r="AP1272" s="155">
        <v>0</v>
      </c>
      <c r="AQ1272" s="155">
        <v>0</v>
      </c>
      <c r="AR1272" s="155">
        <v>0</v>
      </c>
      <c r="AS1272" s="155">
        <v>0</v>
      </c>
      <c r="AT1272" s="155">
        <v>788080.87</v>
      </c>
      <c r="AU1272" s="155">
        <v>0</v>
      </c>
      <c r="AV1272" s="155">
        <v>0</v>
      </c>
      <c r="AW1272" s="155">
        <v>0</v>
      </c>
      <c r="AX1272" s="155">
        <v>0</v>
      </c>
      <c r="AY1272" s="155">
        <v>0</v>
      </c>
      <c r="AZ1272" s="155">
        <v>0</v>
      </c>
      <c r="BA1272" s="155">
        <v>0</v>
      </c>
      <c r="BB1272" s="22">
        <f t="shared" si="57"/>
        <v>0</v>
      </c>
      <c r="BC1272" s="22">
        <f t="shared" si="58"/>
        <v>788080.87</v>
      </c>
      <c r="BD1272" s="22">
        <f t="shared" si="59"/>
        <v>788080.87</v>
      </c>
    </row>
    <row r="1273" spans="1:56" x14ac:dyDescent="0.35">
      <c r="A1273" s="23" t="s">
        <v>2648</v>
      </c>
      <c r="B1273" s="79" t="s">
        <v>1309</v>
      </c>
      <c r="C1273" s="80">
        <v>1</v>
      </c>
      <c r="D1273" s="81" t="s">
        <v>31</v>
      </c>
      <c r="E1273" s="79" t="s">
        <v>467</v>
      </c>
      <c r="F1273" s="79" t="s">
        <v>648</v>
      </c>
      <c r="G1273" s="79" t="s">
        <v>668</v>
      </c>
      <c r="H1273" s="79" t="s">
        <v>669</v>
      </c>
      <c r="I1273" s="79" t="s">
        <v>670</v>
      </c>
      <c r="J1273" s="79" t="s">
        <v>671</v>
      </c>
      <c r="K1273" s="79" t="s">
        <v>484</v>
      </c>
      <c r="L1273" s="79" t="s">
        <v>650</v>
      </c>
      <c r="M1273" s="79" t="s">
        <v>663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1">
        <v>44685</v>
      </c>
      <c r="AF1273" s="141">
        <v>46511</v>
      </c>
      <c r="AG1273" s="83">
        <v>1838571.49</v>
      </c>
      <c r="AH1273" s="83">
        <v>2.5944444444444446</v>
      </c>
      <c r="AI1273" s="83">
        <v>5</v>
      </c>
      <c r="AJ1273" s="143">
        <v>7.1294999999999997E-2</v>
      </c>
      <c r="AK1273" s="79" t="s">
        <v>664</v>
      </c>
      <c r="AL1273" s="79" t="s">
        <v>665</v>
      </c>
      <c r="AM1273" s="155">
        <v>0</v>
      </c>
      <c r="AN1273" s="155">
        <v>0</v>
      </c>
      <c r="AO1273" s="155">
        <v>0</v>
      </c>
      <c r="AP1273" s="155">
        <v>0</v>
      </c>
      <c r="AQ1273" s="155">
        <v>0</v>
      </c>
      <c r="AR1273" s="155">
        <v>0</v>
      </c>
      <c r="AS1273" s="155">
        <v>0</v>
      </c>
      <c r="AT1273" s="155">
        <v>0</v>
      </c>
      <c r="AU1273" s="155">
        <v>0</v>
      </c>
      <c r="AV1273" s="155">
        <v>0</v>
      </c>
      <c r="AW1273" s="155">
        <v>0</v>
      </c>
      <c r="AX1273" s="155">
        <v>0</v>
      </c>
      <c r="AY1273" s="155">
        <v>0</v>
      </c>
      <c r="AZ1273" s="155">
        <v>0</v>
      </c>
      <c r="BA1273" s="155">
        <v>0</v>
      </c>
      <c r="BB1273" s="22">
        <f t="shared" si="57"/>
        <v>0</v>
      </c>
      <c r="BC1273" s="22">
        <f t="shared" si="58"/>
        <v>0</v>
      </c>
      <c r="BD1273" s="22">
        <f t="shared" si="59"/>
        <v>0</v>
      </c>
    </row>
    <row r="1274" spans="1:56" x14ac:dyDescent="0.35">
      <c r="A1274" s="23" t="s">
        <v>2649</v>
      </c>
      <c r="B1274" s="79" t="s">
        <v>1310</v>
      </c>
      <c r="C1274" s="80">
        <v>1</v>
      </c>
      <c r="D1274" s="81" t="s">
        <v>31</v>
      </c>
      <c r="E1274" s="79" t="s">
        <v>467</v>
      </c>
      <c r="F1274" s="79" t="s">
        <v>648</v>
      </c>
      <c r="G1274" s="79" t="s">
        <v>668</v>
      </c>
      <c r="H1274" s="79" t="s">
        <v>669</v>
      </c>
      <c r="I1274" s="79" t="s">
        <v>670</v>
      </c>
      <c r="J1274" s="79" t="s">
        <v>671</v>
      </c>
      <c r="K1274" s="79" t="s">
        <v>484</v>
      </c>
      <c r="L1274" s="79" t="s">
        <v>650</v>
      </c>
      <c r="M1274" s="79" t="s">
        <v>663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1">
        <v>44685</v>
      </c>
      <c r="AF1274" s="141">
        <v>45781</v>
      </c>
      <c r="AG1274" s="83">
        <v>673856.34</v>
      </c>
      <c r="AH1274" s="83">
        <v>0.59444444444444444</v>
      </c>
      <c r="AI1274" s="83">
        <v>3</v>
      </c>
      <c r="AJ1274" s="143">
        <v>6.1652999999999999E-2</v>
      </c>
      <c r="AK1274" s="79" t="s">
        <v>664</v>
      </c>
      <c r="AL1274" s="79" t="s">
        <v>665</v>
      </c>
      <c r="AM1274" s="155">
        <v>0</v>
      </c>
      <c r="AN1274" s="155">
        <v>0</v>
      </c>
      <c r="AO1274" s="155">
        <v>0</v>
      </c>
      <c r="AP1274" s="155">
        <v>0</v>
      </c>
      <c r="AQ1274" s="155">
        <v>0</v>
      </c>
      <c r="AR1274" s="155">
        <v>0</v>
      </c>
      <c r="AS1274" s="155">
        <v>0</v>
      </c>
      <c r="AT1274" s="155">
        <v>673856.34</v>
      </c>
      <c r="AU1274" s="155">
        <v>0</v>
      </c>
      <c r="AV1274" s="155">
        <v>0</v>
      </c>
      <c r="AW1274" s="155">
        <v>0</v>
      </c>
      <c r="AX1274" s="155">
        <v>0</v>
      </c>
      <c r="AY1274" s="155">
        <v>0</v>
      </c>
      <c r="AZ1274" s="155">
        <v>0</v>
      </c>
      <c r="BA1274" s="155">
        <v>0</v>
      </c>
      <c r="BB1274" s="22">
        <f t="shared" si="57"/>
        <v>0</v>
      </c>
      <c r="BC1274" s="22">
        <f t="shared" si="58"/>
        <v>673856.34</v>
      </c>
      <c r="BD1274" s="22">
        <f t="shared" si="59"/>
        <v>673856.34</v>
      </c>
    </row>
    <row r="1275" spans="1:56" x14ac:dyDescent="0.35">
      <c r="A1275" s="23" t="s">
        <v>2650</v>
      </c>
      <c r="B1275" s="79" t="s">
        <v>1311</v>
      </c>
      <c r="C1275" s="80">
        <v>1</v>
      </c>
      <c r="D1275" s="81" t="s">
        <v>31</v>
      </c>
      <c r="E1275" s="79" t="s">
        <v>467</v>
      </c>
      <c r="F1275" s="79" t="s">
        <v>648</v>
      </c>
      <c r="G1275" s="79" t="s">
        <v>668</v>
      </c>
      <c r="H1275" s="79" t="s">
        <v>669</v>
      </c>
      <c r="I1275" s="79" t="s">
        <v>670</v>
      </c>
      <c r="J1275" s="79" t="s">
        <v>671</v>
      </c>
      <c r="K1275" s="79" t="s">
        <v>484</v>
      </c>
      <c r="L1275" s="79" t="s">
        <v>650</v>
      </c>
      <c r="M1275" s="79" t="s">
        <v>663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1">
        <v>44685</v>
      </c>
      <c r="AF1275" s="141">
        <v>46511</v>
      </c>
      <c r="AG1275" s="83">
        <v>1572331.46</v>
      </c>
      <c r="AH1275" s="83">
        <v>2.5944444444444446</v>
      </c>
      <c r="AI1275" s="83">
        <v>5</v>
      </c>
      <c r="AJ1275" s="143">
        <v>7.1294999999999997E-2</v>
      </c>
      <c r="AK1275" s="79" t="s">
        <v>664</v>
      </c>
      <c r="AL1275" s="79" t="s">
        <v>665</v>
      </c>
      <c r="AM1275" s="155">
        <v>0</v>
      </c>
      <c r="AN1275" s="155">
        <v>0</v>
      </c>
      <c r="AO1275" s="155">
        <v>0</v>
      </c>
      <c r="AP1275" s="155">
        <v>0</v>
      </c>
      <c r="AQ1275" s="155">
        <v>0</v>
      </c>
      <c r="AR1275" s="155">
        <v>0</v>
      </c>
      <c r="AS1275" s="155">
        <v>0</v>
      </c>
      <c r="AT1275" s="155">
        <v>0</v>
      </c>
      <c r="AU1275" s="155">
        <v>0</v>
      </c>
      <c r="AV1275" s="155">
        <v>0</v>
      </c>
      <c r="AW1275" s="155">
        <v>0</v>
      </c>
      <c r="AX1275" s="155">
        <v>0</v>
      </c>
      <c r="AY1275" s="155">
        <v>0</v>
      </c>
      <c r="AZ1275" s="155">
        <v>0</v>
      </c>
      <c r="BA1275" s="155">
        <v>0</v>
      </c>
      <c r="BB1275" s="22">
        <f t="shared" si="57"/>
        <v>0</v>
      </c>
      <c r="BC1275" s="22">
        <f t="shared" si="58"/>
        <v>0</v>
      </c>
      <c r="BD1275" s="22">
        <f t="shared" si="59"/>
        <v>0</v>
      </c>
    </row>
    <row r="1276" spans="1:56" x14ac:dyDescent="0.35">
      <c r="A1276" s="23" t="s">
        <v>2651</v>
      </c>
      <c r="B1276" s="79" t="s">
        <v>1318</v>
      </c>
      <c r="C1276" s="80">
        <v>1</v>
      </c>
      <c r="D1276" s="81" t="s">
        <v>31</v>
      </c>
      <c r="E1276" s="79" t="s">
        <v>467</v>
      </c>
      <c r="F1276" s="79" t="s">
        <v>648</v>
      </c>
      <c r="G1276" s="79" t="s">
        <v>607</v>
      </c>
      <c r="H1276" s="79" t="s">
        <v>661</v>
      </c>
      <c r="I1276" s="79" t="s">
        <v>649</v>
      </c>
      <c r="J1276" s="79" t="s">
        <v>662</v>
      </c>
      <c r="K1276" s="79" t="s">
        <v>607</v>
      </c>
      <c r="L1276" s="79" t="s">
        <v>650</v>
      </c>
      <c r="M1276" s="79" t="s">
        <v>663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1">
        <v>44685</v>
      </c>
      <c r="AF1276" s="141">
        <v>45781</v>
      </c>
      <c r="AG1276" s="145">
        <v>38498286.240000002</v>
      </c>
      <c r="AH1276" s="83">
        <v>0.59444444444444444</v>
      </c>
      <c r="AI1276" s="83">
        <v>3</v>
      </c>
      <c r="AJ1276" s="143">
        <v>6.1652999999999999E-2</v>
      </c>
      <c r="AK1276" s="79" t="s">
        <v>664</v>
      </c>
      <c r="AL1276" s="79" t="s">
        <v>665</v>
      </c>
      <c r="AM1276" s="155">
        <v>0</v>
      </c>
      <c r="AN1276" s="155">
        <v>0</v>
      </c>
      <c r="AO1276" s="155">
        <v>0</v>
      </c>
      <c r="AP1276" s="155">
        <v>0</v>
      </c>
      <c r="AQ1276" s="155">
        <v>0</v>
      </c>
      <c r="AR1276" s="155">
        <v>0</v>
      </c>
      <c r="AS1276" s="155">
        <v>0</v>
      </c>
      <c r="AT1276" s="155">
        <v>38498286.240000002</v>
      </c>
      <c r="AU1276" s="155">
        <v>0</v>
      </c>
      <c r="AV1276" s="155">
        <v>0</v>
      </c>
      <c r="AW1276" s="155">
        <v>0</v>
      </c>
      <c r="AX1276" s="155">
        <v>0</v>
      </c>
      <c r="AY1276" s="155">
        <v>0</v>
      </c>
      <c r="AZ1276" s="155">
        <v>0</v>
      </c>
      <c r="BA1276" s="155">
        <v>0</v>
      </c>
      <c r="BB1276" s="22">
        <f t="shared" si="57"/>
        <v>0</v>
      </c>
      <c r="BC1276" s="22">
        <f t="shared" si="58"/>
        <v>38498286.240000002</v>
      </c>
      <c r="BD1276" s="22">
        <f t="shared" si="59"/>
        <v>38498286.240000002</v>
      </c>
    </row>
    <row r="1277" spans="1:56" x14ac:dyDescent="0.35">
      <c r="A1277" s="23" t="s">
        <v>1397</v>
      </c>
      <c r="B1277" s="79" t="s">
        <v>1291</v>
      </c>
      <c r="C1277" s="80">
        <v>2</v>
      </c>
      <c r="D1277" s="81" t="s">
        <v>31</v>
      </c>
      <c r="E1277" s="79" t="s">
        <v>467</v>
      </c>
      <c r="F1277" s="79" t="s">
        <v>648</v>
      </c>
      <c r="G1277" s="79" t="s">
        <v>931</v>
      </c>
      <c r="H1277" s="79" t="s">
        <v>669</v>
      </c>
      <c r="I1277" s="79" t="s">
        <v>932</v>
      </c>
      <c r="J1277" s="79" t="s">
        <v>671</v>
      </c>
      <c r="K1277" s="79" t="s">
        <v>485</v>
      </c>
      <c r="L1277" s="79" t="s">
        <v>650</v>
      </c>
      <c r="M1277" s="79" t="s">
        <v>663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0</v>
      </c>
      <c r="X1277" s="77">
        <v>0</v>
      </c>
      <c r="Y1277" s="77">
        <v>0</v>
      </c>
      <c r="Z1277" s="77">
        <v>0</v>
      </c>
      <c r="AA1277" s="77">
        <v>0</v>
      </c>
      <c r="AB1277" s="77">
        <v>0</v>
      </c>
      <c r="AC1277" s="77">
        <v>0</v>
      </c>
      <c r="AD1277" s="77">
        <v>0</v>
      </c>
      <c r="AE1277" s="141">
        <v>44697</v>
      </c>
      <c r="AF1277" s="141">
        <v>45428</v>
      </c>
      <c r="AG1277" s="83">
        <v>360224.5</v>
      </c>
      <c r="AH1277" s="83">
        <v>0</v>
      </c>
      <c r="AI1277" s="83">
        <v>0</v>
      </c>
      <c r="AJ1277" s="143">
        <v>3.8199999999999998E-2</v>
      </c>
      <c r="AK1277" s="79" t="s">
        <v>664</v>
      </c>
      <c r="AL1277" s="79" t="s">
        <v>665</v>
      </c>
      <c r="AM1277" s="155">
        <v>0</v>
      </c>
      <c r="AN1277" s="155">
        <v>0</v>
      </c>
      <c r="AO1277" s="155">
        <v>0</v>
      </c>
      <c r="AP1277" s="155">
        <v>0</v>
      </c>
      <c r="AQ1277" s="155">
        <v>0</v>
      </c>
      <c r="AR1277" s="155">
        <v>0</v>
      </c>
      <c r="AS1277" s="155">
        <v>0</v>
      </c>
      <c r="AT1277" s="155">
        <v>0</v>
      </c>
      <c r="AU1277" s="155">
        <v>0</v>
      </c>
      <c r="AV1277" s="155">
        <v>0</v>
      </c>
      <c r="AW1277" s="155">
        <v>0</v>
      </c>
      <c r="AX1277" s="155">
        <v>0</v>
      </c>
      <c r="AY1277" s="155">
        <v>0</v>
      </c>
      <c r="AZ1277" s="155">
        <v>0</v>
      </c>
      <c r="BA1277" s="155">
        <v>0</v>
      </c>
      <c r="BB1277" s="22">
        <f t="shared" si="57"/>
        <v>0</v>
      </c>
      <c r="BC1277" s="22">
        <f t="shared" si="58"/>
        <v>0</v>
      </c>
      <c r="BD1277" s="22">
        <f t="shared" si="59"/>
        <v>0</v>
      </c>
    </row>
    <row r="1278" spans="1:56" x14ac:dyDescent="0.35">
      <c r="A1278" s="23" t="s">
        <v>2652</v>
      </c>
      <c r="B1278" s="79" t="s">
        <v>1291</v>
      </c>
      <c r="C1278" s="80">
        <v>3</v>
      </c>
      <c r="D1278" s="81" t="s">
        <v>31</v>
      </c>
      <c r="E1278" s="79" t="s">
        <v>467</v>
      </c>
      <c r="F1278" s="79" t="s">
        <v>648</v>
      </c>
      <c r="G1278" s="79" t="s">
        <v>931</v>
      </c>
      <c r="H1278" s="79" t="s">
        <v>669</v>
      </c>
      <c r="I1278" s="79" t="s">
        <v>932</v>
      </c>
      <c r="J1278" s="79" t="s">
        <v>671</v>
      </c>
      <c r="K1278" s="79" t="s">
        <v>485</v>
      </c>
      <c r="L1278" s="79" t="s">
        <v>650</v>
      </c>
      <c r="M1278" s="79" t="s">
        <v>663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1">
        <v>44697</v>
      </c>
      <c r="AF1278" s="141">
        <v>45793</v>
      </c>
      <c r="AG1278" s="83">
        <v>520822.5</v>
      </c>
      <c r="AH1278" s="83">
        <v>0.62777777777777777</v>
      </c>
      <c r="AI1278" s="83">
        <v>3</v>
      </c>
      <c r="AJ1278" s="143">
        <v>4.2999999999999997E-2</v>
      </c>
      <c r="AK1278" s="79" t="s">
        <v>664</v>
      </c>
      <c r="AL1278" s="79" t="s">
        <v>665</v>
      </c>
      <c r="AM1278" s="155">
        <v>0</v>
      </c>
      <c r="AN1278" s="155">
        <v>260411.25</v>
      </c>
      <c r="AO1278" s="155">
        <v>0</v>
      </c>
      <c r="AP1278" s="155">
        <v>0</v>
      </c>
      <c r="AQ1278" s="155">
        <v>0</v>
      </c>
      <c r="AR1278" s="155">
        <v>0</v>
      </c>
      <c r="AS1278" s="155">
        <v>0</v>
      </c>
      <c r="AT1278" s="155">
        <v>260411.25</v>
      </c>
      <c r="AU1278" s="155">
        <v>0</v>
      </c>
      <c r="AV1278" s="155">
        <v>0</v>
      </c>
      <c r="AW1278" s="155">
        <v>0</v>
      </c>
      <c r="AX1278" s="155">
        <v>0</v>
      </c>
      <c r="AY1278" s="155">
        <v>0</v>
      </c>
      <c r="AZ1278" s="155">
        <v>0</v>
      </c>
      <c r="BA1278" s="155">
        <v>0</v>
      </c>
      <c r="BB1278" s="22">
        <f t="shared" si="57"/>
        <v>260411.25</v>
      </c>
      <c r="BC1278" s="22">
        <f t="shared" si="58"/>
        <v>260411.25</v>
      </c>
      <c r="BD1278" s="22">
        <f t="shared" si="59"/>
        <v>520822.5</v>
      </c>
    </row>
    <row r="1279" spans="1:56" x14ac:dyDescent="0.35">
      <c r="A1279" s="23" t="s">
        <v>2653</v>
      </c>
      <c r="B1279" s="79" t="s">
        <v>1291</v>
      </c>
      <c r="C1279" s="80">
        <v>4</v>
      </c>
      <c r="D1279" s="81" t="s">
        <v>31</v>
      </c>
      <c r="E1279" s="79" t="s">
        <v>467</v>
      </c>
      <c r="F1279" s="79" t="s">
        <v>648</v>
      </c>
      <c r="G1279" s="79" t="s">
        <v>931</v>
      </c>
      <c r="H1279" s="79" t="s">
        <v>669</v>
      </c>
      <c r="I1279" s="79" t="s">
        <v>932</v>
      </c>
      <c r="J1279" s="79" t="s">
        <v>671</v>
      </c>
      <c r="K1279" s="79" t="s">
        <v>485</v>
      </c>
      <c r="L1279" s="79" t="s">
        <v>650</v>
      </c>
      <c r="M1279" s="79" t="s">
        <v>663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1">
        <v>44697</v>
      </c>
      <c r="AF1279" s="141">
        <v>46158</v>
      </c>
      <c r="AG1279" s="83">
        <v>189980</v>
      </c>
      <c r="AH1279" s="83">
        <v>1.6277777777777778</v>
      </c>
      <c r="AI1279" s="83">
        <v>4</v>
      </c>
      <c r="AJ1279" s="143">
        <v>4.7100000000000003E-2</v>
      </c>
      <c r="AK1279" s="79" t="s">
        <v>664</v>
      </c>
      <c r="AL1279" s="79" t="s">
        <v>665</v>
      </c>
      <c r="AM1279" s="155">
        <v>0</v>
      </c>
      <c r="AN1279" s="155">
        <v>0</v>
      </c>
      <c r="AO1279" s="155">
        <v>0</v>
      </c>
      <c r="AP1279" s="155">
        <v>0</v>
      </c>
      <c r="AQ1279" s="155">
        <v>0</v>
      </c>
      <c r="AR1279" s="155">
        <v>0</v>
      </c>
      <c r="AS1279" s="155">
        <v>0</v>
      </c>
      <c r="AT1279" s="155">
        <v>0</v>
      </c>
      <c r="AU1279" s="155">
        <v>0</v>
      </c>
      <c r="AV1279" s="155">
        <v>0</v>
      </c>
      <c r="AW1279" s="155">
        <v>0</v>
      </c>
      <c r="AX1279" s="155">
        <v>0</v>
      </c>
      <c r="AY1279" s="155">
        <v>0</v>
      </c>
      <c r="AZ1279" s="155">
        <v>94990</v>
      </c>
      <c r="BA1279" s="155">
        <v>0</v>
      </c>
      <c r="BB1279" s="22">
        <f t="shared" si="57"/>
        <v>0</v>
      </c>
      <c r="BC1279" s="22">
        <f t="shared" si="58"/>
        <v>94990</v>
      </c>
      <c r="BD1279" s="22">
        <f t="shared" si="59"/>
        <v>94990</v>
      </c>
    </row>
    <row r="1280" spans="1:56" x14ac:dyDescent="0.35">
      <c r="A1280" s="23" t="s">
        <v>2654</v>
      </c>
      <c r="B1280" s="79" t="s">
        <v>1291</v>
      </c>
      <c r="C1280" s="80">
        <v>5</v>
      </c>
      <c r="D1280" s="81" t="s">
        <v>31</v>
      </c>
      <c r="E1280" s="79" t="s">
        <v>467</v>
      </c>
      <c r="F1280" s="79" t="s">
        <v>648</v>
      </c>
      <c r="G1280" s="79" t="s">
        <v>931</v>
      </c>
      <c r="H1280" s="79" t="s">
        <v>669</v>
      </c>
      <c r="I1280" s="79" t="s">
        <v>932</v>
      </c>
      <c r="J1280" s="79" t="s">
        <v>671</v>
      </c>
      <c r="K1280" s="79" t="s">
        <v>485</v>
      </c>
      <c r="L1280" s="79" t="s">
        <v>650</v>
      </c>
      <c r="M1280" s="79" t="s">
        <v>663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1">
        <v>44697</v>
      </c>
      <c r="AF1280" s="141">
        <v>46523</v>
      </c>
      <c r="AG1280" s="83">
        <v>577462.5</v>
      </c>
      <c r="AH1280" s="83">
        <v>2.6277777777777778</v>
      </c>
      <c r="AI1280" s="83">
        <v>5</v>
      </c>
      <c r="AJ1280" s="143">
        <v>5.0700000000000002E-2</v>
      </c>
      <c r="AK1280" s="79" t="s">
        <v>664</v>
      </c>
      <c r="AL1280" s="79" t="s">
        <v>665</v>
      </c>
      <c r="AM1280" s="155">
        <v>0</v>
      </c>
      <c r="AN1280" s="155">
        <v>0</v>
      </c>
      <c r="AO1280" s="155">
        <v>0</v>
      </c>
      <c r="AP1280" s="155">
        <v>0</v>
      </c>
      <c r="AQ1280" s="155">
        <v>0</v>
      </c>
      <c r="AR1280" s="155">
        <v>0</v>
      </c>
      <c r="AS1280" s="155">
        <v>0</v>
      </c>
      <c r="AT1280" s="155">
        <v>0</v>
      </c>
      <c r="AU1280" s="155">
        <v>0</v>
      </c>
      <c r="AV1280" s="155">
        <v>0</v>
      </c>
      <c r="AW1280" s="155">
        <v>0</v>
      </c>
      <c r="AX1280" s="155">
        <v>0</v>
      </c>
      <c r="AY1280" s="155">
        <v>0</v>
      </c>
      <c r="AZ1280" s="155">
        <v>0</v>
      </c>
      <c r="BA1280" s="155">
        <v>0</v>
      </c>
      <c r="BB1280" s="22">
        <f t="shared" si="57"/>
        <v>0</v>
      </c>
      <c r="BC1280" s="22">
        <f t="shared" si="58"/>
        <v>0</v>
      </c>
      <c r="BD1280" s="22">
        <f t="shared" si="59"/>
        <v>0</v>
      </c>
    </row>
    <row r="1281" spans="1:56" x14ac:dyDescent="0.35">
      <c r="A1281" s="23" t="s">
        <v>2655</v>
      </c>
      <c r="B1281" s="79" t="s">
        <v>1291</v>
      </c>
      <c r="C1281" s="80">
        <v>6</v>
      </c>
      <c r="D1281" s="81" t="s">
        <v>31</v>
      </c>
      <c r="E1281" s="79" t="s">
        <v>467</v>
      </c>
      <c r="F1281" s="79" t="s">
        <v>648</v>
      </c>
      <c r="G1281" s="79" t="s">
        <v>931</v>
      </c>
      <c r="H1281" s="79" t="s">
        <v>669</v>
      </c>
      <c r="I1281" s="79" t="s">
        <v>932</v>
      </c>
      <c r="J1281" s="79" t="s">
        <v>671</v>
      </c>
      <c r="K1281" s="79" t="s">
        <v>485</v>
      </c>
      <c r="L1281" s="79" t="s">
        <v>650</v>
      </c>
      <c r="M1281" s="79" t="s">
        <v>663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1">
        <v>44697</v>
      </c>
      <c r="AF1281" s="141">
        <v>46889</v>
      </c>
      <c r="AG1281" s="83">
        <v>987601</v>
      </c>
      <c r="AH1281" s="83">
        <v>3.6277777777777778</v>
      </c>
      <c r="AI1281" s="83">
        <v>6</v>
      </c>
      <c r="AJ1281" s="143">
        <v>5.3600000000000002E-2</v>
      </c>
      <c r="AK1281" s="79" t="s">
        <v>664</v>
      </c>
      <c r="AL1281" s="79" t="s">
        <v>665</v>
      </c>
      <c r="AM1281" s="155">
        <v>0</v>
      </c>
      <c r="AN1281" s="155">
        <v>0</v>
      </c>
      <c r="AO1281" s="155">
        <v>0</v>
      </c>
      <c r="AP1281" s="155">
        <v>0</v>
      </c>
      <c r="AQ1281" s="155">
        <v>0</v>
      </c>
      <c r="AR1281" s="155">
        <v>0</v>
      </c>
      <c r="AS1281" s="155">
        <v>0</v>
      </c>
      <c r="AT1281" s="155">
        <v>0</v>
      </c>
      <c r="AU1281" s="155">
        <v>0</v>
      </c>
      <c r="AV1281" s="155">
        <v>0</v>
      </c>
      <c r="AW1281" s="155">
        <v>0</v>
      </c>
      <c r="AX1281" s="155">
        <v>0</v>
      </c>
      <c r="AY1281" s="155">
        <v>0</v>
      </c>
      <c r="AZ1281" s="155">
        <v>0</v>
      </c>
      <c r="BA1281" s="155">
        <v>0</v>
      </c>
      <c r="BB1281" s="22">
        <f t="shared" si="57"/>
        <v>0</v>
      </c>
      <c r="BC1281" s="22">
        <f t="shared" si="58"/>
        <v>0</v>
      </c>
      <c r="BD1281" s="22">
        <f t="shared" si="59"/>
        <v>0</v>
      </c>
    </row>
    <row r="1282" spans="1:56" x14ac:dyDescent="0.35">
      <c r="A1282" s="23" t="s">
        <v>2656</v>
      </c>
      <c r="B1282" s="79" t="s">
        <v>1291</v>
      </c>
      <c r="C1282" s="80">
        <v>7</v>
      </c>
      <c r="D1282" s="81" t="s">
        <v>31</v>
      </c>
      <c r="E1282" s="79" t="s">
        <v>467</v>
      </c>
      <c r="F1282" s="79" t="s">
        <v>648</v>
      </c>
      <c r="G1282" s="79" t="s">
        <v>931</v>
      </c>
      <c r="H1282" s="79" t="s">
        <v>669</v>
      </c>
      <c r="I1282" s="79" t="s">
        <v>932</v>
      </c>
      <c r="J1282" s="79" t="s">
        <v>671</v>
      </c>
      <c r="K1282" s="79" t="s">
        <v>485</v>
      </c>
      <c r="L1282" s="79" t="s">
        <v>650</v>
      </c>
      <c r="M1282" s="79" t="s">
        <v>663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1">
        <v>44697</v>
      </c>
      <c r="AF1282" s="141">
        <v>47254</v>
      </c>
      <c r="AG1282" s="83">
        <v>1124540</v>
      </c>
      <c r="AH1282" s="83">
        <v>4.6277777777777782</v>
      </c>
      <c r="AI1282" s="83">
        <v>7</v>
      </c>
      <c r="AJ1282" s="143">
        <v>5.6399999999999999E-2</v>
      </c>
      <c r="AK1282" s="79" t="s">
        <v>664</v>
      </c>
      <c r="AL1282" s="79" t="s">
        <v>665</v>
      </c>
      <c r="AM1282" s="155">
        <v>0</v>
      </c>
      <c r="AN1282" s="155">
        <v>0</v>
      </c>
      <c r="AO1282" s="155">
        <v>0</v>
      </c>
      <c r="AP1282" s="155">
        <v>0</v>
      </c>
      <c r="AQ1282" s="155">
        <v>0</v>
      </c>
      <c r="AR1282" s="155">
        <v>0</v>
      </c>
      <c r="AS1282" s="155">
        <v>0</v>
      </c>
      <c r="AT1282" s="155">
        <v>0</v>
      </c>
      <c r="AU1282" s="155">
        <v>0</v>
      </c>
      <c r="AV1282" s="155">
        <v>0</v>
      </c>
      <c r="AW1282" s="155">
        <v>0</v>
      </c>
      <c r="AX1282" s="155">
        <v>0</v>
      </c>
      <c r="AY1282" s="155">
        <v>0</v>
      </c>
      <c r="AZ1282" s="155">
        <v>0</v>
      </c>
      <c r="BA1282" s="155">
        <v>0</v>
      </c>
      <c r="BB1282" s="22">
        <f t="shared" si="57"/>
        <v>0</v>
      </c>
      <c r="BC1282" s="22">
        <f t="shared" si="58"/>
        <v>0</v>
      </c>
      <c r="BD1282" s="22">
        <f t="shared" si="59"/>
        <v>0</v>
      </c>
    </row>
    <row r="1283" spans="1:56" x14ac:dyDescent="0.35">
      <c r="A1283" s="23" t="s">
        <v>2657</v>
      </c>
      <c r="B1283" s="79" t="s">
        <v>1291</v>
      </c>
      <c r="C1283" s="80">
        <v>8</v>
      </c>
      <c r="D1283" s="81" t="s">
        <v>31</v>
      </c>
      <c r="E1283" s="79" t="s">
        <v>467</v>
      </c>
      <c r="F1283" s="79" t="s">
        <v>648</v>
      </c>
      <c r="G1283" s="79" t="s">
        <v>931</v>
      </c>
      <c r="H1283" s="79" t="s">
        <v>669</v>
      </c>
      <c r="I1283" s="79" t="s">
        <v>932</v>
      </c>
      <c r="J1283" s="79" t="s">
        <v>671</v>
      </c>
      <c r="K1283" s="79" t="s">
        <v>485</v>
      </c>
      <c r="L1283" s="79" t="s">
        <v>650</v>
      </c>
      <c r="M1283" s="79" t="s">
        <v>663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1">
        <v>44697</v>
      </c>
      <c r="AF1283" s="141">
        <v>47619</v>
      </c>
      <c r="AG1283" s="83">
        <v>975270</v>
      </c>
      <c r="AH1283" s="83">
        <v>5.6277777777777782</v>
      </c>
      <c r="AI1283" s="83">
        <v>8</v>
      </c>
      <c r="AJ1283" s="143">
        <v>5.9299999999999999E-2</v>
      </c>
      <c r="AK1283" s="79" t="s">
        <v>664</v>
      </c>
      <c r="AL1283" s="79" t="s">
        <v>665</v>
      </c>
      <c r="AM1283" s="155">
        <v>0</v>
      </c>
      <c r="AN1283" s="155">
        <v>0</v>
      </c>
      <c r="AO1283" s="155">
        <v>0</v>
      </c>
      <c r="AP1283" s="155">
        <v>0</v>
      </c>
      <c r="AQ1283" s="155">
        <v>0</v>
      </c>
      <c r="AR1283" s="155">
        <v>0</v>
      </c>
      <c r="AS1283" s="155">
        <v>0</v>
      </c>
      <c r="AT1283" s="155">
        <v>0</v>
      </c>
      <c r="AU1283" s="155">
        <v>0</v>
      </c>
      <c r="AV1283" s="155">
        <v>0</v>
      </c>
      <c r="AW1283" s="155">
        <v>0</v>
      </c>
      <c r="AX1283" s="155">
        <v>0</v>
      </c>
      <c r="AY1283" s="155">
        <v>0</v>
      </c>
      <c r="AZ1283" s="155">
        <v>0</v>
      </c>
      <c r="BA1283" s="155">
        <v>0</v>
      </c>
      <c r="BB1283" s="22">
        <f t="shared" ref="BB1283:BB1346" si="60">SUM(AM1283:AO1283)</f>
        <v>0</v>
      </c>
      <c r="BC1283" s="22">
        <f t="shared" si="58"/>
        <v>0</v>
      </c>
      <c r="BD1283" s="22">
        <f t="shared" si="59"/>
        <v>0</v>
      </c>
    </row>
    <row r="1284" spans="1:56" x14ac:dyDescent="0.35">
      <c r="A1284" s="23" t="s">
        <v>2658</v>
      </c>
      <c r="B1284" s="79" t="s">
        <v>1291</v>
      </c>
      <c r="C1284" s="80">
        <v>9</v>
      </c>
      <c r="D1284" s="81" t="s">
        <v>31</v>
      </c>
      <c r="E1284" s="79" t="s">
        <v>467</v>
      </c>
      <c r="F1284" s="79" t="s">
        <v>648</v>
      </c>
      <c r="G1284" s="79" t="s">
        <v>931</v>
      </c>
      <c r="H1284" s="79" t="s">
        <v>669</v>
      </c>
      <c r="I1284" s="79" t="s">
        <v>932</v>
      </c>
      <c r="J1284" s="79" t="s">
        <v>671</v>
      </c>
      <c r="K1284" s="79" t="s">
        <v>485</v>
      </c>
      <c r="L1284" s="79" t="s">
        <v>650</v>
      </c>
      <c r="M1284" s="79" t="s">
        <v>663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1">
        <v>44697</v>
      </c>
      <c r="AF1284" s="141">
        <v>47984</v>
      </c>
      <c r="AG1284" s="83">
        <v>74340</v>
      </c>
      <c r="AH1284" s="83">
        <v>6.6277777777777782</v>
      </c>
      <c r="AI1284" s="83">
        <v>9</v>
      </c>
      <c r="AJ1284" s="143">
        <v>6.2100000000000002E-2</v>
      </c>
      <c r="AK1284" s="79" t="s">
        <v>664</v>
      </c>
      <c r="AL1284" s="79" t="s">
        <v>665</v>
      </c>
      <c r="AM1284" s="155">
        <v>0</v>
      </c>
      <c r="AN1284" s="155">
        <v>0</v>
      </c>
      <c r="AO1284" s="155">
        <v>0</v>
      </c>
      <c r="AP1284" s="155">
        <v>0</v>
      </c>
      <c r="AQ1284" s="155">
        <v>0</v>
      </c>
      <c r="AR1284" s="155">
        <v>0</v>
      </c>
      <c r="AS1284" s="155">
        <v>0</v>
      </c>
      <c r="AT1284" s="155">
        <v>0</v>
      </c>
      <c r="AU1284" s="155">
        <v>0</v>
      </c>
      <c r="AV1284" s="155">
        <v>0</v>
      </c>
      <c r="AW1284" s="155">
        <v>0</v>
      </c>
      <c r="AX1284" s="155">
        <v>0</v>
      </c>
      <c r="AY1284" s="155">
        <v>0</v>
      </c>
      <c r="AZ1284" s="155">
        <v>0</v>
      </c>
      <c r="BA1284" s="155">
        <v>0</v>
      </c>
      <c r="BB1284" s="22">
        <f t="shared" si="60"/>
        <v>0</v>
      </c>
      <c r="BC1284" s="22">
        <f t="shared" ref="BC1284:BC1347" si="61">SUM(AP1284:BA1284)</f>
        <v>0</v>
      </c>
      <c r="BD1284" s="22">
        <f t="shared" ref="BD1284:BD1347" si="62">BB1284+BC1284</f>
        <v>0</v>
      </c>
    </row>
    <row r="1285" spans="1:56" x14ac:dyDescent="0.35">
      <c r="A1285" s="23" t="s">
        <v>2659</v>
      </c>
      <c r="B1285" s="79" t="s">
        <v>1312</v>
      </c>
      <c r="C1285" s="80">
        <v>1</v>
      </c>
      <c r="D1285" s="81" t="s">
        <v>31</v>
      </c>
      <c r="E1285" s="79" t="s">
        <v>467</v>
      </c>
      <c r="F1285" s="79" t="s">
        <v>648</v>
      </c>
      <c r="G1285" s="79" t="s">
        <v>668</v>
      </c>
      <c r="H1285" s="79" t="s">
        <v>669</v>
      </c>
      <c r="I1285" s="79" t="s">
        <v>670</v>
      </c>
      <c r="J1285" s="79" t="s">
        <v>671</v>
      </c>
      <c r="K1285" s="79" t="s">
        <v>484</v>
      </c>
      <c r="L1285" s="79" t="s">
        <v>650</v>
      </c>
      <c r="M1285" s="79" t="s">
        <v>663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1">
        <v>44685</v>
      </c>
      <c r="AF1285" s="141">
        <v>45781</v>
      </c>
      <c r="AG1285" s="83">
        <v>510970.65</v>
      </c>
      <c r="AH1285" s="83">
        <v>0.59444444444444444</v>
      </c>
      <c r="AI1285" s="83">
        <v>3</v>
      </c>
      <c r="AJ1285" s="143">
        <v>6.1652999999999999E-2</v>
      </c>
      <c r="AK1285" s="79" t="s">
        <v>664</v>
      </c>
      <c r="AL1285" s="79" t="s">
        <v>665</v>
      </c>
      <c r="AM1285" s="155">
        <v>0</v>
      </c>
      <c r="AN1285" s="155">
        <v>0</v>
      </c>
      <c r="AO1285" s="155">
        <v>0</v>
      </c>
      <c r="AP1285" s="155">
        <v>0</v>
      </c>
      <c r="AQ1285" s="155">
        <v>0</v>
      </c>
      <c r="AR1285" s="155">
        <v>0</v>
      </c>
      <c r="AS1285" s="155">
        <v>0</v>
      </c>
      <c r="AT1285" s="155">
        <v>510970.65</v>
      </c>
      <c r="AU1285" s="155">
        <v>0</v>
      </c>
      <c r="AV1285" s="155">
        <v>0</v>
      </c>
      <c r="AW1285" s="155">
        <v>0</v>
      </c>
      <c r="AX1285" s="155">
        <v>0</v>
      </c>
      <c r="AY1285" s="155">
        <v>0</v>
      </c>
      <c r="AZ1285" s="155">
        <v>0</v>
      </c>
      <c r="BA1285" s="155">
        <v>0</v>
      </c>
      <c r="BB1285" s="22">
        <f t="shared" si="60"/>
        <v>0</v>
      </c>
      <c r="BC1285" s="22">
        <f t="shared" si="61"/>
        <v>510970.65</v>
      </c>
      <c r="BD1285" s="22">
        <f t="shared" si="62"/>
        <v>510970.65</v>
      </c>
    </row>
    <row r="1286" spans="1:56" x14ac:dyDescent="0.35">
      <c r="A1286" s="23" t="s">
        <v>2660</v>
      </c>
      <c r="B1286" s="79" t="s">
        <v>1313</v>
      </c>
      <c r="C1286" s="80">
        <v>1</v>
      </c>
      <c r="D1286" s="81" t="s">
        <v>31</v>
      </c>
      <c r="E1286" s="79" t="s">
        <v>467</v>
      </c>
      <c r="F1286" s="79" t="s">
        <v>648</v>
      </c>
      <c r="G1286" s="79" t="s">
        <v>668</v>
      </c>
      <c r="H1286" s="79" t="s">
        <v>669</v>
      </c>
      <c r="I1286" s="79" t="s">
        <v>670</v>
      </c>
      <c r="J1286" s="79" t="s">
        <v>671</v>
      </c>
      <c r="K1286" s="79" t="s">
        <v>484</v>
      </c>
      <c r="L1286" s="79" t="s">
        <v>650</v>
      </c>
      <c r="M1286" s="79" t="s">
        <v>663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1">
        <v>44685</v>
      </c>
      <c r="AF1286" s="141">
        <v>46511</v>
      </c>
      <c r="AG1286" s="83">
        <v>1191863.72</v>
      </c>
      <c r="AH1286" s="83">
        <v>2.5944444444444446</v>
      </c>
      <c r="AI1286" s="83">
        <v>5</v>
      </c>
      <c r="AJ1286" s="143">
        <v>7.1294999999999997E-2</v>
      </c>
      <c r="AK1286" s="79" t="s">
        <v>664</v>
      </c>
      <c r="AL1286" s="79" t="s">
        <v>665</v>
      </c>
      <c r="AM1286" s="155">
        <v>0</v>
      </c>
      <c r="AN1286" s="155">
        <v>0</v>
      </c>
      <c r="AO1286" s="155">
        <v>0</v>
      </c>
      <c r="AP1286" s="155">
        <v>0</v>
      </c>
      <c r="AQ1286" s="155">
        <v>0</v>
      </c>
      <c r="AR1286" s="155">
        <v>0</v>
      </c>
      <c r="AS1286" s="155">
        <v>0</v>
      </c>
      <c r="AT1286" s="155">
        <v>0</v>
      </c>
      <c r="AU1286" s="155">
        <v>0</v>
      </c>
      <c r="AV1286" s="155">
        <v>0</v>
      </c>
      <c r="AW1286" s="155">
        <v>0</v>
      </c>
      <c r="AX1286" s="155">
        <v>0</v>
      </c>
      <c r="AY1286" s="155">
        <v>0</v>
      </c>
      <c r="AZ1286" s="155">
        <v>0</v>
      </c>
      <c r="BA1286" s="155">
        <v>0</v>
      </c>
      <c r="BB1286" s="22">
        <f t="shared" si="60"/>
        <v>0</v>
      </c>
      <c r="BC1286" s="22">
        <f t="shared" si="61"/>
        <v>0</v>
      </c>
      <c r="BD1286" s="22">
        <f t="shared" si="62"/>
        <v>0</v>
      </c>
    </row>
    <row r="1287" spans="1:56" x14ac:dyDescent="0.35">
      <c r="A1287" s="23" t="s">
        <v>2661</v>
      </c>
      <c r="B1287" s="79" t="s">
        <v>1314</v>
      </c>
      <c r="C1287" s="80">
        <v>1</v>
      </c>
      <c r="D1287" s="81" t="s">
        <v>31</v>
      </c>
      <c r="E1287" s="79" t="s">
        <v>467</v>
      </c>
      <c r="F1287" s="79" t="s">
        <v>648</v>
      </c>
      <c r="G1287" s="79" t="s">
        <v>64</v>
      </c>
      <c r="H1287" s="79" t="s">
        <v>661</v>
      </c>
      <c r="I1287" s="79" t="s">
        <v>649</v>
      </c>
      <c r="J1287" s="79" t="s">
        <v>662</v>
      </c>
      <c r="K1287" s="79" t="s">
        <v>596</v>
      </c>
      <c r="L1287" s="79" t="s">
        <v>650</v>
      </c>
      <c r="M1287" s="79" t="s">
        <v>663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1">
        <v>44698</v>
      </c>
      <c r="AF1287" s="141">
        <v>48351</v>
      </c>
      <c r="AG1287" s="145">
        <v>200000000</v>
      </c>
      <c r="AH1287" s="83">
        <v>7.6305555555555555</v>
      </c>
      <c r="AI1287" s="83">
        <v>10</v>
      </c>
      <c r="AJ1287" s="143">
        <v>7.8262999999999999E-2</v>
      </c>
      <c r="AK1287" s="79" t="s">
        <v>664</v>
      </c>
      <c r="AL1287" s="79" t="s">
        <v>665</v>
      </c>
      <c r="AM1287" s="155">
        <v>0</v>
      </c>
      <c r="AN1287" s="155">
        <v>0</v>
      </c>
      <c r="AO1287" s="155">
        <v>0</v>
      </c>
      <c r="AP1287" s="155">
        <v>0</v>
      </c>
      <c r="AQ1287" s="155">
        <v>0</v>
      </c>
      <c r="AR1287" s="155">
        <v>0</v>
      </c>
      <c r="AS1287" s="155">
        <v>0</v>
      </c>
      <c r="AT1287" s="155">
        <v>0</v>
      </c>
      <c r="AU1287" s="155">
        <v>0</v>
      </c>
      <c r="AV1287" s="155">
        <v>0</v>
      </c>
      <c r="AW1287" s="155">
        <v>0</v>
      </c>
      <c r="AX1287" s="155">
        <v>0</v>
      </c>
      <c r="AY1287" s="155">
        <v>0</v>
      </c>
      <c r="AZ1287" s="155">
        <v>0</v>
      </c>
      <c r="BA1287" s="155">
        <v>0</v>
      </c>
      <c r="BB1287" s="22">
        <f t="shared" si="60"/>
        <v>0</v>
      </c>
      <c r="BC1287" s="22">
        <f t="shared" si="61"/>
        <v>0</v>
      </c>
      <c r="BD1287" s="22">
        <f t="shared" si="62"/>
        <v>0</v>
      </c>
    </row>
    <row r="1288" spans="1:56" x14ac:dyDescent="0.35">
      <c r="A1288" s="23" t="s">
        <v>2662</v>
      </c>
      <c r="B1288" s="79" t="s">
        <v>1315</v>
      </c>
      <c r="C1288" s="80">
        <v>1</v>
      </c>
      <c r="D1288" s="81" t="s">
        <v>31</v>
      </c>
      <c r="E1288" s="79" t="s">
        <v>467</v>
      </c>
      <c r="F1288" s="79" t="s">
        <v>648</v>
      </c>
      <c r="G1288" s="79" t="s">
        <v>64</v>
      </c>
      <c r="H1288" s="79" t="s">
        <v>661</v>
      </c>
      <c r="I1288" s="79" t="s">
        <v>649</v>
      </c>
      <c r="J1288" s="79" t="s">
        <v>662</v>
      </c>
      <c r="K1288" s="79" t="s">
        <v>596</v>
      </c>
      <c r="L1288" s="79" t="s">
        <v>650</v>
      </c>
      <c r="M1288" s="79" t="s">
        <v>663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1">
        <v>44698</v>
      </c>
      <c r="AF1288" s="141">
        <v>48351</v>
      </c>
      <c r="AG1288" s="145">
        <v>186980919.342462</v>
      </c>
      <c r="AH1288" s="83">
        <v>7.6305555555555555</v>
      </c>
      <c r="AI1288" s="83">
        <v>10</v>
      </c>
      <c r="AJ1288" s="143">
        <v>7.8262999999999999E-2</v>
      </c>
      <c r="AK1288" s="79" t="s">
        <v>664</v>
      </c>
      <c r="AL1288" s="79" t="s">
        <v>665</v>
      </c>
      <c r="AM1288" s="155">
        <v>0</v>
      </c>
      <c r="AN1288" s="155">
        <v>0</v>
      </c>
      <c r="AO1288" s="155">
        <v>0</v>
      </c>
      <c r="AP1288" s="155">
        <v>0</v>
      </c>
      <c r="AQ1288" s="155">
        <v>0</v>
      </c>
      <c r="AR1288" s="155">
        <v>0</v>
      </c>
      <c r="AS1288" s="155">
        <v>0</v>
      </c>
      <c r="AT1288" s="155">
        <v>0</v>
      </c>
      <c r="AU1288" s="155">
        <v>0</v>
      </c>
      <c r="AV1288" s="155">
        <v>0</v>
      </c>
      <c r="AW1288" s="155">
        <v>0</v>
      </c>
      <c r="AX1288" s="155">
        <v>0</v>
      </c>
      <c r="AY1288" s="155">
        <v>0</v>
      </c>
      <c r="AZ1288" s="155">
        <v>0</v>
      </c>
      <c r="BA1288" s="155">
        <v>0</v>
      </c>
      <c r="BB1288" s="22">
        <f t="shared" si="60"/>
        <v>0</v>
      </c>
      <c r="BC1288" s="22">
        <f t="shared" si="61"/>
        <v>0</v>
      </c>
      <c r="BD1288" s="22">
        <f t="shared" si="62"/>
        <v>0</v>
      </c>
    </row>
    <row r="1289" spans="1:56" x14ac:dyDescent="0.35">
      <c r="A1289" s="23" t="s">
        <v>2663</v>
      </c>
      <c r="B1289" s="79" t="s">
        <v>1327</v>
      </c>
      <c r="C1289" s="80">
        <v>1</v>
      </c>
      <c r="D1289" s="81" t="s">
        <v>31</v>
      </c>
      <c r="E1289" s="79" t="s">
        <v>467</v>
      </c>
      <c r="F1289" s="79" t="s">
        <v>648</v>
      </c>
      <c r="G1289" s="79" t="s">
        <v>668</v>
      </c>
      <c r="H1289" s="79" t="s">
        <v>669</v>
      </c>
      <c r="I1289" s="79" t="s">
        <v>670</v>
      </c>
      <c r="J1289" s="79" t="s">
        <v>671</v>
      </c>
      <c r="K1289" s="79" t="s">
        <v>484</v>
      </c>
      <c r="L1289" s="79" t="s">
        <v>650</v>
      </c>
      <c r="M1289" s="79" t="s">
        <v>663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1">
        <v>44685</v>
      </c>
      <c r="AF1289" s="146">
        <v>45781</v>
      </c>
      <c r="AG1289" s="83">
        <v>1702512.99</v>
      </c>
      <c r="AH1289" s="83">
        <v>0.59444444444444444</v>
      </c>
      <c r="AI1289" s="83">
        <v>3</v>
      </c>
      <c r="AJ1289" s="143">
        <v>6.1652999999999999E-2</v>
      </c>
      <c r="AK1289" s="79" t="s">
        <v>664</v>
      </c>
      <c r="AL1289" s="79" t="s">
        <v>665</v>
      </c>
      <c r="AM1289" s="155">
        <v>0</v>
      </c>
      <c r="AN1289" s="155">
        <v>0</v>
      </c>
      <c r="AO1289" s="155">
        <v>0</v>
      </c>
      <c r="AP1289" s="155">
        <v>0</v>
      </c>
      <c r="AQ1289" s="155">
        <v>0</v>
      </c>
      <c r="AR1289" s="155">
        <v>0</v>
      </c>
      <c r="AS1289" s="155">
        <v>0</v>
      </c>
      <c r="AT1289" s="155">
        <v>1702512.99</v>
      </c>
      <c r="AU1289" s="155">
        <v>0</v>
      </c>
      <c r="AV1289" s="155">
        <v>0</v>
      </c>
      <c r="AW1289" s="155">
        <v>0</v>
      </c>
      <c r="AX1289" s="155">
        <v>0</v>
      </c>
      <c r="AY1289" s="155">
        <v>0</v>
      </c>
      <c r="AZ1289" s="155">
        <v>0</v>
      </c>
      <c r="BA1289" s="155">
        <v>0</v>
      </c>
      <c r="BB1289" s="22">
        <f t="shared" si="60"/>
        <v>0</v>
      </c>
      <c r="BC1289" s="22">
        <f t="shared" si="61"/>
        <v>1702512.99</v>
      </c>
      <c r="BD1289" s="22">
        <f t="shared" si="62"/>
        <v>1702512.99</v>
      </c>
    </row>
    <row r="1290" spans="1:56" x14ac:dyDescent="0.35">
      <c r="A1290" s="23" t="s">
        <v>2664</v>
      </c>
      <c r="B1290" s="79" t="s">
        <v>1333</v>
      </c>
      <c r="C1290" s="80">
        <v>1</v>
      </c>
      <c r="D1290" s="81" t="s">
        <v>31</v>
      </c>
      <c r="E1290" s="79" t="s">
        <v>467</v>
      </c>
      <c r="F1290" s="79" t="s">
        <v>648</v>
      </c>
      <c r="G1290" s="79" t="s">
        <v>991</v>
      </c>
      <c r="H1290" s="79" t="s">
        <v>661</v>
      </c>
      <c r="I1290" s="79" t="s">
        <v>653</v>
      </c>
      <c r="J1290" s="79" t="s">
        <v>662</v>
      </c>
      <c r="K1290" s="79" t="s">
        <v>991</v>
      </c>
      <c r="L1290" s="79" t="s">
        <v>650</v>
      </c>
      <c r="M1290" s="79" t="s">
        <v>663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0</v>
      </c>
      <c r="AE1290" s="141">
        <v>44685</v>
      </c>
      <c r="AF1290" s="146">
        <v>45416</v>
      </c>
      <c r="AG1290" s="83">
        <v>10000000</v>
      </c>
      <c r="AH1290" s="83">
        <v>0</v>
      </c>
      <c r="AI1290" s="83">
        <v>0</v>
      </c>
      <c r="AJ1290" s="143">
        <v>5.1889000000000005E-2</v>
      </c>
      <c r="AK1290" s="79" t="s">
        <v>664</v>
      </c>
      <c r="AL1290" s="79" t="s">
        <v>665</v>
      </c>
      <c r="AM1290" s="155">
        <v>0</v>
      </c>
      <c r="AN1290" s="155">
        <v>0</v>
      </c>
      <c r="AO1290" s="155">
        <v>0</v>
      </c>
      <c r="AP1290" s="155">
        <v>0</v>
      </c>
      <c r="AQ1290" s="155">
        <v>0</v>
      </c>
      <c r="AR1290" s="155">
        <v>0</v>
      </c>
      <c r="AS1290" s="155">
        <v>0</v>
      </c>
      <c r="AT1290" s="155">
        <v>0</v>
      </c>
      <c r="AU1290" s="155">
        <v>0</v>
      </c>
      <c r="AV1290" s="155">
        <v>0</v>
      </c>
      <c r="AW1290" s="155">
        <v>0</v>
      </c>
      <c r="AX1290" s="155">
        <v>0</v>
      </c>
      <c r="AY1290" s="155">
        <v>0</v>
      </c>
      <c r="AZ1290" s="155">
        <v>0</v>
      </c>
      <c r="BA1290" s="155">
        <v>0</v>
      </c>
      <c r="BB1290" s="22">
        <f t="shared" si="60"/>
        <v>0</v>
      </c>
      <c r="BC1290" s="22">
        <f t="shared" si="61"/>
        <v>0</v>
      </c>
      <c r="BD1290" s="22">
        <f t="shared" si="62"/>
        <v>0</v>
      </c>
    </row>
    <row r="1291" spans="1:56" x14ac:dyDescent="0.35">
      <c r="A1291" s="23" t="s">
        <v>2665</v>
      </c>
      <c r="B1291" s="79" t="s">
        <v>1328</v>
      </c>
      <c r="C1291" s="80">
        <v>1</v>
      </c>
      <c r="D1291" s="81" t="s">
        <v>31</v>
      </c>
      <c r="E1291" s="79" t="s">
        <v>467</v>
      </c>
      <c r="F1291" s="79" t="s">
        <v>648</v>
      </c>
      <c r="G1291" s="79" t="s">
        <v>668</v>
      </c>
      <c r="H1291" s="79" t="s">
        <v>669</v>
      </c>
      <c r="I1291" s="79" t="s">
        <v>670</v>
      </c>
      <c r="J1291" s="79" t="s">
        <v>671</v>
      </c>
      <c r="K1291" s="79" t="s">
        <v>484</v>
      </c>
      <c r="L1291" s="79" t="s">
        <v>650</v>
      </c>
      <c r="M1291" s="79" t="s">
        <v>663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1">
        <v>44685</v>
      </c>
      <c r="AF1291" s="146">
        <v>45781</v>
      </c>
      <c r="AG1291" s="83">
        <v>6081352.5199999996</v>
      </c>
      <c r="AH1291" s="83">
        <v>0.59444444444444444</v>
      </c>
      <c r="AI1291" s="83">
        <v>3</v>
      </c>
      <c r="AJ1291" s="143">
        <v>6.1652999999999999E-2</v>
      </c>
      <c r="AK1291" s="79" t="s">
        <v>664</v>
      </c>
      <c r="AL1291" s="79" t="s">
        <v>665</v>
      </c>
      <c r="AM1291" s="155">
        <v>0</v>
      </c>
      <c r="AN1291" s="155">
        <v>0</v>
      </c>
      <c r="AO1291" s="155">
        <v>0</v>
      </c>
      <c r="AP1291" s="155">
        <v>0</v>
      </c>
      <c r="AQ1291" s="155">
        <v>0</v>
      </c>
      <c r="AR1291" s="155">
        <v>0</v>
      </c>
      <c r="AS1291" s="155">
        <v>0</v>
      </c>
      <c r="AT1291" s="155">
        <v>6081352.5199999996</v>
      </c>
      <c r="AU1291" s="155">
        <v>0</v>
      </c>
      <c r="AV1291" s="155">
        <v>0</v>
      </c>
      <c r="AW1291" s="155">
        <v>0</v>
      </c>
      <c r="AX1291" s="155">
        <v>0</v>
      </c>
      <c r="AY1291" s="155">
        <v>0</v>
      </c>
      <c r="AZ1291" s="155">
        <v>0</v>
      </c>
      <c r="BA1291" s="155">
        <v>0</v>
      </c>
      <c r="BB1291" s="22">
        <f t="shared" si="60"/>
        <v>0</v>
      </c>
      <c r="BC1291" s="22">
        <f t="shared" si="61"/>
        <v>6081352.5199999996</v>
      </c>
      <c r="BD1291" s="22">
        <f t="shared" si="62"/>
        <v>6081352.5199999996</v>
      </c>
    </row>
    <row r="1292" spans="1:56" x14ac:dyDescent="0.35">
      <c r="A1292" s="23" t="s">
        <v>2666</v>
      </c>
      <c r="B1292" s="79" t="s">
        <v>1329</v>
      </c>
      <c r="C1292" s="80">
        <v>1</v>
      </c>
      <c r="D1292" s="81" t="s">
        <v>31</v>
      </c>
      <c r="E1292" s="79" t="s">
        <v>467</v>
      </c>
      <c r="F1292" s="79" t="s">
        <v>648</v>
      </c>
      <c r="G1292" s="79" t="s">
        <v>668</v>
      </c>
      <c r="H1292" s="79" t="s">
        <v>669</v>
      </c>
      <c r="I1292" s="79" t="s">
        <v>670</v>
      </c>
      <c r="J1292" s="79" t="s">
        <v>671</v>
      </c>
      <c r="K1292" s="79" t="s">
        <v>484</v>
      </c>
      <c r="L1292" s="79" t="s">
        <v>650</v>
      </c>
      <c r="M1292" s="79" t="s">
        <v>663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1">
        <v>44685</v>
      </c>
      <c r="AF1292" s="146">
        <v>45781</v>
      </c>
      <c r="AG1292" s="83">
        <v>1350237.19</v>
      </c>
      <c r="AH1292" s="83">
        <v>0.59444444444444444</v>
      </c>
      <c r="AI1292" s="83">
        <v>3</v>
      </c>
      <c r="AJ1292" s="143">
        <v>6.1652999999999999E-2</v>
      </c>
      <c r="AK1292" s="79" t="s">
        <v>664</v>
      </c>
      <c r="AL1292" s="79" t="s">
        <v>665</v>
      </c>
      <c r="AM1292" s="155">
        <v>0</v>
      </c>
      <c r="AN1292" s="155">
        <v>0</v>
      </c>
      <c r="AO1292" s="155">
        <v>0</v>
      </c>
      <c r="AP1292" s="155">
        <v>0</v>
      </c>
      <c r="AQ1292" s="155">
        <v>0</v>
      </c>
      <c r="AR1292" s="155">
        <v>0</v>
      </c>
      <c r="AS1292" s="155">
        <v>0</v>
      </c>
      <c r="AT1292" s="155">
        <v>1350237.19</v>
      </c>
      <c r="AU1292" s="155">
        <v>0</v>
      </c>
      <c r="AV1292" s="155">
        <v>0</v>
      </c>
      <c r="AW1292" s="155">
        <v>0</v>
      </c>
      <c r="AX1292" s="155">
        <v>0</v>
      </c>
      <c r="AY1292" s="155">
        <v>0</v>
      </c>
      <c r="AZ1292" s="155">
        <v>0</v>
      </c>
      <c r="BA1292" s="155">
        <v>0</v>
      </c>
      <c r="BB1292" s="22">
        <f t="shared" si="60"/>
        <v>0</v>
      </c>
      <c r="BC1292" s="22">
        <f t="shared" si="61"/>
        <v>1350237.19</v>
      </c>
      <c r="BD1292" s="22">
        <f t="shared" si="62"/>
        <v>1350237.19</v>
      </c>
    </row>
    <row r="1293" spans="1:56" x14ac:dyDescent="0.35">
      <c r="A1293" s="23" t="s">
        <v>1398</v>
      </c>
      <c r="B1293" s="79" t="s">
        <v>1325</v>
      </c>
      <c r="C1293" s="80">
        <v>2</v>
      </c>
      <c r="D1293" s="81" t="s">
        <v>31</v>
      </c>
      <c r="E1293" s="79" t="s">
        <v>467</v>
      </c>
      <c r="F1293" s="79" t="s">
        <v>648</v>
      </c>
      <c r="G1293" s="79" t="s">
        <v>931</v>
      </c>
      <c r="H1293" s="79" t="s">
        <v>669</v>
      </c>
      <c r="I1293" s="79" t="s">
        <v>932</v>
      </c>
      <c r="J1293" s="79" t="s">
        <v>671</v>
      </c>
      <c r="K1293" s="79" t="s">
        <v>485</v>
      </c>
      <c r="L1293" s="79" t="s">
        <v>650</v>
      </c>
      <c r="M1293" s="79" t="s">
        <v>663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0</v>
      </c>
      <c r="X1293" s="77">
        <v>0</v>
      </c>
      <c r="Y1293" s="77">
        <v>0</v>
      </c>
      <c r="Z1293" s="77">
        <v>0</v>
      </c>
      <c r="AA1293" s="77">
        <v>0</v>
      </c>
      <c r="AB1293" s="77">
        <v>0</v>
      </c>
      <c r="AC1293" s="77">
        <v>0</v>
      </c>
      <c r="AD1293" s="77">
        <v>0</v>
      </c>
      <c r="AE1293" s="141">
        <v>44735</v>
      </c>
      <c r="AF1293" s="146">
        <v>45466</v>
      </c>
      <c r="AG1293" s="83">
        <v>46167.5</v>
      </c>
      <c r="AH1293" s="83">
        <v>0</v>
      </c>
      <c r="AI1293" s="83">
        <v>0</v>
      </c>
      <c r="AJ1293" s="143">
        <v>3.8199999999999998E-2</v>
      </c>
      <c r="AK1293" s="79" t="s">
        <v>664</v>
      </c>
      <c r="AL1293" s="79" t="s">
        <v>665</v>
      </c>
      <c r="AM1293" s="155">
        <v>0</v>
      </c>
      <c r="AN1293" s="155">
        <v>0</v>
      </c>
      <c r="AO1293" s="155">
        <v>0</v>
      </c>
      <c r="AP1293" s="155">
        <v>0</v>
      </c>
      <c r="AQ1293" s="155">
        <v>0</v>
      </c>
      <c r="AR1293" s="155">
        <v>0</v>
      </c>
      <c r="AS1293" s="155">
        <v>0</v>
      </c>
      <c r="AT1293" s="155">
        <v>0</v>
      </c>
      <c r="AU1293" s="155">
        <v>0</v>
      </c>
      <c r="AV1293" s="155">
        <v>0</v>
      </c>
      <c r="AW1293" s="155">
        <v>0</v>
      </c>
      <c r="AX1293" s="155">
        <v>0</v>
      </c>
      <c r="AY1293" s="155">
        <v>0</v>
      </c>
      <c r="AZ1293" s="155">
        <v>0</v>
      </c>
      <c r="BA1293" s="155">
        <v>0</v>
      </c>
      <c r="BB1293" s="22">
        <f t="shared" si="60"/>
        <v>0</v>
      </c>
      <c r="BC1293" s="22">
        <f t="shared" si="61"/>
        <v>0</v>
      </c>
      <c r="BD1293" s="22">
        <f t="shared" si="62"/>
        <v>0</v>
      </c>
    </row>
    <row r="1294" spans="1:56" x14ac:dyDescent="0.35">
      <c r="A1294" s="23" t="s">
        <v>2667</v>
      </c>
      <c r="B1294" s="79" t="s">
        <v>1325</v>
      </c>
      <c r="C1294" s="80">
        <v>3</v>
      </c>
      <c r="D1294" s="81" t="s">
        <v>31</v>
      </c>
      <c r="E1294" s="79" t="s">
        <v>467</v>
      </c>
      <c r="F1294" s="79" t="s">
        <v>648</v>
      </c>
      <c r="G1294" s="79" t="s">
        <v>931</v>
      </c>
      <c r="H1294" s="79" t="s">
        <v>669</v>
      </c>
      <c r="I1294" s="79" t="s">
        <v>932</v>
      </c>
      <c r="J1294" s="79" t="s">
        <v>671</v>
      </c>
      <c r="K1294" s="79" t="s">
        <v>485</v>
      </c>
      <c r="L1294" s="79" t="s">
        <v>650</v>
      </c>
      <c r="M1294" s="79" t="s">
        <v>663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1">
        <v>44735</v>
      </c>
      <c r="AF1294" s="146">
        <v>45831</v>
      </c>
      <c r="AG1294" s="83">
        <v>463150</v>
      </c>
      <c r="AH1294" s="83">
        <v>0.73055555555555551</v>
      </c>
      <c r="AI1294" s="83">
        <v>3</v>
      </c>
      <c r="AJ1294" s="143">
        <v>4.2999999999999997E-2</v>
      </c>
      <c r="AK1294" s="79" t="s">
        <v>664</v>
      </c>
      <c r="AL1294" s="79" t="s">
        <v>665</v>
      </c>
      <c r="AM1294" s="155">
        <v>0</v>
      </c>
      <c r="AN1294" s="155">
        <v>0</v>
      </c>
      <c r="AO1294" s="155">
        <v>231575</v>
      </c>
      <c r="AP1294" s="155">
        <v>0</v>
      </c>
      <c r="AQ1294" s="155">
        <v>0</v>
      </c>
      <c r="AR1294" s="155">
        <v>0</v>
      </c>
      <c r="AS1294" s="155">
        <v>0</v>
      </c>
      <c r="AT1294" s="155">
        <v>0</v>
      </c>
      <c r="AU1294" s="155">
        <v>231575</v>
      </c>
      <c r="AV1294" s="155">
        <v>0</v>
      </c>
      <c r="AW1294" s="155">
        <v>0</v>
      </c>
      <c r="AX1294" s="155">
        <v>0</v>
      </c>
      <c r="AY1294" s="155">
        <v>0</v>
      </c>
      <c r="AZ1294" s="155">
        <v>0</v>
      </c>
      <c r="BA1294" s="155">
        <v>0</v>
      </c>
      <c r="BB1294" s="22">
        <f t="shared" si="60"/>
        <v>231575</v>
      </c>
      <c r="BC1294" s="22">
        <f t="shared" si="61"/>
        <v>231575</v>
      </c>
      <c r="BD1294" s="22">
        <f t="shared" si="62"/>
        <v>463150</v>
      </c>
    </row>
    <row r="1295" spans="1:56" x14ac:dyDescent="0.35">
      <c r="A1295" s="23" t="s">
        <v>2668</v>
      </c>
      <c r="B1295" s="79" t="s">
        <v>1325</v>
      </c>
      <c r="C1295" s="80">
        <v>4</v>
      </c>
      <c r="D1295" s="81" t="s">
        <v>31</v>
      </c>
      <c r="E1295" s="79" t="s">
        <v>467</v>
      </c>
      <c r="F1295" s="79" t="s">
        <v>648</v>
      </c>
      <c r="G1295" s="79" t="s">
        <v>931</v>
      </c>
      <c r="H1295" s="79" t="s">
        <v>669</v>
      </c>
      <c r="I1295" s="79" t="s">
        <v>932</v>
      </c>
      <c r="J1295" s="79" t="s">
        <v>671</v>
      </c>
      <c r="K1295" s="79" t="s">
        <v>485</v>
      </c>
      <c r="L1295" s="79" t="s">
        <v>650</v>
      </c>
      <c r="M1295" s="79" t="s">
        <v>663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1">
        <v>44735</v>
      </c>
      <c r="AF1295" s="146">
        <v>46196</v>
      </c>
      <c r="AG1295" s="83">
        <v>257682.5</v>
      </c>
      <c r="AH1295" s="83">
        <v>1.7305555555555556</v>
      </c>
      <c r="AI1295" s="83">
        <v>4</v>
      </c>
      <c r="AJ1295" s="143">
        <v>4.7100000000000003E-2</v>
      </c>
      <c r="AK1295" s="79" t="s">
        <v>664</v>
      </c>
      <c r="AL1295" s="79" t="s">
        <v>665</v>
      </c>
      <c r="AM1295" s="155">
        <v>0</v>
      </c>
      <c r="AN1295" s="155">
        <v>0</v>
      </c>
      <c r="AO1295" s="155">
        <v>0</v>
      </c>
      <c r="AP1295" s="155">
        <v>0</v>
      </c>
      <c r="AQ1295" s="155">
        <v>0</v>
      </c>
      <c r="AR1295" s="155">
        <v>0</v>
      </c>
      <c r="AS1295" s="155">
        <v>0</v>
      </c>
      <c r="AT1295" s="155">
        <v>0</v>
      </c>
      <c r="AU1295" s="155">
        <v>0</v>
      </c>
      <c r="AV1295" s="155">
        <v>0</v>
      </c>
      <c r="AW1295" s="155">
        <v>0</v>
      </c>
      <c r="AX1295" s="155">
        <v>0</v>
      </c>
      <c r="AY1295" s="155">
        <v>0</v>
      </c>
      <c r="AZ1295" s="155">
        <v>0</v>
      </c>
      <c r="BA1295" s="155">
        <v>128841.25</v>
      </c>
      <c r="BB1295" s="22">
        <f t="shared" si="60"/>
        <v>0</v>
      </c>
      <c r="BC1295" s="22">
        <f t="shared" si="61"/>
        <v>128841.25</v>
      </c>
      <c r="BD1295" s="22">
        <f t="shared" si="62"/>
        <v>128841.25</v>
      </c>
    </row>
    <row r="1296" spans="1:56" x14ac:dyDescent="0.35">
      <c r="A1296" s="23" t="s">
        <v>2669</v>
      </c>
      <c r="B1296" s="79" t="s">
        <v>1325</v>
      </c>
      <c r="C1296" s="80">
        <v>5</v>
      </c>
      <c r="D1296" s="81" t="s">
        <v>31</v>
      </c>
      <c r="E1296" s="79" t="s">
        <v>467</v>
      </c>
      <c r="F1296" s="79" t="s">
        <v>648</v>
      </c>
      <c r="G1296" s="79" t="s">
        <v>931</v>
      </c>
      <c r="H1296" s="79" t="s">
        <v>669</v>
      </c>
      <c r="I1296" s="79" t="s">
        <v>932</v>
      </c>
      <c r="J1296" s="79" t="s">
        <v>671</v>
      </c>
      <c r="K1296" s="79" t="s">
        <v>485</v>
      </c>
      <c r="L1296" s="79" t="s">
        <v>650</v>
      </c>
      <c r="M1296" s="79" t="s">
        <v>663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1">
        <v>44735</v>
      </c>
      <c r="AF1296" s="146">
        <v>46561</v>
      </c>
      <c r="AG1296" s="83">
        <v>851517.5</v>
      </c>
      <c r="AH1296" s="83">
        <v>2.7305555555555556</v>
      </c>
      <c r="AI1296" s="83">
        <v>5</v>
      </c>
      <c r="AJ1296" s="143">
        <v>5.0700000000000002E-2</v>
      </c>
      <c r="AK1296" s="79" t="s">
        <v>664</v>
      </c>
      <c r="AL1296" s="79" t="s">
        <v>665</v>
      </c>
      <c r="AM1296" s="155">
        <v>0</v>
      </c>
      <c r="AN1296" s="155">
        <v>0</v>
      </c>
      <c r="AO1296" s="155">
        <v>0</v>
      </c>
      <c r="AP1296" s="155">
        <v>0</v>
      </c>
      <c r="AQ1296" s="155">
        <v>0</v>
      </c>
      <c r="AR1296" s="155">
        <v>0</v>
      </c>
      <c r="AS1296" s="155">
        <v>0</v>
      </c>
      <c r="AT1296" s="155">
        <v>0</v>
      </c>
      <c r="AU1296" s="155">
        <v>0</v>
      </c>
      <c r="AV1296" s="155">
        <v>0</v>
      </c>
      <c r="AW1296" s="155">
        <v>0</v>
      </c>
      <c r="AX1296" s="155">
        <v>0</v>
      </c>
      <c r="AY1296" s="155">
        <v>0</v>
      </c>
      <c r="AZ1296" s="155">
        <v>0</v>
      </c>
      <c r="BA1296" s="155">
        <v>0</v>
      </c>
      <c r="BB1296" s="22">
        <f t="shared" si="60"/>
        <v>0</v>
      </c>
      <c r="BC1296" s="22">
        <f t="shared" si="61"/>
        <v>0</v>
      </c>
      <c r="BD1296" s="22">
        <f t="shared" si="62"/>
        <v>0</v>
      </c>
    </row>
    <row r="1297" spans="1:56" x14ac:dyDescent="0.35">
      <c r="A1297" s="23" t="s">
        <v>2670</v>
      </c>
      <c r="B1297" s="79" t="s">
        <v>1325</v>
      </c>
      <c r="C1297" s="80">
        <v>6</v>
      </c>
      <c r="D1297" s="81" t="s">
        <v>31</v>
      </c>
      <c r="E1297" s="79" t="s">
        <v>467</v>
      </c>
      <c r="F1297" s="79" t="s">
        <v>648</v>
      </c>
      <c r="G1297" s="79" t="s">
        <v>931</v>
      </c>
      <c r="H1297" s="79" t="s">
        <v>669</v>
      </c>
      <c r="I1297" s="79" t="s">
        <v>932</v>
      </c>
      <c r="J1297" s="79" t="s">
        <v>671</v>
      </c>
      <c r="K1297" s="79" t="s">
        <v>485</v>
      </c>
      <c r="L1297" s="79" t="s">
        <v>650</v>
      </c>
      <c r="M1297" s="79" t="s">
        <v>663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1">
        <v>44735</v>
      </c>
      <c r="AF1297" s="146">
        <v>46927</v>
      </c>
      <c r="AG1297" s="83">
        <v>50740</v>
      </c>
      <c r="AH1297" s="83">
        <v>3.7305555555555556</v>
      </c>
      <c r="AI1297" s="83">
        <v>6</v>
      </c>
      <c r="AJ1297" s="143">
        <v>5.3600000000000002E-2</v>
      </c>
      <c r="AK1297" s="79" t="s">
        <v>664</v>
      </c>
      <c r="AL1297" s="79" t="s">
        <v>665</v>
      </c>
      <c r="AM1297" s="155">
        <v>0</v>
      </c>
      <c r="AN1297" s="155">
        <v>0</v>
      </c>
      <c r="AO1297" s="155">
        <v>0</v>
      </c>
      <c r="AP1297" s="155">
        <v>0</v>
      </c>
      <c r="AQ1297" s="155">
        <v>0</v>
      </c>
      <c r="AR1297" s="155">
        <v>0</v>
      </c>
      <c r="AS1297" s="155">
        <v>0</v>
      </c>
      <c r="AT1297" s="155">
        <v>0</v>
      </c>
      <c r="AU1297" s="155">
        <v>0</v>
      </c>
      <c r="AV1297" s="155">
        <v>0</v>
      </c>
      <c r="AW1297" s="155">
        <v>0</v>
      </c>
      <c r="AX1297" s="155">
        <v>0</v>
      </c>
      <c r="AY1297" s="155">
        <v>0</v>
      </c>
      <c r="AZ1297" s="155">
        <v>0</v>
      </c>
      <c r="BA1297" s="155">
        <v>0</v>
      </c>
      <c r="BB1297" s="22">
        <f t="shared" si="60"/>
        <v>0</v>
      </c>
      <c r="BC1297" s="22">
        <f t="shared" si="61"/>
        <v>0</v>
      </c>
      <c r="BD1297" s="22">
        <f t="shared" si="62"/>
        <v>0</v>
      </c>
    </row>
    <row r="1298" spans="1:56" x14ac:dyDescent="0.35">
      <c r="A1298" s="23" t="s">
        <v>2671</v>
      </c>
      <c r="B1298" s="79" t="s">
        <v>1325</v>
      </c>
      <c r="C1298" s="80">
        <v>7</v>
      </c>
      <c r="D1298" s="81" t="s">
        <v>31</v>
      </c>
      <c r="E1298" s="79" t="s">
        <v>467</v>
      </c>
      <c r="F1298" s="79" t="s">
        <v>648</v>
      </c>
      <c r="G1298" s="79" t="s">
        <v>931</v>
      </c>
      <c r="H1298" s="79" t="s">
        <v>669</v>
      </c>
      <c r="I1298" s="79" t="s">
        <v>932</v>
      </c>
      <c r="J1298" s="79" t="s">
        <v>671</v>
      </c>
      <c r="K1298" s="79" t="s">
        <v>485</v>
      </c>
      <c r="L1298" s="79" t="s">
        <v>650</v>
      </c>
      <c r="M1298" s="79" t="s">
        <v>663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1">
        <v>44735</v>
      </c>
      <c r="AF1298" s="146">
        <v>47292</v>
      </c>
      <c r="AG1298" s="83">
        <v>159300</v>
      </c>
      <c r="AH1298" s="83">
        <v>4.7305555555555552</v>
      </c>
      <c r="AI1298" s="83">
        <v>7</v>
      </c>
      <c r="AJ1298" s="143">
        <v>5.6399999999999999E-2</v>
      </c>
      <c r="AK1298" s="79" t="s">
        <v>664</v>
      </c>
      <c r="AL1298" s="79" t="s">
        <v>665</v>
      </c>
      <c r="AM1298" s="155">
        <v>0</v>
      </c>
      <c r="AN1298" s="155">
        <v>0</v>
      </c>
      <c r="AO1298" s="155">
        <v>0</v>
      </c>
      <c r="AP1298" s="155">
        <v>0</v>
      </c>
      <c r="AQ1298" s="155">
        <v>0</v>
      </c>
      <c r="AR1298" s="155">
        <v>0</v>
      </c>
      <c r="AS1298" s="155">
        <v>0</v>
      </c>
      <c r="AT1298" s="155">
        <v>0</v>
      </c>
      <c r="AU1298" s="155">
        <v>0</v>
      </c>
      <c r="AV1298" s="155">
        <v>0</v>
      </c>
      <c r="AW1298" s="155">
        <v>0</v>
      </c>
      <c r="AX1298" s="155">
        <v>0</v>
      </c>
      <c r="AY1298" s="155">
        <v>0</v>
      </c>
      <c r="AZ1298" s="155">
        <v>0</v>
      </c>
      <c r="BA1298" s="155">
        <v>0</v>
      </c>
      <c r="BB1298" s="22">
        <f t="shared" si="60"/>
        <v>0</v>
      </c>
      <c r="BC1298" s="22">
        <f t="shared" si="61"/>
        <v>0</v>
      </c>
      <c r="BD1298" s="22">
        <f t="shared" si="62"/>
        <v>0</v>
      </c>
    </row>
    <row r="1299" spans="1:56" x14ac:dyDescent="0.35">
      <c r="A1299" s="23" t="s">
        <v>1399</v>
      </c>
      <c r="B1299" s="79" t="s">
        <v>1326</v>
      </c>
      <c r="C1299" s="80">
        <v>2</v>
      </c>
      <c r="D1299" s="81" t="s">
        <v>31</v>
      </c>
      <c r="E1299" s="79" t="s">
        <v>467</v>
      </c>
      <c r="F1299" s="79" t="s">
        <v>648</v>
      </c>
      <c r="G1299" s="79" t="s">
        <v>931</v>
      </c>
      <c r="H1299" s="79" t="s">
        <v>669</v>
      </c>
      <c r="I1299" s="79" t="s">
        <v>932</v>
      </c>
      <c r="J1299" s="79" t="s">
        <v>671</v>
      </c>
      <c r="K1299" s="79" t="s">
        <v>485</v>
      </c>
      <c r="L1299" s="79" t="s">
        <v>650</v>
      </c>
      <c r="M1299" s="79" t="s">
        <v>663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0</v>
      </c>
      <c r="X1299" s="77">
        <v>0</v>
      </c>
      <c r="Y1299" s="77">
        <v>0</v>
      </c>
      <c r="Z1299" s="77">
        <v>0</v>
      </c>
      <c r="AA1299" s="77">
        <v>0</v>
      </c>
      <c r="AB1299" s="77">
        <v>0</v>
      </c>
      <c r="AC1299" s="77">
        <v>0</v>
      </c>
      <c r="AD1299" s="77">
        <v>0</v>
      </c>
      <c r="AE1299" s="141">
        <v>44739</v>
      </c>
      <c r="AF1299" s="146">
        <v>45470</v>
      </c>
      <c r="AG1299" s="83">
        <v>617140</v>
      </c>
      <c r="AH1299" s="83">
        <v>0</v>
      </c>
      <c r="AI1299" s="83">
        <v>0</v>
      </c>
      <c r="AJ1299" s="143">
        <v>3.8199999999999998E-2</v>
      </c>
      <c r="AK1299" s="79" t="s">
        <v>664</v>
      </c>
      <c r="AL1299" s="79" t="s">
        <v>665</v>
      </c>
      <c r="AM1299" s="155">
        <v>0</v>
      </c>
      <c r="AN1299" s="155">
        <v>0</v>
      </c>
      <c r="AO1299" s="155">
        <v>0</v>
      </c>
      <c r="AP1299" s="155">
        <v>0</v>
      </c>
      <c r="AQ1299" s="155">
        <v>0</v>
      </c>
      <c r="AR1299" s="155">
        <v>0</v>
      </c>
      <c r="AS1299" s="155">
        <v>0</v>
      </c>
      <c r="AT1299" s="155">
        <v>0</v>
      </c>
      <c r="AU1299" s="155">
        <v>0</v>
      </c>
      <c r="AV1299" s="155">
        <v>0</v>
      </c>
      <c r="AW1299" s="155">
        <v>0</v>
      </c>
      <c r="AX1299" s="155">
        <v>0</v>
      </c>
      <c r="AY1299" s="155">
        <v>0</v>
      </c>
      <c r="AZ1299" s="155">
        <v>0</v>
      </c>
      <c r="BA1299" s="155">
        <v>0</v>
      </c>
      <c r="BB1299" s="22">
        <f t="shared" si="60"/>
        <v>0</v>
      </c>
      <c r="BC1299" s="22">
        <f t="shared" si="61"/>
        <v>0</v>
      </c>
      <c r="BD1299" s="22">
        <f t="shared" si="62"/>
        <v>0</v>
      </c>
    </row>
    <row r="1300" spans="1:56" x14ac:dyDescent="0.35">
      <c r="A1300" s="23" t="s">
        <v>2672</v>
      </c>
      <c r="B1300" s="79" t="s">
        <v>1326</v>
      </c>
      <c r="C1300" s="80">
        <v>3</v>
      </c>
      <c r="D1300" s="81" t="s">
        <v>31</v>
      </c>
      <c r="E1300" s="79" t="s">
        <v>467</v>
      </c>
      <c r="F1300" s="79" t="s">
        <v>648</v>
      </c>
      <c r="G1300" s="79" t="s">
        <v>931</v>
      </c>
      <c r="H1300" s="79" t="s">
        <v>669</v>
      </c>
      <c r="I1300" s="79" t="s">
        <v>932</v>
      </c>
      <c r="J1300" s="79" t="s">
        <v>671</v>
      </c>
      <c r="K1300" s="79" t="s">
        <v>485</v>
      </c>
      <c r="L1300" s="79" t="s">
        <v>650</v>
      </c>
      <c r="M1300" s="79" t="s">
        <v>663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1">
        <v>44739</v>
      </c>
      <c r="AF1300" s="146">
        <v>45835</v>
      </c>
      <c r="AG1300" s="83">
        <v>862285</v>
      </c>
      <c r="AH1300" s="83">
        <v>0.7416666666666667</v>
      </c>
      <c r="AI1300" s="83">
        <v>3</v>
      </c>
      <c r="AJ1300" s="143">
        <v>4.2999999999999997E-2</v>
      </c>
      <c r="AK1300" s="79" t="s">
        <v>664</v>
      </c>
      <c r="AL1300" s="79" t="s">
        <v>665</v>
      </c>
      <c r="AM1300" s="155">
        <v>0</v>
      </c>
      <c r="AN1300" s="155">
        <v>0</v>
      </c>
      <c r="AO1300" s="155">
        <v>431142.5</v>
      </c>
      <c r="AP1300" s="155">
        <v>0</v>
      </c>
      <c r="AQ1300" s="155">
        <v>0</v>
      </c>
      <c r="AR1300" s="155">
        <v>0</v>
      </c>
      <c r="AS1300" s="155">
        <v>0</v>
      </c>
      <c r="AT1300" s="155">
        <v>0</v>
      </c>
      <c r="AU1300" s="155">
        <v>431142.5</v>
      </c>
      <c r="AV1300" s="155">
        <v>0</v>
      </c>
      <c r="AW1300" s="155">
        <v>0</v>
      </c>
      <c r="AX1300" s="155">
        <v>0</v>
      </c>
      <c r="AY1300" s="155">
        <v>0</v>
      </c>
      <c r="AZ1300" s="155">
        <v>0</v>
      </c>
      <c r="BA1300" s="155">
        <v>0</v>
      </c>
      <c r="BB1300" s="22">
        <f t="shared" si="60"/>
        <v>431142.5</v>
      </c>
      <c r="BC1300" s="22">
        <f t="shared" si="61"/>
        <v>431142.5</v>
      </c>
      <c r="BD1300" s="22">
        <f t="shared" si="62"/>
        <v>862285</v>
      </c>
    </row>
    <row r="1301" spans="1:56" x14ac:dyDescent="0.35">
      <c r="A1301" s="23" t="s">
        <v>2673</v>
      </c>
      <c r="B1301" s="79" t="s">
        <v>1326</v>
      </c>
      <c r="C1301" s="80">
        <v>4</v>
      </c>
      <c r="D1301" s="81" t="s">
        <v>31</v>
      </c>
      <c r="E1301" s="79" t="s">
        <v>467</v>
      </c>
      <c r="F1301" s="79" t="s">
        <v>648</v>
      </c>
      <c r="G1301" s="79" t="s">
        <v>931</v>
      </c>
      <c r="H1301" s="79" t="s">
        <v>669</v>
      </c>
      <c r="I1301" s="79" t="s">
        <v>932</v>
      </c>
      <c r="J1301" s="79" t="s">
        <v>671</v>
      </c>
      <c r="K1301" s="79" t="s">
        <v>485</v>
      </c>
      <c r="L1301" s="79" t="s">
        <v>650</v>
      </c>
      <c r="M1301" s="79" t="s">
        <v>663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1">
        <v>44739</v>
      </c>
      <c r="AF1301" s="146">
        <v>46200</v>
      </c>
      <c r="AG1301" s="83">
        <v>530557.5</v>
      </c>
      <c r="AH1301" s="83">
        <v>1.7416666666666667</v>
      </c>
      <c r="AI1301" s="83">
        <v>4</v>
      </c>
      <c r="AJ1301" s="143">
        <v>4.7100000000000003E-2</v>
      </c>
      <c r="AK1301" s="79" t="s">
        <v>664</v>
      </c>
      <c r="AL1301" s="79" t="s">
        <v>665</v>
      </c>
      <c r="AM1301" s="155">
        <v>0</v>
      </c>
      <c r="AN1301" s="155">
        <v>0</v>
      </c>
      <c r="AO1301" s="155">
        <v>0</v>
      </c>
      <c r="AP1301" s="155">
        <v>0</v>
      </c>
      <c r="AQ1301" s="155">
        <v>0</v>
      </c>
      <c r="AR1301" s="155">
        <v>0</v>
      </c>
      <c r="AS1301" s="155">
        <v>0</v>
      </c>
      <c r="AT1301" s="155">
        <v>0</v>
      </c>
      <c r="AU1301" s="155">
        <v>0</v>
      </c>
      <c r="AV1301" s="155">
        <v>0</v>
      </c>
      <c r="AW1301" s="155">
        <v>0</v>
      </c>
      <c r="AX1301" s="155">
        <v>0</v>
      </c>
      <c r="AY1301" s="155">
        <v>0</v>
      </c>
      <c r="AZ1301" s="155">
        <v>0</v>
      </c>
      <c r="BA1301" s="155">
        <v>265278.75</v>
      </c>
      <c r="BB1301" s="22">
        <f t="shared" si="60"/>
        <v>0</v>
      </c>
      <c r="BC1301" s="22">
        <f t="shared" si="61"/>
        <v>265278.75</v>
      </c>
      <c r="BD1301" s="22">
        <f t="shared" si="62"/>
        <v>265278.75</v>
      </c>
    </row>
    <row r="1302" spans="1:56" x14ac:dyDescent="0.35">
      <c r="A1302" s="23" t="s">
        <v>2674</v>
      </c>
      <c r="B1302" s="79" t="s">
        <v>1326</v>
      </c>
      <c r="C1302" s="80">
        <v>5</v>
      </c>
      <c r="D1302" s="81" t="s">
        <v>31</v>
      </c>
      <c r="E1302" s="79" t="s">
        <v>467</v>
      </c>
      <c r="F1302" s="79" t="s">
        <v>648</v>
      </c>
      <c r="G1302" s="79" t="s">
        <v>931</v>
      </c>
      <c r="H1302" s="79" t="s">
        <v>669</v>
      </c>
      <c r="I1302" s="79" t="s">
        <v>932</v>
      </c>
      <c r="J1302" s="79" t="s">
        <v>671</v>
      </c>
      <c r="K1302" s="79" t="s">
        <v>485</v>
      </c>
      <c r="L1302" s="79" t="s">
        <v>650</v>
      </c>
      <c r="M1302" s="79" t="s">
        <v>663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1">
        <v>44739</v>
      </c>
      <c r="AF1302" s="146">
        <v>46565</v>
      </c>
      <c r="AG1302" s="83">
        <v>2247457.5</v>
      </c>
      <c r="AH1302" s="83">
        <v>2.7416666666666667</v>
      </c>
      <c r="AI1302" s="83">
        <v>5</v>
      </c>
      <c r="AJ1302" s="143">
        <v>5.0700000000000002E-2</v>
      </c>
      <c r="AK1302" s="79" t="s">
        <v>664</v>
      </c>
      <c r="AL1302" s="79" t="s">
        <v>665</v>
      </c>
      <c r="AM1302" s="155">
        <v>0</v>
      </c>
      <c r="AN1302" s="155">
        <v>0</v>
      </c>
      <c r="AO1302" s="155">
        <v>0</v>
      </c>
      <c r="AP1302" s="155">
        <v>0</v>
      </c>
      <c r="AQ1302" s="155">
        <v>0</v>
      </c>
      <c r="AR1302" s="155">
        <v>0</v>
      </c>
      <c r="AS1302" s="155">
        <v>0</v>
      </c>
      <c r="AT1302" s="155">
        <v>0</v>
      </c>
      <c r="AU1302" s="155">
        <v>0</v>
      </c>
      <c r="AV1302" s="155">
        <v>0</v>
      </c>
      <c r="AW1302" s="155">
        <v>0</v>
      </c>
      <c r="AX1302" s="155">
        <v>0</v>
      </c>
      <c r="AY1302" s="155">
        <v>0</v>
      </c>
      <c r="AZ1302" s="155">
        <v>0</v>
      </c>
      <c r="BA1302" s="155">
        <v>0</v>
      </c>
      <c r="BB1302" s="22">
        <f t="shared" si="60"/>
        <v>0</v>
      </c>
      <c r="BC1302" s="22">
        <f t="shared" si="61"/>
        <v>0</v>
      </c>
      <c r="BD1302" s="22">
        <f t="shared" si="62"/>
        <v>0</v>
      </c>
    </row>
    <row r="1303" spans="1:56" x14ac:dyDescent="0.35">
      <c r="A1303" s="23" t="s">
        <v>2675</v>
      </c>
      <c r="B1303" s="79" t="s">
        <v>1326</v>
      </c>
      <c r="C1303" s="80">
        <v>6</v>
      </c>
      <c r="D1303" s="81" t="s">
        <v>31</v>
      </c>
      <c r="E1303" s="79" t="s">
        <v>467</v>
      </c>
      <c r="F1303" s="79" t="s">
        <v>648</v>
      </c>
      <c r="G1303" s="79" t="s">
        <v>931</v>
      </c>
      <c r="H1303" s="79" t="s">
        <v>669</v>
      </c>
      <c r="I1303" s="79" t="s">
        <v>932</v>
      </c>
      <c r="J1303" s="79" t="s">
        <v>671</v>
      </c>
      <c r="K1303" s="79" t="s">
        <v>485</v>
      </c>
      <c r="L1303" s="79" t="s">
        <v>650</v>
      </c>
      <c r="M1303" s="79" t="s">
        <v>663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1">
        <v>44739</v>
      </c>
      <c r="AF1303" s="146">
        <v>46931</v>
      </c>
      <c r="AG1303" s="83">
        <v>9782937.5</v>
      </c>
      <c r="AH1303" s="83">
        <v>3.7416666666666667</v>
      </c>
      <c r="AI1303" s="83">
        <v>6</v>
      </c>
      <c r="AJ1303" s="143">
        <v>5.3600000000000002E-2</v>
      </c>
      <c r="AK1303" s="79" t="s">
        <v>664</v>
      </c>
      <c r="AL1303" s="79" t="s">
        <v>665</v>
      </c>
      <c r="AM1303" s="155">
        <v>0</v>
      </c>
      <c r="AN1303" s="155">
        <v>0</v>
      </c>
      <c r="AO1303" s="155">
        <v>0</v>
      </c>
      <c r="AP1303" s="155">
        <v>0</v>
      </c>
      <c r="AQ1303" s="155">
        <v>0</v>
      </c>
      <c r="AR1303" s="155">
        <v>0</v>
      </c>
      <c r="AS1303" s="155">
        <v>0</v>
      </c>
      <c r="AT1303" s="155">
        <v>0</v>
      </c>
      <c r="AU1303" s="155">
        <v>0</v>
      </c>
      <c r="AV1303" s="155">
        <v>0</v>
      </c>
      <c r="AW1303" s="155">
        <v>0</v>
      </c>
      <c r="AX1303" s="155">
        <v>0</v>
      </c>
      <c r="AY1303" s="155">
        <v>0</v>
      </c>
      <c r="AZ1303" s="155">
        <v>0</v>
      </c>
      <c r="BA1303" s="155">
        <v>0</v>
      </c>
      <c r="BB1303" s="22">
        <f t="shared" si="60"/>
        <v>0</v>
      </c>
      <c r="BC1303" s="22">
        <f t="shared" si="61"/>
        <v>0</v>
      </c>
      <c r="BD1303" s="22">
        <f t="shared" si="62"/>
        <v>0</v>
      </c>
    </row>
    <row r="1304" spans="1:56" x14ac:dyDescent="0.35">
      <c r="A1304" s="23" t="s">
        <v>2676</v>
      </c>
      <c r="B1304" s="79" t="s">
        <v>1326</v>
      </c>
      <c r="C1304" s="80">
        <v>7</v>
      </c>
      <c r="D1304" s="81" t="s">
        <v>31</v>
      </c>
      <c r="E1304" s="79" t="s">
        <v>467</v>
      </c>
      <c r="F1304" s="79" t="s">
        <v>648</v>
      </c>
      <c r="G1304" s="79" t="s">
        <v>931</v>
      </c>
      <c r="H1304" s="79" t="s">
        <v>669</v>
      </c>
      <c r="I1304" s="79" t="s">
        <v>932</v>
      </c>
      <c r="J1304" s="79" t="s">
        <v>671</v>
      </c>
      <c r="K1304" s="79" t="s">
        <v>485</v>
      </c>
      <c r="L1304" s="79" t="s">
        <v>650</v>
      </c>
      <c r="M1304" s="79" t="s">
        <v>663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1">
        <v>44739</v>
      </c>
      <c r="AF1304" s="146">
        <v>47296</v>
      </c>
      <c r="AG1304" s="83">
        <v>11935552.5</v>
      </c>
      <c r="AH1304" s="83">
        <v>4.7416666666666663</v>
      </c>
      <c r="AI1304" s="83">
        <v>7</v>
      </c>
      <c r="AJ1304" s="143">
        <v>5.6399999999999999E-2</v>
      </c>
      <c r="AK1304" s="79" t="s">
        <v>664</v>
      </c>
      <c r="AL1304" s="79" t="s">
        <v>665</v>
      </c>
      <c r="AM1304" s="155">
        <v>0</v>
      </c>
      <c r="AN1304" s="155">
        <v>0</v>
      </c>
      <c r="AO1304" s="155">
        <v>0</v>
      </c>
      <c r="AP1304" s="155">
        <v>0</v>
      </c>
      <c r="AQ1304" s="155">
        <v>0</v>
      </c>
      <c r="AR1304" s="155">
        <v>0</v>
      </c>
      <c r="AS1304" s="155">
        <v>0</v>
      </c>
      <c r="AT1304" s="155">
        <v>0</v>
      </c>
      <c r="AU1304" s="155">
        <v>0</v>
      </c>
      <c r="AV1304" s="155">
        <v>0</v>
      </c>
      <c r="AW1304" s="155">
        <v>0</v>
      </c>
      <c r="AX1304" s="155">
        <v>0</v>
      </c>
      <c r="AY1304" s="155">
        <v>0</v>
      </c>
      <c r="AZ1304" s="155">
        <v>0</v>
      </c>
      <c r="BA1304" s="155">
        <v>0</v>
      </c>
      <c r="BB1304" s="22">
        <f t="shared" si="60"/>
        <v>0</v>
      </c>
      <c r="BC1304" s="22">
        <f t="shared" si="61"/>
        <v>0</v>
      </c>
      <c r="BD1304" s="22">
        <f t="shared" si="62"/>
        <v>0</v>
      </c>
    </row>
    <row r="1305" spans="1:56" x14ac:dyDescent="0.35">
      <c r="A1305" s="23" t="s">
        <v>2677</v>
      </c>
      <c r="B1305" s="79" t="s">
        <v>1326</v>
      </c>
      <c r="C1305" s="80">
        <v>8</v>
      </c>
      <c r="D1305" s="81" t="s">
        <v>31</v>
      </c>
      <c r="E1305" s="79" t="s">
        <v>467</v>
      </c>
      <c r="F1305" s="79" t="s">
        <v>648</v>
      </c>
      <c r="G1305" s="79" t="s">
        <v>931</v>
      </c>
      <c r="H1305" s="79" t="s">
        <v>669</v>
      </c>
      <c r="I1305" s="79" t="s">
        <v>932</v>
      </c>
      <c r="J1305" s="79" t="s">
        <v>671</v>
      </c>
      <c r="K1305" s="79" t="s">
        <v>485</v>
      </c>
      <c r="L1305" s="79" t="s">
        <v>650</v>
      </c>
      <c r="M1305" s="79" t="s">
        <v>663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1">
        <v>44739</v>
      </c>
      <c r="AF1305" s="146">
        <v>47661</v>
      </c>
      <c r="AG1305" s="83">
        <v>419637.5</v>
      </c>
      <c r="AH1305" s="83">
        <v>5.7416666666666663</v>
      </c>
      <c r="AI1305" s="83">
        <v>8</v>
      </c>
      <c r="AJ1305" s="143">
        <v>5.9299999999999999E-2</v>
      </c>
      <c r="AK1305" s="79" t="s">
        <v>664</v>
      </c>
      <c r="AL1305" s="79" t="s">
        <v>665</v>
      </c>
      <c r="AM1305" s="155">
        <v>0</v>
      </c>
      <c r="AN1305" s="155">
        <v>0</v>
      </c>
      <c r="AO1305" s="155">
        <v>0</v>
      </c>
      <c r="AP1305" s="155">
        <v>0</v>
      </c>
      <c r="AQ1305" s="155">
        <v>0</v>
      </c>
      <c r="AR1305" s="155">
        <v>0</v>
      </c>
      <c r="AS1305" s="155">
        <v>0</v>
      </c>
      <c r="AT1305" s="155">
        <v>0</v>
      </c>
      <c r="AU1305" s="155">
        <v>0</v>
      </c>
      <c r="AV1305" s="155">
        <v>0</v>
      </c>
      <c r="AW1305" s="155">
        <v>0</v>
      </c>
      <c r="AX1305" s="155">
        <v>0</v>
      </c>
      <c r="AY1305" s="155">
        <v>0</v>
      </c>
      <c r="AZ1305" s="155">
        <v>0</v>
      </c>
      <c r="BA1305" s="155">
        <v>0</v>
      </c>
      <c r="BB1305" s="22">
        <f t="shared" si="60"/>
        <v>0</v>
      </c>
      <c r="BC1305" s="22">
        <f t="shared" si="61"/>
        <v>0</v>
      </c>
      <c r="BD1305" s="22">
        <f t="shared" si="62"/>
        <v>0</v>
      </c>
    </row>
    <row r="1306" spans="1:56" x14ac:dyDescent="0.35">
      <c r="A1306" s="23" t="s">
        <v>2678</v>
      </c>
      <c r="B1306" s="79" t="s">
        <v>1326</v>
      </c>
      <c r="C1306" s="80">
        <v>9</v>
      </c>
      <c r="D1306" s="81" t="s">
        <v>31</v>
      </c>
      <c r="E1306" s="79" t="s">
        <v>467</v>
      </c>
      <c r="F1306" s="79" t="s">
        <v>648</v>
      </c>
      <c r="G1306" s="79" t="s">
        <v>931</v>
      </c>
      <c r="H1306" s="79" t="s">
        <v>669</v>
      </c>
      <c r="I1306" s="79" t="s">
        <v>932</v>
      </c>
      <c r="J1306" s="79" t="s">
        <v>671</v>
      </c>
      <c r="K1306" s="79" t="s">
        <v>485</v>
      </c>
      <c r="L1306" s="79" t="s">
        <v>650</v>
      </c>
      <c r="M1306" s="79" t="s">
        <v>663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1">
        <v>44739</v>
      </c>
      <c r="AF1306" s="146">
        <v>48026</v>
      </c>
      <c r="AG1306" s="83">
        <v>188062.5</v>
      </c>
      <c r="AH1306" s="83">
        <v>6.7416666666666663</v>
      </c>
      <c r="AI1306" s="83">
        <v>9</v>
      </c>
      <c r="AJ1306" s="143">
        <v>6.2100000000000002E-2</v>
      </c>
      <c r="AK1306" s="79" t="s">
        <v>664</v>
      </c>
      <c r="AL1306" s="79" t="s">
        <v>665</v>
      </c>
      <c r="AM1306" s="155">
        <v>0</v>
      </c>
      <c r="AN1306" s="155">
        <v>0</v>
      </c>
      <c r="AO1306" s="155">
        <v>0</v>
      </c>
      <c r="AP1306" s="155">
        <v>0</v>
      </c>
      <c r="AQ1306" s="155">
        <v>0</v>
      </c>
      <c r="AR1306" s="155">
        <v>0</v>
      </c>
      <c r="AS1306" s="155">
        <v>0</v>
      </c>
      <c r="AT1306" s="155">
        <v>0</v>
      </c>
      <c r="AU1306" s="155">
        <v>0</v>
      </c>
      <c r="AV1306" s="155">
        <v>0</v>
      </c>
      <c r="AW1306" s="155">
        <v>0</v>
      </c>
      <c r="AX1306" s="155">
        <v>0</v>
      </c>
      <c r="AY1306" s="155">
        <v>0</v>
      </c>
      <c r="AZ1306" s="155">
        <v>0</v>
      </c>
      <c r="BA1306" s="155">
        <v>0</v>
      </c>
      <c r="BB1306" s="22">
        <f t="shared" si="60"/>
        <v>0</v>
      </c>
      <c r="BC1306" s="22">
        <f t="shared" si="61"/>
        <v>0</v>
      </c>
      <c r="BD1306" s="22">
        <f t="shared" si="62"/>
        <v>0</v>
      </c>
    </row>
    <row r="1307" spans="1:56" x14ac:dyDescent="0.35">
      <c r="A1307" s="23" t="s">
        <v>2679</v>
      </c>
      <c r="B1307" s="79" t="s">
        <v>1332</v>
      </c>
      <c r="C1307" s="80">
        <v>1</v>
      </c>
      <c r="D1307" s="81" t="s">
        <v>31</v>
      </c>
      <c r="E1307" s="79" t="s">
        <v>467</v>
      </c>
      <c r="F1307" s="79" t="s">
        <v>648</v>
      </c>
      <c r="G1307" s="79" t="s">
        <v>64</v>
      </c>
      <c r="H1307" s="79" t="s">
        <v>661</v>
      </c>
      <c r="I1307" s="79" t="s">
        <v>649</v>
      </c>
      <c r="J1307" s="79" t="s">
        <v>662</v>
      </c>
      <c r="K1307" s="79" t="s">
        <v>596</v>
      </c>
      <c r="L1307" s="79" t="s">
        <v>650</v>
      </c>
      <c r="M1307" s="79" t="s">
        <v>663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1">
        <v>44698</v>
      </c>
      <c r="AF1307" s="146">
        <v>48351</v>
      </c>
      <c r="AG1307" s="83">
        <v>34695318.049999997</v>
      </c>
      <c r="AH1307" s="83">
        <v>7.6305555555555555</v>
      </c>
      <c r="AI1307" s="83">
        <v>10</v>
      </c>
      <c r="AJ1307" s="143">
        <v>7.8262999999999999E-2</v>
      </c>
      <c r="AK1307" s="79" t="s">
        <v>664</v>
      </c>
      <c r="AL1307" s="79" t="s">
        <v>665</v>
      </c>
      <c r="AM1307" s="155">
        <v>0</v>
      </c>
      <c r="AN1307" s="155">
        <v>0</v>
      </c>
      <c r="AO1307" s="155">
        <v>0</v>
      </c>
      <c r="AP1307" s="155">
        <v>0</v>
      </c>
      <c r="AQ1307" s="155">
        <v>0</v>
      </c>
      <c r="AR1307" s="155">
        <v>0</v>
      </c>
      <c r="AS1307" s="155">
        <v>0</v>
      </c>
      <c r="AT1307" s="155">
        <v>0</v>
      </c>
      <c r="AU1307" s="155">
        <v>0</v>
      </c>
      <c r="AV1307" s="155">
        <v>0</v>
      </c>
      <c r="AW1307" s="155">
        <v>0</v>
      </c>
      <c r="AX1307" s="155">
        <v>0</v>
      </c>
      <c r="AY1307" s="155">
        <v>0</v>
      </c>
      <c r="AZ1307" s="155">
        <v>0</v>
      </c>
      <c r="BA1307" s="155">
        <v>0</v>
      </c>
      <c r="BB1307" s="22">
        <f t="shared" si="60"/>
        <v>0</v>
      </c>
      <c r="BC1307" s="22">
        <f t="shared" si="61"/>
        <v>0</v>
      </c>
      <c r="BD1307" s="22">
        <f t="shared" si="62"/>
        <v>0</v>
      </c>
    </row>
    <row r="1308" spans="1:56" x14ac:dyDescent="0.35">
      <c r="A1308" s="23" t="s">
        <v>2680</v>
      </c>
      <c r="B1308" s="79" t="s">
        <v>1330</v>
      </c>
      <c r="C1308" s="80">
        <v>1</v>
      </c>
      <c r="D1308" s="81" t="s">
        <v>31</v>
      </c>
      <c r="E1308" s="79" t="s">
        <v>467</v>
      </c>
      <c r="F1308" s="79" t="s">
        <v>648</v>
      </c>
      <c r="G1308" s="79" t="s">
        <v>668</v>
      </c>
      <c r="H1308" s="79" t="s">
        <v>669</v>
      </c>
      <c r="I1308" s="79" t="s">
        <v>670</v>
      </c>
      <c r="J1308" s="79" t="s">
        <v>671</v>
      </c>
      <c r="K1308" s="79" t="s">
        <v>484</v>
      </c>
      <c r="L1308" s="79" t="s">
        <v>650</v>
      </c>
      <c r="M1308" s="79" t="s">
        <v>663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1">
        <v>44685</v>
      </c>
      <c r="AF1308" s="146">
        <v>45781</v>
      </c>
      <c r="AG1308" s="83">
        <v>522068.81</v>
      </c>
      <c r="AH1308" s="83">
        <v>0.59444444444444444</v>
      </c>
      <c r="AI1308" s="83">
        <v>3</v>
      </c>
      <c r="AJ1308" s="143">
        <v>6.1652999999999999E-2</v>
      </c>
      <c r="AK1308" s="79" t="s">
        <v>664</v>
      </c>
      <c r="AL1308" s="79" t="s">
        <v>665</v>
      </c>
      <c r="AM1308" s="155">
        <v>0</v>
      </c>
      <c r="AN1308" s="155">
        <v>0</v>
      </c>
      <c r="AO1308" s="155">
        <v>0</v>
      </c>
      <c r="AP1308" s="155">
        <v>0</v>
      </c>
      <c r="AQ1308" s="155">
        <v>0</v>
      </c>
      <c r="AR1308" s="155">
        <v>0</v>
      </c>
      <c r="AS1308" s="155">
        <v>0</v>
      </c>
      <c r="AT1308" s="155">
        <v>522068.81</v>
      </c>
      <c r="AU1308" s="155">
        <v>0</v>
      </c>
      <c r="AV1308" s="155">
        <v>0</v>
      </c>
      <c r="AW1308" s="155">
        <v>0</v>
      </c>
      <c r="AX1308" s="155">
        <v>0</v>
      </c>
      <c r="AY1308" s="155">
        <v>0</v>
      </c>
      <c r="AZ1308" s="155">
        <v>0</v>
      </c>
      <c r="BA1308" s="155">
        <v>0</v>
      </c>
      <c r="BB1308" s="22">
        <f t="shared" si="60"/>
        <v>0</v>
      </c>
      <c r="BC1308" s="22">
        <f t="shared" si="61"/>
        <v>522068.81</v>
      </c>
      <c r="BD1308" s="22">
        <f t="shared" si="62"/>
        <v>522068.81</v>
      </c>
    </row>
    <row r="1309" spans="1:56" x14ac:dyDescent="0.35">
      <c r="A1309" s="23" t="s">
        <v>2681</v>
      </c>
      <c r="B1309" s="79" t="s">
        <v>1331</v>
      </c>
      <c r="C1309" s="80">
        <v>1</v>
      </c>
      <c r="D1309" s="81" t="s">
        <v>31</v>
      </c>
      <c r="E1309" s="79" t="s">
        <v>467</v>
      </c>
      <c r="F1309" s="79" t="s">
        <v>648</v>
      </c>
      <c r="G1309" s="79" t="s">
        <v>668</v>
      </c>
      <c r="H1309" s="79" t="s">
        <v>669</v>
      </c>
      <c r="I1309" s="79" t="s">
        <v>670</v>
      </c>
      <c r="J1309" s="79" t="s">
        <v>671</v>
      </c>
      <c r="K1309" s="79" t="s">
        <v>484</v>
      </c>
      <c r="L1309" s="79" t="s">
        <v>650</v>
      </c>
      <c r="M1309" s="79" t="s">
        <v>663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1">
        <v>44685</v>
      </c>
      <c r="AF1309" s="146">
        <v>46511</v>
      </c>
      <c r="AG1309" s="83">
        <v>1216426.58</v>
      </c>
      <c r="AH1309" s="83">
        <v>2.5944444444444446</v>
      </c>
      <c r="AI1309" s="83">
        <v>5</v>
      </c>
      <c r="AJ1309" s="143">
        <v>7.1294999999999997E-2</v>
      </c>
      <c r="AK1309" s="79" t="s">
        <v>664</v>
      </c>
      <c r="AL1309" s="79" t="s">
        <v>665</v>
      </c>
      <c r="AM1309" s="155">
        <v>0</v>
      </c>
      <c r="AN1309" s="155">
        <v>0</v>
      </c>
      <c r="AO1309" s="155">
        <v>0</v>
      </c>
      <c r="AP1309" s="155">
        <v>0</v>
      </c>
      <c r="AQ1309" s="155">
        <v>0</v>
      </c>
      <c r="AR1309" s="155">
        <v>0</v>
      </c>
      <c r="AS1309" s="155">
        <v>0</v>
      </c>
      <c r="AT1309" s="155">
        <v>0</v>
      </c>
      <c r="AU1309" s="155">
        <v>0</v>
      </c>
      <c r="AV1309" s="155">
        <v>0</v>
      </c>
      <c r="AW1309" s="155">
        <v>0</v>
      </c>
      <c r="AX1309" s="155">
        <v>0</v>
      </c>
      <c r="AY1309" s="155">
        <v>0</v>
      </c>
      <c r="AZ1309" s="155">
        <v>0</v>
      </c>
      <c r="BA1309" s="155">
        <v>0</v>
      </c>
      <c r="BB1309" s="22">
        <f t="shared" si="60"/>
        <v>0</v>
      </c>
      <c r="BC1309" s="22">
        <f t="shared" si="61"/>
        <v>0</v>
      </c>
      <c r="BD1309" s="22">
        <f t="shared" si="62"/>
        <v>0</v>
      </c>
    </row>
    <row r="1310" spans="1:56" x14ac:dyDescent="0.35">
      <c r="A1310" s="23" t="s">
        <v>2682</v>
      </c>
      <c r="B1310" s="79" t="s">
        <v>1343</v>
      </c>
      <c r="C1310" s="80">
        <v>1</v>
      </c>
      <c r="D1310" s="81" t="s">
        <v>31</v>
      </c>
      <c r="E1310" s="79" t="s">
        <v>467</v>
      </c>
      <c r="F1310" s="79" t="s">
        <v>648</v>
      </c>
      <c r="G1310" s="79" t="s">
        <v>668</v>
      </c>
      <c r="H1310" s="79" t="s">
        <v>669</v>
      </c>
      <c r="I1310" s="79" t="s">
        <v>670</v>
      </c>
      <c r="J1310" s="79" t="s">
        <v>671</v>
      </c>
      <c r="K1310" s="79" t="s">
        <v>484</v>
      </c>
      <c r="L1310" s="79" t="s">
        <v>650</v>
      </c>
      <c r="M1310" s="79" t="s">
        <v>663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1">
        <v>44685</v>
      </c>
      <c r="AF1310" s="141">
        <v>45781</v>
      </c>
      <c r="AG1310" s="83">
        <v>1608101.05</v>
      </c>
      <c r="AH1310" s="83">
        <v>0.59444444444444444</v>
      </c>
      <c r="AI1310" s="83">
        <v>3</v>
      </c>
      <c r="AJ1310" s="143">
        <v>6.2603000000000006E-2</v>
      </c>
      <c r="AK1310" s="79" t="s">
        <v>664</v>
      </c>
      <c r="AL1310" s="79" t="s">
        <v>665</v>
      </c>
      <c r="AM1310" s="155">
        <v>0</v>
      </c>
      <c r="AN1310" s="155">
        <v>0</v>
      </c>
      <c r="AO1310" s="155">
        <v>0</v>
      </c>
      <c r="AP1310" s="155">
        <v>0</v>
      </c>
      <c r="AQ1310" s="155">
        <v>0</v>
      </c>
      <c r="AR1310" s="155">
        <v>0</v>
      </c>
      <c r="AS1310" s="155">
        <v>0</v>
      </c>
      <c r="AT1310" s="155">
        <v>1608101.05</v>
      </c>
      <c r="AU1310" s="155">
        <v>0</v>
      </c>
      <c r="AV1310" s="155">
        <v>0</v>
      </c>
      <c r="AW1310" s="155">
        <v>0</v>
      </c>
      <c r="AX1310" s="155">
        <v>0</v>
      </c>
      <c r="AY1310" s="155">
        <v>0</v>
      </c>
      <c r="AZ1310" s="155">
        <v>0</v>
      </c>
      <c r="BA1310" s="155">
        <v>0</v>
      </c>
      <c r="BB1310" s="22">
        <f t="shared" si="60"/>
        <v>0</v>
      </c>
      <c r="BC1310" s="22">
        <f t="shared" si="61"/>
        <v>1608101.05</v>
      </c>
      <c r="BD1310" s="22">
        <f t="shared" si="62"/>
        <v>1608101.05</v>
      </c>
    </row>
    <row r="1311" spans="1:56" x14ac:dyDescent="0.35">
      <c r="A1311" s="23" t="s">
        <v>2683</v>
      </c>
      <c r="B1311" s="79" t="s">
        <v>1344</v>
      </c>
      <c r="C1311" s="80">
        <v>1</v>
      </c>
      <c r="D1311" s="81" t="s">
        <v>31</v>
      </c>
      <c r="E1311" s="79" t="s">
        <v>467</v>
      </c>
      <c r="F1311" s="79" t="s">
        <v>648</v>
      </c>
      <c r="G1311" s="79" t="s">
        <v>668</v>
      </c>
      <c r="H1311" s="79" t="s">
        <v>669</v>
      </c>
      <c r="I1311" s="79" t="s">
        <v>670</v>
      </c>
      <c r="J1311" s="79" t="s">
        <v>671</v>
      </c>
      <c r="K1311" s="79" t="s">
        <v>484</v>
      </c>
      <c r="L1311" s="79" t="s">
        <v>650</v>
      </c>
      <c r="M1311" s="79" t="s">
        <v>663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1">
        <v>44685</v>
      </c>
      <c r="AF1311" s="141">
        <v>45781</v>
      </c>
      <c r="AG1311" s="83">
        <v>553567.93999999994</v>
      </c>
      <c r="AH1311" s="83">
        <v>0.59444444444444444</v>
      </c>
      <c r="AI1311" s="83">
        <v>3</v>
      </c>
      <c r="AJ1311" s="143">
        <v>6.2603000000000006E-2</v>
      </c>
      <c r="AK1311" s="79" t="s">
        <v>664</v>
      </c>
      <c r="AL1311" s="79" t="s">
        <v>665</v>
      </c>
      <c r="AM1311" s="155">
        <v>0</v>
      </c>
      <c r="AN1311" s="155">
        <v>0</v>
      </c>
      <c r="AO1311" s="155">
        <v>0</v>
      </c>
      <c r="AP1311" s="155">
        <v>0</v>
      </c>
      <c r="AQ1311" s="155">
        <v>0</v>
      </c>
      <c r="AR1311" s="155">
        <v>0</v>
      </c>
      <c r="AS1311" s="155">
        <v>0</v>
      </c>
      <c r="AT1311" s="155">
        <v>553567.93999999994</v>
      </c>
      <c r="AU1311" s="155">
        <v>0</v>
      </c>
      <c r="AV1311" s="155">
        <v>0</v>
      </c>
      <c r="AW1311" s="155">
        <v>0</v>
      </c>
      <c r="AX1311" s="155">
        <v>0</v>
      </c>
      <c r="AY1311" s="155">
        <v>0</v>
      </c>
      <c r="AZ1311" s="155">
        <v>0</v>
      </c>
      <c r="BA1311" s="155">
        <v>0</v>
      </c>
      <c r="BB1311" s="22">
        <f t="shared" si="60"/>
        <v>0</v>
      </c>
      <c r="BC1311" s="22">
        <f t="shared" si="61"/>
        <v>553567.93999999994</v>
      </c>
      <c r="BD1311" s="22">
        <f t="shared" si="62"/>
        <v>553567.93999999994</v>
      </c>
    </row>
    <row r="1312" spans="1:56" x14ac:dyDescent="0.35">
      <c r="A1312" s="23" t="s">
        <v>2684</v>
      </c>
      <c r="B1312" s="79" t="s">
        <v>1345</v>
      </c>
      <c r="C1312" s="80">
        <v>1</v>
      </c>
      <c r="D1312" s="81" t="s">
        <v>31</v>
      </c>
      <c r="E1312" s="79" t="s">
        <v>467</v>
      </c>
      <c r="F1312" s="79" t="s">
        <v>648</v>
      </c>
      <c r="G1312" s="79" t="s">
        <v>668</v>
      </c>
      <c r="H1312" s="79" t="s">
        <v>669</v>
      </c>
      <c r="I1312" s="79" t="s">
        <v>670</v>
      </c>
      <c r="J1312" s="79" t="s">
        <v>671</v>
      </c>
      <c r="K1312" s="79" t="s">
        <v>484</v>
      </c>
      <c r="L1312" s="79" t="s">
        <v>650</v>
      </c>
      <c r="M1312" s="79" t="s">
        <v>663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1">
        <v>44685</v>
      </c>
      <c r="AF1312" s="141">
        <v>46511</v>
      </c>
      <c r="AG1312" s="83">
        <v>1288948.49</v>
      </c>
      <c r="AH1312" s="83">
        <v>2.5944444444444446</v>
      </c>
      <c r="AI1312" s="83">
        <v>5</v>
      </c>
      <c r="AJ1312" s="143">
        <v>7.2566000000000005E-2</v>
      </c>
      <c r="AK1312" s="79" t="s">
        <v>664</v>
      </c>
      <c r="AL1312" s="79" t="s">
        <v>665</v>
      </c>
      <c r="AM1312" s="155">
        <v>0</v>
      </c>
      <c r="AN1312" s="155">
        <v>0</v>
      </c>
      <c r="AO1312" s="155">
        <v>0</v>
      </c>
      <c r="AP1312" s="155">
        <v>0</v>
      </c>
      <c r="AQ1312" s="155">
        <v>0</v>
      </c>
      <c r="AR1312" s="155">
        <v>0</v>
      </c>
      <c r="AS1312" s="155">
        <v>0</v>
      </c>
      <c r="AT1312" s="155">
        <v>0</v>
      </c>
      <c r="AU1312" s="155">
        <v>0</v>
      </c>
      <c r="AV1312" s="155">
        <v>0</v>
      </c>
      <c r="AW1312" s="155">
        <v>0</v>
      </c>
      <c r="AX1312" s="155">
        <v>0</v>
      </c>
      <c r="AY1312" s="155">
        <v>0</v>
      </c>
      <c r="AZ1312" s="155">
        <v>0</v>
      </c>
      <c r="BA1312" s="155">
        <v>0</v>
      </c>
      <c r="BB1312" s="22">
        <f t="shared" si="60"/>
        <v>0</v>
      </c>
      <c r="BC1312" s="22">
        <f t="shared" si="61"/>
        <v>0</v>
      </c>
      <c r="BD1312" s="22">
        <f t="shared" si="62"/>
        <v>0</v>
      </c>
    </row>
    <row r="1313" spans="1:56" x14ac:dyDescent="0.35">
      <c r="A1313" s="23" t="s">
        <v>2685</v>
      </c>
      <c r="B1313" s="79" t="s">
        <v>1346</v>
      </c>
      <c r="C1313" s="80">
        <v>1</v>
      </c>
      <c r="D1313" s="81" t="s">
        <v>31</v>
      </c>
      <c r="E1313" s="79" t="s">
        <v>467</v>
      </c>
      <c r="F1313" s="79" t="s">
        <v>648</v>
      </c>
      <c r="G1313" s="79" t="s">
        <v>668</v>
      </c>
      <c r="H1313" s="79" t="s">
        <v>669</v>
      </c>
      <c r="I1313" s="79" t="s">
        <v>670</v>
      </c>
      <c r="J1313" s="79" t="s">
        <v>671</v>
      </c>
      <c r="K1313" s="79" t="s">
        <v>484</v>
      </c>
      <c r="L1313" s="79" t="s">
        <v>650</v>
      </c>
      <c r="M1313" s="79" t="s">
        <v>663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1">
        <v>44685</v>
      </c>
      <c r="AF1313" s="141">
        <v>45781</v>
      </c>
      <c r="AG1313" s="83">
        <v>467800</v>
      </c>
      <c r="AH1313" s="83">
        <v>0.59444444444444444</v>
      </c>
      <c r="AI1313" s="83">
        <v>3</v>
      </c>
      <c r="AJ1313" s="143">
        <v>6.2603000000000006E-2</v>
      </c>
      <c r="AK1313" s="79" t="s">
        <v>664</v>
      </c>
      <c r="AL1313" s="79" t="s">
        <v>665</v>
      </c>
      <c r="AM1313" s="155">
        <v>0</v>
      </c>
      <c r="AN1313" s="155">
        <v>0</v>
      </c>
      <c r="AO1313" s="155">
        <v>0</v>
      </c>
      <c r="AP1313" s="155">
        <v>0</v>
      </c>
      <c r="AQ1313" s="155">
        <v>0</v>
      </c>
      <c r="AR1313" s="155">
        <v>0</v>
      </c>
      <c r="AS1313" s="155">
        <v>0</v>
      </c>
      <c r="AT1313" s="155">
        <v>467800</v>
      </c>
      <c r="AU1313" s="155">
        <v>0</v>
      </c>
      <c r="AV1313" s="155">
        <v>0</v>
      </c>
      <c r="AW1313" s="155">
        <v>0</v>
      </c>
      <c r="AX1313" s="155">
        <v>0</v>
      </c>
      <c r="AY1313" s="155">
        <v>0</v>
      </c>
      <c r="AZ1313" s="155">
        <v>0</v>
      </c>
      <c r="BA1313" s="155">
        <v>0</v>
      </c>
      <c r="BB1313" s="22">
        <f t="shared" si="60"/>
        <v>0</v>
      </c>
      <c r="BC1313" s="22">
        <f t="shared" si="61"/>
        <v>467800</v>
      </c>
      <c r="BD1313" s="22">
        <f t="shared" si="62"/>
        <v>467800</v>
      </c>
    </row>
    <row r="1314" spans="1:56" x14ac:dyDescent="0.35">
      <c r="A1314" s="23" t="s">
        <v>2686</v>
      </c>
      <c r="B1314" s="79" t="s">
        <v>1347</v>
      </c>
      <c r="C1314" s="80">
        <v>1</v>
      </c>
      <c r="D1314" s="81" t="s">
        <v>31</v>
      </c>
      <c r="E1314" s="79" t="s">
        <v>467</v>
      </c>
      <c r="F1314" s="79" t="s">
        <v>648</v>
      </c>
      <c r="G1314" s="79" t="s">
        <v>668</v>
      </c>
      <c r="H1314" s="79" t="s">
        <v>669</v>
      </c>
      <c r="I1314" s="79" t="s">
        <v>670</v>
      </c>
      <c r="J1314" s="79" t="s">
        <v>671</v>
      </c>
      <c r="K1314" s="79" t="s">
        <v>484</v>
      </c>
      <c r="L1314" s="79" t="s">
        <v>650</v>
      </c>
      <c r="M1314" s="79" t="s">
        <v>663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1">
        <v>44685</v>
      </c>
      <c r="AF1314" s="141">
        <v>46511</v>
      </c>
      <c r="AG1314" s="83">
        <v>1089243</v>
      </c>
      <c r="AH1314" s="83">
        <v>2.5944444444444446</v>
      </c>
      <c r="AI1314" s="83">
        <v>5</v>
      </c>
      <c r="AJ1314" s="143">
        <v>7.2566000000000005E-2</v>
      </c>
      <c r="AK1314" s="79" t="s">
        <v>664</v>
      </c>
      <c r="AL1314" s="79" t="s">
        <v>665</v>
      </c>
      <c r="AM1314" s="155">
        <v>0</v>
      </c>
      <c r="AN1314" s="155">
        <v>0</v>
      </c>
      <c r="AO1314" s="155">
        <v>0</v>
      </c>
      <c r="AP1314" s="155">
        <v>0</v>
      </c>
      <c r="AQ1314" s="155">
        <v>0</v>
      </c>
      <c r="AR1314" s="155">
        <v>0</v>
      </c>
      <c r="AS1314" s="155">
        <v>0</v>
      </c>
      <c r="AT1314" s="155">
        <v>0</v>
      </c>
      <c r="AU1314" s="155">
        <v>0</v>
      </c>
      <c r="AV1314" s="155">
        <v>0</v>
      </c>
      <c r="AW1314" s="155">
        <v>0</v>
      </c>
      <c r="AX1314" s="155">
        <v>0</v>
      </c>
      <c r="AY1314" s="155">
        <v>0</v>
      </c>
      <c r="AZ1314" s="155">
        <v>0</v>
      </c>
      <c r="BA1314" s="155">
        <v>0</v>
      </c>
      <c r="BB1314" s="22">
        <f t="shared" si="60"/>
        <v>0</v>
      </c>
      <c r="BC1314" s="22">
        <f t="shared" si="61"/>
        <v>0</v>
      </c>
      <c r="BD1314" s="22">
        <f t="shared" si="62"/>
        <v>0</v>
      </c>
    </row>
    <row r="1315" spans="1:56" x14ac:dyDescent="0.35">
      <c r="A1315" s="23" t="s">
        <v>2687</v>
      </c>
      <c r="B1315" s="79" t="s">
        <v>1348</v>
      </c>
      <c r="C1315" s="80">
        <v>1</v>
      </c>
      <c r="D1315" s="81" t="s">
        <v>31</v>
      </c>
      <c r="E1315" s="79" t="s">
        <v>467</v>
      </c>
      <c r="F1315" s="79" t="s">
        <v>648</v>
      </c>
      <c r="G1315" s="79" t="s">
        <v>668</v>
      </c>
      <c r="H1315" s="79" t="s">
        <v>669</v>
      </c>
      <c r="I1315" s="79" t="s">
        <v>670</v>
      </c>
      <c r="J1315" s="79" t="s">
        <v>671</v>
      </c>
      <c r="K1315" s="79" t="s">
        <v>484</v>
      </c>
      <c r="L1315" s="79" t="s">
        <v>650</v>
      </c>
      <c r="M1315" s="79" t="s">
        <v>663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1">
        <v>44685</v>
      </c>
      <c r="AF1315" s="141">
        <v>45781</v>
      </c>
      <c r="AG1315" s="83">
        <v>682645.45</v>
      </c>
      <c r="AH1315" s="83">
        <v>0.59444444444444444</v>
      </c>
      <c r="AI1315" s="83">
        <v>3</v>
      </c>
      <c r="AJ1315" s="143">
        <v>6.2603000000000006E-2</v>
      </c>
      <c r="AK1315" s="79" t="s">
        <v>664</v>
      </c>
      <c r="AL1315" s="79" t="s">
        <v>665</v>
      </c>
      <c r="AM1315" s="155">
        <v>0</v>
      </c>
      <c r="AN1315" s="155">
        <v>0</v>
      </c>
      <c r="AO1315" s="155">
        <v>0</v>
      </c>
      <c r="AP1315" s="155">
        <v>0</v>
      </c>
      <c r="AQ1315" s="155">
        <v>0</v>
      </c>
      <c r="AR1315" s="155">
        <v>0</v>
      </c>
      <c r="AS1315" s="155">
        <v>0</v>
      </c>
      <c r="AT1315" s="155">
        <v>682645.45</v>
      </c>
      <c r="AU1315" s="155">
        <v>0</v>
      </c>
      <c r="AV1315" s="155">
        <v>0</v>
      </c>
      <c r="AW1315" s="155">
        <v>0</v>
      </c>
      <c r="AX1315" s="155">
        <v>0</v>
      </c>
      <c r="AY1315" s="155">
        <v>0</v>
      </c>
      <c r="AZ1315" s="155">
        <v>0</v>
      </c>
      <c r="BA1315" s="155">
        <v>0</v>
      </c>
      <c r="BB1315" s="22">
        <f t="shared" si="60"/>
        <v>0</v>
      </c>
      <c r="BC1315" s="22">
        <f t="shared" si="61"/>
        <v>682645.45</v>
      </c>
      <c r="BD1315" s="22">
        <f t="shared" si="62"/>
        <v>682645.45</v>
      </c>
    </row>
    <row r="1316" spans="1:56" x14ac:dyDescent="0.35">
      <c r="A1316" s="23" t="s">
        <v>2688</v>
      </c>
      <c r="B1316" s="79" t="s">
        <v>1349</v>
      </c>
      <c r="C1316" s="80">
        <v>1</v>
      </c>
      <c r="D1316" s="81" t="s">
        <v>31</v>
      </c>
      <c r="E1316" s="79" t="s">
        <v>467</v>
      </c>
      <c r="F1316" s="79" t="s">
        <v>648</v>
      </c>
      <c r="G1316" s="79" t="s">
        <v>668</v>
      </c>
      <c r="H1316" s="79" t="s">
        <v>669</v>
      </c>
      <c r="I1316" s="79" t="s">
        <v>670</v>
      </c>
      <c r="J1316" s="79" t="s">
        <v>671</v>
      </c>
      <c r="K1316" s="79" t="s">
        <v>484</v>
      </c>
      <c r="L1316" s="79" t="s">
        <v>650</v>
      </c>
      <c r="M1316" s="79" t="s">
        <v>663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1">
        <v>44685</v>
      </c>
      <c r="AF1316" s="141">
        <v>46511</v>
      </c>
      <c r="AG1316" s="83">
        <v>1589500.53</v>
      </c>
      <c r="AH1316" s="83">
        <v>2.5944444444444446</v>
      </c>
      <c r="AI1316" s="83">
        <v>5</v>
      </c>
      <c r="AJ1316" s="143">
        <v>7.2566000000000005E-2</v>
      </c>
      <c r="AK1316" s="79" t="s">
        <v>664</v>
      </c>
      <c r="AL1316" s="79" t="s">
        <v>665</v>
      </c>
      <c r="AM1316" s="155">
        <v>0</v>
      </c>
      <c r="AN1316" s="155">
        <v>0</v>
      </c>
      <c r="AO1316" s="155">
        <v>0</v>
      </c>
      <c r="AP1316" s="155">
        <v>0</v>
      </c>
      <c r="AQ1316" s="155">
        <v>0</v>
      </c>
      <c r="AR1316" s="155">
        <v>0</v>
      </c>
      <c r="AS1316" s="155">
        <v>0</v>
      </c>
      <c r="AT1316" s="155">
        <v>0</v>
      </c>
      <c r="AU1316" s="155">
        <v>0</v>
      </c>
      <c r="AV1316" s="155">
        <v>0</v>
      </c>
      <c r="AW1316" s="155">
        <v>0</v>
      </c>
      <c r="AX1316" s="155">
        <v>0</v>
      </c>
      <c r="AY1316" s="155">
        <v>0</v>
      </c>
      <c r="AZ1316" s="155">
        <v>0</v>
      </c>
      <c r="BA1316" s="155">
        <v>0</v>
      </c>
      <c r="BB1316" s="22">
        <f t="shared" si="60"/>
        <v>0</v>
      </c>
      <c r="BC1316" s="22">
        <f t="shared" si="61"/>
        <v>0</v>
      </c>
      <c r="BD1316" s="22">
        <f t="shared" si="62"/>
        <v>0</v>
      </c>
    </row>
    <row r="1317" spans="1:56" x14ac:dyDescent="0.35">
      <c r="A1317" s="23" t="s">
        <v>2689</v>
      </c>
      <c r="B1317" s="79" t="s">
        <v>1350</v>
      </c>
      <c r="C1317" s="80">
        <v>1</v>
      </c>
      <c r="D1317" s="81" t="s">
        <v>31</v>
      </c>
      <c r="E1317" s="79" t="s">
        <v>467</v>
      </c>
      <c r="F1317" s="79" t="s">
        <v>648</v>
      </c>
      <c r="G1317" s="79" t="s">
        <v>991</v>
      </c>
      <c r="H1317" s="79" t="s">
        <v>661</v>
      </c>
      <c r="I1317" s="79" t="s">
        <v>653</v>
      </c>
      <c r="J1317" s="79" t="s">
        <v>662</v>
      </c>
      <c r="K1317" s="79" t="s">
        <v>991</v>
      </c>
      <c r="L1317" s="79" t="s">
        <v>650</v>
      </c>
      <c r="M1317" s="79" t="s">
        <v>663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141">
        <v>44685</v>
      </c>
      <c r="AF1317" s="141">
        <v>45416</v>
      </c>
      <c r="AG1317" s="83">
        <v>30000000</v>
      </c>
      <c r="AH1317" s="83">
        <v>0</v>
      </c>
      <c r="AI1317" s="83">
        <v>0</v>
      </c>
      <c r="AJ1317" s="143">
        <v>5.2561999999999998E-2</v>
      </c>
      <c r="AK1317" s="79" t="s">
        <v>664</v>
      </c>
      <c r="AL1317" s="79" t="s">
        <v>665</v>
      </c>
      <c r="AM1317" s="155">
        <v>0</v>
      </c>
      <c r="AN1317" s="155">
        <v>0</v>
      </c>
      <c r="AO1317" s="155">
        <v>0</v>
      </c>
      <c r="AP1317" s="155">
        <v>0</v>
      </c>
      <c r="AQ1317" s="155">
        <v>0</v>
      </c>
      <c r="AR1317" s="155">
        <v>0</v>
      </c>
      <c r="AS1317" s="155">
        <v>0</v>
      </c>
      <c r="AT1317" s="155">
        <v>0</v>
      </c>
      <c r="AU1317" s="155">
        <v>0</v>
      </c>
      <c r="AV1317" s="155">
        <v>0</v>
      </c>
      <c r="AW1317" s="155">
        <v>0</v>
      </c>
      <c r="AX1317" s="155">
        <v>0</v>
      </c>
      <c r="AY1317" s="155">
        <v>0</v>
      </c>
      <c r="AZ1317" s="155">
        <v>0</v>
      </c>
      <c r="BA1317" s="155">
        <v>0</v>
      </c>
      <c r="BB1317" s="22">
        <f t="shared" si="60"/>
        <v>0</v>
      </c>
      <c r="BC1317" s="22">
        <f t="shared" si="61"/>
        <v>0</v>
      </c>
      <c r="BD1317" s="22">
        <f t="shared" si="62"/>
        <v>0</v>
      </c>
    </row>
    <row r="1318" spans="1:56" x14ac:dyDescent="0.35">
      <c r="A1318" s="23" t="s">
        <v>2690</v>
      </c>
      <c r="B1318" s="79" t="s">
        <v>1351</v>
      </c>
      <c r="C1318" s="80">
        <v>1</v>
      </c>
      <c r="D1318" s="81" t="s">
        <v>31</v>
      </c>
      <c r="E1318" s="79" t="s">
        <v>467</v>
      </c>
      <c r="F1318" s="79" t="s">
        <v>648</v>
      </c>
      <c r="G1318" s="79" t="s">
        <v>991</v>
      </c>
      <c r="H1318" s="79" t="s">
        <v>661</v>
      </c>
      <c r="I1318" s="79" t="s">
        <v>653</v>
      </c>
      <c r="J1318" s="79" t="s">
        <v>662</v>
      </c>
      <c r="K1318" s="79" t="s">
        <v>991</v>
      </c>
      <c r="L1318" s="79" t="s">
        <v>650</v>
      </c>
      <c r="M1318" s="79" t="s">
        <v>663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141">
        <v>44685</v>
      </c>
      <c r="AF1318" s="141">
        <v>45416</v>
      </c>
      <c r="AG1318" s="83">
        <v>20000000</v>
      </c>
      <c r="AH1318" s="83">
        <v>0</v>
      </c>
      <c r="AI1318" s="83">
        <v>0</v>
      </c>
      <c r="AJ1318" s="143">
        <v>5.2561999999999998E-2</v>
      </c>
      <c r="AK1318" s="79" t="s">
        <v>664</v>
      </c>
      <c r="AL1318" s="79" t="s">
        <v>665</v>
      </c>
      <c r="AM1318" s="155">
        <v>0</v>
      </c>
      <c r="AN1318" s="155">
        <v>0</v>
      </c>
      <c r="AO1318" s="155">
        <v>0</v>
      </c>
      <c r="AP1318" s="155">
        <v>0</v>
      </c>
      <c r="AQ1318" s="155">
        <v>0</v>
      </c>
      <c r="AR1318" s="155">
        <v>0</v>
      </c>
      <c r="AS1318" s="155">
        <v>0</v>
      </c>
      <c r="AT1318" s="155">
        <v>0</v>
      </c>
      <c r="AU1318" s="155">
        <v>0</v>
      </c>
      <c r="AV1318" s="155">
        <v>0</v>
      </c>
      <c r="AW1318" s="155">
        <v>0</v>
      </c>
      <c r="AX1318" s="155">
        <v>0</v>
      </c>
      <c r="AY1318" s="155">
        <v>0</v>
      </c>
      <c r="AZ1318" s="155">
        <v>0</v>
      </c>
      <c r="BA1318" s="155">
        <v>0</v>
      </c>
      <c r="BB1318" s="22">
        <f t="shared" si="60"/>
        <v>0</v>
      </c>
      <c r="BC1318" s="22">
        <f t="shared" si="61"/>
        <v>0</v>
      </c>
      <c r="BD1318" s="22">
        <f t="shared" si="62"/>
        <v>0</v>
      </c>
    </row>
    <row r="1319" spans="1:56" x14ac:dyDescent="0.35">
      <c r="A1319" s="23" t="s">
        <v>2691</v>
      </c>
      <c r="B1319" s="79" t="s">
        <v>1352</v>
      </c>
      <c r="C1319" s="80">
        <v>1</v>
      </c>
      <c r="D1319" s="81" t="s">
        <v>31</v>
      </c>
      <c r="E1319" s="79" t="s">
        <v>467</v>
      </c>
      <c r="F1319" s="79" t="s">
        <v>648</v>
      </c>
      <c r="G1319" s="79" t="s">
        <v>668</v>
      </c>
      <c r="H1319" s="79" t="s">
        <v>669</v>
      </c>
      <c r="I1319" s="79" t="s">
        <v>670</v>
      </c>
      <c r="J1319" s="79" t="s">
        <v>671</v>
      </c>
      <c r="K1319" s="79" t="s">
        <v>484</v>
      </c>
      <c r="L1319" s="79" t="s">
        <v>650</v>
      </c>
      <c r="M1319" s="79" t="s">
        <v>663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1">
        <v>44685</v>
      </c>
      <c r="AF1319" s="141">
        <v>45781</v>
      </c>
      <c r="AG1319" s="83">
        <v>959458.09</v>
      </c>
      <c r="AH1319" s="83">
        <v>0.59444444444444444</v>
      </c>
      <c r="AI1319" s="83">
        <v>3</v>
      </c>
      <c r="AJ1319" s="143">
        <v>6.2603000000000006E-2</v>
      </c>
      <c r="AK1319" s="79" t="s">
        <v>664</v>
      </c>
      <c r="AL1319" s="79" t="s">
        <v>665</v>
      </c>
      <c r="AM1319" s="155">
        <v>0</v>
      </c>
      <c r="AN1319" s="155">
        <v>0</v>
      </c>
      <c r="AO1319" s="155">
        <v>0</v>
      </c>
      <c r="AP1319" s="155">
        <v>0</v>
      </c>
      <c r="AQ1319" s="155">
        <v>0</v>
      </c>
      <c r="AR1319" s="155">
        <v>0</v>
      </c>
      <c r="AS1319" s="155">
        <v>0</v>
      </c>
      <c r="AT1319" s="155">
        <v>959458.09</v>
      </c>
      <c r="AU1319" s="155">
        <v>0</v>
      </c>
      <c r="AV1319" s="155">
        <v>0</v>
      </c>
      <c r="AW1319" s="155">
        <v>0</v>
      </c>
      <c r="AX1319" s="155">
        <v>0</v>
      </c>
      <c r="AY1319" s="155">
        <v>0</v>
      </c>
      <c r="AZ1319" s="155">
        <v>0</v>
      </c>
      <c r="BA1319" s="155">
        <v>0</v>
      </c>
      <c r="BB1319" s="22">
        <f t="shared" si="60"/>
        <v>0</v>
      </c>
      <c r="BC1319" s="22">
        <f t="shared" si="61"/>
        <v>959458.09</v>
      </c>
      <c r="BD1319" s="22">
        <f t="shared" si="62"/>
        <v>959458.09</v>
      </c>
    </row>
    <row r="1320" spans="1:56" x14ac:dyDescent="0.35">
      <c r="A1320" s="23" t="s">
        <v>2692</v>
      </c>
      <c r="B1320" s="79" t="s">
        <v>1353</v>
      </c>
      <c r="C1320" s="80">
        <v>1</v>
      </c>
      <c r="D1320" s="81" t="s">
        <v>31</v>
      </c>
      <c r="E1320" s="79" t="s">
        <v>467</v>
      </c>
      <c r="F1320" s="79" t="s">
        <v>648</v>
      </c>
      <c r="G1320" s="79" t="s">
        <v>668</v>
      </c>
      <c r="H1320" s="79" t="s">
        <v>669</v>
      </c>
      <c r="I1320" s="79" t="s">
        <v>670</v>
      </c>
      <c r="J1320" s="79" t="s">
        <v>671</v>
      </c>
      <c r="K1320" s="79" t="s">
        <v>484</v>
      </c>
      <c r="L1320" s="79" t="s">
        <v>650</v>
      </c>
      <c r="M1320" s="79" t="s">
        <v>663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1">
        <v>44685</v>
      </c>
      <c r="AF1320" s="141">
        <v>46511</v>
      </c>
      <c r="AG1320" s="83">
        <v>2233986.15</v>
      </c>
      <c r="AH1320" s="83">
        <v>2.5944444444444446</v>
      </c>
      <c r="AI1320" s="83">
        <v>5</v>
      </c>
      <c r="AJ1320" s="143">
        <v>7.2566000000000005E-2</v>
      </c>
      <c r="AK1320" s="79" t="s">
        <v>664</v>
      </c>
      <c r="AL1320" s="79" t="s">
        <v>665</v>
      </c>
      <c r="AM1320" s="155">
        <v>0</v>
      </c>
      <c r="AN1320" s="155">
        <v>0</v>
      </c>
      <c r="AO1320" s="155">
        <v>0</v>
      </c>
      <c r="AP1320" s="155">
        <v>0</v>
      </c>
      <c r="AQ1320" s="155">
        <v>0</v>
      </c>
      <c r="AR1320" s="155">
        <v>0</v>
      </c>
      <c r="AS1320" s="155">
        <v>0</v>
      </c>
      <c r="AT1320" s="155">
        <v>0</v>
      </c>
      <c r="AU1320" s="155">
        <v>0</v>
      </c>
      <c r="AV1320" s="155">
        <v>0</v>
      </c>
      <c r="AW1320" s="155">
        <v>0</v>
      </c>
      <c r="AX1320" s="155">
        <v>0</v>
      </c>
      <c r="AY1320" s="155">
        <v>0</v>
      </c>
      <c r="AZ1320" s="155">
        <v>0</v>
      </c>
      <c r="BA1320" s="155">
        <v>0</v>
      </c>
      <c r="BB1320" s="22">
        <f t="shared" si="60"/>
        <v>0</v>
      </c>
      <c r="BC1320" s="22">
        <f t="shared" si="61"/>
        <v>0</v>
      </c>
      <c r="BD1320" s="22">
        <f t="shared" si="62"/>
        <v>0</v>
      </c>
    </row>
    <row r="1321" spans="1:56" x14ac:dyDescent="0.35">
      <c r="A1321" s="23" t="s">
        <v>2693</v>
      </c>
      <c r="B1321" s="79" t="s">
        <v>1354</v>
      </c>
      <c r="C1321" s="80">
        <v>1</v>
      </c>
      <c r="D1321" s="81" t="s">
        <v>31</v>
      </c>
      <c r="E1321" s="79" t="s">
        <v>467</v>
      </c>
      <c r="F1321" s="79" t="s">
        <v>648</v>
      </c>
      <c r="G1321" s="79" t="s">
        <v>668</v>
      </c>
      <c r="H1321" s="79" t="s">
        <v>669</v>
      </c>
      <c r="I1321" s="79" t="s">
        <v>670</v>
      </c>
      <c r="J1321" s="79" t="s">
        <v>671</v>
      </c>
      <c r="K1321" s="79" t="s">
        <v>484</v>
      </c>
      <c r="L1321" s="79" t="s">
        <v>650</v>
      </c>
      <c r="M1321" s="79" t="s">
        <v>663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1">
        <v>44685</v>
      </c>
      <c r="AF1321" s="141">
        <v>45781</v>
      </c>
      <c r="AG1321" s="83">
        <v>6924.78</v>
      </c>
      <c r="AH1321" s="83">
        <v>0.59444444444444444</v>
      </c>
      <c r="AI1321" s="83">
        <v>3</v>
      </c>
      <c r="AJ1321" s="143">
        <v>6.2603000000000006E-2</v>
      </c>
      <c r="AK1321" s="79" t="s">
        <v>664</v>
      </c>
      <c r="AL1321" s="79" t="s">
        <v>665</v>
      </c>
      <c r="AM1321" s="155">
        <v>0</v>
      </c>
      <c r="AN1321" s="155">
        <v>0</v>
      </c>
      <c r="AO1321" s="155">
        <v>0</v>
      </c>
      <c r="AP1321" s="155">
        <v>0</v>
      </c>
      <c r="AQ1321" s="155">
        <v>0</v>
      </c>
      <c r="AR1321" s="155">
        <v>0</v>
      </c>
      <c r="AS1321" s="155">
        <v>0</v>
      </c>
      <c r="AT1321" s="155">
        <v>6924.78</v>
      </c>
      <c r="AU1321" s="155">
        <v>0</v>
      </c>
      <c r="AV1321" s="155">
        <v>0</v>
      </c>
      <c r="AW1321" s="155">
        <v>0</v>
      </c>
      <c r="AX1321" s="155">
        <v>0</v>
      </c>
      <c r="AY1321" s="155">
        <v>0</v>
      </c>
      <c r="AZ1321" s="155">
        <v>0</v>
      </c>
      <c r="BA1321" s="155">
        <v>0</v>
      </c>
      <c r="BB1321" s="22">
        <f t="shared" si="60"/>
        <v>0</v>
      </c>
      <c r="BC1321" s="22">
        <f t="shared" si="61"/>
        <v>6924.78</v>
      </c>
      <c r="BD1321" s="22">
        <f t="shared" si="62"/>
        <v>6924.78</v>
      </c>
    </row>
    <row r="1322" spans="1:56" x14ac:dyDescent="0.35">
      <c r="A1322" s="23" t="s">
        <v>2694</v>
      </c>
      <c r="B1322" s="79" t="s">
        <v>1355</v>
      </c>
      <c r="C1322" s="80">
        <v>1</v>
      </c>
      <c r="D1322" s="81" t="s">
        <v>31</v>
      </c>
      <c r="E1322" s="79" t="s">
        <v>467</v>
      </c>
      <c r="F1322" s="79" t="s">
        <v>648</v>
      </c>
      <c r="G1322" s="79" t="s">
        <v>668</v>
      </c>
      <c r="H1322" s="79" t="s">
        <v>669</v>
      </c>
      <c r="I1322" s="79" t="s">
        <v>670</v>
      </c>
      <c r="J1322" s="79" t="s">
        <v>671</v>
      </c>
      <c r="K1322" s="79" t="s">
        <v>484</v>
      </c>
      <c r="L1322" s="79" t="s">
        <v>650</v>
      </c>
      <c r="M1322" s="79" t="s">
        <v>663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1">
        <v>44685</v>
      </c>
      <c r="AF1322" s="141">
        <v>46511</v>
      </c>
      <c r="AG1322" s="83">
        <v>16125.88</v>
      </c>
      <c r="AH1322" s="83">
        <v>2.5944444444444446</v>
      </c>
      <c r="AI1322" s="83">
        <v>5</v>
      </c>
      <c r="AJ1322" s="143">
        <v>7.2566000000000005E-2</v>
      </c>
      <c r="AK1322" s="79" t="s">
        <v>664</v>
      </c>
      <c r="AL1322" s="79" t="s">
        <v>665</v>
      </c>
      <c r="AM1322" s="155">
        <v>0</v>
      </c>
      <c r="AN1322" s="155">
        <v>0</v>
      </c>
      <c r="AO1322" s="155">
        <v>0</v>
      </c>
      <c r="AP1322" s="155">
        <v>0</v>
      </c>
      <c r="AQ1322" s="155">
        <v>0</v>
      </c>
      <c r="AR1322" s="155">
        <v>0</v>
      </c>
      <c r="AS1322" s="155">
        <v>0</v>
      </c>
      <c r="AT1322" s="155">
        <v>0</v>
      </c>
      <c r="AU1322" s="155">
        <v>0</v>
      </c>
      <c r="AV1322" s="155">
        <v>0</v>
      </c>
      <c r="AW1322" s="155">
        <v>0</v>
      </c>
      <c r="AX1322" s="155">
        <v>0</v>
      </c>
      <c r="AY1322" s="155">
        <v>0</v>
      </c>
      <c r="AZ1322" s="155">
        <v>0</v>
      </c>
      <c r="BA1322" s="155">
        <v>0</v>
      </c>
      <c r="BB1322" s="22">
        <f t="shared" si="60"/>
        <v>0</v>
      </c>
      <c r="BC1322" s="22">
        <f t="shared" si="61"/>
        <v>0</v>
      </c>
      <c r="BD1322" s="22">
        <f t="shared" si="62"/>
        <v>0</v>
      </c>
    </row>
    <row r="1323" spans="1:56" x14ac:dyDescent="0.35">
      <c r="A1323" s="23" t="s">
        <v>2695</v>
      </c>
      <c r="B1323" s="79" t="s">
        <v>1342</v>
      </c>
      <c r="C1323" s="80">
        <v>2</v>
      </c>
      <c r="D1323" s="81" t="s">
        <v>31</v>
      </c>
      <c r="E1323" s="79" t="s">
        <v>467</v>
      </c>
      <c r="F1323" s="79" t="s">
        <v>648</v>
      </c>
      <c r="G1323" s="79" t="s">
        <v>931</v>
      </c>
      <c r="H1323" s="79" t="s">
        <v>669</v>
      </c>
      <c r="I1323" s="79" t="s">
        <v>932</v>
      </c>
      <c r="J1323" s="79" t="s">
        <v>671</v>
      </c>
      <c r="K1323" s="79" t="s">
        <v>485</v>
      </c>
      <c r="L1323" s="79" t="s">
        <v>650</v>
      </c>
      <c r="M1323" s="79" t="s">
        <v>663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0</v>
      </c>
      <c r="X1323" s="77">
        <v>0</v>
      </c>
      <c r="Y1323" s="77">
        <v>0</v>
      </c>
      <c r="Z1323" s="77">
        <v>0</v>
      </c>
      <c r="AA1323" s="77">
        <v>0</v>
      </c>
      <c r="AB1323" s="77">
        <v>0</v>
      </c>
      <c r="AC1323" s="77">
        <v>0</v>
      </c>
      <c r="AD1323" s="77">
        <v>0</v>
      </c>
      <c r="AE1323" s="141">
        <v>44769</v>
      </c>
      <c r="AF1323" s="141">
        <v>45500</v>
      </c>
      <c r="AG1323" s="83">
        <v>337775</v>
      </c>
      <c r="AH1323" s="83">
        <v>0</v>
      </c>
      <c r="AI1323" s="83">
        <v>0</v>
      </c>
      <c r="AJ1323" s="143">
        <v>3.8199999999999998E-2</v>
      </c>
      <c r="AK1323" s="79" t="s">
        <v>664</v>
      </c>
      <c r="AL1323" s="79" t="s">
        <v>665</v>
      </c>
      <c r="AM1323" s="155">
        <v>0</v>
      </c>
      <c r="AN1323" s="155">
        <v>0</v>
      </c>
      <c r="AO1323" s="155">
        <v>0</v>
      </c>
      <c r="AP1323" s="155">
        <v>0</v>
      </c>
      <c r="AQ1323" s="155">
        <v>0</v>
      </c>
      <c r="AR1323" s="155">
        <v>0</v>
      </c>
      <c r="AS1323" s="155">
        <v>0</v>
      </c>
      <c r="AT1323" s="155">
        <v>0</v>
      </c>
      <c r="AU1323" s="155">
        <v>0</v>
      </c>
      <c r="AV1323" s="155">
        <v>0</v>
      </c>
      <c r="AW1323" s="155">
        <v>0</v>
      </c>
      <c r="AX1323" s="155">
        <v>0</v>
      </c>
      <c r="AY1323" s="155">
        <v>0</v>
      </c>
      <c r="AZ1323" s="155">
        <v>0</v>
      </c>
      <c r="BA1323" s="155">
        <v>0</v>
      </c>
      <c r="BB1323" s="22">
        <f t="shared" si="60"/>
        <v>0</v>
      </c>
      <c r="BC1323" s="22">
        <f t="shared" si="61"/>
        <v>0</v>
      </c>
      <c r="BD1323" s="22">
        <f t="shared" si="62"/>
        <v>0</v>
      </c>
    </row>
    <row r="1324" spans="1:56" x14ac:dyDescent="0.35">
      <c r="A1324" s="23" t="s">
        <v>2696</v>
      </c>
      <c r="B1324" s="79" t="s">
        <v>1342</v>
      </c>
      <c r="C1324" s="80">
        <v>3</v>
      </c>
      <c r="D1324" s="81" t="s">
        <v>31</v>
      </c>
      <c r="E1324" s="79" t="s">
        <v>467</v>
      </c>
      <c r="F1324" s="79" t="s">
        <v>648</v>
      </c>
      <c r="G1324" s="79" t="s">
        <v>931</v>
      </c>
      <c r="H1324" s="79" t="s">
        <v>669</v>
      </c>
      <c r="I1324" s="79" t="s">
        <v>932</v>
      </c>
      <c r="J1324" s="79" t="s">
        <v>671</v>
      </c>
      <c r="K1324" s="79" t="s">
        <v>485</v>
      </c>
      <c r="L1324" s="79" t="s">
        <v>650</v>
      </c>
      <c r="M1324" s="79" t="s">
        <v>663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1">
        <v>44769</v>
      </c>
      <c r="AF1324" s="141">
        <v>45865</v>
      </c>
      <c r="AG1324" s="83">
        <v>710655</v>
      </c>
      <c r="AH1324" s="83">
        <v>0.82499999999999996</v>
      </c>
      <c r="AI1324" s="83">
        <v>3</v>
      </c>
      <c r="AJ1324" s="143">
        <v>4.2999999999999997E-2</v>
      </c>
      <c r="AK1324" s="79" t="s">
        <v>664</v>
      </c>
      <c r="AL1324" s="79" t="s">
        <v>665</v>
      </c>
      <c r="AM1324" s="155">
        <v>0</v>
      </c>
      <c r="AN1324" s="155">
        <v>0</v>
      </c>
      <c r="AO1324" s="155">
        <v>0</v>
      </c>
      <c r="AP1324" s="155">
        <v>355327.5</v>
      </c>
      <c r="AQ1324" s="155">
        <v>0</v>
      </c>
      <c r="AR1324" s="155">
        <v>0</v>
      </c>
      <c r="AS1324" s="155">
        <v>0</v>
      </c>
      <c r="AT1324" s="155">
        <v>0</v>
      </c>
      <c r="AU1324" s="155">
        <v>0</v>
      </c>
      <c r="AV1324" s="155">
        <v>355327.5</v>
      </c>
      <c r="AW1324" s="155">
        <v>0</v>
      </c>
      <c r="AX1324" s="155">
        <v>0</v>
      </c>
      <c r="AY1324" s="155">
        <v>0</v>
      </c>
      <c r="AZ1324" s="155">
        <v>0</v>
      </c>
      <c r="BA1324" s="155">
        <v>0</v>
      </c>
      <c r="BB1324" s="22">
        <f t="shared" si="60"/>
        <v>0</v>
      </c>
      <c r="BC1324" s="22">
        <f t="shared" si="61"/>
        <v>710655</v>
      </c>
      <c r="BD1324" s="22">
        <f t="shared" si="62"/>
        <v>710655</v>
      </c>
    </row>
    <row r="1325" spans="1:56" x14ac:dyDescent="0.35">
      <c r="A1325" s="23" t="s">
        <v>2697</v>
      </c>
      <c r="B1325" s="79" t="s">
        <v>1342</v>
      </c>
      <c r="C1325" s="80">
        <v>4</v>
      </c>
      <c r="D1325" s="81" t="s">
        <v>31</v>
      </c>
      <c r="E1325" s="79" t="s">
        <v>467</v>
      </c>
      <c r="F1325" s="79" t="s">
        <v>648</v>
      </c>
      <c r="G1325" s="79" t="s">
        <v>931</v>
      </c>
      <c r="H1325" s="79" t="s">
        <v>669</v>
      </c>
      <c r="I1325" s="79" t="s">
        <v>932</v>
      </c>
      <c r="J1325" s="79" t="s">
        <v>671</v>
      </c>
      <c r="K1325" s="79" t="s">
        <v>485</v>
      </c>
      <c r="L1325" s="79" t="s">
        <v>650</v>
      </c>
      <c r="M1325" s="79" t="s">
        <v>663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1">
        <v>44769</v>
      </c>
      <c r="AF1325" s="141">
        <v>46230</v>
      </c>
      <c r="AG1325" s="83">
        <v>391022.5</v>
      </c>
      <c r="AH1325" s="83">
        <v>1.825</v>
      </c>
      <c r="AI1325" s="83">
        <v>4</v>
      </c>
      <c r="AJ1325" s="143">
        <v>4.7100000000000003E-2</v>
      </c>
      <c r="AK1325" s="79" t="s">
        <v>664</v>
      </c>
      <c r="AL1325" s="79" t="s">
        <v>665</v>
      </c>
      <c r="AM1325" s="155">
        <v>0</v>
      </c>
      <c r="AN1325" s="155">
        <v>0</v>
      </c>
      <c r="AO1325" s="155">
        <v>0</v>
      </c>
      <c r="AP1325" s="155">
        <v>0</v>
      </c>
      <c r="AQ1325" s="155">
        <v>0</v>
      </c>
      <c r="AR1325" s="155">
        <v>0</v>
      </c>
      <c r="AS1325" s="155">
        <v>0</v>
      </c>
      <c r="AT1325" s="155">
        <v>0</v>
      </c>
      <c r="AU1325" s="155">
        <v>0</v>
      </c>
      <c r="AV1325" s="155">
        <v>0</v>
      </c>
      <c r="AW1325" s="155">
        <v>0</v>
      </c>
      <c r="AX1325" s="155">
        <v>0</v>
      </c>
      <c r="AY1325" s="155">
        <v>0</v>
      </c>
      <c r="AZ1325" s="155">
        <v>0</v>
      </c>
      <c r="BA1325" s="155">
        <v>0</v>
      </c>
      <c r="BB1325" s="22">
        <f t="shared" si="60"/>
        <v>0</v>
      </c>
      <c r="BC1325" s="22">
        <f t="shared" si="61"/>
        <v>0</v>
      </c>
      <c r="BD1325" s="22">
        <f t="shared" si="62"/>
        <v>0</v>
      </c>
    </row>
    <row r="1326" spans="1:56" x14ac:dyDescent="0.35">
      <c r="A1326" s="23" t="s">
        <v>2698</v>
      </c>
      <c r="B1326" s="79" t="s">
        <v>1342</v>
      </c>
      <c r="C1326" s="80">
        <v>5</v>
      </c>
      <c r="D1326" s="81" t="s">
        <v>31</v>
      </c>
      <c r="E1326" s="79" t="s">
        <v>467</v>
      </c>
      <c r="F1326" s="79" t="s">
        <v>648</v>
      </c>
      <c r="G1326" s="79" t="s">
        <v>931</v>
      </c>
      <c r="H1326" s="79" t="s">
        <v>669</v>
      </c>
      <c r="I1326" s="79" t="s">
        <v>932</v>
      </c>
      <c r="J1326" s="79" t="s">
        <v>671</v>
      </c>
      <c r="K1326" s="79" t="s">
        <v>485</v>
      </c>
      <c r="L1326" s="79" t="s">
        <v>650</v>
      </c>
      <c r="M1326" s="79" t="s">
        <v>663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1">
        <v>44769</v>
      </c>
      <c r="AF1326" s="141">
        <v>46595</v>
      </c>
      <c r="AG1326" s="83">
        <v>915916</v>
      </c>
      <c r="AH1326" s="83">
        <v>2.8250000000000002</v>
      </c>
      <c r="AI1326" s="83">
        <v>5</v>
      </c>
      <c r="AJ1326" s="143">
        <v>5.0700000000000002E-2</v>
      </c>
      <c r="AK1326" s="79" t="s">
        <v>664</v>
      </c>
      <c r="AL1326" s="79" t="s">
        <v>665</v>
      </c>
      <c r="AM1326" s="155">
        <v>0</v>
      </c>
      <c r="AN1326" s="155">
        <v>0</v>
      </c>
      <c r="AO1326" s="155">
        <v>0</v>
      </c>
      <c r="AP1326" s="155">
        <v>0</v>
      </c>
      <c r="AQ1326" s="155">
        <v>0</v>
      </c>
      <c r="AR1326" s="155">
        <v>0</v>
      </c>
      <c r="AS1326" s="155">
        <v>0</v>
      </c>
      <c r="AT1326" s="155">
        <v>0</v>
      </c>
      <c r="AU1326" s="155">
        <v>0</v>
      </c>
      <c r="AV1326" s="155">
        <v>0</v>
      </c>
      <c r="AW1326" s="155">
        <v>0</v>
      </c>
      <c r="AX1326" s="155">
        <v>0</v>
      </c>
      <c r="AY1326" s="155">
        <v>0</v>
      </c>
      <c r="AZ1326" s="155">
        <v>0</v>
      </c>
      <c r="BA1326" s="155">
        <v>0</v>
      </c>
      <c r="BB1326" s="22">
        <f t="shared" si="60"/>
        <v>0</v>
      </c>
      <c r="BC1326" s="22">
        <f t="shared" si="61"/>
        <v>0</v>
      </c>
      <c r="BD1326" s="22">
        <f t="shared" si="62"/>
        <v>0</v>
      </c>
    </row>
    <row r="1327" spans="1:56" x14ac:dyDescent="0.35">
      <c r="A1327" s="23" t="s">
        <v>2699</v>
      </c>
      <c r="B1327" s="79" t="s">
        <v>1342</v>
      </c>
      <c r="C1327" s="80">
        <v>6</v>
      </c>
      <c r="D1327" s="81" t="s">
        <v>31</v>
      </c>
      <c r="E1327" s="79" t="s">
        <v>467</v>
      </c>
      <c r="F1327" s="79" t="s">
        <v>648</v>
      </c>
      <c r="G1327" s="79" t="s">
        <v>931</v>
      </c>
      <c r="H1327" s="79" t="s">
        <v>669</v>
      </c>
      <c r="I1327" s="79" t="s">
        <v>932</v>
      </c>
      <c r="J1327" s="79" t="s">
        <v>671</v>
      </c>
      <c r="K1327" s="79" t="s">
        <v>485</v>
      </c>
      <c r="L1327" s="79" t="s">
        <v>650</v>
      </c>
      <c r="M1327" s="79" t="s">
        <v>663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1">
        <v>44769</v>
      </c>
      <c r="AF1327" s="141">
        <v>46961</v>
      </c>
      <c r="AG1327" s="83">
        <v>1192242.5</v>
      </c>
      <c r="AH1327" s="83">
        <v>3.8250000000000002</v>
      </c>
      <c r="AI1327" s="83">
        <v>6</v>
      </c>
      <c r="AJ1327" s="143">
        <v>5.3600000000000002E-2</v>
      </c>
      <c r="AK1327" s="79" t="s">
        <v>664</v>
      </c>
      <c r="AL1327" s="79" t="s">
        <v>665</v>
      </c>
      <c r="AM1327" s="155">
        <v>0</v>
      </c>
      <c r="AN1327" s="155">
        <v>0</v>
      </c>
      <c r="AO1327" s="155">
        <v>0</v>
      </c>
      <c r="AP1327" s="155">
        <v>0</v>
      </c>
      <c r="AQ1327" s="155">
        <v>0</v>
      </c>
      <c r="AR1327" s="155">
        <v>0</v>
      </c>
      <c r="AS1327" s="155">
        <v>0</v>
      </c>
      <c r="AT1327" s="155">
        <v>0</v>
      </c>
      <c r="AU1327" s="155">
        <v>0</v>
      </c>
      <c r="AV1327" s="155">
        <v>0</v>
      </c>
      <c r="AW1327" s="155">
        <v>0</v>
      </c>
      <c r="AX1327" s="155">
        <v>0</v>
      </c>
      <c r="AY1327" s="155">
        <v>0</v>
      </c>
      <c r="AZ1327" s="155">
        <v>0</v>
      </c>
      <c r="BA1327" s="155">
        <v>0</v>
      </c>
      <c r="BB1327" s="22">
        <f t="shared" si="60"/>
        <v>0</v>
      </c>
      <c r="BC1327" s="22">
        <f t="shared" si="61"/>
        <v>0</v>
      </c>
      <c r="BD1327" s="22">
        <f t="shared" si="62"/>
        <v>0</v>
      </c>
    </row>
    <row r="1328" spans="1:56" x14ac:dyDescent="0.35">
      <c r="A1328" s="23" t="s">
        <v>2700</v>
      </c>
      <c r="B1328" s="79" t="s">
        <v>1342</v>
      </c>
      <c r="C1328" s="80">
        <v>7</v>
      </c>
      <c r="D1328" s="81" t="s">
        <v>31</v>
      </c>
      <c r="E1328" s="79" t="s">
        <v>467</v>
      </c>
      <c r="F1328" s="79" t="s">
        <v>648</v>
      </c>
      <c r="G1328" s="79" t="s">
        <v>931</v>
      </c>
      <c r="H1328" s="79" t="s">
        <v>669</v>
      </c>
      <c r="I1328" s="79" t="s">
        <v>932</v>
      </c>
      <c r="J1328" s="79" t="s">
        <v>671</v>
      </c>
      <c r="K1328" s="79" t="s">
        <v>485</v>
      </c>
      <c r="L1328" s="79" t="s">
        <v>650</v>
      </c>
      <c r="M1328" s="79" t="s">
        <v>663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1">
        <v>44769</v>
      </c>
      <c r="AF1328" s="141">
        <v>47326</v>
      </c>
      <c r="AG1328" s="83">
        <v>1209352.5</v>
      </c>
      <c r="AH1328" s="83">
        <v>4.8250000000000002</v>
      </c>
      <c r="AI1328" s="83">
        <v>7</v>
      </c>
      <c r="AJ1328" s="143">
        <v>5.7881000000000002E-2</v>
      </c>
      <c r="AK1328" s="79" t="s">
        <v>664</v>
      </c>
      <c r="AL1328" s="79" t="s">
        <v>665</v>
      </c>
      <c r="AM1328" s="155">
        <v>0</v>
      </c>
      <c r="AN1328" s="155">
        <v>0</v>
      </c>
      <c r="AO1328" s="155">
        <v>0</v>
      </c>
      <c r="AP1328" s="155">
        <v>0</v>
      </c>
      <c r="AQ1328" s="155">
        <v>0</v>
      </c>
      <c r="AR1328" s="155">
        <v>0</v>
      </c>
      <c r="AS1328" s="155">
        <v>0</v>
      </c>
      <c r="AT1328" s="155">
        <v>0</v>
      </c>
      <c r="AU1328" s="155">
        <v>0</v>
      </c>
      <c r="AV1328" s="155">
        <v>0</v>
      </c>
      <c r="AW1328" s="155">
        <v>0</v>
      </c>
      <c r="AX1328" s="155">
        <v>0</v>
      </c>
      <c r="AY1328" s="155">
        <v>0</v>
      </c>
      <c r="AZ1328" s="155">
        <v>0</v>
      </c>
      <c r="BA1328" s="155">
        <v>0</v>
      </c>
      <c r="BB1328" s="22">
        <f t="shared" si="60"/>
        <v>0</v>
      </c>
      <c r="BC1328" s="22">
        <f t="shared" si="61"/>
        <v>0</v>
      </c>
      <c r="BD1328" s="22">
        <f t="shared" si="62"/>
        <v>0</v>
      </c>
    </row>
    <row r="1329" spans="1:56" x14ac:dyDescent="0.35">
      <c r="A1329" s="23" t="s">
        <v>2701</v>
      </c>
      <c r="B1329" s="79" t="s">
        <v>1342</v>
      </c>
      <c r="C1329" s="80">
        <v>8</v>
      </c>
      <c r="D1329" s="81" t="s">
        <v>31</v>
      </c>
      <c r="E1329" s="79" t="s">
        <v>467</v>
      </c>
      <c r="F1329" s="79" t="s">
        <v>648</v>
      </c>
      <c r="G1329" s="79" t="s">
        <v>931</v>
      </c>
      <c r="H1329" s="79" t="s">
        <v>669</v>
      </c>
      <c r="I1329" s="79" t="s">
        <v>932</v>
      </c>
      <c r="J1329" s="79" t="s">
        <v>671</v>
      </c>
      <c r="K1329" s="79" t="s">
        <v>485</v>
      </c>
      <c r="L1329" s="79" t="s">
        <v>650</v>
      </c>
      <c r="M1329" s="79" t="s">
        <v>663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1">
        <v>44769</v>
      </c>
      <c r="AF1329" s="141">
        <v>47691</v>
      </c>
      <c r="AG1329" s="83">
        <v>53100</v>
      </c>
      <c r="AH1329" s="83">
        <v>5.8250000000000002</v>
      </c>
      <c r="AI1329" s="83">
        <v>8</v>
      </c>
      <c r="AJ1329" s="143">
        <v>5.9299999999999999E-2</v>
      </c>
      <c r="AK1329" s="79" t="s">
        <v>664</v>
      </c>
      <c r="AL1329" s="79" t="s">
        <v>665</v>
      </c>
      <c r="AM1329" s="155">
        <v>0</v>
      </c>
      <c r="AN1329" s="155">
        <v>0</v>
      </c>
      <c r="AO1329" s="155">
        <v>0</v>
      </c>
      <c r="AP1329" s="155">
        <v>0</v>
      </c>
      <c r="AQ1329" s="155">
        <v>0</v>
      </c>
      <c r="AR1329" s="155">
        <v>0</v>
      </c>
      <c r="AS1329" s="155">
        <v>0</v>
      </c>
      <c r="AT1329" s="155">
        <v>0</v>
      </c>
      <c r="AU1329" s="155">
        <v>0</v>
      </c>
      <c r="AV1329" s="155">
        <v>0</v>
      </c>
      <c r="AW1329" s="155">
        <v>0</v>
      </c>
      <c r="AX1329" s="155">
        <v>0</v>
      </c>
      <c r="AY1329" s="155">
        <v>0</v>
      </c>
      <c r="AZ1329" s="155">
        <v>0</v>
      </c>
      <c r="BA1329" s="155">
        <v>0</v>
      </c>
      <c r="BB1329" s="22">
        <f t="shared" si="60"/>
        <v>0</v>
      </c>
      <c r="BC1329" s="22">
        <f t="shared" si="61"/>
        <v>0</v>
      </c>
      <c r="BD1329" s="22">
        <f t="shared" si="62"/>
        <v>0</v>
      </c>
    </row>
    <row r="1330" spans="1:56" x14ac:dyDescent="0.35">
      <c r="A1330" s="23" t="s">
        <v>2702</v>
      </c>
      <c r="B1330" s="79" t="s">
        <v>1356</v>
      </c>
      <c r="C1330" s="80">
        <v>1</v>
      </c>
      <c r="D1330" s="81" t="s">
        <v>31</v>
      </c>
      <c r="E1330" s="79" t="s">
        <v>467</v>
      </c>
      <c r="F1330" s="79" t="s">
        <v>648</v>
      </c>
      <c r="G1330" s="79" t="s">
        <v>668</v>
      </c>
      <c r="H1330" s="79" t="s">
        <v>669</v>
      </c>
      <c r="I1330" s="79" t="s">
        <v>670</v>
      </c>
      <c r="J1330" s="79" t="s">
        <v>671</v>
      </c>
      <c r="K1330" s="79" t="s">
        <v>484</v>
      </c>
      <c r="L1330" s="79" t="s">
        <v>650</v>
      </c>
      <c r="M1330" s="79" t="s">
        <v>663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1">
        <v>44685</v>
      </c>
      <c r="AF1330" s="141">
        <v>45781</v>
      </c>
      <c r="AG1330" s="83">
        <v>336928.17</v>
      </c>
      <c r="AH1330" s="83">
        <v>0.59444444444444444</v>
      </c>
      <c r="AI1330" s="83">
        <v>3</v>
      </c>
      <c r="AJ1330" s="143">
        <v>6.2603000000000006E-2</v>
      </c>
      <c r="AK1330" s="79" t="s">
        <v>664</v>
      </c>
      <c r="AL1330" s="79" t="s">
        <v>665</v>
      </c>
      <c r="AM1330" s="155">
        <v>0</v>
      </c>
      <c r="AN1330" s="155">
        <v>0</v>
      </c>
      <c r="AO1330" s="155">
        <v>0</v>
      </c>
      <c r="AP1330" s="155">
        <v>0</v>
      </c>
      <c r="AQ1330" s="155">
        <v>0</v>
      </c>
      <c r="AR1330" s="155">
        <v>0</v>
      </c>
      <c r="AS1330" s="155">
        <v>0</v>
      </c>
      <c r="AT1330" s="155">
        <v>336928.17</v>
      </c>
      <c r="AU1330" s="155">
        <v>0</v>
      </c>
      <c r="AV1330" s="155">
        <v>0</v>
      </c>
      <c r="AW1330" s="155">
        <v>0</v>
      </c>
      <c r="AX1330" s="155">
        <v>0</v>
      </c>
      <c r="AY1330" s="155">
        <v>0</v>
      </c>
      <c r="AZ1330" s="155">
        <v>0</v>
      </c>
      <c r="BA1330" s="155">
        <v>0</v>
      </c>
      <c r="BB1330" s="22">
        <f t="shared" si="60"/>
        <v>0</v>
      </c>
      <c r="BC1330" s="22">
        <f t="shared" si="61"/>
        <v>336928.17</v>
      </c>
      <c r="BD1330" s="22">
        <f t="shared" si="62"/>
        <v>336928.17</v>
      </c>
    </row>
    <row r="1331" spans="1:56" x14ac:dyDescent="0.35">
      <c r="A1331" s="23" t="s">
        <v>2703</v>
      </c>
      <c r="B1331" s="79" t="s">
        <v>1357</v>
      </c>
      <c r="C1331" s="80">
        <v>1</v>
      </c>
      <c r="D1331" s="81" t="s">
        <v>31</v>
      </c>
      <c r="E1331" s="79" t="s">
        <v>467</v>
      </c>
      <c r="F1331" s="79" t="s">
        <v>648</v>
      </c>
      <c r="G1331" s="79" t="s">
        <v>668</v>
      </c>
      <c r="H1331" s="79" t="s">
        <v>669</v>
      </c>
      <c r="I1331" s="79" t="s">
        <v>670</v>
      </c>
      <c r="J1331" s="79" t="s">
        <v>671</v>
      </c>
      <c r="K1331" s="79" t="s">
        <v>484</v>
      </c>
      <c r="L1331" s="79" t="s">
        <v>650</v>
      </c>
      <c r="M1331" s="79" t="s">
        <v>663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1">
        <v>44685</v>
      </c>
      <c r="AF1331" s="141">
        <v>46511</v>
      </c>
      <c r="AG1331" s="83">
        <v>786165.73</v>
      </c>
      <c r="AH1331" s="83">
        <v>2.5944444444444446</v>
      </c>
      <c r="AI1331" s="83">
        <v>5</v>
      </c>
      <c r="AJ1331" s="143">
        <v>7.2566000000000005E-2</v>
      </c>
      <c r="AK1331" s="79" t="s">
        <v>664</v>
      </c>
      <c r="AL1331" s="79" t="s">
        <v>665</v>
      </c>
      <c r="AM1331" s="155">
        <v>0</v>
      </c>
      <c r="AN1331" s="155">
        <v>0</v>
      </c>
      <c r="AO1331" s="155">
        <v>0</v>
      </c>
      <c r="AP1331" s="155">
        <v>0</v>
      </c>
      <c r="AQ1331" s="155">
        <v>0</v>
      </c>
      <c r="AR1331" s="155">
        <v>0</v>
      </c>
      <c r="AS1331" s="155">
        <v>0</v>
      </c>
      <c r="AT1331" s="155">
        <v>0</v>
      </c>
      <c r="AU1331" s="155">
        <v>0</v>
      </c>
      <c r="AV1331" s="155">
        <v>0</v>
      </c>
      <c r="AW1331" s="155">
        <v>0</v>
      </c>
      <c r="AX1331" s="155">
        <v>0</v>
      </c>
      <c r="AY1331" s="155">
        <v>0</v>
      </c>
      <c r="AZ1331" s="155">
        <v>0</v>
      </c>
      <c r="BA1331" s="155">
        <v>0</v>
      </c>
      <c r="BB1331" s="22">
        <f t="shared" si="60"/>
        <v>0</v>
      </c>
      <c r="BC1331" s="22">
        <f t="shared" si="61"/>
        <v>0</v>
      </c>
      <c r="BD1331" s="22">
        <f t="shared" si="62"/>
        <v>0</v>
      </c>
    </row>
    <row r="1332" spans="1:56" x14ac:dyDescent="0.35">
      <c r="A1332" s="23" t="s">
        <v>2704</v>
      </c>
      <c r="B1332" s="79" t="s">
        <v>1358</v>
      </c>
      <c r="C1332" s="80">
        <v>1</v>
      </c>
      <c r="D1332" s="81" t="s">
        <v>31</v>
      </c>
      <c r="E1332" s="79" t="s">
        <v>467</v>
      </c>
      <c r="F1332" s="79" t="s">
        <v>648</v>
      </c>
      <c r="G1332" s="79" t="s">
        <v>668</v>
      </c>
      <c r="H1332" s="79" t="s">
        <v>669</v>
      </c>
      <c r="I1332" s="79" t="s">
        <v>670</v>
      </c>
      <c r="J1332" s="79" t="s">
        <v>671</v>
      </c>
      <c r="K1332" s="79" t="s">
        <v>484</v>
      </c>
      <c r="L1332" s="79" t="s">
        <v>650</v>
      </c>
      <c r="M1332" s="79" t="s">
        <v>663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1">
        <v>44685</v>
      </c>
      <c r="AF1332" s="141">
        <v>45781</v>
      </c>
      <c r="AG1332" s="83">
        <v>542501.94999999995</v>
      </c>
      <c r="AH1332" s="83">
        <v>0.59444444444444444</v>
      </c>
      <c r="AI1332" s="83">
        <v>3</v>
      </c>
      <c r="AJ1332" s="143">
        <v>6.2603000000000006E-2</v>
      </c>
      <c r="AK1332" s="79" t="s">
        <v>664</v>
      </c>
      <c r="AL1332" s="79" t="s">
        <v>665</v>
      </c>
      <c r="AM1332" s="155">
        <v>0</v>
      </c>
      <c r="AN1332" s="155">
        <v>0</v>
      </c>
      <c r="AO1332" s="155">
        <v>0</v>
      </c>
      <c r="AP1332" s="155">
        <v>0</v>
      </c>
      <c r="AQ1332" s="155">
        <v>0</v>
      </c>
      <c r="AR1332" s="155">
        <v>0</v>
      </c>
      <c r="AS1332" s="155">
        <v>0</v>
      </c>
      <c r="AT1332" s="155">
        <v>542501.94999999995</v>
      </c>
      <c r="AU1332" s="155">
        <v>0</v>
      </c>
      <c r="AV1332" s="155">
        <v>0</v>
      </c>
      <c r="AW1332" s="155">
        <v>0</v>
      </c>
      <c r="AX1332" s="155">
        <v>0</v>
      </c>
      <c r="AY1332" s="155">
        <v>0</v>
      </c>
      <c r="AZ1332" s="155">
        <v>0</v>
      </c>
      <c r="BA1332" s="155">
        <v>0</v>
      </c>
      <c r="BB1332" s="22">
        <f t="shared" si="60"/>
        <v>0</v>
      </c>
      <c r="BC1332" s="22">
        <f t="shared" si="61"/>
        <v>542501.94999999995</v>
      </c>
      <c r="BD1332" s="22">
        <f t="shared" si="62"/>
        <v>542501.94999999995</v>
      </c>
    </row>
    <row r="1333" spans="1:56" x14ac:dyDescent="0.35">
      <c r="A1333" s="23" t="s">
        <v>2705</v>
      </c>
      <c r="B1333" s="79" t="s">
        <v>1359</v>
      </c>
      <c r="C1333" s="80">
        <v>1</v>
      </c>
      <c r="D1333" s="81" t="s">
        <v>31</v>
      </c>
      <c r="E1333" s="79" t="s">
        <v>467</v>
      </c>
      <c r="F1333" s="79" t="s">
        <v>648</v>
      </c>
      <c r="G1333" s="79" t="s">
        <v>668</v>
      </c>
      <c r="H1333" s="79" t="s">
        <v>669</v>
      </c>
      <c r="I1333" s="79" t="s">
        <v>670</v>
      </c>
      <c r="J1333" s="79" t="s">
        <v>671</v>
      </c>
      <c r="K1333" s="79" t="s">
        <v>484</v>
      </c>
      <c r="L1333" s="79" t="s">
        <v>650</v>
      </c>
      <c r="M1333" s="79" t="s">
        <v>663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1">
        <v>44685</v>
      </c>
      <c r="AF1333" s="141">
        <v>46511</v>
      </c>
      <c r="AG1333" s="83">
        <v>1263119.95</v>
      </c>
      <c r="AH1333" s="83">
        <v>2.5944444444444446</v>
      </c>
      <c r="AI1333" s="83">
        <v>5</v>
      </c>
      <c r="AJ1333" s="143">
        <v>7.2566000000000005E-2</v>
      </c>
      <c r="AK1333" s="79" t="s">
        <v>664</v>
      </c>
      <c r="AL1333" s="79" t="s">
        <v>665</v>
      </c>
      <c r="AM1333" s="155">
        <v>0</v>
      </c>
      <c r="AN1333" s="155">
        <v>0</v>
      </c>
      <c r="AO1333" s="155">
        <v>0</v>
      </c>
      <c r="AP1333" s="155">
        <v>0</v>
      </c>
      <c r="AQ1333" s="155">
        <v>0</v>
      </c>
      <c r="AR1333" s="155">
        <v>0</v>
      </c>
      <c r="AS1333" s="155">
        <v>0</v>
      </c>
      <c r="AT1333" s="155">
        <v>0</v>
      </c>
      <c r="AU1333" s="155">
        <v>0</v>
      </c>
      <c r="AV1333" s="155">
        <v>0</v>
      </c>
      <c r="AW1333" s="155">
        <v>0</v>
      </c>
      <c r="AX1333" s="155">
        <v>0</v>
      </c>
      <c r="AY1333" s="155">
        <v>0</v>
      </c>
      <c r="AZ1333" s="155">
        <v>0</v>
      </c>
      <c r="BA1333" s="155">
        <v>0</v>
      </c>
      <c r="BB1333" s="22">
        <f t="shared" si="60"/>
        <v>0</v>
      </c>
      <c r="BC1333" s="22">
        <f t="shared" si="61"/>
        <v>0</v>
      </c>
      <c r="BD1333" s="22">
        <f t="shared" si="62"/>
        <v>0</v>
      </c>
    </row>
    <row r="1334" spans="1:56" x14ac:dyDescent="0.35">
      <c r="A1334" s="23" t="s">
        <v>2706</v>
      </c>
      <c r="B1334" s="79" t="s">
        <v>1360</v>
      </c>
      <c r="C1334" s="80">
        <v>1</v>
      </c>
      <c r="D1334" s="81" t="s">
        <v>31</v>
      </c>
      <c r="E1334" s="79" t="s">
        <v>467</v>
      </c>
      <c r="F1334" s="79" t="s">
        <v>648</v>
      </c>
      <c r="G1334" s="79" t="s">
        <v>668</v>
      </c>
      <c r="H1334" s="79" t="s">
        <v>669</v>
      </c>
      <c r="I1334" s="79" t="s">
        <v>670</v>
      </c>
      <c r="J1334" s="79" t="s">
        <v>671</v>
      </c>
      <c r="K1334" s="79" t="s">
        <v>484</v>
      </c>
      <c r="L1334" s="79" t="s">
        <v>650</v>
      </c>
      <c r="M1334" s="79" t="s">
        <v>663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1">
        <v>44685</v>
      </c>
      <c r="AF1334" s="141">
        <v>45781</v>
      </c>
      <c r="AG1334" s="83">
        <v>44337.08</v>
      </c>
      <c r="AH1334" s="83">
        <v>0.59444444444444444</v>
      </c>
      <c r="AI1334" s="83">
        <v>3</v>
      </c>
      <c r="AJ1334" s="143">
        <v>6.2603000000000006E-2</v>
      </c>
      <c r="AK1334" s="79" t="s">
        <v>664</v>
      </c>
      <c r="AL1334" s="79" t="s">
        <v>665</v>
      </c>
      <c r="AM1334" s="155">
        <v>0</v>
      </c>
      <c r="AN1334" s="155">
        <v>0</v>
      </c>
      <c r="AO1334" s="155">
        <v>0</v>
      </c>
      <c r="AP1334" s="155">
        <v>0</v>
      </c>
      <c r="AQ1334" s="155">
        <v>0</v>
      </c>
      <c r="AR1334" s="155">
        <v>0</v>
      </c>
      <c r="AS1334" s="155">
        <v>0</v>
      </c>
      <c r="AT1334" s="155">
        <v>44337.08</v>
      </c>
      <c r="AU1334" s="155">
        <v>0</v>
      </c>
      <c r="AV1334" s="155">
        <v>0</v>
      </c>
      <c r="AW1334" s="155">
        <v>0</v>
      </c>
      <c r="AX1334" s="155">
        <v>0</v>
      </c>
      <c r="AY1334" s="155">
        <v>0</v>
      </c>
      <c r="AZ1334" s="155">
        <v>0</v>
      </c>
      <c r="BA1334" s="155">
        <v>0</v>
      </c>
      <c r="BB1334" s="22">
        <f t="shared" si="60"/>
        <v>0</v>
      </c>
      <c r="BC1334" s="22">
        <f t="shared" si="61"/>
        <v>44337.08</v>
      </c>
      <c r="BD1334" s="22">
        <f t="shared" si="62"/>
        <v>44337.08</v>
      </c>
    </row>
    <row r="1335" spans="1:56" x14ac:dyDescent="0.35">
      <c r="A1335" s="23" t="s">
        <v>2707</v>
      </c>
      <c r="B1335" s="79" t="s">
        <v>1361</v>
      </c>
      <c r="C1335" s="80">
        <v>1</v>
      </c>
      <c r="D1335" s="81" t="s">
        <v>31</v>
      </c>
      <c r="E1335" s="79" t="s">
        <v>467</v>
      </c>
      <c r="F1335" s="79" t="s">
        <v>648</v>
      </c>
      <c r="G1335" s="79" t="s">
        <v>668</v>
      </c>
      <c r="H1335" s="79" t="s">
        <v>669</v>
      </c>
      <c r="I1335" s="79" t="s">
        <v>670</v>
      </c>
      <c r="J1335" s="79" t="s">
        <v>671</v>
      </c>
      <c r="K1335" s="79" t="s">
        <v>484</v>
      </c>
      <c r="L1335" s="79" t="s">
        <v>650</v>
      </c>
      <c r="M1335" s="79" t="s">
        <v>663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1">
        <v>44685</v>
      </c>
      <c r="AF1335" s="141">
        <v>46511</v>
      </c>
      <c r="AG1335" s="83">
        <v>103231.64</v>
      </c>
      <c r="AH1335" s="83">
        <v>2.5944444444444446</v>
      </c>
      <c r="AI1335" s="83">
        <v>5</v>
      </c>
      <c r="AJ1335" s="143">
        <v>7.2566000000000005E-2</v>
      </c>
      <c r="AK1335" s="79" t="s">
        <v>664</v>
      </c>
      <c r="AL1335" s="79" t="s">
        <v>665</v>
      </c>
      <c r="AM1335" s="155">
        <v>0</v>
      </c>
      <c r="AN1335" s="155">
        <v>0</v>
      </c>
      <c r="AO1335" s="155">
        <v>0</v>
      </c>
      <c r="AP1335" s="155">
        <v>0</v>
      </c>
      <c r="AQ1335" s="155">
        <v>0</v>
      </c>
      <c r="AR1335" s="155">
        <v>0</v>
      </c>
      <c r="AS1335" s="155">
        <v>0</v>
      </c>
      <c r="AT1335" s="155">
        <v>0</v>
      </c>
      <c r="AU1335" s="155">
        <v>0</v>
      </c>
      <c r="AV1335" s="155">
        <v>0</v>
      </c>
      <c r="AW1335" s="155">
        <v>0</v>
      </c>
      <c r="AX1335" s="155">
        <v>0</v>
      </c>
      <c r="AY1335" s="155">
        <v>0</v>
      </c>
      <c r="AZ1335" s="155">
        <v>0</v>
      </c>
      <c r="BA1335" s="155">
        <v>0</v>
      </c>
      <c r="BB1335" s="22">
        <f t="shared" si="60"/>
        <v>0</v>
      </c>
      <c r="BC1335" s="22">
        <f t="shared" si="61"/>
        <v>0</v>
      </c>
      <c r="BD1335" s="22">
        <f t="shared" si="62"/>
        <v>0</v>
      </c>
    </row>
    <row r="1336" spans="1:56" x14ac:dyDescent="0.35">
      <c r="A1336" s="23" t="s">
        <v>2708</v>
      </c>
      <c r="B1336" s="79" t="s">
        <v>1362</v>
      </c>
      <c r="C1336" s="80">
        <v>1</v>
      </c>
      <c r="D1336" s="81" t="s">
        <v>31</v>
      </c>
      <c r="E1336" s="79" t="s">
        <v>467</v>
      </c>
      <c r="F1336" s="79" t="s">
        <v>648</v>
      </c>
      <c r="G1336" s="79" t="s">
        <v>668</v>
      </c>
      <c r="H1336" s="79" t="s">
        <v>669</v>
      </c>
      <c r="I1336" s="79" t="s">
        <v>670</v>
      </c>
      <c r="J1336" s="79" t="s">
        <v>671</v>
      </c>
      <c r="K1336" s="79" t="s">
        <v>484</v>
      </c>
      <c r="L1336" s="79" t="s">
        <v>650</v>
      </c>
      <c r="M1336" s="79" t="s">
        <v>663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1">
        <v>44685</v>
      </c>
      <c r="AF1336" s="141">
        <v>45781</v>
      </c>
      <c r="AG1336" s="83">
        <v>169239.6</v>
      </c>
      <c r="AH1336" s="83">
        <v>0.59444444444444444</v>
      </c>
      <c r="AI1336" s="83">
        <v>3</v>
      </c>
      <c r="AJ1336" s="143">
        <v>6.2603000000000006E-2</v>
      </c>
      <c r="AK1336" s="79" t="s">
        <v>664</v>
      </c>
      <c r="AL1336" s="79" t="s">
        <v>665</v>
      </c>
      <c r="AM1336" s="155">
        <v>0</v>
      </c>
      <c r="AN1336" s="155">
        <v>0</v>
      </c>
      <c r="AO1336" s="155">
        <v>0</v>
      </c>
      <c r="AP1336" s="155">
        <v>0</v>
      </c>
      <c r="AQ1336" s="155">
        <v>0</v>
      </c>
      <c r="AR1336" s="155">
        <v>0</v>
      </c>
      <c r="AS1336" s="155">
        <v>0</v>
      </c>
      <c r="AT1336" s="155">
        <v>169239.6</v>
      </c>
      <c r="AU1336" s="155">
        <v>0</v>
      </c>
      <c r="AV1336" s="155">
        <v>0</v>
      </c>
      <c r="AW1336" s="155">
        <v>0</v>
      </c>
      <c r="AX1336" s="155">
        <v>0</v>
      </c>
      <c r="AY1336" s="155">
        <v>0</v>
      </c>
      <c r="AZ1336" s="155">
        <v>0</v>
      </c>
      <c r="BA1336" s="155">
        <v>0</v>
      </c>
      <c r="BB1336" s="22">
        <f t="shared" si="60"/>
        <v>0</v>
      </c>
      <c r="BC1336" s="22">
        <f t="shared" si="61"/>
        <v>169239.6</v>
      </c>
      <c r="BD1336" s="22">
        <f t="shared" si="62"/>
        <v>169239.6</v>
      </c>
    </row>
    <row r="1337" spans="1:56" x14ac:dyDescent="0.35">
      <c r="A1337" s="23" t="s">
        <v>2709</v>
      </c>
      <c r="B1337" s="79" t="s">
        <v>1363</v>
      </c>
      <c r="C1337" s="80">
        <v>1</v>
      </c>
      <c r="D1337" s="81" t="s">
        <v>31</v>
      </c>
      <c r="E1337" s="79" t="s">
        <v>467</v>
      </c>
      <c r="F1337" s="79" t="s">
        <v>648</v>
      </c>
      <c r="G1337" s="79" t="s">
        <v>668</v>
      </c>
      <c r="H1337" s="79" t="s">
        <v>669</v>
      </c>
      <c r="I1337" s="79" t="s">
        <v>670</v>
      </c>
      <c r="J1337" s="79" t="s">
        <v>671</v>
      </c>
      <c r="K1337" s="79" t="s">
        <v>484</v>
      </c>
      <c r="L1337" s="79" t="s">
        <v>650</v>
      </c>
      <c r="M1337" s="79" t="s">
        <v>663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1">
        <v>44685</v>
      </c>
      <c r="AF1337" s="141">
        <v>46511</v>
      </c>
      <c r="AG1337" s="83">
        <v>394046.67</v>
      </c>
      <c r="AH1337" s="83">
        <v>2.5944444444444446</v>
      </c>
      <c r="AI1337" s="83">
        <v>5</v>
      </c>
      <c r="AJ1337" s="143">
        <v>7.2565999999999992E-2</v>
      </c>
      <c r="AK1337" s="79" t="s">
        <v>664</v>
      </c>
      <c r="AL1337" s="79" t="s">
        <v>665</v>
      </c>
      <c r="AM1337" s="155">
        <v>0</v>
      </c>
      <c r="AN1337" s="155">
        <v>0</v>
      </c>
      <c r="AO1337" s="155">
        <v>0</v>
      </c>
      <c r="AP1337" s="155">
        <v>0</v>
      </c>
      <c r="AQ1337" s="155">
        <v>0</v>
      </c>
      <c r="AR1337" s="155">
        <v>0</v>
      </c>
      <c r="AS1337" s="155">
        <v>0</v>
      </c>
      <c r="AT1337" s="155">
        <v>0</v>
      </c>
      <c r="AU1337" s="155">
        <v>0</v>
      </c>
      <c r="AV1337" s="155">
        <v>0</v>
      </c>
      <c r="AW1337" s="155">
        <v>0</v>
      </c>
      <c r="AX1337" s="155">
        <v>0</v>
      </c>
      <c r="AY1337" s="155">
        <v>0</v>
      </c>
      <c r="AZ1337" s="155">
        <v>0</v>
      </c>
      <c r="BA1337" s="155">
        <v>0</v>
      </c>
      <c r="BB1337" s="22">
        <f t="shared" si="60"/>
        <v>0</v>
      </c>
      <c r="BC1337" s="22">
        <f t="shared" si="61"/>
        <v>0</v>
      </c>
      <c r="BD1337" s="22">
        <f t="shared" si="62"/>
        <v>0</v>
      </c>
    </row>
    <row r="1338" spans="1:56" x14ac:dyDescent="0.35">
      <c r="A1338" s="23" t="s">
        <v>2710</v>
      </c>
      <c r="B1338" s="79" t="s">
        <v>1364</v>
      </c>
      <c r="C1338" s="80">
        <v>1</v>
      </c>
      <c r="D1338" s="81" t="s">
        <v>31</v>
      </c>
      <c r="E1338" s="79" t="s">
        <v>467</v>
      </c>
      <c r="F1338" s="79" t="s">
        <v>648</v>
      </c>
      <c r="G1338" s="79" t="s">
        <v>668</v>
      </c>
      <c r="H1338" s="79" t="s">
        <v>669</v>
      </c>
      <c r="I1338" s="79" t="s">
        <v>670</v>
      </c>
      <c r="J1338" s="79" t="s">
        <v>671</v>
      </c>
      <c r="K1338" s="79" t="s">
        <v>484</v>
      </c>
      <c r="L1338" s="79" t="s">
        <v>650</v>
      </c>
      <c r="M1338" s="79" t="s">
        <v>663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1">
        <v>44685</v>
      </c>
      <c r="AF1338" s="141">
        <v>45781</v>
      </c>
      <c r="AG1338" s="83">
        <v>5723137.1399999997</v>
      </c>
      <c r="AH1338" s="83">
        <v>0.59444444444444444</v>
      </c>
      <c r="AI1338" s="83">
        <v>3</v>
      </c>
      <c r="AJ1338" s="143">
        <v>6.1652999999999999E-2</v>
      </c>
      <c r="AK1338" s="79" t="s">
        <v>664</v>
      </c>
      <c r="AL1338" s="79" t="s">
        <v>665</v>
      </c>
      <c r="AM1338" s="155">
        <v>0</v>
      </c>
      <c r="AN1338" s="155">
        <v>0</v>
      </c>
      <c r="AO1338" s="155">
        <v>0</v>
      </c>
      <c r="AP1338" s="155">
        <v>0</v>
      </c>
      <c r="AQ1338" s="155">
        <v>0</v>
      </c>
      <c r="AR1338" s="155">
        <v>0</v>
      </c>
      <c r="AS1338" s="155">
        <v>0</v>
      </c>
      <c r="AT1338" s="155">
        <v>5723137.1399999997</v>
      </c>
      <c r="AU1338" s="155">
        <v>0</v>
      </c>
      <c r="AV1338" s="155">
        <v>0</v>
      </c>
      <c r="AW1338" s="155">
        <v>0</v>
      </c>
      <c r="AX1338" s="155">
        <v>0</v>
      </c>
      <c r="AY1338" s="155">
        <v>0</v>
      </c>
      <c r="AZ1338" s="155">
        <v>0</v>
      </c>
      <c r="BA1338" s="155">
        <v>0</v>
      </c>
      <c r="BB1338" s="22">
        <f t="shared" si="60"/>
        <v>0</v>
      </c>
      <c r="BC1338" s="22">
        <f t="shared" si="61"/>
        <v>5723137.1399999997</v>
      </c>
      <c r="BD1338" s="22">
        <f t="shared" si="62"/>
        <v>5723137.1399999997</v>
      </c>
    </row>
    <row r="1339" spans="1:56" x14ac:dyDescent="0.35">
      <c r="A1339" s="23" t="s">
        <v>2711</v>
      </c>
      <c r="B1339" s="79" t="s">
        <v>1365</v>
      </c>
      <c r="C1339" s="80">
        <v>1</v>
      </c>
      <c r="D1339" s="81" t="s">
        <v>31</v>
      </c>
      <c r="E1339" s="79" t="s">
        <v>467</v>
      </c>
      <c r="F1339" s="79" t="s">
        <v>648</v>
      </c>
      <c r="G1339" s="79" t="s">
        <v>668</v>
      </c>
      <c r="H1339" s="79" t="s">
        <v>669</v>
      </c>
      <c r="I1339" s="79" t="s">
        <v>670</v>
      </c>
      <c r="J1339" s="79" t="s">
        <v>671</v>
      </c>
      <c r="K1339" s="79" t="s">
        <v>484</v>
      </c>
      <c r="L1339" s="79" t="s">
        <v>650</v>
      </c>
      <c r="M1339" s="79" t="s">
        <v>663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1">
        <v>44685</v>
      </c>
      <c r="AF1339" s="141">
        <v>45781</v>
      </c>
      <c r="AG1339" s="83">
        <v>348526.06</v>
      </c>
      <c r="AH1339" s="83">
        <v>0.59444444444444444</v>
      </c>
      <c r="AI1339" s="83">
        <v>3</v>
      </c>
      <c r="AJ1339" s="143">
        <v>6.1652999999999999E-2</v>
      </c>
      <c r="AK1339" s="79" t="s">
        <v>664</v>
      </c>
      <c r="AL1339" s="79" t="s">
        <v>665</v>
      </c>
      <c r="AM1339" s="155">
        <v>0</v>
      </c>
      <c r="AN1339" s="155">
        <v>0</v>
      </c>
      <c r="AO1339" s="155">
        <v>0</v>
      </c>
      <c r="AP1339" s="155">
        <v>0</v>
      </c>
      <c r="AQ1339" s="155">
        <v>0</v>
      </c>
      <c r="AR1339" s="155">
        <v>0</v>
      </c>
      <c r="AS1339" s="155">
        <v>0</v>
      </c>
      <c r="AT1339" s="155">
        <v>348526.06</v>
      </c>
      <c r="AU1339" s="155">
        <v>0</v>
      </c>
      <c r="AV1339" s="155">
        <v>0</v>
      </c>
      <c r="AW1339" s="155">
        <v>0</v>
      </c>
      <c r="AX1339" s="155">
        <v>0</v>
      </c>
      <c r="AY1339" s="155">
        <v>0</v>
      </c>
      <c r="AZ1339" s="155">
        <v>0</v>
      </c>
      <c r="BA1339" s="155">
        <v>0</v>
      </c>
      <c r="BB1339" s="22">
        <f t="shared" si="60"/>
        <v>0</v>
      </c>
      <c r="BC1339" s="22">
        <f t="shared" si="61"/>
        <v>348526.06</v>
      </c>
      <c r="BD1339" s="22">
        <f t="shared" si="62"/>
        <v>348526.06</v>
      </c>
    </row>
    <row r="1340" spans="1:56" x14ac:dyDescent="0.35">
      <c r="A1340" s="23" t="s">
        <v>2712</v>
      </c>
      <c r="B1340" s="79" t="s">
        <v>1366</v>
      </c>
      <c r="C1340" s="80">
        <v>1</v>
      </c>
      <c r="D1340" s="81" t="s">
        <v>31</v>
      </c>
      <c r="E1340" s="79" t="s">
        <v>467</v>
      </c>
      <c r="F1340" s="79" t="s">
        <v>648</v>
      </c>
      <c r="G1340" s="79" t="s">
        <v>668</v>
      </c>
      <c r="H1340" s="79" t="s">
        <v>669</v>
      </c>
      <c r="I1340" s="79" t="s">
        <v>670</v>
      </c>
      <c r="J1340" s="79" t="s">
        <v>671</v>
      </c>
      <c r="K1340" s="79" t="s">
        <v>484</v>
      </c>
      <c r="L1340" s="79" t="s">
        <v>650</v>
      </c>
      <c r="M1340" s="79" t="s">
        <v>663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1">
        <v>44685</v>
      </c>
      <c r="AF1340" s="141">
        <v>46511</v>
      </c>
      <c r="AG1340" s="83">
        <v>811482.02</v>
      </c>
      <c r="AH1340" s="83">
        <v>2.5944444444444446</v>
      </c>
      <c r="AI1340" s="83">
        <v>5</v>
      </c>
      <c r="AJ1340" s="143">
        <v>7.1294999999999997E-2</v>
      </c>
      <c r="AK1340" s="79" t="s">
        <v>664</v>
      </c>
      <c r="AL1340" s="79" t="s">
        <v>665</v>
      </c>
      <c r="AM1340" s="155">
        <v>0</v>
      </c>
      <c r="AN1340" s="155">
        <v>0</v>
      </c>
      <c r="AO1340" s="155">
        <v>0</v>
      </c>
      <c r="AP1340" s="155">
        <v>0</v>
      </c>
      <c r="AQ1340" s="155">
        <v>0</v>
      </c>
      <c r="AR1340" s="155">
        <v>0</v>
      </c>
      <c r="AS1340" s="155">
        <v>0</v>
      </c>
      <c r="AT1340" s="155">
        <v>0</v>
      </c>
      <c r="AU1340" s="155">
        <v>0</v>
      </c>
      <c r="AV1340" s="155">
        <v>0</v>
      </c>
      <c r="AW1340" s="155">
        <v>0</v>
      </c>
      <c r="AX1340" s="155">
        <v>0</v>
      </c>
      <c r="AY1340" s="155">
        <v>0</v>
      </c>
      <c r="AZ1340" s="155">
        <v>0</v>
      </c>
      <c r="BA1340" s="155">
        <v>0</v>
      </c>
      <c r="BB1340" s="22">
        <f t="shared" si="60"/>
        <v>0</v>
      </c>
      <c r="BC1340" s="22">
        <f t="shared" si="61"/>
        <v>0</v>
      </c>
      <c r="BD1340" s="22">
        <f t="shared" si="62"/>
        <v>0</v>
      </c>
    </row>
    <row r="1341" spans="1:56" x14ac:dyDescent="0.35">
      <c r="A1341" s="23" t="s">
        <v>2713</v>
      </c>
      <c r="B1341" s="79" t="s">
        <v>1367</v>
      </c>
      <c r="C1341" s="80">
        <v>1</v>
      </c>
      <c r="D1341" s="81" t="s">
        <v>31</v>
      </c>
      <c r="E1341" s="79" t="s">
        <v>467</v>
      </c>
      <c r="F1341" s="79" t="s">
        <v>648</v>
      </c>
      <c r="G1341" s="79" t="s">
        <v>668</v>
      </c>
      <c r="H1341" s="79" t="s">
        <v>669</v>
      </c>
      <c r="I1341" s="79" t="s">
        <v>670</v>
      </c>
      <c r="J1341" s="79" t="s">
        <v>671</v>
      </c>
      <c r="K1341" s="79" t="s">
        <v>484</v>
      </c>
      <c r="L1341" s="79" t="s">
        <v>650</v>
      </c>
      <c r="M1341" s="79" t="s">
        <v>663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1">
        <v>44685</v>
      </c>
      <c r="AF1341" s="141">
        <v>45781</v>
      </c>
      <c r="AG1341" s="83">
        <v>303407.64</v>
      </c>
      <c r="AH1341" s="83">
        <v>0.59444444444444444</v>
      </c>
      <c r="AI1341" s="83">
        <v>3</v>
      </c>
      <c r="AJ1341" s="143">
        <v>6.1652999999999999E-2</v>
      </c>
      <c r="AK1341" s="79" t="s">
        <v>664</v>
      </c>
      <c r="AL1341" s="79" t="s">
        <v>665</v>
      </c>
      <c r="AM1341" s="155">
        <v>0</v>
      </c>
      <c r="AN1341" s="155">
        <v>0</v>
      </c>
      <c r="AO1341" s="155">
        <v>0</v>
      </c>
      <c r="AP1341" s="155">
        <v>0</v>
      </c>
      <c r="AQ1341" s="155">
        <v>0</v>
      </c>
      <c r="AR1341" s="155">
        <v>0</v>
      </c>
      <c r="AS1341" s="155">
        <v>0</v>
      </c>
      <c r="AT1341" s="155">
        <v>303407.64</v>
      </c>
      <c r="AU1341" s="155">
        <v>0</v>
      </c>
      <c r="AV1341" s="155">
        <v>0</v>
      </c>
      <c r="AW1341" s="155">
        <v>0</v>
      </c>
      <c r="AX1341" s="155">
        <v>0</v>
      </c>
      <c r="AY1341" s="155">
        <v>0</v>
      </c>
      <c r="AZ1341" s="155">
        <v>0</v>
      </c>
      <c r="BA1341" s="155">
        <v>0</v>
      </c>
      <c r="BB1341" s="22">
        <f t="shared" si="60"/>
        <v>0</v>
      </c>
      <c r="BC1341" s="22">
        <f t="shared" si="61"/>
        <v>303407.64</v>
      </c>
      <c r="BD1341" s="22">
        <f t="shared" si="62"/>
        <v>303407.64</v>
      </c>
    </row>
    <row r="1342" spans="1:56" x14ac:dyDescent="0.35">
      <c r="A1342" s="23" t="s">
        <v>2714</v>
      </c>
      <c r="B1342" s="79" t="s">
        <v>1368</v>
      </c>
      <c r="C1342" s="80">
        <v>1</v>
      </c>
      <c r="D1342" s="81" t="s">
        <v>31</v>
      </c>
      <c r="E1342" s="79" t="s">
        <v>467</v>
      </c>
      <c r="F1342" s="79" t="s">
        <v>648</v>
      </c>
      <c r="G1342" s="79" t="s">
        <v>668</v>
      </c>
      <c r="H1342" s="79" t="s">
        <v>669</v>
      </c>
      <c r="I1342" s="79" t="s">
        <v>670</v>
      </c>
      <c r="J1342" s="79" t="s">
        <v>671</v>
      </c>
      <c r="K1342" s="79" t="s">
        <v>484</v>
      </c>
      <c r="L1342" s="79" t="s">
        <v>650</v>
      </c>
      <c r="M1342" s="79" t="s">
        <v>663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1">
        <v>44685</v>
      </c>
      <c r="AF1342" s="141">
        <v>46511</v>
      </c>
      <c r="AG1342" s="83">
        <v>706413.36</v>
      </c>
      <c r="AH1342" s="83">
        <v>2.5944444444444446</v>
      </c>
      <c r="AI1342" s="83">
        <v>5</v>
      </c>
      <c r="AJ1342" s="143">
        <v>7.1294999999999997E-2</v>
      </c>
      <c r="AK1342" s="79" t="s">
        <v>664</v>
      </c>
      <c r="AL1342" s="79" t="s">
        <v>665</v>
      </c>
      <c r="AM1342" s="155">
        <v>0</v>
      </c>
      <c r="AN1342" s="155">
        <v>0</v>
      </c>
      <c r="AO1342" s="155">
        <v>0</v>
      </c>
      <c r="AP1342" s="155">
        <v>0</v>
      </c>
      <c r="AQ1342" s="155">
        <v>0</v>
      </c>
      <c r="AR1342" s="155">
        <v>0</v>
      </c>
      <c r="AS1342" s="155">
        <v>0</v>
      </c>
      <c r="AT1342" s="155">
        <v>0</v>
      </c>
      <c r="AU1342" s="155">
        <v>0</v>
      </c>
      <c r="AV1342" s="155">
        <v>0</v>
      </c>
      <c r="AW1342" s="155">
        <v>0</v>
      </c>
      <c r="AX1342" s="155">
        <v>0</v>
      </c>
      <c r="AY1342" s="155">
        <v>0</v>
      </c>
      <c r="AZ1342" s="155">
        <v>0</v>
      </c>
      <c r="BA1342" s="155">
        <v>0</v>
      </c>
      <c r="BB1342" s="22">
        <f t="shared" si="60"/>
        <v>0</v>
      </c>
      <c r="BC1342" s="22">
        <f t="shared" si="61"/>
        <v>0</v>
      </c>
      <c r="BD1342" s="22">
        <f t="shared" si="62"/>
        <v>0</v>
      </c>
    </row>
    <row r="1343" spans="1:56" x14ac:dyDescent="0.35">
      <c r="A1343" s="23" t="s">
        <v>2715</v>
      </c>
      <c r="B1343" s="79" t="s">
        <v>1369</v>
      </c>
      <c r="C1343" s="80">
        <v>1</v>
      </c>
      <c r="D1343" s="81" t="s">
        <v>31</v>
      </c>
      <c r="E1343" s="79" t="s">
        <v>467</v>
      </c>
      <c r="F1343" s="79" t="s">
        <v>648</v>
      </c>
      <c r="G1343" s="79" t="s">
        <v>668</v>
      </c>
      <c r="H1343" s="79" t="s">
        <v>669</v>
      </c>
      <c r="I1343" s="79" t="s">
        <v>670</v>
      </c>
      <c r="J1343" s="79" t="s">
        <v>671</v>
      </c>
      <c r="K1343" s="79" t="s">
        <v>484</v>
      </c>
      <c r="L1343" s="79" t="s">
        <v>650</v>
      </c>
      <c r="M1343" s="79" t="s">
        <v>663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1">
        <v>44685</v>
      </c>
      <c r="AF1343" s="141">
        <v>45781</v>
      </c>
      <c r="AG1343" s="83">
        <v>106321.71</v>
      </c>
      <c r="AH1343" s="83">
        <v>0.59444444444444444</v>
      </c>
      <c r="AI1343" s="83">
        <v>3</v>
      </c>
      <c r="AJ1343" s="143">
        <v>6.1652999999999999E-2</v>
      </c>
      <c r="AK1343" s="79" t="s">
        <v>664</v>
      </c>
      <c r="AL1343" s="79" t="s">
        <v>665</v>
      </c>
      <c r="AM1343" s="155">
        <v>0</v>
      </c>
      <c r="AN1343" s="155">
        <v>0</v>
      </c>
      <c r="AO1343" s="155">
        <v>0</v>
      </c>
      <c r="AP1343" s="155">
        <v>0</v>
      </c>
      <c r="AQ1343" s="155">
        <v>0</v>
      </c>
      <c r="AR1343" s="155">
        <v>0</v>
      </c>
      <c r="AS1343" s="155">
        <v>0</v>
      </c>
      <c r="AT1343" s="155">
        <v>106321.71</v>
      </c>
      <c r="AU1343" s="155">
        <v>0</v>
      </c>
      <c r="AV1343" s="155">
        <v>0</v>
      </c>
      <c r="AW1343" s="155">
        <v>0</v>
      </c>
      <c r="AX1343" s="155">
        <v>0</v>
      </c>
      <c r="AY1343" s="155">
        <v>0</v>
      </c>
      <c r="AZ1343" s="155">
        <v>0</v>
      </c>
      <c r="BA1343" s="155">
        <v>0</v>
      </c>
      <c r="BB1343" s="22">
        <f t="shared" si="60"/>
        <v>0</v>
      </c>
      <c r="BC1343" s="22">
        <f t="shared" si="61"/>
        <v>106321.71</v>
      </c>
      <c r="BD1343" s="22">
        <f t="shared" si="62"/>
        <v>106321.71</v>
      </c>
    </row>
    <row r="1344" spans="1:56" x14ac:dyDescent="0.35">
      <c r="A1344" s="23" t="s">
        <v>2716</v>
      </c>
      <c r="B1344" s="79" t="s">
        <v>1370</v>
      </c>
      <c r="C1344" s="80">
        <v>1</v>
      </c>
      <c r="D1344" s="81" t="s">
        <v>31</v>
      </c>
      <c r="E1344" s="79" t="s">
        <v>467</v>
      </c>
      <c r="F1344" s="79" t="s">
        <v>648</v>
      </c>
      <c r="G1344" s="79" t="s">
        <v>668</v>
      </c>
      <c r="H1344" s="79" t="s">
        <v>669</v>
      </c>
      <c r="I1344" s="79" t="s">
        <v>670</v>
      </c>
      <c r="J1344" s="79" t="s">
        <v>671</v>
      </c>
      <c r="K1344" s="79" t="s">
        <v>484</v>
      </c>
      <c r="L1344" s="79" t="s">
        <v>650</v>
      </c>
      <c r="M1344" s="79" t="s">
        <v>663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1">
        <v>44685</v>
      </c>
      <c r="AF1344" s="141">
        <v>46511</v>
      </c>
      <c r="AG1344" s="83">
        <v>247534.93</v>
      </c>
      <c r="AH1344" s="83">
        <v>2.5944444444444446</v>
      </c>
      <c r="AI1344" s="83">
        <v>5</v>
      </c>
      <c r="AJ1344" s="143">
        <v>7.1294999999999997E-2</v>
      </c>
      <c r="AK1344" s="79" t="s">
        <v>664</v>
      </c>
      <c r="AL1344" s="79" t="s">
        <v>665</v>
      </c>
      <c r="AM1344" s="155">
        <v>0</v>
      </c>
      <c r="AN1344" s="155">
        <v>0</v>
      </c>
      <c r="AO1344" s="155">
        <v>0</v>
      </c>
      <c r="AP1344" s="155">
        <v>0</v>
      </c>
      <c r="AQ1344" s="155">
        <v>0</v>
      </c>
      <c r="AR1344" s="155">
        <v>0</v>
      </c>
      <c r="AS1344" s="155">
        <v>0</v>
      </c>
      <c r="AT1344" s="155">
        <v>0</v>
      </c>
      <c r="AU1344" s="155">
        <v>0</v>
      </c>
      <c r="AV1344" s="155">
        <v>0</v>
      </c>
      <c r="AW1344" s="155">
        <v>0</v>
      </c>
      <c r="AX1344" s="155">
        <v>0</v>
      </c>
      <c r="AY1344" s="155">
        <v>0</v>
      </c>
      <c r="AZ1344" s="155">
        <v>0</v>
      </c>
      <c r="BA1344" s="155">
        <v>0</v>
      </c>
      <c r="BB1344" s="22">
        <f t="shared" si="60"/>
        <v>0</v>
      </c>
      <c r="BC1344" s="22">
        <f t="shared" si="61"/>
        <v>0</v>
      </c>
      <c r="BD1344" s="22">
        <f t="shared" si="62"/>
        <v>0</v>
      </c>
    </row>
    <row r="1345" spans="1:56" x14ac:dyDescent="0.35">
      <c r="A1345" s="23" t="s">
        <v>2717</v>
      </c>
      <c r="B1345" s="79" t="s">
        <v>2718</v>
      </c>
      <c r="C1345" s="80">
        <v>1</v>
      </c>
      <c r="D1345" s="81" t="s">
        <v>31</v>
      </c>
      <c r="E1345" s="79" t="s">
        <v>467</v>
      </c>
      <c r="F1345" s="79" t="s">
        <v>648</v>
      </c>
      <c r="G1345" s="79" t="s">
        <v>668</v>
      </c>
      <c r="H1345" s="79" t="s">
        <v>669</v>
      </c>
      <c r="I1345" s="79" t="s">
        <v>670</v>
      </c>
      <c r="J1345" s="79" t="s">
        <v>671</v>
      </c>
      <c r="K1345" s="79" t="s">
        <v>484</v>
      </c>
      <c r="L1345" s="79" t="s">
        <v>650</v>
      </c>
      <c r="M1345" s="79" t="s">
        <v>663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1">
        <v>44685</v>
      </c>
      <c r="AF1345" s="141">
        <v>45781</v>
      </c>
      <c r="AG1345" s="147">
        <v>45910.239999999998</v>
      </c>
      <c r="AH1345" s="83">
        <v>0.59444444444444444</v>
      </c>
      <c r="AI1345" s="83">
        <v>3</v>
      </c>
      <c r="AJ1345" s="143">
        <v>6.1652999999999999E-2</v>
      </c>
      <c r="AK1345" s="79" t="s">
        <v>664</v>
      </c>
      <c r="AL1345" s="79" t="s">
        <v>665</v>
      </c>
      <c r="AM1345" s="155">
        <v>0</v>
      </c>
      <c r="AN1345" s="155">
        <v>0</v>
      </c>
      <c r="AO1345" s="155">
        <v>0</v>
      </c>
      <c r="AP1345" s="155">
        <v>0</v>
      </c>
      <c r="AQ1345" s="155">
        <v>0</v>
      </c>
      <c r="AR1345" s="155">
        <v>0</v>
      </c>
      <c r="AS1345" s="155">
        <v>0</v>
      </c>
      <c r="AT1345" s="155">
        <v>45910.239999999998</v>
      </c>
      <c r="AU1345" s="155">
        <v>0</v>
      </c>
      <c r="AV1345" s="155">
        <v>0</v>
      </c>
      <c r="AW1345" s="155">
        <v>0</v>
      </c>
      <c r="AX1345" s="155">
        <v>0</v>
      </c>
      <c r="AY1345" s="155">
        <v>0</v>
      </c>
      <c r="AZ1345" s="155">
        <v>0</v>
      </c>
      <c r="BA1345" s="155">
        <v>0</v>
      </c>
      <c r="BB1345" s="22">
        <f t="shared" si="60"/>
        <v>0</v>
      </c>
      <c r="BC1345" s="22">
        <f t="shared" si="61"/>
        <v>45910.239999999998</v>
      </c>
      <c r="BD1345" s="22">
        <f t="shared" si="62"/>
        <v>45910.239999999998</v>
      </c>
    </row>
    <row r="1346" spans="1:56" x14ac:dyDescent="0.35">
      <c r="A1346" s="23" t="s">
        <v>2719</v>
      </c>
      <c r="B1346" s="79" t="s">
        <v>2720</v>
      </c>
      <c r="C1346" s="80">
        <v>1</v>
      </c>
      <c r="D1346" s="81" t="s">
        <v>31</v>
      </c>
      <c r="E1346" s="79" t="s">
        <v>467</v>
      </c>
      <c r="F1346" s="79" t="s">
        <v>648</v>
      </c>
      <c r="G1346" s="79" t="s">
        <v>668</v>
      </c>
      <c r="H1346" s="79" t="s">
        <v>669</v>
      </c>
      <c r="I1346" s="79" t="s">
        <v>670</v>
      </c>
      <c r="J1346" s="79" t="s">
        <v>671</v>
      </c>
      <c r="K1346" s="79" t="s">
        <v>484</v>
      </c>
      <c r="L1346" s="79" t="s">
        <v>650</v>
      </c>
      <c r="M1346" s="79" t="s">
        <v>663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1">
        <v>44685</v>
      </c>
      <c r="AF1346" s="141">
        <v>46511</v>
      </c>
      <c r="AG1346" s="147">
        <v>106877.92</v>
      </c>
      <c r="AH1346" s="83">
        <v>2.5944444444444446</v>
      </c>
      <c r="AI1346" s="83">
        <v>5</v>
      </c>
      <c r="AJ1346" s="143">
        <v>7.1294999999999997E-2</v>
      </c>
      <c r="AK1346" s="79" t="s">
        <v>664</v>
      </c>
      <c r="AL1346" s="79" t="s">
        <v>665</v>
      </c>
      <c r="AM1346" s="155">
        <v>0</v>
      </c>
      <c r="AN1346" s="155">
        <v>0</v>
      </c>
      <c r="AO1346" s="155">
        <v>0</v>
      </c>
      <c r="AP1346" s="155">
        <v>0</v>
      </c>
      <c r="AQ1346" s="155">
        <v>0</v>
      </c>
      <c r="AR1346" s="155">
        <v>0</v>
      </c>
      <c r="AS1346" s="155">
        <v>0</v>
      </c>
      <c r="AT1346" s="155">
        <v>0</v>
      </c>
      <c r="AU1346" s="155">
        <v>0</v>
      </c>
      <c r="AV1346" s="155">
        <v>0</v>
      </c>
      <c r="AW1346" s="155">
        <v>0</v>
      </c>
      <c r="AX1346" s="155">
        <v>0</v>
      </c>
      <c r="AY1346" s="155">
        <v>0</v>
      </c>
      <c r="AZ1346" s="155">
        <v>0</v>
      </c>
      <c r="BA1346" s="155">
        <v>0</v>
      </c>
      <c r="BB1346" s="22">
        <f t="shared" si="60"/>
        <v>0</v>
      </c>
      <c r="BC1346" s="22">
        <f t="shared" si="61"/>
        <v>0</v>
      </c>
      <c r="BD1346" s="22">
        <f t="shared" si="62"/>
        <v>0</v>
      </c>
    </row>
    <row r="1347" spans="1:56" x14ac:dyDescent="0.35">
      <c r="A1347" s="23" t="s">
        <v>2721</v>
      </c>
      <c r="B1347" s="79" t="s">
        <v>1400</v>
      </c>
      <c r="C1347" s="80">
        <v>10</v>
      </c>
      <c r="D1347" s="81" t="s">
        <v>31</v>
      </c>
      <c r="E1347" s="79" t="s">
        <v>467</v>
      </c>
      <c r="F1347" s="79" t="s">
        <v>648</v>
      </c>
      <c r="G1347" s="79" t="s">
        <v>931</v>
      </c>
      <c r="H1347" s="79" t="s">
        <v>669</v>
      </c>
      <c r="I1347" s="79" t="s">
        <v>932</v>
      </c>
      <c r="J1347" s="79" t="s">
        <v>671</v>
      </c>
      <c r="K1347" s="79" t="s">
        <v>485</v>
      </c>
      <c r="L1347" s="79" t="s">
        <v>650</v>
      </c>
      <c r="M1347" s="79" t="s">
        <v>663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1">
        <v>44781</v>
      </c>
      <c r="AF1347" s="141">
        <v>48434</v>
      </c>
      <c r="AG1347" s="147">
        <v>106200</v>
      </c>
      <c r="AH1347" s="83">
        <v>7.8555555555555552</v>
      </c>
      <c r="AI1347" s="83">
        <v>10</v>
      </c>
      <c r="AJ1347" s="143">
        <v>6.5000000000000002E-2</v>
      </c>
      <c r="AK1347" s="79" t="s">
        <v>664</v>
      </c>
      <c r="AL1347" s="79" t="s">
        <v>665</v>
      </c>
      <c r="AM1347" s="155">
        <v>0</v>
      </c>
      <c r="AN1347" s="155">
        <v>0</v>
      </c>
      <c r="AO1347" s="155">
        <v>0</v>
      </c>
      <c r="AP1347" s="155">
        <v>0</v>
      </c>
      <c r="AQ1347" s="155">
        <v>0</v>
      </c>
      <c r="AR1347" s="155">
        <v>0</v>
      </c>
      <c r="AS1347" s="155">
        <v>0</v>
      </c>
      <c r="AT1347" s="155">
        <v>0</v>
      </c>
      <c r="AU1347" s="155">
        <v>0</v>
      </c>
      <c r="AV1347" s="155">
        <v>0</v>
      </c>
      <c r="AW1347" s="155">
        <v>0</v>
      </c>
      <c r="AX1347" s="155">
        <v>0</v>
      </c>
      <c r="AY1347" s="155">
        <v>0</v>
      </c>
      <c r="AZ1347" s="155">
        <v>0</v>
      </c>
      <c r="BA1347" s="155">
        <v>0</v>
      </c>
      <c r="BB1347" s="22">
        <f t="shared" ref="BB1347:BB1410" si="63">SUM(AM1347:AO1347)</f>
        <v>0</v>
      </c>
      <c r="BC1347" s="22">
        <f t="shared" si="61"/>
        <v>0</v>
      </c>
      <c r="BD1347" s="22">
        <f t="shared" si="62"/>
        <v>0</v>
      </c>
    </row>
    <row r="1348" spans="1:56" x14ac:dyDescent="0.35">
      <c r="A1348" s="23" t="s">
        <v>2722</v>
      </c>
      <c r="B1348" s="79" t="s">
        <v>1400</v>
      </c>
      <c r="C1348" s="80">
        <v>2</v>
      </c>
      <c r="D1348" s="81" t="s">
        <v>31</v>
      </c>
      <c r="E1348" s="79" t="s">
        <v>467</v>
      </c>
      <c r="F1348" s="79" t="s">
        <v>648</v>
      </c>
      <c r="G1348" s="79" t="s">
        <v>931</v>
      </c>
      <c r="H1348" s="79" t="s">
        <v>669</v>
      </c>
      <c r="I1348" s="79" t="s">
        <v>932</v>
      </c>
      <c r="J1348" s="79" t="s">
        <v>671</v>
      </c>
      <c r="K1348" s="79" t="s">
        <v>485</v>
      </c>
      <c r="L1348" s="79" t="s">
        <v>650</v>
      </c>
      <c r="M1348" s="79" t="s">
        <v>663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0</v>
      </c>
      <c r="X1348" s="77">
        <v>0</v>
      </c>
      <c r="Y1348" s="77">
        <v>0</v>
      </c>
      <c r="Z1348" s="77">
        <v>0</v>
      </c>
      <c r="AA1348" s="77">
        <v>0</v>
      </c>
      <c r="AB1348" s="77">
        <v>0</v>
      </c>
      <c r="AC1348" s="77">
        <v>0</v>
      </c>
      <c r="AD1348" s="77">
        <v>0</v>
      </c>
      <c r="AE1348" s="141">
        <v>44781</v>
      </c>
      <c r="AF1348" s="141">
        <v>45512</v>
      </c>
      <c r="AG1348" s="147">
        <v>404297.5</v>
      </c>
      <c r="AH1348" s="83">
        <v>0</v>
      </c>
      <c r="AI1348" s="83">
        <v>0</v>
      </c>
      <c r="AJ1348" s="143">
        <v>3.8199999999999998E-2</v>
      </c>
      <c r="AK1348" s="79" t="s">
        <v>664</v>
      </c>
      <c r="AL1348" s="79" t="s">
        <v>665</v>
      </c>
      <c r="AM1348" s="155">
        <v>0</v>
      </c>
      <c r="AN1348" s="155">
        <v>0</v>
      </c>
      <c r="AO1348" s="155">
        <v>0</v>
      </c>
      <c r="AP1348" s="155">
        <v>0</v>
      </c>
      <c r="AQ1348" s="155">
        <v>0</v>
      </c>
      <c r="AR1348" s="155">
        <v>0</v>
      </c>
      <c r="AS1348" s="155">
        <v>0</v>
      </c>
      <c r="AT1348" s="155">
        <v>0</v>
      </c>
      <c r="AU1348" s="155">
        <v>0</v>
      </c>
      <c r="AV1348" s="155">
        <v>0</v>
      </c>
      <c r="AW1348" s="155">
        <v>0</v>
      </c>
      <c r="AX1348" s="155">
        <v>0</v>
      </c>
      <c r="AY1348" s="155">
        <v>0</v>
      </c>
      <c r="AZ1348" s="155">
        <v>0</v>
      </c>
      <c r="BA1348" s="155">
        <v>0</v>
      </c>
      <c r="BB1348" s="22">
        <f t="shared" si="63"/>
        <v>0</v>
      </c>
      <c r="BC1348" s="22">
        <f t="shared" ref="BC1348:BC1411" si="64">SUM(AP1348:BA1348)</f>
        <v>0</v>
      </c>
      <c r="BD1348" s="22">
        <f t="shared" ref="BD1348:BD1411" si="65">BB1348+BC1348</f>
        <v>0</v>
      </c>
    </row>
    <row r="1349" spans="1:56" x14ac:dyDescent="0.35">
      <c r="A1349" s="23" t="s">
        <v>2723</v>
      </c>
      <c r="B1349" s="79" t="s">
        <v>1400</v>
      </c>
      <c r="C1349" s="80">
        <v>3</v>
      </c>
      <c r="D1349" s="81" t="s">
        <v>31</v>
      </c>
      <c r="E1349" s="79" t="s">
        <v>467</v>
      </c>
      <c r="F1349" s="79" t="s">
        <v>648</v>
      </c>
      <c r="G1349" s="79" t="s">
        <v>931</v>
      </c>
      <c r="H1349" s="79" t="s">
        <v>669</v>
      </c>
      <c r="I1349" s="79" t="s">
        <v>932</v>
      </c>
      <c r="J1349" s="79" t="s">
        <v>671</v>
      </c>
      <c r="K1349" s="79" t="s">
        <v>485</v>
      </c>
      <c r="L1349" s="79" t="s">
        <v>650</v>
      </c>
      <c r="M1349" s="79" t="s">
        <v>663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1">
        <v>44781</v>
      </c>
      <c r="AF1349" s="141">
        <v>45877</v>
      </c>
      <c r="AG1349" s="147">
        <v>662717.5</v>
      </c>
      <c r="AH1349" s="83">
        <v>0.85555555555555551</v>
      </c>
      <c r="AI1349" s="83">
        <v>3</v>
      </c>
      <c r="AJ1349" s="143">
        <v>4.2999999999999997E-2</v>
      </c>
      <c r="AK1349" s="79" t="s">
        <v>664</v>
      </c>
      <c r="AL1349" s="79" t="s">
        <v>665</v>
      </c>
      <c r="AM1349" s="155">
        <v>0</v>
      </c>
      <c r="AN1349" s="155">
        <v>0</v>
      </c>
      <c r="AO1349" s="155">
        <v>0</v>
      </c>
      <c r="AP1349" s="155">
        <v>0</v>
      </c>
      <c r="AQ1349" s="155">
        <v>331358.75</v>
      </c>
      <c r="AR1349" s="155">
        <v>0</v>
      </c>
      <c r="AS1349" s="155">
        <v>0</v>
      </c>
      <c r="AT1349" s="155">
        <v>0</v>
      </c>
      <c r="AU1349" s="155">
        <v>0</v>
      </c>
      <c r="AV1349" s="155">
        <v>0</v>
      </c>
      <c r="AW1349" s="155">
        <v>331358.75</v>
      </c>
      <c r="AX1349" s="155">
        <v>0</v>
      </c>
      <c r="AY1349" s="155">
        <v>0</v>
      </c>
      <c r="AZ1349" s="155">
        <v>0</v>
      </c>
      <c r="BA1349" s="155">
        <v>0</v>
      </c>
      <c r="BB1349" s="22">
        <f t="shared" si="63"/>
        <v>0</v>
      </c>
      <c r="BC1349" s="22">
        <f t="shared" si="64"/>
        <v>662717.5</v>
      </c>
      <c r="BD1349" s="22">
        <f t="shared" si="65"/>
        <v>662717.5</v>
      </c>
    </row>
    <row r="1350" spans="1:56" x14ac:dyDescent="0.35">
      <c r="A1350" s="23" t="s">
        <v>2724</v>
      </c>
      <c r="B1350" s="79" t="s">
        <v>1400</v>
      </c>
      <c r="C1350" s="80">
        <v>4</v>
      </c>
      <c r="D1350" s="81" t="s">
        <v>31</v>
      </c>
      <c r="E1350" s="79" t="s">
        <v>467</v>
      </c>
      <c r="F1350" s="79" t="s">
        <v>648</v>
      </c>
      <c r="G1350" s="79" t="s">
        <v>931</v>
      </c>
      <c r="H1350" s="79" t="s">
        <v>669</v>
      </c>
      <c r="I1350" s="79" t="s">
        <v>932</v>
      </c>
      <c r="J1350" s="79" t="s">
        <v>671</v>
      </c>
      <c r="K1350" s="79" t="s">
        <v>485</v>
      </c>
      <c r="L1350" s="79" t="s">
        <v>650</v>
      </c>
      <c r="M1350" s="79" t="s">
        <v>663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1">
        <v>44781</v>
      </c>
      <c r="AF1350" s="141">
        <v>46242</v>
      </c>
      <c r="AG1350" s="147">
        <v>478637.5</v>
      </c>
      <c r="AH1350" s="83">
        <v>1.8555555555555556</v>
      </c>
      <c r="AI1350" s="83">
        <v>4</v>
      </c>
      <c r="AJ1350" s="143">
        <v>4.7100000000000003E-2</v>
      </c>
      <c r="AK1350" s="79" t="s">
        <v>664</v>
      </c>
      <c r="AL1350" s="79" t="s">
        <v>665</v>
      </c>
      <c r="AM1350" s="155">
        <v>0</v>
      </c>
      <c r="AN1350" s="155">
        <v>0</v>
      </c>
      <c r="AO1350" s="155">
        <v>0</v>
      </c>
      <c r="AP1350" s="155">
        <v>0</v>
      </c>
      <c r="AQ1350" s="155">
        <v>0</v>
      </c>
      <c r="AR1350" s="155">
        <v>0</v>
      </c>
      <c r="AS1350" s="155">
        <v>0</v>
      </c>
      <c r="AT1350" s="155">
        <v>0</v>
      </c>
      <c r="AU1350" s="155">
        <v>0</v>
      </c>
      <c r="AV1350" s="155">
        <v>0</v>
      </c>
      <c r="AW1350" s="155">
        <v>0</v>
      </c>
      <c r="AX1350" s="155">
        <v>0</v>
      </c>
      <c r="AY1350" s="155">
        <v>0</v>
      </c>
      <c r="AZ1350" s="155">
        <v>0</v>
      </c>
      <c r="BA1350" s="155">
        <v>0</v>
      </c>
      <c r="BB1350" s="22">
        <f t="shared" si="63"/>
        <v>0</v>
      </c>
      <c r="BC1350" s="22">
        <f t="shared" si="64"/>
        <v>0</v>
      </c>
      <c r="BD1350" s="22">
        <f t="shared" si="65"/>
        <v>0</v>
      </c>
    </row>
    <row r="1351" spans="1:56" x14ac:dyDescent="0.35">
      <c r="A1351" s="23" t="s">
        <v>2725</v>
      </c>
      <c r="B1351" s="79" t="s">
        <v>1400</v>
      </c>
      <c r="C1351" s="80">
        <v>5</v>
      </c>
      <c r="D1351" s="81" t="s">
        <v>31</v>
      </c>
      <c r="E1351" s="79" t="s">
        <v>467</v>
      </c>
      <c r="F1351" s="79" t="s">
        <v>648</v>
      </c>
      <c r="G1351" s="79" t="s">
        <v>931</v>
      </c>
      <c r="H1351" s="79" t="s">
        <v>669</v>
      </c>
      <c r="I1351" s="79" t="s">
        <v>932</v>
      </c>
      <c r="J1351" s="79" t="s">
        <v>671</v>
      </c>
      <c r="K1351" s="79" t="s">
        <v>485</v>
      </c>
      <c r="L1351" s="79" t="s">
        <v>650</v>
      </c>
      <c r="M1351" s="79" t="s">
        <v>663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1">
        <v>44781</v>
      </c>
      <c r="AF1351" s="141">
        <v>46607</v>
      </c>
      <c r="AG1351" s="147">
        <v>1283692.5</v>
      </c>
      <c r="AH1351" s="83">
        <v>2.8555555555555556</v>
      </c>
      <c r="AI1351" s="83">
        <v>5</v>
      </c>
      <c r="AJ1351" s="143">
        <v>5.0700000000000002E-2</v>
      </c>
      <c r="AK1351" s="79" t="s">
        <v>664</v>
      </c>
      <c r="AL1351" s="79" t="s">
        <v>665</v>
      </c>
      <c r="AM1351" s="155">
        <v>0</v>
      </c>
      <c r="AN1351" s="155">
        <v>0</v>
      </c>
      <c r="AO1351" s="155">
        <v>0</v>
      </c>
      <c r="AP1351" s="155">
        <v>0</v>
      </c>
      <c r="AQ1351" s="155">
        <v>0</v>
      </c>
      <c r="AR1351" s="155">
        <v>0</v>
      </c>
      <c r="AS1351" s="155">
        <v>0</v>
      </c>
      <c r="AT1351" s="155">
        <v>0</v>
      </c>
      <c r="AU1351" s="155">
        <v>0</v>
      </c>
      <c r="AV1351" s="155">
        <v>0</v>
      </c>
      <c r="AW1351" s="155">
        <v>0</v>
      </c>
      <c r="AX1351" s="155">
        <v>0</v>
      </c>
      <c r="AY1351" s="155">
        <v>0</v>
      </c>
      <c r="AZ1351" s="155">
        <v>0</v>
      </c>
      <c r="BA1351" s="155">
        <v>0</v>
      </c>
      <c r="BB1351" s="22">
        <f t="shared" si="63"/>
        <v>0</v>
      </c>
      <c r="BC1351" s="22">
        <f t="shared" si="64"/>
        <v>0</v>
      </c>
      <c r="BD1351" s="22">
        <f t="shared" si="65"/>
        <v>0</v>
      </c>
    </row>
    <row r="1352" spans="1:56" x14ac:dyDescent="0.35">
      <c r="A1352" s="23" t="s">
        <v>2726</v>
      </c>
      <c r="B1352" s="79" t="s">
        <v>1400</v>
      </c>
      <c r="C1352" s="80">
        <v>6</v>
      </c>
      <c r="D1352" s="81" t="s">
        <v>31</v>
      </c>
      <c r="E1352" s="79" t="s">
        <v>467</v>
      </c>
      <c r="F1352" s="79" t="s">
        <v>648</v>
      </c>
      <c r="G1352" s="79" t="s">
        <v>931</v>
      </c>
      <c r="H1352" s="79" t="s">
        <v>669</v>
      </c>
      <c r="I1352" s="79" t="s">
        <v>932</v>
      </c>
      <c r="J1352" s="79" t="s">
        <v>671</v>
      </c>
      <c r="K1352" s="79" t="s">
        <v>485</v>
      </c>
      <c r="L1352" s="79" t="s">
        <v>650</v>
      </c>
      <c r="M1352" s="79" t="s">
        <v>663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1">
        <v>44781</v>
      </c>
      <c r="AF1352" s="141">
        <v>46973</v>
      </c>
      <c r="AG1352" s="147">
        <v>3059592.5</v>
      </c>
      <c r="AH1352" s="83">
        <v>3.8555555555555556</v>
      </c>
      <c r="AI1352" s="83">
        <v>6</v>
      </c>
      <c r="AJ1352" s="143">
        <v>5.3600000000000002E-2</v>
      </c>
      <c r="AK1352" s="79" t="s">
        <v>664</v>
      </c>
      <c r="AL1352" s="79" t="s">
        <v>665</v>
      </c>
      <c r="AM1352" s="155">
        <v>0</v>
      </c>
      <c r="AN1352" s="155">
        <v>0</v>
      </c>
      <c r="AO1352" s="155">
        <v>0</v>
      </c>
      <c r="AP1352" s="155">
        <v>0</v>
      </c>
      <c r="AQ1352" s="155">
        <v>0</v>
      </c>
      <c r="AR1352" s="155">
        <v>0</v>
      </c>
      <c r="AS1352" s="155">
        <v>0</v>
      </c>
      <c r="AT1352" s="155">
        <v>0</v>
      </c>
      <c r="AU1352" s="155">
        <v>0</v>
      </c>
      <c r="AV1352" s="155">
        <v>0</v>
      </c>
      <c r="AW1352" s="155">
        <v>0</v>
      </c>
      <c r="AX1352" s="155">
        <v>0</v>
      </c>
      <c r="AY1352" s="155">
        <v>0</v>
      </c>
      <c r="AZ1352" s="155">
        <v>0</v>
      </c>
      <c r="BA1352" s="155">
        <v>0</v>
      </c>
      <c r="BB1352" s="22">
        <f t="shared" si="63"/>
        <v>0</v>
      </c>
      <c r="BC1352" s="22">
        <f t="shared" si="64"/>
        <v>0</v>
      </c>
      <c r="BD1352" s="22">
        <f t="shared" si="65"/>
        <v>0</v>
      </c>
    </row>
    <row r="1353" spans="1:56" x14ac:dyDescent="0.35">
      <c r="A1353" s="23" t="s">
        <v>2727</v>
      </c>
      <c r="B1353" s="79" t="s">
        <v>1400</v>
      </c>
      <c r="C1353" s="80">
        <v>7</v>
      </c>
      <c r="D1353" s="81" t="s">
        <v>31</v>
      </c>
      <c r="E1353" s="79" t="s">
        <v>467</v>
      </c>
      <c r="F1353" s="79" t="s">
        <v>648</v>
      </c>
      <c r="G1353" s="79" t="s">
        <v>931</v>
      </c>
      <c r="H1353" s="79" t="s">
        <v>669</v>
      </c>
      <c r="I1353" s="79" t="s">
        <v>932</v>
      </c>
      <c r="J1353" s="79" t="s">
        <v>671</v>
      </c>
      <c r="K1353" s="79" t="s">
        <v>485</v>
      </c>
      <c r="L1353" s="79" t="s">
        <v>650</v>
      </c>
      <c r="M1353" s="79" t="s">
        <v>663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1">
        <v>44781</v>
      </c>
      <c r="AF1353" s="141">
        <v>47338</v>
      </c>
      <c r="AG1353" s="147">
        <v>3252522.5</v>
      </c>
      <c r="AH1353" s="83">
        <v>4.8555555555555552</v>
      </c>
      <c r="AI1353" s="83">
        <v>7</v>
      </c>
      <c r="AJ1353" s="143">
        <v>5.6399999999999999E-2</v>
      </c>
      <c r="AK1353" s="79" t="s">
        <v>664</v>
      </c>
      <c r="AL1353" s="79" t="s">
        <v>665</v>
      </c>
      <c r="AM1353" s="155">
        <v>0</v>
      </c>
      <c r="AN1353" s="155">
        <v>0</v>
      </c>
      <c r="AO1353" s="155">
        <v>0</v>
      </c>
      <c r="AP1353" s="155">
        <v>0</v>
      </c>
      <c r="AQ1353" s="155">
        <v>0</v>
      </c>
      <c r="AR1353" s="155">
        <v>0</v>
      </c>
      <c r="AS1353" s="155">
        <v>0</v>
      </c>
      <c r="AT1353" s="155">
        <v>0</v>
      </c>
      <c r="AU1353" s="155">
        <v>0</v>
      </c>
      <c r="AV1353" s="155">
        <v>0</v>
      </c>
      <c r="AW1353" s="155">
        <v>0</v>
      </c>
      <c r="AX1353" s="155">
        <v>0</v>
      </c>
      <c r="AY1353" s="155">
        <v>0</v>
      </c>
      <c r="AZ1353" s="155">
        <v>0</v>
      </c>
      <c r="BA1353" s="155">
        <v>0</v>
      </c>
      <c r="BB1353" s="22">
        <f t="shared" si="63"/>
        <v>0</v>
      </c>
      <c r="BC1353" s="22">
        <f t="shared" si="64"/>
        <v>0</v>
      </c>
      <c r="BD1353" s="22">
        <f t="shared" si="65"/>
        <v>0</v>
      </c>
    </row>
    <row r="1354" spans="1:56" x14ac:dyDescent="0.35">
      <c r="A1354" s="23" t="s">
        <v>2728</v>
      </c>
      <c r="B1354" s="79" t="s">
        <v>1400</v>
      </c>
      <c r="C1354" s="80">
        <v>8</v>
      </c>
      <c r="D1354" s="81" t="s">
        <v>31</v>
      </c>
      <c r="E1354" s="79" t="s">
        <v>467</v>
      </c>
      <c r="F1354" s="79" t="s">
        <v>648</v>
      </c>
      <c r="G1354" s="79" t="s">
        <v>931</v>
      </c>
      <c r="H1354" s="79" t="s">
        <v>669</v>
      </c>
      <c r="I1354" s="79" t="s">
        <v>932</v>
      </c>
      <c r="J1354" s="79" t="s">
        <v>671</v>
      </c>
      <c r="K1354" s="79" t="s">
        <v>485</v>
      </c>
      <c r="L1354" s="79" t="s">
        <v>650</v>
      </c>
      <c r="M1354" s="79" t="s">
        <v>663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1">
        <v>44781</v>
      </c>
      <c r="AF1354" s="141">
        <v>47703</v>
      </c>
      <c r="AG1354" s="147">
        <v>690005</v>
      </c>
      <c r="AH1354" s="83">
        <v>5.8555555555555552</v>
      </c>
      <c r="AI1354" s="83">
        <v>8</v>
      </c>
      <c r="AJ1354" s="143">
        <v>5.9299999999999999E-2</v>
      </c>
      <c r="AK1354" s="79" t="s">
        <v>664</v>
      </c>
      <c r="AL1354" s="79" t="s">
        <v>665</v>
      </c>
      <c r="AM1354" s="155">
        <v>0</v>
      </c>
      <c r="AN1354" s="155">
        <v>0</v>
      </c>
      <c r="AO1354" s="155">
        <v>0</v>
      </c>
      <c r="AP1354" s="155">
        <v>0</v>
      </c>
      <c r="AQ1354" s="155">
        <v>0</v>
      </c>
      <c r="AR1354" s="155">
        <v>0</v>
      </c>
      <c r="AS1354" s="155">
        <v>0</v>
      </c>
      <c r="AT1354" s="155">
        <v>0</v>
      </c>
      <c r="AU1354" s="155">
        <v>0</v>
      </c>
      <c r="AV1354" s="155">
        <v>0</v>
      </c>
      <c r="AW1354" s="155">
        <v>0</v>
      </c>
      <c r="AX1354" s="155">
        <v>0</v>
      </c>
      <c r="AY1354" s="155">
        <v>0</v>
      </c>
      <c r="AZ1354" s="155">
        <v>0</v>
      </c>
      <c r="BA1354" s="155">
        <v>0</v>
      </c>
      <c r="BB1354" s="22">
        <f t="shared" si="63"/>
        <v>0</v>
      </c>
      <c r="BC1354" s="22">
        <f t="shared" si="64"/>
        <v>0</v>
      </c>
      <c r="BD1354" s="22">
        <f t="shared" si="65"/>
        <v>0</v>
      </c>
    </row>
    <row r="1355" spans="1:56" x14ac:dyDescent="0.35">
      <c r="A1355" s="23" t="s">
        <v>2729</v>
      </c>
      <c r="B1355" s="79" t="s">
        <v>1400</v>
      </c>
      <c r="C1355" s="80">
        <v>9</v>
      </c>
      <c r="D1355" s="81" t="s">
        <v>31</v>
      </c>
      <c r="E1355" s="79" t="s">
        <v>467</v>
      </c>
      <c r="F1355" s="79" t="s">
        <v>648</v>
      </c>
      <c r="G1355" s="79" t="s">
        <v>931</v>
      </c>
      <c r="H1355" s="79" t="s">
        <v>669</v>
      </c>
      <c r="I1355" s="79" t="s">
        <v>932</v>
      </c>
      <c r="J1355" s="79" t="s">
        <v>671</v>
      </c>
      <c r="K1355" s="79" t="s">
        <v>485</v>
      </c>
      <c r="L1355" s="79" t="s">
        <v>650</v>
      </c>
      <c r="M1355" s="79" t="s">
        <v>663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1">
        <v>44781</v>
      </c>
      <c r="AF1355" s="141">
        <v>48068</v>
      </c>
      <c r="AG1355" s="147">
        <v>106200</v>
      </c>
      <c r="AH1355" s="83">
        <v>6.8555555555555552</v>
      </c>
      <c r="AI1355" s="83">
        <v>9</v>
      </c>
      <c r="AJ1355" s="143">
        <v>6.2100000000000002E-2</v>
      </c>
      <c r="AK1355" s="79" t="s">
        <v>664</v>
      </c>
      <c r="AL1355" s="79" t="s">
        <v>665</v>
      </c>
      <c r="AM1355" s="155">
        <v>0</v>
      </c>
      <c r="AN1355" s="155">
        <v>0</v>
      </c>
      <c r="AO1355" s="155">
        <v>0</v>
      </c>
      <c r="AP1355" s="155">
        <v>0</v>
      </c>
      <c r="AQ1355" s="155">
        <v>0</v>
      </c>
      <c r="AR1355" s="155">
        <v>0</v>
      </c>
      <c r="AS1355" s="155">
        <v>0</v>
      </c>
      <c r="AT1355" s="155">
        <v>0</v>
      </c>
      <c r="AU1355" s="155">
        <v>0</v>
      </c>
      <c r="AV1355" s="155">
        <v>0</v>
      </c>
      <c r="AW1355" s="155">
        <v>0</v>
      </c>
      <c r="AX1355" s="155">
        <v>0</v>
      </c>
      <c r="AY1355" s="155">
        <v>0</v>
      </c>
      <c r="AZ1355" s="155">
        <v>0</v>
      </c>
      <c r="BA1355" s="155">
        <v>0</v>
      </c>
      <c r="BB1355" s="22">
        <f t="shared" si="63"/>
        <v>0</v>
      </c>
      <c r="BC1355" s="22">
        <f t="shared" si="64"/>
        <v>0</v>
      </c>
      <c r="BD1355" s="22">
        <f t="shared" si="65"/>
        <v>0</v>
      </c>
    </row>
    <row r="1356" spans="1:56" x14ac:dyDescent="0.35">
      <c r="A1356" s="23" t="s">
        <v>2730</v>
      </c>
      <c r="B1356" s="79" t="s">
        <v>1401</v>
      </c>
      <c r="C1356" s="80">
        <v>10</v>
      </c>
      <c r="D1356" s="81" t="s">
        <v>31</v>
      </c>
      <c r="E1356" s="79" t="s">
        <v>467</v>
      </c>
      <c r="F1356" s="79" t="s">
        <v>648</v>
      </c>
      <c r="G1356" s="79" t="s">
        <v>931</v>
      </c>
      <c r="H1356" s="79" t="s">
        <v>669</v>
      </c>
      <c r="I1356" s="79" t="s">
        <v>932</v>
      </c>
      <c r="J1356" s="79" t="s">
        <v>671</v>
      </c>
      <c r="K1356" s="79" t="s">
        <v>485</v>
      </c>
      <c r="L1356" s="79" t="s">
        <v>650</v>
      </c>
      <c r="M1356" s="79" t="s">
        <v>663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1">
        <v>44782</v>
      </c>
      <c r="AF1356" s="141">
        <v>48435</v>
      </c>
      <c r="AG1356" s="147">
        <v>53100</v>
      </c>
      <c r="AH1356" s="83">
        <v>7.8583333333333334</v>
      </c>
      <c r="AI1356" s="83">
        <v>10</v>
      </c>
      <c r="AJ1356" s="143">
        <v>6.5000000000000002E-2</v>
      </c>
      <c r="AK1356" s="79" t="s">
        <v>664</v>
      </c>
      <c r="AL1356" s="79" t="s">
        <v>665</v>
      </c>
      <c r="AM1356" s="155">
        <v>0</v>
      </c>
      <c r="AN1356" s="155">
        <v>0</v>
      </c>
      <c r="AO1356" s="155">
        <v>0</v>
      </c>
      <c r="AP1356" s="155">
        <v>0</v>
      </c>
      <c r="AQ1356" s="155">
        <v>0</v>
      </c>
      <c r="AR1356" s="155">
        <v>0</v>
      </c>
      <c r="AS1356" s="155">
        <v>0</v>
      </c>
      <c r="AT1356" s="155">
        <v>0</v>
      </c>
      <c r="AU1356" s="155">
        <v>0</v>
      </c>
      <c r="AV1356" s="155">
        <v>0</v>
      </c>
      <c r="AW1356" s="155">
        <v>0</v>
      </c>
      <c r="AX1356" s="155">
        <v>0</v>
      </c>
      <c r="AY1356" s="155">
        <v>0</v>
      </c>
      <c r="AZ1356" s="155">
        <v>0</v>
      </c>
      <c r="BA1356" s="155">
        <v>0</v>
      </c>
      <c r="BB1356" s="22">
        <f t="shared" si="63"/>
        <v>0</v>
      </c>
      <c r="BC1356" s="22">
        <f t="shared" si="64"/>
        <v>0</v>
      </c>
      <c r="BD1356" s="22">
        <f t="shared" si="65"/>
        <v>0</v>
      </c>
    </row>
    <row r="1357" spans="1:56" x14ac:dyDescent="0.35">
      <c r="A1357" s="23" t="s">
        <v>2731</v>
      </c>
      <c r="B1357" s="79" t="s">
        <v>1401</v>
      </c>
      <c r="C1357" s="80">
        <v>2</v>
      </c>
      <c r="D1357" s="81" t="s">
        <v>31</v>
      </c>
      <c r="E1357" s="79" t="s">
        <v>467</v>
      </c>
      <c r="F1357" s="79" t="s">
        <v>648</v>
      </c>
      <c r="G1357" s="79" t="s">
        <v>931</v>
      </c>
      <c r="H1357" s="79" t="s">
        <v>669</v>
      </c>
      <c r="I1357" s="79" t="s">
        <v>932</v>
      </c>
      <c r="J1357" s="79" t="s">
        <v>671</v>
      </c>
      <c r="K1357" s="79" t="s">
        <v>485</v>
      </c>
      <c r="L1357" s="79" t="s">
        <v>650</v>
      </c>
      <c r="M1357" s="79" t="s">
        <v>663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0</v>
      </c>
      <c r="X1357" s="77">
        <v>0</v>
      </c>
      <c r="Y1357" s="77">
        <v>0</v>
      </c>
      <c r="Z1357" s="77">
        <v>0</v>
      </c>
      <c r="AA1357" s="77">
        <v>0</v>
      </c>
      <c r="AB1357" s="77">
        <v>0</v>
      </c>
      <c r="AC1357" s="77">
        <v>0</v>
      </c>
      <c r="AD1357" s="77">
        <v>0</v>
      </c>
      <c r="AE1357" s="141">
        <v>44782</v>
      </c>
      <c r="AF1357" s="141">
        <v>45513</v>
      </c>
      <c r="AG1357" s="147">
        <v>631595</v>
      </c>
      <c r="AH1357" s="83">
        <v>0</v>
      </c>
      <c r="AI1357" s="83">
        <v>0</v>
      </c>
      <c r="AJ1357" s="143">
        <v>3.8199999999999998E-2</v>
      </c>
      <c r="AK1357" s="79" t="s">
        <v>664</v>
      </c>
      <c r="AL1357" s="79" t="s">
        <v>665</v>
      </c>
      <c r="AM1357" s="155">
        <v>0</v>
      </c>
      <c r="AN1357" s="155">
        <v>0</v>
      </c>
      <c r="AO1357" s="155">
        <v>0</v>
      </c>
      <c r="AP1357" s="155">
        <v>0</v>
      </c>
      <c r="AQ1357" s="155">
        <v>0</v>
      </c>
      <c r="AR1357" s="155">
        <v>0</v>
      </c>
      <c r="AS1357" s="155">
        <v>0</v>
      </c>
      <c r="AT1357" s="155">
        <v>0</v>
      </c>
      <c r="AU1357" s="155">
        <v>0</v>
      </c>
      <c r="AV1357" s="155">
        <v>0</v>
      </c>
      <c r="AW1357" s="155">
        <v>0</v>
      </c>
      <c r="AX1357" s="155">
        <v>0</v>
      </c>
      <c r="AY1357" s="155">
        <v>0</v>
      </c>
      <c r="AZ1357" s="155">
        <v>0</v>
      </c>
      <c r="BA1357" s="155">
        <v>0</v>
      </c>
      <c r="BB1357" s="22">
        <f t="shared" si="63"/>
        <v>0</v>
      </c>
      <c r="BC1357" s="22">
        <f t="shared" si="64"/>
        <v>0</v>
      </c>
      <c r="BD1357" s="22">
        <f t="shared" si="65"/>
        <v>0</v>
      </c>
    </row>
    <row r="1358" spans="1:56" x14ac:dyDescent="0.35">
      <c r="A1358" s="23" t="s">
        <v>2732</v>
      </c>
      <c r="B1358" s="79" t="s">
        <v>1401</v>
      </c>
      <c r="C1358" s="80">
        <v>3</v>
      </c>
      <c r="D1358" s="81" t="s">
        <v>31</v>
      </c>
      <c r="E1358" s="79" t="s">
        <v>467</v>
      </c>
      <c r="F1358" s="79" t="s">
        <v>648</v>
      </c>
      <c r="G1358" s="79" t="s">
        <v>931</v>
      </c>
      <c r="H1358" s="79" t="s">
        <v>669</v>
      </c>
      <c r="I1358" s="79" t="s">
        <v>932</v>
      </c>
      <c r="J1358" s="79" t="s">
        <v>671</v>
      </c>
      <c r="K1358" s="79" t="s">
        <v>485</v>
      </c>
      <c r="L1358" s="79" t="s">
        <v>650</v>
      </c>
      <c r="M1358" s="79" t="s">
        <v>663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1">
        <v>44782</v>
      </c>
      <c r="AF1358" s="141">
        <v>45878</v>
      </c>
      <c r="AG1358" s="147">
        <v>346182.5</v>
      </c>
      <c r="AH1358" s="83">
        <v>0.85833333333333328</v>
      </c>
      <c r="AI1358" s="83">
        <v>3</v>
      </c>
      <c r="AJ1358" s="143">
        <v>4.2999999999999997E-2</v>
      </c>
      <c r="AK1358" s="79" t="s">
        <v>664</v>
      </c>
      <c r="AL1358" s="79" t="s">
        <v>665</v>
      </c>
      <c r="AM1358" s="155">
        <v>0</v>
      </c>
      <c r="AN1358" s="155">
        <v>0</v>
      </c>
      <c r="AO1358" s="155">
        <v>0</v>
      </c>
      <c r="AP1358" s="155">
        <v>0</v>
      </c>
      <c r="AQ1358" s="155">
        <v>173091.25</v>
      </c>
      <c r="AR1358" s="155">
        <v>0</v>
      </c>
      <c r="AS1358" s="155">
        <v>0</v>
      </c>
      <c r="AT1358" s="155">
        <v>0</v>
      </c>
      <c r="AU1358" s="155">
        <v>0</v>
      </c>
      <c r="AV1358" s="155">
        <v>0</v>
      </c>
      <c r="AW1358" s="155">
        <v>173091.25</v>
      </c>
      <c r="AX1358" s="155">
        <v>0</v>
      </c>
      <c r="AY1358" s="155">
        <v>0</v>
      </c>
      <c r="AZ1358" s="155">
        <v>0</v>
      </c>
      <c r="BA1358" s="155">
        <v>0</v>
      </c>
      <c r="BB1358" s="22">
        <f t="shared" si="63"/>
        <v>0</v>
      </c>
      <c r="BC1358" s="22">
        <f t="shared" si="64"/>
        <v>346182.5</v>
      </c>
      <c r="BD1358" s="22">
        <f t="shared" si="65"/>
        <v>346182.5</v>
      </c>
    </row>
    <row r="1359" spans="1:56" x14ac:dyDescent="0.35">
      <c r="A1359" s="23" t="s">
        <v>2733</v>
      </c>
      <c r="B1359" s="79" t="s">
        <v>1401</v>
      </c>
      <c r="C1359" s="80">
        <v>4</v>
      </c>
      <c r="D1359" s="81" t="s">
        <v>31</v>
      </c>
      <c r="E1359" s="79" t="s">
        <v>467</v>
      </c>
      <c r="F1359" s="79" t="s">
        <v>648</v>
      </c>
      <c r="G1359" s="79" t="s">
        <v>931</v>
      </c>
      <c r="H1359" s="79" t="s">
        <v>669</v>
      </c>
      <c r="I1359" s="79" t="s">
        <v>932</v>
      </c>
      <c r="J1359" s="79" t="s">
        <v>671</v>
      </c>
      <c r="K1359" s="79" t="s">
        <v>485</v>
      </c>
      <c r="L1359" s="79" t="s">
        <v>650</v>
      </c>
      <c r="M1359" s="79" t="s">
        <v>663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1">
        <v>44782</v>
      </c>
      <c r="AF1359" s="141">
        <v>46243</v>
      </c>
      <c r="AG1359" s="147">
        <v>970845</v>
      </c>
      <c r="AH1359" s="83">
        <v>1.8583333333333334</v>
      </c>
      <c r="AI1359" s="83">
        <v>4</v>
      </c>
      <c r="AJ1359" s="143">
        <v>4.7100000000000003E-2</v>
      </c>
      <c r="AK1359" s="79" t="s">
        <v>664</v>
      </c>
      <c r="AL1359" s="79" t="s">
        <v>665</v>
      </c>
      <c r="AM1359" s="155">
        <v>0</v>
      </c>
      <c r="AN1359" s="155">
        <v>0</v>
      </c>
      <c r="AO1359" s="155">
        <v>0</v>
      </c>
      <c r="AP1359" s="155">
        <v>0</v>
      </c>
      <c r="AQ1359" s="155">
        <v>0</v>
      </c>
      <c r="AR1359" s="155">
        <v>0</v>
      </c>
      <c r="AS1359" s="155">
        <v>0</v>
      </c>
      <c r="AT1359" s="155">
        <v>0</v>
      </c>
      <c r="AU1359" s="155">
        <v>0</v>
      </c>
      <c r="AV1359" s="155">
        <v>0</v>
      </c>
      <c r="AW1359" s="155">
        <v>0</v>
      </c>
      <c r="AX1359" s="155">
        <v>0</v>
      </c>
      <c r="AY1359" s="155">
        <v>0</v>
      </c>
      <c r="AZ1359" s="155">
        <v>0</v>
      </c>
      <c r="BA1359" s="155">
        <v>0</v>
      </c>
      <c r="BB1359" s="22">
        <f t="shared" si="63"/>
        <v>0</v>
      </c>
      <c r="BC1359" s="22">
        <f t="shared" si="64"/>
        <v>0</v>
      </c>
      <c r="BD1359" s="22">
        <f t="shared" si="65"/>
        <v>0</v>
      </c>
    </row>
    <row r="1360" spans="1:56" x14ac:dyDescent="0.35">
      <c r="A1360" s="23" t="s">
        <v>2734</v>
      </c>
      <c r="B1360" s="79" t="s">
        <v>1401</v>
      </c>
      <c r="C1360" s="80">
        <v>5</v>
      </c>
      <c r="D1360" s="81" t="s">
        <v>31</v>
      </c>
      <c r="E1360" s="79" t="s">
        <v>467</v>
      </c>
      <c r="F1360" s="79" t="s">
        <v>648</v>
      </c>
      <c r="G1360" s="79" t="s">
        <v>931</v>
      </c>
      <c r="H1360" s="79" t="s">
        <v>669</v>
      </c>
      <c r="I1360" s="79" t="s">
        <v>932</v>
      </c>
      <c r="J1360" s="79" t="s">
        <v>671</v>
      </c>
      <c r="K1360" s="79" t="s">
        <v>485</v>
      </c>
      <c r="L1360" s="79" t="s">
        <v>650</v>
      </c>
      <c r="M1360" s="79" t="s">
        <v>663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1">
        <v>44782</v>
      </c>
      <c r="AF1360" s="141">
        <v>46608</v>
      </c>
      <c r="AG1360" s="147">
        <v>969665</v>
      </c>
      <c r="AH1360" s="83">
        <v>2.8583333333333334</v>
      </c>
      <c r="AI1360" s="83">
        <v>5</v>
      </c>
      <c r="AJ1360" s="143">
        <v>5.0700000000000002E-2</v>
      </c>
      <c r="AK1360" s="79" t="s">
        <v>664</v>
      </c>
      <c r="AL1360" s="79" t="s">
        <v>665</v>
      </c>
      <c r="AM1360" s="155">
        <v>0</v>
      </c>
      <c r="AN1360" s="155">
        <v>0</v>
      </c>
      <c r="AO1360" s="155">
        <v>0</v>
      </c>
      <c r="AP1360" s="155">
        <v>0</v>
      </c>
      <c r="AQ1360" s="155">
        <v>0</v>
      </c>
      <c r="AR1360" s="155">
        <v>0</v>
      </c>
      <c r="AS1360" s="155">
        <v>0</v>
      </c>
      <c r="AT1360" s="155">
        <v>0</v>
      </c>
      <c r="AU1360" s="155">
        <v>0</v>
      </c>
      <c r="AV1360" s="155">
        <v>0</v>
      </c>
      <c r="AW1360" s="155">
        <v>0</v>
      </c>
      <c r="AX1360" s="155">
        <v>0</v>
      </c>
      <c r="AY1360" s="155">
        <v>0</v>
      </c>
      <c r="AZ1360" s="155">
        <v>0</v>
      </c>
      <c r="BA1360" s="155">
        <v>0</v>
      </c>
      <c r="BB1360" s="22">
        <f t="shared" si="63"/>
        <v>0</v>
      </c>
      <c r="BC1360" s="22">
        <f t="shared" si="64"/>
        <v>0</v>
      </c>
      <c r="BD1360" s="22">
        <f t="shared" si="65"/>
        <v>0</v>
      </c>
    </row>
    <row r="1361" spans="1:56" x14ac:dyDescent="0.35">
      <c r="A1361" s="23" t="s">
        <v>2735</v>
      </c>
      <c r="B1361" s="79" t="s">
        <v>1401</v>
      </c>
      <c r="C1361" s="80">
        <v>6</v>
      </c>
      <c r="D1361" s="81" t="s">
        <v>31</v>
      </c>
      <c r="E1361" s="79" t="s">
        <v>467</v>
      </c>
      <c r="F1361" s="79" t="s">
        <v>648</v>
      </c>
      <c r="G1361" s="79" t="s">
        <v>931</v>
      </c>
      <c r="H1361" s="79" t="s">
        <v>669</v>
      </c>
      <c r="I1361" s="79" t="s">
        <v>932</v>
      </c>
      <c r="J1361" s="79" t="s">
        <v>671</v>
      </c>
      <c r="K1361" s="79" t="s">
        <v>485</v>
      </c>
      <c r="L1361" s="79" t="s">
        <v>650</v>
      </c>
      <c r="M1361" s="79" t="s">
        <v>663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1">
        <v>44782</v>
      </c>
      <c r="AF1361" s="141">
        <v>46974</v>
      </c>
      <c r="AG1361" s="147">
        <v>1348002.5</v>
      </c>
      <c r="AH1361" s="83">
        <v>3.8583333333333334</v>
      </c>
      <c r="AI1361" s="83">
        <v>6</v>
      </c>
      <c r="AJ1361" s="143">
        <v>5.3600000000000002E-2</v>
      </c>
      <c r="AK1361" s="79" t="s">
        <v>664</v>
      </c>
      <c r="AL1361" s="79" t="s">
        <v>665</v>
      </c>
      <c r="AM1361" s="155">
        <v>0</v>
      </c>
      <c r="AN1361" s="155">
        <v>0</v>
      </c>
      <c r="AO1361" s="155">
        <v>0</v>
      </c>
      <c r="AP1361" s="155">
        <v>0</v>
      </c>
      <c r="AQ1361" s="155">
        <v>0</v>
      </c>
      <c r="AR1361" s="155">
        <v>0</v>
      </c>
      <c r="AS1361" s="155">
        <v>0</v>
      </c>
      <c r="AT1361" s="155">
        <v>0</v>
      </c>
      <c r="AU1361" s="155">
        <v>0</v>
      </c>
      <c r="AV1361" s="155">
        <v>0</v>
      </c>
      <c r="AW1361" s="155">
        <v>0</v>
      </c>
      <c r="AX1361" s="155">
        <v>0</v>
      </c>
      <c r="AY1361" s="155">
        <v>0</v>
      </c>
      <c r="AZ1361" s="155">
        <v>0</v>
      </c>
      <c r="BA1361" s="155">
        <v>0</v>
      </c>
      <c r="BB1361" s="22">
        <f t="shared" si="63"/>
        <v>0</v>
      </c>
      <c r="BC1361" s="22">
        <f t="shared" si="64"/>
        <v>0</v>
      </c>
      <c r="BD1361" s="22">
        <f t="shared" si="65"/>
        <v>0</v>
      </c>
    </row>
    <row r="1362" spans="1:56" x14ac:dyDescent="0.35">
      <c r="A1362" s="23" t="s">
        <v>2736</v>
      </c>
      <c r="B1362" s="79" t="s">
        <v>1401</v>
      </c>
      <c r="C1362" s="80">
        <v>7</v>
      </c>
      <c r="D1362" s="81" t="s">
        <v>31</v>
      </c>
      <c r="E1362" s="79" t="s">
        <v>467</v>
      </c>
      <c r="F1362" s="79" t="s">
        <v>648</v>
      </c>
      <c r="G1362" s="79" t="s">
        <v>931</v>
      </c>
      <c r="H1362" s="79" t="s">
        <v>669</v>
      </c>
      <c r="I1362" s="79" t="s">
        <v>932</v>
      </c>
      <c r="J1362" s="79" t="s">
        <v>671</v>
      </c>
      <c r="K1362" s="79" t="s">
        <v>485</v>
      </c>
      <c r="L1362" s="79" t="s">
        <v>650</v>
      </c>
      <c r="M1362" s="79" t="s">
        <v>663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1">
        <v>44782</v>
      </c>
      <c r="AF1362" s="141">
        <v>47339</v>
      </c>
      <c r="AG1362" s="147">
        <v>1097842.5</v>
      </c>
      <c r="AH1362" s="83">
        <v>4.8583333333333334</v>
      </c>
      <c r="AI1362" s="83">
        <v>7</v>
      </c>
      <c r="AJ1362" s="143">
        <v>5.6399999999999999E-2</v>
      </c>
      <c r="AK1362" s="79" t="s">
        <v>664</v>
      </c>
      <c r="AL1362" s="79" t="s">
        <v>665</v>
      </c>
      <c r="AM1362" s="155">
        <v>0</v>
      </c>
      <c r="AN1362" s="155">
        <v>0</v>
      </c>
      <c r="AO1362" s="155">
        <v>0</v>
      </c>
      <c r="AP1362" s="155">
        <v>0</v>
      </c>
      <c r="AQ1362" s="155">
        <v>0</v>
      </c>
      <c r="AR1362" s="155">
        <v>0</v>
      </c>
      <c r="AS1362" s="155">
        <v>0</v>
      </c>
      <c r="AT1362" s="155">
        <v>0</v>
      </c>
      <c r="AU1362" s="155">
        <v>0</v>
      </c>
      <c r="AV1362" s="155">
        <v>0</v>
      </c>
      <c r="AW1362" s="155">
        <v>0</v>
      </c>
      <c r="AX1362" s="155">
        <v>0</v>
      </c>
      <c r="AY1362" s="155">
        <v>0</v>
      </c>
      <c r="AZ1362" s="155">
        <v>0</v>
      </c>
      <c r="BA1362" s="155">
        <v>0</v>
      </c>
      <c r="BB1362" s="22">
        <f t="shared" si="63"/>
        <v>0</v>
      </c>
      <c r="BC1362" s="22">
        <f t="shared" si="64"/>
        <v>0</v>
      </c>
      <c r="BD1362" s="22">
        <f t="shared" si="65"/>
        <v>0</v>
      </c>
    </row>
    <row r="1363" spans="1:56" x14ac:dyDescent="0.35">
      <c r="A1363" s="23" t="s">
        <v>2737</v>
      </c>
      <c r="B1363" s="79" t="s">
        <v>1401</v>
      </c>
      <c r="C1363" s="80">
        <v>8</v>
      </c>
      <c r="D1363" s="81" t="s">
        <v>31</v>
      </c>
      <c r="E1363" s="79" t="s">
        <v>467</v>
      </c>
      <c r="F1363" s="79" t="s">
        <v>648</v>
      </c>
      <c r="G1363" s="79" t="s">
        <v>931</v>
      </c>
      <c r="H1363" s="79" t="s">
        <v>669</v>
      </c>
      <c r="I1363" s="79" t="s">
        <v>932</v>
      </c>
      <c r="J1363" s="79" t="s">
        <v>671</v>
      </c>
      <c r="K1363" s="79" t="s">
        <v>485</v>
      </c>
      <c r="L1363" s="79" t="s">
        <v>650</v>
      </c>
      <c r="M1363" s="79" t="s">
        <v>663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1">
        <v>44782</v>
      </c>
      <c r="AF1363" s="141">
        <v>47704</v>
      </c>
      <c r="AG1363" s="147">
        <v>465657.5</v>
      </c>
      <c r="AH1363" s="83">
        <v>5.8583333333333334</v>
      </c>
      <c r="AI1363" s="83">
        <v>8</v>
      </c>
      <c r="AJ1363" s="143">
        <v>5.9299999999999999E-2</v>
      </c>
      <c r="AK1363" s="79" t="s">
        <v>664</v>
      </c>
      <c r="AL1363" s="79" t="s">
        <v>665</v>
      </c>
      <c r="AM1363" s="155">
        <v>0</v>
      </c>
      <c r="AN1363" s="155">
        <v>0</v>
      </c>
      <c r="AO1363" s="155">
        <v>0</v>
      </c>
      <c r="AP1363" s="155">
        <v>0</v>
      </c>
      <c r="AQ1363" s="155">
        <v>0</v>
      </c>
      <c r="AR1363" s="155">
        <v>0</v>
      </c>
      <c r="AS1363" s="155">
        <v>0</v>
      </c>
      <c r="AT1363" s="155">
        <v>0</v>
      </c>
      <c r="AU1363" s="155">
        <v>0</v>
      </c>
      <c r="AV1363" s="155">
        <v>0</v>
      </c>
      <c r="AW1363" s="155">
        <v>0</v>
      </c>
      <c r="AX1363" s="155">
        <v>0</v>
      </c>
      <c r="AY1363" s="155">
        <v>0</v>
      </c>
      <c r="AZ1363" s="155">
        <v>0</v>
      </c>
      <c r="BA1363" s="155">
        <v>0</v>
      </c>
      <c r="BB1363" s="22">
        <f t="shared" si="63"/>
        <v>0</v>
      </c>
      <c r="BC1363" s="22">
        <f t="shared" si="64"/>
        <v>0</v>
      </c>
      <c r="BD1363" s="22">
        <f t="shared" si="65"/>
        <v>0</v>
      </c>
    </row>
    <row r="1364" spans="1:56" x14ac:dyDescent="0.35">
      <c r="A1364" s="23" t="s">
        <v>2738</v>
      </c>
      <c r="B1364" s="79" t="s">
        <v>1401</v>
      </c>
      <c r="C1364" s="80">
        <v>9</v>
      </c>
      <c r="D1364" s="81" t="s">
        <v>31</v>
      </c>
      <c r="E1364" s="79" t="s">
        <v>467</v>
      </c>
      <c r="F1364" s="79" t="s">
        <v>648</v>
      </c>
      <c r="G1364" s="79" t="s">
        <v>931</v>
      </c>
      <c r="H1364" s="79" t="s">
        <v>669</v>
      </c>
      <c r="I1364" s="79" t="s">
        <v>932</v>
      </c>
      <c r="J1364" s="79" t="s">
        <v>671</v>
      </c>
      <c r="K1364" s="79" t="s">
        <v>485</v>
      </c>
      <c r="L1364" s="79" t="s">
        <v>650</v>
      </c>
      <c r="M1364" s="79" t="s">
        <v>663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1">
        <v>44782</v>
      </c>
      <c r="AF1364" s="141">
        <v>48069</v>
      </c>
      <c r="AG1364" s="147">
        <v>47642.5</v>
      </c>
      <c r="AH1364" s="83">
        <v>6.8583333333333334</v>
      </c>
      <c r="AI1364" s="83">
        <v>9</v>
      </c>
      <c r="AJ1364" s="143">
        <v>6.2100000000000002E-2</v>
      </c>
      <c r="AK1364" s="79" t="s">
        <v>664</v>
      </c>
      <c r="AL1364" s="79" t="s">
        <v>665</v>
      </c>
      <c r="AM1364" s="155">
        <v>0</v>
      </c>
      <c r="AN1364" s="155">
        <v>0</v>
      </c>
      <c r="AO1364" s="155">
        <v>0</v>
      </c>
      <c r="AP1364" s="155">
        <v>0</v>
      </c>
      <c r="AQ1364" s="155">
        <v>0</v>
      </c>
      <c r="AR1364" s="155">
        <v>0</v>
      </c>
      <c r="AS1364" s="155">
        <v>0</v>
      </c>
      <c r="AT1364" s="155">
        <v>0</v>
      </c>
      <c r="AU1364" s="155">
        <v>0</v>
      </c>
      <c r="AV1364" s="155">
        <v>0</v>
      </c>
      <c r="AW1364" s="155">
        <v>0</v>
      </c>
      <c r="AX1364" s="155">
        <v>0</v>
      </c>
      <c r="AY1364" s="155">
        <v>0</v>
      </c>
      <c r="AZ1364" s="155">
        <v>0</v>
      </c>
      <c r="BA1364" s="155">
        <v>0</v>
      </c>
      <c r="BB1364" s="22">
        <f t="shared" si="63"/>
        <v>0</v>
      </c>
      <c r="BC1364" s="22">
        <f t="shared" si="64"/>
        <v>0</v>
      </c>
      <c r="BD1364" s="22">
        <f t="shared" si="65"/>
        <v>0</v>
      </c>
    </row>
    <row r="1365" spans="1:56" x14ac:dyDescent="0.35">
      <c r="A1365" s="23" t="s">
        <v>2739</v>
      </c>
      <c r="B1365" s="79" t="s">
        <v>2740</v>
      </c>
      <c r="C1365" s="80">
        <v>1</v>
      </c>
      <c r="D1365" s="81" t="s">
        <v>31</v>
      </c>
      <c r="E1365" s="79" t="s">
        <v>467</v>
      </c>
      <c r="F1365" s="79" t="s">
        <v>648</v>
      </c>
      <c r="G1365" s="79" t="s">
        <v>931</v>
      </c>
      <c r="H1365" s="79" t="s">
        <v>669</v>
      </c>
      <c r="I1365" s="79" t="s">
        <v>932</v>
      </c>
      <c r="J1365" s="79" t="s">
        <v>671</v>
      </c>
      <c r="K1365" s="79" t="s">
        <v>485</v>
      </c>
      <c r="L1365" s="79" t="s">
        <v>650</v>
      </c>
      <c r="M1365" s="79" t="s">
        <v>663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0</v>
      </c>
      <c r="X1365" s="77">
        <v>0</v>
      </c>
      <c r="Y1365" s="77">
        <v>0</v>
      </c>
      <c r="Z1365" s="77">
        <v>0</v>
      </c>
      <c r="AA1365" s="77">
        <v>0</v>
      </c>
      <c r="AB1365" s="77">
        <v>0</v>
      </c>
      <c r="AC1365" s="77">
        <v>0</v>
      </c>
      <c r="AD1365" s="77">
        <v>0</v>
      </c>
      <c r="AE1365" s="141">
        <v>44783</v>
      </c>
      <c r="AF1365" s="141">
        <v>45514</v>
      </c>
      <c r="AG1365" s="147">
        <v>61507.5</v>
      </c>
      <c r="AH1365" s="83">
        <v>0</v>
      </c>
      <c r="AI1365" s="83">
        <v>0</v>
      </c>
      <c r="AJ1365" s="143">
        <v>3.8199999999999998E-2</v>
      </c>
      <c r="AK1365" s="79" t="s">
        <v>664</v>
      </c>
      <c r="AL1365" s="79" t="s">
        <v>665</v>
      </c>
      <c r="AM1365" s="155">
        <v>0</v>
      </c>
      <c r="AN1365" s="155">
        <v>0</v>
      </c>
      <c r="AO1365" s="155">
        <v>0</v>
      </c>
      <c r="AP1365" s="155">
        <v>0</v>
      </c>
      <c r="AQ1365" s="155">
        <v>0</v>
      </c>
      <c r="AR1365" s="155">
        <v>0</v>
      </c>
      <c r="AS1365" s="155">
        <v>0</v>
      </c>
      <c r="AT1365" s="155">
        <v>0</v>
      </c>
      <c r="AU1365" s="155">
        <v>0</v>
      </c>
      <c r="AV1365" s="155">
        <v>0</v>
      </c>
      <c r="AW1365" s="155">
        <v>0</v>
      </c>
      <c r="AX1365" s="155">
        <v>0</v>
      </c>
      <c r="AY1365" s="155">
        <v>0</v>
      </c>
      <c r="AZ1365" s="155">
        <v>0</v>
      </c>
      <c r="BA1365" s="155">
        <v>0</v>
      </c>
      <c r="BB1365" s="22">
        <f t="shared" si="63"/>
        <v>0</v>
      </c>
      <c r="BC1365" s="22">
        <f t="shared" si="64"/>
        <v>0</v>
      </c>
      <c r="BD1365" s="22">
        <f t="shared" si="65"/>
        <v>0</v>
      </c>
    </row>
    <row r="1366" spans="1:56" x14ac:dyDescent="0.35">
      <c r="A1366" s="23" t="s">
        <v>2741</v>
      </c>
      <c r="B1366" s="79" t="s">
        <v>2740</v>
      </c>
      <c r="C1366" s="80">
        <v>2</v>
      </c>
      <c r="D1366" s="81" t="s">
        <v>31</v>
      </c>
      <c r="E1366" s="79" t="s">
        <v>467</v>
      </c>
      <c r="F1366" s="79" t="s">
        <v>648</v>
      </c>
      <c r="G1366" s="79" t="s">
        <v>931</v>
      </c>
      <c r="H1366" s="79" t="s">
        <v>669</v>
      </c>
      <c r="I1366" s="79" t="s">
        <v>932</v>
      </c>
      <c r="J1366" s="79" t="s">
        <v>671</v>
      </c>
      <c r="K1366" s="79" t="s">
        <v>485</v>
      </c>
      <c r="L1366" s="79" t="s">
        <v>650</v>
      </c>
      <c r="M1366" s="79" t="s">
        <v>663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1">
        <v>44783</v>
      </c>
      <c r="AF1366" s="141">
        <v>45879</v>
      </c>
      <c r="AG1366" s="147">
        <v>500910</v>
      </c>
      <c r="AH1366" s="83">
        <v>0.86111111111111116</v>
      </c>
      <c r="AI1366" s="83">
        <v>3</v>
      </c>
      <c r="AJ1366" s="143">
        <v>4.2999999999999997E-2</v>
      </c>
      <c r="AK1366" s="79" t="s">
        <v>664</v>
      </c>
      <c r="AL1366" s="79" t="s">
        <v>665</v>
      </c>
      <c r="AM1366" s="155">
        <v>0</v>
      </c>
      <c r="AN1366" s="155">
        <v>0</v>
      </c>
      <c r="AO1366" s="155">
        <v>0</v>
      </c>
      <c r="AP1366" s="155">
        <v>0</v>
      </c>
      <c r="AQ1366" s="155">
        <v>250455</v>
      </c>
      <c r="AR1366" s="155">
        <v>0</v>
      </c>
      <c r="AS1366" s="155">
        <v>0</v>
      </c>
      <c r="AT1366" s="155">
        <v>0</v>
      </c>
      <c r="AU1366" s="155">
        <v>0</v>
      </c>
      <c r="AV1366" s="155">
        <v>0</v>
      </c>
      <c r="AW1366" s="155">
        <v>250455</v>
      </c>
      <c r="AX1366" s="155">
        <v>0</v>
      </c>
      <c r="AY1366" s="155">
        <v>0</v>
      </c>
      <c r="AZ1366" s="155">
        <v>0</v>
      </c>
      <c r="BA1366" s="155">
        <v>0</v>
      </c>
      <c r="BB1366" s="22">
        <f t="shared" si="63"/>
        <v>0</v>
      </c>
      <c r="BC1366" s="22">
        <f t="shared" si="64"/>
        <v>500910</v>
      </c>
      <c r="BD1366" s="22">
        <f t="shared" si="65"/>
        <v>500910</v>
      </c>
    </row>
    <row r="1367" spans="1:56" x14ac:dyDescent="0.35">
      <c r="A1367" s="23" t="s">
        <v>2742</v>
      </c>
      <c r="B1367" s="79" t="s">
        <v>2740</v>
      </c>
      <c r="C1367" s="80">
        <v>3</v>
      </c>
      <c r="D1367" s="81" t="s">
        <v>31</v>
      </c>
      <c r="E1367" s="79" t="s">
        <v>467</v>
      </c>
      <c r="F1367" s="79" t="s">
        <v>648</v>
      </c>
      <c r="G1367" s="79" t="s">
        <v>931</v>
      </c>
      <c r="H1367" s="79" t="s">
        <v>669</v>
      </c>
      <c r="I1367" s="79" t="s">
        <v>932</v>
      </c>
      <c r="J1367" s="79" t="s">
        <v>671</v>
      </c>
      <c r="K1367" s="79" t="s">
        <v>485</v>
      </c>
      <c r="L1367" s="79" t="s">
        <v>650</v>
      </c>
      <c r="M1367" s="79" t="s">
        <v>663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1">
        <v>44783</v>
      </c>
      <c r="AF1367" s="141">
        <v>46244</v>
      </c>
      <c r="AG1367" s="147">
        <v>393972.5</v>
      </c>
      <c r="AH1367" s="83">
        <v>1.8611111111111112</v>
      </c>
      <c r="AI1367" s="83">
        <v>4</v>
      </c>
      <c r="AJ1367" s="143">
        <v>4.7100000000000003E-2</v>
      </c>
      <c r="AK1367" s="79" t="s">
        <v>664</v>
      </c>
      <c r="AL1367" s="79" t="s">
        <v>665</v>
      </c>
      <c r="AM1367" s="155">
        <v>0</v>
      </c>
      <c r="AN1367" s="155">
        <v>0</v>
      </c>
      <c r="AO1367" s="155">
        <v>0</v>
      </c>
      <c r="AP1367" s="155">
        <v>0</v>
      </c>
      <c r="AQ1367" s="155">
        <v>0</v>
      </c>
      <c r="AR1367" s="155">
        <v>0</v>
      </c>
      <c r="AS1367" s="155">
        <v>0</v>
      </c>
      <c r="AT1367" s="155">
        <v>0</v>
      </c>
      <c r="AU1367" s="155">
        <v>0</v>
      </c>
      <c r="AV1367" s="155">
        <v>0</v>
      </c>
      <c r="AW1367" s="155">
        <v>0</v>
      </c>
      <c r="AX1367" s="155">
        <v>0</v>
      </c>
      <c r="AY1367" s="155">
        <v>0</v>
      </c>
      <c r="AZ1367" s="155">
        <v>0</v>
      </c>
      <c r="BA1367" s="155">
        <v>0</v>
      </c>
      <c r="BB1367" s="22">
        <f t="shared" si="63"/>
        <v>0</v>
      </c>
      <c r="BC1367" s="22">
        <f t="shared" si="64"/>
        <v>0</v>
      </c>
      <c r="BD1367" s="22">
        <f t="shared" si="65"/>
        <v>0</v>
      </c>
    </row>
    <row r="1368" spans="1:56" x14ac:dyDescent="0.35">
      <c r="A1368" s="23" t="s">
        <v>2743</v>
      </c>
      <c r="B1368" s="79" t="s">
        <v>2740</v>
      </c>
      <c r="C1368" s="80">
        <v>4</v>
      </c>
      <c r="D1368" s="81" t="s">
        <v>31</v>
      </c>
      <c r="E1368" s="79" t="s">
        <v>467</v>
      </c>
      <c r="F1368" s="79" t="s">
        <v>648</v>
      </c>
      <c r="G1368" s="79" t="s">
        <v>931</v>
      </c>
      <c r="H1368" s="79" t="s">
        <v>669</v>
      </c>
      <c r="I1368" s="79" t="s">
        <v>932</v>
      </c>
      <c r="J1368" s="79" t="s">
        <v>671</v>
      </c>
      <c r="K1368" s="79" t="s">
        <v>485</v>
      </c>
      <c r="L1368" s="79" t="s">
        <v>650</v>
      </c>
      <c r="M1368" s="79" t="s">
        <v>663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1">
        <v>44783</v>
      </c>
      <c r="AF1368" s="141">
        <v>46609</v>
      </c>
      <c r="AG1368" s="147">
        <v>855352.5</v>
      </c>
      <c r="AH1368" s="83">
        <v>2.8611111111111112</v>
      </c>
      <c r="AI1368" s="83">
        <v>5</v>
      </c>
      <c r="AJ1368" s="143">
        <v>5.0700000000000002E-2</v>
      </c>
      <c r="AK1368" s="79" t="s">
        <v>664</v>
      </c>
      <c r="AL1368" s="79" t="s">
        <v>665</v>
      </c>
      <c r="AM1368" s="155">
        <v>0</v>
      </c>
      <c r="AN1368" s="155">
        <v>0</v>
      </c>
      <c r="AO1368" s="155">
        <v>0</v>
      </c>
      <c r="AP1368" s="155">
        <v>0</v>
      </c>
      <c r="AQ1368" s="155">
        <v>0</v>
      </c>
      <c r="AR1368" s="155">
        <v>0</v>
      </c>
      <c r="AS1368" s="155">
        <v>0</v>
      </c>
      <c r="AT1368" s="155">
        <v>0</v>
      </c>
      <c r="AU1368" s="155">
        <v>0</v>
      </c>
      <c r="AV1368" s="155">
        <v>0</v>
      </c>
      <c r="AW1368" s="155">
        <v>0</v>
      </c>
      <c r="AX1368" s="155">
        <v>0</v>
      </c>
      <c r="AY1368" s="155">
        <v>0</v>
      </c>
      <c r="AZ1368" s="155">
        <v>0</v>
      </c>
      <c r="BA1368" s="155">
        <v>0</v>
      </c>
      <c r="BB1368" s="22">
        <f t="shared" si="63"/>
        <v>0</v>
      </c>
      <c r="BC1368" s="22">
        <f t="shared" si="64"/>
        <v>0</v>
      </c>
      <c r="BD1368" s="22">
        <f t="shared" si="65"/>
        <v>0</v>
      </c>
    </row>
    <row r="1369" spans="1:56" x14ac:dyDescent="0.35">
      <c r="A1369" s="23" t="s">
        <v>2744</v>
      </c>
      <c r="B1369" s="79" t="s">
        <v>2740</v>
      </c>
      <c r="C1369" s="80">
        <v>5</v>
      </c>
      <c r="D1369" s="81" t="s">
        <v>31</v>
      </c>
      <c r="E1369" s="79" t="s">
        <v>467</v>
      </c>
      <c r="F1369" s="79" t="s">
        <v>648</v>
      </c>
      <c r="G1369" s="79" t="s">
        <v>931</v>
      </c>
      <c r="H1369" s="79" t="s">
        <v>669</v>
      </c>
      <c r="I1369" s="79" t="s">
        <v>932</v>
      </c>
      <c r="J1369" s="79" t="s">
        <v>671</v>
      </c>
      <c r="K1369" s="79" t="s">
        <v>485</v>
      </c>
      <c r="L1369" s="79" t="s">
        <v>650</v>
      </c>
      <c r="M1369" s="79" t="s">
        <v>663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1">
        <v>44783</v>
      </c>
      <c r="AF1369" s="141">
        <v>46975</v>
      </c>
      <c r="AG1369" s="147">
        <v>888097.5</v>
      </c>
      <c r="AH1369" s="83">
        <v>3.8611111111111112</v>
      </c>
      <c r="AI1369" s="83">
        <v>6</v>
      </c>
      <c r="AJ1369" s="143">
        <v>5.3600000000000002E-2</v>
      </c>
      <c r="AK1369" s="79" t="s">
        <v>664</v>
      </c>
      <c r="AL1369" s="79" t="s">
        <v>665</v>
      </c>
      <c r="AM1369" s="155">
        <v>0</v>
      </c>
      <c r="AN1369" s="155">
        <v>0</v>
      </c>
      <c r="AO1369" s="155">
        <v>0</v>
      </c>
      <c r="AP1369" s="155">
        <v>0</v>
      </c>
      <c r="AQ1369" s="155">
        <v>0</v>
      </c>
      <c r="AR1369" s="155">
        <v>0</v>
      </c>
      <c r="AS1369" s="155">
        <v>0</v>
      </c>
      <c r="AT1369" s="155">
        <v>0</v>
      </c>
      <c r="AU1369" s="155">
        <v>0</v>
      </c>
      <c r="AV1369" s="155">
        <v>0</v>
      </c>
      <c r="AW1369" s="155">
        <v>0</v>
      </c>
      <c r="AX1369" s="155">
        <v>0</v>
      </c>
      <c r="AY1369" s="155">
        <v>0</v>
      </c>
      <c r="AZ1369" s="155">
        <v>0</v>
      </c>
      <c r="BA1369" s="155">
        <v>0</v>
      </c>
      <c r="BB1369" s="22">
        <f t="shared" si="63"/>
        <v>0</v>
      </c>
      <c r="BC1369" s="22">
        <f t="shared" si="64"/>
        <v>0</v>
      </c>
      <c r="BD1369" s="22">
        <f t="shared" si="65"/>
        <v>0</v>
      </c>
    </row>
    <row r="1370" spans="1:56" x14ac:dyDescent="0.35">
      <c r="A1370" s="23" t="s">
        <v>2745</v>
      </c>
      <c r="B1370" s="79" t="s">
        <v>2740</v>
      </c>
      <c r="C1370" s="80">
        <v>6</v>
      </c>
      <c r="D1370" s="81" t="s">
        <v>31</v>
      </c>
      <c r="E1370" s="79" t="s">
        <v>467</v>
      </c>
      <c r="F1370" s="79" t="s">
        <v>648</v>
      </c>
      <c r="G1370" s="79" t="s">
        <v>931</v>
      </c>
      <c r="H1370" s="79" t="s">
        <v>669</v>
      </c>
      <c r="I1370" s="79" t="s">
        <v>932</v>
      </c>
      <c r="J1370" s="79" t="s">
        <v>671</v>
      </c>
      <c r="K1370" s="79" t="s">
        <v>485</v>
      </c>
      <c r="L1370" s="79" t="s">
        <v>650</v>
      </c>
      <c r="M1370" s="79" t="s">
        <v>663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1">
        <v>44783</v>
      </c>
      <c r="AF1370" s="141">
        <v>47340</v>
      </c>
      <c r="AG1370" s="147">
        <v>567727.5</v>
      </c>
      <c r="AH1370" s="83">
        <v>4.8611111111111107</v>
      </c>
      <c r="AI1370" s="83">
        <v>7</v>
      </c>
      <c r="AJ1370" s="143">
        <v>5.6399999999999999E-2</v>
      </c>
      <c r="AK1370" s="79" t="s">
        <v>664</v>
      </c>
      <c r="AL1370" s="79" t="s">
        <v>665</v>
      </c>
      <c r="AM1370" s="155">
        <v>0</v>
      </c>
      <c r="AN1370" s="155">
        <v>0</v>
      </c>
      <c r="AO1370" s="155">
        <v>0</v>
      </c>
      <c r="AP1370" s="155">
        <v>0</v>
      </c>
      <c r="AQ1370" s="155">
        <v>0</v>
      </c>
      <c r="AR1370" s="155">
        <v>0</v>
      </c>
      <c r="AS1370" s="155">
        <v>0</v>
      </c>
      <c r="AT1370" s="155">
        <v>0</v>
      </c>
      <c r="AU1370" s="155">
        <v>0</v>
      </c>
      <c r="AV1370" s="155">
        <v>0</v>
      </c>
      <c r="AW1370" s="155">
        <v>0</v>
      </c>
      <c r="AX1370" s="155">
        <v>0</v>
      </c>
      <c r="AY1370" s="155">
        <v>0</v>
      </c>
      <c r="AZ1370" s="155">
        <v>0</v>
      </c>
      <c r="BA1370" s="155">
        <v>0</v>
      </c>
      <c r="BB1370" s="22">
        <f t="shared" si="63"/>
        <v>0</v>
      </c>
      <c r="BC1370" s="22">
        <f t="shared" si="64"/>
        <v>0</v>
      </c>
      <c r="BD1370" s="22">
        <f t="shared" si="65"/>
        <v>0</v>
      </c>
    </row>
    <row r="1371" spans="1:56" x14ac:dyDescent="0.35">
      <c r="A1371" s="23" t="s">
        <v>2746</v>
      </c>
      <c r="B1371" s="79" t="s">
        <v>2740</v>
      </c>
      <c r="C1371" s="80">
        <v>7</v>
      </c>
      <c r="D1371" s="81" t="s">
        <v>31</v>
      </c>
      <c r="E1371" s="79" t="s">
        <v>467</v>
      </c>
      <c r="F1371" s="79" t="s">
        <v>648</v>
      </c>
      <c r="G1371" s="79" t="s">
        <v>931</v>
      </c>
      <c r="H1371" s="79" t="s">
        <v>669</v>
      </c>
      <c r="I1371" s="79" t="s">
        <v>932</v>
      </c>
      <c r="J1371" s="79" t="s">
        <v>671</v>
      </c>
      <c r="K1371" s="79" t="s">
        <v>485</v>
      </c>
      <c r="L1371" s="79" t="s">
        <v>650</v>
      </c>
      <c r="M1371" s="79" t="s">
        <v>663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1">
        <v>44783</v>
      </c>
      <c r="AF1371" s="141">
        <v>47705</v>
      </c>
      <c r="AG1371" s="147">
        <v>106200</v>
      </c>
      <c r="AH1371" s="83">
        <v>5.8611111111111107</v>
      </c>
      <c r="AI1371" s="83">
        <v>8</v>
      </c>
      <c r="AJ1371" s="143">
        <v>5.9299999999999999E-2</v>
      </c>
      <c r="AK1371" s="79" t="s">
        <v>664</v>
      </c>
      <c r="AL1371" s="79" t="s">
        <v>665</v>
      </c>
      <c r="AM1371" s="155">
        <v>0</v>
      </c>
      <c r="AN1371" s="155">
        <v>0</v>
      </c>
      <c r="AO1371" s="155">
        <v>0</v>
      </c>
      <c r="AP1371" s="155">
        <v>0</v>
      </c>
      <c r="AQ1371" s="155">
        <v>0</v>
      </c>
      <c r="AR1371" s="155">
        <v>0</v>
      </c>
      <c r="AS1371" s="155">
        <v>0</v>
      </c>
      <c r="AT1371" s="155">
        <v>0</v>
      </c>
      <c r="AU1371" s="155">
        <v>0</v>
      </c>
      <c r="AV1371" s="155">
        <v>0</v>
      </c>
      <c r="AW1371" s="155">
        <v>0</v>
      </c>
      <c r="AX1371" s="155">
        <v>0</v>
      </c>
      <c r="AY1371" s="155">
        <v>0</v>
      </c>
      <c r="AZ1371" s="155">
        <v>0</v>
      </c>
      <c r="BA1371" s="155">
        <v>0</v>
      </c>
      <c r="BB1371" s="22">
        <f t="shared" si="63"/>
        <v>0</v>
      </c>
      <c r="BC1371" s="22">
        <f t="shared" si="64"/>
        <v>0</v>
      </c>
      <c r="BD1371" s="22">
        <f t="shared" si="65"/>
        <v>0</v>
      </c>
    </row>
    <row r="1372" spans="1:56" x14ac:dyDescent="0.35">
      <c r="A1372" s="23" t="s">
        <v>2747</v>
      </c>
      <c r="B1372" s="79" t="s">
        <v>2748</v>
      </c>
      <c r="C1372" s="80">
        <v>1</v>
      </c>
      <c r="D1372" s="81" t="s">
        <v>31</v>
      </c>
      <c r="E1372" s="79" t="s">
        <v>467</v>
      </c>
      <c r="F1372" s="79" t="s">
        <v>648</v>
      </c>
      <c r="G1372" s="79" t="s">
        <v>668</v>
      </c>
      <c r="H1372" s="79" t="s">
        <v>669</v>
      </c>
      <c r="I1372" s="79" t="s">
        <v>670</v>
      </c>
      <c r="J1372" s="79" t="s">
        <v>671</v>
      </c>
      <c r="K1372" s="79" t="s">
        <v>484</v>
      </c>
      <c r="L1372" s="79" t="s">
        <v>650</v>
      </c>
      <c r="M1372" s="79" t="s">
        <v>663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1">
        <v>44777</v>
      </c>
      <c r="AF1372" s="141">
        <v>45873</v>
      </c>
      <c r="AG1372" s="147">
        <v>2246860.98</v>
      </c>
      <c r="AH1372" s="83">
        <v>0.84444444444444444</v>
      </c>
      <c r="AI1372" s="83">
        <v>3</v>
      </c>
      <c r="AJ1372" s="143">
        <v>6.1652999999999999E-2</v>
      </c>
      <c r="AK1372" s="79" t="s">
        <v>664</v>
      </c>
      <c r="AL1372" s="79" t="s">
        <v>665</v>
      </c>
      <c r="AM1372" s="155">
        <v>0</v>
      </c>
      <c r="AN1372" s="155">
        <v>0</v>
      </c>
      <c r="AO1372" s="155">
        <v>0</v>
      </c>
      <c r="AP1372" s="155">
        <v>0</v>
      </c>
      <c r="AQ1372" s="155">
        <v>0</v>
      </c>
      <c r="AR1372" s="155">
        <v>0</v>
      </c>
      <c r="AS1372" s="155">
        <v>0</v>
      </c>
      <c r="AT1372" s="155">
        <v>2246860.98</v>
      </c>
      <c r="AU1372" s="155">
        <v>0</v>
      </c>
      <c r="AV1372" s="155">
        <v>0</v>
      </c>
      <c r="AW1372" s="155">
        <v>0</v>
      </c>
      <c r="AX1372" s="155">
        <v>0</v>
      </c>
      <c r="AY1372" s="155">
        <v>0</v>
      </c>
      <c r="AZ1372" s="155">
        <v>0</v>
      </c>
      <c r="BA1372" s="155">
        <v>0</v>
      </c>
      <c r="BB1372" s="22">
        <f t="shared" si="63"/>
        <v>0</v>
      </c>
      <c r="BC1372" s="22">
        <f t="shared" si="64"/>
        <v>2246860.98</v>
      </c>
      <c r="BD1372" s="22">
        <f t="shared" si="65"/>
        <v>2246860.98</v>
      </c>
    </row>
    <row r="1373" spans="1:56" x14ac:dyDescent="0.35">
      <c r="A1373" s="23" t="s">
        <v>2749</v>
      </c>
      <c r="B1373" s="79" t="s">
        <v>2750</v>
      </c>
      <c r="C1373" s="80">
        <v>1</v>
      </c>
      <c r="D1373" s="81" t="s">
        <v>31</v>
      </c>
      <c r="E1373" s="79" t="s">
        <v>467</v>
      </c>
      <c r="F1373" s="79" t="s">
        <v>648</v>
      </c>
      <c r="G1373" s="79" t="s">
        <v>660</v>
      </c>
      <c r="H1373" s="79" t="s">
        <v>661</v>
      </c>
      <c r="I1373" s="79" t="s">
        <v>649</v>
      </c>
      <c r="J1373" s="79" t="s">
        <v>662</v>
      </c>
      <c r="K1373" s="79" t="s">
        <v>1033</v>
      </c>
      <c r="L1373" s="79" t="s">
        <v>650</v>
      </c>
      <c r="M1373" s="79" t="s">
        <v>663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1">
        <v>44790</v>
      </c>
      <c r="AF1373" s="141">
        <v>48443</v>
      </c>
      <c r="AG1373" s="147">
        <v>1860975.88</v>
      </c>
      <c r="AH1373" s="83">
        <v>7.8805555555555555</v>
      </c>
      <c r="AI1373" s="83">
        <v>10</v>
      </c>
      <c r="AJ1373" s="143">
        <v>7.8262999999999999E-2</v>
      </c>
      <c r="AK1373" s="79" t="s">
        <v>664</v>
      </c>
      <c r="AL1373" s="79" t="s">
        <v>665</v>
      </c>
      <c r="AM1373" s="155">
        <v>0</v>
      </c>
      <c r="AN1373" s="155">
        <v>0</v>
      </c>
      <c r="AO1373" s="155">
        <v>0</v>
      </c>
      <c r="AP1373" s="155">
        <v>0</v>
      </c>
      <c r="AQ1373" s="155">
        <v>0</v>
      </c>
      <c r="AR1373" s="155">
        <v>0</v>
      </c>
      <c r="AS1373" s="155">
        <v>0</v>
      </c>
      <c r="AT1373" s="155">
        <v>0</v>
      </c>
      <c r="AU1373" s="155">
        <v>0</v>
      </c>
      <c r="AV1373" s="155">
        <v>0</v>
      </c>
      <c r="AW1373" s="155">
        <v>0</v>
      </c>
      <c r="AX1373" s="155">
        <v>0</v>
      </c>
      <c r="AY1373" s="155">
        <v>0</v>
      </c>
      <c r="AZ1373" s="155">
        <v>0</v>
      </c>
      <c r="BA1373" s="155">
        <v>0</v>
      </c>
      <c r="BB1373" s="22">
        <f t="shared" si="63"/>
        <v>0</v>
      </c>
      <c r="BC1373" s="22">
        <f t="shared" si="64"/>
        <v>0</v>
      </c>
      <c r="BD1373" s="22">
        <f t="shared" si="65"/>
        <v>0</v>
      </c>
    </row>
    <row r="1374" spans="1:56" x14ac:dyDescent="0.35">
      <c r="A1374" s="23" t="s">
        <v>2751</v>
      </c>
      <c r="B1374" s="79" t="s">
        <v>2752</v>
      </c>
      <c r="C1374" s="80">
        <v>1</v>
      </c>
      <c r="D1374" s="81" t="s">
        <v>31</v>
      </c>
      <c r="E1374" s="79" t="s">
        <v>467</v>
      </c>
      <c r="F1374" s="79" t="s">
        <v>648</v>
      </c>
      <c r="G1374" s="79" t="s">
        <v>668</v>
      </c>
      <c r="H1374" s="79" t="s">
        <v>669</v>
      </c>
      <c r="I1374" s="79" t="s">
        <v>670</v>
      </c>
      <c r="J1374" s="79" t="s">
        <v>671</v>
      </c>
      <c r="K1374" s="79" t="s">
        <v>484</v>
      </c>
      <c r="L1374" s="79" t="s">
        <v>650</v>
      </c>
      <c r="M1374" s="79" t="s">
        <v>663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1">
        <v>44777</v>
      </c>
      <c r="AF1374" s="141">
        <v>45873</v>
      </c>
      <c r="AG1374" s="147">
        <v>7541868.6699999999</v>
      </c>
      <c r="AH1374" s="83">
        <v>0.84444444444444444</v>
      </c>
      <c r="AI1374" s="83">
        <v>3</v>
      </c>
      <c r="AJ1374" s="143">
        <v>6.1652999999999999E-2</v>
      </c>
      <c r="AK1374" s="79" t="s">
        <v>664</v>
      </c>
      <c r="AL1374" s="79" t="s">
        <v>665</v>
      </c>
      <c r="AM1374" s="155">
        <v>0</v>
      </c>
      <c r="AN1374" s="155">
        <v>0</v>
      </c>
      <c r="AO1374" s="155">
        <v>0</v>
      </c>
      <c r="AP1374" s="155">
        <v>0</v>
      </c>
      <c r="AQ1374" s="155">
        <v>0</v>
      </c>
      <c r="AR1374" s="155">
        <v>0</v>
      </c>
      <c r="AS1374" s="155">
        <v>0</v>
      </c>
      <c r="AT1374" s="155">
        <v>7541868.6699999999</v>
      </c>
      <c r="AU1374" s="155">
        <v>0</v>
      </c>
      <c r="AV1374" s="155">
        <v>0</v>
      </c>
      <c r="AW1374" s="155">
        <v>0</v>
      </c>
      <c r="AX1374" s="155">
        <v>0</v>
      </c>
      <c r="AY1374" s="155">
        <v>0</v>
      </c>
      <c r="AZ1374" s="155">
        <v>0</v>
      </c>
      <c r="BA1374" s="155">
        <v>0</v>
      </c>
      <c r="BB1374" s="22">
        <f t="shared" si="63"/>
        <v>0</v>
      </c>
      <c r="BC1374" s="22">
        <f t="shared" si="64"/>
        <v>7541868.6699999999</v>
      </c>
      <c r="BD1374" s="22">
        <f t="shared" si="65"/>
        <v>7541868.6699999999</v>
      </c>
    </row>
    <row r="1375" spans="1:56" x14ac:dyDescent="0.35">
      <c r="A1375" s="23" t="s">
        <v>2753</v>
      </c>
      <c r="B1375" s="79" t="s">
        <v>2754</v>
      </c>
      <c r="C1375" s="80">
        <v>1</v>
      </c>
      <c r="D1375" s="81" t="s">
        <v>31</v>
      </c>
      <c r="E1375" s="79" t="s">
        <v>467</v>
      </c>
      <c r="F1375" s="79" t="s">
        <v>648</v>
      </c>
      <c r="G1375" s="79" t="s">
        <v>668</v>
      </c>
      <c r="H1375" s="79" t="s">
        <v>669</v>
      </c>
      <c r="I1375" s="79" t="s">
        <v>670</v>
      </c>
      <c r="J1375" s="79" t="s">
        <v>671</v>
      </c>
      <c r="K1375" s="79" t="s">
        <v>484</v>
      </c>
      <c r="L1375" s="79" t="s">
        <v>650</v>
      </c>
      <c r="M1375" s="79" t="s">
        <v>663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1">
        <v>44777</v>
      </c>
      <c r="AF1375" s="141">
        <v>46603</v>
      </c>
      <c r="AG1375" s="147">
        <v>36269941.420000002</v>
      </c>
      <c r="AH1375" s="83">
        <v>2.8444444444444446</v>
      </c>
      <c r="AI1375" s="83">
        <v>5</v>
      </c>
      <c r="AJ1375" s="143">
        <v>7.1294999999999997E-2</v>
      </c>
      <c r="AK1375" s="79" t="s">
        <v>664</v>
      </c>
      <c r="AL1375" s="79" t="s">
        <v>665</v>
      </c>
      <c r="AM1375" s="155">
        <v>0</v>
      </c>
      <c r="AN1375" s="155">
        <v>0</v>
      </c>
      <c r="AO1375" s="155">
        <v>0</v>
      </c>
      <c r="AP1375" s="155">
        <v>0</v>
      </c>
      <c r="AQ1375" s="155">
        <v>0</v>
      </c>
      <c r="AR1375" s="155">
        <v>0</v>
      </c>
      <c r="AS1375" s="155">
        <v>0</v>
      </c>
      <c r="AT1375" s="155">
        <v>0</v>
      </c>
      <c r="AU1375" s="155">
        <v>0</v>
      </c>
      <c r="AV1375" s="155">
        <v>0</v>
      </c>
      <c r="AW1375" s="155">
        <v>0</v>
      </c>
      <c r="AX1375" s="155">
        <v>0</v>
      </c>
      <c r="AY1375" s="155">
        <v>0</v>
      </c>
      <c r="AZ1375" s="155">
        <v>0</v>
      </c>
      <c r="BA1375" s="155">
        <v>0</v>
      </c>
      <c r="BB1375" s="22">
        <f t="shared" si="63"/>
        <v>0</v>
      </c>
      <c r="BC1375" s="22">
        <f t="shared" si="64"/>
        <v>0</v>
      </c>
      <c r="BD1375" s="22">
        <f t="shared" si="65"/>
        <v>0</v>
      </c>
    </row>
    <row r="1376" spans="1:56" x14ac:dyDescent="0.35">
      <c r="A1376" s="23" t="s">
        <v>2755</v>
      </c>
      <c r="B1376" s="79" t="s">
        <v>2756</v>
      </c>
      <c r="C1376" s="80">
        <v>1</v>
      </c>
      <c r="D1376" s="81" t="s">
        <v>31</v>
      </c>
      <c r="E1376" s="79" t="s">
        <v>467</v>
      </c>
      <c r="F1376" s="79" t="s">
        <v>648</v>
      </c>
      <c r="G1376" s="79" t="s">
        <v>64</v>
      </c>
      <c r="H1376" s="79" t="s">
        <v>661</v>
      </c>
      <c r="I1376" s="79" t="s">
        <v>649</v>
      </c>
      <c r="J1376" s="79" t="s">
        <v>662</v>
      </c>
      <c r="K1376" s="79" t="s">
        <v>596</v>
      </c>
      <c r="L1376" s="79" t="s">
        <v>650</v>
      </c>
      <c r="M1376" s="79" t="s">
        <v>663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1">
        <v>44777</v>
      </c>
      <c r="AF1376" s="141">
        <v>46603</v>
      </c>
      <c r="AG1376" s="147">
        <v>200000000</v>
      </c>
      <c r="AH1376" s="83">
        <v>2.8444444444444446</v>
      </c>
      <c r="AI1376" s="83">
        <v>5</v>
      </c>
      <c r="AJ1376" s="143">
        <v>7.1294999999999997E-2</v>
      </c>
      <c r="AK1376" s="79" t="s">
        <v>664</v>
      </c>
      <c r="AL1376" s="79" t="s">
        <v>665</v>
      </c>
      <c r="AM1376" s="155">
        <v>0</v>
      </c>
      <c r="AN1376" s="155">
        <v>0</v>
      </c>
      <c r="AO1376" s="155">
        <v>0</v>
      </c>
      <c r="AP1376" s="155">
        <v>0</v>
      </c>
      <c r="AQ1376" s="155">
        <v>0</v>
      </c>
      <c r="AR1376" s="155">
        <v>0</v>
      </c>
      <c r="AS1376" s="155">
        <v>0</v>
      </c>
      <c r="AT1376" s="155">
        <v>0</v>
      </c>
      <c r="AU1376" s="155">
        <v>0</v>
      </c>
      <c r="AV1376" s="155">
        <v>0</v>
      </c>
      <c r="AW1376" s="155">
        <v>0</v>
      </c>
      <c r="AX1376" s="155">
        <v>0</v>
      </c>
      <c r="AY1376" s="155">
        <v>0</v>
      </c>
      <c r="AZ1376" s="155">
        <v>0</v>
      </c>
      <c r="BA1376" s="155">
        <v>0</v>
      </c>
      <c r="BB1376" s="22">
        <f t="shared" si="63"/>
        <v>0</v>
      </c>
      <c r="BC1376" s="22">
        <f t="shared" si="64"/>
        <v>0</v>
      </c>
      <c r="BD1376" s="22">
        <f t="shared" si="65"/>
        <v>0</v>
      </c>
    </row>
    <row r="1377" spans="1:56" x14ac:dyDescent="0.35">
      <c r="A1377" s="23" t="s">
        <v>2757</v>
      </c>
      <c r="B1377" s="79" t="s">
        <v>2758</v>
      </c>
      <c r="C1377" s="80">
        <v>1</v>
      </c>
      <c r="D1377" s="81" t="s">
        <v>31</v>
      </c>
      <c r="E1377" s="79" t="s">
        <v>467</v>
      </c>
      <c r="F1377" s="79" t="s">
        <v>648</v>
      </c>
      <c r="G1377" s="79" t="s">
        <v>668</v>
      </c>
      <c r="H1377" s="79" t="s">
        <v>669</v>
      </c>
      <c r="I1377" s="79" t="s">
        <v>670</v>
      </c>
      <c r="J1377" s="79" t="s">
        <v>671</v>
      </c>
      <c r="K1377" s="79" t="s">
        <v>484</v>
      </c>
      <c r="L1377" s="79" t="s">
        <v>650</v>
      </c>
      <c r="M1377" s="79" t="s">
        <v>663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1">
        <v>44685</v>
      </c>
      <c r="AF1377" s="141">
        <v>45781</v>
      </c>
      <c r="AG1377" s="147">
        <v>881877.52</v>
      </c>
      <c r="AH1377" s="83">
        <v>0.59444444444444444</v>
      </c>
      <c r="AI1377" s="83">
        <v>3</v>
      </c>
      <c r="AJ1377" s="143">
        <v>6.1652999999999999E-2</v>
      </c>
      <c r="AK1377" s="79" t="s">
        <v>664</v>
      </c>
      <c r="AL1377" s="79" t="s">
        <v>665</v>
      </c>
      <c r="AM1377" s="155">
        <v>0</v>
      </c>
      <c r="AN1377" s="155">
        <v>0</v>
      </c>
      <c r="AO1377" s="155">
        <v>0</v>
      </c>
      <c r="AP1377" s="155">
        <v>0</v>
      </c>
      <c r="AQ1377" s="155">
        <v>0</v>
      </c>
      <c r="AR1377" s="155">
        <v>0</v>
      </c>
      <c r="AS1377" s="155">
        <v>0</v>
      </c>
      <c r="AT1377" s="155">
        <v>881877.52</v>
      </c>
      <c r="AU1377" s="155">
        <v>0</v>
      </c>
      <c r="AV1377" s="155">
        <v>0</v>
      </c>
      <c r="AW1377" s="155">
        <v>0</v>
      </c>
      <c r="AX1377" s="155">
        <v>0</v>
      </c>
      <c r="AY1377" s="155">
        <v>0</v>
      </c>
      <c r="AZ1377" s="155">
        <v>0</v>
      </c>
      <c r="BA1377" s="155">
        <v>0</v>
      </c>
      <c r="BB1377" s="22">
        <f t="shared" si="63"/>
        <v>0</v>
      </c>
      <c r="BC1377" s="22">
        <f t="shared" si="64"/>
        <v>881877.52</v>
      </c>
      <c r="BD1377" s="22">
        <f t="shared" si="65"/>
        <v>881877.52</v>
      </c>
    </row>
    <row r="1378" spans="1:56" x14ac:dyDescent="0.35">
      <c r="A1378" s="23" t="s">
        <v>2759</v>
      </c>
      <c r="B1378" s="79" t="s">
        <v>2760</v>
      </c>
      <c r="C1378" s="80">
        <v>1</v>
      </c>
      <c r="D1378" s="81" t="s">
        <v>31</v>
      </c>
      <c r="E1378" s="79" t="s">
        <v>467</v>
      </c>
      <c r="F1378" s="79" t="s">
        <v>648</v>
      </c>
      <c r="G1378" s="79" t="s">
        <v>668</v>
      </c>
      <c r="H1378" s="79" t="s">
        <v>669</v>
      </c>
      <c r="I1378" s="79" t="s">
        <v>670</v>
      </c>
      <c r="J1378" s="79" t="s">
        <v>671</v>
      </c>
      <c r="K1378" s="79" t="s">
        <v>484</v>
      </c>
      <c r="L1378" s="79" t="s">
        <v>650</v>
      </c>
      <c r="M1378" s="79" t="s">
        <v>663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1">
        <v>44685</v>
      </c>
      <c r="AF1378" s="141">
        <v>46511</v>
      </c>
      <c r="AG1378" s="147">
        <v>2051279.19</v>
      </c>
      <c r="AH1378" s="83">
        <v>2.5944444444444446</v>
      </c>
      <c r="AI1378" s="83">
        <v>5</v>
      </c>
      <c r="AJ1378" s="143">
        <v>7.1294999999999997E-2</v>
      </c>
      <c r="AK1378" s="79" t="s">
        <v>664</v>
      </c>
      <c r="AL1378" s="79" t="s">
        <v>665</v>
      </c>
      <c r="AM1378" s="155">
        <v>0</v>
      </c>
      <c r="AN1378" s="155">
        <v>0</v>
      </c>
      <c r="AO1378" s="155">
        <v>0</v>
      </c>
      <c r="AP1378" s="155">
        <v>0</v>
      </c>
      <c r="AQ1378" s="155">
        <v>0</v>
      </c>
      <c r="AR1378" s="155">
        <v>0</v>
      </c>
      <c r="AS1378" s="155">
        <v>0</v>
      </c>
      <c r="AT1378" s="155">
        <v>0</v>
      </c>
      <c r="AU1378" s="155">
        <v>0</v>
      </c>
      <c r="AV1378" s="155">
        <v>0</v>
      </c>
      <c r="AW1378" s="155">
        <v>0</v>
      </c>
      <c r="AX1378" s="155">
        <v>0</v>
      </c>
      <c r="AY1378" s="155">
        <v>0</v>
      </c>
      <c r="AZ1378" s="155">
        <v>0</v>
      </c>
      <c r="BA1378" s="155">
        <v>0</v>
      </c>
      <c r="BB1378" s="22">
        <f t="shared" si="63"/>
        <v>0</v>
      </c>
      <c r="BC1378" s="22">
        <f t="shared" si="64"/>
        <v>0</v>
      </c>
      <c r="BD1378" s="22">
        <f t="shared" si="65"/>
        <v>0</v>
      </c>
    </row>
    <row r="1379" spans="1:56" x14ac:dyDescent="0.35">
      <c r="A1379" s="23" t="s">
        <v>2761</v>
      </c>
      <c r="B1379" s="79" t="s">
        <v>2762</v>
      </c>
      <c r="C1379" s="80">
        <v>1</v>
      </c>
      <c r="D1379" s="81" t="s">
        <v>31</v>
      </c>
      <c r="E1379" s="79" t="s">
        <v>467</v>
      </c>
      <c r="F1379" s="79" t="s">
        <v>648</v>
      </c>
      <c r="G1379" s="79" t="s">
        <v>668</v>
      </c>
      <c r="H1379" s="79" t="s">
        <v>669</v>
      </c>
      <c r="I1379" s="79" t="s">
        <v>670</v>
      </c>
      <c r="J1379" s="79" t="s">
        <v>671</v>
      </c>
      <c r="K1379" s="79" t="s">
        <v>484</v>
      </c>
      <c r="L1379" s="79" t="s">
        <v>650</v>
      </c>
      <c r="M1379" s="79" t="s">
        <v>663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1">
        <v>44685</v>
      </c>
      <c r="AF1379" s="141">
        <v>46511</v>
      </c>
      <c r="AG1379" s="147">
        <v>2837111.24</v>
      </c>
      <c r="AH1379" s="83">
        <v>2.5944444444444446</v>
      </c>
      <c r="AI1379" s="83">
        <v>5</v>
      </c>
      <c r="AJ1379" s="143">
        <v>7.1294999999999997E-2</v>
      </c>
      <c r="AK1379" s="79" t="s">
        <v>664</v>
      </c>
      <c r="AL1379" s="79" t="s">
        <v>665</v>
      </c>
      <c r="AM1379" s="155">
        <v>0</v>
      </c>
      <c r="AN1379" s="155">
        <v>0</v>
      </c>
      <c r="AO1379" s="155">
        <v>0</v>
      </c>
      <c r="AP1379" s="155">
        <v>0</v>
      </c>
      <c r="AQ1379" s="155">
        <v>0</v>
      </c>
      <c r="AR1379" s="155">
        <v>0</v>
      </c>
      <c r="AS1379" s="155">
        <v>0</v>
      </c>
      <c r="AT1379" s="155">
        <v>0</v>
      </c>
      <c r="AU1379" s="155">
        <v>0</v>
      </c>
      <c r="AV1379" s="155">
        <v>0</v>
      </c>
      <c r="AW1379" s="155">
        <v>0</v>
      </c>
      <c r="AX1379" s="155">
        <v>0</v>
      </c>
      <c r="AY1379" s="155">
        <v>0</v>
      </c>
      <c r="AZ1379" s="155">
        <v>0</v>
      </c>
      <c r="BA1379" s="155">
        <v>0</v>
      </c>
      <c r="BB1379" s="22">
        <f t="shared" si="63"/>
        <v>0</v>
      </c>
      <c r="BC1379" s="22">
        <f t="shared" si="64"/>
        <v>0</v>
      </c>
      <c r="BD1379" s="22">
        <f t="shared" si="65"/>
        <v>0</v>
      </c>
    </row>
    <row r="1380" spans="1:56" x14ac:dyDescent="0.35">
      <c r="A1380" s="23" t="s">
        <v>2763</v>
      </c>
      <c r="B1380" s="79" t="s">
        <v>2764</v>
      </c>
      <c r="C1380" s="80">
        <v>1</v>
      </c>
      <c r="D1380" s="81" t="s">
        <v>31</v>
      </c>
      <c r="E1380" s="79" t="s">
        <v>467</v>
      </c>
      <c r="F1380" s="79" t="s">
        <v>648</v>
      </c>
      <c r="G1380" s="79" t="s">
        <v>64</v>
      </c>
      <c r="H1380" s="79" t="s">
        <v>661</v>
      </c>
      <c r="I1380" s="79" t="s">
        <v>649</v>
      </c>
      <c r="J1380" s="79" t="s">
        <v>662</v>
      </c>
      <c r="K1380" s="79" t="s">
        <v>596</v>
      </c>
      <c r="L1380" s="79" t="s">
        <v>650</v>
      </c>
      <c r="M1380" s="79" t="s">
        <v>663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1">
        <v>44698</v>
      </c>
      <c r="AF1380" s="141">
        <v>48351</v>
      </c>
      <c r="AG1380" s="147">
        <v>600000000</v>
      </c>
      <c r="AH1380" s="83">
        <v>7.6305555555555555</v>
      </c>
      <c r="AI1380" s="83">
        <v>10</v>
      </c>
      <c r="AJ1380" s="143">
        <v>7.8262999999999999E-2</v>
      </c>
      <c r="AK1380" s="79" t="s">
        <v>664</v>
      </c>
      <c r="AL1380" s="79" t="s">
        <v>665</v>
      </c>
      <c r="AM1380" s="155">
        <v>0</v>
      </c>
      <c r="AN1380" s="155">
        <v>0</v>
      </c>
      <c r="AO1380" s="155">
        <v>0</v>
      </c>
      <c r="AP1380" s="155">
        <v>0</v>
      </c>
      <c r="AQ1380" s="155">
        <v>0</v>
      </c>
      <c r="AR1380" s="155">
        <v>0</v>
      </c>
      <c r="AS1380" s="155">
        <v>0</v>
      </c>
      <c r="AT1380" s="155">
        <v>0</v>
      </c>
      <c r="AU1380" s="155">
        <v>0</v>
      </c>
      <c r="AV1380" s="155">
        <v>0</v>
      </c>
      <c r="AW1380" s="155">
        <v>0</v>
      </c>
      <c r="AX1380" s="155">
        <v>0</v>
      </c>
      <c r="AY1380" s="155">
        <v>0</v>
      </c>
      <c r="AZ1380" s="155">
        <v>0</v>
      </c>
      <c r="BA1380" s="155">
        <v>0</v>
      </c>
      <c r="BB1380" s="22">
        <f t="shared" si="63"/>
        <v>0</v>
      </c>
      <c r="BC1380" s="22">
        <f t="shared" si="64"/>
        <v>0</v>
      </c>
      <c r="BD1380" s="22">
        <f t="shared" si="65"/>
        <v>0</v>
      </c>
    </row>
    <row r="1381" spans="1:56" x14ac:dyDescent="0.35">
      <c r="A1381" s="23" t="s">
        <v>2765</v>
      </c>
      <c r="B1381" s="79" t="s">
        <v>2766</v>
      </c>
      <c r="C1381" s="80">
        <v>1</v>
      </c>
      <c r="D1381" s="81" t="s">
        <v>31</v>
      </c>
      <c r="E1381" s="79" t="s">
        <v>467</v>
      </c>
      <c r="F1381" s="79" t="s">
        <v>648</v>
      </c>
      <c r="G1381" s="79" t="s">
        <v>931</v>
      </c>
      <c r="H1381" s="79" t="s">
        <v>669</v>
      </c>
      <c r="I1381" s="79" t="s">
        <v>932</v>
      </c>
      <c r="J1381" s="79" t="s">
        <v>671</v>
      </c>
      <c r="K1381" s="79" t="s">
        <v>485</v>
      </c>
      <c r="L1381" s="79" t="s">
        <v>650</v>
      </c>
      <c r="M1381" s="79" t="s">
        <v>663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44913.75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0</v>
      </c>
      <c r="AE1381" s="141">
        <v>44832</v>
      </c>
      <c r="AF1381" s="141">
        <v>45563</v>
      </c>
      <c r="AG1381" s="147">
        <v>89827.5</v>
      </c>
      <c r="AH1381" s="83">
        <v>0</v>
      </c>
      <c r="AI1381" s="83">
        <v>0</v>
      </c>
      <c r="AJ1381" s="143">
        <v>3.8199999999999998E-2</v>
      </c>
      <c r="AK1381" s="79" t="s">
        <v>664</v>
      </c>
      <c r="AL1381" s="79" t="s">
        <v>665</v>
      </c>
      <c r="AM1381" s="155">
        <v>0</v>
      </c>
      <c r="AN1381" s="155">
        <v>0</v>
      </c>
      <c r="AO1381" s="155">
        <v>0</v>
      </c>
      <c r="AP1381" s="155">
        <v>0</v>
      </c>
      <c r="AQ1381" s="155">
        <v>0</v>
      </c>
      <c r="AR1381" s="155">
        <v>0</v>
      </c>
      <c r="AS1381" s="155">
        <v>0</v>
      </c>
      <c r="AT1381" s="155">
        <v>0</v>
      </c>
      <c r="AU1381" s="155">
        <v>0</v>
      </c>
      <c r="AV1381" s="155">
        <v>0</v>
      </c>
      <c r="AW1381" s="155">
        <v>0</v>
      </c>
      <c r="AX1381" s="155">
        <v>0</v>
      </c>
      <c r="AY1381" s="155">
        <v>0</v>
      </c>
      <c r="AZ1381" s="155">
        <v>0</v>
      </c>
      <c r="BA1381" s="155">
        <v>0</v>
      </c>
      <c r="BB1381" s="22">
        <f t="shared" si="63"/>
        <v>0</v>
      </c>
      <c r="BC1381" s="22">
        <f t="shared" si="64"/>
        <v>0</v>
      </c>
      <c r="BD1381" s="22">
        <f t="shared" si="65"/>
        <v>0</v>
      </c>
    </row>
    <row r="1382" spans="1:56" x14ac:dyDescent="0.35">
      <c r="A1382" s="23" t="s">
        <v>2767</v>
      </c>
      <c r="B1382" s="79" t="s">
        <v>2766</v>
      </c>
      <c r="C1382" s="80">
        <v>2</v>
      </c>
      <c r="D1382" s="81" t="s">
        <v>31</v>
      </c>
      <c r="E1382" s="79" t="s">
        <v>467</v>
      </c>
      <c r="F1382" s="79" t="s">
        <v>648</v>
      </c>
      <c r="G1382" s="79" t="s">
        <v>931</v>
      </c>
      <c r="H1382" s="79" t="s">
        <v>669</v>
      </c>
      <c r="I1382" s="79" t="s">
        <v>932</v>
      </c>
      <c r="J1382" s="79" t="s">
        <v>671</v>
      </c>
      <c r="K1382" s="79" t="s">
        <v>485</v>
      </c>
      <c r="L1382" s="79" t="s">
        <v>650</v>
      </c>
      <c r="M1382" s="79" t="s">
        <v>663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1">
        <v>44832</v>
      </c>
      <c r="AF1382" s="141">
        <v>45928</v>
      </c>
      <c r="AG1382" s="147">
        <v>475097.5</v>
      </c>
      <c r="AH1382" s="83">
        <v>0.99444444444444446</v>
      </c>
      <c r="AI1382" s="83">
        <v>3</v>
      </c>
      <c r="AJ1382" s="143">
        <v>4.2999999999999997E-2</v>
      </c>
      <c r="AK1382" s="79" t="s">
        <v>664</v>
      </c>
      <c r="AL1382" s="79" t="s">
        <v>665</v>
      </c>
      <c r="AM1382" s="155">
        <v>0</v>
      </c>
      <c r="AN1382" s="155">
        <v>0</v>
      </c>
      <c r="AO1382" s="155">
        <v>0</v>
      </c>
      <c r="AP1382" s="155">
        <v>0</v>
      </c>
      <c r="AQ1382" s="155">
        <v>0</v>
      </c>
      <c r="AR1382" s="155">
        <v>237548.75</v>
      </c>
      <c r="AS1382" s="155">
        <v>0</v>
      </c>
      <c r="AT1382" s="155">
        <v>0</v>
      </c>
      <c r="AU1382" s="155">
        <v>0</v>
      </c>
      <c r="AV1382" s="155">
        <v>0</v>
      </c>
      <c r="AW1382" s="155">
        <v>0</v>
      </c>
      <c r="AX1382" s="155">
        <v>237548.75</v>
      </c>
      <c r="AY1382" s="155">
        <v>0</v>
      </c>
      <c r="AZ1382" s="155">
        <v>0</v>
      </c>
      <c r="BA1382" s="155">
        <v>0</v>
      </c>
      <c r="BB1382" s="22">
        <f t="shared" si="63"/>
        <v>0</v>
      </c>
      <c r="BC1382" s="22">
        <f t="shared" si="64"/>
        <v>475097.5</v>
      </c>
      <c r="BD1382" s="22">
        <f t="shared" si="65"/>
        <v>475097.5</v>
      </c>
    </row>
    <row r="1383" spans="1:56" x14ac:dyDescent="0.35">
      <c r="A1383" s="23" t="s">
        <v>2768</v>
      </c>
      <c r="B1383" s="79" t="s">
        <v>2766</v>
      </c>
      <c r="C1383" s="80">
        <v>3</v>
      </c>
      <c r="D1383" s="81" t="s">
        <v>31</v>
      </c>
      <c r="E1383" s="79" t="s">
        <v>467</v>
      </c>
      <c r="F1383" s="79" t="s">
        <v>648</v>
      </c>
      <c r="G1383" s="79" t="s">
        <v>931</v>
      </c>
      <c r="H1383" s="79" t="s">
        <v>669</v>
      </c>
      <c r="I1383" s="79" t="s">
        <v>932</v>
      </c>
      <c r="J1383" s="79" t="s">
        <v>671</v>
      </c>
      <c r="K1383" s="79" t="s">
        <v>485</v>
      </c>
      <c r="L1383" s="79" t="s">
        <v>650</v>
      </c>
      <c r="M1383" s="79" t="s">
        <v>663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1">
        <v>44832</v>
      </c>
      <c r="AF1383" s="141">
        <v>46293</v>
      </c>
      <c r="AG1383" s="147">
        <v>577610</v>
      </c>
      <c r="AH1383" s="83">
        <v>1.9944444444444445</v>
      </c>
      <c r="AI1383" s="83">
        <v>4</v>
      </c>
      <c r="AJ1383" s="143">
        <v>4.7100000000000003E-2</v>
      </c>
      <c r="AK1383" s="79" t="s">
        <v>664</v>
      </c>
      <c r="AL1383" s="79" t="s">
        <v>665</v>
      </c>
      <c r="AM1383" s="155">
        <v>0</v>
      </c>
      <c r="AN1383" s="155">
        <v>0</v>
      </c>
      <c r="AO1383" s="155">
        <v>0</v>
      </c>
      <c r="AP1383" s="155">
        <v>0</v>
      </c>
      <c r="AQ1383" s="155">
        <v>0</v>
      </c>
      <c r="AR1383" s="155">
        <v>0</v>
      </c>
      <c r="AS1383" s="155">
        <v>0</v>
      </c>
      <c r="AT1383" s="155">
        <v>0</v>
      </c>
      <c r="AU1383" s="155">
        <v>0</v>
      </c>
      <c r="AV1383" s="155">
        <v>0</v>
      </c>
      <c r="AW1383" s="155">
        <v>0</v>
      </c>
      <c r="AX1383" s="155">
        <v>0</v>
      </c>
      <c r="AY1383" s="155">
        <v>0</v>
      </c>
      <c r="AZ1383" s="155">
        <v>0</v>
      </c>
      <c r="BA1383" s="155">
        <v>0</v>
      </c>
      <c r="BB1383" s="22">
        <f t="shared" si="63"/>
        <v>0</v>
      </c>
      <c r="BC1383" s="22">
        <f t="shared" si="64"/>
        <v>0</v>
      </c>
      <c r="BD1383" s="22">
        <f t="shared" si="65"/>
        <v>0</v>
      </c>
    </row>
    <row r="1384" spans="1:56" x14ac:dyDescent="0.35">
      <c r="A1384" s="23" t="s">
        <v>2769</v>
      </c>
      <c r="B1384" s="79" t="s">
        <v>2766</v>
      </c>
      <c r="C1384" s="80">
        <v>4</v>
      </c>
      <c r="D1384" s="81" t="s">
        <v>31</v>
      </c>
      <c r="E1384" s="79" t="s">
        <v>467</v>
      </c>
      <c r="F1384" s="79" t="s">
        <v>648</v>
      </c>
      <c r="G1384" s="79" t="s">
        <v>931</v>
      </c>
      <c r="H1384" s="79" t="s">
        <v>669</v>
      </c>
      <c r="I1384" s="79" t="s">
        <v>932</v>
      </c>
      <c r="J1384" s="79" t="s">
        <v>671</v>
      </c>
      <c r="K1384" s="79" t="s">
        <v>485</v>
      </c>
      <c r="L1384" s="79" t="s">
        <v>650</v>
      </c>
      <c r="M1384" s="79" t="s">
        <v>663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1">
        <v>44832</v>
      </c>
      <c r="AF1384" s="141">
        <v>46658</v>
      </c>
      <c r="AG1384" s="147">
        <v>1262747.5</v>
      </c>
      <c r="AH1384" s="83">
        <v>2.9944444444444445</v>
      </c>
      <c r="AI1384" s="83">
        <v>5</v>
      </c>
      <c r="AJ1384" s="143">
        <v>5.0700000000000002E-2</v>
      </c>
      <c r="AK1384" s="79" t="s">
        <v>664</v>
      </c>
      <c r="AL1384" s="79" t="s">
        <v>665</v>
      </c>
      <c r="AM1384" s="155">
        <v>0</v>
      </c>
      <c r="AN1384" s="155">
        <v>0</v>
      </c>
      <c r="AO1384" s="155">
        <v>0</v>
      </c>
      <c r="AP1384" s="155">
        <v>0</v>
      </c>
      <c r="AQ1384" s="155">
        <v>0</v>
      </c>
      <c r="AR1384" s="155">
        <v>0</v>
      </c>
      <c r="AS1384" s="155">
        <v>0</v>
      </c>
      <c r="AT1384" s="155">
        <v>0</v>
      </c>
      <c r="AU1384" s="155">
        <v>0</v>
      </c>
      <c r="AV1384" s="155">
        <v>0</v>
      </c>
      <c r="AW1384" s="155">
        <v>0</v>
      </c>
      <c r="AX1384" s="155">
        <v>0</v>
      </c>
      <c r="AY1384" s="155">
        <v>0</v>
      </c>
      <c r="AZ1384" s="155">
        <v>0</v>
      </c>
      <c r="BA1384" s="155">
        <v>0</v>
      </c>
      <c r="BB1384" s="22">
        <f t="shared" si="63"/>
        <v>0</v>
      </c>
      <c r="BC1384" s="22">
        <f t="shared" si="64"/>
        <v>0</v>
      </c>
      <c r="BD1384" s="22">
        <f t="shared" si="65"/>
        <v>0</v>
      </c>
    </row>
    <row r="1385" spans="1:56" x14ac:dyDescent="0.35">
      <c r="A1385" s="23" t="s">
        <v>2770</v>
      </c>
      <c r="B1385" s="79" t="s">
        <v>2766</v>
      </c>
      <c r="C1385" s="80">
        <v>5</v>
      </c>
      <c r="D1385" s="81" t="s">
        <v>31</v>
      </c>
      <c r="E1385" s="79" t="s">
        <v>467</v>
      </c>
      <c r="F1385" s="79" t="s">
        <v>648</v>
      </c>
      <c r="G1385" s="79" t="s">
        <v>931</v>
      </c>
      <c r="H1385" s="79" t="s">
        <v>669</v>
      </c>
      <c r="I1385" s="79" t="s">
        <v>932</v>
      </c>
      <c r="J1385" s="79" t="s">
        <v>671</v>
      </c>
      <c r="K1385" s="79" t="s">
        <v>485</v>
      </c>
      <c r="L1385" s="79" t="s">
        <v>650</v>
      </c>
      <c r="M1385" s="79" t="s">
        <v>663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1">
        <v>44832</v>
      </c>
      <c r="AF1385" s="141">
        <v>47024</v>
      </c>
      <c r="AG1385" s="147">
        <v>5672997.5</v>
      </c>
      <c r="AH1385" s="83">
        <v>3.9944444444444445</v>
      </c>
      <c r="AI1385" s="83">
        <v>6</v>
      </c>
      <c r="AJ1385" s="143">
        <v>5.3600000000000002E-2</v>
      </c>
      <c r="AK1385" s="79" t="s">
        <v>664</v>
      </c>
      <c r="AL1385" s="79" t="s">
        <v>665</v>
      </c>
      <c r="AM1385" s="155">
        <v>0</v>
      </c>
      <c r="AN1385" s="155">
        <v>0</v>
      </c>
      <c r="AO1385" s="155">
        <v>0</v>
      </c>
      <c r="AP1385" s="155">
        <v>0</v>
      </c>
      <c r="AQ1385" s="155">
        <v>0</v>
      </c>
      <c r="AR1385" s="155">
        <v>0</v>
      </c>
      <c r="AS1385" s="155">
        <v>0</v>
      </c>
      <c r="AT1385" s="155">
        <v>0</v>
      </c>
      <c r="AU1385" s="155">
        <v>0</v>
      </c>
      <c r="AV1385" s="155">
        <v>0</v>
      </c>
      <c r="AW1385" s="155">
        <v>0</v>
      </c>
      <c r="AX1385" s="155">
        <v>0</v>
      </c>
      <c r="AY1385" s="155">
        <v>0</v>
      </c>
      <c r="AZ1385" s="155">
        <v>0</v>
      </c>
      <c r="BA1385" s="155">
        <v>0</v>
      </c>
      <c r="BB1385" s="22">
        <f t="shared" si="63"/>
        <v>0</v>
      </c>
      <c r="BC1385" s="22">
        <f t="shared" si="64"/>
        <v>0</v>
      </c>
      <c r="BD1385" s="22">
        <f t="shared" si="65"/>
        <v>0</v>
      </c>
    </row>
    <row r="1386" spans="1:56" x14ac:dyDescent="0.35">
      <c r="A1386" s="23" t="s">
        <v>2771</v>
      </c>
      <c r="B1386" s="79" t="s">
        <v>2766</v>
      </c>
      <c r="C1386" s="80">
        <v>6</v>
      </c>
      <c r="D1386" s="81" t="s">
        <v>31</v>
      </c>
      <c r="E1386" s="79" t="s">
        <v>467</v>
      </c>
      <c r="F1386" s="79" t="s">
        <v>648</v>
      </c>
      <c r="G1386" s="79" t="s">
        <v>931</v>
      </c>
      <c r="H1386" s="79" t="s">
        <v>669</v>
      </c>
      <c r="I1386" s="79" t="s">
        <v>932</v>
      </c>
      <c r="J1386" s="79" t="s">
        <v>671</v>
      </c>
      <c r="K1386" s="79" t="s">
        <v>485</v>
      </c>
      <c r="L1386" s="79" t="s">
        <v>650</v>
      </c>
      <c r="M1386" s="79" t="s">
        <v>663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1">
        <v>44832</v>
      </c>
      <c r="AF1386" s="141">
        <v>47389</v>
      </c>
      <c r="AG1386" s="147">
        <v>11094065</v>
      </c>
      <c r="AH1386" s="83">
        <v>4.9944444444444445</v>
      </c>
      <c r="AI1386" s="83">
        <v>7</v>
      </c>
      <c r="AJ1386" s="143">
        <v>5.6399999999999999E-2</v>
      </c>
      <c r="AK1386" s="79" t="s">
        <v>664</v>
      </c>
      <c r="AL1386" s="79" t="s">
        <v>665</v>
      </c>
      <c r="AM1386" s="155">
        <v>0</v>
      </c>
      <c r="AN1386" s="155">
        <v>0</v>
      </c>
      <c r="AO1386" s="155">
        <v>0</v>
      </c>
      <c r="AP1386" s="155">
        <v>0</v>
      </c>
      <c r="AQ1386" s="155">
        <v>0</v>
      </c>
      <c r="AR1386" s="155">
        <v>0</v>
      </c>
      <c r="AS1386" s="155">
        <v>0</v>
      </c>
      <c r="AT1386" s="155">
        <v>0</v>
      </c>
      <c r="AU1386" s="155">
        <v>0</v>
      </c>
      <c r="AV1386" s="155">
        <v>0</v>
      </c>
      <c r="AW1386" s="155">
        <v>0</v>
      </c>
      <c r="AX1386" s="155">
        <v>0</v>
      </c>
      <c r="AY1386" s="155">
        <v>0</v>
      </c>
      <c r="AZ1386" s="155">
        <v>0</v>
      </c>
      <c r="BA1386" s="155">
        <v>0</v>
      </c>
      <c r="BB1386" s="22">
        <f t="shared" si="63"/>
        <v>0</v>
      </c>
      <c r="BC1386" s="22">
        <f t="shared" si="64"/>
        <v>0</v>
      </c>
      <c r="BD1386" s="22">
        <f t="shared" si="65"/>
        <v>0</v>
      </c>
    </row>
    <row r="1387" spans="1:56" x14ac:dyDescent="0.35">
      <c r="A1387" s="23" t="s">
        <v>2772</v>
      </c>
      <c r="B1387" s="79" t="s">
        <v>2766</v>
      </c>
      <c r="C1387" s="80">
        <v>7</v>
      </c>
      <c r="D1387" s="81" t="s">
        <v>31</v>
      </c>
      <c r="E1387" s="79" t="s">
        <v>467</v>
      </c>
      <c r="F1387" s="79" t="s">
        <v>648</v>
      </c>
      <c r="G1387" s="79" t="s">
        <v>931</v>
      </c>
      <c r="H1387" s="79" t="s">
        <v>669</v>
      </c>
      <c r="I1387" s="79" t="s">
        <v>932</v>
      </c>
      <c r="J1387" s="79" t="s">
        <v>671</v>
      </c>
      <c r="K1387" s="79" t="s">
        <v>485</v>
      </c>
      <c r="L1387" s="79" t="s">
        <v>650</v>
      </c>
      <c r="M1387" s="79" t="s">
        <v>663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1">
        <v>44832</v>
      </c>
      <c r="AF1387" s="141">
        <v>47754</v>
      </c>
      <c r="AG1387" s="147">
        <v>2068982.5</v>
      </c>
      <c r="AH1387" s="83">
        <v>5.9944444444444445</v>
      </c>
      <c r="AI1387" s="83">
        <v>8</v>
      </c>
      <c r="AJ1387" s="143">
        <v>5.9299999999999999E-2</v>
      </c>
      <c r="AK1387" s="79" t="s">
        <v>664</v>
      </c>
      <c r="AL1387" s="79" t="s">
        <v>665</v>
      </c>
      <c r="AM1387" s="155">
        <v>0</v>
      </c>
      <c r="AN1387" s="155">
        <v>0</v>
      </c>
      <c r="AO1387" s="155">
        <v>0</v>
      </c>
      <c r="AP1387" s="155">
        <v>0</v>
      </c>
      <c r="AQ1387" s="155">
        <v>0</v>
      </c>
      <c r="AR1387" s="155">
        <v>0</v>
      </c>
      <c r="AS1387" s="155">
        <v>0</v>
      </c>
      <c r="AT1387" s="155">
        <v>0</v>
      </c>
      <c r="AU1387" s="155">
        <v>0</v>
      </c>
      <c r="AV1387" s="155">
        <v>0</v>
      </c>
      <c r="AW1387" s="155">
        <v>0</v>
      </c>
      <c r="AX1387" s="155">
        <v>0</v>
      </c>
      <c r="AY1387" s="155">
        <v>0</v>
      </c>
      <c r="AZ1387" s="155">
        <v>0</v>
      </c>
      <c r="BA1387" s="155">
        <v>0</v>
      </c>
      <c r="BB1387" s="22">
        <f t="shared" si="63"/>
        <v>0</v>
      </c>
      <c r="BC1387" s="22">
        <f t="shared" si="64"/>
        <v>0</v>
      </c>
      <c r="BD1387" s="22">
        <f t="shared" si="65"/>
        <v>0</v>
      </c>
    </row>
    <row r="1388" spans="1:56" x14ac:dyDescent="0.35">
      <c r="A1388" s="23" t="s">
        <v>2773</v>
      </c>
      <c r="B1388" s="79" t="s">
        <v>2766</v>
      </c>
      <c r="C1388" s="80">
        <v>8</v>
      </c>
      <c r="D1388" s="81" t="s">
        <v>31</v>
      </c>
      <c r="E1388" s="79" t="s">
        <v>467</v>
      </c>
      <c r="F1388" s="79" t="s">
        <v>648</v>
      </c>
      <c r="G1388" s="79" t="s">
        <v>931</v>
      </c>
      <c r="H1388" s="79" t="s">
        <v>669</v>
      </c>
      <c r="I1388" s="79" t="s">
        <v>932</v>
      </c>
      <c r="J1388" s="79" t="s">
        <v>671</v>
      </c>
      <c r="K1388" s="79" t="s">
        <v>485</v>
      </c>
      <c r="L1388" s="79" t="s">
        <v>650</v>
      </c>
      <c r="M1388" s="79" t="s">
        <v>663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1">
        <v>44832</v>
      </c>
      <c r="AF1388" s="141">
        <v>48119</v>
      </c>
      <c r="AG1388" s="147">
        <v>106200</v>
      </c>
      <c r="AH1388" s="83">
        <v>6.9944444444444445</v>
      </c>
      <c r="AI1388" s="83">
        <v>9</v>
      </c>
      <c r="AJ1388" s="143">
        <v>6.2100000000000002E-2</v>
      </c>
      <c r="AK1388" s="79" t="s">
        <v>664</v>
      </c>
      <c r="AL1388" s="79" t="s">
        <v>665</v>
      </c>
      <c r="AM1388" s="155">
        <v>0</v>
      </c>
      <c r="AN1388" s="155">
        <v>0</v>
      </c>
      <c r="AO1388" s="155">
        <v>0</v>
      </c>
      <c r="AP1388" s="155">
        <v>0</v>
      </c>
      <c r="AQ1388" s="155">
        <v>0</v>
      </c>
      <c r="AR1388" s="155">
        <v>0</v>
      </c>
      <c r="AS1388" s="155">
        <v>0</v>
      </c>
      <c r="AT1388" s="155">
        <v>0</v>
      </c>
      <c r="AU1388" s="155">
        <v>0</v>
      </c>
      <c r="AV1388" s="155">
        <v>0</v>
      </c>
      <c r="AW1388" s="155">
        <v>0</v>
      </c>
      <c r="AX1388" s="155">
        <v>0</v>
      </c>
      <c r="AY1388" s="155">
        <v>0</v>
      </c>
      <c r="AZ1388" s="155">
        <v>0</v>
      </c>
      <c r="BA1388" s="155">
        <v>0</v>
      </c>
      <c r="BB1388" s="22">
        <f t="shared" si="63"/>
        <v>0</v>
      </c>
      <c r="BC1388" s="22">
        <f t="shared" si="64"/>
        <v>0</v>
      </c>
      <c r="BD1388" s="22">
        <f t="shared" si="65"/>
        <v>0</v>
      </c>
    </row>
    <row r="1389" spans="1:56" x14ac:dyDescent="0.35">
      <c r="A1389" s="23" t="s">
        <v>2774</v>
      </c>
      <c r="B1389" s="79" t="s">
        <v>2766</v>
      </c>
      <c r="C1389" s="80">
        <v>9</v>
      </c>
      <c r="D1389" s="81" t="s">
        <v>31</v>
      </c>
      <c r="E1389" s="79" t="s">
        <v>467</v>
      </c>
      <c r="F1389" s="79" t="s">
        <v>648</v>
      </c>
      <c r="G1389" s="79" t="s">
        <v>931</v>
      </c>
      <c r="H1389" s="79" t="s">
        <v>669</v>
      </c>
      <c r="I1389" s="79" t="s">
        <v>932</v>
      </c>
      <c r="J1389" s="79" t="s">
        <v>671</v>
      </c>
      <c r="K1389" s="79" t="s">
        <v>485</v>
      </c>
      <c r="L1389" s="79" t="s">
        <v>650</v>
      </c>
      <c r="M1389" s="79" t="s">
        <v>663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1">
        <v>44832</v>
      </c>
      <c r="AF1389" s="141">
        <v>48485</v>
      </c>
      <c r="AG1389" s="147">
        <v>99415</v>
      </c>
      <c r="AH1389" s="83">
        <v>7.9944444444444445</v>
      </c>
      <c r="AI1389" s="83">
        <v>10</v>
      </c>
      <c r="AJ1389" s="143">
        <v>6.5000000000000002E-2</v>
      </c>
      <c r="AK1389" s="79" t="s">
        <v>664</v>
      </c>
      <c r="AL1389" s="79" t="s">
        <v>665</v>
      </c>
      <c r="AM1389" s="155">
        <v>0</v>
      </c>
      <c r="AN1389" s="155">
        <v>0</v>
      </c>
      <c r="AO1389" s="155">
        <v>0</v>
      </c>
      <c r="AP1389" s="155">
        <v>0</v>
      </c>
      <c r="AQ1389" s="155">
        <v>0</v>
      </c>
      <c r="AR1389" s="155">
        <v>0</v>
      </c>
      <c r="AS1389" s="155">
        <v>0</v>
      </c>
      <c r="AT1389" s="155">
        <v>0</v>
      </c>
      <c r="AU1389" s="155">
        <v>0</v>
      </c>
      <c r="AV1389" s="155">
        <v>0</v>
      </c>
      <c r="AW1389" s="155">
        <v>0</v>
      </c>
      <c r="AX1389" s="155">
        <v>0</v>
      </c>
      <c r="AY1389" s="155">
        <v>0</v>
      </c>
      <c r="AZ1389" s="155">
        <v>0</v>
      </c>
      <c r="BA1389" s="155">
        <v>0</v>
      </c>
      <c r="BB1389" s="22">
        <f t="shared" si="63"/>
        <v>0</v>
      </c>
      <c r="BC1389" s="22">
        <f t="shared" si="64"/>
        <v>0</v>
      </c>
      <c r="BD1389" s="22">
        <f t="shared" si="65"/>
        <v>0</v>
      </c>
    </row>
    <row r="1390" spans="1:56" x14ac:dyDescent="0.35">
      <c r="A1390" s="23" t="s">
        <v>2776</v>
      </c>
      <c r="B1390" s="79" t="s">
        <v>2775</v>
      </c>
      <c r="C1390" s="80">
        <v>2</v>
      </c>
      <c r="D1390" s="81" t="s">
        <v>31</v>
      </c>
      <c r="E1390" s="79" t="s">
        <v>467</v>
      </c>
      <c r="F1390" s="79" t="s">
        <v>648</v>
      </c>
      <c r="G1390" s="79" t="s">
        <v>931</v>
      </c>
      <c r="H1390" s="79" t="s">
        <v>669</v>
      </c>
      <c r="I1390" s="79" t="s">
        <v>932</v>
      </c>
      <c r="J1390" s="79" t="s">
        <v>671</v>
      </c>
      <c r="K1390" s="79" t="s">
        <v>485</v>
      </c>
      <c r="L1390" s="79" t="s">
        <v>650</v>
      </c>
      <c r="M1390" s="79" t="s">
        <v>663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0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57893.75</v>
      </c>
      <c r="AE1390" s="141">
        <v>44859</v>
      </c>
      <c r="AF1390" s="141">
        <v>45590</v>
      </c>
      <c r="AG1390" s="147">
        <v>115787.5</v>
      </c>
      <c r="AH1390" s="83">
        <v>6.9444444444444448E-2</v>
      </c>
      <c r="AI1390" s="83">
        <v>2</v>
      </c>
      <c r="AJ1390" s="143">
        <v>3.8199999999999998E-2</v>
      </c>
      <c r="AK1390" s="79" t="s">
        <v>664</v>
      </c>
      <c r="AL1390" s="79" t="s">
        <v>665</v>
      </c>
      <c r="AM1390" s="155">
        <v>57893.75</v>
      </c>
      <c r="AN1390" s="155">
        <v>0</v>
      </c>
      <c r="AO1390" s="155">
        <v>0</v>
      </c>
      <c r="AP1390" s="155">
        <v>0</v>
      </c>
      <c r="AQ1390" s="155">
        <v>0</v>
      </c>
      <c r="AR1390" s="155">
        <v>0</v>
      </c>
      <c r="AS1390" s="155">
        <v>0</v>
      </c>
      <c r="AT1390" s="155">
        <v>0</v>
      </c>
      <c r="AU1390" s="155">
        <v>0</v>
      </c>
      <c r="AV1390" s="155">
        <v>0</v>
      </c>
      <c r="AW1390" s="155">
        <v>0</v>
      </c>
      <c r="AX1390" s="155">
        <v>0</v>
      </c>
      <c r="AY1390" s="155">
        <v>0</v>
      </c>
      <c r="AZ1390" s="155">
        <v>0</v>
      </c>
      <c r="BA1390" s="155">
        <v>0</v>
      </c>
      <c r="BB1390" s="22">
        <f t="shared" si="63"/>
        <v>57893.75</v>
      </c>
      <c r="BC1390" s="22">
        <f t="shared" si="64"/>
        <v>0</v>
      </c>
      <c r="BD1390" s="22">
        <f t="shared" si="65"/>
        <v>57893.75</v>
      </c>
    </row>
    <row r="1391" spans="1:56" x14ac:dyDescent="0.35">
      <c r="A1391" s="23" t="s">
        <v>2777</v>
      </c>
      <c r="B1391" s="79" t="s">
        <v>2775</v>
      </c>
      <c r="C1391" s="80">
        <v>3</v>
      </c>
      <c r="D1391" s="81" t="s">
        <v>31</v>
      </c>
      <c r="E1391" s="79" t="s">
        <v>467</v>
      </c>
      <c r="F1391" s="79" t="s">
        <v>648</v>
      </c>
      <c r="G1391" s="79" t="s">
        <v>931</v>
      </c>
      <c r="H1391" s="79" t="s">
        <v>669</v>
      </c>
      <c r="I1391" s="79" t="s">
        <v>932</v>
      </c>
      <c r="J1391" s="79" t="s">
        <v>671</v>
      </c>
      <c r="K1391" s="79" t="s">
        <v>485</v>
      </c>
      <c r="L1391" s="79" t="s">
        <v>650</v>
      </c>
      <c r="M1391" s="79" t="s">
        <v>663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1">
        <v>44859</v>
      </c>
      <c r="AF1391" s="141">
        <v>45955</v>
      </c>
      <c r="AG1391" s="147">
        <v>349132.5</v>
      </c>
      <c r="AH1391" s="83">
        <v>1.0694444444444444</v>
      </c>
      <c r="AI1391" s="83">
        <v>3</v>
      </c>
      <c r="AJ1391" s="143">
        <v>4.2999999999999997E-2</v>
      </c>
      <c r="AK1391" s="79" t="s">
        <v>664</v>
      </c>
      <c r="AL1391" s="79" t="s">
        <v>665</v>
      </c>
      <c r="AM1391" s="155">
        <v>0</v>
      </c>
      <c r="AN1391" s="155">
        <v>0</v>
      </c>
      <c r="AO1391" s="155">
        <v>0</v>
      </c>
      <c r="AP1391" s="155">
        <v>0</v>
      </c>
      <c r="AQ1391" s="155">
        <v>0</v>
      </c>
      <c r="AR1391" s="155">
        <v>0</v>
      </c>
      <c r="AS1391" s="155">
        <v>174566.25</v>
      </c>
      <c r="AT1391" s="155">
        <v>0</v>
      </c>
      <c r="AU1391" s="155">
        <v>0</v>
      </c>
      <c r="AV1391" s="155">
        <v>0</v>
      </c>
      <c r="AW1391" s="155">
        <v>0</v>
      </c>
      <c r="AX1391" s="155">
        <v>0</v>
      </c>
      <c r="AY1391" s="155">
        <v>174566.25</v>
      </c>
      <c r="AZ1391" s="155">
        <v>0</v>
      </c>
      <c r="BA1391" s="155">
        <v>0</v>
      </c>
      <c r="BB1391" s="22">
        <f t="shared" si="63"/>
        <v>0</v>
      </c>
      <c r="BC1391" s="22">
        <f t="shared" si="64"/>
        <v>349132.5</v>
      </c>
      <c r="BD1391" s="22">
        <f t="shared" si="65"/>
        <v>349132.5</v>
      </c>
    </row>
    <row r="1392" spans="1:56" x14ac:dyDescent="0.35">
      <c r="A1392" s="23" t="s">
        <v>2778</v>
      </c>
      <c r="B1392" s="79" t="s">
        <v>2775</v>
      </c>
      <c r="C1392" s="80">
        <v>4</v>
      </c>
      <c r="D1392" s="81" t="s">
        <v>31</v>
      </c>
      <c r="E1392" s="79" t="s">
        <v>467</v>
      </c>
      <c r="F1392" s="79" t="s">
        <v>648</v>
      </c>
      <c r="G1392" s="79" t="s">
        <v>931</v>
      </c>
      <c r="H1392" s="79" t="s">
        <v>669</v>
      </c>
      <c r="I1392" s="79" t="s">
        <v>932</v>
      </c>
      <c r="J1392" s="79" t="s">
        <v>671</v>
      </c>
      <c r="K1392" s="79" t="s">
        <v>485</v>
      </c>
      <c r="L1392" s="79" t="s">
        <v>650</v>
      </c>
      <c r="M1392" s="79" t="s">
        <v>663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1">
        <v>44859</v>
      </c>
      <c r="AF1392" s="141">
        <v>46320</v>
      </c>
      <c r="AG1392" s="147">
        <v>24337.5</v>
      </c>
      <c r="AH1392" s="83">
        <v>2.0694444444444446</v>
      </c>
      <c r="AI1392" s="83">
        <v>4</v>
      </c>
      <c r="AJ1392" s="143">
        <v>4.7100000000000003E-2</v>
      </c>
      <c r="AK1392" s="79" t="s">
        <v>664</v>
      </c>
      <c r="AL1392" s="79" t="s">
        <v>665</v>
      </c>
      <c r="AM1392" s="155">
        <v>0</v>
      </c>
      <c r="AN1392" s="155">
        <v>0</v>
      </c>
      <c r="AO1392" s="155">
        <v>0</v>
      </c>
      <c r="AP1392" s="155">
        <v>0</v>
      </c>
      <c r="AQ1392" s="155">
        <v>0</v>
      </c>
      <c r="AR1392" s="155">
        <v>0</v>
      </c>
      <c r="AS1392" s="155">
        <v>0</v>
      </c>
      <c r="AT1392" s="155">
        <v>0</v>
      </c>
      <c r="AU1392" s="155">
        <v>0</v>
      </c>
      <c r="AV1392" s="155">
        <v>0</v>
      </c>
      <c r="AW1392" s="155">
        <v>0</v>
      </c>
      <c r="AX1392" s="155">
        <v>0</v>
      </c>
      <c r="AY1392" s="155">
        <v>0</v>
      </c>
      <c r="AZ1392" s="155">
        <v>0</v>
      </c>
      <c r="BA1392" s="155">
        <v>0</v>
      </c>
      <c r="BB1392" s="22">
        <f t="shared" si="63"/>
        <v>0</v>
      </c>
      <c r="BC1392" s="22">
        <f t="shared" si="64"/>
        <v>0</v>
      </c>
      <c r="BD1392" s="22">
        <f t="shared" si="65"/>
        <v>0</v>
      </c>
    </row>
    <row r="1393" spans="1:56" x14ac:dyDescent="0.35">
      <c r="A1393" s="23" t="s">
        <v>2779</v>
      </c>
      <c r="B1393" s="79" t="s">
        <v>2775</v>
      </c>
      <c r="C1393" s="80">
        <v>5</v>
      </c>
      <c r="D1393" s="81" t="s">
        <v>31</v>
      </c>
      <c r="E1393" s="79" t="s">
        <v>467</v>
      </c>
      <c r="F1393" s="79" t="s">
        <v>648</v>
      </c>
      <c r="G1393" s="79" t="s">
        <v>931</v>
      </c>
      <c r="H1393" s="79" t="s">
        <v>669</v>
      </c>
      <c r="I1393" s="79" t="s">
        <v>932</v>
      </c>
      <c r="J1393" s="79" t="s">
        <v>671</v>
      </c>
      <c r="K1393" s="79" t="s">
        <v>485</v>
      </c>
      <c r="L1393" s="79" t="s">
        <v>650</v>
      </c>
      <c r="M1393" s="79" t="s">
        <v>663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1">
        <v>44859</v>
      </c>
      <c r="AF1393" s="141">
        <v>46685</v>
      </c>
      <c r="AG1393" s="147">
        <v>831752.49</v>
      </c>
      <c r="AH1393" s="83">
        <v>3.0694444444444446</v>
      </c>
      <c r="AI1393" s="83">
        <v>5</v>
      </c>
      <c r="AJ1393" s="143">
        <v>5.0700000000000002E-2</v>
      </c>
      <c r="AK1393" s="79" t="s">
        <v>664</v>
      </c>
      <c r="AL1393" s="79" t="s">
        <v>665</v>
      </c>
      <c r="AM1393" s="155">
        <v>0</v>
      </c>
      <c r="AN1393" s="155">
        <v>0</v>
      </c>
      <c r="AO1393" s="155">
        <v>0</v>
      </c>
      <c r="AP1393" s="155">
        <v>0</v>
      </c>
      <c r="AQ1393" s="155">
        <v>0</v>
      </c>
      <c r="AR1393" s="155">
        <v>0</v>
      </c>
      <c r="AS1393" s="155">
        <v>0</v>
      </c>
      <c r="AT1393" s="155">
        <v>0</v>
      </c>
      <c r="AU1393" s="155">
        <v>0</v>
      </c>
      <c r="AV1393" s="155">
        <v>0</v>
      </c>
      <c r="AW1393" s="155">
        <v>0</v>
      </c>
      <c r="AX1393" s="155">
        <v>0</v>
      </c>
      <c r="AY1393" s="155">
        <v>0</v>
      </c>
      <c r="AZ1393" s="155">
        <v>0</v>
      </c>
      <c r="BA1393" s="155">
        <v>0</v>
      </c>
      <c r="BB1393" s="22">
        <f t="shared" si="63"/>
        <v>0</v>
      </c>
      <c r="BC1393" s="22">
        <f t="shared" si="64"/>
        <v>0</v>
      </c>
      <c r="BD1393" s="22">
        <f t="shared" si="65"/>
        <v>0</v>
      </c>
    </row>
    <row r="1394" spans="1:56" x14ac:dyDescent="0.35">
      <c r="A1394" s="23" t="s">
        <v>2780</v>
      </c>
      <c r="B1394" s="79" t="s">
        <v>2775</v>
      </c>
      <c r="C1394" s="80">
        <v>6</v>
      </c>
      <c r="D1394" s="81" t="s">
        <v>31</v>
      </c>
      <c r="E1394" s="79" t="s">
        <v>467</v>
      </c>
      <c r="F1394" s="79" t="s">
        <v>648</v>
      </c>
      <c r="G1394" s="79" t="s">
        <v>931</v>
      </c>
      <c r="H1394" s="79" t="s">
        <v>669</v>
      </c>
      <c r="I1394" s="79" t="s">
        <v>932</v>
      </c>
      <c r="J1394" s="79" t="s">
        <v>671</v>
      </c>
      <c r="K1394" s="79" t="s">
        <v>485</v>
      </c>
      <c r="L1394" s="79" t="s">
        <v>650</v>
      </c>
      <c r="M1394" s="79" t="s">
        <v>663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1">
        <v>44859</v>
      </c>
      <c r="AF1394" s="141">
        <v>47051</v>
      </c>
      <c r="AG1394" s="147">
        <v>406362.5</v>
      </c>
      <c r="AH1394" s="83">
        <v>4.0694444444444446</v>
      </c>
      <c r="AI1394" s="83">
        <v>6</v>
      </c>
      <c r="AJ1394" s="143">
        <v>5.3600000000000002E-2</v>
      </c>
      <c r="AK1394" s="79" t="s">
        <v>664</v>
      </c>
      <c r="AL1394" s="79" t="s">
        <v>665</v>
      </c>
      <c r="AM1394" s="155">
        <v>0</v>
      </c>
      <c r="AN1394" s="155">
        <v>0</v>
      </c>
      <c r="AO1394" s="155">
        <v>0</v>
      </c>
      <c r="AP1394" s="155">
        <v>0</v>
      </c>
      <c r="AQ1394" s="155">
        <v>0</v>
      </c>
      <c r="AR1394" s="155">
        <v>0</v>
      </c>
      <c r="AS1394" s="155">
        <v>0</v>
      </c>
      <c r="AT1394" s="155">
        <v>0</v>
      </c>
      <c r="AU1394" s="155">
        <v>0</v>
      </c>
      <c r="AV1394" s="155">
        <v>0</v>
      </c>
      <c r="AW1394" s="155">
        <v>0</v>
      </c>
      <c r="AX1394" s="155">
        <v>0</v>
      </c>
      <c r="AY1394" s="155">
        <v>0</v>
      </c>
      <c r="AZ1394" s="155">
        <v>0</v>
      </c>
      <c r="BA1394" s="155">
        <v>0</v>
      </c>
      <c r="BB1394" s="22">
        <f t="shared" si="63"/>
        <v>0</v>
      </c>
      <c r="BC1394" s="22">
        <f t="shared" si="64"/>
        <v>0</v>
      </c>
      <c r="BD1394" s="22">
        <f t="shared" si="65"/>
        <v>0</v>
      </c>
    </row>
    <row r="1395" spans="1:56" x14ac:dyDescent="0.35">
      <c r="A1395" s="23" t="s">
        <v>2781</v>
      </c>
      <c r="B1395" s="79" t="s">
        <v>2775</v>
      </c>
      <c r="C1395" s="80">
        <v>7</v>
      </c>
      <c r="D1395" s="81" t="s">
        <v>31</v>
      </c>
      <c r="E1395" s="79" t="s">
        <v>467</v>
      </c>
      <c r="F1395" s="79" t="s">
        <v>648</v>
      </c>
      <c r="G1395" s="79" t="s">
        <v>931</v>
      </c>
      <c r="H1395" s="79" t="s">
        <v>669</v>
      </c>
      <c r="I1395" s="79" t="s">
        <v>932</v>
      </c>
      <c r="J1395" s="79" t="s">
        <v>671</v>
      </c>
      <c r="K1395" s="79" t="s">
        <v>485</v>
      </c>
      <c r="L1395" s="79" t="s">
        <v>650</v>
      </c>
      <c r="M1395" s="79" t="s">
        <v>663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1">
        <v>44859</v>
      </c>
      <c r="AF1395" s="141">
        <v>47416</v>
      </c>
      <c r="AG1395" s="147">
        <v>177442.5</v>
      </c>
      <c r="AH1395" s="83">
        <v>5.0694444444444446</v>
      </c>
      <c r="AI1395" s="83">
        <v>7</v>
      </c>
      <c r="AJ1395" s="143">
        <v>6.5000000000000002E-2</v>
      </c>
      <c r="AK1395" s="79" t="s">
        <v>664</v>
      </c>
      <c r="AL1395" s="79" t="s">
        <v>665</v>
      </c>
      <c r="AM1395" s="155">
        <v>0</v>
      </c>
      <c r="AN1395" s="155">
        <v>0</v>
      </c>
      <c r="AO1395" s="155">
        <v>0</v>
      </c>
      <c r="AP1395" s="155">
        <v>0</v>
      </c>
      <c r="AQ1395" s="155">
        <v>0</v>
      </c>
      <c r="AR1395" s="155">
        <v>0</v>
      </c>
      <c r="AS1395" s="155">
        <v>0</v>
      </c>
      <c r="AT1395" s="155">
        <v>0</v>
      </c>
      <c r="AU1395" s="155">
        <v>0</v>
      </c>
      <c r="AV1395" s="155">
        <v>0</v>
      </c>
      <c r="AW1395" s="155">
        <v>0</v>
      </c>
      <c r="AX1395" s="155">
        <v>0</v>
      </c>
      <c r="AY1395" s="155">
        <v>0</v>
      </c>
      <c r="AZ1395" s="155">
        <v>0</v>
      </c>
      <c r="BA1395" s="155">
        <v>0</v>
      </c>
      <c r="BB1395" s="22">
        <f t="shared" si="63"/>
        <v>0</v>
      </c>
      <c r="BC1395" s="22">
        <f t="shared" si="64"/>
        <v>0</v>
      </c>
      <c r="BD1395" s="22">
        <f t="shared" si="65"/>
        <v>0</v>
      </c>
    </row>
    <row r="1396" spans="1:56" x14ac:dyDescent="0.35">
      <c r="A1396" s="23" t="s">
        <v>2788</v>
      </c>
      <c r="B1396" s="79" t="s">
        <v>2787</v>
      </c>
      <c r="C1396" s="80">
        <v>2</v>
      </c>
      <c r="D1396" s="81" t="s">
        <v>31</v>
      </c>
      <c r="E1396" s="79" t="s">
        <v>467</v>
      </c>
      <c r="F1396" s="79" t="s">
        <v>648</v>
      </c>
      <c r="G1396" s="79" t="s">
        <v>931</v>
      </c>
      <c r="H1396" s="79" t="s">
        <v>669</v>
      </c>
      <c r="I1396" s="79" t="s">
        <v>932</v>
      </c>
      <c r="J1396" s="79" t="s">
        <v>671</v>
      </c>
      <c r="K1396" s="79" t="s">
        <v>485</v>
      </c>
      <c r="L1396" s="79" t="s">
        <v>650</v>
      </c>
      <c r="M1396" s="79" t="s">
        <v>663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20723.75</v>
      </c>
      <c r="X1396" s="77">
        <v>0</v>
      </c>
      <c r="Y1396" s="77">
        <v>0</v>
      </c>
      <c r="Z1396" s="77">
        <v>65.97</v>
      </c>
      <c r="AA1396" s="77">
        <v>0</v>
      </c>
      <c r="AB1396" s="77">
        <v>0</v>
      </c>
      <c r="AC1396" s="77">
        <v>0</v>
      </c>
      <c r="AD1396" s="77">
        <v>20723.75</v>
      </c>
      <c r="AE1396" s="148">
        <v>44866</v>
      </c>
      <c r="AF1396" s="141">
        <v>45597</v>
      </c>
      <c r="AG1396" s="147">
        <v>41447.5</v>
      </c>
      <c r="AH1396" s="83">
        <v>8.611111111111111E-2</v>
      </c>
      <c r="AI1396" s="83">
        <v>2</v>
      </c>
      <c r="AJ1396" s="143">
        <v>3.8199999999999998E-2</v>
      </c>
      <c r="AK1396" s="79" t="s">
        <v>664</v>
      </c>
      <c r="AL1396" s="79" t="s">
        <v>665</v>
      </c>
      <c r="AM1396" s="155">
        <v>0</v>
      </c>
      <c r="AN1396" s="155">
        <v>20723.75</v>
      </c>
      <c r="AO1396" s="155">
        <v>0</v>
      </c>
      <c r="AP1396" s="155">
        <v>0</v>
      </c>
      <c r="AQ1396" s="155">
        <v>0</v>
      </c>
      <c r="AR1396" s="155">
        <v>0</v>
      </c>
      <c r="AS1396" s="155">
        <v>0</v>
      </c>
      <c r="AT1396" s="155">
        <v>0</v>
      </c>
      <c r="AU1396" s="155">
        <v>0</v>
      </c>
      <c r="AV1396" s="155">
        <v>0</v>
      </c>
      <c r="AW1396" s="155">
        <v>0</v>
      </c>
      <c r="AX1396" s="155">
        <v>0</v>
      </c>
      <c r="AY1396" s="155">
        <v>0</v>
      </c>
      <c r="AZ1396" s="155">
        <v>0</v>
      </c>
      <c r="BA1396" s="155">
        <v>0</v>
      </c>
      <c r="BB1396" s="22">
        <f t="shared" si="63"/>
        <v>20723.75</v>
      </c>
      <c r="BC1396" s="22">
        <f t="shared" si="64"/>
        <v>0</v>
      </c>
      <c r="BD1396" s="22">
        <f t="shared" si="65"/>
        <v>20723.75</v>
      </c>
    </row>
    <row r="1397" spans="1:56" x14ac:dyDescent="0.35">
      <c r="A1397" s="23" t="s">
        <v>2789</v>
      </c>
      <c r="B1397" s="79" t="s">
        <v>2787</v>
      </c>
      <c r="C1397" s="80">
        <v>3</v>
      </c>
      <c r="D1397" s="81" t="s">
        <v>31</v>
      </c>
      <c r="E1397" s="79" t="s">
        <v>467</v>
      </c>
      <c r="F1397" s="79" t="s">
        <v>648</v>
      </c>
      <c r="G1397" s="79" t="s">
        <v>931</v>
      </c>
      <c r="H1397" s="79" t="s">
        <v>669</v>
      </c>
      <c r="I1397" s="79" t="s">
        <v>932</v>
      </c>
      <c r="J1397" s="79" t="s">
        <v>671</v>
      </c>
      <c r="K1397" s="79" t="s">
        <v>485</v>
      </c>
      <c r="L1397" s="79" t="s">
        <v>650</v>
      </c>
      <c r="M1397" s="79" t="s">
        <v>663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8">
        <v>44866</v>
      </c>
      <c r="AF1397" s="141">
        <v>45962</v>
      </c>
      <c r="AG1397" s="147">
        <v>147795</v>
      </c>
      <c r="AH1397" s="83">
        <v>1.086111111111111</v>
      </c>
      <c r="AI1397" s="83">
        <v>3</v>
      </c>
      <c r="AJ1397" s="143">
        <v>4.2999999999999997E-2</v>
      </c>
      <c r="AK1397" s="79" t="s">
        <v>664</v>
      </c>
      <c r="AL1397" s="79" t="s">
        <v>665</v>
      </c>
      <c r="AM1397" s="155">
        <v>0</v>
      </c>
      <c r="AN1397" s="155">
        <v>0</v>
      </c>
      <c r="AO1397" s="155">
        <v>0</v>
      </c>
      <c r="AP1397" s="155">
        <v>0</v>
      </c>
      <c r="AQ1397" s="155">
        <v>0</v>
      </c>
      <c r="AR1397" s="155">
        <v>0</v>
      </c>
      <c r="AS1397" s="155">
        <v>0</v>
      </c>
      <c r="AT1397" s="155">
        <v>73897.5</v>
      </c>
      <c r="AU1397" s="155">
        <v>0</v>
      </c>
      <c r="AV1397" s="155">
        <v>0</v>
      </c>
      <c r="AW1397" s="155">
        <v>0</v>
      </c>
      <c r="AX1397" s="155">
        <v>0</v>
      </c>
      <c r="AY1397" s="155">
        <v>0</v>
      </c>
      <c r="AZ1397" s="155">
        <v>73897.5</v>
      </c>
      <c r="BA1397" s="155">
        <v>0</v>
      </c>
      <c r="BB1397" s="22">
        <f t="shared" si="63"/>
        <v>0</v>
      </c>
      <c r="BC1397" s="22">
        <f t="shared" si="64"/>
        <v>147795</v>
      </c>
      <c r="BD1397" s="22">
        <f t="shared" si="65"/>
        <v>147795</v>
      </c>
    </row>
    <row r="1398" spans="1:56" x14ac:dyDescent="0.35">
      <c r="A1398" s="23" t="s">
        <v>2790</v>
      </c>
      <c r="B1398" s="79" t="s">
        <v>2787</v>
      </c>
      <c r="C1398" s="80">
        <v>4</v>
      </c>
      <c r="D1398" s="81" t="s">
        <v>31</v>
      </c>
      <c r="E1398" s="79" t="s">
        <v>467</v>
      </c>
      <c r="F1398" s="79" t="s">
        <v>648</v>
      </c>
      <c r="G1398" s="79" t="s">
        <v>931</v>
      </c>
      <c r="H1398" s="79" t="s">
        <v>669</v>
      </c>
      <c r="I1398" s="79" t="s">
        <v>932</v>
      </c>
      <c r="J1398" s="79" t="s">
        <v>671</v>
      </c>
      <c r="K1398" s="79" t="s">
        <v>485</v>
      </c>
      <c r="L1398" s="79" t="s">
        <v>650</v>
      </c>
      <c r="M1398" s="79" t="s">
        <v>663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8">
        <v>44866</v>
      </c>
      <c r="AF1398" s="141">
        <v>46327</v>
      </c>
      <c r="AG1398" s="147">
        <v>76552.5</v>
      </c>
      <c r="AH1398" s="83">
        <v>2.0861111111111112</v>
      </c>
      <c r="AI1398" s="83">
        <v>4</v>
      </c>
      <c r="AJ1398" s="143">
        <v>4.7100000000000003E-2</v>
      </c>
      <c r="AK1398" s="79" t="s">
        <v>664</v>
      </c>
      <c r="AL1398" s="79" t="s">
        <v>665</v>
      </c>
      <c r="AM1398" s="155">
        <v>0</v>
      </c>
      <c r="AN1398" s="155">
        <v>0</v>
      </c>
      <c r="AO1398" s="155">
        <v>0</v>
      </c>
      <c r="AP1398" s="155">
        <v>0</v>
      </c>
      <c r="AQ1398" s="155">
        <v>0</v>
      </c>
      <c r="AR1398" s="155">
        <v>0</v>
      </c>
      <c r="AS1398" s="155">
        <v>0</v>
      </c>
      <c r="AT1398" s="155">
        <v>0</v>
      </c>
      <c r="AU1398" s="155">
        <v>0</v>
      </c>
      <c r="AV1398" s="155">
        <v>0</v>
      </c>
      <c r="AW1398" s="155">
        <v>0</v>
      </c>
      <c r="AX1398" s="155">
        <v>0</v>
      </c>
      <c r="AY1398" s="155">
        <v>0</v>
      </c>
      <c r="AZ1398" s="155">
        <v>0</v>
      </c>
      <c r="BA1398" s="155">
        <v>0</v>
      </c>
      <c r="BB1398" s="22">
        <f t="shared" si="63"/>
        <v>0</v>
      </c>
      <c r="BC1398" s="22">
        <f t="shared" si="64"/>
        <v>0</v>
      </c>
      <c r="BD1398" s="22">
        <f t="shared" si="65"/>
        <v>0</v>
      </c>
    </row>
    <row r="1399" spans="1:56" x14ac:dyDescent="0.35">
      <c r="A1399" s="23" t="s">
        <v>2791</v>
      </c>
      <c r="B1399" s="79" t="s">
        <v>2787</v>
      </c>
      <c r="C1399" s="80">
        <v>5</v>
      </c>
      <c r="D1399" s="81" t="s">
        <v>31</v>
      </c>
      <c r="E1399" s="79" t="s">
        <v>467</v>
      </c>
      <c r="F1399" s="79" t="s">
        <v>648</v>
      </c>
      <c r="G1399" s="79" t="s">
        <v>931</v>
      </c>
      <c r="H1399" s="79" t="s">
        <v>669</v>
      </c>
      <c r="I1399" s="79" t="s">
        <v>932</v>
      </c>
      <c r="J1399" s="79" t="s">
        <v>671</v>
      </c>
      <c r="K1399" s="79" t="s">
        <v>485</v>
      </c>
      <c r="L1399" s="79" t="s">
        <v>650</v>
      </c>
      <c r="M1399" s="79" t="s">
        <v>663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8">
        <v>44866</v>
      </c>
      <c r="AF1399" s="141">
        <v>46692</v>
      </c>
      <c r="AG1399" s="147">
        <v>610945</v>
      </c>
      <c r="AH1399" s="83">
        <v>3.0861111111111112</v>
      </c>
      <c r="AI1399" s="83">
        <v>5</v>
      </c>
      <c r="AJ1399" s="143">
        <v>5.0700000000000002E-2</v>
      </c>
      <c r="AK1399" s="79" t="s">
        <v>664</v>
      </c>
      <c r="AL1399" s="79" t="s">
        <v>665</v>
      </c>
      <c r="AM1399" s="155">
        <v>0</v>
      </c>
      <c r="AN1399" s="155">
        <v>0</v>
      </c>
      <c r="AO1399" s="155">
        <v>0</v>
      </c>
      <c r="AP1399" s="155">
        <v>0</v>
      </c>
      <c r="AQ1399" s="155">
        <v>0</v>
      </c>
      <c r="AR1399" s="155">
        <v>0</v>
      </c>
      <c r="AS1399" s="155">
        <v>0</v>
      </c>
      <c r="AT1399" s="155">
        <v>0</v>
      </c>
      <c r="AU1399" s="155">
        <v>0</v>
      </c>
      <c r="AV1399" s="155">
        <v>0</v>
      </c>
      <c r="AW1399" s="155">
        <v>0</v>
      </c>
      <c r="AX1399" s="155">
        <v>0</v>
      </c>
      <c r="AY1399" s="155">
        <v>0</v>
      </c>
      <c r="AZ1399" s="155">
        <v>0</v>
      </c>
      <c r="BA1399" s="155">
        <v>0</v>
      </c>
      <c r="BB1399" s="22">
        <f t="shared" si="63"/>
        <v>0</v>
      </c>
      <c r="BC1399" s="22">
        <f t="shared" si="64"/>
        <v>0</v>
      </c>
      <c r="BD1399" s="22">
        <f t="shared" si="65"/>
        <v>0</v>
      </c>
    </row>
    <row r="1400" spans="1:56" x14ac:dyDescent="0.35">
      <c r="A1400" s="23" t="s">
        <v>2792</v>
      </c>
      <c r="B1400" s="79" t="s">
        <v>2787</v>
      </c>
      <c r="C1400" s="80">
        <v>6</v>
      </c>
      <c r="D1400" s="81" t="s">
        <v>31</v>
      </c>
      <c r="E1400" s="79" t="s">
        <v>467</v>
      </c>
      <c r="F1400" s="79" t="s">
        <v>648</v>
      </c>
      <c r="G1400" s="79" t="s">
        <v>931</v>
      </c>
      <c r="H1400" s="79" t="s">
        <v>669</v>
      </c>
      <c r="I1400" s="79" t="s">
        <v>932</v>
      </c>
      <c r="J1400" s="79" t="s">
        <v>671</v>
      </c>
      <c r="K1400" s="79" t="s">
        <v>485</v>
      </c>
      <c r="L1400" s="79" t="s">
        <v>650</v>
      </c>
      <c r="M1400" s="79" t="s">
        <v>663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8">
        <v>44866</v>
      </c>
      <c r="AF1400" s="141">
        <v>47058</v>
      </c>
      <c r="AG1400" s="147">
        <v>337480</v>
      </c>
      <c r="AH1400" s="83">
        <v>4.0861111111111112</v>
      </c>
      <c r="AI1400" s="83">
        <v>6</v>
      </c>
      <c r="AJ1400" s="143">
        <v>5.3600000000000002E-2</v>
      </c>
      <c r="AK1400" s="79" t="s">
        <v>664</v>
      </c>
      <c r="AL1400" s="79" t="s">
        <v>665</v>
      </c>
      <c r="AM1400" s="155">
        <v>0</v>
      </c>
      <c r="AN1400" s="155">
        <v>0</v>
      </c>
      <c r="AO1400" s="155">
        <v>0</v>
      </c>
      <c r="AP1400" s="155">
        <v>0</v>
      </c>
      <c r="AQ1400" s="155">
        <v>0</v>
      </c>
      <c r="AR1400" s="155">
        <v>0</v>
      </c>
      <c r="AS1400" s="155">
        <v>0</v>
      </c>
      <c r="AT1400" s="155">
        <v>0</v>
      </c>
      <c r="AU1400" s="155">
        <v>0</v>
      </c>
      <c r="AV1400" s="155">
        <v>0</v>
      </c>
      <c r="AW1400" s="155">
        <v>0</v>
      </c>
      <c r="AX1400" s="155">
        <v>0</v>
      </c>
      <c r="AY1400" s="155">
        <v>0</v>
      </c>
      <c r="AZ1400" s="155">
        <v>0</v>
      </c>
      <c r="BA1400" s="155">
        <v>0</v>
      </c>
      <c r="BB1400" s="22">
        <f t="shared" si="63"/>
        <v>0</v>
      </c>
      <c r="BC1400" s="22">
        <f t="shared" si="64"/>
        <v>0</v>
      </c>
      <c r="BD1400" s="22">
        <f t="shared" si="65"/>
        <v>0</v>
      </c>
    </row>
    <row r="1401" spans="1:56" x14ac:dyDescent="0.35">
      <c r="A1401" s="23" t="s">
        <v>2793</v>
      </c>
      <c r="B1401" s="79" t="s">
        <v>2787</v>
      </c>
      <c r="C1401" s="80">
        <v>7</v>
      </c>
      <c r="D1401" s="81" t="s">
        <v>31</v>
      </c>
      <c r="E1401" s="79" t="s">
        <v>467</v>
      </c>
      <c r="F1401" s="79" t="s">
        <v>648</v>
      </c>
      <c r="G1401" s="79" t="s">
        <v>931</v>
      </c>
      <c r="H1401" s="79" t="s">
        <v>669</v>
      </c>
      <c r="I1401" s="79" t="s">
        <v>932</v>
      </c>
      <c r="J1401" s="79" t="s">
        <v>671</v>
      </c>
      <c r="K1401" s="79" t="s">
        <v>485</v>
      </c>
      <c r="L1401" s="79" t="s">
        <v>650</v>
      </c>
      <c r="M1401" s="79" t="s">
        <v>663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8">
        <v>44866</v>
      </c>
      <c r="AF1401" s="141">
        <v>47423</v>
      </c>
      <c r="AG1401" s="147">
        <v>968042.5</v>
      </c>
      <c r="AH1401" s="83">
        <v>5.0861111111111112</v>
      </c>
      <c r="AI1401" s="83">
        <v>7</v>
      </c>
      <c r="AJ1401" s="143">
        <v>5.7881000000000002E-2</v>
      </c>
      <c r="AK1401" s="79" t="s">
        <v>664</v>
      </c>
      <c r="AL1401" s="79" t="s">
        <v>665</v>
      </c>
      <c r="AM1401" s="155">
        <v>0</v>
      </c>
      <c r="AN1401" s="155">
        <v>0</v>
      </c>
      <c r="AO1401" s="155">
        <v>0</v>
      </c>
      <c r="AP1401" s="155">
        <v>0</v>
      </c>
      <c r="AQ1401" s="155">
        <v>0</v>
      </c>
      <c r="AR1401" s="155">
        <v>0</v>
      </c>
      <c r="AS1401" s="155">
        <v>0</v>
      </c>
      <c r="AT1401" s="155">
        <v>0</v>
      </c>
      <c r="AU1401" s="155">
        <v>0</v>
      </c>
      <c r="AV1401" s="155">
        <v>0</v>
      </c>
      <c r="AW1401" s="155">
        <v>0</v>
      </c>
      <c r="AX1401" s="155">
        <v>0</v>
      </c>
      <c r="AY1401" s="155">
        <v>0</v>
      </c>
      <c r="AZ1401" s="155">
        <v>0</v>
      </c>
      <c r="BA1401" s="155">
        <v>0</v>
      </c>
      <c r="BB1401" s="22">
        <f t="shared" si="63"/>
        <v>0</v>
      </c>
      <c r="BC1401" s="22">
        <f t="shared" si="64"/>
        <v>0</v>
      </c>
      <c r="BD1401" s="22">
        <f t="shared" si="65"/>
        <v>0</v>
      </c>
    </row>
    <row r="1402" spans="1:56" x14ac:dyDescent="0.35">
      <c r="A1402" s="23" t="s">
        <v>2794</v>
      </c>
      <c r="B1402" s="79" t="s">
        <v>2787</v>
      </c>
      <c r="C1402" s="80">
        <v>8</v>
      </c>
      <c r="D1402" s="81" t="s">
        <v>31</v>
      </c>
      <c r="E1402" s="79" t="s">
        <v>467</v>
      </c>
      <c r="F1402" s="79" t="s">
        <v>648</v>
      </c>
      <c r="G1402" s="79" t="s">
        <v>931</v>
      </c>
      <c r="H1402" s="79" t="s">
        <v>669</v>
      </c>
      <c r="I1402" s="79" t="s">
        <v>932</v>
      </c>
      <c r="J1402" s="79" t="s">
        <v>671</v>
      </c>
      <c r="K1402" s="79" t="s">
        <v>485</v>
      </c>
      <c r="L1402" s="79" t="s">
        <v>650</v>
      </c>
      <c r="M1402" s="79" t="s">
        <v>663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8">
        <v>44866</v>
      </c>
      <c r="AF1402" s="141">
        <v>47788</v>
      </c>
      <c r="AG1402" s="147">
        <v>2764002.5</v>
      </c>
      <c r="AH1402" s="83">
        <v>6.0861111111111112</v>
      </c>
      <c r="AI1402" s="83">
        <v>8</v>
      </c>
      <c r="AJ1402" s="143">
        <v>5.9299999999999999E-2</v>
      </c>
      <c r="AK1402" s="79" t="s">
        <v>664</v>
      </c>
      <c r="AL1402" s="79" t="s">
        <v>665</v>
      </c>
      <c r="AM1402" s="155">
        <v>0</v>
      </c>
      <c r="AN1402" s="155">
        <v>0</v>
      </c>
      <c r="AO1402" s="155">
        <v>0</v>
      </c>
      <c r="AP1402" s="155">
        <v>0</v>
      </c>
      <c r="AQ1402" s="155">
        <v>0</v>
      </c>
      <c r="AR1402" s="155">
        <v>0</v>
      </c>
      <c r="AS1402" s="155">
        <v>0</v>
      </c>
      <c r="AT1402" s="155">
        <v>0</v>
      </c>
      <c r="AU1402" s="155">
        <v>0</v>
      </c>
      <c r="AV1402" s="155">
        <v>0</v>
      </c>
      <c r="AW1402" s="155">
        <v>0</v>
      </c>
      <c r="AX1402" s="155">
        <v>0</v>
      </c>
      <c r="AY1402" s="155">
        <v>0</v>
      </c>
      <c r="AZ1402" s="155">
        <v>0</v>
      </c>
      <c r="BA1402" s="155">
        <v>0</v>
      </c>
      <c r="BB1402" s="22">
        <f t="shared" si="63"/>
        <v>0</v>
      </c>
      <c r="BC1402" s="22">
        <f t="shared" si="64"/>
        <v>0</v>
      </c>
      <c r="BD1402" s="22">
        <f t="shared" si="65"/>
        <v>0</v>
      </c>
    </row>
    <row r="1403" spans="1:56" x14ac:dyDescent="0.35">
      <c r="A1403" s="23" t="s">
        <v>2796</v>
      </c>
      <c r="B1403" s="79" t="s">
        <v>2795</v>
      </c>
      <c r="C1403" s="80">
        <v>1</v>
      </c>
      <c r="D1403" s="81" t="s">
        <v>31</v>
      </c>
      <c r="E1403" s="79" t="s">
        <v>467</v>
      </c>
      <c r="F1403" s="79" t="s">
        <v>648</v>
      </c>
      <c r="G1403" s="79" t="s">
        <v>668</v>
      </c>
      <c r="H1403" s="79" t="s">
        <v>669</v>
      </c>
      <c r="I1403" s="79" t="s">
        <v>670</v>
      </c>
      <c r="J1403" s="79" t="s">
        <v>671</v>
      </c>
      <c r="K1403" s="79" t="s">
        <v>484</v>
      </c>
      <c r="L1403" s="79" t="s">
        <v>650</v>
      </c>
      <c r="M1403" s="79" t="s">
        <v>663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48">
        <v>44685</v>
      </c>
      <c r="AF1403" s="141">
        <v>46511</v>
      </c>
      <c r="AG1403" s="147">
        <v>500000</v>
      </c>
      <c r="AH1403" s="83">
        <v>2.5944444444444446</v>
      </c>
      <c r="AI1403" s="83">
        <v>5</v>
      </c>
      <c r="AJ1403" s="143">
        <v>7.1294999999999997E-2</v>
      </c>
      <c r="AK1403" s="79" t="s">
        <v>664</v>
      </c>
      <c r="AL1403" s="79" t="s">
        <v>665</v>
      </c>
      <c r="AM1403" s="155">
        <v>0</v>
      </c>
      <c r="AN1403" s="155">
        <v>0</v>
      </c>
      <c r="AO1403" s="155">
        <v>0</v>
      </c>
      <c r="AP1403" s="155">
        <v>0</v>
      </c>
      <c r="AQ1403" s="155">
        <v>0</v>
      </c>
      <c r="AR1403" s="155">
        <v>0</v>
      </c>
      <c r="AS1403" s="155">
        <v>0</v>
      </c>
      <c r="AT1403" s="155">
        <v>0</v>
      </c>
      <c r="AU1403" s="155">
        <v>0</v>
      </c>
      <c r="AV1403" s="155">
        <v>0</v>
      </c>
      <c r="AW1403" s="155">
        <v>0</v>
      </c>
      <c r="AX1403" s="155">
        <v>0</v>
      </c>
      <c r="AY1403" s="155">
        <v>0</v>
      </c>
      <c r="AZ1403" s="155">
        <v>0</v>
      </c>
      <c r="BA1403" s="155">
        <v>0</v>
      </c>
      <c r="BB1403" s="22">
        <f t="shared" si="63"/>
        <v>0</v>
      </c>
      <c r="BC1403" s="22">
        <f t="shared" si="64"/>
        <v>0</v>
      </c>
      <c r="BD1403" s="22">
        <f t="shared" si="65"/>
        <v>0</v>
      </c>
    </row>
    <row r="1404" spans="1:56" x14ac:dyDescent="0.35">
      <c r="A1404" s="23" t="s">
        <v>2798</v>
      </c>
      <c r="B1404" s="79" t="s">
        <v>2797</v>
      </c>
      <c r="C1404" s="80">
        <v>2</v>
      </c>
      <c r="D1404" s="81" t="s">
        <v>31</v>
      </c>
      <c r="E1404" s="79" t="s">
        <v>467</v>
      </c>
      <c r="F1404" s="79" t="s">
        <v>648</v>
      </c>
      <c r="G1404" s="79" t="s">
        <v>931</v>
      </c>
      <c r="H1404" s="79" t="s">
        <v>669</v>
      </c>
      <c r="I1404" s="79" t="s">
        <v>932</v>
      </c>
      <c r="J1404" s="79" t="s">
        <v>671</v>
      </c>
      <c r="K1404" s="79" t="s">
        <v>485</v>
      </c>
      <c r="L1404" s="79" t="s">
        <v>650</v>
      </c>
      <c r="M1404" s="79" t="s">
        <v>663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234820</v>
      </c>
      <c r="X1404" s="77">
        <v>0</v>
      </c>
      <c r="Y1404" s="77">
        <v>0</v>
      </c>
      <c r="Z1404" s="77">
        <v>747.51</v>
      </c>
      <c r="AA1404" s="77">
        <v>0</v>
      </c>
      <c r="AB1404" s="77">
        <v>0</v>
      </c>
      <c r="AC1404" s="77">
        <v>0</v>
      </c>
      <c r="AD1404" s="77">
        <v>234820</v>
      </c>
      <c r="AE1404" s="148">
        <v>44883</v>
      </c>
      <c r="AF1404" s="141">
        <v>45614</v>
      </c>
      <c r="AG1404" s="147">
        <v>469640</v>
      </c>
      <c r="AH1404" s="83">
        <v>0.13333333333333333</v>
      </c>
      <c r="AI1404" s="83">
        <v>2</v>
      </c>
      <c r="AJ1404" s="143">
        <v>3.8199999999999998E-2</v>
      </c>
      <c r="AK1404" s="79" t="s">
        <v>664</v>
      </c>
      <c r="AL1404" s="79" t="s">
        <v>665</v>
      </c>
      <c r="AM1404" s="155">
        <v>0</v>
      </c>
      <c r="AN1404" s="155">
        <v>234820</v>
      </c>
      <c r="AO1404" s="155">
        <v>0</v>
      </c>
      <c r="AP1404" s="155">
        <v>0</v>
      </c>
      <c r="AQ1404" s="155">
        <v>0</v>
      </c>
      <c r="AR1404" s="155">
        <v>0</v>
      </c>
      <c r="AS1404" s="155">
        <v>0</v>
      </c>
      <c r="AT1404" s="155">
        <v>0</v>
      </c>
      <c r="AU1404" s="155">
        <v>0</v>
      </c>
      <c r="AV1404" s="155">
        <v>0</v>
      </c>
      <c r="AW1404" s="155">
        <v>0</v>
      </c>
      <c r="AX1404" s="155">
        <v>0</v>
      </c>
      <c r="AY1404" s="155">
        <v>0</v>
      </c>
      <c r="AZ1404" s="155">
        <v>0</v>
      </c>
      <c r="BA1404" s="155">
        <v>0</v>
      </c>
      <c r="BB1404" s="22">
        <f t="shared" si="63"/>
        <v>234820</v>
      </c>
      <c r="BC1404" s="22">
        <f t="shared" si="64"/>
        <v>0</v>
      </c>
      <c r="BD1404" s="22">
        <f t="shared" si="65"/>
        <v>234820</v>
      </c>
    </row>
    <row r="1405" spans="1:56" x14ac:dyDescent="0.35">
      <c r="A1405" s="23" t="s">
        <v>2799</v>
      </c>
      <c r="B1405" s="79" t="s">
        <v>2797</v>
      </c>
      <c r="C1405" s="80">
        <v>3</v>
      </c>
      <c r="D1405" s="81" t="s">
        <v>31</v>
      </c>
      <c r="E1405" s="79" t="s">
        <v>467</v>
      </c>
      <c r="F1405" s="79" t="s">
        <v>648</v>
      </c>
      <c r="G1405" s="79" t="s">
        <v>931</v>
      </c>
      <c r="H1405" s="79" t="s">
        <v>669</v>
      </c>
      <c r="I1405" s="79" t="s">
        <v>932</v>
      </c>
      <c r="J1405" s="79" t="s">
        <v>671</v>
      </c>
      <c r="K1405" s="79" t="s">
        <v>485</v>
      </c>
      <c r="L1405" s="79" t="s">
        <v>650</v>
      </c>
      <c r="M1405" s="79" t="s">
        <v>663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8">
        <v>44883</v>
      </c>
      <c r="AF1405" s="141">
        <v>45979</v>
      </c>
      <c r="AG1405" s="147">
        <v>433650</v>
      </c>
      <c r="AH1405" s="83">
        <v>1.1333333333333333</v>
      </c>
      <c r="AI1405" s="83">
        <v>3</v>
      </c>
      <c r="AJ1405" s="143">
        <v>4.2999999999999997E-2</v>
      </c>
      <c r="AK1405" s="79" t="s">
        <v>664</v>
      </c>
      <c r="AL1405" s="79" t="s">
        <v>665</v>
      </c>
      <c r="AM1405" s="155">
        <v>0</v>
      </c>
      <c r="AN1405" s="155">
        <v>0</v>
      </c>
      <c r="AO1405" s="155">
        <v>0</v>
      </c>
      <c r="AP1405" s="155">
        <v>0</v>
      </c>
      <c r="AQ1405" s="155">
        <v>0</v>
      </c>
      <c r="AR1405" s="155">
        <v>0</v>
      </c>
      <c r="AS1405" s="155">
        <v>0</v>
      </c>
      <c r="AT1405" s="155">
        <v>216825</v>
      </c>
      <c r="AU1405" s="155">
        <v>0</v>
      </c>
      <c r="AV1405" s="155">
        <v>0</v>
      </c>
      <c r="AW1405" s="155">
        <v>0</v>
      </c>
      <c r="AX1405" s="155">
        <v>0</v>
      </c>
      <c r="AY1405" s="155">
        <v>0</v>
      </c>
      <c r="AZ1405" s="155">
        <v>216825</v>
      </c>
      <c r="BA1405" s="155">
        <v>0</v>
      </c>
      <c r="BB1405" s="22">
        <f t="shared" si="63"/>
        <v>0</v>
      </c>
      <c r="BC1405" s="22">
        <f t="shared" si="64"/>
        <v>433650</v>
      </c>
      <c r="BD1405" s="22">
        <f t="shared" si="65"/>
        <v>433650</v>
      </c>
    </row>
    <row r="1406" spans="1:56" x14ac:dyDescent="0.35">
      <c r="A1406" s="23" t="s">
        <v>2800</v>
      </c>
      <c r="B1406" s="79" t="s">
        <v>2797</v>
      </c>
      <c r="C1406" s="80">
        <v>4</v>
      </c>
      <c r="D1406" s="81" t="s">
        <v>31</v>
      </c>
      <c r="E1406" s="79" t="s">
        <v>467</v>
      </c>
      <c r="F1406" s="79" t="s">
        <v>648</v>
      </c>
      <c r="G1406" s="79" t="s">
        <v>931</v>
      </c>
      <c r="H1406" s="79" t="s">
        <v>669</v>
      </c>
      <c r="I1406" s="79" t="s">
        <v>932</v>
      </c>
      <c r="J1406" s="79" t="s">
        <v>671</v>
      </c>
      <c r="K1406" s="79" t="s">
        <v>485</v>
      </c>
      <c r="L1406" s="79" t="s">
        <v>650</v>
      </c>
      <c r="M1406" s="79" t="s">
        <v>663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8">
        <v>44883</v>
      </c>
      <c r="AF1406" s="141">
        <v>46344</v>
      </c>
      <c r="AG1406" s="147">
        <v>1002705</v>
      </c>
      <c r="AH1406" s="83">
        <v>2.1333333333333333</v>
      </c>
      <c r="AI1406" s="83">
        <v>4</v>
      </c>
      <c r="AJ1406" s="143">
        <v>4.7100000000000003E-2</v>
      </c>
      <c r="AK1406" s="79" t="s">
        <v>664</v>
      </c>
      <c r="AL1406" s="79" t="s">
        <v>665</v>
      </c>
      <c r="AM1406" s="155">
        <v>0</v>
      </c>
      <c r="AN1406" s="155">
        <v>0</v>
      </c>
      <c r="AO1406" s="155">
        <v>0</v>
      </c>
      <c r="AP1406" s="155">
        <v>0</v>
      </c>
      <c r="AQ1406" s="155">
        <v>0</v>
      </c>
      <c r="AR1406" s="155">
        <v>0</v>
      </c>
      <c r="AS1406" s="155">
        <v>0</v>
      </c>
      <c r="AT1406" s="155">
        <v>0</v>
      </c>
      <c r="AU1406" s="155">
        <v>0</v>
      </c>
      <c r="AV1406" s="155">
        <v>0</v>
      </c>
      <c r="AW1406" s="155">
        <v>0</v>
      </c>
      <c r="AX1406" s="155">
        <v>0</v>
      </c>
      <c r="AY1406" s="155">
        <v>0</v>
      </c>
      <c r="AZ1406" s="155">
        <v>0</v>
      </c>
      <c r="BA1406" s="155">
        <v>0</v>
      </c>
      <c r="BB1406" s="22">
        <f t="shared" si="63"/>
        <v>0</v>
      </c>
      <c r="BC1406" s="22">
        <f t="shared" si="64"/>
        <v>0</v>
      </c>
      <c r="BD1406" s="22">
        <f t="shared" si="65"/>
        <v>0</v>
      </c>
    </row>
    <row r="1407" spans="1:56" x14ac:dyDescent="0.35">
      <c r="A1407" s="23" t="s">
        <v>2801</v>
      </c>
      <c r="B1407" s="79" t="s">
        <v>2797</v>
      </c>
      <c r="C1407" s="80">
        <v>5</v>
      </c>
      <c r="D1407" s="81" t="s">
        <v>31</v>
      </c>
      <c r="E1407" s="79" t="s">
        <v>467</v>
      </c>
      <c r="F1407" s="79" t="s">
        <v>648</v>
      </c>
      <c r="G1407" s="79" t="s">
        <v>931</v>
      </c>
      <c r="H1407" s="79" t="s">
        <v>669</v>
      </c>
      <c r="I1407" s="79" t="s">
        <v>932</v>
      </c>
      <c r="J1407" s="79" t="s">
        <v>671</v>
      </c>
      <c r="K1407" s="79" t="s">
        <v>485</v>
      </c>
      <c r="L1407" s="79" t="s">
        <v>650</v>
      </c>
      <c r="M1407" s="79" t="s">
        <v>663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8">
        <v>44883</v>
      </c>
      <c r="AF1407" s="141">
        <v>46709</v>
      </c>
      <c r="AG1407" s="147">
        <v>2057477.5</v>
      </c>
      <c r="AH1407" s="83">
        <v>3.1333333333333333</v>
      </c>
      <c r="AI1407" s="83">
        <v>5</v>
      </c>
      <c r="AJ1407" s="143">
        <v>5.0700000000000002E-2</v>
      </c>
      <c r="AK1407" s="79" t="s">
        <v>664</v>
      </c>
      <c r="AL1407" s="79" t="s">
        <v>665</v>
      </c>
      <c r="AM1407" s="155">
        <v>0</v>
      </c>
      <c r="AN1407" s="155">
        <v>0</v>
      </c>
      <c r="AO1407" s="155">
        <v>0</v>
      </c>
      <c r="AP1407" s="155">
        <v>0</v>
      </c>
      <c r="AQ1407" s="155">
        <v>0</v>
      </c>
      <c r="AR1407" s="155">
        <v>0</v>
      </c>
      <c r="AS1407" s="155">
        <v>0</v>
      </c>
      <c r="AT1407" s="155">
        <v>0</v>
      </c>
      <c r="AU1407" s="155">
        <v>0</v>
      </c>
      <c r="AV1407" s="155">
        <v>0</v>
      </c>
      <c r="AW1407" s="155">
        <v>0</v>
      </c>
      <c r="AX1407" s="155">
        <v>0</v>
      </c>
      <c r="AY1407" s="155">
        <v>0</v>
      </c>
      <c r="AZ1407" s="155">
        <v>0</v>
      </c>
      <c r="BA1407" s="155">
        <v>0</v>
      </c>
      <c r="BB1407" s="22">
        <f t="shared" si="63"/>
        <v>0</v>
      </c>
      <c r="BC1407" s="22">
        <f t="shared" si="64"/>
        <v>0</v>
      </c>
      <c r="BD1407" s="22">
        <f t="shared" si="65"/>
        <v>0</v>
      </c>
    </row>
    <row r="1408" spans="1:56" x14ac:dyDescent="0.35">
      <c r="A1408" s="23" t="s">
        <v>2802</v>
      </c>
      <c r="B1408" s="79" t="s">
        <v>2797</v>
      </c>
      <c r="C1408" s="80">
        <v>6</v>
      </c>
      <c r="D1408" s="81" t="s">
        <v>31</v>
      </c>
      <c r="E1408" s="79" t="s">
        <v>467</v>
      </c>
      <c r="F1408" s="79" t="s">
        <v>648</v>
      </c>
      <c r="G1408" s="79" t="s">
        <v>931</v>
      </c>
      <c r="H1408" s="79" t="s">
        <v>669</v>
      </c>
      <c r="I1408" s="79" t="s">
        <v>932</v>
      </c>
      <c r="J1408" s="79" t="s">
        <v>671</v>
      </c>
      <c r="K1408" s="79" t="s">
        <v>485</v>
      </c>
      <c r="L1408" s="79" t="s">
        <v>650</v>
      </c>
      <c r="M1408" s="79" t="s">
        <v>663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8">
        <v>44883</v>
      </c>
      <c r="AF1408" s="141">
        <v>47075</v>
      </c>
      <c r="AG1408" s="147">
        <v>5450420</v>
      </c>
      <c r="AH1408" s="83">
        <v>4.1333333333333337</v>
      </c>
      <c r="AI1408" s="83">
        <v>6</v>
      </c>
      <c r="AJ1408" s="143">
        <v>5.3600000000000002E-2</v>
      </c>
      <c r="AK1408" s="79" t="s">
        <v>664</v>
      </c>
      <c r="AL1408" s="79" t="s">
        <v>665</v>
      </c>
      <c r="AM1408" s="155">
        <v>0</v>
      </c>
      <c r="AN1408" s="155">
        <v>0</v>
      </c>
      <c r="AO1408" s="155">
        <v>0</v>
      </c>
      <c r="AP1408" s="155">
        <v>0</v>
      </c>
      <c r="AQ1408" s="155">
        <v>0</v>
      </c>
      <c r="AR1408" s="155">
        <v>0</v>
      </c>
      <c r="AS1408" s="155">
        <v>0</v>
      </c>
      <c r="AT1408" s="155">
        <v>0</v>
      </c>
      <c r="AU1408" s="155">
        <v>0</v>
      </c>
      <c r="AV1408" s="155">
        <v>0</v>
      </c>
      <c r="AW1408" s="155">
        <v>0</v>
      </c>
      <c r="AX1408" s="155">
        <v>0</v>
      </c>
      <c r="AY1408" s="155">
        <v>0</v>
      </c>
      <c r="AZ1408" s="155">
        <v>0</v>
      </c>
      <c r="BA1408" s="155">
        <v>0</v>
      </c>
      <c r="BB1408" s="22">
        <f t="shared" si="63"/>
        <v>0</v>
      </c>
      <c r="BC1408" s="22">
        <f t="shared" si="64"/>
        <v>0</v>
      </c>
      <c r="BD1408" s="22">
        <f t="shared" si="65"/>
        <v>0</v>
      </c>
    </row>
    <row r="1409" spans="1:56" x14ac:dyDescent="0.35">
      <c r="A1409" s="23" t="s">
        <v>2803</v>
      </c>
      <c r="B1409" s="79" t="s">
        <v>2797</v>
      </c>
      <c r="C1409" s="80">
        <v>7</v>
      </c>
      <c r="D1409" s="81" t="s">
        <v>31</v>
      </c>
      <c r="E1409" s="79" t="s">
        <v>467</v>
      </c>
      <c r="F1409" s="79" t="s">
        <v>648</v>
      </c>
      <c r="G1409" s="79" t="s">
        <v>931</v>
      </c>
      <c r="H1409" s="79" t="s">
        <v>669</v>
      </c>
      <c r="I1409" s="79" t="s">
        <v>932</v>
      </c>
      <c r="J1409" s="79" t="s">
        <v>671</v>
      </c>
      <c r="K1409" s="79" t="s">
        <v>485</v>
      </c>
      <c r="L1409" s="79" t="s">
        <v>650</v>
      </c>
      <c r="M1409" s="79" t="s">
        <v>663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8">
        <v>44883</v>
      </c>
      <c r="AF1409" s="141">
        <v>47440</v>
      </c>
      <c r="AG1409" s="147">
        <v>9514340</v>
      </c>
      <c r="AH1409" s="83">
        <v>5.1333333333333337</v>
      </c>
      <c r="AI1409" s="83">
        <v>7</v>
      </c>
      <c r="AJ1409" s="143">
        <v>5.6399999999999999E-2</v>
      </c>
      <c r="AK1409" s="79" t="s">
        <v>664</v>
      </c>
      <c r="AL1409" s="79" t="s">
        <v>665</v>
      </c>
      <c r="AM1409" s="155">
        <v>0</v>
      </c>
      <c r="AN1409" s="155">
        <v>0</v>
      </c>
      <c r="AO1409" s="155">
        <v>0</v>
      </c>
      <c r="AP1409" s="155">
        <v>0</v>
      </c>
      <c r="AQ1409" s="155">
        <v>0</v>
      </c>
      <c r="AR1409" s="155">
        <v>0</v>
      </c>
      <c r="AS1409" s="155">
        <v>0</v>
      </c>
      <c r="AT1409" s="155">
        <v>0</v>
      </c>
      <c r="AU1409" s="155">
        <v>0</v>
      </c>
      <c r="AV1409" s="155">
        <v>0</v>
      </c>
      <c r="AW1409" s="155">
        <v>0</v>
      </c>
      <c r="AX1409" s="155">
        <v>0</v>
      </c>
      <c r="AY1409" s="155">
        <v>0</v>
      </c>
      <c r="AZ1409" s="155">
        <v>0</v>
      </c>
      <c r="BA1409" s="155">
        <v>0</v>
      </c>
      <c r="BB1409" s="22">
        <f t="shared" si="63"/>
        <v>0</v>
      </c>
      <c r="BC1409" s="22">
        <f t="shared" si="64"/>
        <v>0</v>
      </c>
      <c r="BD1409" s="22">
        <f t="shared" si="65"/>
        <v>0</v>
      </c>
    </row>
    <row r="1410" spans="1:56" x14ac:dyDescent="0.35">
      <c r="A1410" s="23" t="s">
        <v>2804</v>
      </c>
      <c r="B1410" s="79" t="s">
        <v>2797</v>
      </c>
      <c r="C1410" s="80">
        <v>8</v>
      </c>
      <c r="D1410" s="81" t="s">
        <v>31</v>
      </c>
      <c r="E1410" s="79" t="s">
        <v>467</v>
      </c>
      <c r="F1410" s="79" t="s">
        <v>648</v>
      </c>
      <c r="G1410" s="79" t="s">
        <v>931</v>
      </c>
      <c r="H1410" s="79" t="s">
        <v>669</v>
      </c>
      <c r="I1410" s="79" t="s">
        <v>932</v>
      </c>
      <c r="J1410" s="79" t="s">
        <v>671</v>
      </c>
      <c r="K1410" s="79" t="s">
        <v>485</v>
      </c>
      <c r="L1410" s="79" t="s">
        <v>650</v>
      </c>
      <c r="M1410" s="79" t="s">
        <v>663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8">
        <v>44883</v>
      </c>
      <c r="AF1410" s="141">
        <v>47805</v>
      </c>
      <c r="AG1410" s="147">
        <v>2490390</v>
      </c>
      <c r="AH1410" s="83">
        <v>6.1333333333333337</v>
      </c>
      <c r="AI1410" s="83">
        <v>8</v>
      </c>
      <c r="AJ1410" s="143">
        <v>5.9299999999999999E-2</v>
      </c>
      <c r="AK1410" s="79" t="s">
        <v>664</v>
      </c>
      <c r="AL1410" s="79" t="s">
        <v>665</v>
      </c>
      <c r="AM1410" s="155">
        <v>0</v>
      </c>
      <c r="AN1410" s="155">
        <v>0</v>
      </c>
      <c r="AO1410" s="155">
        <v>0</v>
      </c>
      <c r="AP1410" s="155">
        <v>0</v>
      </c>
      <c r="AQ1410" s="155">
        <v>0</v>
      </c>
      <c r="AR1410" s="155">
        <v>0</v>
      </c>
      <c r="AS1410" s="155">
        <v>0</v>
      </c>
      <c r="AT1410" s="155">
        <v>0</v>
      </c>
      <c r="AU1410" s="155">
        <v>0</v>
      </c>
      <c r="AV1410" s="155">
        <v>0</v>
      </c>
      <c r="AW1410" s="155">
        <v>0</v>
      </c>
      <c r="AX1410" s="155">
        <v>0</v>
      </c>
      <c r="AY1410" s="155">
        <v>0</v>
      </c>
      <c r="AZ1410" s="155">
        <v>0</v>
      </c>
      <c r="BA1410" s="155">
        <v>0</v>
      </c>
      <c r="BB1410" s="22">
        <f t="shared" si="63"/>
        <v>0</v>
      </c>
      <c r="BC1410" s="22">
        <f t="shared" si="64"/>
        <v>0</v>
      </c>
      <c r="BD1410" s="22">
        <f t="shared" si="65"/>
        <v>0</v>
      </c>
    </row>
    <row r="1411" spans="1:56" x14ac:dyDescent="0.35">
      <c r="A1411" s="23" t="s">
        <v>2805</v>
      </c>
      <c r="B1411" s="79" t="s">
        <v>2797</v>
      </c>
      <c r="C1411" s="80">
        <v>9</v>
      </c>
      <c r="D1411" s="81" t="s">
        <v>31</v>
      </c>
      <c r="E1411" s="79" t="s">
        <v>467</v>
      </c>
      <c r="F1411" s="79" t="s">
        <v>648</v>
      </c>
      <c r="G1411" s="79" t="s">
        <v>931</v>
      </c>
      <c r="H1411" s="79" t="s">
        <v>669</v>
      </c>
      <c r="I1411" s="79" t="s">
        <v>932</v>
      </c>
      <c r="J1411" s="79" t="s">
        <v>671</v>
      </c>
      <c r="K1411" s="79" t="s">
        <v>485</v>
      </c>
      <c r="L1411" s="79" t="s">
        <v>650</v>
      </c>
      <c r="M1411" s="79" t="s">
        <v>663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8">
        <v>44883</v>
      </c>
      <c r="AF1411" s="141">
        <v>48170</v>
      </c>
      <c r="AG1411" s="147">
        <v>106200</v>
      </c>
      <c r="AH1411" s="83">
        <v>7.1333333333333337</v>
      </c>
      <c r="AI1411" s="83">
        <v>9</v>
      </c>
      <c r="AJ1411" s="143">
        <v>6.2100000000000002E-2</v>
      </c>
      <c r="AK1411" s="79" t="s">
        <v>664</v>
      </c>
      <c r="AL1411" s="79" t="s">
        <v>665</v>
      </c>
      <c r="AM1411" s="155">
        <v>0</v>
      </c>
      <c r="AN1411" s="155">
        <v>0</v>
      </c>
      <c r="AO1411" s="155">
        <v>0</v>
      </c>
      <c r="AP1411" s="155">
        <v>0</v>
      </c>
      <c r="AQ1411" s="155">
        <v>0</v>
      </c>
      <c r="AR1411" s="155">
        <v>0</v>
      </c>
      <c r="AS1411" s="155">
        <v>0</v>
      </c>
      <c r="AT1411" s="155">
        <v>0</v>
      </c>
      <c r="AU1411" s="155">
        <v>0</v>
      </c>
      <c r="AV1411" s="155">
        <v>0</v>
      </c>
      <c r="AW1411" s="155">
        <v>0</v>
      </c>
      <c r="AX1411" s="155">
        <v>0</v>
      </c>
      <c r="AY1411" s="155">
        <v>0</v>
      </c>
      <c r="AZ1411" s="155">
        <v>0</v>
      </c>
      <c r="BA1411" s="155">
        <v>0</v>
      </c>
      <c r="BB1411" s="22">
        <f t="shared" ref="BB1411:BB1474" si="66">SUM(AM1411:AO1411)</f>
        <v>0</v>
      </c>
      <c r="BC1411" s="22">
        <f t="shared" si="64"/>
        <v>0</v>
      </c>
      <c r="BD1411" s="22">
        <f t="shared" si="65"/>
        <v>0</v>
      </c>
    </row>
    <row r="1412" spans="1:56" x14ac:dyDescent="0.35">
      <c r="A1412" s="23" t="s">
        <v>2807</v>
      </c>
      <c r="B1412" s="79" t="s">
        <v>2806</v>
      </c>
      <c r="C1412" s="80">
        <v>1</v>
      </c>
      <c r="D1412" s="81" t="s">
        <v>31</v>
      </c>
      <c r="E1412" s="79" t="s">
        <v>467</v>
      </c>
      <c r="F1412" s="79" t="s">
        <v>648</v>
      </c>
      <c r="G1412" s="79" t="s">
        <v>64</v>
      </c>
      <c r="H1412" s="79" t="s">
        <v>661</v>
      </c>
      <c r="I1412" s="79" t="s">
        <v>649</v>
      </c>
      <c r="J1412" s="79" t="s">
        <v>662</v>
      </c>
      <c r="K1412" s="79" t="s">
        <v>596</v>
      </c>
      <c r="L1412" s="79" t="s">
        <v>650</v>
      </c>
      <c r="M1412" s="79" t="s">
        <v>663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48">
        <v>44685</v>
      </c>
      <c r="AF1412" s="141">
        <v>46511</v>
      </c>
      <c r="AG1412" s="147">
        <v>200000000</v>
      </c>
      <c r="AH1412" s="83">
        <v>2.5944444444444446</v>
      </c>
      <c r="AI1412" s="83">
        <v>5</v>
      </c>
      <c r="AJ1412" s="143">
        <v>7.1294999999999997E-2</v>
      </c>
      <c r="AK1412" s="79" t="s">
        <v>664</v>
      </c>
      <c r="AL1412" s="79" t="s">
        <v>665</v>
      </c>
      <c r="AM1412" s="155">
        <v>0</v>
      </c>
      <c r="AN1412" s="155">
        <v>0</v>
      </c>
      <c r="AO1412" s="155">
        <v>0</v>
      </c>
      <c r="AP1412" s="155">
        <v>0</v>
      </c>
      <c r="AQ1412" s="155">
        <v>0</v>
      </c>
      <c r="AR1412" s="155">
        <v>0</v>
      </c>
      <c r="AS1412" s="155">
        <v>0</v>
      </c>
      <c r="AT1412" s="155">
        <v>0</v>
      </c>
      <c r="AU1412" s="155">
        <v>0</v>
      </c>
      <c r="AV1412" s="155">
        <v>0</v>
      </c>
      <c r="AW1412" s="155">
        <v>0</v>
      </c>
      <c r="AX1412" s="155">
        <v>0</v>
      </c>
      <c r="AY1412" s="155">
        <v>0</v>
      </c>
      <c r="AZ1412" s="155">
        <v>0</v>
      </c>
      <c r="BA1412" s="155">
        <v>0</v>
      </c>
      <c r="BB1412" s="22">
        <f t="shared" si="66"/>
        <v>0</v>
      </c>
      <c r="BC1412" s="22">
        <f t="shared" ref="BC1412:BC1475" si="67">SUM(AP1412:BA1412)</f>
        <v>0</v>
      </c>
      <c r="BD1412" s="22">
        <f t="shared" ref="BD1412:BD1475" si="68">BB1412+BC1412</f>
        <v>0</v>
      </c>
    </row>
    <row r="1413" spans="1:56" x14ac:dyDescent="0.35">
      <c r="A1413" s="23" t="s">
        <v>2809</v>
      </c>
      <c r="B1413" s="79" t="s">
        <v>2808</v>
      </c>
      <c r="C1413" s="80">
        <v>1</v>
      </c>
      <c r="D1413" s="81" t="s">
        <v>31</v>
      </c>
      <c r="E1413" s="79" t="s">
        <v>467</v>
      </c>
      <c r="F1413" s="79" t="s">
        <v>648</v>
      </c>
      <c r="G1413" s="79" t="s">
        <v>64</v>
      </c>
      <c r="H1413" s="79" t="s">
        <v>661</v>
      </c>
      <c r="I1413" s="79" t="s">
        <v>649</v>
      </c>
      <c r="J1413" s="79" t="s">
        <v>662</v>
      </c>
      <c r="K1413" s="79" t="s">
        <v>596</v>
      </c>
      <c r="L1413" s="79" t="s">
        <v>650</v>
      </c>
      <c r="M1413" s="79" t="s">
        <v>663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48">
        <v>44698</v>
      </c>
      <c r="AF1413" s="141">
        <v>48351</v>
      </c>
      <c r="AG1413" s="147">
        <v>450000000</v>
      </c>
      <c r="AH1413" s="83">
        <v>7.6305555555555555</v>
      </c>
      <c r="AI1413" s="83">
        <v>10</v>
      </c>
      <c r="AJ1413" s="143">
        <v>7.8262999999999999E-2</v>
      </c>
      <c r="AK1413" s="79" t="s">
        <v>664</v>
      </c>
      <c r="AL1413" s="79" t="s">
        <v>665</v>
      </c>
      <c r="AM1413" s="155">
        <v>0</v>
      </c>
      <c r="AN1413" s="155">
        <v>0</v>
      </c>
      <c r="AO1413" s="155">
        <v>0</v>
      </c>
      <c r="AP1413" s="155">
        <v>0</v>
      </c>
      <c r="AQ1413" s="155">
        <v>0</v>
      </c>
      <c r="AR1413" s="155">
        <v>0</v>
      </c>
      <c r="AS1413" s="155">
        <v>0</v>
      </c>
      <c r="AT1413" s="155">
        <v>0</v>
      </c>
      <c r="AU1413" s="155">
        <v>0</v>
      </c>
      <c r="AV1413" s="155">
        <v>0</v>
      </c>
      <c r="AW1413" s="155">
        <v>0</v>
      </c>
      <c r="AX1413" s="155">
        <v>0</v>
      </c>
      <c r="AY1413" s="155">
        <v>0</v>
      </c>
      <c r="AZ1413" s="155">
        <v>0</v>
      </c>
      <c r="BA1413" s="155">
        <v>0</v>
      </c>
      <c r="BB1413" s="22">
        <f t="shared" si="66"/>
        <v>0</v>
      </c>
      <c r="BC1413" s="22">
        <f t="shared" si="67"/>
        <v>0</v>
      </c>
      <c r="BD1413" s="22">
        <f t="shared" si="68"/>
        <v>0</v>
      </c>
    </row>
    <row r="1414" spans="1:56" x14ac:dyDescent="0.35">
      <c r="A1414" s="23" t="s">
        <v>2821</v>
      </c>
      <c r="B1414" s="79" t="s">
        <v>2822</v>
      </c>
      <c r="C1414" s="80">
        <v>1</v>
      </c>
      <c r="D1414" s="81" t="s">
        <v>31</v>
      </c>
      <c r="E1414" s="79" t="s">
        <v>467</v>
      </c>
      <c r="F1414" s="79" t="s">
        <v>648</v>
      </c>
      <c r="G1414" s="79" t="s">
        <v>668</v>
      </c>
      <c r="H1414" s="79" t="s">
        <v>669</v>
      </c>
      <c r="I1414" s="79" t="s">
        <v>670</v>
      </c>
      <c r="J1414" s="79" t="s">
        <v>671</v>
      </c>
      <c r="K1414" s="79" t="s">
        <v>484</v>
      </c>
      <c r="L1414" s="79" t="s">
        <v>650</v>
      </c>
      <c r="M1414" s="79" t="s">
        <v>663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48">
        <v>44685</v>
      </c>
      <c r="AF1414" s="141">
        <v>46511</v>
      </c>
      <c r="AG1414" s="147">
        <v>3970530.87</v>
      </c>
      <c r="AH1414" s="83">
        <v>2.5944444444444446</v>
      </c>
      <c r="AI1414" s="83">
        <v>5</v>
      </c>
      <c r="AJ1414" s="143">
        <v>7.1294999999999997E-2</v>
      </c>
      <c r="AK1414" s="79" t="s">
        <v>664</v>
      </c>
      <c r="AL1414" s="79" t="s">
        <v>665</v>
      </c>
      <c r="AM1414" s="155">
        <v>0</v>
      </c>
      <c r="AN1414" s="155">
        <v>0</v>
      </c>
      <c r="AO1414" s="155">
        <v>0</v>
      </c>
      <c r="AP1414" s="155">
        <v>0</v>
      </c>
      <c r="AQ1414" s="155">
        <v>0</v>
      </c>
      <c r="AR1414" s="155">
        <v>0</v>
      </c>
      <c r="AS1414" s="155">
        <v>0</v>
      </c>
      <c r="AT1414" s="155">
        <v>0</v>
      </c>
      <c r="AU1414" s="155">
        <v>0</v>
      </c>
      <c r="AV1414" s="155">
        <v>0</v>
      </c>
      <c r="AW1414" s="155">
        <v>0</v>
      </c>
      <c r="AX1414" s="155">
        <v>0</v>
      </c>
      <c r="AY1414" s="155">
        <v>0</v>
      </c>
      <c r="AZ1414" s="155">
        <v>0</v>
      </c>
      <c r="BA1414" s="155">
        <v>0</v>
      </c>
      <c r="BB1414" s="22">
        <f t="shared" si="66"/>
        <v>0</v>
      </c>
      <c r="BC1414" s="22">
        <f t="shared" si="67"/>
        <v>0</v>
      </c>
      <c r="BD1414" s="22">
        <f t="shared" si="68"/>
        <v>0</v>
      </c>
    </row>
    <row r="1415" spans="1:56" x14ac:dyDescent="0.35">
      <c r="A1415" s="23" t="s">
        <v>2823</v>
      </c>
      <c r="B1415" s="79" t="s">
        <v>2824</v>
      </c>
      <c r="C1415" s="80">
        <v>1</v>
      </c>
      <c r="D1415" s="81" t="s">
        <v>31</v>
      </c>
      <c r="E1415" s="79" t="s">
        <v>467</v>
      </c>
      <c r="F1415" s="79" t="s">
        <v>648</v>
      </c>
      <c r="G1415" s="79" t="s">
        <v>668</v>
      </c>
      <c r="H1415" s="79" t="s">
        <v>669</v>
      </c>
      <c r="I1415" s="79" t="s">
        <v>670</v>
      </c>
      <c r="J1415" s="79" t="s">
        <v>671</v>
      </c>
      <c r="K1415" s="79" t="s">
        <v>484</v>
      </c>
      <c r="L1415" s="79" t="s">
        <v>650</v>
      </c>
      <c r="M1415" s="79" t="s">
        <v>663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48">
        <v>44685</v>
      </c>
      <c r="AF1415" s="141">
        <v>46511</v>
      </c>
      <c r="AG1415" s="147">
        <v>3970530.87</v>
      </c>
      <c r="AH1415" s="83">
        <v>2.5944444444444446</v>
      </c>
      <c r="AI1415" s="83">
        <v>5</v>
      </c>
      <c r="AJ1415" s="143">
        <v>7.1294999999999997E-2</v>
      </c>
      <c r="AK1415" s="79" t="s">
        <v>664</v>
      </c>
      <c r="AL1415" s="79" t="s">
        <v>665</v>
      </c>
      <c r="AM1415" s="155">
        <v>0</v>
      </c>
      <c r="AN1415" s="155">
        <v>0</v>
      </c>
      <c r="AO1415" s="155">
        <v>0</v>
      </c>
      <c r="AP1415" s="155">
        <v>0</v>
      </c>
      <c r="AQ1415" s="155">
        <v>0</v>
      </c>
      <c r="AR1415" s="155">
        <v>0</v>
      </c>
      <c r="AS1415" s="155">
        <v>0</v>
      </c>
      <c r="AT1415" s="155">
        <v>0</v>
      </c>
      <c r="AU1415" s="155">
        <v>0</v>
      </c>
      <c r="AV1415" s="155">
        <v>0</v>
      </c>
      <c r="AW1415" s="155">
        <v>0</v>
      </c>
      <c r="AX1415" s="155">
        <v>0</v>
      </c>
      <c r="AY1415" s="155">
        <v>0</v>
      </c>
      <c r="AZ1415" s="155">
        <v>0</v>
      </c>
      <c r="BA1415" s="155">
        <v>0</v>
      </c>
      <c r="BB1415" s="22">
        <f t="shared" si="66"/>
        <v>0</v>
      </c>
      <c r="BC1415" s="22">
        <f t="shared" si="67"/>
        <v>0</v>
      </c>
      <c r="BD1415" s="22">
        <f t="shared" si="68"/>
        <v>0</v>
      </c>
    </row>
    <row r="1416" spans="1:56" x14ac:dyDescent="0.35">
      <c r="A1416" s="23" t="s">
        <v>2825</v>
      </c>
      <c r="B1416" s="79" t="s">
        <v>2826</v>
      </c>
      <c r="C1416" s="80">
        <v>1</v>
      </c>
      <c r="D1416" s="81" t="s">
        <v>31</v>
      </c>
      <c r="E1416" s="79" t="s">
        <v>467</v>
      </c>
      <c r="F1416" s="79" t="s">
        <v>648</v>
      </c>
      <c r="G1416" s="79" t="s">
        <v>668</v>
      </c>
      <c r="H1416" s="79" t="s">
        <v>669</v>
      </c>
      <c r="I1416" s="79" t="s">
        <v>670</v>
      </c>
      <c r="J1416" s="79" t="s">
        <v>671</v>
      </c>
      <c r="K1416" s="79" t="s">
        <v>484</v>
      </c>
      <c r="L1416" s="79" t="s">
        <v>650</v>
      </c>
      <c r="M1416" s="79" t="s">
        <v>663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48">
        <v>44685</v>
      </c>
      <c r="AF1416" s="141">
        <v>46511</v>
      </c>
      <c r="AG1416" s="147">
        <v>3970530.87</v>
      </c>
      <c r="AH1416" s="83">
        <v>2.5944444444444446</v>
      </c>
      <c r="AI1416" s="83">
        <v>5</v>
      </c>
      <c r="AJ1416" s="143">
        <v>7.1294999999999997E-2</v>
      </c>
      <c r="AK1416" s="79" t="s">
        <v>664</v>
      </c>
      <c r="AL1416" s="79" t="s">
        <v>665</v>
      </c>
      <c r="AM1416" s="155">
        <v>0</v>
      </c>
      <c r="AN1416" s="155">
        <v>0</v>
      </c>
      <c r="AO1416" s="155">
        <v>0</v>
      </c>
      <c r="AP1416" s="155">
        <v>0</v>
      </c>
      <c r="AQ1416" s="155">
        <v>0</v>
      </c>
      <c r="AR1416" s="155">
        <v>0</v>
      </c>
      <c r="AS1416" s="155">
        <v>0</v>
      </c>
      <c r="AT1416" s="155">
        <v>0</v>
      </c>
      <c r="AU1416" s="155">
        <v>0</v>
      </c>
      <c r="AV1416" s="155">
        <v>0</v>
      </c>
      <c r="AW1416" s="155">
        <v>0</v>
      </c>
      <c r="AX1416" s="155">
        <v>0</v>
      </c>
      <c r="AY1416" s="155">
        <v>0</v>
      </c>
      <c r="AZ1416" s="155">
        <v>0</v>
      </c>
      <c r="BA1416" s="155">
        <v>0</v>
      </c>
      <c r="BB1416" s="22">
        <f t="shared" si="66"/>
        <v>0</v>
      </c>
      <c r="BC1416" s="22">
        <f t="shared" si="67"/>
        <v>0</v>
      </c>
      <c r="BD1416" s="22">
        <f t="shared" si="68"/>
        <v>0</v>
      </c>
    </row>
    <row r="1417" spans="1:56" x14ac:dyDescent="0.35">
      <c r="A1417" s="23" t="s">
        <v>2827</v>
      </c>
      <c r="B1417" s="79" t="s">
        <v>2828</v>
      </c>
      <c r="C1417" s="80">
        <v>1</v>
      </c>
      <c r="D1417" s="81" t="s">
        <v>31</v>
      </c>
      <c r="E1417" s="79" t="s">
        <v>467</v>
      </c>
      <c r="F1417" s="79" t="s">
        <v>648</v>
      </c>
      <c r="G1417" s="79" t="s">
        <v>668</v>
      </c>
      <c r="H1417" s="79" t="s">
        <v>669</v>
      </c>
      <c r="I1417" s="79" t="s">
        <v>670</v>
      </c>
      <c r="J1417" s="79" t="s">
        <v>671</v>
      </c>
      <c r="K1417" s="79" t="s">
        <v>484</v>
      </c>
      <c r="L1417" s="79" t="s">
        <v>650</v>
      </c>
      <c r="M1417" s="79" t="s">
        <v>663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48">
        <v>44685</v>
      </c>
      <c r="AF1417" s="141">
        <v>46511</v>
      </c>
      <c r="AG1417" s="147">
        <v>3970530.87</v>
      </c>
      <c r="AH1417" s="83">
        <v>2.5944444444444446</v>
      </c>
      <c r="AI1417" s="83">
        <v>5</v>
      </c>
      <c r="AJ1417" s="143">
        <v>7.1294999999999997E-2</v>
      </c>
      <c r="AK1417" s="79" t="s">
        <v>664</v>
      </c>
      <c r="AL1417" s="79" t="s">
        <v>665</v>
      </c>
      <c r="AM1417" s="155">
        <v>0</v>
      </c>
      <c r="AN1417" s="155">
        <v>0</v>
      </c>
      <c r="AO1417" s="155">
        <v>0</v>
      </c>
      <c r="AP1417" s="155">
        <v>0</v>
      </c>
      <c r="AQ1417" s="155">
        <v>0</v>
      </c>
      <c r="AR1417" s="155">
        <v>0</v>
      </c>
      <c r="AS1417" s="155">
        <v>0</v>
      </c>
      <c r="AT1417" s="155">
        <v>0</v>
      </c>
      <c r="AU1417" s="155">
        <v>0</v>
      </c>
      <c r="AV1417" s="155">
        <v>0</v>
      </c>
      <c r="AW1417" s="155">
        <v>0</v>
      </c>
      <c r="AX1417" s="155">
        <v>0</v>
      </c>
      <c r="AY1417" s="155">
        <v>0</v>
      </c>
      <c r="AZ1417" s="155">
        <v>0</v>
      </c>
      <c r="BA1417" s="155">
        <v>0</v>
      </c>
      <c r="BB1417" s="22">
        <f t="shared" si="66"/>
        <v>0</v>
      </c>
      <c r="BC1417" s="22">
        <f t="shared" si="67"/>
        <v>0</v>
      </c>
      <c r="BD1417" s="22">
        <f t="shared" si="68"/>
        <v>0</v>
      </c>
    </row>
    <row r="1418" spans="1:56" x14ac:dyDescent="0.35">
      <c r="A1418" s="23" t="s">
        <v>2829</v>
      </c>
      <c r="B1418" s="79" t="s">
        <v>2830</v>
      </c>
      <c r="C1418" s="80">
        <v>1</v>
      </c>
      <c r="D1418" s="81" t="s">
        <v>31</v>
      </c>
      <c r="E1418" s="79" t="s">
        <v>467</v>
      </c>
      <c r="F1418" s="79" t="s">
        <v>648</v>
      </c>
      <c r="G1418" s="79" t="s">
        <v>668</v>
      </c>
      <c r="H1418" s="79" t="s">
        <v>669</v>
      </c>
      <c r="I1418" s="79" t="s">
        <v>670</v>
      </c>
      <c r="J1418" s="79" t="s">
        <v>671</v>
      </c>
      <c r="K1418" s="79" t="s">
        <v>484</v>
      </c>
      <c r="L1418" s="79" t="s">
        <v>650</v>
      </c>
      <c r="M1418" s="79" t="s">
        <v>663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48">
        <v>44685</v>
      </c>
      <c r="AF1418" s="141">
        <v>46511</v>
      </c>
      <c r="AG1418" s="147">
        <v>1985265.44</v>
      </c>
      <c r="AH1418" s="83">
        <v>2.5944444444444446</v>
      </c>
      <c r="AI1418" s="83">
        <v>5</v>
      </c>
      <c r="AJ1418" s="143">
        <v>7.1294999999999997E-2</v>
      </c>
      <c r="AK1418" s="79" t="s">
        <v>664</v>
      </c>
      <c r="AL1418" s="79" t="s">
        <v>665</v>
      </c>
      <c r="AM1418" s="155">
        <v>0</v>
      </c>
      <c r="AN1418" s="155">
        <v>0</v>
      </c>
      <c r="AO1418" s="155">
        <v>0</v>
      </c>
      <c r="AP1418" s="155">
        <v>0</v>
      </c>
      <c r="AQ1418" s="155">
        <v>0</v>
      </c>
      <c r="AR1418" s="155">
        <v>0</v>
      </c>
      <c r="AS1418" s="155">
        <v>0</v>
      </c>
      <c r="AT1418" s="155">
        <v>0</v>
      </c>
      <c r="AU1418" s="155">
        <v>0</v>
      </c>
      <c r="AV1418" s="155">
        <v>0</v>
      </c>
      <c r="AW1418" s="155">
        <v>0</v>
      </c>
      <c r="AX1418" s="155">
        <v>0</v>
      </c>
      <c r="AY1418" s="155">
        <v>0</v>
      </c>
      <c r="AZ1418" s="155">
        <v>0</v>
      </c>
      <c r="BA1418" s="155">
        <v>0</v>
      </c>
      <c r="BB1418" s="22">
        <f t="shared" si="66"/>
        <v>0</v>
      </c>
      <c r="BC1418" s="22">
        <f t="shared" si="67"/>
        <v>0</v>
      </c>
      <c r="BD1418" s="22">
        <f t="shared" si="68"/>
        <v>0</v>
      </c>
    </row>
    <row r="1419" spans="1:56" x14ac:dyDescent="0.35">
      <c r="A1419" s="23" t="s">
        <v>2831</v>
      </c>
      <c r="B1419" s="79" t="s">
        <v>2832</v>
      </c>
      <c r="C1419" s="80">
        <v>1</v>
      </c>
      <c r="D1419" s="81" t="s">
        <v>31</v>
      </c>
      <c r="E1419" s="79" t="s">
        <v>467</v>
      </c>
      <c r="F1419" s="79" t="s">
        <v>648</v>
      </c>
      <c r="G1419" s="79" t="s">
        <v>668</v>
      </c>
      <c r="H1419" s="79" t="s">
        <v>669</v>
      </c>
      <c r="I1419" s="79" t="s">
        <v>670</v>
      </c>
      <c r="J1419" s="79" t="s">
        <v>671</v>
      </c>
      <c r="K1419" s="79" t="s">
        <v>484</v>
      </c>
      <c r="L1419" s="79" t="s">
        <v>650</v>
      </c>
      <c r="M1419" s="79" t="s">
        <v>663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48">
        <v>44685</v>
      </c>
      <c r="AF1419" s="141">
        <v>46511</v>
      </c>
      <c r="AG1419" s="147">
        <v>1985265.44</v>
      </c>
      <c r="AH1419" s="83">
        <v>2.5944444444444446</v>
      </c>
      <c r="AI1419" s="83">
        <v>5</v>
      </c>
      <c r="AJ1419" s="143">
        <v>7.1294999999999997E-2</v>
      </c>
      <c r="AK1419" s="79" t="s">
        <v>664</v>
      </c>
      <c r="AL1419" s="79" t="s">
        <v>665</v>
      </c>
      <c r="AM1419" s="155">
        <v>0</v>
      </c>
      <c r="AN1419" s="155">
        <v>0</v>
      </c>
      <c r="AO1419" s="155">
        <v>0</v>
      </c>
      <c r="AP1419" s="155">
        <v>0</v>
      </c>
      <c r="AQ1419" s="155">
        <v>0</v>
      </c>
      <c r="AR1419" s="155">
        <v>0</v>
      </c>
      <c r="AS1419" s="155">
        <v>0</v>
      </c>
      <c r="AT1419" s="155">
        <v>0</v>
      </c>
      <c r="AU1419" s="155">
        <v>0</v>
      </c>
      <c r="AV1419" s="155">
        <v>0</v>
      </c>
      <c r="AW1419" s="155">
        <v>0</v>
      </c>
      <c r="AX1419" s="155">
        <v>0</v>
      </c>
      <c r="AY1419" s="155">
        <v>0</v>
      </c>
      <c r="AZ1419" s="155">
        <v>0</v>
      </c>
      <c r="BA1419" s="155">
        <v>0</v>
      </c>
      <c r="BB1419" s="22">
        <f t="shared" si="66"/>
        <v>0</v>
      </c>
      <c r="BC1419" s="22">
        <f t="shared" si="67"/>
        <v>0</v>
      </c>
      <c r="BD1419" s="22">
        <f t="shared" si="68"/>
        <v>0</v>
      </c>
    </row>
    <row r="1420" spans="1:56" x14ac:dyDescent="0.35">
      <c r="A1420" s="23" t="s">
        <v>2833</v>
      </c>
      <c r="B1420" s="79" t="s">
        <v>2818</v>
      </c>
      <c r="C1420" s="80">
        <v>2</v>
      </c>
      <c r="D1420" s="81" t="s">
        <v>31</v>
      </c>
      <c r="E1420" s="79" t="s">
        <v>467</v>
      </c>
      <c r="F1420" s="79" t="s">
        <v>648</v>
      </c>
      <c r="G1420" s="79" t="s">
        <v>931</v>
      </c>
      <c r="H1420" s="79" t="s">
        <v>669</v>
      </c>
      <c r="I1420" s="79" t="s">
        <v>932</v>
      </c>
      <c r="J1420" s="79" t="s">
        <v>671</v>
      </c>
      <c r="K1420" s="79" t="s">
        <v>485</v>
      </c>
      <c r="L1420" s="79" t="s">
        <v>650</v>
      </c>
      <c r="M1420" s="79" t="s">
        <v>663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26550</v>
      </c>
      <c r="X1420" s="77">
        <v>0</v>
      </c>
      <c r="Y1420" s="77">
        <v>0</v>
      </c>
      <c r="Z1420" s="77">
        <v>84.52</v>
      </c>
      <c r="AA1420" s="77">
        <v>0</v>
      </c>
      <c r="AB1420" s="77">
        <v>0</v>
      </c>
      <c r="AC1420" s="77">
        <v>0</v>
      </c>
      <c r="AD1420" s="77">
        <v>26550</v>
      </c>
      <c r="AE1420" s="148">
        <v>44910</v>
      </c>
      <c r="AF1420" s="141">
        <v>45641</v>
      </c>
      <c r="AG1420" s="147">
        <v>53100</v>
      </c>
      <c r="AH1420" s="83">
        <v>0.20833333333333334</v>
      </c>
      <c r="AI1420" s="83">
        <v>2</v>
      </c>
      <c r="AJ1420" s="143">
        <v>3.8199999999999998E-2</v>
      </c>
      <c r="AK1420" s="79" t="s">
        <v>664</v>
      </c>
      <c r="AL1420" s="79" t="s">
        <v>665</v>
      </c>
      <c r="AM1420" s="155">
        <v>0</v>
      </c>
      <c r="AN1420" s="155">
        <v>0</v>
      </c>
      <c r="AO1420" s="155">
        <v>26550</v>
      </c>
      <c r="AP1420" s="155">
        <v>0</v>
      </c>
      <c r="AQ1420" s="155">
        <v>0</v>
      </c>
      <c r="AR1420" s="155">
        <v>0</v>
      </c>
      <c r="AS1420" s="155">
        <v>0</v>
      </c>
      <c r="AT1420" s="155">
        <v>0</v>
      </c>
      <c r="AU1420" s="155">
        <v>0</v>
      </c>
      <c r="AV1420" s="155">
        <v>0</v>
      </c>
      <c r="AW1420" s="155">
        <v>0</v>
      </c>
      <c r="AX1420" s="155">
        <v>0</v>
      </c>
      <c r="AY1420" s="155">
        <v>0</v>
      </c>
      <c r="AZ1420" s="155">
        <v>0</v>
      </c>
      <c r="BA1420" s="155">
        <v>0</v>
      </c>
      <c r="BB1420" s="22">
        <f t="shared" si="66"/>
        <v>26550</v>
      </c>
      <c r="BC1420" s="22">
        <f t="shared" si="67"/>
        <v>0</v>
      </c>
      <c r="BD1420" s="22">
        <f t="shared" si="68"/>
        <v>26550</v>
      </c>
    </row>
    <row r="1421" spans="1:56" x14ac:dyDescent="0.35">
      <c r="A1421" s="23" t="s">
        <v>2834</v>
      </c>
      <c r="B1421" s="79" t="s">
        <v>2818</v>
      </c>
      <c r="C1421" s="80">
        <v>3</v>
      </c>
      <c r="D1421" s="81" t="s">
        <v>31</v>
      </c>
      <c r="E1421" s="79" t="s">
        <v>467</v>
      </c>
      <c r="F1421" s="79" t="s">
        <v>648</v>
      </c>
      <c r="G1421" s="79" t="s">
        <v>931</v>
      </c>
      <c r="H1421" s="79" t="s">
        <v>669</v>
      </c>
      <c r="I1421" s="79" t="s">
        <v>932</v>
      </c>
      <c r="J1421" s="79" t="s">
        <v>671</v>
      </c>
      <c r="K1421" s="79" t="s">
        <v>485</v>
      </c>
      <c r="L1421" s="79" t="s">
        <v>650</v>
      </c>
      <c r="M1421" s="79" t="s">
        <v>663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8">
        <v>44910</v>
      </c>
      <c r="AF1421" s="141">
        <v>46006</v>
      </c>
      <c r="AG1421" s="147">
        <v>286740</v>
      </c>
      <c r="AH1421" s="83">
        <v>1.2083333333333333</v>
      </c>
      <c r="AI1421" s="83">
        <v>3</v>
      </c>
      <c r="AJ1421" s="143">
        <v>4.2999999999999997E-2</v>
      </c>
      <c r="AK1421" s="79" t="s">
        <v>664</v>
      </c>
      <c r="AL1421" s="79" t="s">
        <v>665</v>
      </c>
      <c r="AM1421" s="155">
        <v>0</v>
      </c>
      <c r="AN1421" s="155">
        <v>0</v>
      </c>
      <c r="AO1421" s="155">
        <v>0</v>
      </c>
      <c r="AP1421" s="155">
        <v>0</v>
      </c>
      <c r="AQ1421" s="155">
        <v>0</v>
      </c>
      <c r="AR1421" s="155">
        <v>0</v>
      </c>
      <c r="AS1421" s="155">
        <v>0</v>
      </c>
      <c r="AT1421" s="155">
        <v>0</v>
      </c>
      <c r="AU1421" s="155">
        <v>143370</v>
      </c>
      <c r="AV1421" s="155">
        <v>0</v>
      </c>
      <c r="AW1421" s="155">
        <v>0</v>
      </c>
      <c r="AX1421" s="155">
        <v>0</v>
      </c>
      <c r="AY1421" s="155">
        <v>0</v>
      </c>
      <c r="AZ1421" s="155">
        <v>0</v>
      </c>
      <c r="BA1421" s="155">
        <v>143370</v>
      </c>
      <c r="BB1421" s="22">
        <f t="shared" si="66"/>
        <v>0</v>
      </c>
      <c r="BC1421" s="22">
        <f t="shared" si="67"/>
        <v>286740</v>
      </c>
      <c r="BD1421" s="22">
        <f t="shared" si="68"/>
        <v>286740</v>
      </c>
    </row>
    <row r="1422" spans="1:56" x14ac:dyDescent="0.35">
      <c r="A1422" s="23" t="s">
        <v>2835</v>
      </c>
      <c r="B1422" s="79" t="s">
        <v>2818</v>
      </c>
      <c r="C1422" s="80">
        <v>4</v>
      </c>
      <c r="D1422" s="81" t="s">
        <v>31</v>
      </c>
      <c r="E1422" s="79" t="s">
        <v>467</v>
      </c>
      <c r="F1422" s="79" t="s">
        <v>648</v>
      </c>
      <c r="G1422" s="79" t="s">
        <v>931</v>
      </c>
      <c r="H1422" s="79" t="s">
        <v>669</v>
      </c>
      <c r="I1422" s="79" t="s">
        <v>932</v>
      </c>
      <c r="J1422" s="79" t="s">
        <v>671</v>
      </c>
      <c r="K1422" s="79" t="s">
        <v>485</v>
      </c>
      <c r="L1422" s="79" t="s">
        <v>650</v>
      </c>
      <c r="M1422" s="79" t="s">
        <v>663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8">
        <v>44910</v>
      </c>
      <c r="AF1422" s="141">
        <v>46371</v>
      </c>
      <c r="AG1422" s="147">
        <v>461675</v>
      </c>
      <c r="AH1422" s="83">
        <v>2.2083333333333335</v>
      </c>
      <c r="AI1422" s="83">
        <v>4</v>
      </c>
      <c r="AJ1422" s="143">
        <v>4.7100000000000003E-2</v>
      </c>
      <c r="AK1422" s="79" t="s">
        <v>664</v>
      </c>
      <c r="AL1422" s="79" t="s">
        <v>665</v>
      </c>
      <c r="AM1422" s="155">
        <v>0</v>
      </c>
      <c r="AN1422" s="155">
        <v>0</v>
      </c>
      <c r="AO1422" s="155">
        <v>0</v>
      </c>
      <c r="AP1422" s="155">
        <v>0</v>
      </c>
      <c r="AQ1422" s="155">
        <v>0</v>
      </c>
      <c r="AR1422" s="155">
        <v>0</v>
      </c>
      <c r="AS1422" s="155">
        <v>0</v>
      </c>
      <c r="AT1422" s="155">
        <v>0</v>
      </c>
      <c r="AU1422" s="155">
        <v>0</v>
      </c>
      <c r="AV1422" s="155">
        <v>0</v>
      </c>
      <c r="AW1422" s="155">
        <v>0</v>
      </c>
      <c r="AX1422" s="155">
        <v>0</v>
      </c>
      <c r="AY1422" s="155">
        <v>0</v>
      </c>
      <c r="AZ1422" s="155">
        <v>0</v>
      </c>
      <c r="BA1422" s="155">
        <v>0</v>
      </c>
      <c r="BB1422" s="22">
        <f t="shared" si="66"/>
        <v>0</v>
      </c>
      <c r="BC1422" s="22">
        <f t="shared" si="67"/>
        <v>0</v>
      </c>
      <c r="BD1422" s="22">
        <f t="shared" si="68"/>
        <v>0</v>
      </c>
    </row>
    <row r="1423" spans="1:56" x14ac:dyDescent="0.35">
      <c r="A1423" s="23" t="s">
        <v>2836</v>
      </c>
      <c r="B1423" s="79" t="s">
        <v>2818</v>
      </c>
      <c r="C1423" s="80">
        <v>5</v>
      </c>
      <c r="D1423" s="81" t="s">
        <v>31</v>
      </c>
      <c r="E1423" s="79" t="s">
        <v>467</v>
      </c>
      <c r="F1423" s="79" t="s">
        <v>648</v>
      </c>
      <c r="G1423" s="79" t="s">
        <v>931</v>
      </c>
      <c r="H1423" s="79" t="s">
        <v>669</v>
      </c>
      <c r="I1423" s="79" t="s">
        <v>932</v>
      </c>
      <c r="J1423" s="79" t="s">
        <v>671</v>
      </c>
      <c r="K1423" s="79" t="s">
        <v>485</v>
      </c>
      <c r="L1423" s="79" t="s">
        <v>650</v>
      </c>
      <c r="M1423" s="79" t="s">
        <v>663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8">
        <v>44910</v>
      </c>
      <c r="AF1423" s="141">
        <v>46736</v>
      </c>
      <c r="AG1423" s="147">
        <v>448842.5</v>
      </c>
      <c r="AH1423" s="83">
        <v>3.2083333333333335</v>
      </c>
      <c r="AI1423" s="83">
        <v>5</v>
      </c>
      <c r="AJ1423" s="143">
        <v>5.0700000000000002E-2</v>
      </c>
      <c r="AK1423" s="79" t="s">
        <v>664</v>
      </c>
      <c r="AL1423" s="79" t="s">
        <v>665</v>
      </c>
      <c r="AM1423" s="155">
        <v>0</v>
      </c>
      <c r="AN1423" s="155">
        <v>0</v>
      </c>
      <c r="AO1423" s="155">
        <v>0</v>
      </c>
      <c r="AP1423" s="155">
        <v>0</v>
      </c>
      <c r="AQ1423" s="155">
        <v>0</v>
      </c>
      <c r="AR1423" s="155">
        <v>0</v>
      </c>
      <c r="AS1423" s="155">
        <v>0</v>
      </c>
      <c r="AT1423" s="155">
        <v>0</v>
      </c>
      <c r="AU1423" s="155">
        <v>0</v>
      </c>
      <c r="AV1423" s="155">
        <v>0</v>
      </c>
      <c r="AW1423" s="155">
        <v>0</v>
      </c>
      <c r="AX1423" s="155">
        <v>0</v>
      </c>
      <c r="AY1423" s="155">
        <v>0</v>
      </c>
      <c r="AZ1423" s="155">
        <v>0</v>
      </c>
      <c r="BA1423" s="155">
        <v>0</v>
      </c>
      <c r="BB1423" s="22">
        <f t="shared" si="66"/>
        <v>0</v>
      </c>
      <c r="BC1423" s="22">
        <f t="shared" si="67"/>
        <v>0</v>
      </c>
      <c r="BD1423" s="22">
        <f t="shared" si="68"/>
        <v>0</v>
      </c>
    </row>
    <row r="1424" spans="1:56" x14ac:dyDescent="0.35">
      <c r="A1424" s="23" t="s">
        <v>2837</v>
      </c>
      <c r="B1424" s="79" t="s">
        <v>2818</v>
      </c>
      <c r="C1424" s="80">
        <v>6</v>
      </c>
      <c r="D1424" s="81" t="s">
        <v>31</v>
      </c>
      <c r="E1424" s="79" t="s">
        <v>467</v>
      </c>
      <c r="F1424" s="79" t="s">
        <v>648</v>
      </c>
      <c r="G1424" s="79" t="s">
        <v>931</v>
      </c>
      <c r="H1424" s="79" t="s">
        <v>669</v>
      </c>
      <c r="I1424" s="79" t="s">
        <v>932</v>
      </c>
      <c r="J1424" s="79" t="s">
        <v>671</v>
      </c>
      <c r="K1424" s="79" t="s">
        <v>485</v>
      </c>
      <c r="L1424" s="79" t="s">
        <v>650</v>
      </c>
      <c r="M1424" s="79" t="s">
        <v>663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8">
        <v>44910</v>
      </c>
      <c r="AF1424" s="141">
        <v>47102</v>
      </c>
      <c r="AG1424" s="147">
        <v>409755</v>
      </c>
      <c r="AH1424" s="83">
        <v>4.208333333333333</v>
      </c>
      <c r="AI1424" s="83">
        <v>6</v>
      </c>
      <c r="AJ1424" s="143">
        <v>5.3600000000000002E-2</v>
      </c>
      <c r="AK1424" s="79" t="s">
        <v>664</v>
      </c>
      <c r="AL1424" s="79" t="s">
        <v>665</v>
      </c>
      <c r="AM1424" s="155">
        <v>0</v>
      </c>
      <c r="AN1424" s="155">
        <v>0</v>
      </c>
      <c r="AO1424" s="155">
        <v>0</v>
      </c>
      <c r="AP1424" s="155">
        <v>0</v>
      </c>
      <c r="AQ1424" s="155">
        <v>0</v>
      </c>
      <c r="AR1424" s="155">
        <v>0</v>
      </c>
      <c r="AS1424" s="155">
        <v>0</v>
      </c>
      <c r="AT1424" s="155">
        <v>0</v>
      </c>
      <c r="AU1424" s="155">
        <v>0</v>
      </c>
      <c r="AV1424" s="155">
        <v>0</v>
      </c>
      <c r="AW1424" s="155">
        <v>0</v>
      </c>
      <c r="AX1424" s="155">
        <v>0</v>
      </c>
      <c r="AY1424" s="155">
        <v>0</v>
      </c>
      <c r="AZ1424" s="155">
        <v>0</v>
      </c>
      <c r="BA1424" s="155">
        <v>0</v>
      </c>
      <c r="BB1424" s="22">
        <f t="shared" si="66"/>
        <v>0</v>
      </c>
      <c r="BC1424" s="22">
        <f t="shared" si="67"/>
        <v>0</v>
      </c>
      <c r="BD1424" s="22">
        <f t="shared" si="68"/>
        <v>0</v>
      </c>
    </row>
    <row r="1425" spans="1:56" x14ac:dyDescent="0.35">
      <c r="A1425" s="23" t="s">
        <v>2838</v>
      </c>
      <c r="B1425" s="79" t="s">
        <v>2818</v>
      </c>
      <c r="C1425" s="80">
        <v>7</v>
      </c>
      <c r="D1425" s="81" t="s">
        <v>31</v>
      </c>
      <c r="E1425" s="79" t="s">
        <v>467</v>
      </c>
      <c r="F1425" s="79" t="s">
        <v>648</v>
      </c>
      <c r="G1425" s="79" t="s">
        <v>931</v>
      </c>
      <c r="H1425" s="79" t="s">
        <v>669</v>
      </c>
      <c r="I1425" s="79" t="s">
        <v>932</v>
      </c>
      <c r="J1425" s="79" t="s">
        <v>671</v>
      </c>
      <c r="K1425" s="79" t="s">
        <v>485</v>
      </c>
      <c r="L1425" s="79" t="s">
        <v>650</v>
      </c>
      <c r="M1425" s="79" t="s">
        <v>663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8">
        <v>44910</v>
      </c>
      <c r="AF1425" s="141">
        <v>47467</v>
      </c>
      <c r="AG1425" s="147">
        <v>704312.5</v>
      </c>
      <c r="AH1425" s="83">
        <v>5.208333333333333</v>
      </c>
      <c r="AI1425" s="83">
        <v>7</v>
      </c>
      <c r="AJ1425" s="143">
        <v>5.6399999999999999E-2</v>
      </c>
      <c r="AK1425" s="79" t="s">
        <v>664</v>
      </c>
      <c r="AL1425" s="79" t="s">
        <v>665</v>
      </c>
      <c r="AM1425" s="155">
        <v>0</v>
      </c>
      <c r="AN1425" s="155">
        <v>0</v>
      </c>
      <c r="AO1425" s="155">
        <v>0</v>
      </c>
      <c r="AP1425" s="155">
        <v>0</v>
      </c>
      <c r="AQ1425" s="155">
        <v>0</v>
      </c>
      <c r="AR1425" s="155">
        <v>0</v>
      </c>
      <c r="AS1425" s="155">
        <v>0</v>
      </c>
      <c r="AT1425" s="155">
        <v>0</v>
      </c>
      <c r="AU1425" s="155">
        <v>0</v>
      </c>
      <c r="AV1425" s="155">
        <v>0</v>
      </c>
      <c r="AW1425" s="155">
        <v>0</v>
      </c>
      <c r="AX1425" s="155">
        <v>0</v>
      </c>
      <c r="AY1425" s="155">
        <v>0</v>
      </c>
      <c r="AZ1425" s="155">
        <v>0</v>
      </c>
      <c r="BA1425" s="155">
        <v>0</v>
      </c>
      <c r="BB1425" s="22">
        <f t="shared" si="66"/>
        <v>0</v>
      </c>
      <c r="BC1425" s="22">
        <f t="shared" si="67"/>
        <v>0</v>
      </c>
      <c r="BD1425" s="22">
        <f t="shared" si="68"/>
        <v>0</v>
      </c>
    </row>
    <row r="1426" spans="1:56" x14ac:dyDescent="0.35">
      <c r="A1426" s="23" t="s">
        <v>2839</v>
      </c>
      <c r="B1426" s="79" t="s">
        <v>2818</v>
      </c>
      <c r="C1426" s="80">
        <v>8</v>
      </c>
      <c r="D1426" s="81" t="s">
        <v>31</v>
      </c>
      <c r="E1426" s="79" t="s">
        <v>467</v>
      </c>
      <c r="F1426" s="79" t="s">
        <v>648</v>
      </c>
      <c r="G1426" s="79" t="s">
        <v>931</v>
      </c>
      <c r="H1426" s="79" t="s">
        <v>669</v>
      </c>
      <c r="I1426" s="79" t="s">
        <v>932</v>
      </c>
      <c r="J1426" s="79" t="s">
        <v>671</v>
      </c>
      <c r="K1426" s="79" t="s">
        <v>485</v>
      </c>
      <c r="L1426" s="79" t="s">
        <v>650</v>
      </c>
      <c r="M1426" s="79" t="s">
        <v>663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8">
        <v>44910</v>
      </c>
      <c r="AF1426" s="141">
        <v>47832</v>
      </c>
      <c r="AG1426" s="147">
        <v>2512957.5</v>
      </c>
      <c r="AH1426" s="83">
        <v>6.208333333333333</v>
      </c>
      <c r="AI1426" s="83">
        <v>8</v>
      </c>
      <c r="AJ1426" s="143">
        <v>5.9299999999999999E-2</v>
      </c>
      <c r="AK1426" s="79" t="s">
        <v>664</v>
      </c>
      <c r="AL1426" s="79" t="s">
        <v>665</v>
      </c>
      <c r="AM1426" s="155">
        <v>0</v>
      </c>
      <c r="AN1426" s="155">
        <v>0</v>
      </c>
      <c r="AO1426" s="155">
        <v>0</v>
      </c>
      <c r="AP1426" s="155">
        <v>0</v>
      </c>
      <c r="AQ1426" s="155">
        <v>0</v>
      </c>
      <c r="AR1426" s="155">
        <v>0</v>
      </c>
      <c r="AS1426" s="155">
        <v>0</v>
      </c>
      <c r="AT1426" s="155">
        <v>0</v>
      </c>
      <c r="AU1426" s="155">
        <v>0</v>
      </c>
      <c r="AV1426" s="155">
        <v>0</v>
      </c>
      <c r="AW1426" s="155">
        <v>0</v>
      </c>
      <c r="AX1426" s="155">
        <v>0</v>
      </c>
      <c r="AY1426" s="155">
        <v>0</v>
      </c>
      <c r="AZ1426" s="155">
        <v>0</v>
      </c>
      <c r="BA1426" s="155">
        <v>0</v>
      </c>
      <c r="BB1426" s="22">
        <f t="shared" si="66"/>
        <v>0</v>
      </c>
      <c r="BC1426" s="22">
        <f t="shared" si="67"/>
        <v>0</v>
      </c>
      <c r="BD1426" s="22">
        <f t="shared" si="68"/>
        <v>0</v>
      </c>
    </row>
    <row r="1427" spans="1:56" x14ac:dyDescent="0.35">
      <c r="A1427" s="23" t="s">
        <v>2840</v>
      </c>
      <c r="B1427" s="79" t="s">
        <v>2818</v>
      </c>
      <c r="C1427" s="80">
        <v>9</v>
      </c>
      <c r="D1427" s="81" t="s">
        <v>31</v>
      </c>
      <c r="E1427" s="79" t="s">
        <v>467</v>
      </c>
      <c r="F1427" s="79" t="s">
        <v>648</v>
      </c>
      <c r="G1427" s="79" t="s">
        <v>931</v>
      </c>
      <c r="H1427" s="79" t="s">
        <v>669</v>
      </c>
      <c r="I1427" s="79" t="s">
        <v>932</v>
      </c>
      <c r="J1427" s="79" t="s">
        <v>671</v>
      </c>
      <c r="K1427" s="79" t="s">
        <v>485</v>
      </c>
      <c r="L1427" s="79" t="s">
        <v>650</v>
      </c>
      <c r="M1427" s="79" t="s">
        <v>663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8">
        <v>44910</v>
      </c>
      <c r="AF1427" s="141">
        <v>48197</v>
      </c>
      <c r="AG1427" s="147">
        <v>53100</v>
      </c>
      <c r="AH1427" s="83">
        <v>7.208333333333333</v>
      </c>
      <c r="AI1427" s="83">
        <v>9</v>
      </c>
      <c r="AJ1427" s="143">
        <v>6.2100000000000002E-2</v>
      </c>
      <c r="AK1427" s="79" t="s">
        <v>664</v>
      </c>
      <c r="AL1427" s="79" t="s">
        <v>665</v>
      </c>
      <c r="AM1427" s="155">
        <v>0</v>
      </c>
      <c r="AN1427" s="155">
        <v>0</v>
      </c>
      <c r="AO1427" s="155">
        <v>0</v>
      </c>
      <c r="AP1427" s="155">
        <v>0</v>
      </c>
      <c r="AQ1427" s="155">
        <v>0</v>
      </c>
      <c r="AR1427" s="155">
        <v>0</v>
      </c>
      <c r="AS1427" s="155">
        <v>0</v>
      </c>
      <c r="AT1427" s="155">
        <v>0</v>
      </c>
      <c r="AU1427" s="155">
        <v>0</v>
      </c>
      <c r="AV1427" s="155">
        <v>0</v>
      </c>
      <c r="AW1427" s="155">
        <v>0</v>
      </c>
      <c r="AX1427" s="155">
        <v>0</v>
      </c>
      <c r="AY1427" s="155">
        <v>0</v>
      </c>
      <c r="AZ1427" s="155">
        <v>0</v>
      </c>
      <c r="BA1427" s="155">
        <v>0</v>
      </c>
      <c r="BB1427" s="22">
        <f t="shared" si="66"/>
        <v>0</v>
      </c>
      <c r="BC1427" s="22">
        <f t="shared" si="67"/>
        <v>0</v>
      </c>
      <c r="BD1427" s="22">
        <f t="shared" si="68"/>
        <v>0</v>
      </c>
    </row>
    <row r="1428" spans="1:56" x14ac:dyDescent="0.35">
      <c r="A1428" s="23" t="s">
        <v>2841</v>
      </c>
      <c r="B1428" s="79" t="s">
        <v>2842</v>
      </c>
      <c r="C1428" s="80">
        <v>1</v>
      </c>
      <c r="D1428" s="81" t="s">
        <v>31</v>
      </c>
      <c r="E1428" s="79" t="s">
        <v>467</v>
      </c>
      <c r="F1428" s="79" t="s">
        <v>648</v>
      </c>
      <c r="G1428" s="79" t="s">
        <v>931</v>
      </c>
      <c r="H1428" s="79" t="s">
        <v>669</v>
      </c>
      <c r="I1428" s="79" t="s">
        <v>932</v>
      </c>
      <c r="J1428" s="79" t="s">
        <v>671</v>
      </c>
      <c r="K1428" s="79" t="s">
        <v>485</v>
      </c>
      <c r="L1428" s="79" t="s">
        <v>650</v>
      </c>
      <c r="M1428" s="79" t="s">
        <v>663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17872.079999999998</v>
      </c>
      <c r="X1428" s="77">
        <v>0</v>
      </c>
      <c r="Y1428" s="77">
        <v>0</v>
      </c>
      <c r="Z1428" s="77">
        <v>56.89</v>
      </c>
      <c r="AA1428" s="77">
        <v>0</v>
      </c>
      <c r="AB1428" s="77">
        <v>0</v>
      </c>
      <c r="AC1428" s="77">
        <v>0</v>
      </c>
      <c r="AD1428" s="77">
        <v>17872.079999999998</v>
      </c>
      <c r="AE1428" s="148">
        <v>44922</v>
      </c>
      <c r="AF1428" s="141">
        <v>45653</v>
      </c>
      <c r="AG1428" s="147">
        <v>35744.17</v>
      </c>
      <c r="AH1428" s="83">
        <v>0.24166666666666667</v>
      </c>
      <c r="AI1428" s="83">
        <v>2</v>
      </c>
      <c r="AJ1428" s="143">
        <v>3.8199999999999998E-2</v>
      </c>
      <c r="AK1428" s="79" t="s">
        <v>664</v>
      </c>
      <c r="AL1428" s="79" t="s">
        <v>665</v>
      </c>
      <c r="AM1428" s="155">
        <v>0</v>
      </c>
      <c r="AN1428" s="155">
        <v>0</v>
      </c>
      <c r="AO1428" s="155">
        <v>17872.09</v>
      </c>
      <c r="AP1428" s="155">
        <v>0</v>
      </c>
      <c r="AQ1428" s="155">
        <v>0</v>
      </c>
      <c r="AR1428" s="155">
        <v>0</v>
      </c>
      <c r="AS1428" s="155">
        <v>0</v>
      </c>
      <c r="AT1428" s="155">
        <v>0</v>
      </c>
      <c r="AU1428" s="155">
        <v>0</v>
      </c>
      <c r="AV1428" s="155">
        <v>0</v>
      </c>
      <c r="AW1428" s="155">
        <v>0</v>
      </c>
      <c r="AX1428" s="155">
        <v>0</v>
      </c>
      <c r="AY1428" s="155">
        <v>0</v>
      </c>
      <c r="AZ1428" s="155">
        <v>0</v>
      </c>
      <c r="BA1428" s="155">
        <v>0</v>
      </c>
      <c r="BB1428" s="22">
        <f t="shared" si="66"/>
        <v>17872.09</v>
      </c>
      <c r="BC1428" s="22">
        <f t="shared" si="67"/>
        <v>0</v>
      </c>
      <c r="BD1428" s="22">
        <f t="shared" si="68"/>
        <v>17872.09</v>
      </c>
    </row>
    <row r="1429" spans="1:56" x14ac:dyDescent="0.35">
      <c r="A1429" s="23" t="s">
        <v>2843</v>
      </c>
      <c r="B1429" s="79" t="s">
        <v>2842</v>
      </c>
      <c r="C1429" s="80">
        <v>2</v>
      </c>
      <c r="D1429" s="81" t="s">
        <v>31</v>
      </c>
      <c r="E1429" s="79" t="s">
        <v>467</v>
      </c>
      <c r="F1429" s="79" t="s">
        <v>648</v>
      </c>
      <c r="G1429" s="79" t="s">
        <v>931</v>
      </c>
      <c r="H1429" s="79" t="s">
        <v>669</v>
      </c>
      <c r="I1429" s="79" t="s">
        <v>932</v>
      </c>
      <c r="J1429" s="79" t="s">
        <v>671</v>
      </c>
      <c r="K1429" s="79" t="s">
        <v>485</v>
      </c>
      <c r="L1429" s="79" t="s">
        <v>650</v>
      </c>
      <c r="M1429" s="79" t="s">
        <v>663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8">
        <v>44922</v>
      </c>
      <c r="AF1429" s="141">
        <v>46018</v>
      </c>
      <c r="AG1429" s="147">
        <v>53100</v>
      </c>
      <c r="AH1429" s="83">
        <v>1.2416666666666667</v>
      </c>
      <c r="AI1429" s="83">
        <v>3</v>
      </c>
      <c r="AJ1429" s="143">
        <v>4.2999999999999997E-2</v>
      </c>
      <c r="AK1429" s="79" t="s">
        <v>664</v>
      </c>
      <c r="AL1429" s="79" t="s">
        <v>665</v>
      </c>
      <c r="AM1429" s="155">
        <v>0</v>
      </c>
      <c r="AN1429" s="155">
        <v>0</v>
      </c>
      <c r="AO1429" s="155">
        <v>0</v>
      </c>
      <c r="AP1429" s="155">
        <v>0</v>
      </c>
      <c r="AQ1429" s="155">
        <v>0</v>
      </c>
      <c r="AR1429" s="155">
        <v>0</v>
      </c>
      <c r="AS1429" s="155">
        <v>0</v>
      </c>
      <c r="AT1429" s="155">
        <v>0</v>
      </c>
      <c r="AU1429" s="155">
        <v>26550</v>
      </c>
      <c r="AV1429" s="155">
        <v>0</v>
      </c>
      <c r="AW1429" s="155">
        <v>0</v>
      </c>
      <c r="AX1429" s="155">
        <v>0</v>
      </c>
      <c r="AY1429" s="155">
        <v>0</v>
      </c>
      <c r="AZ1429" s="155">
        <v>0</v>
      </c>
      <c r="BA1429" s="155">
        <v>26550</v>
      </c>
      <c r="BB1429" s="22">
        <f t="shared" si="66"/>
        <v>0</v>
      </c>
      <c r="BC1429" s="22">
        <f t="shared" si="67"/>
        <v>53100</v>
      </c>
      <c r="BD1429" s="22">
        <f t="shared" si="68"/>
        <v>53100</v>
      </c>
    </row>
    <row r="1430" spans="1:56" x14ac:dyDescent="0.35">
      <c r="A1430" s="23" t="s">
        <v>2844</v>
      </c>
      <c r="B1430" s="79" t="s">
        <v>2842</v>
      </c>
      <c r="C1430" s="80">
        <v>3</v>
      </c>
      <c r="D1430" s="81" t="s">
        <v>31</v>
      </c>
      <c r="E1430" s="79" t="s">
        <v>467</v>
      </c>
      <c r="F1430" s="79" t="s">
        <v>648</v>
      </c>
      <c r="G1430" s="79" t="s">
        <v>931</v>
      </c>
      <c r="H1430" s="79" t="s">
        <v>669</v>
      </c>
      <c r="I1430" s="79" t="s">
        <v>932</v>
      </c>
      <c r="J1430" s="79" t="s">
        <v>671</v>
      </c>
      <c r="K1430" s="79" t="s">
        <v>485</v>
      </c>
      <c r="L1430" s="79" t="s">
        <v>650</v>
      </c>
      <c r="M1430" s="79" t="s">
        <v>663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8">
        <v>44922</v>
      </c>
      <c r="AF1430" s="141">
        <v>46383</v>
      </c>
      <c r="AG1430" s="147">
        <v>253115.9</v>
      </c>
      <c r="AH1430" s="83">
        <v>2.2416666666666667</v>
      </c>
      <c r="AI1430" s="83">
        <v>4</v>
      </c>
      <c r="AJ1430" s="143">
        <v>4.7100000000000003E-2</v>
      </c>
      <c r="AK1430" s="79" t="s">
        <v>664</v>
      </c>
      <c r="AL1430" s="79" t="s">
        <v>665</v>
      </c>
      <c r="AM1430" s="155">
        <v>0</v>
      </c>
      <c r="AN1430" s="155">
        <v>0</v>
      </c>
      <c r="AO1430" s="155">
        <v>0</v>
      </c>
      <c r="AP1430" s="155">
        <v>0</v>
      </c>
      <c r="AQ1430" s="155">
        <v>0</v>
      </c>
      <c r="AR1430" s="155">
        <v>0</v>
      </c>
      <c r="AS1430" s="155">
        <v>0</v>
      </c>
      <c r="AT1430" s="155">
        <v>0</v>
      </c>
      <c r="AU1430" s="155">
        <v>0</v>
      </c>
      <c r="AV1430" s="155">
        <v>0</v>
      </c>
      <c r="AW1430" s="155">
        <v>0</v>
      </c>
      <c r="AX1430" s="155">
        <v>0</v>
      </c>
      <c r="AY1430" s="155">
        <v>0</v>
      </c>
      <c r="AZ1430" s="155">
        <v>0</v>
      </c>
      <c r="BA1430" s="155">
        <v>0</v>
      </c>
      <c r="BB1430" s="22">
        <f t="shared" si="66"/>
        <v>0</v>
      </c>
      <c r="BC1430" s="22">
        <f t="shared" si="67"/>
        <v>0</v>
      </c>
      <c r="BD1430" s="22">
        <f t="shared" si="68"/>
        <v>0</v>
      </c>
    </row>
    <row r="1431" spans="1:56" x14ac:dyDescent="0.35">
      <c r="A1431" s="23" t="s">
        <v>2845</v>
      </c>
      <c r="B1431" s="79" t="s">
        <v>2842</v>
      </c>
      <c r="C1431" s="80">
        <v>4</v>
      </c>
      <c r="D1431" s="81" t="s">
        <v>31</v>
      </c>
      <c r="E1431" s="79" t="s">
        <v>467</v>
      </c>
      <c r="F1431" s="79" t="s">
        <v>648</v>
      </c>
      <c r="G1431" s="79" t="s">
        <v>931</v>
      </c>
      <c r="H1431" s="79" t="s">
        <v>669</v>
      </c>
      <c r="I1431" s="79" t="s">
        <v>932</v>
      </c>
      <c r="J1431" s="79" t="s">
        <v>671</v>
      </c>
      <c r="K1431" s="79" t="s">
        <v>485</v>
      </c>
      <c r="L1431" s="79" t="s">
        <v>650</v>
      </c>
      <c r="M1431" s="79" t="s">
        <v>663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8">
        <v>44922</v>
      </c>
      <c r="AF1431" s="141">
        <v>46748</v>
      </c>
      <c r="AG1431" s="147">
        <v>97940</v>
      </c>
      <c r="AH1431" s="83">
        <v>3.2416666666666667</v>
      </c>
      <c r="AI1431" s="83">
        <v>5</v>
      </c>
      <c r="AJ1431" s="143">
        <v>5.0700000000000002E-2</v>
      </c>
      <c r="AK1431" s="79" t="s">
        <v>664</v>
      </c>
      <c r="AL1431" s="79" t="s">
        <v>665</v>
      </c>
      <c r="AM1431" s="155">
        <v>0</v>
      </c>
      <c r="AN1431" s="155">
        <v>0</v>
      </c>
      <c r="AO1431" s="155">
        <v>0</v>
      </c>
      <c r="AP1431" s="155">
        <v>0</v>
      </c>
      <c r="AQ1431" s="155">
        <v>0</v>
      </c>
      <c r="AR1431" s="155">
        <v>0</v>
      </c>
      <c r="AS1431" s="155">
        <v>0</v>
      </c>
      <c r="AT1431" s="155">
        <v>0</v>
      </c>
      <c r="AU1431" s="155">
        <v>0</v>
      </c>
      <c r="AV1431" s="155">
        <v>0</v>
      </c>
      <c r="AW1431" s="155">
        <v>0</v>
      </c>
      <c r="AX1431" s="155">
        <v>0</v>
      </c>
      <c r="AY1431" s="155">
        <v>0</v>
      </c>
      <c r="AZ1431" s="155">
        <v>0</v>
      </c>
      <c r="BA1431" s="155">
        <v>0</v>
      </c>
      <c r="BB1431" s="22">
        <f t="shared" si="66"/>
        <v>0</v>
      </c>
      <c r="BC1431" s="22">
        <f t="shared" si="67"/>
        <v>0</v>
      </c>
      <c r="BD1431" s="22">
        <f t="shared" si="68"/>
        <v>0</v>
      </c>
    </row>
    <row r="1432" spans="1:56" x14ac:dyDescent="0.35">
      <c r="A1432" s="23" t="s">
        <v>2846</v>
      </c>
      <c r="B1432" s="79" t="s">
        <v>2842</v>
      </c>
      <c r="C1432" s="80">
        <v>5</v>
      </c>
      <c r="D1432" s="81" t="s">
        <v>31</v>
      </c>
      <c r="E1432" s="79" t="s">
        <v>467</v>
      </c>
      <c r="F1432" s="79" t="s">
        <v>648</v>
      </c>
      <c r="G1432" s="79" t="s">
        <v>931</v>
      </c>
      <c r="H1432" s="79" t="s">
        <v>669</v>
      </c>
      <c r="I1432" s="79" t="s">
        <v>932</v>
      </c>
      <c r="J1432" s="79" t="s">
        <v>671</v>
      </c>
      <c r="K1432" s="79" t="s">
        <v>485</v>
      </c>
      <c r="L1432" s="79" t="s">
        <v>650</v>
      </c>
      <c r="M1432" s="79" t="s">
        <v>663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8">
        <v>44922</v>
      </c>
      <c r="AF1432" s="141">
        <v>47114</v>
      </c>
      <c r="AG1432" s="147">
        <v>190422.5</v>
      </c>
      <c r="AH1432" s="83">
        <v>4.2416666666666663</v>
      </c>
      <c r="AI1432" s="83">
        <v>6</v>
      </c>
      <c r="AJ1432" s="143">
        <v>5.3600000000000002E-2</v>
      </c>
      <c r="AK1432" s="79" t="s">
        <v>664</v>
      </c>
      <c r="AL1432" s="79" t="s">
        <v>665</v>
      </c>
      <c r="AM1432" s="155">
        <v>0</v>
      </c>
      <c r="AN1432" s="155">
        <v>0</v>
      </c>
      <c r="AO1432" s="155">
        <v>0</v>
      </c>
      <c r="AP1432" s="155">
        <v>0</v>
      </c>
      <c r="AQ1432" s="155">
        <v>0</v>
      </c>
      <c r="AR1432" s="155">
        <v>0</v>
      </c>
      <c r="AS1432" s="155">
        <v>0</v>
      </c>
      <c r="AT1432" s="155">
        <v>0</v>
      </c>
      <c r="AU1432" s="155">
        <v>0</v>
      </c>
      <c r="AV1432" s="155">
        <v>0</v>
      </c>
      <c r="AW1432" s="155">
        <v>0</v>
      </c>
      <c r="AX1432" s="155">
        <v>0</v>
      </c>
      <c r="AY1432" s="155">
        <v>0</v>
      </c>
      <c r="AZ1432" s="155">
        <v>0</v>
      </c>
      <c r="BA1432" s="155">
        <v>0</v>
      </c>
      <c r="BB1432" s="22">
        <f t="shared" si="66"/>
        <v>0</v>
      </c>
      <c r="BC1432" s="22">
        <f t="shared" si="67"/>
        <v>0</v>
      </c>
      <c r="BD1432" s="22">
        <f t="shared" si="68"/>
        <v>0</v>
      </c>
    </row>
    <row r="1433" spans="1:56" x14ac:dyDescent="0.35">
      <c r="A1433" s="23" t="s">
        <v>2847</v>
      </c>
      <c r="B1433" s="79" t="s">
        <v>2842</v>
      </c>
      <c r="C1433" s="80">
        <v>6</v>
      </c>
      <c r="D1433" s="81" t="s">
        <v>31</v>
      </c>
      <c r="E1433" s="79" t="s">
        <v>467</v>
      </c>
      <c r="F1433" s="79" t="s">
        <v>648</v>
      </c>
      <c r="G1433" s="79" t="s">
        <v>931</v>
      </c>
      <c r="H1433" s="79" t="s">
        <v>669</v>
      </c>
      <c r="I1433" s="79" t="s">
        <v>932</v>
      </c>
      <c r="J1433" s="79" t="s">
        <v>671</v>
      </c>
      <c r="K1433" s="79" t="s">
        <v>485</v>
      </c>
      <c r="L1433" s="79" t="s">
        <v>650</v>
      </c>
      <c r="M1433" s="79" t="s">
        <v>663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8">
        <v>44922</v>
      </c>
      <c r="AF1433" s="141">
        <v>47479</v>
      </c>
      <c r="AG1433" s="147">
        <v>221545</v>
      </c>
      <c r="AH1433" s="83">
        <v>5.2416666666666663</v>
      </c>
      <c r="AI1433" s="83">
        <v>7</v>
      </c>
      <c r="AJ1433" s="143">
        <v>6.2100000000000002E-2</v>
      </c>
      <c r="AK1433" s="79" t="s">
        <v>664</v>
      </c>
      <c r="AL1433" s="79" t="s">
        <v>665</v>
      </c>
      <c r="AM1433" s="155">
        <v>0</v>
      </c>
      <c r="AN1433" s="155">
        <v>0</v>
      </c>
      <c r="AO1433" s="155">
        <v>0</v>
      </c>
      <c r="AP1433" s="155">
        <v>0</v>
      </c>
      <c r="AQ1433" s="155">
        <v>0</v>
      </c>
      <c r="AR1433" s="155">
        <v>0</v>
      </c>
      <c r="AS1433" s="155">
        <v>0</v>
      </c>
      <c r="AT1433" s="155">
        <v>0</v>
      </c>
      <c r="AU1433" s="155">
        <v>0</v>
      </c>
      <c r="AV1433" s="155">
        <v>0</v>
      </c>
      <c r="AW1433" s="155">
        <v>0</v>
      </c>
      <c r="AX1433" s="155">
        <v>0</v>
      </c>
      <c r="AY1433" s="155">
        <v>0</v>
      </c>
      <c r="AZ1433" s="155">
        <v>0</v>
      </c>
      <c r="BA1433" s="155">
        <v>0</v>
      </c>
      <c r="BB1433" s="22">
        <f t="shared" si="66"/>
        <v>0</v>
      </c>
      <c r="BC1433" s="22">
        <f t="shared" si="67"/>
        <v>0</v>
      </c>
      <c r="BD1433" s="22">
        <f t="shared" si="68"/>
        <v>0</v>
      </c>
    </row>
    <row r="1434" spans="1:56" x14ac:dyDescent="0.35">
      <c r="A1434" s="23" t="s">
        <v>2848</v>
      </c>
      <c r="B1434" s="79" t="s">
        <v>2842</v>
      </c>
      <c r="C1434" s="80">
        <v>7</v>
      </c>
      <c r="D1434" s="81" t="s">
        <v>31</v>
      </c>
      <c r="E1434" s="79" t="s">
        <v>467</v>
      </c>
      <c r="F1434" s="79" t="s">
        <v>648</v>
      </c>
      <c r="G1434" s="79" t="s">
        <v>931</v>
      </c>
      <c r="H1434" s="79" t="s">
        <v>669</v>
      </c>
      <c r="I1434" s="79" t="s">
        <v>932</v>
      </c>
      <c r="J1434" s="79" t="s">
        <v>671</v>
      </c>
      <c r="K1434" s="79" t="s">
        <v>485</v>
      </c>
      <c r="L1434" s="79" t="s">
        <v>650</v>
      </c>
      <c r="M1434" s="79" t="s">
        <v>663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8">
        <v>44922</v>
      </c>
      <c r="AF1434" s="141">
        <v>47844</v>
      </c>
      <c r="AG1434" s="147">
        <v>209636.83</v>
      </c>
      <c r="AH1434" s="83">
        <v>6.2416666666666663</v>
      </c>
      <c r="AI1434" s="83">
        <v>8</v>
      </c>
      <c r="AJ1434" s="143">
        <v>5.9299999999999999E-2</v>
      </c>
      <c r="AK1434" s="79" t="s">
        <v>664</v>
      </c>
      <c r="AL1434" s="79" t="s">
        <v>665</v>
      </c>
      <c r="AM1434" s="155">
        <v>0</v>
      </c>
      <c r="AN1434" s="155">
        <v>0</v>
      </c>
      <c r="AO1434" s="155">
        <v>0</v>
      </c>
      <c r="AP1434" s="155">
        <v>0</v>
      </c>
      <c r="AQ1434" s="155">
        <v>0</v>
      </c>
      <c r="AR1434" s="155">
        <v>0</v>
      </c>
      <c r="AS1434" s="155">
        <v>0</v>
      </c>
      <c r="AT1434" s="155">
        <v>0</v>
      </c>
      <c r="AU1434" s="155">
        <v>0</v>
      </c>
      <c r="AV1434" s="155">
        <v>0</v>
      </c>
      <c r="AW1434" s="155">
        <v>0</v>
      </c>
      <c r="AX1434" s="155">
        <v>0</v>
      </c>
      <c r="AY1434" s="155">
        <v>0</v>
      </c>
      <c r="AZ1434" s="155">
        <v>0</v>
      </c>
      <c r="BA1434" s="155">
        <v>0</v>
      </c>
      <c r="BB1434" s="22">
        <f t="shared" si="66"/>
        <v>0</v>
      </c>
      <c r="BC1434" s="22">
        <f t="shared" si="67"/>
        <v>0</v>
      </c>
      <c r="BD1434" s="22">
        <f t="shared" si="68"/>
        <v>0</v>
      </c>
    </row>
    <row r="1435" spans="1:56" x14ac:dyDescent="0.35">
      <c r="A1435" s="23" t="s">
        <v>2849</v>
      </c>
      <c r="B1435" s="79" t="s">
        <v>2842</v>
      </c>
      <c r="C1435" s="80">
        <v>8</v>
      </c>
      <c r="D1435" s="81" t="s">
        <v>31</v>
      </c>
      <c r="E1435" s="79" t="s">
        <v>467</v>
      </c>
      <c r="F1435" s="79" t="s">
        <v>648</v>
      </c>
      <c r="G1435" s="79" t="s">
        <v>931</v>
      </c>
      <c r="H1435" s="79" t="s">
        <v>669</v>
      </c>
      <c r="I1435" s="79" t="s">
        <v>932</v>
      </c>
      <c r="J1435" s="79" t="s">
        <v>671</v>
      </c>
      <c r="K1435" s="79" t="s">
        <v>485</v>
      </c>
      <c r="L1435" s="79" t="s">
        <v>650</v>
      </c>
      <c r="M1435" s="79" t="s">
        <v>663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8">
        <v>44922</v>
      </c>
      <c r="AF1435" s="141">
        <v>48209</v>
      </c>
      <c r="AG1435" s="147">
        <v>53100</v>
      </c>
      <c r="AH1435" s="83">
        <v>7.2416666666666663</v>
      </c>
      <c r="AI1435" s="83">
        <v>9</v>
      </c>
      <c r="AJ1435" s="143">
        <v>6.2100000000000002E-2</v>
      </c>
      <c r="AK1435" s="79" t="s">
        <v>664</v>
      </c>
      <c r="AL1435" s="79" t="s">
        <v>665</v>
      </c>
      <c r="AM1435" s="155">
        <v>0</v>
      </c>
      <c r="AN1435" s="155">
        <v>0</v>
      </c>
      <c r="AO1435" s="155">
        <v>0</v>
      </c>
      <c r="AP1435" s="155">
        <v>0</v>
      </c>
      <c r="AQ1435" s="155">
        <v>0</v>
      </c>
      <c r="AR1435" s="155">
        <v>0</v>
      </c>
      <c r="AS1435" s="155">
        <v>0</v>
      </c>
      <c r="AT1435" s="155">
        <v>0</v>
      </c>
      <c r="AU1435" s="155">
        <v>0</v>
      </c>
      <c r="AV1435" s="155">
        <v>0</v>
      </c>
      <c r="AW1435" s="155">
        <v>0</v>
      </c>
      <c r="AX1435" s="155">
        <v>0</v>
      </c>
      <c r="AY1435" s="155">
        <v>0</v>
      </c>
      <c r="AZ1435" s="155">
        <v>0</v>
      </c>
      <c r="BA1435" s="155">
        <v>0</v>
      </c>
      <c r="BB1435" s="22">
        <f t="shared" si="66"/>
        <v>0</v>
      </c>
      <c r="BC1435" s="22">
        <f t="shared" si="67"/>
        <v>0</v>
      </c>
      <c r="BD1435" s="22">
        <f t="shared" si="68"/>
        <v>0</v>
      </c>
    </row>
    <row r="1436" spans="1:56" x14ac:dyDescent="0.35">
      <c r="A1436" s="23" t="s">
        <v>2850</v>
      </c>
      <c r="B1436" s="79" t="s">
        <v>2819</v>
      </c>
      <c r="C1436" s="80">
        <v>2</v>
      </c>
      <c r="D1436" s="81" t="s">
        <v>31</v>
      </c>
      <c r="E1436" s="79" t="s">
        <v>467</v>
      </c>
      <c r="F1436" s="79" t="s">
        <v>648</v>
      </c>
      <c r="G1436" s="79" t="s">
        <v>931</v>
      </c>
      <c r="H1436" s="79" t="s">
        <v>669</v>
      </c>
      <c r="I1436" s="79" t="s">
        <v>932</v>
      </c>
      <c r="J1436" s="79" t="s">
        <v>671</v>
      </c>
      <c r="K1436" s="79" t="s">
        <v>485</v>
      </c>
      <c r="L1436" s="79" t="s">
        <v>650</v>
      </c>
      <c r="M1436" s="79" t="s">
        <v>663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23010</v>
      </c>
      <c r="X1436" s="77">
        <v>0</v>
      </c>
      <c r="Y1436" s="77">
        <v>0</v>
      </c>
      <c r="Z1436" s="77">
        <v>73.25</v>
      </c>
      <c r="AA1436" s="77">
        <v>0</v>
      </c>
      <c r="AB1436" s="77">
        <v>0</v>
      </c>
      <c r="AC1436" s="77">
        <v>0</v>
      </c>
      <c r="AD1436" s="77">
        <v>23010</v>
      </c>
      <c r="AE1436" s="148">
        <v>44922</v>
      </c>
      <c r="AF1436" s="141">
        <v>45653</v>
      </c>
      <c r="AG1436" s="147">
        <v>46020</v>
      </c>
      <c r="AH1436" s="83">
        <v>0.24166666666666667</v>
      </c>
      <c r="AI1436" s="83">
        <v>2</v>
      </c>
      <c r="AJ1436" s="143">
        <v>3.8199999999999998E-2</v>
      </c>
      <c r="AK1436" s="79" t="s">
        <v>664</v>
      </c>
      <c r="AL1436" s="79" t="s">
        <v>665</v>
      </c>
      <c r="AM1436" s="155">
        <v>0</v>
      </c>
      <c r="AN1436" s="155">
        <v>0</v>
      </c>
      <c r="AO1436" s="155">
        <v>23010</v>
      </c>
      <c r="AP1436" s="155">
        <v>0</v>
      </c>
      <c r="AQ1436" s="155">
        <v>0</v>
      </c>
      <c r="AR1436" s="155">
        <v>0</v>
      </c>
      <c r="AS1436" s="155">
        <v>0</v>
      </c>
      <c r="AT1436" s="155">
        <v>0</v>
      </c>
      <c r="AU1436" s="155">
        <v>0</v>
      </c>
      <c r="AV1436" s="155">
        <v>0</v>
      </c>
      <c r="AW1436" s="155">
        <v>0</v>
      </c>
      <c r="AX1436" s="155">
        <v>0</v>
      </c>
      <c r="AY1436" s="155">
        <v>0</v>
      </c>
      <c r="AZ1436" s="155">
        <v>0</v>
      </c>
      <c r="BA1436" s="155">
        <v>0</v>
      </c>
      <c r="BB1436" s="22">
        <f t="shared" si="66"/>
        <v>23010</v>
      </c>
      <c r="BC1436" s="22">
        <f t="shared" si="67"/>
        <v>0</v>
      </c>
      <c r="BD1436" s="22">
        <f t="shared" si="68"/>
        <v>23010</v>
      </c>
    </row>
    <row r="1437" spans="1:56" x14ac:dyDescent="0.35">
      <c r="A1437" s="23" t="s">
        <v>2851</v>
      </c>
      <c r="B1437" s="84" t="s">
        <v>2819</v>
      </c>
      <c r="C1437" s="80">
        <v>3</v>
      </c>
      <c r="D1437" s="81" t="s">
        <v>31</v>
      </c>
      <c r="E1437" s="79" t="s">
        <v>467</v>
      </c>
      <c r="F1437" s="79" t="s">
        <v>648</v>
      </c>
      <c r="G1437" s="79" t="s">
        <v>931</v>
      </c>
      <c r="H1437" s="79" t="s">
        <v>669</v>
      </c>
      <c r="I1437" s="79" t="s">
        <v>932</v>
      </c>
      <c r="J1437" s="79" t="s">
        <v>671</v>
      </c>
      <c r="K1437" s="79" t="s">
        <v>485</v>
      </c>
      <c r="L1437" s="79" t="s">
        <v>650</v>
      </c>
      <c r="M1437" s="79" t="s">
        <v>663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8">
        <v>44922</v>
      </c>
      <c r="AF1437" s="141">
        <v>46383</v>
      </c>
      <c r="AG1437" s="147">
        <v>53100</v>
      </c>
      <c r="AH1437" s="83">
        <v>2.2416666666666667</v>
      </c>
      <c r="AI1437" s="83">
        <v>4</v>
      </c>
      <c r="AJ1437" s="143">
        <v>4.7100000000000003E-2</v>
      </c>
      <c r="AK1437" s="79" t="s">
        <v>664</v>
      </c>
      <c r="AL1437" s="79" t="s">
        <v>665</v>
      </c>
      <c r="AM1437" s="155">
        <v>0</v>
      </c>
      <c r="AN1437" s="155">
        <v>0</v>
      </c>
      <c r="AO1437" s="155">
        <v>0</v>
      </c>
      <c r="AP1437" s="155">
        <v>0</v>
      </c>
      <c r="AQ1437" s="155">
        <v>0</v>
      </c>
      <c r="AR1437" s="155">
        <v>0</v>
      </c>
      <c r="AS1437" s="155">
        <v>0</v>
      </c>
      <c r="AT1437" s="155">
        <v>0</v>
      </c>
      <c r="AU1437" s="155">
        <v>0</v>
      </c>
      <c r="AV1437" s="155">
        <v>0</v>
      </c>
      <c r="AW1437" s="155">
        <v>0</v>
      </c>
      <c r="AX1437" s="155">
        <v>0</v>
      </c>
      <c r="AY1437" s="155">
        <v>0</v>
      </c>
      <c r="AZ1437" s="155">
        <v>0</v>
      </c>
      <c r="BA1437" s="155">
        <v>0</v>
      </c>
      <c r="BB1437" s="22">
        <f t="shared" si="66"/>
        <v>0</v>
      </c>
      <c r="BC1437" s="22">
        <f t="shared" si="67"/>
        <v>0</v>
      </c>
      <c r="BD1437" s="22">
        <f t="shared" si="68"/>
        <v>0</v>
      </c>
    </row>
    <row r="1438" spans="1:56" x14ac:dyDescent="0.35">
      <c r="A1438" s="23" t="s">
        <v>2852</v>
      </c>
      <c r="B1438" s="84" t="s">
        <v>2819</v>
      </c>
      <c r="C1438" s="80">
        <v>4</v>
      </c>
      <c r="D1438" s="81" t="s">
        <v>31</v>
      </c>
      <c r="E1438" s="79" t="s">
        <v>467</v>
      </c>
      <c r="F1438" s="79" t="s">
        <v>648</v>
      </c>
      <c r="G1438" s="79" t="s">
        <v>931</v>
      </c>
      <c r="H1438" s="79" t="s">
        <v>669</v>
      </c>
      <c r="I1438" s="79" t="s">
        <v>932</v>
      </c>
      <c r="J1438" s="79" t="s">
        <v>671</v>
      </c>
      <c r="K1438" s="79" t="s">
        <v>485</v>
      </c>
      <c r="L1438" s="79" t="s">
        <v>650</v>
      </c>
      <c r="M1438" s="79" t="s">
        <v>663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8">
        <v>44922</v>
      </c>
      <c r="AF1438" s="141">
        <v>46748</v>
      </c>
      <c r="AG1438" s="147">
        <v>365062.5</v>
      </c>
      <c r="AH1438" s="83">
        <v>3.2416666666666667</v>
      </c>
      <c r="AI1438" s="83">
        <v>5</v>
      </c>
      <c r="AJ1438" s="143">
        <v>5.0700000000000002E-2</v>
      </c>
      <c r="AK1438" s="79" t="s">
        <v>664</v>
      </c>
      <c r="AL1438" s="79" t="s">
        <v>665</v>
      </c>
      <c r="AM1438" s="155">
        <v>0</v>
      </c>
      <c r="AN1438" s="155">
        <v>0</v>
      </c>
      <c r="AO1438" s="155">
        <v>0</v>
      </c>
      <c r="AP1438" s="155">
        <v>0</v>
      </c>
      <c r="AQ1438" s="155">
        <v>0</v>
      </c>
      <c r="AR1438" s="155">
        <v>0</v>
      </c>
      <c r="AS1438" s="155">
        <v>0</v>
      </c>
      <c r="AT1438" s="155">
        <v>0</v>
      </c>
      <c r="AU1438" s="155">
        <v>0</v>
      </c>
      <c r="AV1438" s="155">
        <v>0</v>
      </c>
      <c r="AW1438" s="155">
        <v>0</v>
      </c>
      <c r="AX1438" s="155">
        <v>0</v>
      </c>
      <c r="AY1438" s="155">
        <v>0</v>
      </c>
      <c r="AZ1438" s="155">
        <v>0</v>
      </c>
      <c r="BA1438" s="155">
        <v>0</v>
      </c>
      <c r="BB1438" s="22">
        <f t="shared" si="66"/>
        <v>0</v>
      </c>
      <c r="BC1438" s="22">
        <f t="shared" si="67"/>
        <v>0</v>
      </c>
      <c r="BD1438" s="22">
        <f t="shared" si="68"/>
        <v>0</v>
      </c>
    </row>
    <row r="1439" spans="1:56" x14ac:dyDescent="0.35">
      <c r="A1439" s="23" t="s">
        <v>2853</v>
      </c>
      <c r="B1439" s="84" t="s">
        <v>2819</v>
      </c>
      <c r="C1439" s="80">
        <v>5</v>
      </c>
      <c r="D1439" s="81" t="s">
        <v>31</v>
      </c>
      <c r="E1439" s="79" t="s">
        <v>467</v>
      </c>
      <c r="F1439" s="79" t="s">
        <v>648</v>
      </c>
      <c r="G1439" s="79" t="s">
        <v>931</v>
      </c>
      <c r="H1439" s="79" t="s">
        <v>669</v>
      </c>
      <c r="I1439" s="79" t="s">
        <v>932</v>
      </c>
      <c r="J1439" s="79" t="s">
        <v>671</v>
      </c>
      <c r="K1439" s="79" t="s">
        <v>485</v>
      </c>
      <c r="L1439" s="79" t="s">
        <v>650</v>
      </c>
      <c r="M1439" s="79" t="s">
        <v>663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8">
        <v>44922</v>
      </c>
      <c r="AF1439" s="141">
        <v>47114</v>
      </c>
      <c r="AG1439" s="147">
        <v>255470</v>
      </c>
      <c r="AH1439" s="83">
        <v>4.2416666666666663</v>
      </c>
      <c r="AI1439" s="83">
        <v>6</v>
      </c>
      <c r="AJ1439" s="143">
        <v>5.3600000000000002E-2</v>
      </c>
      <c r="AK1439" s="79" t="s">
        <v>664</v>
      </c>
      <c r="AL1439" s="79" t="s">
        <v>665</v>
      </c>
      <c r="AM1439" s="155">
        <v>0</v>
      </c>
      <c r="AN1439" s="155">
        <v>0</v>
      </c>
      <c r="AO1439" s="155">
        <v>0</v>
      </c>
      <c r="AP1439" s="155">
        <v>0</v>
      </c>
      <c r="AQ1439" s="155">
        <v>0</v>
      </c>
      <c r="AR1439" s="155">
        <v>0</v>
      </c>
      <c r="AS1439" s="155">
        <v>0</v>
      </c>
      <c r="AT1439" s="155">
        <v>0</v>
      </c>
      <c r="AU1439" s="155">
        <v>0</v>
      </c>
      <c r="AV1439" s="155">
        <v>0</v>
      </c>
      <c r="AW1439" s="155">
        <v>0</v>
      </c>
      <c r="AX1439" s="155">
        <v>0</v>
      </c>
      <c r="AY1439" s="155">
        <v>0</v>
      </c>
      <c r="AZ1439" s="155">
        <v>0</v>
      </c>
      <c r="BA1439" s="155">
        <v>0</v>
      </c>
      <c r="BB1439" s="22">
        <f t="shared" si="66"/>
        <v>0</v>
      </c>
      <c r="BC1439" s="22">
        <f t="shared" si="67"/>
        <v>0</v>
      </c>
      <c r="BD1439" s="22">
        <f t="shared" si="68"/>
        <v>0</v>
      </c>
    </row>
    <row r="1440" spans="1:56" x14ac:dyDescent="0.35">
      <c r="A1440" s="23" t="s">
        <v>2854</v>
      </c>
      <c r="B1440" s="85" t="s">
        <v>2819</v>
      </c>
      <c r="C1440" s="80">
        <v>6</v>
      </c>
      <c r="D1440" s="81" t="s">
        <v>31</v>
      </c>
      <c r="E1440" s="79" t="s">
        <v>467</v>
      </c>
      <c r="F1440" s="79" t="s">
        <v>648</v>
      </c>
      <c r="G1440" s="79" t="s">
        <v>931</v>
      </c>
      <c r="H1440" s="79" t="s">
        <v>669</v>
      </c>
      <c r="I1440" s="79" t="s">
        <v>932</v>
      </c>
      <c r="J1440" s="79" t="s">
        <v>671</v>
      </c>
      <c r="K1440" s="79" t="s">
        <v>485</v>
      </c>
      <c r="L1440" s="79" t="s">
        <v>650</v>
      </c>
      <c r="M1440" s="79" t="s">
        <v>663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8">
        <v>44922</v>
      </c>
      <c r="AF1440" s="141">
        <v>47479</v>
      </c>
      <c r="AG1440" s="147">
        <v>1498600</v>
      </c>
      <c r="AH1440" s="83">
        <v>5.2416666666666663</v>
      </c>
      <c r="AI1440" s="83">
        <v>7</v>
      </c>
      <c r="AJ1440" s="143">
        <v>5.6399999999999999E-2</v>
      </c>
      <c r="AK1440" s="79" t="s">
        <v>664</v>
      </c>
      <c r="AL1440" s="79" t="s">
        <v>665</v>
      </c>
      <c r="AM1440" s="155">
        <v>0</v>
      </c>
      <c r="AN1440" s="155">
        <v>0</v>
      </c>
      <c r="AO1440" s="155">
        <v>0</v>
      </c>
      <c r="AP1440" s="155">
        <v>0</v>
      </c>
      <c r="AQ1440" s="155">
        <v>0</v>
      </c>
      <c r="AR1440" s="155">
        <v>0</v>
      </c>
      <c r="AS1440" s="155">
        <v>0</v>
      </c>
      <c r="AT1440" s="155">
        <v>0</v>
      </c>
      <c r="AU1440" s="155">
        <v>0</v>
      </c>
      <c r="AV1440" s="155">
        <v>0</v>
      </c>
      <c r="AW1440" s="155">
        <v>0</v>
      </c>
      <c r="AX1440" s="155">
        <v>0</v>
      </c>
      <c r="AY1440" s="155">
        <v>0</v>
      </c>
      <c r="AZ1440" s="155">
        <v>0</v>
      </c>
      <c r="BA1440" s="155">
        <v>0</v>
      </c>
      <c r="BB1440" s="22">
        <f t="shared" si="66"/>
        <v>0</v>
      </c>
      <c r="BC1440" s="22">
        <f t="shared" si="67"/>
        <v>0</v>
      </c>
      <c r="BD1440" s="22">
        <f t="shared" si="68"/>
        <v>0</v>
      </c>
    </row>
    <row r="1441" spans="1:56" x14ac:dyDescent="0.35">
      <c r="A1441" s="23" t="s">
        <v>2855</v>
      </c>
      <c r="B1441" s="85" t="s">
        <v>2819</v>
      </c>
      <c r="C1441" s="80">
        <v>7</v>
      </c>
      <c r="D1441" s="81" t="s">
        <v>31</v>
      </c>
      <c r="E1441" s="79" t="s">
        <v>467</v>
      </c>
      <c r="F1441" s="79" t="s">
        <v>648</v>
      </c>
      <c r="G1441" s="79" t="s">
        <v>931</v>
      </c>
      <c r="H1441" s="79" t="s">
        <v>669</v>
      </c>
      <c r="I1441" s="79" t="s">
        <v>932</v>
      </c>
      <c r="J1441" s="79" t="s">
        <v>671</v>
      </c>
      <c r="K1441" s="79" t="s">
        <v>485</v>
      </c>
      <c r="L1441" s="79" t="s">
        <v>650</v>
      </c>
      <c r="M1441" s="79" t="s">
        <v>663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8">
        <v>44922</v>
      </c>
      <c r="AF1441" s="141">
        <v>47844</v>
      </c>
      <c r="AG1441" s="147">
        <v>686760</v>
      </c>
      <c r="AH1441" s="83">
        <v>6.2416666666666663</v>
      </c>
      <c r="AI1441" s="83">
        <v>8</v>
      </c>
      <c r="AJ1441" s="143">
        <v>5.9299999999999999E-2</v>
      </c>
      <c r="AK1441" s="79" t="s">
        <v>664</v>
      </c>
      <c r="AL1441" s="79" t="s">
        <v>665</v>
      </c>
      <c r="AM1441" s="155">
        <v>0</v>
      </c>
      <c r="AN1441" s="155">
        <v>0</v>
      </c>
      <c r="AO1441" s="155">
        <v>0</v>
      </c>
      <c r="AP1441" s="155">
        <v>0</v>
      </c>
      <c r="AQ1441" s="155">
        <v>0</v>
      </c>
      <c r="AR1441" s="155">
        <v>0</v>
      </c>
      <c r="AS1441" s="155">
        <v>0</v>
      </c>
      <c r="AT1441" s="155">
        <v>0</v>
      </c>
      <c r="AU1441" s="155">
        <v>0</v>
      </c>
      <c r="AV1441" s="155">
        <v>0</v>
      </c>
      <c r="AW1441" s="155">
        <v>0</v>
      </c>
      <c r="AX1441" s="155">
        <v>0</v>
      </c>
      <c r="AY1441" s="155">
        <v>0</v>
      </c>
      <c r="AZ1441" s="155">
        <v>0</v>
      </c>
      <c r="BA1441" s="155">
        <v>0</v>
      </c>
      <c r="BB1441" s="22">
        <f t="shared" si="66"/>
        <v>0</v>
      </c>
      <c r="BC1441" s="22">
        <f t="shared" si="67"/>
        <v>0</v>
      </c>
      <c r="BD1441" s="22">
        <f t="shared" si="68"/>
        <v>0</v>
      </c>
    </row>
    <row r="1442" spans="1:56" x14ac:dyDescent="0.35">
      <c r="A1442" s="23" t="s">
        <v>2856</v>
      </c>
      <c r="B1442" s="85" t="s">
        <v>2819</v>
      </c>
      <c r="C1442" s="80">
        <v>8</v>
      </c>
      <c r="D1442" s="81" t="s">
        <v>31</v>
      </c>
      <c r="E1442" s="79" t="s">
        <v>467</v>
      </c>
      <c r="F1442" s="79" t="s">
        <v>648</v>
      </c>
      <c r="G1442" s="79" t="s">
        <v>931</v>
      </c>
      <c r="H1442" s="79" t="s">
        <v>669</v>
      </c>
      <c r="I1442" s="79" t="s">
        <v>932</v>
      </c>
      <c r="J1442" s="79" t="s">
        <v>671</v>
      </c>
      <c r="K1442" s="79" t="s">
        <v>485</v>
      </c>
      <c r="L1442" s="79" t="s">
        <v>650</v>
      </c>
      <c r="M1442" s="79" t="s">
        <v>663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8">
        <v>44922</v>
      </c>
      <c r="AF1442" s="141">
        <v>48209</v>
      </c>
      <c r="AG1442" s="147">
        <v>53100</v>
      </c>
      <c r="AH1442" s="83">
        <v>7.2416666666666663</v>
      </c>
      <c r="AI1442" s="83">
        <v>9</v>
      </c>
      <c r="AJ1442" s="143">
        <v>6.2100000000000002E-2</v>
      </c>
      <c r="AK1442" s="79" t="s">
        <v>664</v>
      </c>
      <c r="AL1442" s="79" t="s">
        <v>665</v>
      </c>
      <c r="AM1442" s="155">
        <v>0</v>
      </c>
      <c r="AN1442" s="155">
        <v>0</v>
      </c>
      <c r="AO1442" s="155">
        <v>0</v>
      </c>
      <c r="AP1442" s="155">
        <v>0</v>
      </c>
      <c r="AQ1442" s="155">
        <v>0</v>
      </c>
      <c r="AR1442" s="155">
        <v>0</v>
      </c>
      <c r="AS1442" s="155">
        <v>0</v>
      </c>
      <c r="AT1442" s="155">
        <v>0</v>
      </c>
      <c r="AU1442" s="155">
        <v>0</v>
      </c>
      <c r="AV1442" s="155">
        <v>0</v>
      </c>
      <c r="AW1442" s="155">
        <v>0</v>
      </c>
      <c r="AX1442" s="155">
        <v>0</v>
      </c>
      <c r="AY1442" s="155">
        <v>0</v>
      </c>
      <c r="AZ1442" s="155">
        <v>0</v>
      </c>
      <c r="BA1442" s="155">
        <v>0</v>
      </c>
      <c r="BB1442" s="22">
        <f t="shared" si="66"/>
        <v>0</v>
      </c>
      <c r="BC1442" s="22">
        <f t="shared" si="67"/>
        <v>0</v>
      </c>
      <c r="BD1442" s="22">
        <f t="shared" si="68"/>
        <v>0</v>
      </c>
    </row>
    <row r="1443" spans="1:56" x14ac:dyDescent="0.35">
      <c r="A1443" s="23" t="s">
        <v>2857</v>
      </c>
      <c r="B1443" s="85" t="s">
        <v>2820</v>
      </c>
      <c r="C1443" s="80">
        <v>2</v>
      </c>
      <c r="D1443" s="81" t="s">
        <v>31</v>
      </c>
      <c r="E1443" s="79" t="s">
        <v>467</v>
      </c>
      <c r="F1443" s="79" t="s">
        <v>648</v>
      </c>
      <c r="G1443" s="79" t="s">
        <v>931</v>
      </c>
      <c r="H1443" s="79" t="s">
        <v>669</v>
      </c>
      <c r="I1443" s="79" t="s">
        <v>932</v>
      </c>
      <c r="J1443" s="79" t="s">
        <v>671</v>
      </c>
      <c r="K1443" s="79" t="s">
        <v>485</v>
      </c>
      <c r="L1443" s="79" t="s">
        <v>650</v>
      </c>
      <c r="M1443" s="79" t="s">
        <v>663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174787.5</v>
      </c>
      <c r="X1443" s="77">
        <v>0</v>
      </c>
      <c r="Y1443" s="77">
        <v>0</v>
      </c>
      <c r="Z1443" s="77">
        <v>556.41</v>
      </c>
      <c r="AA1443" s="77">
        <v>0</v>
      </c>
      <c r="AB1443" s="77">
        <v>0</v>
      </c>
      <c r="AC1443" s="77">
        <v>0</v>
      </c>
      <c r="AD1443" s="77">
        <v>174787.5</v>
      </c>
      <c r="AE1443" s="148">
        <v>44923</v>
      </c>
      <c r="AF1443" s="141">
        <v>45654</v>
      </c>
      <c r="AG1443" s="147">
        <v>349575</v>
      </c>
      <c r="AH1443" s="83">
        <v>0.24444444444444444</v>
      </c>
      <c r="AI1443" s="83">
        <v>2</v>
      </c>
      <c r="AJ1443" s="143">
        <v>3.8199999999999998E-2</v>
      </c>
      <c r="AK1443" s="79" t="s">
        <v>664</v>
      </c>
      <c r="AL1443" s="79" t="s">
        <v>665</v>
      </c>
      <c r="AM1443" s="155">
        <v>0</v>
      </c>
      <c r="AN1443" s="155">
        <v>0</v>
      </c>
      <c r="AO1443" s="155">
        <v>174787.5</v>
      </c>
      <c r="AP1443" s="155">
        <v>0</v>
      </c>
      <c r="AQ1443" s="155">
        <v>0</v>
      </c>
      <c r="AR1443" s="155">
        <v>0</v>
      </c>
      <c r="AS1443" s="155">
        <v>0</v>
      </c>
      <c r="AT1443" s="155">
        <v>0</v>
      </c>
      <c r="AU1443" s="155">
        <v>0</v>
      </c>
      <c r="AV1443" s="155">
        <v>0</v>
      </c>
      <c r="AW1443" s="155">
        <v>0</v>
      </c>
      <c r="AX1443" s="155">
        <v>0</v>
      </c>
      <c r="AY1443" s="155">
        <v>0</v>
      </c>
      <c r="AZ1443" s="155">
        <v>0</v>
      </c>
      <c r="BA1443" s="155">
        <v>0</v>
      </c>
      <c r="BB1443" s="22">
        <f t="shared" si="66"/>
        <v>174787.5</v>
      </c>
      <c r="BC1443" s="22">
        <f t="shared" si="67"/>
        <v>0</v>
      </c>
      <c r="BD1443" s="22">
        <f t="shared" si="68"/>
        <v>174787.5</v>
      </c>
    </row>
    <row r="1444" spans="1:56" x14ac:dyDescent="0.35">
      <c r="A1444" s="23" t="s">
        <v>2858</v>
      </c>
      <c r="B1444" s="85" t="s">
        <v>2820</v>
      </c>
      <c r="C1444" s="80">
        <v>3</v>
      </c>
      <c r="D1444" s="81" t="s">
        <v>31</v>
      </c>
      <c r="E1444" s="79" t="s">
        <v>467</v>
      </c>
      <c r="F1444" s="79" t="s">
        <v>648</v>
      </c>
      <c r="G1444" s="79" t="s">
        <v>931</v>
      </c>
      <c r="H1444" s="79" t="s">
        <v>669</v>
      </c>
      <c r="I1444" s="79" t="s">
        <v>932</v>
      </c>
      <c r="J1444" s="79" t="s">
        <v>671</v>
      </c>
      <c r="K1444" s="79" t="s">
        <v>485</v>
      </c>
      <c r="L1444" s="79" t="s">
        <v>650</v>
      </c>
      <c r="M1444" s="79" t="s">
        <v>663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8">
        <v>44923</v>
      </c>
      <c r="AF1444" s="141">
        <v>46019</v>
      </c>
      <c r="AG1444" s="147">
        <v>976892.5</v>
      </c>
      <c r="AH1444" s="83">
        <v>1.2444444444444445</v>
      </c>
      <c r="AI1444" s="83">
        <v>3</v>
      </c>
      <c r="AJ1444" s="143">
        <v>4.2999999999999997E-2</v>
      </c>
      <c r="AK1444" s="79" t="s">
        <v>664</v>
      </c>
      <c r="AL1444" s="79" t="s">
        <v>665</v>
      </c>
      <c r="AM1444" s="155">
        <v>0</v>
      </c>
      <c r="AN1444" s="155">
        <v>0</v>
      </c>
      <c r="AO1444" s="155">
        <v>0</v>
      </c>
      <c r="AP1444" s="155">
        <v>0</v>
      </c>
      <c r="AQ1444" s="155">
        <v>0</v>
      </c>
      <c r="AR1444" s="155">
        <v>0</v>
      </c>
      <c r="AS1444" s="155">
        <v>0</v>
      </c>
      <c r="AT1444" s="155">
        <v>0</v>
      </c>
      <c r="AU1444" s="155">
        <v>488446.25</v>
      </c>
      <c r="AV1444" s="155">
        <v>0</v>
      </c>
      <c r="AW1444" s="155">
        <v>0</v>
      </c>
      <c r="AX1444" s="155">
        <v>0</v>
      </c>
      <c r="AY1444" s="155">
        <v>0</v>
      </c>
      <c r="AZ1444" s="155">
        <v>0</v>
      </c>
      <c r="BA1444" s="155">
        <v>488446.25</v>
      </c>
      <c r="BB1444" s="22">
        <f t="shared" si="66"/>
        <v>0</v>
      </c>
      <c r="BC1444" s="22">
        <f t="shared" si="67"/>
        <v>976892.5</v>
      </c>
      <c r="BD1444" s="22">
        <f t="shared" si="68"/>
        <v>976892.5</v>
      </c>
    </row>
    <row r="1445" spans="1:56" x14ac:dyDescent="0.35">
      <c r="A1445" s="23" t="s">
        <v>2859</v>
      </c>
      <c r="B1445" s="85" t="s">
        <v>2820</v>
      </c>
      <c r="C1445" s="80">
        <v>4</v>
      </c>
      <c r="D1445" s="81" t="s">
        <v>31</v>
      </c>
      <c r="E1445" s="79" t="s">
        <v>467</v>
      </c>
      <c r="F1445" s="79" t="s">
        <v>648</v>
      </c>
      <c r="G1445" s="79" t="s">
        <v>931</v>
      </c>
      <c r="H1445" s="79" t="s">
        <v>669</v>
      </c>
      <c r="I1445" s="79" t="s">
        <v>932</v>
      </c>
      <c r="J1445" s="79" t="s">
        <v>671</v>
      </c>
      <c r="K1445" s="79" t="s">
        <v>485</v>
      </c>
      <c r="L1445" s="79" t="s">
        <v>650</v>
      </c>
      <c r="M1445" s="79" t="s">
        <v>663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8">
        <v>44923</v>
      </c>
      <c r="AF1445" s="141">
        <v>46384</v>
      </c>
      <c r="AG1445" s="147">
        <v>1576185</v>
      </c>
      <c r="AH1445" s="83">
        <v>2.2444444444444445</v>
      </c>
      <c r="AI1445" s="83">
        <v>4</v>
      </c>
      <c r="AJ1445" s="143">
        <v>4.7100000000000003E-2</v>
      </c>
      <c r="AK1445" s="79" t="s">
        <v>664</v>
      </c>
      <c r="AL1445" s="79" t="s">
        <v>665</v>
      </c>
      <c r="AM1445" s="155">
        <v>0</v>
      </c>
      <c r="AN1445" s="155">
        <v>0</v>
      </c>
      <c r="AO1445" s="155">
        <v>0</v>
      </c>
      <c r="AP1445" s="155">
        <v>0</v>
      </c>
      <c r="AQ1445" s="155">
        <v>0</v>
      </c>
      <c r="AR1445" s="155">
        <v>0</v>
      </c>
      <c r="AS1445" s="155">
        <v>0</v>
      </c>
      <c r="AT1445" s="155">
        <v>0</v>
      </c>
      <c r="AU1445" s="155">
        <v>0</v>
      </c>
      <c r="AV1445" s="155">
        <v>0</v>
      </c>
      <c r="AW1445" s="155">
        <v>0</v>
      </c>
      <c r="AX1445" s="155">
        <v>0</v>
      </c>
      <c r="AY1445" s="155">
        <v>0</v>
      </c>
      <c r="AZ1445" s="155">
        <v>0</v>
      </c>
      <c r="BA1445" s="155">
        <v>0</v>
      </c>
      <c r="BB1445" s="22">
        <f t="shared" si="66"/>
        <v>0</v>
      </c>
      <c r="BC1445" s="22">
        <f t="shared" si="67"/>
        <v>0</v>
      </c>
      <c r="BD1445" s="22">
        <f t="shared" si="68"/>
        <v>0</v>
      </c>
    </row>
    <row r="1446" spans="1:56" x14ac:dyDescent="0.35">
      <c r="A1446" s="23" t="s">
        <v>2860</v>
      </c>
      <c r="B1446" s="85" t="s">
        <v>2820</v>
      </c>
      <c r="C1446" s="80">
        <v>5</v>
      </c>
      <c r="D1446" s="81" t="s">
        <v>31</v>
      </c>
      <c r="E1446" s="79" t="s">
        <v>467</v>
      </c>
      <c r="F1446" s="79" t="s">
        <v>648</v>
      </c>
      <c r="G1446" s="79" t="s">
        <v>931</v>
      </c>
      <c r="H1446" s="79" t="s">
        <v>669</v>
      </c>
      <c r="I1446" s="79" t="s">
        <v>932</v>
      </c>
      <c r="J1446" s="79" t="s">
        <v>671</v>
      </c>
      <c r="K1446" s="79" t="s">
        <v>485</v>
      </c>
      <c r="L1446" s="79" t="s">
        <v>650</v>
      </c>
      <c r="M1446" s="79" t="s">
        <v>663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8">
        <v>44923</v>
      </c>
      <c r="AF1446" s="141">
        <v>46749</v>
      </c>
      <c r="AG1446" s="147">
        <v>1963962.5</v>
      </c>
      <c r="AH1446" s="83">
        <v>3.2444444444444445</v>
      </c>
      <c r="AI1446" s="83">
        <v>5</v>
      </c>
      <c r="AJ1446" s="143">
        <v>5.0700000000000002E-2</v>
      </c>
      <c r="AK1446" s="79" t="s">
        <v>664</v>
      </c>
      <c r="AL1446" s="79" t="s">
        <v>665</v>
      </c>
      <c r="AM1446" s="155">
        <v>0</v>
      </c>
      <c r="AN1446" s="155">
        <v>0</v>
      </c>
      <c r="AO1446" s="155">
        <v>0</v>
      </c>
      <c r="AP1446" s="155">
        <v>0</v>
      </c>
      <c r="AQ1446" s="155">
        <v>0</v>
      </c>
      <c r="AR1446" s="155">
        <v>0</v>
      </c>
      <c r="AS1446" s="155">
        <v>0</v>
      </c>
      <c r="AT1446" s="155">
        <v>0</v>
      </c>
      <c r="AU1446" s="155">
        <v>0</v>
      </c>
      <c r="AV1446" s="155">
        <v>0</v>
      </c>
      <c r="AW1446" s="155">
        <v>0</v>
      </c>
      <c r="AX1446" s="155">
        <v>0</v>
      </c>
      <c r="AY1446" s="155">
        <v>0</v>
      </c>
      <c r="AZ1446" s="155">
        <v>0</v>
      </c>
      <c r="BA1446" s="155">
        <v>0</v>
      </c>
      <c r="BB1446" s="22">
        <f t="shared" si="66"/>
        <v>0</v>
      </c>
      <c r="BC1446" s="22">
        <f t="shared" si="67"/>
        <v>0</v>
      </c>
      <c r="BD1446" s="22">
        <f t="shared" si="68"/>
        <v>0</v>
      </c>
    </row>
    <row r="1447" spans="1:56" x14ac:dyDescent="0.35">
      <c r="A1447" s="23" t="s">
        <v>2861</v>
      </c>
      <c r="B1447" s="85" t="s">
        <v>2820</v>
      </c>
      <c r="C1447" s="80">
        <v>6</v>
      </c>
      <c r="D1447" s="81" t="s">
        <v>31</v>
      </c>
      <c r="E1447" s="79" t="s">
        <v>467</v>
      </c>
      <c r="F1447" s="79" t="s">
        <v>648</v>
      </c>
      <c r="G1447" s="79" t="s">
        <v>931</v>
      </c>
      <c r="H1447" s="79" t="s">
        <v>669</v>
      </c>
      <c r="I1447" s="79" t="s">
        <v>932</v>
      </c>
      <c r="J1447" s="79" t="s">
        <v>671</v>
      </c>
      <c r="K1447" s="79" t="s">
        <v>485</v>
      </c>
      <c r="L1447" s="79" t="s">
        <v>650</v>
      </c>
      <c r="M1447" s="79" t="s">
        <v>663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8">
        <v>44923</v>
      </c>
      <c r="AF1447" s="141">
        <v>47115</v>
      </c>
      <c r="AG1447" s="147">
        <v>7407892.5</v>
      </c>
      <c r="AH1447" s="83">
        <v>4.2444444444444445</v>
      </c>
      <c r="AI1447" s="83">
        <v>6</v>
      </c>
      <c r="AJ1447" s="143">
        <v>5.3600000000000002E-2</v>
      </c>
      <c r="AK1447" s="79" t="s">
        <v>664</v>
      </c>
      <c r="AL1447" s="79" t="s">
        <v>665</v>
      </c>
      <c r="AM1447" s="155">
        <v>0</v>
      </c>
      <c r="AN1447" s="155">
        <v>0</v>
      </c>
      <c r="AO1447" s="155">
        <v>0</v>
      </c>
      <c r="AP1447" s="155">
        <v>0</v>
      </c>
      <c r="AQ1447" s="155">
        <v>0</v>
      </c>
      <c r="AR1447" s="155">
        <v>0</v>
      </c>
      <c r="AS1447" s="155">
        <v>0</v>
      </c>
      <c r="AT1447" s="155">
        <v>0</v>
      </c>
      <c r="AU1447" s="155">
        <v>0</v>
      </c>
      <c r="AV1447" s="155">
        <v>0</v>
      </c>
      <c r="AW1447" s="155">
        <v>0</v>
      </c>
      <c r="AX1447" s="155">
        <v>0</v>
      </c>
      <c r="AY1447" s="155">
        <v>0</v>
      </c>
      <c r="AZ1447" s="155">
        <v>0</v>
      </c>
      <c r="BA1447" s="155">
        <v>0</v>
      </c>
      <c r="BB1447" s="22">
        <f t="shared" si="66"/>
        <v>0</v>
      </c>
      <c r="BC1447" s="22">
        <f t="shared" si="67"/>
        <v>0</v>
      </c>
      <c r="BD1447" s="22">
        <f t="shared" si="68"/>
        <v>0</v>
      </c>
    </row>
    <row r="1448" spans="1:56" x14ac:dyDescent="0.35">
      <c r="A1448" s="23" t="s">
        <v>2862</v>
      </c>
      <c r="B1448" s="85" t="s">
        <v>2820</v>
      </c>
      <c r="C1448" s="80">
        <v>7</v>
      </c>
      <c r="D1448" s="81" t="s">
        <v>31</v>
      </c>
      <c r="E1448" s="79" t="s">
        <v>467</v>
      </c>
      <c r="F1448" s="79" t="s">
        <v>648</v>
      </c>
      <c r="G1448" s="79" t="s">
        <v>931</v>
      </c>
      <c r="H1448" s="79" t="s">
        <v>669</v>
      </c>
      <c r="I1448" s="79" t="s">
        <v>932</v>
      </c>
      <c r="J1448" s="79" t="s">
        <v>671</v>
      </c>
      <c r="K1448" s="79" t="s">
        <v>485</v>
      </c>
      <c r="L1448" s="79" t="s">
        <v>650</v>
      </c>
      <c r="M1448" s="79" t="s">
        <v>663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8">
        <v>44923</v>
      </c>
      <c r="AF1448" s="141">
        <v>47480</v>
      </c>
      <c r="AG1448" s="147">
        <v>9823352.5</v>
      </c>
      <c r="AH1448" s="83">
        <v>5.2444444444444445</v>
      </c>
      <c r="AI1448" s="83">
        <v>7</v>
      </c>
      <c r="AJ1448" s="143">
        <v>5.6399999999999999E-2</v>
      </c>
      <c r="AK1448" s="79" t="s">
        <v>664</v>
      </c>
      <c r="AL1448" s="79" t="s">
        <v>665</v>
      </c>
      <c r="AM1448" s="155">
        <v>0</v>
      </c>
      <c r="AN1448" s="155">
        <v>0</v>
      </c>
      <c r="AO1448" s="155">
        <v>0</v>
      </c>
      <c r="AP1448" s="155">
        <v>0</v>
      </c>
      <c r="AQ1448" s="155">
        <v>0</v>
      </c>
      <c r="AR1448" s="155">
        <v>0</v>
      </c>
      <c r="AS1448" s="155">
        <v>0</v>
      </c>
      <c r="AT1448" s="155">
        <v>0</v>
      </c>
      <c r="AU1448" s="155">
        <v>0</v>
      </c>
      <c r="AV1448" s="155">
        <v>0</v>
      </c>
      <c r="AW1448" s="155">
        <v>0</v>
      </c>
      <c r="AX1448" s="155">
        <v>0</v>
      </c>
      <c r="AY1448" s="155">
        <v>0</v>
      </c>
      <c r="AZ1448" s="155">
        <v>0</v>
      </c>
      <c r="BA1448" s="155">
        <v>0</v>
      </c>
      <c r="BB1448" s="22">
        <f t="shared" si="66"/>
        <v>0</v>
      </c>
      <c r="BC1448" s="22">
        <f t="shared" si="67"/>
        <v>0</v>
      </c>
      <c r="BD1448" s="22">
        <f t="shared" si="68"/>
        <v>0</v>
      </c>
    </row>
    <row r="1449" spans="1:56" x14ac:dyDescent="0.35">
      <c r="A1449" s="23" t="s">
        <v>2863</v>
      </c>
      <c r="B1449" s="85" t="s">
        <v>2820</v>
      </c>
      <c r="C1449" s="80">
        <v>8</v>
      </c>
      <c r="D1449" s="81" t="s">
        <v>31</v>
      </c>
      <c r="E1449" s="79" t="s">
        <v>467</v>
      </c>
      <c r="F1449" s="79" t="s">
        <v>648</v>
      </c>
      <c r="G1449" s="79" t="s">
        <v>931</v>
      </c>
      <c r="H1449" s="79" t="s">
        <v>669</v>
      </c>
      <c r="I1449" s="79" t="s">
        <v>932</v>
      </c>
      <c r="J1449" s="79" t="s">
        <v>671</v>
      </c>
      <c r="K1449" s="79" t="s">
        <v>485</v>
      </c>
      <c r="L1449" s="79" t="s">
        <v>650</v>
      </c>
      <c r="M1449" s="79" t="s">
        <v>663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8">
        <v>44923</v>
      </c>
      <c r="AF1449" s="141">
        <v>47845</v>
      </c>
      <c r="AG1449" s="147">
        <v>2725505</v>
      </c>
      <c r="AH1449" s="83">
        <v>6.2444444444444445</v>
      </c>
      <c r="AI1449" s="83">
        <v>8</v>
      </c>
      <c r="AJ1449" s="143">
        <v>5.9299999999999999E-2</v>
      </c>
      <c r="AK1449" s="79" t="s">
        <v>664</v>
      </c>
      <c r="AL1449" s="79" t="s">
        <v>665</v>
      </c>
      <c r="AM1449" s="155">
        <v>0</v>
      </c>
      <c r="AN1449" s="155">
        <v>0</v>
      </c>
      <c r="AO1449" s="155">
        <v>0</v>
      </c>
      <c r="AP1449" s="155">
        <v>0</v>
      </c>
      <c r="AQ1449" s="155">
        <v>0</v>
      </c>
      <c r="AR1449" s="155">
        <v>0</v>
      </c>
      <c r="AS1449" s="155">
        <v>0</v>
      </c>
      <c r="AT1449" s="155">
        <v>0</v>
      </c>
      <c r="AU1449" s="155">
        <v>0</v>
      </c>
      <c r="AV1449" s="155">
        <v>0</v>
      </c>
      <c r="AW1449" s="155">
        <v>0</v>
      </c>
      <c r="AX1449" s="155">
        <v>0</v>
      </c>
      <c r="AY1449" s="155">
        <v>0</v>
      </c>
      <c r="AZ1449" s="155">
        <v>0</v>
      </c>
      <c r="BA1449" s="155">
        <v>0</v>
      </c>
      <c r="BB1449" s="22">
        <f t="shared" si="66"/>
        <v>0</v>
      </c>
      <c r="BC1449" s="22">
        <f t="shared" si="67"/>
        <v>0</v>
      </c>
      <c r="BD1449" s="22">
        <f t="shared" si="68"/>
        <v>0</v>
      </c>
    </row>
    <row r="1450" spans="1:56" x14ac:dyDescent="0.35">
      <c r="A1450" s="23" t="s">
        <v>2864</v>
      </c>
      <c r="B1450" s="85" t="s">
        <v>2820</v>
      </c>
      <c r="C1450" s="80">
        <v>9</v>
      </c>
      <c r="D1450" s="81" t="s">
        <v>31</v>
      </c>
      <c r="E1450" s="79" t="s">
        <v>467</v>
      </c>
      <c r="F1450" s="79" t="s">
        <v>648</v>
      </c>
      <c r="G1450" s="79" t="s">
        <v>931</v>
      </c>
      <c r="H1450" s="79" t="s">
        <v>669</v>
      </c>
      <c r="I1450" s="79" t="s">
        <v>932</v>
      </c>
      <c r="J1450" s="79" t="s">
        <v>671</v>
      </c>
      <c r="K1450" s="79" t="s">
        <v>485</v>
      </c>
      <c r="L1450" s="79" t="s">
        <v>650</v>
      </c>
      <c r="M1450" s="79" t="s">
        <v>663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8">
        <v>44923</v>
      </c>
      <c r="AF1450" s="141">
        <v>48210</v>
      </c>
      <c r="AG1450" s="147">
        <v>81567.5</v>
      </c>
      <c r="AH1450" s="83">
        <v>7.2444444444444445</v>
      </c>
      <c r="AI1450" s="83">
        <v>9</v>
      </c>
      <c r="AJ1450" s="143">
        <v>6.2100000000000002E-2</v>
      </c>
      <c r="AK1450" s="79" t="s">
        <v>664</v>
      </c>
      <c r="AL1450" s="79" t="s">
        <v>665</v>
      </c>
      <c r="AM1450" s="155">
        <v>0</v>
      </c>
      <c r="AN1450" s="155">
        <v>0</v>
      </c>
      <c r="AO1450" s="155">
        <v>0</v>
      </c>
      <c r="AP1450" s="155">
        <v>0</v>
      </c>
      <c r="AQ1450" s="155">
        <v>0</v>
      </c>
      <c r="AR1450" s="155">
        <v>0</v>
      </c>
      <c r="AS1450" s="155">
        <v>0</v>
      </c>
      <c r="AT1450" s="155">
        <v>0</v>
      </c>
      <c r="AU1450" s="155">
        <v>0</v>
      </c>
      <c r="AV1450" s="155">
        <v>0</v>
      </c>
      <c r="AW1450" s="155">
        <v>0</v>
      </c>
      <c r="AX1450" s="155">
        <v>0</v>
      </c>
      <c r="AY1450" s="155">
        <v>0</v>
      </c>
      <c r="AZ1450" s="155">
        <v>0</v>
      </c>
      <c r="BA1450" s="155">
        <v>0</v>
      </c>
      <c r="BB1450" s="22">
        <f t="shared" si="66"/>
        <v>0</v>
      </c>
      <c r="BC1450" s="22">
        <f t="shared" si="67"/>
        <v>0</v>
      </c>
      <c r="BD1450" s="22">
        <f t="shared" si="68"/>
        <v>0</v>
      </c>
    </row>
    <row r="1451" spans="1:56" x14ac:dyDescent="0.35">
      <c r="A1451" s="23" t="s">
        <v>2868</v>
      </c>
      <c r="B1451" s="85" t="s">
        <v>2869</v>
      </c>
      <c r="C1451" s="80">
        <v>1</v>
      </c>
      <c r="D1451" s="81" t="s">
        <v>31</v>
      </c>
      <c r="E1451" s="79" t="s">
        <v>467</v>
      </c>
      <c r="F1451" s="79" t="s">
        <v>648</v>
      </c>
      <c r="G1451" s="79" t="s">
        <v>64</v>
      </c>
      <c r="H1451" s="79" t="s">
        <v>661</v>
      </c>
      <c r="I1451" s="79" t="s">
        <v>649</v>
      </c>
      <c r="J1451" s="79" t="s">
        <v>662</v>
      </c>
      <c r="K1451" s="79" t="s">
        <v>596</v>
      </c>
      <c r="L1451" s="79" t="s">
        <v>650</v>
      </c>
      <c r="M1451" s="79" t="s">
        <v>663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48">
        <v>44698</v>
      </c>
      <c r="AF1451" s="141">
        <v>48351</v>
      </c>
      <c r="AG1451" s="147">
        <v>200000000</v>
      </c>
      <c r="AH1451" s="83">
        <v>7.6305555555555555</v>
      </c>
      <c r="AI1451" s="83">
        <v>10</v>
      </c>
      <c r="AJ1451" s="143">
        <v>7.8262999999999999E-2</v>
      </c>
      <c r="AK1451" s="79" t="s">
        <v>664</v>
      </c>
      <c r="AL1451" s="79" t="s">
        <v>665</v>
      </c>
      <c r="AM1451" s="155">
        <v>0</v>
      </c>
      <c r="AN1451" s="155">
        <v>0</v>
      </c>
      <c r="AO1451" s="155">
        <v>0</v>
      </c>
      <c r="AP1451" s="155">
        <v>0</v>
      </c>
      <c r="AQ1451" s="155">
        <v>0</v>
      </c>
      <c r="AR1451" s="155">
        <v>0</v>
      </c>
      <c r="AS1451" s="155">
        <v>0</v>
      </c>
      <c r="AT1451" s="155">
        <v>0</v>
      </c>
      <c r="AU1451" s="155">
        <v>0</v>
      </c>
      <c r="AV1451" s="155">
        <v>0</v>
      </c>
      <c r="AW1451" s="155">
        <v>0</v>
      </c>
      <c r="AX1451" s="155">
        <v>0</v>
      </c>
      <c r="AY1451" s="155">
        <v>0</v>
      </c>
      <c r="AZ1451" s="155">
        <v>0</v>
      </c>
      <c r="BA1451" s="155">
        <v>0</v>
      </c>
      <c r="BB1451" s="22">
        <f t="shared" si="66"/>
        <v>0</v>
      </c>
      <c r="BC1451" s="22">
        <f t="shared" si="67"/>
        <v>0</v>
      </c>
      <c r="BD1451" s="22">
        <f t="shared" si="68"/>
        <v>0</v>
      </c>
    </row>
    <row r="1452" spans="1:56" x14ac:dyDescent="0.35">
      <c r="A1452" s="23" t="s">
        <v>2873</v>
      </c>
      <c r="B1452" s="85" t="s">
        <v>2874</v>
      </c>
      <c r="C1452" s="80">
        <v>1</v>
      </c>
      <c r="D1452" s="81" t="s">
        <v>31</v>
      </c>
      <c r="E1452" s="79" t="s">
        <v>467</v>
      </c>
      <c r="F1452" s="79" t="s">
        <v>648</v>
      </c>
      <c r="G1452" s="79" t="s">
        <v>64</v>
      </c>
      <c r="H1452" s="79" t="s">
        <v>661</v>
      </c>
      <c r="I1452" s="79" t="s">
        <v>649</v>
      </c>
      <c r="J1452" s="79" t="s">
        <v>662</v>
      </c>
      <c r="K1452" s="79" t="s">
        <v>596</v>
      </c>
      <c r="L1452" s="79" t="s">
        <v>650</v>
      </c>
      <c r="M1452" s="79" t="s">
        <v>663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48">
        <v>44984</v>
      </c>
      <c r="AF1452" s="141">
        <v>48637</v>
      </c>
      <c r="AG1452" s="147">
        <v>200000000</v>
      </c>
      <c r="AH1452" s="83">
        <v>8.4083333333333332</v>
      </c>
      <c r="AI1452" s="83">
        <v>10</v>
      </c>
      <c r="AJ1452" s="143">
        <v>7.8262999999999999E-2</v>
      </c>
      <c r="AK1452" s="79" t="s">
        <v>664</v>
      </c>
      <c r="AL1452" s="79" t="s">
        <v>665</v>
      </c>
      <c r="AM1452" s="155">
        <v>0</v>
      </c>
      <c r="AN1452" s="155">
        <v>0</v>
      </c>
      <c r="AO1452" s="155">
        <v>0</v>
      </c>
      <c r="AP1452" s="155">
        <v>0</v>
      </c>
      <c r="AQ1452" s="155">
        <v>0</v>
      </c>
      <c r="AR1452" s="155">
        <v>0</v>
      </c>
      <c r="AS1452" s="155">
        <v>0</v>
      </c>
      <c r="AT1452" s="155">
        <v>0</v>
      </c>
      <c r="AU1452" s="155">
        <v>0</v>
      </c>
      <c r="AV1452" s="155">
        <v>0</v>
      </c>
      <c r="AW1452" s="155">
        <v>0</v>
      </c>
      <c r="AX1452" s="155">
        <v>0</v>
      </c>
      <c r="AY1452" s="155">
        <v>0</v>
      </c>
      <c r="AZ1452" s="155">
        <v>0</v>
      </c>
      <c r="BA1452" s="155">
        <v>0</v>
      </c>
      <c r="BB1452" s="22">
        <f t="shared" si="66"/>
        <v>0</v>
      </c>
      <c r="BC1452" s="22">
        <f t="shared" si="67"/>
        <v>0</v>
      </c>
      <c r="BD1452" s="22">
        <f t="shared" si="68"/>
        <v>0</v>
      </c>
    </row>
    <row r="1453" spans="1:56" x14ac:dyDescent="0.35">
      <c r="A1453" s="23" t="s">
        <v>2876</v>
      </c>
      <c r="B1453" s="85" t="s">
        <v>2877</v>
      </c>
      <c r="C1453" s="80">
        <v>1</v>
      </c>
      <c r="D1453" s="81" t="s">
        <v>31</v>
      </c>
      <c r="E1453" s="79" t="s">
        <v>467</v>
      </c>
      <c r="F1453" s="79" t="s">
        <v>648</v>
      </c>
      <c r="G1453" s="79" t="s">
        <v>991</v>
      </c>
      <c r="H1453" s="79" t="s">
        <v>661</v>
      </c>
      <c r="I1453" s="79" t="s">
        <v>653</v>
      </c>
      <c r="J1453" s="79" t="s">
        <v>662</v>
      </c>
      <c r="K1453" s="79" t="s">
        <v>991</v>
      </c>
      <c r="L1453" s="79" t="s">
        <v>650</v>
      </c>
      <c r="M1453" s="79" t="s">
        <v>663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4932240</v>
      </c>
      <c r="AA1453" s="77">
        <v>0</v>
      </c>
      <c r="AB1453" s="77">
        <v>0</v>
      </c>
      <c r="AC1453" s="77">
        <v>0</v>
      </c>
      <c r="AD1453" s="77">
        <v>160000000</v>
      </c>
      <c r="AE1453" s="148">
        <v>44987</v>
      </c>
      <c r="AF1453" s="148">
        <v>46083</v>
      </c>
      <c r="AG1453" s="147">
        <v>160000000</v>
      </c>
      <c r="AH1453" s="83">
        <v>1.4222222222222223</v>
      </c>
      <c r="AI1453" s="83">
        <v>3</v>
      </c>
      <c r="AJ1453" s="143">
        <v>6.1652999999999999E-2</v>
      </c>
      <c r="AK1453" s="79" t="s">
        <v>664</v>
      </c>
      <c r="AL1453" s="79" t="s">
        <v>665</v>
      </c>
      <c r="AM1453" s="155">
        <v>0</v>
      </c>
      <c r="AN1453" s="155">
        <v>0</v>
      </c>
      <c r="AO1453" s="155">
        <v>0</v>
      </c>
      <c r="AP1453" s="155">
        <v>0</v>
      </c>
      <c r="AQ1453" s="155">
        <v>0</v>
      </c>
      <c r="AR1453" s="155">
        <v>0</v>
      </c>
      <c r="AS1453" s="155">
        <v>0</v>
      </c>
      <c r="AT1453" s="155">
        <v>0</v>
      </c>
      <c r="AU1453" s="155">
        <v>0</v>
      </c>
      <c r="AV1453" s="155">
        <v>0</v>
      </c>
      <c r="AW1453" s="155">
        <v>0</v>
      </c>
      <c r="AX1453" s="155">
        <v>0</v>
      </c>
      <c r="AY1453" s="155">
        <v>0</v>
      </c>
      <c r="AZ1453" s="155">
        <v>0</v>
      </c>
      <c r="BA1453" s="155">
        <v>0</v>
      </c>
      <c r="BB1453" s="22">
        <f t="shared" si="66"/>
        <v>0</v>
      </c>
      <c r="BC1453" s="22">
        <f t="shared" si="67"/>
        <v>0</v>
      </c>
      <c r="BD1453" s="22">
        <f t="shared" si="68"/>
        <v>0</v>
      </c>
    </row>
    <row r="1454" spans="1:56" x14ac:dyDescent="0.35">
      <c r="A1454" s="23" t="s">
        <v>2878</v>
      </c>
      <c r="B1454" s="85" t="s">
        <v>2879</v>
      </c>
      <c r="C1454" s="80">
        <v>1</v>
      </c>
      <c r="D1454" s="81" t="s">
        <v>31</v>
      </c>
      <c r="E1454" s="79" t="s">
        <v>467</v>
      </c>
      <c r="F1454" s="79" t="s">
        <v>648</v>
      </c>
      <c r="G1454" s="79" t="s">
        <v>991</v>
      </c>
      <c r="H1454" s="79" t="s">
        <v>661</v>
      </c>
      <c r="I1454" s="79" t="s">
        <v>653</v>
      </c>
      <c r="J1454" s="79" t="s">
        <v>662</v>
      </c>
      <c r="K1454" s="79" t="s">
        <v>991</v>
      </c>
      <c r="L1454" s="79" t="s">
        <v>650</v>
      </c>
      <c r="M1454" s="79" t="s">
        <v>663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1233060</v>
      </c>
      <c r="AA1454" s="77">
        <v>0</v>
      </c>
      <c r="AB1454" s="77">
        <v>0</v>
      </c>
      <c r="AC1454" s="77">
        <v>0</v>
      </c>
      <c r="AD1454" s="77">
        <v>40000000</v>
      </c>
      <c r="AE1454" s="148">
        <v>44987</v>
      </c>
      <c r="AF1454" s="148">
        <v>46083</v>
      </c>
      <c r="AG1454" s="147">
        <v>40000000</v>
      </c>
      <c r="AH1454" s="83">
        <v>1.4222222222222223</v>
      </c>
      <c r="AI1454" s="83">
        <v>3</v>
      </c>
      <c r="AJ1454" s="143">
        <v>6.1652999999999999E-2</v>
      </c>
      <c r="AK1454" s="79" t="s">
        <v>664</v>
      </c>
      <c r="AL1454" s="79" t="s">
        <v>665</v>
      </c>
      <c r="AM1454" s="155">
        <v>0</v>
      </c>
      <c r="AN1454" s="155">
        <v>0</v>
      </c>
      <c r="AO1454" s="155">
        <v>0</v>
      </c>
      <c r="AP1454" s="155">
        <v>0</v>
      </c>
      <c r="AQ1454" s="155">
        <v>0</v>
      </c>
      <c r="AR1454" s="155">
        <v>0</v>
      </c>
      <c r="AS1454" s="155">
        <v>0</v>
      </c>
      <c r="AT1454" s="155">
        <v>0</v>
      </c>
      <c r="AU1454" s="155">
        <v>0</v>
      </c>
      <c r="AV1454" s="155">
        <v>0</v>
      </c>
      <c r="AW1454" s="155">
        <v>0</v>
      </c>
      <c r="AX1454" s="155">
        <v>0</v>
      </c>
      <c r="AY1454" s="155">
        <v>0</v>
      </c>
      <c r="AZ1454" s="155">
        <v>0</v>
      </c>
      <c r="BA1454" s="155">
        <v>0</v>
      </c>
      <c r="BB1454" s="22">
        <f t="shared" si="66"/>
        <v>0</v>
      </c>
      <c r="BC1454" s="22">
        <f t="shared" si="67"/>
        <v>0</v>
      </c>
      <c r="BD1454" s="22">
        <f t="shared" si="68"/>
        <v>0</v>
      </c>
    </row>
    <row r="1455" spans="1:56" x14ac:dyDescent="0.35">
      <c r="A1455" s="23" t="s">
        <v>2880</v>
      </c>
      <c r="B1455" s="85" t="s">
        <v>2881</v>
      </c>
      <c r="C1455" s="80">
        <v>1</v>
      </c>
      <c r="D1455" s="81" t="s">
        <v>31</v>
      </c>
      <c r="E1455" s="79" t="s">
        <v>467</v>
      </c>
      <c r="F1455" s="79" t="s">
        <v>648</v>
      </c>
      <c r="G1455" s="79" t="s">
        <v>64</v>
      </c>
      <c r="H1455" s="79" t="s">
        <v>661</v>
      </c>
      <c r="I1455" s="79" t="s">
        <v>649</v>
      </c>
      <c r="J1455" s="79" t="s">
        <v>662</v>
      </c>
      <c r="K1455" s="79" t="s">
        <v>596</v>
      </c>
      <c r="L1455" s="79" t="s">
        <v>650</v>
      </c>
      <c r="M1455" s="79" t="s">
        <v>663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7129500</v>
      </c>
      <c r="AA1455" s="77">
        <v>0</v>
      </c>
      <c r="AB1455" s="77">
        <v>0</v>
      </c>
      <c r="AC1455" s="77">
        <v>0</v>
      </c>
      <c r="AD1455" s="77">
        <v>200000000</v>
      </c>
      <c r="AE1455" s="148">
        <v>44995</v>
      </c>
      <c r="AF1455" s="148">
        <v>46822</v>
      </c>
      <c r="AG1455" s="147">
        <v>200000000</v>
      </c>
      <c r="AH1455" s="83">
        <v>3.4444444444444446</v>
      </c>
      <c r="AI1455" s="83">
        <v>5</v>
      </c>
      <c r="AJ1455" s="143">
        <v>7.1294999999999997E-2</v>
      </c>
      <c r="AK1455" s="79" t="s">
        <v>664</v>
      </c>
      <c r="AL1455" s="79" t="s">
        <v>665</v>
      </c>
      <c r="AM1455" s="155">
        <v>0</v>
      </c>
      <c r="AN1455" s="155">
        <v>0</v>
      </c>
      <c r="AO1455" s="155">
        <v>0</v>
      </c>
      <c r="AP1455" s="155">
        <v>0</v>
      </c>
      <c r="AQ1455" s="155">
        <v>0</v>
      </c>
      <c r="AR1455" s="155">
        <v>0</v>
      </c>
      <c r="AS1455" s="155">
        <v>0</v>
      </c>
      <c r="AT1455" s="155">
        <v>0</v>
      </c>
      <c r="AU1455" s="155">
        <v>0</v>
      </c>
      <c r="AV1455" s="155">
        <v>0</v>
      </c>
      <c r="AW1455" s="155">
        <v>0</v>
      </c>
      <c r="AX1455" s="155">
        <v>0</v>
      </c>
      <c r="AY1455" s="155">
        <v>0</v>
      </c>
      <c r="AZ1455" s="155">
        <v>0</v>
      </c>
      <c r="BA1455" s="155">
        <v>0</v>
      </c>
      <c r="BB1455" s="22">
        <f t="shared" si="66"/>
        <v>0</v>
      </c>
      <c r="BC1455" s="22">
        <f t="shared" si="67"/>
        <v>0</v>
      </c>
      <c r="BD1455" s="22">
        <f t="shared" si="68"/>
        <v>0</v>
      </c>
    </row>
    <row r="1456" spans="1:56" x14ac:dyDescent="0.35">
      <c r="A1456" s="23" t="s">
        <v>2882</v>
      </c>
      <c r="B1456" s="85" t="s">
        <v>2883</v>
      </c>
      <c r="C1456" s="80">
        <v>1</v>
      </c>
      <c r="D1456" s="81" t="s">
        <v>31</v>
      </c>
      <c r="E1456" s="79" t="s">
        <v>467</v>
      </c>
      <c r="F1456" s="79" t="s">
        <v>648</v>
      </c>
      <c r="G1456" s="79" t="s">
        <v>668</v>
      </c>
      <c r="H1456" s="79" t="s">
        <v>669</v>
      </c>
      <c r="I1456" s="79" t="s">
        <v>670</v>
      </c>
      <c r="J1456" s="79" t="s">
        <v>671</v>
      </c>
      <c r="K1456" s="79" t="s">
        <v>484</v>
      </c>
      <c r="L1456" s="79" t="s">
        <v>650</v>
      </c>
      <c r="M1456" s="79" t="s">
        <v>663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48">
        <v>45000</v>
      </c>
      <c r="AF1456" s="148">
        <v>45366</v>
      </c>
      <c r="AG1456" s="147">
        <v>878643.46</v>
      </c>
      <c r="AH1456" s="83">
        <v>0</v>
      </c>
      <c r="AI1456" s="83">
        <v>0</v>
      </c>
      <c r="AJ1456" s="143">
        <v>0.03</v>
      </c>
      <c r="AK1456" s="79" t="s">
        <v>664</v>
      </c>
      <c r="AL1456" s="79" t="s">
        <v>665</v>
      </c>
      <c r="AM1456" s="155">
        <v>0</v>
      </c>
      <c r="AN1456" s="155">
        <v>0</v>
      </c>
      <c r="AO1456" s="155">
        <v>0</v>
      </c>
      <c r="AP1456" s="155">
        <v>0</v>
      </c>
      <c r="AQ1456" s="155">
        <v>0</v>
      </c>
      <c r="AR1456" s="155">
        <v>0</v>
      </c>
      <c r="AS1456" s="155">
        <v>0</v>
      </c>
      <c r="AT1456" s="155">
        <v>0</v>
      </c>
      <c r="AU1456" s="155">
        <v>0</v>
      </c>
      <c r="AV1456" s="155">
        <v>0</v>
      </c>
      <c r="AW1456" s="155">
        <v>0</v>
      </c>
      <c r="AX1456" s="155">
        <v>0</v>
      </c>
      <c r="AY1456" s="155">
        <v>0</v>
      </c>
      <c r="AZ1456" s="155">
        <v>0</v>
      </c>
      <c r="BA1456" s="155">
        <v>0</v>
      </c>
      <c r="BB1456" s="22">
        <f t="shared" si="66"/>
        <v>0</v>
      </c>
      <c r="BC1456" s="22">
        <f t="shared" si="67"/>
        <v>0</v>
      </c>
      <c r="BD1456" s="22">
        <f t="shared" si="68"/>
        <v>0</v>
      </c>
    </row>
    <row r="1457" spans="1:56" x14ac:dyDescent="0.35">
      <c r="A1457" s="23" t="s">
        <v>2884</v>
      </c>
      <c r="B1457" s="85" t="s">
        <v>2885</v>
      </c>
      <c r="C1457" s="80">
        <v>1</v>
      </c>
      <c r="D1457" s="81" t="s">
        <v>31</v>
      </c>
      <c r="E1457" s="79" t="s">
        <v>467</v>
      </c>
      <c r="F1457" s="79" t="s">
        <v>648</v>
      </c>
      <c r="G1457" s="79" t="s">
        <v>668</v>
      </c>
      <c r="H1457" s="79" t="s">
        <v>669</v>
      </c>
      <c r="I1457" s="79" t="s">
        <v>670</v>
      </c>
      <c r="J1457" s="79" t="s">
        <v>671</v>
      </c>
      <c r="K1457" s="79" t="s">
        <v>484</v>
      </c>
      <c r="L1457" s="79" t="s">
        <v>650</v>
      </c>
      <c r="M1457" s="79" t="s">
        <v>663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64819.29</v>
      </c>
      <c r="AA1457" s="77">
        <v>0</v>
      </c>
      <c r="AB1457" s="77">
        <v>0</v>
      </c>
      <c r="AC1457" s="77">
        <v>0</v>
      </c>
      <c r="AD1457" s="77">
        <v>1757286.92</v>
      </c>
      <c r="AE1457" s="148">
        <v>45000</v>
      </c>
      <c r="AF1457" s="148">
        <v>47192</v>
      </c>
      <c r="AG1457" s="147">
        <v>1757286.92</v>
      </c>
      <c r="AH1457" s="83">
        <v>4.458333333333333</v>
      </c>
      <c r="AI1457" s="83">
        <v>6</v>
      </c>
      <c r="AJ1457" s="143">
        <v>7.3772000000000004E-2</v>
      </c>
      <c r="AK1457" s="79" t="s">
        <v>664</v>
      </c>
      <c r="AL1457" s="79" t="s">
        <v>665</v>
      </c>
      <c r="AM1457" s="155">
        <v>0</v>
      </c>
      <c r="AN1457" s="155">
        <v>0</v>
      </c>
      <c r="AO1457" s="155">
        <v>0</v>
      </c>
      <c r="AP1457" s="155">
        <v>0</v>
      </c>
      <c r="AQ1457" s="155">
        <v>0</v>
      </c>
      <c r="AR1457" s="155">
        <v>0</v>
      </c>
      <c r="AS1457" s="155">
        <v>0</v>
      </c>
      <c r="AT1457" s="155">
        <v>0</v>
      </c>
      <c r="AU1457" s="155">
        <v>0</v>
      </c>
      <c r="AV1457" s="155">
        <v>0</v>
      </c>
      <c r="AW1457" s="155">
        <v>0</v>
      </c>
      <c r="AX1457" s="155">
        <v>0</v>
      </c>
      <c r="AY1457" s="155">
        <v>0</v>
      </c>
      <c r="AZ1457" s="155">
        <v>0</v>
      </c>
      <c r="BA1457" s="155">
        <v>0</v>
      </c>
      <c r="BB1457" s="22">
        <f t="shared" si="66"/>
        <v>0</v>
      </c>
      <c r="BC1457" s="22">
        <f t="shared" si="67"/>
        <v>0</v>
      </c>
      <c r="BD1457" s="22">
        <f t="shared" si="68"/>
        <v>0</v>
      </c>
    </row>
    <row r="1458" spans="1:56" x14ac:dyDescent="0.35">
      <c r="A1458" s="23" t="s">
        <v>2886</v>
      </c>
      <c r="B1458" s="85" t="s">
        <v>2887</v>
      </c>
      <c r="C1458" s="80">
        <v>1</v>
      </c>
      <c r="D1458" s="81" t="s">
        <v>31</v>
      </c>
      <c r="E1458" s="79" t="s">
        <v>467</v>
      </c>
      <c r="F1458" s="79" t="s">
        <v>648</v>
      </c>
      <c r="G1458" s="79" t="s">
        <v>991</v>
      </c>
      <c r="H1458" s="79" t="s">
        <v>661</v>
      </c>
      <c r="I1458" s="79" t="s">
        <v>653</v>
      </c>
      <c r="J1458" s="79" t="s">
        <v>662</v>
      </c>
      <c r="K1458" s="79" t="s">
        <v>991</v>
      </c>
      <c r="L1458" s="79" t="s">
        <v>650</v>
      </c>
      <c r="M1458" s="79" t="s">
        <v>663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1695457.5</v>
      </c>
      <c r="AA1458" s="77">
        <v>0</v>
      </c>
      <c r="AB1458" s="77">
        <v>0</v>
      </c>
      <c r="AC1458" s="77">
        <v>0</v>
      </c>
      <c r="AD1458" s="77">
        <v>55000000</v>
      </c>
      <c r="AE1458" s="148">
        <v>44987</v>
      </c>
      <c r="AF1458" s="148">
        <v>46083</v>
      </c>
      <c r="AG1458" s="147">
        <v>55000000</v>
      </c>
      <c r="AH1458" s="83">
        <v>1.4222222222222223</v>
      </c>
      <c r="AI1458" s="83">
        <v>3</v>
      </c>
      <c r="AJ1458" s="143">
        <v>6.1652999999999999E-2</v>
      </c>
      <c r="AK1458" s="79" t="s">
        <v>664</v>
      </c>
      <c r="AL1458" s="79" t="s">
        <v>665</v>
      </c>
      <c r="AM1458" s="155">
        <v>0</v>
      </c>
      <c r="AN1458" s="155">
        <v>0</v>
      </c>
      <c r="AO1458" s="155">
        <v>0</v>
      </c>
      <c r="AP1458" s="155">
        <v>0</v>
      </c>
      <c r="AQ1458" s="155">
        <v>0</v>
      </c>
      <c r="AR1458" s="155">
        <v>0</v>
      </c>
      <c r="AS1458" s="155">
        <v>0</v>
      </c>
      <c r="AT1458" s="155">
        <v>0</v>
      </c>
      <c r="AU1458" s="155">
        <v>0</v>
      </c>
      <c r="AV1458" s="155">
        <v>0</v>
      </c>
      <c r="AW1458" s="155">
        <v>0</v>
      </c>
      <c r="AX1458" s="155">
        <v>0</v>
      </c>
      <c r="AY1458" s="155">
        <v>0</v>
      </c>
      <c r="AZ1458" s="155">
        <v>0</v>
      </c>
      <c r="BA1458" s="155">
        <v>0</v>
      </c>
      <c r="BB1458" s="22">
        <f t="shared" si="66"/>
        <v>0</v>
      </c>
      <c r="BC1458" s="22">
        <f t="shared" si="67"/>
        <v>0</v>
      </c>
      <c r="BD1458" s="22">
        <f t="shared" si="68"/>
        <v>0</v>
      </c>
    </row>
    <row r="1459" spans="1:56" x14ac:dyDescent="0.35">
      <c r="A1459" s="23" t="s">
        <v>2888</v>
      </c>
      <c r="B1459" s="85" t="s">
        <v>2889</v>
      </c>
      <c r="C1459" s="80">
        <v>1</v>
      </c>
      <c r="D1459" s="81" t="s">
        <v>31</v>
      </c>
      <c r="E1459" s="79" t="s">
        <v>467</v>
      </c>
      <c r="F1459" s="79" t="s">
        <v>648</v>
      </c>
      <c r="G1459" s="79" t="s">
        <v>991</v>
      </c>
      <c r="H1459" s="79" t="s">
        <v>661</v>
      </c>
      <c r="I1459" s="79" t="s">
        <v>653</v>
      </c>
      <c r="J1459" s="79" t="s">
        <v>662</v>
      </c>
      <c r="K1459" s="79" t="s">
        <v>991</v>
      </c>
      <c r="L1459" s="79" t="s">
        <v>650</v>
      </c>
      <c r="M1459" s="79" t="s">
        <v>663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924795</v>
      </c>
      <c r="AA1459" s="77">
        <v>0</v>
      </c>
      <c r="AB1459" s="77">
        <v>0</v>
      </c>
      <c r="AC1459" s="77">
        <v>0</v>
      </c>
      <c r="AD1459" s="77">
        <v>30000000</v>
      </c>
      <c r="AE1459" s="148">
        <v>44987</v>
      </c>
      <c r="AF1459" s="148">
        <v>46083</v>
      </c>
      <c r="AG1459" s="147">
        <v>30000000</v>
      </c>
      <c r="AH1459" s="83">
        <v>1.4222222222222223</v>
      </c>
      <c r="AI1459" s="83">
        <v>3</v>
      </c>
      <c r="AJ1459" s="143">
        <v>6.1652999999999999E-2</v>
      </c>
      <c r="AK1459" s="79" t="s">
        <v>664</v>
      </c>
      <c r="AL1459" s="79" t="s">
        <v>665</v>
      </c>
      <c r="AM1459" s="155">
        <v>0</v>
      </c>
      <c r="AN1459" s="155">
        <v>0</v>
      </c>
      <c r="AO1459" s="155">
        <v>0</v>
      </c>
      <c r="AP1459" s="155">
        <v>0</v>
      </c>
      <c r="AQ1459" s="155">
        <v>0</v>
      </c>
      <c r="AR1459" s="155">
        <v>0</v>
      </c>
      <c r="AS1459" s="155">
        <v>0</v>
      </c>
      <c r="AT1459" s="155">
        <v>0</v>
      </c>
      <c r="AU1459" s="155">
        <v>0</v>
      </c>
      <c r="AV1459" s="155">
        <v>0</v>
      </c>
      <c r="AW1459" s="155">
        <v>0</v>
      </c>
      <c r="AX1459" s="155">
        <v>0</v>
      </c>
      <c r="AY1459" s="155">
        <v>0</v>
      </c>
      <c r="AZ1459" s="155">
        <v>0</v>
      </c>
      <c r="BA1459" s="155">
        <v>0</v>
      </c>
      <c r="BB1459" s="22">
        <f t="shared" si="66"/>
        <v>0</v>
      </c>
      <c r="BC1459" s="22">
        <f t="shared" si="67"/>
        <v>0</v>
      </c>
      <c r="BD1459" s="22">
        <f t="shared" si="68"/>
        <v>0</v>
      </c>
    </row>
    <row r="1460" spans="1:56" x14ac:dyDescent="0.35">
      <c r="A1460" s="23" t="s">
        <v>2890</v>
      </c>
      <c r="B1460" s="85" t="s">
        <v>2891</v>
      </c>
      <c r="C1460" s="80">
        <v>1</v>
      </c>
      <c r="D1460" s="81" t="s">
        <v>31</v>
      </c>
      <c r="E1460" s="79" t="s">
        <v>467</v>
      </c>
      <c r="F1460" s="79" t="s">
        <v>648</v>
      </c>
      <c r="G1460" s="79" t="s">
        <v>668</v>
      </c>
      <c r="H1460" s="79" t="s">
        <v>669</v>
      </c>
      <c r="I1460" s="79" t="s">
        <v>670</v>
      </c>
      <c r="J1460" s="79" t="s">
        <v>671</v>
      </c>
      <c r="K1460" s="79" t="s">
        <v>484</v>
      </c>
      <c r="L1460" s="79" t="s">
        <v>650</v>
      </c>
      <c r="M1460" s="79" t="s">
        <v>663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48">
        <v>45000</v>
      </c>
      <c r="AF1460" s="148">
        <v>45366</v>
      </c>
      <c r="AG1460" s="147">
        <v>758718.63</v>
      </c>
      <c r="AH1460" s="83">
        <v>0</v>
      </c>
      <c r="AI1460" s="83">
        <v>0</v>
      </c>
      <c r="AJ1460" s="143">
        <v>0.03</v>
      </c>
      <c r="AK1460" s="79" t="s">
        <v>664</v>
      </c>
      <c r="AL1460" s="79" t="s">
        <v>665</v>
      </c>
      <c r="AM1460" s="155">
        <v>0</v>
      </c>
      <c r="AN1460" s="155">
        <v>0</v>
      </c>
      <c r="AO1460" s="155">
        <v>0</v>
      </c>
      <c r="AP1460" s="155">
        <v>0</v>
      </c>
      <c r="AQ1460" s="155">
        <v>0</v>
      </c>
      <c r="AR1460" s="155">
        <v>0</v>
      </c>
      <c r="AS1460" s="155">
        <v>0</v>
      </c>
      <c r="AT1460" s="155">
        <v>0</v>
      </c>
      <c r="AU1460" s="155">
        <v>0</v>
      </c>
      <c r="AV1460" s="155">
        <v>0</v>
      </c>
      <c r="AW1460" s="155">
        <v>0</v>
      </c>
      <c r="AX1460" s="155">
        <v>0</v>
      </c>
      <c r="AY1460" s="155">
        <v>0</v>
      </c>
      <c r="AZ1460" s="155">
        <v>0</v>
      </c>
      <c r="BA1460" s="155">
        <v>0</v>
      </c>
      <c r="BB1460" s="22">
        <f t="shared" si="66"/>
        <v>0</v>
      </c>
      <c r="BC1460" s="22">
        <f t="shared" si="67"/>
        <v>0</v>
      </c>
      <c r="BD1460" s="22">
        <f t="shared" si="68"/>
        <v>0</v>
      </c>
    </row>
    <row r="1461" spans="1:56" x14ac:dyDescent="0.35">
      <c r="A1461" s="23" t="s">
        <v>2892</v>
      </c>
      <c r="B1461" s="85" t="s">
        <v>2893</v>
      </c>
      <c r="C1461" s="80">
        <v>1</v>
      </c>
      <c r="D1461" s="81" t="s">
        <v>31</v>
      </c>
      <c r="E1461" s="79" t="s">
        <v>467</v>
      </c>
      <c r="F1461" s="79" t="s">
        <v>648</v>
      </c>
      <c r="G1461" s="79" t="s">
        <v>668</v>
      </c>
      <c r="H1461" s="79" t="s">
        <v>669</v>
      </c>
      <c r="I1461" s="79" t="s">
        <v>670</v>
      </c>
      <c r="J1461" s="79" t="s">
        <v>671</v>
      </c>
      <c r="K1461" s="79" t="s">
        <v>484</v>
      </c>
      <c r="L1461" s="79" t="s">
        <v>650</v>
      </c>
      <c r="M1461" s="79" t="s">
        <v>663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55918.080000000002</v>
      </c>
      <c r="AA1461" s="77">
        <v>0</v>
      </c>
      <c r="AB1461" s="77">
        <v>0</v>
      </c>
      <c r="AC1461" s="77">
        <v>0</v>
      </c>
      <c r="AD1461" s="77">
        <v>1515970.29</v>
      </c>
      <c r="AE1461" s="148">
        <v>45000</v>
      </c>
      <c r="AF1461" s="148">
        <v>47192</v>
      </c>
      <c r="AG1461" s="147">
        <v>1515970.29</v>
      </c>
      <c r="AH1461" s="83">
        <v>4.458333333333333</v>
      </c>
      <c r="AI1461" s="83">
        <v>6</v>
      </c>
      <c r="AJ1461" s="143">
        <v>7.3772000000000004E-2</v>
      </c>
      <c r="AK1461" s="79" t="s">
        <v>664</v>
      </c>
      <c r="AL1461" s="79" t="s">
        <v>665</v>
      </c>
      <c r="AM1461" s="155">
        <v>0</v>
      </c>
      <c r="AN1461" s="155">
        <v>0</v>
      </c>
      <c r="AO1461" s="155">
        <v>0</v>
      </c>
      <c r="AP1461" s="155">
        <v>0</v>
      </c>
      <c r="AQ1461" s="155">
        <v>0</v>
      </c>
      <c r="AR1461" s="155">
        <v>0</v>
      </c>
      <c r="AS1461" s="155">
        <v>0</v>
      </c>
      <c r="AT1461" s="155">
        <v>0</v>
      </c>
      <c r="AU1461" s="155">
        <v>0</v>
      </c>
      <c r="AV1461" s="155">
        <v>0</v>
      </c>
      <c r="AW1461" s="155">
        <v>0</v>
      </c>
      <c r="AX1461" s="155">
        <v>0</v>
      </c>
      <c r="AY1461" s="155">
        <v>0</v>
      </c>
      <c r="AZ1461" s="155">
        <v>0</v>
      </c>
      <c r="BA1461" s="155">
        <v>0</v>
      </c>
      <c r="BB1461" s="22">
        <f t="shared" si="66"/>
        <v>0</v>
      </c>
      <c r="BC1461" s="22">
        <f t="shared" si="67"/>
        <v>0</v>
      </c>
      <c r="BD1461" s="22">
        <f t="shared" si="68"/>
        <v>0</v>
      </c>
    </row>
    <row r="1462" spans="1:56" x14ac:dyDescent="0.35">
      <c r="A1462" s="23" t="s">
        <v>2894</v>
      </c>
      <c r="B1462" s="85" t="s">
        <v>2895</v>
      </c>
      <c r="C1462" s="80">
        <v>1</v>
      </c>
      <c r="D1462" s="81" t="s">
        <v>31</v>
      </c>
      <c r="E1462" s="79" t="s">
        <v>467</v>
      </c>
      <c r="F1462" s="79" t="s">
        <v>648</v>
      </c>
      <c r="G1462" s="79" t="s">
        <v>64</v>
      </c>
      <c r="H1462" s="79" t="s">
        <v>661</v>
      </c>
      <c r="I1462" s="79" t="s">
        <v>649</v>
      </c>
      <c r="J1462" s="79" t="s">
        <v>662</v>
      </c>
      <c r="K1462" s="79" t="s">
        <v>596</v>
      </c>
      <c r="L1462" s="79" t="s">
        <v>650</v>
      </c>
      <c r="M1462" s="79" t="s">
        <v>663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7129500</v>
      </c>
      <c r="AA1462" s="77">
        <v>0</v>
      </c>
      <c r="AB1462" s="77">
        <v>0</v>
      </c>
      <c r="AC1462" s="77">
        <v>0</v>
      </c>
      <c r="AD1462" s="77">
        <v>200000000</v>
      </c>
      <c r="AE1462" s="148">
        <v>44995</v>
      </c>
      <c r="AF1462" s="148">
        <v>46822</v>
      </c>
      <c r="AG1462" s="147">
        <v>200000000</v>
      </c>
      <c r="AH1462" s="83">
        <v>3.4444444444444446</v>
      </c>
      <c r="AI1462" s="83">
        <v>5</v>
      </c>
      <c r="AJ1462" s="143">
        <v>7.1294999999999997E-2</v>
      </c>
      <c r="AK1462" s="79" t="s">
        <v>664</v>
      </c>
      <c r="AL1462" s="79" t="s">
        <v>665</v>
      </c>
      <c r="AM1462" s="155">
        <v>0</v>
      </c>
      <c r="AN1462" s="155">
        <v>0</v>
      </c>
      <c r="AO1462" s="155">
        <v>0</v>
      </c>
      <c r="AP1462" s="155">
        <v>0</v>
      </c>
      <c r="AQ1462" s="155">
        <v>0</v>
      </c>
      <c r="AR1462" s="155">
        <v>0</v>
      </c>
      <c r="AS1462" s="155">
        <v>0</v>
      </c>
      <c r="AT1462" s="155">
        <v>0</v>
      </c>
      <c r="AU1462" s="155">
        <v>0</v>
      </c>
      <c r="AV1462" s="155">
        <v>0</v>
      </c>
      <c r="AW1462" s="155">
        <v>0</v>
      </c>
      <c r="AX1462" s="155">
        <v>0</v>
      </c>
      <c r="AY1462" s="155">
        <v>0</v>
      </c>
      <c r="AZ1462" s="155">
        <v>0</v>
      </c>
      <c r="BA1462" s="155">
        <v>0</v>
      </c>
      <c r="BB1462" s="22">
        <f t="shared" si="66"/>
        <v>0</v>
      </c>
      <c r="BC1462" s="22">
        <f t="shared" si="67"/>
        <v>0</v>
      </c>
      <c r="BD1462" s="22">
        <f t="shared" si="68"/>
        <v>0</v>
      </c>
    </row>
    <row r="1463" spans="1:56" x14ac:dyDescent="0.35">
      <c r="A1463" s="23" t="s">
        <v>2896</v>
      </c>
      <c r="B1463" s="85" t="s">
        <v>2897</v>
      </c>
      <c r="C1463" s="80">
        <v>1</v>
      </c>
      <c r="D1463" s="81" t="s">
        <v>31</v>
      </c>
      <c r="E1463" s="79" t="s">
        <v>467</v>
      </c>
      <c r="F1463" s="79" t="s">
        <v>648</v>
      </c>
      <c r="G1463" s="79" t="s">
        <v>668</v>
      </c>
      <c r="H1463" s="79" t="s">
        <v>669</v>
      </c>
      <c r="I1463" s="79" t="s">
        <v>670</v>
      </c>
      <c r="J1463" s="79" t="s">
        <v>671</v>
      </c>
      <c r="K1463" s="79" t="s">
        <v>484</v>
      </c>
      <c r="L1463" s="79" t="s">
        <v>650</v>
      </c>
      <c r="M1463" s="79" t="s">
        <v>663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48">
        <v>45000</v>
      </c>
      <c r="AF1463" s="148">
        <v>45366</v>
      </c>
      <c r="AG1463" s="147">
        <v>571117.11</v>
      </c>
      <c r="AH1463" s="83">
        <v>0</v>
      </c>
      <c r="AI1463" s="83">
        <v>0</v>
      </c>
      <c r="AJ1463" s="143">
        <v>0.03</v>
      </c>
      <c r="AK1463" s="79" t="s">
        <v>664</v>
      </c>
      <c r="AL1463" s="79" t="s">
        <v>665</v>
      </c>
      <c r="AM1463" s="155">
        <v>0</v>
      </c>
      <c r="AN1463" s="155">
        <v>0</v>
      </c>
      <c r="AO1463" s="155">
        <v>0</v>
      </c>
      <c r="AP1463" s="155">
        <v>0</v>
      </c>
      <c r="AQ1463" s="155">
        <v>0</v>
      </c>
      <c r="AR1463" s="155">
        <v>0</v>
      </c>
      <c r="AS1463" s="155">
        <v>0</v>
      </c>
      <c r="AT1463" s="155">
        <v>0</v>
      </c>
      <c r="AU1463" s="155">
        <v>0</v>
      </c>
      <c r="AV1463" s="155">
        <v>0</v>
      </c>
      <c r="AW1463" s="155">
        <v>0</v>
      </c>
      <c r="AX1463" s="155">
        <v>0</v>
      </c>
      <c r="AY1463" s="155">
        <v>0</v>
      </c>
      <c r="AZ1463" s="155">
        <v>0</v>
      </c>
      <c r="BA1463" s="155">
        <v>0</v>
      </c>
      <c r="BB1463" s="22">
        <f t="shared" si="66"/>
        <v>0</v>
      </c>
      <c r="BC1463" s="22">
        <f t="shared" si="67"/>
        <v>0</v>
      </c>
      <c r="BD1463" s="22">
        <f t="shared" si="68"/>
        <v>0</v>
      </c>
    </row>
    <row r="1464" spans="1:56" x14ac:dyDescent="0.35">
      <c r="A1464" s="23" t="s">
        <v>2898</v>
      </c>
      <c r="B1464" s="85" t="s">
        <v>2899</v>
      </c>
      <c r="C1464" s="80">
        <v>1</v>
      </c>
      <c r="D1464" s="81" t="s">
        <v>31</v>
      </c>
      <c r="E1464" s="79" t="s">
        <v>467</v>
      </c>
      <c r="F1464" s="79" t="s">
        <v>648</v>
      </c>
      <c r="G1464" s="79" t="s">
        <v>668</v>
      </c>
      <c r="H1464" s="79" t="s">
        <v>669</v>
      </c>
      <c r="I1464" s="79" t="s">
        <v>670</v>
      </c>
      <c r="J1464" s="79" t="s">
        <v>671</v>
      </c>
      <c r="K1464" s="79" t="s">
        <v>484</v>
      </c>
      <c r="L1464" s="79" t="s">
        <v>650</v>
      </c>
      <c r="M1464" s="79" t="s">
        <v>663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42063.06</v>
      </c>
      <c r="AA1464" s="77">
        <v>0</v>
      </c>
      <c r="AB1464" s="77">
        <v>0</v>
      </c>
      <c r="AC1464" s="77">
        <v>0</v>
      </c>
      <c r="AD1464" s="77">
        <v>1140352.93</v>
      </c>
      <c r="AE1464" s="148">
        <v>45000</v>
      </c>
      <c r="AF1464" s="148">
        <v>47192</v>
      </c>
      <c r="AG1464" s="147">
        <v>1140352.93</v>
      </c>
      <c r="AH1464" s="83">
        <v>4.458333333333333</v>
      </c>
      <c r="AI1464" s="83">
        <v>6</v>
      </c>
      <c r="AJ1464" s="143">
        <v>7.3772000000000004E-2</v>
      </c>
      <c r="AK1464" s="79" t="s">
        <v>664</v>
      </c>
      <c r="AL1464" s="79" t="s">
        <v>665</v>
      </c>
      <c r="AM1464" s="155">
        <v>0</v>
      </c>
      <c r="AN1464" s="155">
        <v>0</v>
      </c>
      <c r="AO1464" s="155">
        <v>0</v>
      </c>
      <c r="AP1464" s="155">
        <v>0</v>
      </c>
      <c r="AQ1464" s="155">
        <v>0</v>
      </c>
      <c r="AR1464" s="155">
        <v>0</v>
      </c>
      <c r="AS1464" s="155">
        <v>0</v>
      </c>
      <c r="AT1464" s="155">
        <v>0</v>
      </c>
      <c r="AU1464" s="155">
        <v>0</v>
      </c>
      <c r="AV1464" s="155">
        <v>0</v>
      </c>
      <c r="AW1464" s="155">
        <v>0</v>
      </c>
      <c r="AX1464" s="155">
        <v>0</v>
      </c>
      <c r="AY1464" s="155">
        <v>0</v>
      </c>
      <c r="AZ1464" s="155">
        <v>0</v>
      </c>
      <c r="BA1464" s="155">
        <v>0</v>
      </c>
      <c r="BB1464" s="22">
        <f t="shared" si="66"/>
        <v>0</v>
      </c>
      <c r="BC1464" s="22">
        <f t="shared" si="67"/>
        <v>0</v>
      </c>
      <c r="BD1464" s="22">
        <f t="shared" si="68"/>
        <v>0</v>
      </c>
    </row>
    <row r="1465" spans="1:56" x14ac:dyDescent="0.35">
      <c r="A1465" s="23" t="s">
        <v>2900</v>
      </c>
      <c r="B1465" s="85" t="s">
        <v>2901</v>
      </c>
      <c r="C1465" s="80">
        <v>1</v>
      </c>
      <c r="D1465" s="81" t="s">
        <v>31</v>
      </c>
      <c r="E1465" s="79" t="s">
        <v>467</v>
      </c>
      <c r="F1465" s="79" t="s">
        <v>648</v>
      </c>
      <c r="G1465" s="79" t="s">
        <v>668</v>
      </c>
      <c r="H1465" s="79" t="s">
        <v>669</v>
      </c>
      <c r="I1465" s="79" t="s">
        <v>670</v>
      </c>
      <c r="J1465" s="79" t="s">
        <v>671</v>
      </c>
      <c r="K1465" s="79" t="s">
        <v>484</v>
      </c>
      <c r="L1465" s="79" t="s">
        <v>650</v>
      </c>
      <c r="M1465" s="79" t="s">
        <v>663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48">
        <v>45000</v>
      </c>
      <c r="AF1465" s="148">
        <v>45366</v>
      </c>
      <c r="AG1465" s="147">
        <v>1130939.93</v>
      </c>
      <c r="AH1465" s="83">
        <v>0</v>
      </c>
      <c r="AI1465" s="83">
        <v>0</v>
      </c>
      <c r="AJ1465" s="143">
        <v>0.03</v>
      </c>
      <c r="AK1465" s="79" t="s">
        <v>664</v>
      </c>
      <c r="AL1465" s="79" t="s">
        <v>665</v>
      </c>
      <c r="AM1465" s="155">
        <v>0</v>
      </c>
      <c r="AN1465" s="155">
        <v>0</v>
      </c>
      <c r="AO1465" s="155">
        <v>0</v>
      </c>
      <c r="AP1465" s="155">
        <v>0</v>
      </c>
      <c r="AQ1465" s="155">
        <v>0</v>
      </c>
      <c r="AR1465" s="155">
        <v>0</v>
      </c>
      <c r="AS1465" s="155">
        <v>0</v>
      </c>
      <c r="AT1465" s="155">
        <v>0</v>
      </c>
      <c r="AU1465" s="155">
        <v>0</v>
      </c>
      <c r="AV1465" s="155">
        <v>0</v>
      </c>
      <c r="AW1465" s="155">
        <v>0</v>
      </c>
      <c r="AX1465" s="155">
        <v>0</v>
      </c>
      <c r="AY1465" s="155">
        <v>0</v>
      </c>
      <c r="AZ1465" s="155">
        <v>0</v>
      </c>
      <c r="BA1465" s="155">
        <v>0</v>
      </c>
      <c r="BB1465" s="22">
        <f t="shared" si="66"/>
        <v>0</v>
      </c>
      <c r="BC1465" s="22">
        <f t="shared" si="67"/>
        <v>0</v>
      </c>
      <c r="BD1465" s="22">
        <f t="shared" si="68"/>
        <v>0</v>
      </c>
    </row>
    <row r="1466" spans="1:56" x14ac:dyDescent="0.35">
      <c r="A1466" s="23" t="s">
        <v>2902</v>
      </c>
      <c r="B1466" s="85" t="s">
        <v>2903</v>
      </c>
      <c r="C1466" s="80">
        <v>1</v>
      </c>
      <c r="D1466" s="81" t="s">
        <v>31</v>
      </c>
      <c r="E1466" s="79" t="s">
        <v>467</v>
      </c>
      <c r="F1466" s="79" t="s">
        <v>648</v>
      </c>
      <c r="G1466" s="79" t="s">
        <v>668</v>
      </c>
      <c r="H1466" s="79" t="s">
        <v>669</v>
      </c>
      <c r="I1466" s="79" t="s">
        <v>670</v>
      </c>
      <c r="J1466" s="79" t="s">
        <v>671</v>
      </c>
      <c r="K1466" s="79" t="s">
        <v>484</v>
      </c>
      <c r="L1466" s="79" t="s">
        <v>650</v>
      </c>
      <c r="M1466" s="79" t="s">
        <v>663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83293.539999999994</v>
      </c>
      <c r="AA1466" s="77">
        <v>0</v>
      </c>
      <c r="AB1466" s="77">
        <v>0</v>
      </c>
      <c r="AC1466" s="77">
        <v>0</v>
      </c>
      <c r="AD1466" s="77">
        <v>2258134.16</v>
      </c>
      <c r="AE1466" s="148">
        <v>45000</v>
      </c>
      <c r="AF1466" s="148">
        <v>47192</v>
      </c>
      <c r="AG1466" s="147">
        <v>2258134.16</v>
      </c>
      <c r="AH1466" s="83">
        <v>4.458333333333333</v>
      </c>
      <c r="AI1466" s="83">
        <v>6</v>
      </c>
      <c r="AJ1466" s="143">
        <v>7.3772000000000004E-2</v>
      </c>
      <c r="AK1466" s="79" t="s">
        <v>664</v>
      </c>
      <c r="AL1466" s="79" t="s">
        <v>665</v>
      </c>
      <c r="AM1466" s="155">
        <v>0</v>
      </c>
      <c r="AN1466" s="155">
        <v>0</v>
      </c>
      <c r="AO1466" s="155">
        <v>0</v>
      </c>
      <c r="AP1466" s="155">
        <v>0</v>
      </c>
      <c r="AQ1466" s="155">
        <v>0</v>
      </c>
      <c r="AR1466" s="155">
        <v>0</v>
      </c>
      <c r="AS1466" s="155">
        <v>0</v>
      </c>
      <c r="AT1466" s="155">
        <v>0</v>
      </c>
      <c r="AU1466" s="155">
        <v>0</v>
      </c>
      <c r="AV1466" s="155">
        <v>0</v>
      </c>
      <c r="AW1466" s="155">
        <v>0</v>
      </c>
      <c r="AX1466" s="155">
        <v>0</v>
      </c>
      <c r="AY1466" s="155">
        <v>0</v>
      </c>
      <c r="AZ1466" s="155">
        <v>0</v>
      </c>
      <c r="BA1466" s="155">
        <v>0</v>
      </c>
      <c r="BB1466" s="22">
        <f t="shared" si="66"/>
        <v>0</v>
      </c>
      <c r="BC1466" s="22">
        <f t="shared" si="67"/>
        <v>0</v>
      </c>
      <c r="BD1466" s="22">
        <f t="shared" si="68"/>
        <v>0</v>
      </c>
    </row>
    <row r="1467" spans="1:56" x14ac:dyDescent="0.35">
      <c r="A1467" s="23" t="s">
        <v>2907</v>
      </c>
      <c r="B1467" s="85" t="s">
        <v>2908</v>
      </c>
      <c r="C1467" s="80">
        <v>1</v>
      </c>
      <c r="D1467" s="81" t="s">
        <v>31</v>
      </c>
      <c r="E1467" s="79" t="s">
        <v>467</v>
      </c>
      <c r="F1467" s="79" t="s">
        <v>648</v>
      </c>
      <c r="G1467" s="79" t="s">
        <v>668</v>
      </c>
      <c r="H1467" s="79" t="s">
        <v>669</v>
      </c>
      <c r="I1467" s="79" t="s">
        <v>670</v>
      </c>
      <c r="J1467" s="79" t="s">
        <v>671</v>
      </c>
      <c r="K1467" s="79" t="s">
        <v>484</v>
      </c>
      <c r="L1467" s="79" t="s">
        <v>650</v>
      </c>
      <c r="M1467" s="79" t="s">
        <v>663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48">
        <v>45000</v>
      </c>
      <c r="AF1467" s="148">
        <v>45366</v>
      </c>
      <c r="AG1467" s="147">
        <v>412237.47</v>
      </c>
      <c r="AH1467" s="83">
        <v>0</v>
      </c>
      <c r="AI1467" s="83">
        <v>0</v>
      </c>
      <c r="AJ1467" s="143">
        <v>0.03</v>
      </c>
      <c r="AK1467" s="79" t="s">
        <v>664</v>
      </c>
      <c r="AL1467" s="79" t="s">
        <v>665</v>
      </c>
      <c r="AM1467" s="155">
        <v>0</v>
      </c>
      <c r="AN1467" s="155">
        <v>0</v>
      </c>
      <c r="AO1467" s="155">
        <v>0</v>
      </c>
      <c r="AP1467" s="155">
        <v>0</v>
      </c>
      <c r="AQ1467" s="155">
        <v>0</v>
      </c>
      <c r="AR1467" s="155">
        <v>0</v>
      </c>
      <c r="AS1467" s="155">
        <v>0</v>
      </c>
      <c r="AT1467" s="155">
        <v>0</v>
      </c>
      <c r="AU1467" s="155">
        <v>0</v>
      </c>
      <c r="AV1467" s="155">
        <v>0</v>
      </c>
      <c r="AW1467" s="155">
        <v>0</v>
      </c>
      <c r="AX1467" s="155">
        <v>0</v>
      </c>
      <c r="AY1467" s="155">
        <v>0</v>
      </c>
      <c r="AZ1467" s="155">
        <v>0</v>
      </c>
      <c r="BA1467" s="155">
        <v>0</v>
      </c>
      <c r="BB1467" s="22">
        <f t="shared" si="66"/>
        <v>0</v>
      </c>
      <c r="BC1467" s="22">
        <f t="shared" si="67"/>
        <v>0</v>
      </c>
      <c r="BD1467" s="22">
        <f t="shared" si="68"/>
        <v>0</v>
      </c>
    </row>
    <row r="1468" spans="1:56" x14ac:dyDescent="0.35">
      <c r="A1468" s="23" t="s">
        <v>2909</v>
      </c>
      <c r="B1468" s="85" t="s">
        <v>2910</v>
      </c>
      <c r="C1468" s="80">
        <v>1</v>
      </c>
      <c r="D1468" s="81" t="s">
        <v>31</v>
      </c>
      <c r="E1468" s="79" t="s">
        <v>467</v>
      </c>
      <c r="F1468" s="79" t="s">
        <v>648</v>
      </c>
      <c r="G1468" s="79" t="s">
        <v>668</v>
      </c>
      <c r="H1468" s="79" t="s">
        <v>669</v>
      </c>
      <c r="I1468" s="79" t="s">
        <v>670</v>
      </c>
      <c r="J1468" s="79" t="s">
        <v>671</v>
      </c>
      <c r="K1468" s="79" t="s">
        <v>484</v>
      </c>
      <c r="L1468" s="79" t="s">
        <v>650</v>
      </c>
      <c r="M1468" s="79" t="s">
        <v>663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30346.87</v>
      </c>
      <c r="AA1468" s="77">
        <v>0</v>
      </c>
      <c r="AB1468" s="77">
        <v>0</v>
      </c>
      <c r="AC1468" s="77">
        <v>0</v>
      </c>
      <c r="AD1468" s="77">
        <v>822720.44</v>
      </c>
      <c r="AE1468" s="148">
        <v>45000</v>
      </c>
      <c r="AF1468" s="148">
        <v>47192</v>
      </c>
      <c r="AG1468" s="147">
        <v>822720.44</v>
      </c>
      <c r="AH1468" s="83">
        <v>4.458333333333333</v>
      </c>
      <c r="AI1468" s="83">
        <v>6</v>
      </c>
      <c r="AJ1468" s="143">
        <v>7.3772000000000004E-2</v>
      </c>
      <c r="AK1468" s="79" t="s">
        <v>664</v>
      </c>
      <c r="AL1468" s="79" t="s">
        <v>665</v>
      </c>
      <c r="AM1468" s="155">
        <v>0</v>
      </c>
      <c r="AN1468" s="155">
        <v>0</v>
      </c>
      <c r="AO1468" s="155">
        <v>0</v>
      </c>
      <c r="AP1468" s="155">
        <v>0</v>
      </c>
      <c r="AQ1468" s="155">
        <v>0</v>
      </c>
      <c r="AR1468" s="155">
        <v>0</v>
      </c>
      <c r="AS1468" s="155">
        <v>0</v>
      </c>
      <c r="AT1468" s="155">
        <v>0</v>
      </c>
      <c r="AU1468" s="155">
        <v>0</v>
      </c>
      <c r="AV1468" s="155">
        <v>0</v>
      </c>
      <c r="AW1468" s="155">
        <v>0</v>
      </c>
      <c r="AX1468" s="155">
        <v>0</v>
      </c>
      <c r="AY1468" s="155">
        <v>0</v>
      </c>
      <c r="AZ1468" s="155">
        <v>0</v>
      </c>
      <c r="BA1468" s="155">
        <v>0</v>
      </c>
      <c r="BB1468" s="22">
        <f t="shared" si="66"/>
        <v>0</v>
      </c>
      <c r="BC1468" s="22">
        <f t="shared" si="67"/>
        <v>0</v>
      </c>
      <c r="BD1468" s="22">
        <f t="shared" si="68"/>
        <v>0</v>
      </c>
    </row>
    <row r="1469" spans="1:56" x14ac:dyDescent="0.35">
      <c r="A1469" s="23" t="s">
        <v>2911</v>
      </c>
      <c r="B1469" s="85" t="s">
        <v>2912</v>
      </c>
      <c r="C1469" s="80">
        <v>1</v>
      </c>
      <c r="D1469" s="81" t="s">
        <v>31</v>
      </c>
      <c r="E1469" s="79" t="s">
        <v>467</v>
      </c>
      <c r="F1469" s="79" t="s">
        <v>648</v>
      </c>
      <c r="G1469" s="79" t="s">
        <v>668</v>
      </c>
      <c r="H1469" s="79" t="s">
        <v>669</v>
      </c>
      <c r="I1469" s="79" t="s">
        <v>670</v>
      </c>
      <c r="J1469" s="79" t="s">
        <v>671</v>
      </c>
      <c r="K1469" s="79" t="s">
        <v>484</v>
      </c>
      <c r="L1469" s="79" t="s">
        <v>650</v>
      </c>
      <c r="M1469" s="79" t="s">
        <v>663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48">
        <v>45000</v>
      </c>
      <c r="AF1469" s="148">
        <v>45366</v>
      </c>
      <c r="AG1469" s="147">
        <v>1006291.24</v>
      </c>
      <c r="AH1469" s="83">
        <v>0</v>
      </c>
      <c r="AI1469" s="83">
        <v>0</v>
      </c>
      <c r="AJ1469" s="143">
        <v>0.03</v>
      </c>
      <c r="AK1469" s="79" t="s">
        <v>664</v>
      </c>
      <c r="AL1469" s="79" t="s">
        <v>665</v>
      </c>
      <c r="AM1469" s="155">
        <v>0</v>
      </c>
      <c r="AN1469" s="155">
        <v>0</v>
      </c>
      <c r="AO1469" s="155">
        <v>0</v>
      </c>
      <c r="AP1469" s="155">
        <v>0</v>
      </c>
      <c r="AQ1469" s="155">
        <v>0</v>
      </c>
      <c r="AR1469" s="155">
        <v>0</v>
      </c>
      <c r="AS1469" s="155">
        <v>0</v>
      </c>
      <c r="AT1469" s="155">
        <v>0</v>
      </c>
      <c r="AU1469" s="155">
        <v>0</v>
      </c>
      <c r="AV1469" s="155">
        <v>0</v>
      </c>
      <c r="AW1469" s="155">
        <v>0</v>
      </c>
      <c r="AX1469" s="155">
        <v>0</v>
      </c>
      <c r="AY1469" s="155">
        <v>0</v>
      </c>
      <c r="AZ1469" s="155">
        <v>0</v>
      </c>
      <c r="BA1469" s="155">
        <v>0</v>
      </c>
      <c r="BB1469" s="22">
        <f t="shared" si="66"/>
        <v>0</v>
      </c>
      <c r="BC1469" s="22">
        <f t="shared" si="67"/>
        <v>0</v>
      </c>
      <c r="BD1469" s="22">
        <f t="shared" si="68"/>
        <v>0</v>
      </c>
    </row>
    <row r="1470" spans="1:56" x14ac:dyDescent="0.35">
      <c r="A1470" s="23" t="s">
        <v>2913</v>
      </c>
      <c r="B1470" s="85" t="s">
        <v>2914</v>
      </c>
      <c r="C1470" s="80">
        <v>1</v>
      </c>
      <c r="D1470" s="81" t="s">
        <v>31</v>
      </c>
      <c r="E1470" s="79" t="s">
        <v>467</v>
      </c>
      <c r="F1470" s="79" t="s">
        <v>648</v>
      </c>
      <c r="G1470" s="79" t="s">
        <v>668</v>
      </c>
      <c r="H1470" s="79" t="s">
        <v>669</v>
      </c>
      <c r="I1470" s="79" t="s">
        <v>670</v>
      </c>
      <c r="J1470" s="79" t="s">
        <v>671</v>
      </c>
      <c r="K1470" s="79" t="s">
        <v>484</v>
      </c>
      <c r="L1470" s="79" t="s">
        <v>650</v>
      </c>
      <c r="M1470" s="79" t="s">
        <v>663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74239.820000000007</v>
      </c>
      <c r="AA1470" s="77">
        <v>0</v>
      </c>
      <c r="AB1470" s="77">
        <v>0</v>
      </c>
      <c r="AC1470" s="77">
        <v>0</v>
      </c>
      <c r="AD1470" s="77">
        <v>2012682.73</v>
      </c>
      <c r="AE1470" s="148">
        <v>45000</v>
      </c>
      <c r="AF1470" s="148">
        <v>47192</v>
      </c>
      <c r="AG1470" s="147">
        <v>2012682.73</v>
      </c>
      <c r="AH1470" s="83">
        <v>4.458333333333333</v>
      </c>
      <c r="AI1470" s="83">
        <v>6</v>
      </c>
      <c r="AJ1470" s="143">
        <v>7.3772000000000004E-2</v>
      </c>
      <c r="AK1470" s="79" t="s">
        <v>664</v>
      </c>
      <c r="AL1470" s="79" t="s">
        <v>665</v>
      </c>
      <c r="AM1470" s="155">
        <v>0</v>
      </c>
      <c r="AN1470" s="155">
        <v>0</v>
      </c>
      <c r="AO1470" s="155">
        <v>0</v>
      </c>
      <c r="AP1470" s="155">
        <v>0</v>
      </c>
      <c r="AQ1470" s="155">
        <v>0</v>
      </c>
      <c r="AR1470" s="155">
        <v>0</v>
      </c>
      <c r="AS1470" s="155">
        <v>0</v>
      </c>
      <c r="AT1470" s="155">
        <v>0</v>
      </c>
      <c r="AU1470" s="155">
        <v>0</v>
      </c>
      <c r="AV1470" s="155">
        <v>0</v>
      </c>
      <c r="AW1470" s="155">
        <v>0</v>
      </c>
      <c r="AX1470" s="155">
        <v>0</v>
      </c>
      <c r="AY1470" s="155">
        <v>0</v>
      </c>
      <c r="AZ1470" s="155">
        <v>0</v>
      </c>
      <c r="BA1470" s="155">
        <v>0</v>
      </c>
      <c r="BB1470" s="22">
        <f t="shared" si="66"/>
        <v>0</v>
      </c>
      <c r="BC1470" s="22">
        <f t="shared" si="67"/>
        <v>0</v>
      </c>
      <c r="BD1470" s="22">
        <f t="shared" si="68"/>
        <v>0</v>
      </c>
    </row>
    <row r="1471" spans="1:56" x14ac:dyDescent="0.35">
      <c r="A1471" s="23" t="s">
        <v>2915</v>
      </c>
      <c r="B1471" s="85" t="s">
        <v>2916</v>
      </c>
      <c r="C1471" s="80">
        <v>1</v>
      </c>
      <c r="D1471" s="81" t="s">
        <v>31</v>
      </c>
      <c r="E1471" s="79" t="s">
        <v>467</v>
      </c>
      <c r="F1471" s="79" t="s">
        <v>648</v>
      </c>
      <c r="G1471" s="79" t="s">
        <v>991</v>
      </c>
      <c r="H1471" s="79" t="s">
        <v>661</v>
      </c>
      <c r="I1471" s="79" t="s">
        <v>653</v>
      </c>
      <c r="J1471" s="79" t="s">
        <v>662</v>
      </c>
      <c r="K1471" s="79" t="s">
        <v>991</v>
      </c>
      <c r="L1471" s="79" t="s">
        <v>650</v>
      </c>
      <c r="M1471" s="79" t="s">
        <v>663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1233060</v>
      </c>
      <c r="AA1471" s="77">
        <v>0</v>
      </c>
      <c r="AB1471" s="77">
        <v>0</v>
      </c>
      <c r="AC1471" s="77">
        <v>0</v>
      </c>
      <c r="AD1471" s="77">
        <v>40000000</v>
      </c>
      <c r="AE1471" s="148">
        <v>44987</v>
      </c>
      <c r="AF1471" s="148">
        <v>46083</v>
      </c>
      <c r="AG1471" s="147">
        <v>40000000</v>
      </c>
      <c r="AH1471" s="83">
        <v>1.4222222222222223</v>
      </c>
      <c r="AI1471" s="83">
        <v>3</v>
      </c>
      <c r="AJ1471" s="143">
        <v>6.1652999999999999E-2</v>
      </c>
      <c r="AK1471" s="79" t="s">
        <v>664</v>
      </c>
      <c r="AL1471" s="79" t="s">
        <v>665</v>
      </c>
      <c r="AM1471" s="155">
        <v>0</v>
      </c>
      <c r="AN1471" s="155">
        <v>0</v>
      </c>
      <c r="AO1471" s="155">
        <v>0</v>
      </c>
      <c r="AP1471" s="155">
        <v>0</v>
      </c>
      <c r="AQ1471" s="155">
        <v>0</v>
      </c>
      <c r="AR1471" s="155">
        <v>0</v>
      </c>
      <c r="AS1471" s="155">
        <v>0</v>
      </c>
      <c r="AT1471" s="155">
        <v>0</v>
      </c>
      <c r="AU1471" s="155">
        <v>0</v>
      </c>
      <c r="AV1471" s="155">
        <v>0</v>
      </c>
      <c r="AW1471" s="155">
        <v>0</v>
      </c>
      <c r="AX1471" s="155">
        <v>0</v>
      </c>
      <c r="AY1471" s="155">
        <v>0</v>
      </c>
      <c r="AZ1471" s="155">
        <v>0</v>
      </c>
      <c r="BA1471" s="155">
        <v>0</v>
      </c>
      <c r="BB1471" s="22">
        <f t="shared" si="66"/>
        <v>0</v>
      </c>
      <c r="BC1471" s="22">
        <f t="shared" si="67"/>
        <v>0</v>
      </c>
      <c r="BD1471" s="22">
        <f t="shared" si="68"/>
        <v>0</v>
      </c>
    </row>
    <row r="1472" spans="1:56" x14ac:dyDescent="0.35">
      <c r="A1472" s="23" t="s">
        <v>2917</v>
      </c>
      <c r="B1472" s="85" t="s">
        <v>2918</v>
      </c>
      <c r="C1472" s="80">
        <v>1</v>
      </c>
      <c r="D1472" s="81" t="s">
        <v>31</v>
      </c>
      <c r="E1472" s="79" t="s">
        <v>467</v>
      </c>
      <c r="F1472" s="79" t="s">
        <v>648</v>
      </c>
      <c r="G1472" s="79" t="s">
        <v>931</v>
      </c>
      <c r="H1472" s="79" t="s">
        <v>669</v>
      </c>
      <c r="I1472" s="79" t="s">
        <v>932</v>
      </c>
      <c r="J1472" s="79" t="s">
        <v>671</v>
      </c>
      <c r="K1472" s="79" t="s">
        <v>485</v>
      </c>
      <c r="L1472" s="79" t="s">
        <v>650</v>
      </c>
      <c r="M1472" s="79" t="s">
        <v>663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8">
        <v>45037</v>
      </c>
      <c r="AF1472" s="148">
        <v>46498</v>
      </c>
      <c r="AG1472" s="147">
        <v>158857.5</v>
      </c>
      <c r="AH1472" s="83">
        <v>2.5583333333333331</v>
      </c>
      <c r="AI1472" s="83">
        <v>4</v>
      </c>
      <c r="AJ1472" s="143">
        <v>4.7100000000000003E-2</v>
      </c>
      <c r="AK1472" s="79" t="s">
        <v>664</v>
      </c>
      <c r="AL1472" s="79" t="s">
        <v>665</v>
      </c>
      <c r="AM1472" s="155">
        <v>0</v>
      </c>
      <c r="AN1472" s="155">
        <v>0</v>
      </c>
      <c r="AO1472" s="155">
        <v>0</v>
      </c>
      <c r="AP1472" s="155">
        <v>0</v>
      </c>
      <c r="AQ1472" s="155">
        <v>0</v>
      </c>
      <c r="AR1472" s="155">
        <v>0</v>
      </c>
      <c r="AS1472" s="155">
        <v>0</v>
      </c>
      <c r="AT1472" s="155">
        <v>0</v>
      </c>
      <c r="AU1472" s="155">
        <v>0</v>
      </c>
      <c r="AV1472" s="155">
        <v>0</v>
      </c>
      <c r="AW1472" s="155">
        <v>0</v>
      </c>
      <c r="AX1472" s="155">
        <v>0</v>
      </c>
      <c r="AY1472" s="155">
        <v>0</v>
      </c>
      <c r="AZ1472" s="155">
        <v>0</v>
      </c>
      <c r="BA1472" s="155">
        <v>0</v>
      </c>
      <c r="BB1472" s="22">
        <f t="shared" si="66"/>
        <v>0</v>
      </c>
      <c r="BC1472" s="22">
        <f t="shared" si="67"/>
        <v>0</v>
      </c>
      <c r="BD1472" s="22">
        <f t="shared" si="68"/>
        <v>0</v>
      </c>
    </row>
    <row r="1473" spans="1:56" x14ac:dyDescent="0.35">
      <c r="A1473" s="23" t="s">
        <v>2919</v>
      </c>
      <c r="B1473" s="85" t="s">
        <v>2918</v>
      </c>
      <c r="C1473" s="80">
        <v>2</v>
      </c>
      <c r="D1473" s="81" t="s">
        <v>31</v>
      </c>
      <c r="E1473" s="79" t="s">
        <v>467</v>
      </c>
      <c r="F1473" s="79" t="s">
        <v>648</v>
      </c>
      <c r="G1473" s="79" t="s">
        <v>931</v>
      </c>
      <c r="H1473" s="79" t="s">
        <v>669</v>
      </c>
      <c r="I1473" s="79" t="s">
        <v>932</v>
      </c>
      <c r="J1473" s="79" t="s">
        <v>671</v>
      </c>
      <c r="K1473" s="79" t="s">
        <v>485</v>
      </c>
      <c r="L1473" s="79" t="s">
        <v>650</v>
      </c>
      <c r="M1473" s="79" t="s">
        <v>663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8">
        <v>45037</v>
      </c>
      <c r="AF1473" s="148">
        <v>46864</v>
      </c>
      <c r="AG1473" s="147">
        <v>100152.5</v>
      </c>
      <c r="AH1473" s="83">
        <v>3.5583333333333331</v>
      </c>
      <c r="AI1473" s="83">
        <v>5</v>
      </c>
      <c r="AJ1473" s="143">
        <v>5.0700000000000002E-2</v>
      </c>
      <c r="AK1473" s="79" t="s">
        <v>664</v>
      </c>
      <c r="AL1473" s="79" t="s">
        <v>665</v>
      </c>
      <c r="AM1473" s="155">
        <v>0</v>
      </c>
      <c r="AN1473" s="155">
        <v>0</v>
      </c>
      <c r="AO1473" s="155">
        <v>0</v>
      </c>
      <c r="AP1473" s="155">
        <v>0</v>
      </c>
      <c r="AQ1473" s="155">
        <v>0</v>
      </c>
      <c r="AR1473" s="155">
        <v>0</v>
      </c>
      <c r="AS1473" s="155">
        <v>0</v>
      </c>
      <c r="AT1473" s="155">
        <v>0</v>
      </c>
      <c r="AU1473" s="155">
        <v>0</v>
      </c>
      <c r="AV1473" s="155">
        <v>0</v>
      </c>
      <c r="AW1473" s="155">
        <v>0</v>
      </c>
      <c r="AX1473" s="155">
        <v>0</v>
      </c>
      <c r="AY1473" s="155">
        <v>0</v>
      </c>
      <c r="AZ1473" s="155">
        <v>0</v>
      </c>
      <c r="BA1473" s="155">
        <v>0</v>
      </c>
      <c r="BB1473" s="22">
        <f t="shared" si="66"/>
        <v>0</v>
      </c>
      <c r="BC1473" s="22">
        <f t="shared" si="67"/>
        <v>0</v>
      </c>
      <c r="BD1473" s="22">
        <f t="shared" si="68"/>
        <v>0</v>
      </c>
    </row>
    <row r="1474" spans="1:56" x14ac:dyDescent="0.35">
      <c r="A1474" s="23" t="s">
        <v>2920</v>
      </c>
      <c r="B1474" s="85" t="s">
        <v>2918</v>
      </c>
      <c r="C1474" s="80">
        <v>3</v>
      </c>
      <c r="D1474" s="81" t="s">
        <v>31</v>
      </c>
      <c r="E1474" s="79" t="s">
        <v>467</v>
      </c>
      <c r="F1474" s="79" t="s">
        <v>648</v>
      </c>
      <c r="G1474" s="79" t="s">
        <v>931</v>
      </c>
      <c r="H1474" s="79" t="s">
        <v>669</v>
      </c>
      <c r="I1474" s="79" t="s">
        <v>932</v>
      </c>
      <c r="J1474" s="79" t="s">
        <v>671</v>
      </c>
      <c r="K1474" s="79" t="s">
        <v>485</v>
      </c>
      <c r="L1474" s="79" t="s">
        <v>650</v>
      </c>
      <c r="M1474" s="79" t="s">
        <v>663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8">
        <v>45037</v>
      </c>
      <c r="AF1474" s="148">
        <v>47229</v>
      </c>
      <c r="AG1474" s="147">
        <v>10388130</v>
      </c>
      <c r="AH1474" s="83">
        <v>4.5583333333333336</v>
      </c>
      <c r="AI1474" s="83">
        <v>6</v>
      </c>
      <c r="AJ1474" s="143">
        <v>5.3600000000000002E-2</v>
      </c>
      <c r="AK1474" s="79" t="s">
        <v>664</v>
      </c>
      <c r="AL1474" s="79" t="s">
        <v>665</v>
      </c>
      <c r="AM1474" s="155">
        <v>0</v>
      </c>
      <c r="AN1474" s="155">
        <v>0</v>
      </c>
      <c r="AO1474" s="155">
        <v>0</v>
      </c>
      <c r="AP1474" s="155">
        <v>0</v>
      </c>
      <c r="AQ1474" s="155">
        <v>0</v>
      </c>
      <c r="AR1474" s="155">
        <v>0</v>
      </c>
      <c r="AS1474" s="155">
        <v>0</v>
      </c>
      <c r="AT1474" s="155">
        <v>0</v>
      </c>
      <c r="AU1474" s="155">
        <v>0</v>
      </c>
      <c r="AV1474" s="155">
        <v>0</v>
      </c>
      <c r="AW1474" s="155">
        <v>0</v>
      </c>
      <c r="AX1474" s="155">
        <v>0</v>
      </c>
      <c r="AY1474" s="155">
        <v>0</v>
      </c>
      <c r="AZ1474" s="155">
        <v>0</v>
      </c>
      <c r="BA1474" s="155">
        <v>0</v>
      </c>
      <c r="BB1474" s="22">
        <f t="shared" si="66"/>
        <v>0</v>
      </c>
      <c r="BC1474" s="22">
        <f t="shared" si="67"/>
        <v>0</v>
      </c>
      <c r="BD1474" s="22">
        <f t="shared" si="68"/>
        <v>0</v>
      </c>
    </row>
    <row r="1475" spans="1:56" x14ac:dyDescent="0.35">
      <c r="A1475" s="23" t="s">
        <v>2921</v>
      </c>
      <c r="B1475" s="85" t="s">
        <v>2922</v>
      </c>
      <c r="C1475" s="80">
        <v>1</v>
      </c>
      <c r="D1475" s="81" t="s">
        <v>31</v>
      </c>
      <c r="E1475" s="79" t="s">
        <v>467</v>
      </c>
      <c r="F1475" s="79" t="s">
        <v>648</v>
      </c>
      <c r="G1475" s="79" t="s">
        <v>64</v>
      </c>
      <c r="H1475" s="79" t="s">
        <v>661</v>
      </c>
      <c r="I1475" s="79" t="s">
        <v>649</v>
      </c>
      <c r="J1475" s="79" t="s">
        <v>662</v>
      </c>
      <c r="K1475" s="79" t="s">
        <v>596</v>
      </c>
      <c r="L1475" s="79" t="s">
        <v>650</v>
      </c>
      <c r="M1475" s="79" t="s">
        <v>663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48">
        <v>44984</v>
      </c>
      <c r="AF1475" s="148">
        <v>48637</v>
      </c>
      <c r="AG1475" s="147">
        <v>200000000</v>
      </c>
      <c r="AH1475" s="83">
        <v>8.4083333333333332</v>
      </c>
      <c r="AI1475" s="83">
        <v>10</v>
      </c>
      <c r="AJ1475" s="143">
        <v>7.8262999999999999E-2</v>
      </c>
      <c r="AK1475" s="79" t="s">
        <v>664</v>
      </c>
      <c r="AL1475" s="79" t="s">
        <v>665</v>
      </c>
      <c r="AM1475" s="155">
        <v>0</v>
      </c>
      <c r="AN1475" s="155">
        <v>0</v>
      </c>
      <c r="AO1475" s="155">
        <v>0</v>
      </c>
      <c r="AP1475" s="155">
        <v>0</v>
      </c>
      <c r="AQ1475" s="155">
        <v>0</v>
      </c>
      <c r="AR1475" s="155">
        <v>0</v>
      </c>
      <c r="AS1475" s="155">
        <v>0</v>
      </c>
      <c r="AT1475" s="155">
        <v>0</v>
      </c>
      <c r="AU1475" s="155">
        <v>0</v>
      </c>
      <c r="AV1475" s="155">
        <v>0</v>
      </c>
      <c r="AW1475" s="155">
        <v>0</v>
      </c>
      <c r="AX1475" s="155">
        <v>0</v>
      </c>
      <c r="AY1475" s="155">
        <v>0</v>
      </c>
      <c r="AZ1475" s="155">
        <v>0</v>
      </c>
      <c r="BA1475" s="155">
        <v>0</v>
      </c>
      <c r="BB1475" s="22">
        <f t="shared" ref="BB1475:BB1538" si="69">SUM(AM1475:AO1475)</f>
        <v>0</v>
      </c>
      <c r="BC1475" s="22">
        <f t="shared" si="67"/>
        <v>0</v>
      </c>
      <c r="BD1475" s="22">
        <f t="shared" si="68"/>
        <v>0</v>
      </c>
    </row>
    <row r="1476" spans="1:56" x14ac:dyDescent="0.35">
      <c r="A1476" s="23" t="s">
        <v>2923</v>
      </c>
      <c r="B1476" s="85" t="s">
        <v>2924</v>
      </c>
      <c r="C1476" s="80">
        <v>1</v>
      </c>
      <c r="D1476" s="81" t="s">
        <v>31</v>
      </c>
      <c r="E1476" s="79" t="s">
        <v>467</v>
      </c>
      <c r="F1476" s="79" t="s">
        <v>648</v>
      </c>
      <c r="G1476" s="79" t="s">
        <v>660</v>
      </c>
      <c r="H1476" s="79" t="s">
        <v>661</v>
      </c>
      <c r="I1476" s="79" t="s">
        <v>649</v>
      </c>
      <c r="J1476" s="79" t="s">
        <v>662</v>
      </c>
      <c r="K1476" s="79" t="s">
        <v>2925</v>
      </c>
      <c r="L1476" s="79" t="s">
        <v>650</v>
      </c>
      <c r="M1476" s="79" t="s">
        <v>663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8">
        <v>45041</v>
      </c>
      <c r="AF1476" s="148">
        <v>46502</v>
      </c>
      <c r="AG1476" s="147">
        <v>3438387.66</v>
      </c>
      <c r="AH1476" s="83">
        <v>2.5694444444444446</v>
      </c>
      <c r="AI1476" s="83">
        <v>4</v>
      </c>
      <c r="AJ1476" s="143">
        <v>6.7556000000000005E-2</v>
      </c>
      <c r="AK1476" s="79" t="s">
        <v>664</v>
      </c>
      <c r="AL1476" s="79" t="s">
        <v>665</v>
      </c>
      <c r="AM1476" s="155">
        <v>0</v>
      </c>
      <c r="AN1476" s="155">
        <v>0</v>
      </c>
      <c r="AO1476" s="155">
        <v>0</v>
      </c>
      <c r="AP1476" s="155">
        <v>0</v>
      </c>
      <c r="AQ1476" s="155">
        <v>0</v>
      </c>
      <c r="AR1476" s="155">
        <v>0</v>
      </c>
      <c r="AS1476" s="155">
        <v>0</v>
      </c>
      <c r="AT1476" s="155">
        <v>0</v>
      </c>
      <c r="AU1476" s="155">
        <v>0</v>
      </c>
      <c r="AV1476" s="155">
        <v>0</v>
      </c>
      <c r="AW1476" s="155">
        <v>0</v>
      </c>
      <c r="AX1476" s="155">
        <v>0</v>
      </c>
      <c r="AY1476" s="155">
        <v>0</v>
      </c>
      <c r="AZ1476" s="155">
        <v>0</v>
      </c>
      <c r="BA1476" s="155">
        <v>0</v>
      </c>
      <c r="BB1476" s="22">
        <f t="shared" si="69"/>
        <v>0</v>
      </c>
      <c r="BC1476" s="22">
        <f t="shared" ref="BC1476:BC1539" si="70">SUM(AP1476:BA1476)</f>
        <v>0</v>
      </c>
      <c r="BD1476" s="22">
        <f t="shared" ref="BD1476:BD1539" si="71">BB1476+BC1476</f>
        <v>0</v>
      </c>
    </row>
    <row r="1477" spans="1:56" x14ac:dyDescent="0.35">
      <c r="A1477" s="23" t="s">
        <v>2926</v>
      </c>
      <c r="B1477" s="85" t="s">
        <v>2927</v>
      </c>
      <c r="C1477" s="80">
        <v>1</v>
      </c>
      <c r="D1477" s="81" t="s">
        <v>31</v>
      </c>
      <c r="E1477" s="79" t="s">
        <v>467</v>
      </c>
      <c r="F1477" s="79" t="s">
        <v>648</v>
      </c>
      <c r="G1477" s="79" t="s">
        <v>931</v>
      </c>
      <c r="H1477" s="79" t="s">
        <v>669</v>
      </c>
      <c r="I1477" s="79" t="s">
        <v>932</v>
      </c>
      <c r="J1477" s="79" t="s">
        <v>671</v>
      </c>
      <c r="K1477" s="79" t="s">
        <v>485</v>
      </c>
      <c r="L1477" s="79" t="s">
        <v>650</v>
      </c>
      <c r="M1477" s="79" t="s">
        <v>663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48">
        <v>45042</v>
      </c>
      <c r="AF1477" s="148">
        <v>45408</v>
      </c>
      <c r="AG1477" s="147">
        <v>1997150</v>
      </c>
      <c r="AH1477" s="83">
        <v>0</v>
      </c>
      <c r="AI1477" s="83">
        <v>0</v>
      </c>
      <c r="AJ1477" s="143">
        <v>3.2500000000000001E-2</v>
      </c>
      <c r="AK1477" s="79" t="s">
        <v>664</v>
      </c>
      <c r="AL1477" s="79" t="s">
        <v>665</v>
      </c>
      <c r="AM1477" s="155">
        <v>0</v>
      </c>
      <c r="AN1477" s="155">
        <v>0</v>
      </c>
      <c r="AO1477" s="155">
        <v>0</v>
      </c>
      <c r="AP1477" s="155">
        <v>0</v>
      </c>
      <c r="AQ1477" s="155">
        <v>0</v>
      </c>
      <c r="AR1477" s="155">
        <v>0</v>
      </c>
      <c r="AS1477" s="155">
        <v>0</v>
      </c>
      <c r="AT1477" s="155">
        <v>0</v>
      </c>
      <c r="AU1477" s="155">
        <v>0</v>
      </c>
      <c r="AV1477" s="155">
        <v>0</v>
      </c>
      <c r="AW1477" s="155">
        <v>0</v>
      </c>
      <c r="AX1477" s="155">
        <v>0</v>
      </c>
      <c r="AY1477" s="155">
        <v>0</v>
      </c>
      <c r="AZ1477" s="155">
        <v>0</v>
      </c>
      <c r="BA1477" s="155">
        <v>0</v>
      </c>
      <c r="BB1477" s="22">
        <f t="shared" si="69"/>
        <v>0</v>
      </c>
      <c r="BC1477" s="22">
        <f t="shared" si="70"/>
        <v>0</v>
      </c>
      <c r="BD1477" s="22">
        <f t="shared" si="71"/>
        <v>0</v>
      </c>
    </row>
    <row r="1478" spans="1:56" x14ac:dyDescent="0.35">
      <c r="A1478" s="23" t="s">
        <v>2928</v>
      </c>
      <c r="B1478" s="85" t="s">
        <v>2927</v>
      </c>
      <c r="C1478" s="80">
        <v>2</v>
      </c>
      <c r="D1478" s="81" t="s">
        <v>31</v>
      </c>
      <c r="E1478" s="79" t="s">
        <v>467</v>
      </c>
      <c r="F1478" s="79" t="s">
        <v>648</v>
      </c>
      <c r="G1478" s="79" t="s">
        <v>931</v>
      </c>
      <c r="H1478" s="79" t="s">
        <v>669</v>
      </c>
      <c r="I1478" s="79" t="s">
        <v>932</v>
      </c>
      <c r="J1478" s="79" t="s">
        <v>671</v>
      </c>
      <c r="K1478" s="79" t="s">
        <v>485</v>
      </c>
      <c r="L1478" s="79" t="s">
        <v>650</v>
      </c>
      <c r="M1478" s="79" t="s">
        <v>663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8">
        <v>45042</v>
      </c>
      <c r="AF1478" s="148">
        <v>45773</v>
      </c>
      <c r="AG1478" s="147">
        <v>2964602.5</v>
      </c>
      <c r="AH1478" s="83">
        <v>0.57222222222222219</v>
      </c>
      <c r="AI1478" s="83">
        <v>2</v>
      </c>
      <c r="AJ1478" s="143">
        <v>3.8199999999999998E-2</v>
      </c>
      <c r="AK1478" s="79" t="s">
        <v>664</v>
      </c>
      <c r="AL1478" s="79" t="s">
        <v>665</v>
      </c>
      <c r="AM1478" s="155">
        <v>1482301.25</v>
      </c>
      <c r="AN1478" s="155">
        <v>0</v>
      </c>
      <c r="AO1478" s="155">
        <v>0</v>
      </c>
      <c r="AP1478" s="155">
        <v>0</v>
      </c>
      <c r="AQ1478" s="155">
        <v>0</v>
      </c>
      <c r="AR1478" s="155">
        <v>0</v>
      </c>
      <c r="AS1478" s="155">
        <v>1482301.25</v>
      </c>
      <c r="AT1478" s="155">
        <v>0</v>
      </c>
      <c r="AU1478" s="155">
        <v>0</v>
      </c>
      <c r="AV1478" s="155">
        <v>0</v>
      </c>
      <c r="AW1478" s="155">
        <v>0</v>
      </c>
      <c r="AX1478" s="155">
        <v>0</v>
      </c>
      <c r="AY1478" s="155">
        <v>0</v>
      </c>
      <c r="AZ1478" s="155">
        <v>0</v>
      </c>
      <c r="BA1478" s="155">
        <v>0</v>
      </c>
      <c r="BB1478" s="22">
        <f t="shared" si="69"/>
        <v>1482301.25</v>
      </c>
      <c r="BC1478" s="22">
        <f t="shared" si="70"/>
        <v>1482301.25</v>
      </c>
      <c r="BD1478" s="22">
        <f t="shared" si="71"/>
        <v>2964602.5</v>
      </c>
    </row>
    <row r="1479" spans="1:56" x14ac:dyDescent="0.35">
      <c r="A1479" s="23" t="s">
        <v>2929</v>
      </c>
      <c r="B1479" s="85" t="s">
        <v>2927</v>
      </c>
      <c r="C1479" s="80">
        <v>3</v>
      </c>
      <c r="D1479" s="81" t="s">
        <v>31</v>
      </c>
      <c r="E1479" s="79" t="s">
        <v>467</v>
      </c>
      <c r="F1479" s="79" t="s">
        <v>648</v>
      </c>
      <c r="G1479" s="79" t="s">
        <v>931</v>
      </c>
      <c r="H1479" s="79" t="s">
        <v>669</v>
      </c>
      <c r="I1479" s="79" t="s">
        <v>932</v>
      </c>
      <c r="J1479" s="79" t="s">
        <v>671</v>
      </c>
      <c r="K1479" s="79" t="s">
        <v>485</v>
      </c>
      <c r="L1479" s="79" t="s">
        <v>650</v>
      </c>
      <c r="M1479" s="79" t="s">
        <v>663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8">
        <v>45042</v>
      </c>
      <c r="AF1479" s="148">
        <v>46138</v>
      </c>
      <c r="AG1479" s="147">
        <v>3565960</v>
      </c>
      <c r="AH1479" s="83">
        <v>1.5722222222222222</v>
      </c>
      <c r="AI1479" s="83">
        <v>3</v>
      </c>
      <c r="AJ1479" s="143">
        <v>4.2999999999999997E-2</v>
      </c>
      <c r="AK1479" s="79" t="s">
        <v>664</v>
      </c>
      <c r="AL1479" s="79" t="s">
        <v>665</v>
      </c>
      <c r="AM1479" s="155">
        <v>0</v>
      </c>
      <c r="AN1479" s="155">
        <v>0</v>
      </c>
      <c r="AO1479" s="155">
        <v>0</v>
      </c>
      <c r="AP1479" s="155">
        <v>0</v>
      </c>
      <c r="AQ1479" s="155">
        <v>0</v>
      </c>
      <c r="AR1479" s="155">
        <v>0</v>
      </c>
      <c r="AS1479" s="155">
        <v>0</v>
      </c>
      <c r="AT1479" s="155">
        <v>0</v>
      </c>
      <c r="AU1479" s="155">
        <v>0</v>
      </c>
      <c r="AV1479" s="155">
        <v>0</v>
      </c>
      <c r="AW1479" s="155">
        <v>0</v>
      </c>
      <c r="AX1479" s="155">
        <v>0</v>
      </c>
      <c r="AY1479" s="155">
        <v>1782980</v>
      </c>
      <c r="AZ1479" s="155">
        <v>0</v>
      </c>
      <c r="BA1479" s="155">
        <v>0</v>
      </c>
      <c r="BB1479" s="22">
        <f t="shared" si="69"/>
        <v>0</v>
      </c>
      <c r="BC1479" s="22">
        <f t="shared" si="70"/>
        <v>1782980</v>
      </c>
      <c r="BD1479" s="22">
        <f t="shared" si="71"/>
        <v>1782980</v>
      </c>
    </row>
    <row r="1480" spans="1:56" x14ac:dyDescent="0.35">
      <c r="A1480" s="23" t="s">
        <v>2930</v>
      </c>
      <c r="B1480" s="85" t="s">
        <v>2927</v>
      </c>
      <c r="C1480" s="80">
        <v>4</v>
      </c>
      <c r="D1480" s="81" t="s">
        <v>31</v>
      </c>
      <c r="E1480" s="79" t="s">
        <v>467</v>
      </c>
      <c r="F1480" s="79" t="s">
        <v>648</v>
      </c>
      <c r="G1480" s="79" t="s">
        <v>931</v>
      </c>
      <c r="H1480" s="79" t="s">
        <v>669</v>
      </c>
      <c r="I1480" s="79" t="s">
        <v>932</v>
      </c>
      <c r="J1480" s="79" t="s">
        <v>671</v>
      </c>
      <c r="K1480" s="79" t="s">
        <v>485</v>
      </c>
      <c r="L1480" s="79" t="s">
        <v>650</v>
      </c>
      <c r="M1480" s="79" t="s">
        <v>663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8">
        <v>45042</v>
      </c>
      <c r="AF1480" s="148">
        <v>46503</v>
      </c>
      <c r="AG1480" s="147">
        <v>6169482.5</v>
      </c>
      <c r="AH1480" s="83">
        <v>2.5722222222222224</v>
      </c>
      <c r="AI1480" s="83">
        <v>4</v>
      </c>
      <c r="AJ1480" s="143">
        <v>4.7100000000000003E-2</v>
      </c>
      <c r="AK1480" s="79" t="s">
        <v>664</v>
      </c>
      <c r="AL1480" s="79" t="s">
        <v>665</v>
      </c>
      <c r="AM1480" s="155">
        <v>0</v>
      </c>
      <c r="AN1480" s="155">
        <v>0</v>
      </c>
      <c r="AO1480" s="155">
        <v>0</v>
      </c>
      <c r="AP1480" s="155">
        <v>0</v>
      </c>
      <c r="AQ1480" s="155">
        <v>0</v>
      </c>
      <c r="AR1480" s="155">
        <v>0</v>
      </c>
      <c r="AS1480" s="155">
        <v>0</v>
      </c>
      <c r="AT1480" s="155">
        <v>0</v>
      </c>
      <c r="AU1480" s="155">
        <v>0</v>
      </c>
      <c r="AV1480" s="155">
        <v>0</v>
      </c>
      <c r="AW1480" s="155">
        <v>0</v>
      </c>
      <c r="AX1480" s="155">
        <v>0</v>
      </c>
      <c r="AY1480" s="155">
        <v>0</v>
      </c>
      <c r="AZ1480" s="155">
        <v>0</v>
      </c>
      <c r="BA1480" s="155">
        <v>0</v>
      </c>
      <c r="BB1480" s="22">
        <f t="shared" si="69"/>
        <v>0</v>
      </c>
      <c r="BC1480" s="22">
        <f t="shared" si="70"/>
        <v>0</v>
      </c>
      <c r="BD1480" s="22">
        <f t="shared" si="71"/>
        <v>0</v>
      </c>
    </row>
    <row r="1481" spans="1:56" x14ac:dyDescent="0.35">
      <c r="A1481" s="23" t="s">
        <v>2931</v>
      </c>
      <c r="B1481" s="85" t="s">
        <v>2927</v>
      </c>
      <c r="C1481" s="80">
        <v>5</v>
      </c>
      <c r="D1481" s="81" t="s">
        <v>31</v>
      </c>
      <c r="E1481" s="79" t="s">
        <v>467</v>
      </c>
      <c r="F1481" s="79" t="s">
        <v>648</v>
      </c>
      <c r="G1481" s="79" t="s">
        <v>931</v>
      </c>
      <c r="H1481" s="79" t="s">
        <v>669</v>
      </c>
      <c r="I1481" s="79" t="s">
        <v>932</v>
      </c>
      <c r="J1481" s="79" t="s">
        <v>671</v>
      </c>
      <c r="K1481" s="79" t="s">
        <v>485</v>
      </c>
      <c r="L1481" s="79" t="s">
        <v>650</v>
      </c>
      <c r="M1481" s="79" t="s">
        <v>663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8">
        <v>45042</v>
      </c>
      <c r="AF1481" s="148">
        <v>46869</v>
      </c>
      <c r="AG1481" s="147">
        <v>15882357.5</v>
      </c>
      <c r="AH1481" s="83">
        <v>3.5722222222222224</v>
      </c>
      <c r="AI1481" s="83">
        <v>5</v>
      </c>
      <c r="AJ1481" s="143">
        <v>5.0700000000000002E-2</v>
      </c>
      <c r="AK1481" s="79" t="s">
        <v>664</v>
      </c>
      <c r="AL1481" s="79" t="s">
        <v>665</v>
      </c>
      <c r="AM1481" s="155">
        <v>0</v>
      </c>
      <c r="AN1481" s="155">
        <v>0</v>
      </c>
      <c r="AO1481" s="155">
        <v>0</v>
      </c>
      <c r="AP1481" s="155">
        <v>0</v>
      </c>
      <c r="AQ1481" s="155">
        <v>0</v>
      </c>
      <c r="AR1481" s="155">
        <v>0</v>
      </c>
      <c r="AS1481" s="155">
        <v>0</v>
      </c>
      <c r="AT1481" s="155">
        <v>0</v>
      </c>
      <c r="AU1481" s="155">
        <v>0</v>
      </c>
      <c r="AV1481" s="155">
        <v>0</v>
      </c>
      <c r="AW1481" s="155">
        <v>0</v>
      </c>
      <c r="AX1481" s="155">
        <v>0</v>
      </c>
      <c r="AY1481" s="155">
        <v>0</v>
      </c>
      <c r="AZ1481" s="155">
        <v>0</v>
      </c>
      <c r="BA1481" s="155">
        <v>0</v>
      </c>
      <c r="BB1481" s="22">
        <f t="shared" si="69"/>
        <v>0</v>
      </c>
      <c r="BC1481" s="22">
        <f t="shared" si="70"/>
        <v>0</v>
      </c>
      <c r="BD1481" s="22">
        <f t="shared" si="71"/>
        <v>0</v>
      </c>
    </row>
    <row r="1482" spans="1:56" x14ac:dyDescent="0.35">
      <c r="A1482" s="23" t="s">
        <v>2932</v>
      </c>
      <c r="B1482" s="85" t="s">
        <v>2927</v>
      </c>
      <c r="C1482" s="80">
        <v>6</v>
      </c>
      <c r="D1482" s="81" t="s">
        <v>31</v>
      </c>
      <c r="E1482" s="79" t="s">
        <v>467</v>
      </c>
      <c r="F1482" s="79" t="s">
        <v>648</v>
      </c>
      <c r="G1482" s="79" t="s">
        <v>931</v>
      </c>
      <c r="H1482" s="79" t="s">
        <v>669</v>
      </c>
      <c r="I1482" s="79" t="s">
        <v>932</v>
      </c>
      <c r="J1482" s="79" t="s">
        <v>671</v>
      </c>
      <c r="K1482" s="79" t="s">
        <v>485</v>
      </c>
      <c r="L1482" s="79" t="s">
        <v>650</v>
      </c>
      <c r="M1482" s="79" t="s">
        <v>663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8">
        <v>45042</v>
      </c>
      <c r="AF1482" s="148">
        <v>47234</v>
      </c>
      <c r="AG1482" s="147">
        <v>2997495</v>
      </c>
      <c r="AH1482" s="83">
        <v>4.572222222222222</v>
      </c>
      <c r="AI1482" s="83">
        <v>6</v>
      </c>
      <c r="AJ1482" s="143">
        <v>5.3600000000000002E-2</v>
      </c>
      <c r="AK1482" s="79" t="s">
        <v>664</v>
      </c>
      <c r="AL1482" s="79" t="s">
        <v>665</v>
      </c>
      <c r="AM1482" s="155">
        <v>0</v>
      </c>
      <c r="AN1482" s="155">
        <v>0</v>
      </c>
      <c r="AO1482" s="155">
        <v>0</v>
      </c>
      <c r="AP1482" s="155">
        <v>0</v>
      </c>
      <c r="AQ1482" s="155">
        <v>0</v>
      </c>
      <c r="AR1482" s="155">
        <v>0</v>
      </c>
      <c r="AS1482" s="155">
        <v>0</v>
      </c>
      <c r="AT1482" s="155">
        <v>0</v>
      </c>
      <c r="AU1482" s="155">
        <v>0</v>
      </c>
      <c r="AV1482" s="155">
        <v>0</v>
      </c>
      <c r="AW1482" s="155">
        <v>0</v>
      </c>
      <c r="AX1482" s="155">
        <v>0</v>
      </c>
      <c r="AY1482" s="155">
        <v>0</v>
      </c>
      <c r="AZ1482" s="155">
        <v>0</v>
      </c>
      <c r="BA1482" s="155">
        <v>0</v>
      </c>
      <c r="BB1482" s="22">
        <f t="shared" si="69"/>
        <v>0</v>
      </c>
      <c r="BC1482" s="22">
        <f t="shared" si="70"/>
        <v>0</v>
      </c>
      <c r="BD1482" s="22">
        <f t="shared" si="71"/>
        <v>0</v>
      </c>
    </row>
    <row r="1483" spans="1:56" x14ac:dyDescent="0.35">
      <c r="A1483" s="23" t="s">
        <v>2933</v>
      </c>
      <c r="B1483" s="85" t="s">
        <v>2927</v>
      </c>
      <c r="C1483" s="80">
        <v>7</v>
      </c>
      <c r="D1483" s="81" t="s">
        <v>31</v>
      </c>
      <c r="E1483" s="79" t="s">
        <v>467</v>
      </c>
      <c r="F1483" s="79" t="s">
        <v>648</v>
      </c>
      <c r="G1483" s="79" t="s">
        <v>931</v>
      </c>
      <c r="H1483" s="79" t="s">
        <v>669</v>
      </c>
      <c r="I1483" s="79" t="s">
        <v>932</v>
      </c>
      <c r="J1483" s="79" t="s">
        <v>671</v>
      </c>
      <c r="K1483" s="79" t="s">
        <v>485</v>
      </c>
      <c r="L1483" s="79" t="s">
        <v>650</v>
      </c>
      <c r="M1483" s="79" t="s">
        <v>663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8">
        <v>45042</v>
      </c>
      <c r="AF1483" s="148">
        <v>47599</v>
      </c>
      <c r="AG1483" s="147">
        <v>589852.5</v>
      </c>
      <c r="AH1483" s="83">
        <v>5.572222222222222</v>
      </c>
      <c r="AI1483" s="83">
        <v>7</v>
      </c>
      <c r="AJ1483" s="143">
        <v>5.6399999999999999E-2</v>
      </c>
      <c r="AK1483" s="79" t="s">
        <v>664</v>
      </c>
      <c r="AL1483" s="79" t="s">
        <v>665</v>
      </c>
      <c r="AM1483" s="155">
        <v>0</v>
      </c>
      <c r="AN1483" s="155">
        <v>0</v>
      </c>
      <c r="AO1483" s="155">
        <v>0</v>
      </c>
      <c r="AP1483" s="155">
        <v>0</v>
      </c>
      <c r="AQ1483" s="155">
        <v>0</v>
      </c>
      <c r="AR1483" s="155">
        <v>0</v>
      </c>
      <c r="AS1483" s="155">
        <v>0</v>
      </c>
      <c r="AT1483" s="155">
        <v>0</v>
      </c>
      <c r="AU1483" s="155">
        <v>0</v>
      </c>
      <c r="AV1483" s="155">
        <v>0</v>
      </c>
      <c r="AW1483" s="155">
        <v>0</v>
      </c>
      <c r="AX1483" s="155">
        <v>0</v>
      </c>
      <c r="AY1483" s="155">
        <v>0</v>
      </c>
      <c r="AZ1483" s="155">
        <v>0</v>
      </c>
      <c r="BA1483" s="155">
        <v>0</v>
      </c>
      <c r="BB1483" s="22">
        <f t="shared" si="69"/>
        <v>0</v>
      </c>
      <c r="BC1483" s="22">
        <f t="shared" si="70"/>
        <v>0</v>
      </c>
      <c r="BD1483" s="22">
        <f t="shared" si="71"/>
        <v>0</v>
      </c>
    </row>
    <row r="1484" spans="1:56" x14ac:dyDescent="0.35">
      <c r="A1484" s="23" t="s">
        <v>2934</v>
      </c>
      <c r="B1484" s="85" t="s">
        <v>2927</v>
      </c>
      <c r="C1484" s="80">
        <v>8</v>
      </c>
      <c r="D1484" s="81" t="s">
        <v>31</v>
      </c>
      <c r="E1484" s="79" t="s">
        <v>467</v>
      </c>
      <c r="F1484" s="79" t="s">
        <v>648</v>
      </c>
      <c r="G1484" s="79" t="s">
        <v>931</v>
      </c>
      <c r="H1484" s="79" t="s">
        <v>669</v>
      </c>
      <c r="I1484" s="79" t="s">
        <v>932</v>
      </c>
      <c r="J1484" s="79" t="s">
        <v>671</v>
      </c>
      <c r="K1484" s="79" t="s">
        <v>485</v>
      </c>
      <c r="L1484" s="79" t="s">
        <v>650</v>
      </c>
      <c r="M1484" s="79" t="s">
        <v>663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8">
        <v>45042</v>
      </c>
      <c r="AF1484" s="148">
        <v>47964</v>
      </c>
      <c r="AG1484" s="147">
        <v>159300</v>
      </c>
      <c r="AH1484" s="83">
        <v>6.572222222222222</v>
      </c>
      <c r="AI1484" s="83">
        <v>8</v>
      </c>
      <c r="AJ1484" s="143">
        <v>5.9299999999999999E-2</v>
      </c>
      <c r="AK1484" s="79" t="s">
        <v>664</v>
      </c>
      <c r="AL1484" s="79" t="s">
        <v>665</v>
      </c>
      <c r="AM1484" s="155">
        <v>0</v>
      </c>
      <c r="AN1484" s="155">
        <v>0</v>
      </c>
      <c r="AO1484" s="155">
        <v>0</v>
      </c>
      <c r="AP1484" s="155">
        <v>0</v>
      </c>
      <c r="AQ1484" s="155">
        <v>0</v>
      </c>
      <c r="AR1484" s="155">
        <v>0</v>
      </c>
      <c r="AS1484" s="155">
        <v>0</v>
      </c>
      <c r="AT1484" s="155">
        <v>0</v>
      </c>
      <c r="AU1484" s="155">
        <v>0</v>
      </c>
      <c r="AV1484" s="155">
        <v>0</v>
      </c>
      <c r="AW1484" s="155">
        <v>0</v>
      </c>
      <c r="AX1484" s="155">
        <v>0</v>
      </c>
      <c r="AY1484" s="155">
        <v>0</v>
      </c>
      <c r="AZ1484" s="155">
        <v>0</v>
      </c>
      <c r="BA1484" s="155">
        <v>0</v>
      </c>
      <c r="BB1484" s="22">
        <f t="shared" si="69"/>
        <v>0</v>
      </c>
      <c r="BC1484" s="22">
        <f t="shared" si="70"/>
        <v>0</v>
      </c>
      <c r="BD1484" s="22">
        <f t="shared" si="71"/>
        <v>0</v>
      </c>
    </row>
    <row r="1485" spans="1:56" x14ac:dyDescent="0.35">
      <c r="A1485" s="23" t="s">
        <v>2944</v>
      </c>
      <c r="B1485" s="85" t="s">
        <v>2945</v>
      </c>
      <c r="C1485" s="80">
        <v>1</v>
      </c>
      <c r="D1485" s="81" t="s">
        <v>31</v>
      </c>
      <c r="E1485" s="79" t="s">
        <v>467</v>
      </c>
      <c r="F1485" s="79" t="s">
        <v>648</v>
      </c>
      <c r="G1485" s="79" t="s">
        <v>931</v>
      </c>
      <c r="H1485" s="79" t="s">
        <v>669</v>
      </c>
      <c r="I1485" s="79" t="s">
        <v>932</v>
      </c>
      <c r="J1485" s="79" t="s">
        <v>671</v>
      </c>
      <c r="K1485" s="79" t="s">
        <v>485</v>
      </c>
      <c r="L1485" s="79" t="s">
        <v>650</v>
      </c>
      <c r="M1485" s="79" t="s">
        <v>663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0</v>
      </c>
      <c r="X1485" s="77">
        <v>0</v>
      </c>
      <c r="Y1485" s="77">
        <v>0</v>
      </c>
      <c r="Z1485" s="77">
        <v>0</v>
      </c>
      <c r="AA1485" s="77">
        <v>0</v>
      </c>
      <c r="AB1485" s="77">
        <v>0</v>
      </c>
      <c r="AC1485" s="77">
        <v>0</v>
      </c>
      <c r="AD1485" s="77">
        <v>0</v>
      </c>
      <c r="AE1485" s="148">
        <v>45063</v>
      </c>
      <c r="AF1485" s="148">
        <v>45429</v>
      </c>
      <c r="AG1485" s="83">
        <v>72865</v>
      </c>
      <c r="AH1485" s="83">
        <v>0</v>
      </c>
      <c r="AI1485" s="83">
        <v>0</v>
      </c>
      <c r="AJ1485" s="143">
        <v>3.2500000000000001E-2</v>
      </c>
      <c r="AK1485" s="79" t="s">
        <v>664</v>
      </c>
      <c r="AL1485" s="79" t="s">
        <v>665</v>
      </c>
      <c r="AM1485" s="155">
        <v>0</v>
      </c>
      <c r="AN1485" s="155">
        <v>0</v>
      </c>
      <c r="AO1485" s="155">
        <v>0</v>
      </c>
      <c r="AP1485" s="155">
        <v>0</v>
      </c>
      <c r="AQ1485" s="155">
        <v>0</v>
      </c>
      <c r="AR1485" s="155">
        <v>0</v>
      </c>
      <c r="AS1485" s="155">
        <v>0</v>
      </c>
      <c r="AT1485" s="155">
        <v>0</v>
      </c>
      <c r="AU1485" s="155">
        <v>0</v>
      </c>
      <c r="AV1485" s="155">
        <v>0</v>
      </c>
      <c r="AW1485" s="155">
        <v>0</v>
      </c>
      <c r="AX1485" s="155">
        <v>0</v>
      </c>
      <c r="AY1485" s="155">
        <v>0</v>
      </c>
      <c r="AZ1485" s="155">
        <v>0</v>
      </c>
      <c r="BA1485" s="155">
        <v>0</v>
      </c>
      <c r="BB1485" s="22">
        <f t="shared" si="69"/>
        <v>0</v>
      </c>
      <c r="BC1485" s="22">
        <f t="shared" si="70"/>
        <v>0</v>
      </c>
      <c r="BD1485" s="22">
        <f t="shared" si="71"/>
        <v>0</v>
      </c>
    </row>
    <row r="1486" spans="1:56" x14ac:dyDescent="0.35">
      <c r="A1486" s="23" t="s">
        <v>2946</v>
      </c>
      <c r="B1486" s="85" t="s">
        <v>2945</v>
      </c>
      <c r="C1486" s="80">
        <v>2</v>
      </c>
      <c r="D1486" s="81" t="s">
        <v>31</v>
      </c>
      <c r="E1486" s="79" t="s">
        <v>467</v>
      </c>
      <c r="F1486" s="79" t="s">
        <v>648</v>
      </c>
      <c r="G1486" s="79" t="s">
        <v>931</v>
      </c>
      <c r="H1486" s="79" t="s">
        <v>669</v>
      </c>
      <c r="I1486" s="79" t="s">
        <v>932</v>
      </c>
      <c r="J1486" s="79" t="s">
        <v>671</v>
      </c>
      <c r="K1486" s="79" t="s">
        <v>485</v>
      </c>
      <c r="L1486" s="79" t="s">
        <v>650</v>
      </c>
      <c r="M1486" s="79" t="s">
        <v>663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8">
        <v>45063</v>
      </c>
      <c r="AF1486" s="148">
        <v>45794</v>
      </c>
      <c r="AG1486" s="83">
        <v>365210</v>
      </c>
      <c r="AH1486" s="83">
        <v>0.63055555555555554</v>
      </c>
      <c r="AI1486" s="83">
        <v>2</v>
      </c>
      <c r="AJ1486" s="143">
        <v>3.8199999999999998E-2</v>
      </c>
      <c r="AK1486" s="79" t="s">
        <v>664</v>
      </c>
      <c r="AL1486" s="79" t="s">
        <v>665</v>
      </c>
      <c r="AM1486" s="155">
        <v>0</v>
      </c>
      <c r="AN1486" s="155">
        <v>182605</v>
      </c>
      <c r="AO1486" s="155">
        <v>0</v>
      </c>
      <c r="AP1486" s="155">
        <v>0</v>
      </c>
      <c r="AQ1486" s="155">
        <v>0</v>
      </c>
      <c r="AR1486" s="155">
        <v>0</v>
      </c>
      <c r="AS1486" s="155">
        <v>0</v>
      </c>
      <c r="AT1486" s="155">
        <v>182605</v>
      </c>
      <c r="AU1486" s="155">
        <v>0</v>
      </c>
      <c r="AV1486" s="155">
        <v>0</v>
      </c>
      <c r="AW1486" s="155">
        <v>0</v>
      </c>
      <c r="AX1486" s="155">
        <v>0</v>
      </c>
      <c r="AY1486" s="155">
        <v>0</v>
      </c>
      <c r="AZ1486" s="155">
        <v>0</v>
      </c>
      <c r="BA1486" s="155">
        <v>0</v>
      </c>
      <c r="BB1486" s="22">
        <f t="shared" si="69"/>
        <v>182605</v>
      </c>
      <c r="BC1486" s="22">
        <f t="shared" si="70"/>
        <v>182605</v>
      </c>
      <c r="BD1486" s="22">
        <f t="shared" si="71"/>
        <v>365210</v>
      </c>
    </row>
    <row r="1487" spans="1:56" x14ac:dyDescent="0.35">
      <c r="A1487" s="23" t="s">
        <v>2947</v>
      </c>
      <c r="B1487" s="85" t="s">
        <v>2945</v>
      </c>
      <c r="C1487" s="80">
        <v>3</v>
      </c>
      <c r="D1487" s="81" t="s">
        <v>31</v>
      </c>
      <c r="E1487" s="79" t="s">
        <v>467</v>
      </c>
      <c r="F1487" s="79" t="s">
        <v>648</v>
      </c>
      <c r="G1487" s="79" t="s">
        <v>931</v>
      </c>
      <c r="H1487" s="79" t="s">
        <v>669</v>
      </c>
      <c r="I1487" s="79" t="s">
        <v>932</v>
      </c>
      <c r="J1487" s="79" t="s">
        <v>671</v>
      </c>
      <c r="K1487" s="79" t="s">
        <v>485</v>
      </c>
      <c r="L1487" s="79" t="s">
        <v>650</v>
      </c>
      <c r="M1487" s="79" t="s">
        <v>663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8">
        <v>45063</v>
      </c>
      <c r="AF1487" s="148">
        <v>46159</v>
      </c>
      <c r="AG1487" s="83">
        <v>986480</v>
      </c>
      <c r="AH1487" s="83">
        <v>1.6305555555555555</v>
      </c>
      <c r="AI1487" s="83">
        <v>3</v>
      </c>
      <c r="AJ1487" s="143">
        <v>4.2999999999999997E-2</v>
      </c>
      <c r="AK1487" s="79" t="s">
        <v>664</v>
      </c>
      <c r="AL1487" s="79" t="s">
        <v>665</v>
      </c>
      <c r="AM1487" s="155">
        <v>0</v>
      </c>
      <c r="AN1487" s="155">
        <v>0</v>
      </c>
      <c r="AO1487" s="155">
        <v>0</v>
      </c>
      <c r="AP1487" s="155">
        <v>0</v>
      </c>
      <c r="AQ1487" s="155">
        <v>0</v>
      </c>
      <c r="AR1487" s="155">
        <v>0</v>
      </c>
      <c r="AS1487" s="155">
        <v>0</v>
      </c>
      <c r="AT1487" s="155">
        <v>0</v>
      </c>
      <c r="AU1487" s="155">
        <v>0</v>
      </c>
      <c r="AV1487" s="155">
        <v>0</v>
      </c>
      <c r="AW1487" s="155">
        <v>0</v>
      </c>
      <c r="AX1487" s="155">
        <v>0</v>
      </c>
      <c r="AY1487" s="155">
        <v>0</v>
      </c>
      <c r="AZ1487" s="155">
        <v>493240</v>
      </c>
      <c r="BA1487" s="155">
        <v>0</v>
      </c>
      <c r="BB1487" s="22">
        <f t="shared" si="69"/>
        <v>0</v>
      </c>
      <c r="BC1487" s="22">
        <f t="shared" si="70"/>
        <v>493240</v>
      </c>
      <c r="BD1487" s="22">
        <f t="shared" si="71"/>
        <v>493240</v>
      </c>
    </row>
    <row r="1488" spans="1:56" x14ac:dyDescent="0.35">
      <c r="A1488" s="23" t="s">
        <v>2948</v>
      </c>
      <c r="B1488" s="85" t="s">
        <v>2945</v>
      </c>
      <c r="C1488" s="80">
        <v>4</v>
      </c>
      <c r="D1488" s="81" t="s">
        <v>31</v>
      </c>
      <c r="E1488" s="79" t="s">
        <v>467</v>
      </c>
      <c r="F1488" s="79" t="s">
        <v>648</v>
      </c>
      <c r="G1488" s="79" t="s">
        <v>931</v>
      </c>
      <c r="H1488" s="79" t="s">
        <v>669</v>
      </c>
      <c r="I1488" s="79" t="s">
        <v>932</v>
      </c>
      <c r="J1488" s="79" t="s">
        <v>671</v>
      </c>
      <c r="K1488" s="79" t="s">
        <v>485</v>
      </c>
      <c r="L1488" s="79" t="s">
        <v>650</v>
      </c>
      <c r="M1488" s="79" t="s">
        <v>663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8">
        <v>45063</v>
      </c>
      <c r="AF1488" s="148">
        <v>46524</v>
      </c>
      <c r="AG1488" s="83">
        <v>853435</v>
      </c>
      <c r="AH1488" s="83">
        <v>2.6305555555555555</v>
      </c>
      <c r="AI1488" s="83">
        <v>4</v>
      </c>
      <c r="AJ1488" s="143">
        <v>4.7100000000000003E-2</v>
      </c>
      <c r="AK1488" s="79" t="s">
        <v>664</v>
      </c>
      <c r="AL1488" s="79" t="s">
        <v>665</v>
      </c>
      <c r="AM1488" s="155">
        <v>0</v>
      </c>
      <c r="AN1488" s="155">
        <v>0</v>
      </c>
      <c r="AO1488" s="155">
        <v>0</v>
      </c>
      <c r="AP1488" s="155">
        <v>0</v>
      </c>
      <c r="AQ1488" s="155">
        <v>0</v>
      </c>
      <c r="AR1488" s="155">
        <v>0</v>
      </c>
      <c r="AS1488" s="155">
        <v>0</v>
      </c>
      <c r="AT1488" s="155">
        <v>0</v>
      </c>
      <c r="AU1488" s="155">
        <v>0</v>
      </c>
      <c r="AV1488" s="155">
        <v>0</v>
      </c>
      <c r="AW1488" s="155">
        <v>0</v>
      </c>
      <c r="AX1488" s="155">
        <v>0</v>
      </c>
      <c r="AY1488" s="155">
        <v>0</v>
      </c>
      <c r="AZ1488" s="155">
        <v>0</v>
      </c>
      <c r="BA1488" s="155">
        <v>0</v>
      </c>
      <c r="BB1488" s="22">
        <f t="shared" si="69"/>
        <v>0</v>
      </c>
      <c r="BC1488" s="22">
        <f t="shared" si="70"/>
        <v>0</v>
      </c>
      <c r="BD1488" s="22">
        <f t="shared" si="71"/>
        <v>0</v>
      </c>
    </row>
    <row r="1489" spans="1:56" x14ac:dyDescent="0.35">
      <c r="A1489" s="23" t="s">
        <v>2949</v>
      </c>
      <c r="B1489" s="85" t="s">
        <v>2945</v>
      </c>
      <c r="C1489" s="80">
        <v>5</v>
      </c>
      <c r="D1489" s="81" t="s">
        <v>31</v>
      </c>
      <c r="E1489" s="79" t="s">
        <v>467</v>
      </c>
      <c r="F1489" s="79" t="s">
        <v>648</v>
      </c>
      <c r="G1489" s="79" t="s">
        <v>931</v>
      </c>
      <c r="H1489" s="79" t="s">
        <v>669</v>
      </c>
      <c r="I1489" s="79" t="s">
        <v>932</v>
      </c>
      <c r="J1489" s="79" t="s">
        <v>671</v>
      </c>
      <c r="K1489" s="79" t="s">
        <v>485</v>
      </c>
      <c r="L1489" s="79" t="s">
        <v>650</v>
      </c>
      <c r="M1489" s="79" t="s">
        <v>663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8">
        <v>45063</v>
      </c>
      <c r="AF1489" s="148">
        <v>46890</v>
      </c>
      <c r="AG1489" s="83">
        <v>956685</v>
      </c>
      <c r="AH1489" s="83">
        <v>3.6305555555555555</v>
      </c>
      <c r="AI1489" s="83">
        <v>5</v>
      </c>
      <c r="AJ1489" s="143">
        <v>5.0700000000000002E-2</v>
      </c>
      <c r="AK1489" s="79" t="s">
        <v>664</v>
      </c>
      <c r="AL1489" s="79" t="s">
        <v>665</v>
      </c>
      <c r="AM1489" s="155">
        <v>0</v>
      </c>
      <c r="AN1489" s="155">
        <v>0</v>
      </c>
      <c r="AO1489" s="155">
        <v>0</v>
      </c>
      <c r="AP1489" s="155">
        <v>0</v>
      </c>
      <c r="AQ1489" s="155">
        <v>0</v>
      </c>
      <c r="AR1489" s="155">
        <v>0</v>
      </c>
      <c r="AS1489" s="155">
        <v>0</v>
      </c>
      <c r="AT1489" s="155">
        <v>0</v>
      </c>
      <c r="AU1489" s="155">
        <v>0</v>
      </c>
      <c r="AV1489" s="155">
        <v>0</v>
      </c>
      <c r="AW1489" s="155">
        <v>0</v>
      </c>
      <c r="AX1489" s="155">
        <v>0</v>
      </c>
      <c r="AY1489" s="155">
        <v>0</v>
      </c>
      <c r="AZ1489" s="155">
        <v>0</v>
      </c>
      <c r="BA1489" s="155">
        <v>0</v>
      </c>
      <c r="BB1489" s="22">
        <f t="shared" si="69"/>
        <v>0</v>
      </c>
      <c r="BC1489" s="22">
        <f t="shared" si="70"/>
        <v>0</v>
      </c>
      <c r="BD1489" s="22">
        <f t="shared" si="71"/>
        <v>0</v>
      </c>
    </row>
    <row r="1490" spans="1:56" x14ac:dyDescent="0.35">
      <c r="A1490" s="23" t="s">
        <v>2950</v>
      </c>
      <c r="B1490" s="85" t="s">
        <v>2945</v>
      </c>
      <c r="C1490" s="80">
        <v>6</v>
      </c>
      <c r="D1490" s="81" t="s">
        <v>31</v>
      </c>
      <c r="E1490" s="79" t="s">
        <v>467</v>
      </c>
      <c r="F1490" s="79" t="s">
        <v>648</v>
      </c>
      <c r="G1490" s="79" t="s">
        <v>931</v>
      </c>
      <c r="H1490" s="79" t="s">
        <v>669</v>
      </c>
      <c r="I1490" s="79" t="s">
        <v>932</v>
      </c>
      <c r="J1490" s="79" t="s">
        <v>671</v>
      </c>
      <c r="K1490" s="79" t="s">
        <v>485</v>
      </c>
      <c r="L1490" s="79" t="s">
        <v>650</v>
      </c>
      <c r="M1490" s="79" t="s">
        <v>663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8">
        <v>45063</v>
      </c>
      <c r="AF1490" s="148">
        <v>47255</v>
      </c>
      <c r="AG1490" s="83">
        <v>674517.5</v>
      </c>
      <c r="AH1490" s="83">
        <v>4.6305555555555555</v>
      </c>
      <c r="AI1490" s="83">
        <v>6</v>
      </c>
      <c r="AJ1490" s="143">
        <v>5.3600000000000002E-2</v>
      </c>
      <c r="AK1490" s="79" t="s">
        <v>664</v>
      </c>
      <c r="AL1490" s="79" t="s">
        <v>665</v>
      </c>
      <c r="AM1490" s="155">
        <v>0</v>
      </c>
      <c r="AN1490" s="155">
        <v>0</v>
      </c>
      <c r="AO1490" s="155">
        <v>0</v>
      </c>
      <c r="AP1490" s="155">
        <v>0</v>
      </c>
      <c r="AQ1490" s="155">
        <v>0</v>
      </c>
      <c r="AR1490" s="155">
        <v>0</v>
      </c>
      <c r="AS1490" s="155">
        <v>0</v>
      </c>
      <c r="AT1490" s="155">
        <v>0</v>
      </c>
      <c r="AU1490" s="155">
        <v>0</v>
      </c>
      <c r="AV1490" s="155">
        <v>0</v>
      </c>
      <c r="AW1490" s="155">
        <v>0</v>
      </c>
      <c r="AX1490" s="155">
        <v>0</v>
      </c>
      <c r="AY1490" s="155">
        <v>0</v>
      </c>
      <c r="AZ1490" s="155">
        <v>0</v>
      </c>
      <c r="BA1490" s="155">
        <v>0</v>
      </c>
      <c r="BB1490" s="22">
        <f t="shared" si="69"/>
        <v>0</v>
      </c>
      <c r="BC1490" s="22">
        <f t="shared" si="70"/>
        <v>0</v>
      </c>
      <c r="BD1490" s="22">
        <f t="shared" si="71"/>
        <v>0</v>
      </c>
    </row>
    <row r="1491" spans="1:56" x14ac:dyDescent="0.35">
      <c r="A1491" s="23" t="s">
        <v>2951</v>
      </c>
      <c r="B1491" s="85" t="s">
        <v>2945</v>
      </c>
      <c r="C1491" s="80">
        <v>7</v>
      </c>
      <c r="D1491" s="81" t="s">
        <v>31</v>
      </c>
      <c r="E1491" s="79" t="s">
        <v>467</v>
      </c>
      <c r="F1491" s="79" t="s">
        <v>648</v>
      </c>
      <c r="G1491" s="79" t="s">
        <v>931</v>
      </c>
      <c r="H1491" s="79" t="s">
        <v>669</v>
      </c>
      <c r="I1491" s="79" t="s">
        <v>932</v>
      </c>
      <c r="J1491" s="79" t="s">
        <v>671</v>
      </c>
      <c r="K1491" s="79" t="s">
        <v>485</v>
      </c>
      <c r="L1491" s="79" t="s">
        <v>650</v>
      </c>
      <c r="M1491" s="79" t="s">
        <v>663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8">
        <v>45063</v>
      </c>
      <c r="AF1491" s="148">
        <v>47620</v>
      </c>
      <c r="AG1491" s="83">
        <v>1356852.5</v>
      </c>
      <c r="AH1491" s="83">
        <v>5.6305555555555555</v>
      </c>
      <c r="AI1491" s="83">
        <v>7</v>
      </c>
      <c r="AJ1491" s="143">
        <v>5.6399999999999999E-2</v>
      </c>
      <c r="AK1491" s="79" t="s">
        <v>664</v>
      </c>
      <c r="AL1491" s="79" t="s">
        <v>665</v>
      </c>
      <c r="AM1491" s="155">
        <v>0</v>
      </c>
      <c r="AN1491" s="155">
        <v>0</v>
      </c>
      <c r="AO1491" s="155">
        <v>0</v>
      </c>
      <c r="AP1491" s="155">
        <v>0</v>
      </c>
      <c r="AQ1491" s="155">
        <v>0</v>
      </c>
      <c r="AR1491" s="155">
        <v>0</v>
      </c>
      <c r="AS1491" s="155">
        <v>0</v>
      </c>
      <c r="AT1491" s="155">
        <v>0</v>
      </c>
      <c r="AU1491" s="155">
        <v>0</v>
      </c>
      <c r="AV1491" s="155">
        <v>0</v>
      </c>
      <c r="AW1491" s="155">
        <v>0</v>
      </c>
      <c r="AX1491" s="155">
        <v>0</v>
      </c>
      <c r="AY1491" s="155">
        <v>0</v>
      </c>
      <c r="AZ1491" s="155">
        <v>0</v>
      </c>
      <c r="BA1491" s="155">
        <v>0</v>
      </c>
      <c r="BB1491" s="22">
        <f t="shared" si="69"/>
        <v>0</v>
      </c>
      <c r="BC1491" s="22">
        <f t="shared" si="70"/>
        <v>0</v>
      </c>
      <c r="BD1491" s="22">
        <f t="shared" si="71"/>
        <v>0</v>
      </c>
    </row>
    <row r="1492" spans="1:56" x14ac:dyDescent="0.35">
      <c r="A1492" s="23" t="s">
        <v>2952</v>
      </c>
      <c r="B1492" s="85" t="s">
        <v>2945</v>
      </c>
      <c r="C1492" s="80">
        <v>8</v>
      </c>
      <c r="D1492" s="81" t="s">
        <v>31</v>
      </c>
      <c r="E1492" s="79" t="s">
        <v>467</v>
      </c>
      <c r="F1492" s="79" t="s">
        <v>648</v>
      </c>
      <c r="G1492" s="79" t="s">
        <v>931</v>
      </c>
      <c r="H1492" s="79" t="s">
        <v>669</v>
      </c>
      <c r="I1492" s="79" t="s">
        <v>932</v>
      </c>
      <c r="J1492" s="79" t="s">
        <v>671</v>
      </c>
      <c r="K1492" s="79" t="s">
        <v>485</v>
      </c>
      <c r="L1492" s="79" t="s">
        <v>650</v>
      </c>
      <c r="M1492" s="79" t="s">
        <v>663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8">
        <v>45063</v>
      </c>
      <c r="AF1492" s="148">
        <v>47985</v>
      </c>
      <c r="AG1492" s="83">
        <v>4927237.5</v>
      </c>
      <c r="AH1492" s="83">
        <v>6.6305555555555555</v>
      </c>
      <c r="AI1492" s="83">
        <v>8</v>
      </c>
      <c r="AJ1492" s="143">
        <v>5.9299999999999999E-2</v>
      </c>
      <c r="AK1492" s="79" t="s">
        <v>664</v>
      </c>
      <c r="AL1492" s="79" t="s">
        <v>665</v>
      </c>
      <c r="AM1492" s="155">
        <v>0</v>
      </c>
      <c r="AN1492" s="155">
        <v>0</v>
      </c>
      <c r="AO1492" s="155">
        <v>0</v>
      </c>
      <c r="AP1492" s="155">
        <v>0</v>
      </c>
      <c r="AQ1492" s="155">
        <v>0</v>
      </c>
      <c r="AR1492" s="155">
        <v>0</v>
      </c>
      <c r="AS1492" s="155">
        <v>0</v>
      </c>
      <c r="AT1492" s="155">
        <v>0</v>
      </c>
      <c r="AU1492" s="155">
        <v>0</v>
      </c>
      <c r="AV1492" s="155">
        <v>0</v>
      </c>
      <c r="AW1492" s="155">
        <v>0</v>
      </c>
      <c r="AX1492" s="155">
        <v>0</v>
      </c>
      <c r="AY1492" s="155">
        <v>0</v>
      </c>
      <c r="AZ1492" s="155">
        <v>0</v>
      </c>
      <c r="BA1492" s="155">
        <v>0</v>
      </c>
      <c r="BB1492" s="22">
        <f t="shared" si="69"/>
        <v>0</v>
      </c>
      <c r="BC1492" s="22">
        <f t="shared" si="70"/>
        <v>0</v>
      </c>
      <c r="BD1492" s="22">
        <f t="shared" si="71"/>
        <v>0</v>
      </c>
    </row>
    <row r="1493" spans="1:56" x14ac:dyDescent="0.35">
      <c r="A1493" s="23" t="s">
        <v>2953</v>
      </c>
      <c r="B1493" s="85" t="s">
        <v>2945</v>
      </c>
      <c r="C1493" s="80">
        <v>9</v>
      </c>
      <c r="D1493" s="81" t="s">
        <v>31</v>
      </c>
      <c r="E1493" s="79" t="s">
        <v>467</v>
      </c>
      <c r="F1493" s="79" t="s">
        <v>648</v>
      </c>
      <c r="G1493" s="79" t="s">
        <v>931</v>
      </c>
      <c r="H1493" s="79" t="s">
        <v>669</v>
      </c>
      <c r="I1493" s="79" t="s">
        <v>932</v>
      </c>
      <c r="J1493" s="79" t="s">
        <v>671</v>
      </c>
      <c r="K1493" s="79" t="s">
        <v>485</v>
      </c>
      <c r="L1493" s="79" t="s">
        <v>650</v>
      </c>
      <c r="M1493" s="79" t="s">
        <v>663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8">
        <v>45063</v>
      </c>
      <c r="AF1493" s="148">
        <v>48351</v>
      </c>
      <c r="AG1493" s="83">
        <v>4071029.5</v>
      </c>
      <c r="AH1493" s="83">
        <v>7.6305555555555555</v>
      </c>
      <c r="AI1493" s="83">
        <v>9</v>
      </c>
      <c r="AJ1493" s="143">
        <v>6.2100000000000002E-2</v>
      </c>
      <c r="AK1493" s="79" t="s">
        <v>664</v>
      </c>
      <c r="AL1493" s="79" t="s">
        <v>665</v>
      </c>
      <c r="AM1493" s="155">
        <v>0</v>
      </c>
      <c r="AN1493" s="155">
        <v>0</v>
      </c>
      <c r="AO1493" s="155">
        <v>0</v>
      </c>
      <c r="AP1493" s="155">
        <v>0</v>
      </c>
      <c r="AQ1493" s="155">
        <v>0</v>
      </c>
      <c r="AR1493" s="155">
        <v>0</v>
      </c>
      <c r="AS1493" s="155">
        <v>0</v>
      </c>
      <c r="AT1493" s="155">
        <v>0</v>
      </c>
      <c r="AU1493" s="155">
        <v>0</v>
      </c>
      <c r="AV1493" s="155">
        <v>0</v>
      </c>
      <c r="AW1493" s="155">
        <v>0</v>
      </c>
      <c r="AX1493" s="155">
        <v>0</v>
      </c>
      <c r="AY1493" s="155">
        <v>0</v>
      </c>
      <c r="AZ1493" s="155">
        <v>0</v>
      </c>
      <c r="BA1493" s="155">
        <v>0</v>
      </c>
      <c r="BB1493" s="22">
        <f t="shared" si="69"/>
        <v>0</v>
      </c>
      <c r="BC1493" s="22">
        <f t="shared" si="70"/>
        <v>0</v>
      </c>
      <c r="BD1493" s="22">
        <f t="shared" si="71"/>
        <v>0</v>
      </c>
    </row>
    <row r="1494" spans="1:56" x14ac:dyDescent="0.35">
      <c r="A1494" s="23" t="s">
        <v>2954</v>
      </c>
      <c r="B1494" s="85" t="s">
        <v>2945</v>
      </c>
      <c r="C1494" s="80">
        <v>10</v>
      </c>
      <c r="D1494" s="81" t="s">
        <v>31</v>
      </c>
      <c r="E1494" s="79" t="s">
        <v>467</v>
      </c>
      <c r="F1494" s="79" t="s">
        <v>648</v>
      </c>
      <c r="G1494" s="79" t="s">
        <v>931</v>
      </c>
      <c r="H1494" s="79" t="s">
        <v>669</v>
      </c>
      <c r="I1494" s="79" t="s">
        <v>932</v>
      </c>
      <c r="J1494" s="79" t="s">
        <v>671</v>
      </c>
      <c r="K1494" s="79" t="s">
        <v>485</v>
      </c>
      <c r="L1494" s="79" t="s">
        <v>650</v>
      </c>
      <c r="M1494" s="79" t="s">
        <v>663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8">
        <v>45063</v>
      </c>
      <c r="AF1494" s="148">
        <v>48716</v>
      </c>
      <c r="AG1494" s="83">
        <v>653631.5</v>
      </c>
      <c r="AH1494" s="83">
        <v>8.6305555555555564</v>
      </c>
      <c r="AI1494" s="83">
        <v>10</v>
      </c>
      <c r="AJ1494" s="143">
        <v>6.5000000000000002E-2</v>
      </c>
      <c r="AK1494" s="79" t="s">
        <v>664</v>
      </c>
      <c r="AL1494" s="79" t="s">
        <v>665</v>
      </c>
      <c r="AM1494" s="155">
        <v>0</v>
      </c>
      <c r="AN1494" s="155">
        <v>0</v>
      </c>
      <c r="AO1494" s="155">
        <v>0</v>
      </c>
      <c r="AP1494" s="155">
        <v>0</v>
      </c>
      <c r="AQ1494" s="155">
        <v>0</v>
      </c>
      <c r="AR1494" s="155">
        <v>0</v>
      </c>
      <c r="AS1494" s="155">
        <v>0</v>
      </c>
      <c r="AT1494" s="155">
        <v>0</v>
      </c>
      <c r="AU1494" s="155">
        <v>0</v>
      </c>
      <c r="AV1494" s="155">
        <v>0</v>
      </c>
      <c r="AW1494" s="155">
        <v>0</v>
      </c>
      <c r="AX1494" s="155">
        <v>0</v>
      </c>
      <c r="AY1494" s="155">
        <v>0</v>
      </c>
      <c r="AZ1494" s="155">
        <v>0</v>
      </c>
      <c r="BA1494" s="155">
        <v>0</v>
      </c>
      <c r="BB1494" s="22">
        <f t="shared" si="69"/>
        <v>0</v>
      </c>
      <c r="BC1494" s="22">
        <f t="shared" si="70"/>
        <v>0</v>
      </c>
      <c r="BD1494" s="22">
        <f t="shared" si="71"/>
        <v>0</v>
      </c>
    </row>
    <row r="1495" spans="1:56" x14ac:dyDescent="0.35">
      <c r="A1495" s="23" t="s">
        <v>2955</v>
      </c>
      <c r="B1495" s="85" t="s">
        <v>2956</v>
      </c>
      <c r="C1495" s="80">
        <v>1</v>
      </c>
      <c r="D1495" s="81" t="s">
        <v>31</v>
      </c>
      <c r="E1495" s="79" t="s">
        <v>467</v>
      </c>
      <c r="F1495" s="79" t="s">
        <v>648</v>
      </c>
      <c r="G1495" s="79" t="s">
        <v>931</v>
      </c>
      <c r="H1495" s="79" t="s">
        <v>669</v>
      </c>
      <c r="I1495" s="79" t="s">
        <v>932</v>
      </c>
      <c r="J1495" s="79" t="s">
        <v>671</v>
      </c>
      <c r="K1495" s="79" t="s">
        <v>485</v>
      </c>
      <c r="L1495" s="79" t="s">
        <v>650</v>
      </c>
      <c r="M1495" s="79" t="s">
        <v>663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148">
        <v>45070</v>
      </c>
      <c r="AF1495" s="148">
        <v>45436</v>
      </c>
      <c r="AG1495" s="83">
        <v>361375</v>
      </c>
      <c r="AH1495" s="83">
        <v>0</v>
      </c>
      <c r="AI1495" s="83">
        <v>0</v>
      </c>
      <c r="AJ1495" s="143">
        <v>3.2500000000000001E-2</v>
      </c>
      <c r="AK1495" s="79" t="s">
        <v>664</v>
      </c>
      <c r="AL1495" s="79" t="s">
        <v>665</v>
      </c>
      <c r="AM1495" s="155">
        <v>0</v>
      </c>
      <c r="AN1495" s="155">
        <v>0</v>
      </c>
      <c r="AO1495" s="155">
        <v>0</v>
      </c>
      <c r="AP1495" s="155">
        <v>0</v>
      </c>
      <c r="AQ1495" s="155">
        <v>0</v>
      </c>
      <c r="AR1495" s="155">
        <v>0</v>
      </c>
      <c r="AS1495" s="155">
        <v>0</v>
      </c>
      <c r="AT1495" s="155">
        <v>0</v>
      </c>
      <c r="AU1495" s="155">
        <v>0</v>
      </c>
      <c r="AV1495" s="155">
        <v>0</v>
      </c>
      <c r="AW1495" s="155">
        <v>0</v>
      </c>
      <c r="AX1495" s="155">
        <v>0</v>
      </c>
      <c r="AY1495" s="155">
        <v>0</v>
      </c>
      <c r="AZ1495" s="155">
        <v>0</v>
      </c>
      <c r="BA1495" s="155">
        <v>0</v>
      </c>
      <c r="BB1495" s="22">
        <f t="shared" si="69"/>
        <v>0</v>
      </c>
      <c r="BC1495" s="22">
        <f t="shared" si="70"/>
        <v>0</v>
      </c>
      <c r="BD1495" s="22">
        <f t="shared" si="71"/>
        <v>0</v>
      </c>
    </row>
    <row r="1496" spans="1:56" x14ac:dyDescent="0.35">
      <c r="A1496" s="23" t="s">
        <v>2957</v>
      </c>
      <c r="B1496" s="85" t="s">
        <v>2956</v>
      </c>
      <c r="C1496" s="80">
        <v>2</v>
      </c>
      <c r="D1496" s="81" t="s">
        <v>31</v>
      </c>
      <c r="E1496" s="79" t="s">
        <v>467</v>
      </c>
      <c r="F1496" s="79" t="s">
        <v>648</v>
      </c>
      <c r="G1496" s="79" t="s">
        <v>931</v>
      </c>
      <c r="H1496" s="79" t="s">
        <v>669</v>
      </c>
      <c r="I1496" s="79" t="s">
        <v>932</v>
      </c>
      <c r="J1496" s="79" t="s">
        <v>671</v>
      </c>
      <c r="K1496" s="79" t="s">
        <v>485</v>
      </c>
      <c r="L1496" s="79" t="s">
        <v>650</v>
      </c>
      <c r="M1496" s="79" t="s">
        <v>663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8">
        <v>45070</v>
      </c>
      <c r="AF1496" s="148">
        <v>45801</v>
      </c>
      <c r="AG1496" s="83">
        <v>885885</v>
      </c>
      <c r="AH1496" s="83">
        <v>0.65</v>
      </c>
      <c r="AI1496" s="83">
        <v>2</v>
      </c>
      <c r="AJ1496" s="143">
        <v>3.8199999999999998E-2</v>
      </c>
      <c r="AK1496" s="79" t="s">
        <v>664</v>
      </c>
      <c r="AL1496" s="79" t="s">
        <v>665</v>
      </c>
      <c r="AM1496" s="155">
        <v>0</v>
      </c>
      <c r="AN1496" s="155">
        <v>442942.5</v>
      </c>
      <c r="AO1496" s="155">
        <v>0</v>
      </c>
      <c r="AP1496" s="155">
        <v>0</v>
      </c>
      <c r="AQ1496" s="155">
        <v>0</v>
      </c>
      <c r="AR1496" s="155">
        <v>0</v>
      </c>
      <c r="AS1496" s="155">
        <v>0</v>
      </c>
      <c r="AT1496" s="155">
        <v>442942.5</v>
      </c>
      <c r="AU1496" s="155">
        <v>0</v>
      </c>
      <c r="AV1496" s="155">
        <v>0</v>
      </c>
      <c r="AW1496" s="155">
        <v>0</v>
      </c>
      <c r="AX1496" s="155">
        <v>0</v>
      </c>
      <c r="AY1496" s="155">
        <v>0</v>
      </c>
      <c r="AZ1496" s="155">
        <v>0</v>
      </c>
      <c r="BA1496" s="155">
        <v>0</v>
      </c>
      <c r="BB1496" s="22">
        <f t="shared" si="69"/>
        <v>442942.5</v>
      </c>
      <c r="BC1496" s="22">
        <f t="shared" si="70"/>
        <v>442942.5</v>
      </c>
      <c r="BD1496" s="22">
        <f t="shared" si="71"/>
        <v>885885</v>
      </c>
    </row>
    <row r="1497" spans="1:56" x14ac:dyDescent="0.35">
      <c r="A1497" s="23" t="s">
        <v>2958</v>
      </c>
      <c r="B1497" s="85" t="s">
        <v>2956</v>
      </c>
      <c r="C1497" s="80">
        <v>3</v>
      </c>
      <c r="D1497" s="81" t="s">
        <v>31</v>
      </c>
      <c r="E1497" s="79" t="s">
        <v>467</v>
      </c>
      <c r="F1497" s="79" t="s">
        <v>648</v>
      </c>
      <c r="G1497" s="79" t="s">
        <v>931</v>
      </c>
      <c r="H1497" s="79" t="s">
        <v>669</v>
      </c>
      <c r="I1497" s="79" t="s">
        <v>932</v>
      </c>
      <c r="J1497" s="79" t="s">
        <v>671</v>
      </c>
      <c r="K1497" s="79" t="s">
        <v>485</v>
      </c>
      <c r="L1497" s="79" t="s">
        <v>650</v>
      </c>
      <c r="M1497" s="79" t="s">
        <v>663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8">
        <v>45070</v>
      </c>
      <c r="AF1497" s="148">
        <v>46166</v>
      </c>
      <c r="AG1497" s="83">
        <v>799302.5</v>
      </c>
      <c r="AH1497" s="83">
        <v>1.65</v>
      </c>
      <c r="AI1497" s="83">
        <v>3</v>
      </c>
      <c r="AJ1497" s="143">
        <v>4.2999999999999997E-2</v>
      </c>
      <c r="AK1497" s="79" t="s">
        <v>664</v>
      </c>
      <c r="AL1497" s="79" t="s">
        <v>665</v>
      </c>
      <c r="AM1497" s="155">
        <v>0</v>
      </c>
      <c r="AN1497" s="155">
        <v>0</v>
      </c>
      <c r="AO1497" s="155">
        <v>0</v>
      </c>
      <c r="AP1497" s="155">
        <v>0</v>
      </c>
      <c r="AQ1497" s="155">
        <v>0</v>
      </c>
      <c r="AR1497" s="155">
        <v>0</v>
      </c>
      <c r="AS1497" s="155">
        <v>0</v>
      </c>
      <c r="AT1497" s="155">
        <v>0</v>
      </c>
      <c r="AU1497" s="155">
        <v>0</v>
      </c>
      <c r="AV1497" s="155">
        <v>0</v>
      </c>
      <c r="AW1497" s="155">
        <v>0</v>
      </c>
      <c r="AX1497" s="155">
        <v>0</v>
      </c>
      <c r="AY1497" s="155">
        <v>0</v>
      </c>
      <c r="AZ1497" s="155">
        <v>399651.25</v>
      </c>
      <c r="BA1497" s="155">
        <v>0</v>
      </c>
      <c r="BB1497" s="22">
        <f t="shared" si="69"/>
        <v>0</v>
      </c>
      <c r="BC1497" s="22">
        <f t="shared" si="70"/>
        <v>399651.25</v>
      </c>
      <c r="BD1497" s="22">
        <f t="shared" si="71"/>
        <v>399651.25</v>
      </c>
    </row>
    <row r="1498" spans="1:56" x14ac:dyDescent="0.35">
      <c r="A1498" s="23" t="s">
        <v>2959</v>
      </c>
      <c r="B1498" s="85" t="s">
        <v>2956</v>
      </c>
      <c r="C1498" s="80">
        <v>4</v>
      </c>
      <c r="D1498" s="81" t="s">
        <v>31</v>
      </c>
      <c r="E1498" s="79" t="s">
        <v>467</v>
      </c>
      <c r="F1498" s="79" t="s">
        <v>648</v>
      </c>
      <c r="G1498" s="79" t="s">
        <v>931</v>
      </c>
      <c r="H1498" s="79" t="s">
        <v>669</v>
      </c>
      <c r="I1498" s="79" t="s">
        <v>932</v>
      </c>
      <c r="J1498" s="79" t="s">
        <v>671</v>
      </c>
      <c r="K1498" s="79" t="s">
        <v>485</v>
      </c>
      <c r="L1498" s="79" t="s">
        <v>650</v>
      </c>
      <c r="M1498" s="79" t="s">
        <v>663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8">
        <v>45070</v>
      </c>
      <c r="AF1498" s="148">
        <v>46531</v>
      </c>
      <c r="AG1498" s="83">
        <v>1532377.5</v>
      </c>
      <c r="AH1498" s="83">
        <v>2.65</v>
      </c>
      <c r="AI1498" s="83">
        <v>4</v>
      </c>
      <c r="AJ1498" s="143">
        <v>4.7100000000000003E-2</v>
      </c>
      <c r="AK1498" s="79" t="s">
        <v>664</v>
      </c>
      <c r="AL1498" s="79" t="s">
        <v>665</v>
      </c>
      <c r="AM1498" s="155">
        <v>0</v>
      </c>
      <c r="AN1498" s="155">
        <v>0</v>
      </c>
      <c r="AO1498" s="155">
        <v>0</v>
      </c>
      <c r="AP1498" s="155">
        <v>0</v>
      </c>
      <c r="AQ1498" s="155">
        <v>0</v>
      </c>
      <c r="AR1498" s="155">
        <v>0</v>
      </c>
      <c r="AS1498" s="155">
        <v>0</v>
      </c>
      <c r="AT1498" s="155">
        <v>0</v>
      </c>
      <c r="AU1498" s="155">
        <v>0</v>
      </c>
      <c r="AV1498" s="155">
        <v>0</v>
      </c>
      <c r="AW1498" s="155">
        <v>0</v>
      </c>
      <c r="AX1498" s="155">
        <v>0</v>
      </c>
      <c r="AY1498" s="155">
        <v>0</v>
      </c>
      <c r="AZ1498" s="155">
        <v>0</v>
      </c>
      <c r="BA1498" s="155">
        <v>0</v>
      </c>
      <c r="BB1498" s="22">
        <f t="shared" si="69"/>
        <v>0</v>
      </c>
      <c r="BC1498" s="22">
        <f t="shared" si="70"/>
        <v>0</v>
      </c>
      <c r="BD1498" s="22">
        <f t="shared" si="71"/>
        <v>0</v>
      </c>
    </row>
    <row r="1499" spans="1:56" x14ac:dyDescent="0.35">
      <c r="A1499" s="23" t="s">
        <v>2960</v>
      </c>
      <c r="B1499" s="85" t="s">
        <v>2956</v>
      </c>
      <c r="C1499" s="80">
        <v>5</v>
      </c>
      <c r="D1499" s="81" t="s">
        <v>31</v>
      </c>
      <c r="E1499" s="79" t="s">
        <v>467</v>
      </c>
      <c r="F1499" s="79" t="s">
        <v>648</v>
      </c>
      <c r="G1499" s="79" t="s">
        <v>931</v>
      </c>
      <c r="H1499" s="79" t="s">
        <v>669</v>
      </c>
      <c r="I1499" s="79" t="s">
        <v>932</v>
      </c>
      <c r="J1499" s="79" t="s">
        <v>671</v>
      </c>
      <c r="K1499" s="79" t="s">
        <v>485</v>
      </c>
      <c r="L1499" s="79" t="s">
        <v>650</v>
      </c>
      <c r="M1499" s="79" t="s">
        <v>663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8">
        <v>45070</v>
      </c>
      <c r="AF1499" s="148">
        <v>46897</v>
      </c>
      <c r="AG1499" s="83">
        <v>2371505</v>
      </c>
      <c r="AH1499" s="83">
        <v>3.65</v>
      </c>
      <c r="AI1499" s="83">
        <v>5</v>
      </c>
      <c r="AJ1499" s="143">
        <v>5.0700000000000002E-2</v>
      </c>
      <c r="AK1499" s="79" t="s">
        <v>664</v>
      </c>
      <c r="AL1499" s="79" t="s">
        <v>665</v>
      </c>
      <c r="AM1499" s="155">
        <v>0</v>
      </c>
      <c r="AN1499" s="155">
        <v>0</v>
      </c>
      <c r="AO1499" s="155">
        <v>0</v>
      </c>
      <c r="AP1499" s="155">
        <v>0</v>
      </c>
      <c r="AQ1499" s="155">
        <v>0</v>
      </c>
      <c r="AR1499" s="155">
        <v>0</v>
      </c>
      <c r="AS1499" s="155">
        <v>0</v>
      </c>
      <c r="AT1499" s="155">
        <v>0</v>
      </c>
      <c r="AU1499" s="155">
        <v>0</v>
      </c>
      <c r="AV1499" s="155">
        <v>0</v>
      </c>
      <c r="AW1499" s="155">
        <v>0</v>
      </c>
      <c r="AX1499" s="155">
        <v>0</v>
      </c>
      <c r="AY1499" s="155">
        <v>0</v>
      </c>
      <c r="AZ1499" s="155">
        <v>0</v>
      </c>
      <c r="BA1499" s="155">
        <v>0</v>
      </c>
      <c r="BB1499" s="22">
        <f t="shared" si="69"/>
        <v>0</v>
      </c>
      <c r="BC1499" s="22">
        <f t="shared" si="70"/>
        <v>0</v>
      </c>
      <c r="BD1499" s="22">
        <f t="shared" si="71"/>
        <v>0</v>
      </c>
    </row>
    <row r="1500" spans="1:56" x14ac:dyDescent="0.35">
      <c r="A1500" s="23" t="s">
        <v>2961</v>
      </c>
      <c r="B1500" s="85" t="s">
        <v>2956</v>
      </c>
      <c r="C1500" s="80">
        <v>6</v>
      </c>
      <c r="D1500" s="81" t="s">
        <v>31</v>
      </c>
      <c r="E1500" s="79" t="s">
        <v>467</v>
      </c>
      <c r="F1500" s="79" t="s">
        <v>648</v>
      </c>
      <c r="G1500" s="79" t="s">
        <v>931</v>
      </c>
      <c r="H1500" s="79" t="s">
        <v>669</v>
      </c>
      <c r="I1500" s="79" t="s">
        <v>932</v>
      </c>
      <c r="J1500" s="79" t="s">
        <v>671</v>
      </c>
      <c r="K1500" s="79" t="s">
        <v>485</v>
      </c>
      <c r="L1500" s="79" t="s">
        <v>650</v>
      </c>
      <c r="M1500" s="79" t="s">
        <v>663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8">
        <v>45070</v>
      </c>
      <c r="AF1500" s="148">
        <v>47262</v>
      </c>
      <c r="AG1500" s="83">
        <v>4465562.5</v>
      </c>
      <c r="AH1500" s="83">
        <v>4.6500000000000004</v>
      </c>
      <c r="AI1500" s="83">
        <v>6</v>
      </c>
      <c r="AJ1500" s="143">
        <v>5.3600000000000002E-2</v>
      </c>
      <c r="AK1500" s="79" t="s">
        <v>664</v>
      </c>
      <c r="AL1500" s="79" t="s">
        <v>665</v>
      </c>
      <c r="AM1500" s="155">
        <v>0</v>
      </c>
      <c r="AN1500" s="155">
        <v>0</v>
      </c>
      <c r="AO1500" s="155">
        <v>0</v>
      </c>
      <c r="AP1500" s="155">
        <v>0</v>
      </c>
      <c r="AQ1500" s="155">
        <v>0</v>
      </c>
      <c r="AR1500" s="155">
        <v>0</v>
      </c>
      <c r="AS1500" s="155">
        <v>0</v>
      </c>
      <c r="AT1500" s="155">
        <v>0</v>
      </c>
      <c r="AU1500" s="155">
        <v>0</v>
      </c>
      <c r="AV1500" s="155">
        <v>0</v>
      </c>
      <c r="AW1500" s="155">
        <v>0</v>
      </c>
      <c r="AX1500" s="155">
        <v>0</v>
      </c>
      <c r="AY1500" s="155">
        <v>0</v>
      </c>
      <c r="AZ1500" s="155">
        <v>0</v>
      </c>
      <c r="BA1500" s="155">
        <v>0</v>
      </c>
      <c r="BB1500" s="22">
        <f t="shared" si="69"/>
        <v>0</v>
      </c>
      <c r="BC1500" s="22">
        <f t="shared" si="70"/>
        <v>0</v>
      </c>
      <c r="BD1500" s="22">
        <f t="shared" si="71"/>
        <v>0</v>
      </c>
    </row>
    <row r="1501" spans="1:56" x14ac:dyDescent="0.35">
      <c r="A1501" s="23" t="s">
        <v>2962</v>
      </c>
      <c r="B1501" s="85" t="s">
        <v>2956</v>
      </c>
      <c r="C1501" s="80">
        <v>7</v>
      </c>
      <c r="D1501" s="81" t="s">
        <v>31</v>
      </c>
      <c r="E1501" s="79" t="s">
        <v>467</v>
      </c>
      <c r="F1501" s="79" t="s">
        <v>648</v>
      </c>
      <c r="G1501" s="79" t="s">
        <v>931</v>
      </c>
      <c r="H1501" s="79" t="s">
        <v>669</v>
      </c>
      <c r="I1501" s="79" t="s">
        <v>932</v>
      </c>
      <c r="J1501" s="79" t="s">
        <v>671</v>
      </c>
      <c r="K1501" s="79" t="s">
        <v>485</v>
      </c>
      <c r="L1501" s="79" t="s">
        <v>650</v>
      </c>
      <c r="M1501" s="79" t="s">
        <v>663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8">
        <v>45070</v>
      </c>
      <c r="AF1501" s="148">
        <v>47627</v>
      </c>
      <c r="AG1501" s="83">
        <v>7655545</v>
      </c>
      <c r="AH1501" s="83">
        <v>5.65</v>
      </c>
      <c r="AI1501" s="83">
        <v>7</v>
      </c>
      <c r="AJ1501" s="143">
        <v>5.6399999999999999E-2</v>
      </c>
      <c r="AK1501" s="79" t="s">
        <v>664</v>
      </c>
      <c r="AL1501" s="79" t="s">
        <v>665</v>
      </c>
      <c r="AM1501" s="155">
        <v>0</v>
      </c>
      <c r="AN1501" s="155">
        <v>0</v>
      </c>
      <c r="AO1501" s="155">
        <v>0</v>
      </c>
      <c r="AP1501" s="155">
        <v>0</v>
      </c>
      <c r="AQ1501" s="155">
        <v>0</v>
      </c>
      <c r="AR1501" s="155">
        <v>0</v>
      </c>
      <c r="AS1501" s="155">
        <v>0</v>
      </c>
      <c r="AT1501" s="155">
        <v>0</v>
      </c>
      <c r="AU1501" s="155">
        <v>0</v>
      </c>
      <c r="AV1501" s="155">
        <v>0</v>
      </c>
      <c r="AW1501" s="155">
        <v>0</v>
      </c>
      <c r="AX1501" s="155">
        <v>0</v>
      </c>
      <c r="AY1501" s="155">
        <v>0</v>
      </c>
      <c r="AZ1501" s="155">
        <v>0</v>
      </c>
      <c r="BA1501" s="155">
        <v>0</v>
      </c>
      <c r="BB1501" s="22">
        <f t="shared" si="69"/>
        <v>0</v>
      </c>
      <c r="BC1501" s="22">
        <f t="shared" si="70"/>
        <v>0</v>
      </c>
      <c r="BD1501" s="22">
        <f t="shared" si="71"/>
        <v>0</v>
      </c>
    </row>
    <row r="1502" spans="1:56" x14ac:dyDescent="0.35">
      <c r="A1502" s="23" t="s">
        <v>2963</v>
      </c>
      <c r="B1502" s="85" t="s">
        <v>2956</v>
      </c>
      <c r="C1502" s="80">
        <v>8</v>
      </c>
      <c r="D1502" s="81" t="s">
        <v>31</v>
      </c>
      <c r="E1502" s="79" t="s">
        <v>467</v>
      </c>
      <c r="F1502" s="79" t="s">
        <v>648</v>
      </c>
      <c r="G1502" s="79" t="s">
        <v>931</v>
      </c>
      <c r="H1502" s="79" t="s">
        <v>669</v>
      </c>
      <c r="I1502" s="79" t="s">
        <v>932</v>
      </c>
      <c r="J1502" s="79" t="s">
        <v>671</v>
      </c>
      <c r="K1502" s="79" t="s">
        <v>485</v>
      </c>
      <c r="L1502" s="79" t="s">
        <v>650</v>
      </c>
      <c r="M1502" s="79" t="s">
        <v>663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8">
        <v>45070</v>
      </c>
      <c r="AF1502" s="148">
        <v>47992</v>
      </c>
      <c r="AG1502" s="83">
        <v>1114362.5</v>
      </c>
      <c r="AH1502" s="83">
        <v>6.65</v>
      </c>
      <c r="AI1502" s="83">
        <v>8</v>
      </c>
      <c r="AJ1502" s="143">
        <v>5.9299999999999999E-2</v>
      </c>
      <c r="AK1502" s="79" t="s">
        <v>664</v>
      </c>
      <c r="AL1502" s="79" t="s">
        <v>665</v>
      </c>
      <c r="AM1502" s="155">
        <v>0</v>
      </c>
      <c r="AN1502" s="155">
        <v>0</v>
      </c>
      <c r="AO1502" s="155">
        <v>0</v>
      </c>
      <c r="AP1502" s="155">
        <v>0</v>
      </c>
      <c r="AQ1502" s="155">
        <v>0</v>
      </c>
      <c r="AR1502" s="155">
        <v>0</v>
      </c>
      <c r="AS1502" s="155">
        <v>0</v>
      </c>
      <c r="AT1502" s="155">
        <v>0</v>
      </c>
      <c r="AU1502" s="155">
        <v>0</v>
      </c>
      <c r="AV1502" s="155">
        <v>0</v>
      </c>
      <c r="AW1502" s="155">
        <v>0</v>
      </c>
      <c r="AX1502" s="155">
        <v>0</v>
      </c>
      <c r="AY1502" s="155">
        <v>0</v>
      </c>
      <c r="AZ1502" s="155">
        <v>0</v>
      </c>
      <c r="BA1502" s="155">
        <v>0</v>
      </c>
      <c r="BB1502" s="22">
        <f t="shared" si="69"/>
        <v>0</v>
      </c>
      <c r="BC1502" s="22">
        <f t="shared" si="70"/>
        <v>0</v>
      </c>
      <c r="BD1502" s="22">
        <f t="shared" si="71"/>
        <v>0</v>
      </c>
    </row>
    <row r="1503" spans="1:56" x14ac:dyDescent="0.35">
      <c r="A1503" s="23" t="s">
        <v>2964</v>
      </c>
      <c r="B1503" s="85" t="s">
        <v>2956</v>
      </c>
      <c r="C1503" s="80">
        <v>9</v>
      </c>
      <c r="D1503" s="81" t="s">
        <v>31</v>
      </c>
      <c r="E1503" s="79" t="s">
        <v>467</v>
      </c>
      <c r="F1503" s="79" t="s">
        <v>648</v>
      </c>
      <c r="G1503" s="79" t="s">
        <v>931</v>
      </c>
      <c r="H1503" s="79" t="s">
        <v>669</v>
      </c>
      <c r="I1503" s="79" t="s">
        <v>932</v>
      </c>
      <c r="J1503" s="79" t="s">
        <v>671</v>
      </c>
      <c r="K1503" s="79" t="s">
        <v>485</v>
      </c>
      <c r="L1503" s="79" t="s">
        <v>650</v>
      </c>
      <c r="M1503" s="79" t="s">
        <v>663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8">
        <v>45070</v>
      </c>
      <c r="AF1503" s="148">
        <v>48358</v>
      </c>
      <c r="AG1503" s="83">
        <v>265500</v>
      </c>
      <c r="AH1503" s="83">
        <v>7.65</v>
      </c>
      <c r="AI1503" s="83">
        <v>9</v>
      </c>
      <c r="AJ1503" s="143">
        <v>6.2100000000000002E-2</v>
      </c>
      <c r="AK1503" s="79" t="s">
        <v>664</v>
      </c>
      <c r="AL1503" s="79" t="s">
        <v>665</v>
      </c>
      <c r="AM1503" s="155">
        <v>0</v>
      </c>
      <c r="AN1503" s="155">
        <v>0</v>
      </c>
      <c r="AO1503" s="155">
        <v>0</v>
      </c>
      <c r="AP1503" s="155">
        <v>0</v>
      </c>
      <c r="AQ1503" s="155">
        <v>0</v>
      </c>
      <c r="AR1503" s="155">
        <v>0</v>
      </c>
      <c r="AS1503" s="155">
        <v>0</v>
      </c>
      <c r="AT1503" s="155">
        <v>0</v>
      </c>
      <c r="AU1503" s="155">
        <v>0</v>
      </c>
      <c r="AV1503" s="155">
        <v>0</v>
      </c>
      <c r="AW1503" s="155">
        <v>0</v>
      </c>
      <c r="AX1503" s="155">
        <v>0</v>
      </c>
      <c r="AY1503" s="155">
        <v>0</v>
      </c>
      <c r="AZ1503" s="155">
        <v>0</v>
      </c>
      <c r="BA1503" s="155">
        <v>0</v>
      </c>
      <c r="BB1503" s="22">
        <f t="shared" si="69"/>
        <v>0</v>
      </c>
      <c r="BC1503" s="22">
        <f t="shared" si="70"/>
        <v>0</v>
      </c>
      <c r="BD1503" s="22">
        <f t="shared" si="71"/>
        <v>0</v>
      </c>
    </row>
    <row r="1504" spans="1:56" x14ac:dyDescent="0.35">
      <c r="A1504" s="23" t="s">
        <v>2965</v>
      </c>
      <c r="B1504" s="85" t="s">
        <v>2956</v>
      </c>
      <c r="C1504" s="80">
        <v>10</v>
      </c>
      <c r="D1504" s="81" t="s">
        <v>31</v>
      </c>
      <c r="E1504" s="79" t="s">
        <v>467</v>
      </c>
      <c r="F1504" s="79" t="s">
        <v>648</v>
      </c>
      <c r="G1504" s="79" t="s">
        <v>931</v>
      </c>
      <c r="H1504" s="79" t="s">
        <v>669</v>
      </c>
      <c r="I1504" s="79" t="s">
        <v>932</v>
      </c>
      <c r="J1504" s="79" t="s">
        <v>671</v>
      </c>
      <c r="K1504" s="79" t="s">
        <v>485</v>
      </c>
      <c r="L1504" s="79" t="s">
        <v>650</v>
      </c>
      <c r="M1504" s="79" t="s">
        <v>663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8">
        <v>45070</v>
      </c>
      <c r="AF1504" s="148">
        <v>48723</v>
      </c>
      <c r="AG1504" s="83">
        <v>361227.5</v>
      </c>
      <c r="AH1504" s="83">
        <v>8.65</v>
      </c>
      <c r="AI1504" s="83">
        <v>10</v>
      </c>
      <c r="AJ1504" s="143">
        <v>6.5000000000000002E-2</v>
      </c>
      <c r="AK1504" s="79" t="s">
        <v>664</v>
      </c>
      <c r="AL1504" s="79" t="s">
        <v>665</v>
      </c>
      <c r="AM1504" s="155">
        <v>0</v>
      </c>
      <c r="AN1504" s="155">
        <v>0</v>
      </c>
      <c r="AO1504" s="155">
        <v>0</v>
      </c>
      <c r="AP1504" s="155">
        <v>0</v>
      </c>
      <c r="AQ1504" s="155">
        <v>0</v>
      </c>
      <c r="AR1504" s="155">
        <v>0</v>
      </c>
      <c r="AS1504" s="155">
        <v>0</v>
      </c>
      <c r="AT1504" s="155">
        <v>0</v>
      </c>
      <c r="AU1504" s="155">
        <v>0</v>
      </c>
      <c r="AV1504" s="155">
        <v>0</v>
      </c>
      <c r="AW1504" s="155">
        <v>0</v>
      </c>
      <c r="AX1504" s="155">
        <v>0</v>
      </c>
      <c r="AY1504" s="155">
        <v>0</v>
      </c>
      <c r="AZ1504" s="155">
        <v>0</v>
      </c>
      <c r="BA1504" s="155">
        <v>0</v>
      </c>
      <c r="BB1504" s="22">
        <f t="shared" si="69"/>
        <v>0</v>
      </c>
      <c r="BC1504" s="22">
        <f t="shared" si="70"/>
        <v>0</v>
      </c>
      <c r="BD1504" s="22">
        <f t="shared" si="71"/>
        <v>0</v>
      </c>
    </row>
    <row r="1505" spans="1:56" x14ac:dyDescent="0.35">
      <c r="A1505" s="23" t="s">
        <v>2966</v>
      </c>
      <c r="B1505" s="85" t="s">
        <v>2967</v>
      </c>
      <c r="C1505" s="80">
        <v>1</v>
      </c>
      <c r="D1505" s="81" t="s">
        <v>31</v>
      </c>
      <c r="E1505" s="79" t="s">
        <v>467</v>
      </c>
      <c r="F1505" s="79" t="s">
        <v>648</v>
      </c>
      <c r="G1505" s="79" t="s">
        <v>64</v>
      </c>
      <c r="H1505" s="79" t="s">
        <v>661</v>
      </c>
      <c r="I1505" s="79" t="s">
        <v>649</v>
      </c>
      <c r="J1505" s="79" t="s">
        <v>662</v>
      </c>
      <c r="K1505" s="79" t="s">
        <v>596</v>
      </c>
      <c r="L1505" s="79" t="s">
        <v>650</v>
      </c>
      <c r="M1505" s="79" t="s">
        <v>663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48">
        <v>44984</v>
      </c>
      <c r="AF1505" s="148">
        <v>48637</v>
      </c>
      <c r="AG1505" s="83">
        <v>200000000</v>
      </c>
      <c r="AH1505" s="83">
        <v>8.4083333333333332</v>
      </c>
      <c r="AI1505" s="83">
        <v>10</v>
      </c>
      <c r="AJ1505" s="143">
        <v>7.8262999999999999E-2</v>
      </c>
      <c r="AK1505" s="79" t="s">
        <v>664</v>
      </c>
      <c r="AL1505" s="79" t="s">
        <v>665</v>
      </c>
      <c r="AM1505" s="155">
        <v>0</v>
      </c>
      <c r="AN1505" s="155">
        <v>0</v>
      </c>
      <c r="AO1505" s="155">
        <v>0</v>
      </c>
      <c r="AP1505" s="155">
        <v>0</v>
      </c>
      <c r="AQ1505" s="155">
        <v>0</v>
      </c>
      <c r="AR1505" s="155">
        <v>0</v>
      </c>
      <c r="AS1505" s="155">
        <v>0</v>
      </c>
      <c r="AT1505" s="155">
        <v>0</v>
      </c>
      <c r="AU1505" s="155">
        <v>0</v>
      </c>
      <c r="AV1505" s="155">
        <v>0</v>
      </c>
      <c r="AW1505" s="155">
        <v>0</v>
      </c>
      <c r="AX1505" s="155">
        <v>0</v>
      </c>
      <c r="AY1505" s="155">
        <v>0</v>
      </c>
      <c r="AZ1505" s="155">
        <v>0</v>
      </c>
      <c r="BA1505" s="155">
        <v>0</v>
      </c>
      <c r="BB1505" s="22">
        <f t="shared" si="69"/>
        <v>0</v>
      </c>
      <c r="BC1505" s="22">
        <f t="shared" si="70"/>
        <v>0</v>
      </c>
      <c r="BD1505" s="22">
        <f t="shared" si="71"/>
        <v>0</v>
      </c>
    </row>
    <row r="1506" spans="1:56" x14ac:dyDescent="0.35">
      <c r="A1506" s="23" t="s">
        <v>2975</v>
      </c>
      <c r="B1506" s="85" t="s">
        <v>2976</v>
      </c>
      <c r="C1506" s="80">
        <v>1</v>
      </c>
      <c r="D1506" s="81" t="s">
        <v>31</v>
      </c>
      <c r="E1506" s="79" t="s">
        <v>467</v>
      </c>
      <c r="F1506" s="79" t="s">
        <v>648</v>
      </c>
      <c r="G1506" s="79" t="s">
        <v>64</v>
      </c>
      <c r="H1506" s="79" t="s">
        <v>661</v>
      </c>
      <c r="I1506" s="79" t="s">
        <v>649</v>
      </c>
      <c r="J1506" s="79" t="s">
        <v>662</v>
      </c>
      <c r="K1506" s="79" t="s">
        <v>596</v>
      </c>
      <c r="L1506" s="79" t="s">
        <v>650</v>
      </c>
      <c r="M1506" s="79" t="s">
        <v>663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48">
        <v>44984</v>
      </c>
      <c r="AF1506" s="148">
        <v>48637</v>
      </c>
      <c r="AG1506" s="83">
        <v>200000000</v>
      </c>
      <c r="AH1506" s="83">
        <v>8.4083333333333332</v>
      </c>
      <c r="AI1506" s="83">
        <v>10</v>
      </c>
      <c r="AJ1506" s="143">
        <v>7.8262999999999999E-2</v>
      </c>
      <c r="AK1506" s="79" t="s">
        <v>664</v>
      </c>
      <c r="AL1506" s="79" t="s">
        <v>665</v>
      </c>
      <c r="AM1506" s="155">
        <v>0</v>
      </c>
      <c r="AN1506" s="155">
        <v>0</v>
      </c>
      <c r="AO1506" s="155">
        <v>0</v>
      </c>
      <c r="AP1506" s="155">
        <v>0</v>
      </c>
      <c r="AQ1506" s="155">
        <v>0</v>
      </c>
      <c r="AR1506" s="155">
        <v>0</v>
      </c>
      <c r="AS1506" s="155">
        <v>0</v>
      </c>
      <c r="AT1506" s="155">
        <v>0</v>
      </c>
      <c r="AU1506" s="155">
        <v>0</v>
      </c>
      <c r="AV1506" s="155">
        <v>0</v>
      </c>
      <c r="AW1506" s="155">
        <v>0</v>
      </c>
      <c r="AX1506" s="155">
        <v>0</v>
      </c>
      <c r="AY1506" s="155">
        <v>0</v>
      </c>
      <c r="AZ1506" s="155">
        <v>0</v>
      </c>
      <c r="BA1506" s="155">
        <v>0</v>
      </c>
      <c r="BB1506" s="22">
        <f t="shared" si="69"/>
        <v>0</v>
      </c>
      <c r="BC1506" s="22">
        <f t="shared" si="70"/>
        <v>0</v>
      </c>
      <c r="BD1506" s="22">
        <f t="shared" si="71"/>
        <v>0</v>
      </c>
    </row>
    <row r="1507" spans="1:56" x14ac:dyDescent="0.35">
      <c r="A1507" s="23" t="s">
        <v>2977</v>
      </c>
      <c r="B1507" s="85" t="s">
        <v>2978</v>
      </c>
      <c r="C1507" s="80">
        <v>1</v>
      </c>
      <c r="D1507" s="81" t="s">
        <v>31</v>
      </c>
      <c r="E1507" s="79" t="s">
        <v>467</v>
      </c>
      <c r="F1507" s="79" t="s">
        <v>648</v>
      </c>
      <c r="G1507" s="79" t="s">
        <v>606</v>
      </c>
      <c r="H1507" s="79" t="s">
        <v>661</v>
      </c>
      <c r="I1507" s="79" t="s">
        <v>649</v>
      </c>
      <c r="J1507" s="79" t="s">
        <v>662</v>
      </c>
      <c r="K1507" s="79" t="s">
        <v>606</v>
      </c>
      <c r="L1507" s="79" t="s">
        <v>650</v>
      </c>
      <c r="M1507" s="79" t="s">
        <v>663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505261.27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8">
        <v>44995</v>
      </c>
      <c r="AF1507" s="148">
        <v>46822</v>
      </c>
      <c r="AG1507" s="83">
        <v>14173820.699999999</v>
      </c>
      <c r="AH1507" s="83">
        <v>3.4444444444444446</v>
      </c>
      <c r="AI1507" s="83">
        <v>5</v>
      </c>
      <c r="AJ1507" s="143">
        <v>7.1294999999999997E-2</v>
      </c>
      <c r="AK1507" s="79" t="s">
        <v>664</v>
      </c>
      <c r="AL1507" s="79" t="s">
        <v>665</v>
      </c>
      <c r="AM1507" s="155">
        <v>0</v>
      </c>
      <c r="AN1507" s="155">
        <v>0</v>
      </c>
      <c r="AO1507" s="155">
        <v>0</v>
      </c>
      <c r="AP1507" s="155">
        <v>0</v>
      </c>
      <c r="AQ1507" s="155">
        <v>0</v>
      </c>
      <c r="AR1507" s="155">
        <v>0</v>
      </c>
      <c r="AS1507" s="155">
        <v>0</v>
      </c>
      <c r="AT1507" s="155">
        <v>0</v>
      </c>
      <c r="AU1507" s="155">
        <v>0</v>
      </c>
      <c r="AV1507" s="155">
        <v>0</v>
      </c>
      <c r="AW1507" s="155">
        <v>0</v>
      </c>
      <c r="AX1507" s="155">
        <v>0</v>
      </c>
      <c r="AY1507" s="155">
        <v>0</v>
      </c>
      <c r="AZ1507" s="155">
        <v>0</v>
      </c>
      <c r="BA1507" s="155">
        <v>0</v>
      </c>
      <c r="BB1507" s="22">
        <f t="shared" si="69"/>
        <v>0</v>
      </c>
      <c r="BC1507" s="22">
        <f t="shared" si="70"/>
        <v>0</v>
      </c>
      <c r="BD1507" s="22">
        <f t="shared" si="71"/>
        <v>0</v>
      </c>
    </row>
    <row r="1508" spans="1:56" x14ac:dyDescent="0.35">
      <c r="A1508" s="23" t="s">
        <v>2988</v>
      </c>
      <c r="B1508" s="85" t="s">
        <v>2989</v>
      </c>
      <c r="C1508" s="80">
        <v>1</v>
      </c>
      <c r="D1508" s="81" t="s">
        <v>31</v>
      </c>
      <c r="E1508" s="79" t="s">
        <v>467</v>
      </c>
      <c r="F1508" s="79" t="s">
        <v>648</v>
      </c>
      <c r="G1508" s="79" t="s">
        <v>931</v>
      </c>
      <c r="H1508" s="79" t="s">
        <v>669</v>
      </c>
      <c r="I1508" s="79" t="s">
        <v>932</v>
      </c>
      <c r="J1508" s="79" t="s">
        <v>671</v>
      </c>
      <c r="K1508" s="79" t="s">
        <v>485</v>
      </c>
      <c r="L1508" s="79" t="s">
        <v>650</v>
      </c>
      <c r="M1508" s="79" t="s">
        <v>663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0</v>
      </c>
      <c r="X1508" s="77">
        <v>0</v>
      </c>
      <c r="Y1508" s="77">
        <v>0</v>
      </c>
      <c r="Z1508" s="77">
        <v>0</v>
      </c>
      <c r="AA1508" s="77">
        <v>0</v>
      </c>
      <c r="AB1508" s="77">
        <v>0</v>
      </c>
      <c r="AC1508" s="77">
        <v>0</v>
      </c>
      <c r="AD1508" s="77">
        <v>0</v>
      </c>
      <c r="AE1508" s="146">
        <v>45110</v>
      </c>
      <c r="AF1508" s="148">
        <v>45476</v>
      </c>
      <c r="AG1508" s="83">
        <v>142337.5</v>
      </c>
      <c r="AH1508" s="83">
        <v>0</v>
      </c>
      <c r="AI1508" s="83">
        <v>0</v>
      </c>
      <c r="AJ1508" s="143">
        <v>3.2500000000000001E-2</v>
      </c>
      <c r="AK1508" s="79" t="s">
        <v>664</v>
      </c>
      <c r="AL1508" s="79" t="s">
        <v>665</v>
      </c>
      <c r="AM1508" s="155">
        <v>0</v>
      </c>
      <c r="AN1508" s="155">
        <v>0</v>
      </c>
      <c r="AO1508" s="155">
        <v>0</v>
      </c>
      <c r="AP1508" s="155">
        <v>0</v>
      </c>
      <c r="AQ1508" s="155">
        <v>0</v>
      </c>
      <c r="AR1508" s="155">
        <v>0</v>
      </c>
      <c r="AS1508" s="155">
        <v>0</v>
      </c>
      <c r="AT1508" s="155">
        <v>0</v>
      </c>
      <c r="AU1508" s="155">
        <v>0</v>
      </c>
      <c r="AV1508" s="155">
        <v>0</v>
      </c>
      <c r="AW1508" s="155">
        <v>0</v>
      </c>
      <c r="AX1508" s="155">
        <v>0</v>
      </c>
      <c r="AY1508" s="155">
        <v>0</v>
      </c>
      <c r="AZ1508" s="155">
        <v>0</v>
      </c>
      <c r="BA1508" s="155">
        <v>0</v>
      </c>
      <c r="BB1508" s="22">
        <f t="shared" si="69"/>
        <v>0</v>
      </c>
      <c r="BC1508" s="22">
        <f t="shared" si="70"/>
        <v>0</v>
      </c>
      <c r="BD1508" s="22">
        <f t="shared" si="71"/>
        <v>0</v>
      </c>
    </row>
    <row r="1509" spans="1:56" x14ac:dyDescent="0.35">
      <c r="A1509" s="23" t="s">
        <v>2990</v>
      </c>
      <c r="B1509" s="85" t="s">
        <v>2989</v>
      </c>
      <c r="C1509" s="80">
        <v>2</v>
      </c>
      <c r="D1509" s="81" t="s">
        <v>31</v>
      </c>
      <c r="E1509" s="79" t="s">
        <v>467</v>
      </c>
      <c r="F1509" s="79" t="s">
        <v>648</v>
      </c>
      <c r="G1509" s="79" t="s">
        <v>931</v>
      </c>
      <c r="H1509" s="79" t="s">
        <v>669</v>
      </c>
      <c r="I1509" s="79" t="s">
        <v>932</v>
      </c>
      <c r="J1509" s="79" t="s">
        <v>671</v>
      </c>
      <c r="K1509" s="79" t="s">
        <v>485</v>
      </c>
      <c r="L1509" s="79" t="s">
        <v>650</v>
      </c>
      <c r="M1509" s="79" t="s">
        <v>663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6">
        <v>45110</v>
      </c>
      <c r="AF1509" s="148">
        <v>45841</v>
      </c>
      <c r="AG1509" s="83">
        <v>53100</v>
      </c>
      <c r="AH1509" s="83">
        <v>0.7583333333333333</v>
      </c>
      <c r="AI1509" s="83">
        <v>2</v>
      </c>
      <c r="AJ1509" s="143">
        <v>3.8199999999999998E-2</v>
      </c>
      <c r="AK1509" s="79" t="s">
        <v>664</v>
      </c>
      <c r="AL1509" s="79" t="s">
        <v>665</v>
      </c>
      <c r="AM1509" s="155">
        <v>0</v>
      </c>
      <c r="AN1509" s="155">
        <v>0</v>
      </c>
      <c r="AO1509" s="155">
        <v>0</v>
      </c>
      <c r="AP1509" s="155">
        <v>26550</v>
      </c>
      <c r="AQ1509" s="155">
        <v>0</v>
      </c>
      <c r="AR1509" s="155">
        <v>0</v>
      </c>
      <c r="AS1509" s="155">
        <v>0</v>
      </c>
      <c r="AT1509" s="155">
        <v>0</v>
      </c>
      <c r="AU1509" s="155">
        <v>0</v>
      </c>
      <c r="AV1509" s="155">
        <v>26550</v>
      </c>
      <c r="AW1509" s="155">
        <v>0</v>
      </c>
      <c r="AX1509" s="155">
        <v>0</v>
      </c>
      <c r="AY1509" s="155">
        <v>0</v>
      </c>
      <c r="AZ1509" s="155">
        <v>0</v>
      </c>
      <c r="BA1509" s="155">
        <v>0</v>
      </c>
      <c r="BB1509" s="22">
        <f t="shared" si="69"/>
        <v>0</v>
      </c>
      <c r="BC1509" s="22">
        <f t="shared" si="70"/>
        <v>53100</v>
      </c>
      <c r="BD1509" s="22">
        <f t="shared" si="71"/>
        <v>53100</v>
      </c>
    </row>
    <row r="1510" spans="1:56" x14ac:dyDescent="0.35">
      <c r="A1510" s="23" t="s">
        <v>2991</v>
      </c>
      <c r="B1510" s="85" t="s">
        <v>2989</v>
      </c>
      <c r="C1510" s="80">
        <v>3</v>
      </c>
      <c r="D1510" s="81" t="s">
        <v>31</v>
      </c>
      <c r="E1510" s="79" t="s">
        <v>467</v>
      </c>
      <c r="F1510" s="79" t="s">
        <v>648</v>
      </c>
      <c r="G1510" s="79" t="s">
        <v>931</v>
      </c>
      <c r="H1510" s="79" t="s">
        <v>669</v>
      </c>
      <c r="I1510" s="79" t="s">
        <v>932</v>
      </c>
      <c r="J1510" s="79" t="s">
        <v>671</v>
      </c>
      <c r="K1510" s="79" t="s">
        <v>485</v>
      </c>
      <c r="L1510" s="79" t="s">
        <v>650</v>
      </c>
      <c r="M1510" s="79" t="s">
        <v>663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6">
        <v>45110</v>
      </c>
      <c r="AF1510" s="148">
        <v>46206</v>
      </c>
      <c r="AG1510" s="83">
        <v>145730</v>
      </c>
      <c r="AH1510" s="83">
        <v>1.7583333333333333</v>
      </c>
      <c r="AI1510" s="83">
        <v>3</v>
      </c>
      <c r="AJ1510" s="143">
        <v>4.2999999999999997E-2</v>
      </c>
      <c r="AK1510" s="79" t="s">
        <v>664</v>
      </c>
      <c r="AL1510" s="79" t="s">
        <v>665</v>
      </c>
      <c r="AM1510" s="155">
        <v>0</v>
      </c>
      <c r="AN1510" s="155">
        <v>0</v>
      </c>
      <c r="AO1510" s="155">
        <v>0</v>
      </c>
      <c r="AP1510" s="155">
        <v>0</v>
      </c>
      <c r="AQ1510" s="155">
        <v>0</v>
      </c>
      <c r="AR1510" s="155">
        <v>0</v>
      </c>
      <c r="AS1510" s="155">
        <v>0</v>
      </c>
      <c r="AT1510" s="155">
        <v>0</v>
      </c>
      <c r="AU1510" s="155">
        <v>0</v>
      </c>
      <c r="AV1510" s="155">
        <v>0</v>
      </c>
      <c r="AW1510" s="155">
        <v>0</v>
      </c>
      <c r="AX1510" s="155">
        <v>0</v>
      </c>
      <c r="AY1510" s="155">
        <v>0</v>
      </c>
      <c r="AZ1510" s="155">
        <v>0</v>
      </c>
      <c r="BA1510" s="155">
        <v>0</v>
      </c>
      <c r="BB1510" s="22">
        <f t="shared" si="69"/>
        <v>0</v>
      </c>
      <c r="BC1510" s="22">
        <f t="shared" si="70"/>
        <v>0</v>
      </c>
      <c r="BD1510" s="22">
        <f t="shared" si="71"/>
        <v>0</v>
      </c>
    </row>
    <row r="1511" spans="1:56" x14ac:dyDescent="0.35">
      <c r="A1511" s="23" t="s">
        <v>2992</v>
      </c>
      <c r="B1511" s="85" t="s">
        <v>2989</v>
      </c>
      <c r="C1511" s="80">
        <v>4</v>
      </c>
      <c r="D1511" s="81" t="s">
        <v>31</v>
      </c>
      <c r="E1511" s="79" t="s">
        <v>467</v>
      </c>
      <c r="F1511" s="79" t="s">
        <v>648</v>
      </c>
      <c r="G1511" s="79" t="s">
        <v>931</v>
      </c>
      <c r="H1511" s="79" t="s">
        <v>669</v>
      </c>
      <c r="I1511" s="79" t="s">
        <v>932</v>
      </c>
      <c r="J1511" s="79" t="s">
        <v>671</v>
      </c>
      <c r="K1511" s="79" t="s">
        <v>485</v>
      </c>
      <c r="L1511" s="79" t="s">
        <v>650</v>
      </c>
      <c r="M1511" s="79" t="s">
        <v>663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6">
        <v>45110</v>
      </c>
      <c r="AF1511" s="148">
        <v>46571</v>
      </c>
      <c r="AG1511" s="83">
        <v>198240</v>
      </c>
      <c r="AH1511" s="83">
        <v>2.7583333333333333</v>
      </c>
      <c r="AI1511" s="83">
        <v>4</v>
      </c>
      <c r="AJ1511" s="143">
        <v>4.7100000000000003E-2</v>
      </c>
      <c r="AK1511" s="79" t="s">
        <v>664</v>
      </c>
      <c r="AL1511" s="79" t="s">
        <v>665</v>
      </c>
      <c r="AM1511" s="155">
        <v>0</v>
      </c>
      <c r="AN1511" s="155">
        <v>0</v>
      </c>
      <c r="AO1511" s="155">
        <v>0</v>
      </c>
      <c r="AP1511" s="155">
        <v>0</v>
      </c>
      <c r="AQ1511" s="155">
        <v>0</v>
      </c>
      <c r="AR1511" s="155">
        <v>0</v>
      </c>
      <c r="AS1511" s="155">
        <v>0</v>
      </c>
      <c r="AT1511" s="155">
        <v>0</v>
      </c>
      <c r="AU1511" s="155">
        <v>0</v>
      </c>
      <c r="AV1511" s="155">
        <v>0</v>
      </c>
      <c r="AW1511" s="155">
        <v>0</v>
      </c>
      <c r="AX1511" s="155">
        <v>0</v>
      </c>
      <c r="AY1511" s="155">
        <v>0</v>
      </c>
      <c r="AZ1511" s="155">
        <v>0</v>
      </c>
      <c r="BA1511" s="155">
        <v>0</v>
      </c>
      <c r="BB1511" s="22">
        <f t="shared" si="69"/>
        <v>0</v>
      </c>
      <c r="BC1511" s="22">
        <f t="shared" si="70"/>
        <v>0</v>
      </c>
      <c r="BD1511" s="22">
        <f t="shared" si="71"/>
        <v>0</v>
      </c>
    </row>
    <row r="1512" spans="1:56" x14ac:dyDescent="0.35">
      <c r="A1512" s="23" t="s">
        <v>2993</v>
      </c>
      <c r="B1512" s="85" t="s">
        <v>2989</v>
      </c>
      <c r="C1512" s="80">
        <v>5</v>
      </c>
      <c r="D1512" s="81" t="s">
        <v>31</v>
      </c>
      <c r="E1512" s="79" t="s">
        <v>467</v>
      </c>
      <c r="F1512" s="79" t="s">
        <v>648</v>
      </c>
      <c r="G1512" s="79" t="s">
        <v>931</v>
      </c>
      <c r="H1512" s="79" t="s">
        <v>669</v>
      </c>
      <c r="I1512" s="79" t="s">
        <v>932</v>
      </c>
      <c r="J1512" s="79" t="s">
        <v>671</v>
      </c>
      <c r="K1512" s="79" t="s">
        <v>485</v>
      </c>
      <c r="L1512" s="79" t="s">
        <v>650</v>
      </c>
      <c r="M1512" s="79" t="s">
        <v>663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6">
        <v>45110</v>
      </c>
      <c r="AF1512" s="148">
        <v>46937</v>
      </c>
      <c r="AG1512" s="83">
        <v>2892917.5</v>
      </c>
      <c r="AH1512" s="83">
        <v>3.7583333333333333</v>
      </c>
      <c r="AI1512" s="83">
        <v>5</v>
      </c>
      <c r="AJ1512" s="143">
        <v>5.0700000000000002E-2</v>
      </c>
      <c r="AK1512" s="79" t="s">
        <v>664</v>
      </c>
      <c r="AL1512" s="79" t="s">
        <v>665</v>
      </c>
      <c r="AM1512" s="155">
        <v>0</v>
      </c>
      <c r="AN1512" s="155">
        <v>0</v>
      </c>
      <c r="AO1512" s="155">
        <v>0</v>
      </c>
      <c r="AP1512" s="155">
        <v>0</v>
      </c>
      <c r="AQ1512" s="155">
        <v>0</v>
      </c>
      <c r="AR1512" s="155">
        <v>0</v>
      </c>
      <c r="AS1512" s="155">
        <v>0</v>
      </c>
      <c r="AT1512" s="155">
        <v>0</v>
      </c>
      <c r="AU1512" s="155">
        <v>0</v>
      </c>
      <c r="AV1512" s="155">
        <v>0</v>
      </c>
      <c r="AW1512" s="155">
        <v>0</v>
      </c>
      <c r="AX1512" s="155">
        <v>0</v>
      </c>
      <c r="AY1512" s="155">
        <v>0</v>
      </c>
      <c r="AZ1512" s="155">
        <v>0</v>
      </c>
      <c r="BA1512" s="155">
        <v>0</v>
      </c>
      <c r="BB1512" s="22">
        <f t="shared" si="69"/>
        <v>0</v>
      </c>
      <c r="BC1512" s="22">
        <f t="shared" si="70"/>
        <v>0</v>
      </c>
      <c r="BD1512" s="22">
        <f t="shared" si="71"/>
        <v>0</v>
      </c>
    </row>
    <row r="1513" spans="1:56" x14ac:dyDescent="0.35">
      <c r="A1513" s="23" t="s">
        <v>2994</v>
      </c>
      <c r="B1513" s="85" t="s">
        <v>2989</v>
      </c>
      <c r="C1513" s="80">
        <v>6</v>
      </c>
      <c r="D1513" s="81" t="s">
        <v>31</v>
      </c>
      <c r="E1513" s="79" t="s">
        <v>467</v>
      </c>
      <c r="F1513" s="79" t="s">
        <v>648</v>
      </c>
      <c r="G1513" s="79" t="s">
        <v>931</v>
      </c>
      <c r="H1513" s="79" t="s">
        <v>669</v>
      </c>
      <c r="I1513" s="79" t="s">
        <v>932</v>
      </c>
      <c r="J1513" s="79" t="s">
        <v>671</v>
      </c>
      <c r="K1513" s="79" t="s">
        <v>485</v>
      </c>
      <c r="L1513" s="79" t="s">
        <v>650</v>
      </c>
      <c r="M1513" s="79" t="s">
        <v>663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6">
        <v>45110</v>
      </c>
      <c r="AF1513" s="148">
        <v>47302</v>
      </c>
      <c r="AG1513" s="83">
        <v>11498657.5</v>
      </c>
      <c r="AH1513" s="83">
        <v>4.7583333333333337</v>
      </c>
      <c r="AI1513" s="83">
        <v>6</v>
      </c>
      <c r="AJ1513" s="143">
        <v>5.3600000000000002E-2</v>
      </c>
      <c r="AK1513" s="79" t="s">
        <v>664</v>
      </c>
      <c r="AL1513" s="79" t="s">
        <v>665</v>
      </c>
      <c r="AM1513" s="155">
        <v>0</v>
      </c>
      <c r="AN1513" s="155">
        <v>0</v>
      </c>
      <c r="AO1513" s="155">
        <v>0</v>
      </c>
      <c r="AP1513" s="155">
        <v>0</v>
      </c>
      <c r="AQ1513" s="155">
        <v>0</v>
      </c>
      <c r="AR1513" s="155">
        <v>0</v>
      </c>
      <c r="AS1513" s="155">
        <v>0</v>
      </c>
      <c r="AT1513" s="155">
        <v>0</v>
      </c>
      <c r="AU1513" s="155">
        <v>0</v>
      </c>
      <c r="AV1513" s="155">
        <v>0</v>
      </c>
      <c r="AW1513" s="155">
        <v>0</v>
      </c>
      <c r="AX1513" s="155">
        <v>0</v>
      </c>
      <c r="AY1513" s="155">
        <v>0</v>
      </c>
      <c r="AZ1513" s="155">
        <v>0</v>
      </c>
      <c r="BA1513" s="155">
        <v>0</v>
      </c>
      <c r="BB1513" s="22">
        <f t="shared" si="69"/>
        <v>0</v>
      </c>
      <c r="BC1513" s="22">
        <f t="shared" si="70"/>
        <v>0</v>
      </c>
      <c r="BD1513" s="22">
        <f t="shared" si="71"/>
        <v>0</v>
      </c>
    </row>
    <row r="1514" spans="1:56" x14ac:dyDescent="0.35">
      <c r="A1514" s="23" t="s">
        <v>2995</v>
      </c>
      <c r="B1514" s="85" t="s">
        <v>2996</v>
      </c>
      <c r="C1514" s="80">
        <v>1</v>
      </c>
      <c r="D1514" s="81" t="s">
        <v>31</v>
      </c>
      <c r="E1514" s="79" t="s">
        <v>467</v>
      </c>
      <c r="F1514" s="79" t="s">
        <v>648</v>
      </c>
      <c r="G1514" s="79" t="s">
        <v>64</v>
      </c>
      <c r="H1514" s="79" t="s">
        <v>661</v>
      </c>
      <c r="I1514" s="79" t="s">
        <v>649</v>
      </c>
      <c r="J1514" s="79" t="s">
        <v>662</v>
      </c>
      <c r="K1514" s="79" t="s">
        <v>596</v>
      </c>
      <c r="L1514" s="79" t="s">
        <v>650</v>
      </c>
      <c r="M1514" s="79" t="s">
        <v>663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6">
        <v>44984</v>
      </c>
      <c r="AF1514" s="148">
        <v>48637</v>
      </c>
      <c r="AG1514" s="83">
        <v>200000000</v>
      </c>
      <c r="AH1514" s="83">
        <v>8.4083333333333332</v>
      </c>
      <c r="AI1514" s="83">
        <v>10</v>
      </c>
      <c r="AJ1514" s="143">
        <v>7.8262999999999999E-2</v>
      </c>
      <c r="AK1514" s="79" t="s">
        <v>664</v>
      </c>
      <c r="AL1514" s="79" t="s">
        <v>665</v>
      </c>
      <c r="AM1514" s="155">
        <v>0</v>
      </c>
      <c r="AN1514" s="155">
        <v>0</v>
      </c>
      <c r="AO1514" s="155">
        <v>0</v>
      </c>
      <c r="AP1514" s="155">
        <v>0</v>
      </c>
      <c r="AQ1514" s="155">
        <v>0</v>
      </c>
      <c r="AR1514" s="155">
        <v>0</v>
      </c>
      <c r="AS1514" s="155">
        <v>0</v>
      </c>
      <c r="AT1514" s="155">
        <v>0</v>
      </c>
      <c r="AU1514" s="155">
        <v>0</v>
      </c>
      <c r="AV1514" s="155">
        <v>0</v>
      </c>
      <c r="AW1514" s="155">
        <v>0</v>
      </c>
      <c r="AX1514" s="155">
        <v>0</v>
      </c>
      <c r="AY1514" s="155">
        <v>0</v>
      </c>
      <c r="AZ1514" s="155">
        <v>0</v>
      </c>
      <c r="BA1514" s="155">
        <v>0</v>
      </c>
      <c r="BB1514" s="22">
        <f t="shared" si="69"/>
        <v>0</v>
      </c>
      <c r="BC1514" s="22">
        <f t="shared" si="70"/>
        <v>0</v>
      </c>
      <c r="BD1514" s="22">
        <f t="shared" si="71"/>
        <v>0</v>
      </c>
    </row>
    <row r="1515" spans="1:56" x14ac:dyDescent="0.35">
      <c r="A1515" s="23" t="s">
        <v>2997</v>
      </c>
      <c r="B1515" s="85" t="s">
        <v>2998</v>
      </c>
      <c r="C1515" s="80">
        <v>1</v>
      </c>
      <c r="D1515" s="81" t="s">
        <v>31</v>
      </c>
      <c r="E1515" s="79" t="s">
        <v>467</v>
      </c>
      <c r="F1515" s="79" t="s">
        <v>648</v>
      </c>
      <c r="G1515" s="79" t="s">
        <v>668</v>
      </c>
      <c r="H1515" s="79" t="s">
        <v>669</v>
      </c>
      <c r="I1515" s="79" t="s">
        <v>670</v>
      </c>
      <c r="J1515" s="79" t="s">
        <v>671</v>
      </c>
      <c r="K1515" s="79" t="s">
        <v>484</v>
      </c>
      <c r="L1515" s="79" t="s">
        <v>650</v>
      </c>
      <c r="M1515" s="79" t="s">
        <v>663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81872.34</v>
      </c>
      <c r="AA1515" s="77">
        <v>0</v>
      </c>
      <c r="AB1515" s="77">
        <v>0</v>
      </c>
      <c r="AC1515" s="77">
        <v>0</v>
      </c>
      <c r="AD1515" s="77">
        <v>2296720.37</v>
      </c>
      <c r="AE1515" s="146">
        <v>44995</v>
      </c>
      <c r="AF1515" s="148">
        <v>46822</v>
      </c>
      <c r="AG1515" s="83">
        <v>2296720.37</v>
      </c>
      <c r="AH1515" s="83">
        <v>3.4444444444444446</v>
      </c>
      <c r="AI1515" s="83">
        <v>5</v>
      </c>
      <c r="AJ1515" s="143">
        <v>7.1294999999999997E-2</v>
      </c>
      <c r="AK1515" s="79" t="s">
        <v>664</v>
      </c>
      <c r="AL1515" s="79" t="s">
        <v>665</v>
      </c>
      <c r="AM1515" s="155">
        <v>0</v>
      </c>
      <c r="AN1515" s="155">
        <v>0</v>
      </c>
      <c r="AO1515" s="155">
        <v>0</v>
      </c>
      <c r="AP1515" s="155">
        <v>0</v>
      </c>
      <c r="AQ1515" s="155">
        <v>0</v>
      </c>
      <c r="AR1515" s="155">
        <v>0</v>
      </c>
      <c r="AS1515" s="155">
        <v>0</v>
      </c>
      <c r="AT1515" s="155">
        <v>0</v>
      </c>
      <c r="AU1515" s="155">
        <v>0</v>
      </c>
      <c r="AV1515" s="155">
        <v>0</v>
      </c>
      <c r="AW1515" s="155">
        <v>0</v>
      </c>
      <c r="AX1515" s="155">
        <v>0</v>
      </c>
      <c r="AY1515" s="155">
        <v>0</v>
      </c>
      <c r="AZ1515" s="155">
        <v>0</v>
      </c>
      <c r="BA1515" s="155">
        <v>0</v>
      </c>
      <c r="BB1515" s="22">
        <f t="shared" si="69"/>
        <v>0</v>
      </c>
      <c r="BC1515" s="22">
        <f t="shared" si="70"/>
        <v>0</v>
      </c>
      <c r="BD1515" s="22">
        <f t="shared" si="71"/>
        <v>0</v>
      </c>
    </row>
    <row r="1516" spans="1:56" x14ac:dyDescent="0.35">
      <c r="A1516" s="23" t="s">
        <v>2999</v>
      </c>
      <c r="B1516" s="85" t="s">
        <v>3000</v>
      </c>
      <c r="C1516" s="80">
        <v>1</v>
      </c>
      <c r="D1516" s="81" t="s">
        <v>31</v>
      </c>
      <c r="E1516" s="79" t="s">
        <v>467</v>
      </c>
      <c r="F1516" s="79" t="s">
        <v>648</v>
      </c>
      <c r="G1516" s="79" t="s">
        <v>668</v>
      </c>
      <c r="H1516" s="79" t="s">
        <v>669</v>
      </c>
      <c r="I1516" s="79" t="s">
        <v>670</v>
      </c>
      <c r="J1516" s="79" t="s">
        <v>671</v>
      </c>
      <c r="K1516" s="79" t="s">
        <v>484</v>
      </c>
      <c r="L1516" s="79" t="s">
        <v>650</v>
      </c>
      <c r="M1516" s="79" t="s">
        <v>663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131547.1</v>
      </c>
      <c r="AA1516" s="77">
        <v>0</v>
      </c>
      <c r="AB1516" s="77">
        <v>0</v>
      </c>
      <c r="AC1516" s="77">
        <v>0</v>
      </c>
      <c r="AD1516" s="77">
        <v>3690219.5</v>
      </c>
      <c r="AE1516" s="146">
        <v>44995</v>
      </c>
      <c r="AF1516" s="148">
        <v>46822</v>
      </c>
      <c r="AG1516" s="83">
        <v>3690219.5</v>
      </c>
      <c r="AH1516" s="83">
        <v>3.4444444444444446</v>
      </c>
      <c r="AI1516" s="83">
        <v>5</v>
      </c>
      <c r="AJ1516" s="143">
        <v>7.1294999999999997E-2</v>
      </c>
      <c r="AK1516" s="79" t="s">
        <v>664</v>
      </c>
      <c r="AL1516" s="79" t="s">
        <v>665</v>
      </c>
      <c r="AM1516" s="155">
        <v>0</v>
      </c>
      <c r="AN1516" s="155">
        <v>0</v>
      </c>
      <c r="AO1516" s="155">
        <v>0</v>
      </c>
      <c r="AP1516" s="155">
        <v>0</v>
      </c>
      <c r="AQ1516" s="155">
        <v>0</v>
      </c>
      <c r="AR1516" s="155">
        <v>0</v>
      </c>
      <c r="AS1516" s="155">
        <v>0</v>
      </c>
      <c r="AT1516" s="155">
        <v>0</v>
      </c>
      <c r="AU1516" s="155">
        <v>0</v>
      </c>
      <c r="AV1516" s="155">
        <v>0</v>
      </c>
      <c r="AW1516" s="155">
        <v>0</v>
      </c>
      <c r="AX1516" s="155">
        <v>0</v>
      </c>
      <c r="AY1516" s="155">
        <v>0</v>
      </c>
      <c r="AZ1516" s="155">
        <v>0</v>
      </c>
      <c r="BA1516" s="155">
        <v>0</v>
      </c>
      <c r="BB1516" s="22">
        <f t="shared" si="69"/>
        <v>0</v>
      </c>
      <c r="BC1516" s="22">
        <f t="shared" si="70"/>
        <v>0</v>
      </c>
      <c r="BD1516" s="22">
        <f t="shared" si="71"/>
        <v>0</v>
      </c>
    </row>
    <row r="1517" spans="1:56" x14ac:dyDescent="0.35">
      <c r="A1517" s="23" t="s">
        <v>3001</v>
      </c>
      <c r="B1517" s="85" t="s">
        <v>3002</v>
      </c>
      <c r="C1517" s="80">
        <v>1</v>
      </c>
      <c r="D1517" s="81" t="s">
        <v>31</v>
      </c>
      <c r="E1517" s="79" t="s">
        <v>467</v>
      </c>
      <c r="F1517" s="79" t="s">
        <v>648</v>
      </c>
      <c r="G1517" s="79" t="s">
        <v>668</v>
      </c>
      <c r="H1517" s="79" t="s">
        <v>669</v>
      </c>
      <c r="I1517" s="79" t="s">
        <v>670</v>
      </c>
      <c r="J1517" s="79" t="s">
        <v>671</v>
      </c>
      <c r="K1517" s="79" t="s">
        <v>484</v>
      </c>
      <c r="L1517" s="79" t="s">
        <v>650</v>
      </c>
      <c r="M1517" s="79" t="s">
        <v>663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105666.71</v>
      </c>
      <c r="AA1517" s="77">
        <v>0</v>
      </c>
      <c r="AB1517" s="77">
        <v>0</v>
      </c>
      <c r="AC1517" s="77">
        <v>0</v>
      </c>
      <c r="AD1517" s="77">
        <v>2864683.39</v>
      </c>
      <c r="AE1517" s="146">
        <v>45000</v>
      </c>
      <c r="AF1517" s="148">
        <v>47192</v>
      </c>
      <c r="AG1517" s="83">
        <v>2864683.39</v>
      </c>
      <c r="AH1517" s="83">
        <v>4.458333333333333</v>
      </c>
      <c r="AI1517" s="83">
        <v>6</v>
      </c>
      <c r="AJ1517" s="143">
        <v>7.3772000000000004E-2</v>
      </c>
      <c r="AK1517" s="79" t="s">
        <v>664</v>
      </c>
      <c r="AL1517" s="79" t="s">
        <v>665</v>
      </c>
      <c r="AM1517" s="155">
        <v>0</v>
      </c>
      <c r="AN1517" s="155">
        <v>0</v>
      </c>
      <c r="AO1517" s="155">
        <v>0</v>
      </c>
      <c r="AP1517" s="155">
        <v>0</v>
      </c>
      <c r="AQ1517" s="155">
        <v>0</v>
      </c>
      <c r="AR1517" s="155">
        <v>0</v>
      </c>
      <c r="AS1517" s="155">
        <v>0</v>
      </c>
      <c r="AT1517" s="155">
        <v>0</v>
      </c>
      <c r="AU1517" s="155">
        <v>0</v>
      </c>
      <c r="AV1517" s="155">
        <v>0</v>
      </c>
      <c r="AW1517" s="155">
        <v>0</v>
      </c>
      <c r="AX1517" s="155">
        <v>0</v>
      </c>
      <c r="AY1517" s="155">
        <v>0</v>
      </c>
      <c r="AZ1517" s="155">
        <v>0</v>
      </c>
      <c r="BA1517" s="155">
        <v>0</v>
      </c>
      <c r="BB1517" s="22">
        <f t="shared" si="69"/>
        <v>0</v>
      </c>
      <c r="BC1517" s="22">
        <f t="shared" si="70"/>
        <v>0</v>
      </c>
      <c r="BD1517" s="22">
        <f t="shared" si="71"/>
        <v>0</v>
      </c>
    </row>
    <row r="1518" spans="1:56" x14ac:dyDescent="0.35">
      <c r="A1518" s="23" t="s">
        <v>3003</v>
      </c>
      <c r="B1518" s="85" t="s">
        <v>3004</v>
      </c>
      <c r="C1518" s="80">
        <v>1</v>
      </c>
      <c r="D1518" s="81" t="s">
        <v>31</v>
      </c>
      <c r="E1518" s="79" t="s">
        <v>467</v>
      </c>
      <c r="F1518" s="79" t="s">
        <v>648</v>
      </c>
      <c r="G1518" s="79" t="s">
        <v>931</v>
      </c>
      <c r="H1518" s="79" t="s">
        <v>669</v>
      </c>
      <c r="I1518" s="79" t="s">
        <v>932</v>
      </c>
      <c r="J1518" s="79" t="s">
        <v>671</v>
      </c>
      <c r="K1518" s="79" t="s">
        <v>485</v>
      </c>
      <c r="L1518" s="79" t="s">
        <v>650</v>
      </c>
      <c r="M1518" s="79" t="s">
        <v>663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0</v>
      </c>
      <c r="X1518" s="77">
        <v>0</v>
      </c>
      <c r="Y1518" s="77">
        <v>0</v>
      </c>
      <c r="Z1518" s="77">
        <v>0</v>
      </c>
      <c r="AA1518" s="77">
        <v>0</v>
      </c>
      <c r="AB1518" s="77">
        <v>0</v>
      </c>
      <c r="AC1518" s="77">
        <v>0</v>
      </c>
      <c r="AD1518" s="77">
        <v>0</v>
      </c>
      <c r="AE1518" s="146">
        <v>45118</v>
      </c>
      <c r="AF1518" s="148">
        <v>45484</v>
      </c>
      <c r="AG1518" s="83">
        <v>53100</v>
      </c>
      <c r="AH1518" s="83">
        <v>0</v>
      </c>
      <c r="AI1518" s="83">
        <v>0</v>
      </c>
      <c r="AJ1518" s="143">
        <v>3.2500000000000001E-2</v>
      </c>
      <c r="AK1518" s="79" t="s">
        <v>664</v>
      </c>
      <c r="AL1518" s="79" t="s">
        <v>665</v>
      </c>
      <c r="AM1518" s="155">
        <v>0</v>
      </c>
      <c r="AN1518" s="155">
        <v>0</v>
      </c>
      <c r="AO1518" s="155">
        <v>0</v>
      </c>
      <c r="AP1518" s="155">
        <v>0</v>
      </c>
      <c r="AQ1518" s="155">
        <v>0</v>
      </c>
      <c r="AR1518" s="155">
        <v>0</v>
      </c>
      <c r="AS1518" s="155">
        <v>0</v>
      </c>
      <c r="AT1518" s="155">
        <v>0</v>
      </c>
      <c r="AU1518" s="155">
        <v>0</v>
      </c>
      <c r="AV1518" s="155">
        <v>0</v>
      </c>
      <c r="AW1518" s="155">
        <v>0</v>
      </c>
      <c r="AX1518" s="155">
        <v>0</v>
      </c>
      <c r="AY1518" s="155">
        <v>0</v>
      </c>
      <c r="AZ1518" s="155">
        <v>0</v>
      </c>
      <c r="BA1518" s="155">
        <v>0</v>
      </c>
      <c r="BB1518" s="22">
        <f t="shared" si="69"/>
        <v>0</v>
      </c>
      <c r="BC1518" s="22">
        <f t="shared" si="70"/>
        <v>0</v>
      </c>
      <c r="BD1518" s="22">
        <f t="shared" si="71"/>
        <v>0</v>
      </c>
    </row>
    <row r="1519" spans="1:56" x14ac:dyDescent="0.35">
      <c r="A1519" s="23" t="s">
        <v>3005</v>
      </c>
      <c r="B1519" s="85" t="s">
        <v>3004</v>
      </c>
      <c r="C1519" s="80">
        <v>2</v>
      </c>
      <c r="D1519" s="81" t="s">
        <v>31</v>
      </c>
      <c r="E1519" s="79" t="s">
        <v>467</v>
      </c>
      <c r="F1519" s="79" t="s">
        <v>648</v>
      </c>
      <c r="G1519" s="79" t="s">
        <v>931</v>
      </c>
      <c r="H1519" s="79" t="s">
        <v>669</v>
      </c>
      <c r="I1519" s="79" t="s">
        <v>932</v>
      </c>
      <c r="J1519" s="79" t="s">
        <v>671</v>
      </c>
      <c r="K1519" s="79" t="s">
        <v>485</v>
      </c>
      <c r="L1519" s="79" t="s">
        <v>650</v>
      </c>
      <c r="M1519" s="79" t="s">
        <v>663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6">
        <v>45118</v>
      </c>
      <c r="AF1519" s="148">
        <v>45849</v>
      </c>
      <c r="AG1519" s="83">
        <v>180540</v>
      </c>
      <c r="AH1519" s="83">
        <v>0.78055555555555556</v>
      </c>
      <c r="AI1519" s="83">
        <v>2</v>
      </c>
      <c r="AJ1519" s="143">
        <v>3.8199999999999998E-2</v>
      </c>
      <c r="AK1519" s="79" t="s">
        <v>664</v>
      </c>
      <c r="AL1519" s="79" t="s">
        <v>665</v>
      </c>
      <c r="AM1519" s="155">
        <v>0</v>
      </c>
      <c r="AN1519" s="155">
        <v>0</v>
      </c>
      <c r="AO1519" s="155">
        <v>0</v>
      </c>
      <c r="AP1519" s="155">
        <v>90270</v>
      </c>
      <c r="AQ1519" s="155">
        <v>0</v>
      </c>
      <c r="AR1519" s="155">
        <v>0</v>
      </c>
      <c r="AS1519" s="155">
        <v>0</v>
      </c>
      <c r="AT1519" s="155">
        <v>0</v>
      </c>
      <c r="AU1519" s="155">
        <v>0</v>
      </c>
      <c r="AV1519" s="155">
        <v>90270</v>
      </c>
      <c r="AW1519" s="155">
        <v>0</v>
      </c>
      <c r="AX1519" s="155">
        <v>0</v>
      </c>
      <c r="AY1519" s="155">
        <v>0</v>
      </c>
      <c r="AZ1519" s="155">
        <v>0</v>
      </c>
      <c r="BA1519" s="155">
        <v>0</v>
      </c>
      <c r="BB1519" s="22">
        <f t="shared" si="69"/>
        <v>0</v>
      </c>
      <c r="BC1519" s="22">
        <f t="shared" si="70"/>
        <v>180540</v>
      </c>
      <c r="BD1519" s="22">
        <f t="shared" si="71"/>
        <v>180540</v>
      </c>
    </row>
    <row r="1520" spans="1:56" x14ac:dyDescent="0.35">
      <c r="A1520" s="23" t="s">
        <v>3006</v>
      </c>
      <c r="B1520" s="85" t="s">
        <v>3004</v>
      </c>
      <c r="C1520" s="80">
        <v>3</v>
      </c>
      <c r="D1520" s="81" t="s">
        <v>31</v>
      </c>
      <c r="E1520" s="79" t="s">
        <v>467</v>
      </c>
      <c r="F1520" s="79" t="s">
        <v>648</v>
      </c>
      <c r="G1520" s="79" t="s">
        <v>931</v>
      </c>
      <c r="H1520" s="79" t="s">
        <v>669</v>
      </c>
      <c r="I1520" s="79" t="s">
        <v>932</v>
      </c>
      <c r="J1520" s="79" t="s">
        <v>671</v>
      </c>
      <c r="K1520" s="79" t="s">
        <v>485</v>
      </c>
      <c r="L1520" s="79" t="s">
        <v>650</v>
      </c>
      <c r="M1520" s="79" t="s">
        <v>663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6">
        <v>45118</v>
      </c>
      <c r="AF1520" s="148">
        <v>46214</v>
      </c>
      <c r="AG1520" s="83">
        <v>165642.5</v>
      </c>
      <c r="AH1520" s="83">
        <v>1.7805555555555554</v>
      </c>
      <c r="AI1520" s="83">
        <v>3</v>
      </c>
      <c r="AJ1520" s="143">
        <v>4.2999999999999997E-2</v>
      </c>
      <c r="AK1520" s="79" t="s">
        <v>664</v>
      </c>
      <c r="AL1520" s="79" t="s">
        <v>665</v>
      </c>
      <c r="AM1520" s="155">
        <v>0</v>
      </c>
      <c r="AN1520" s="155">
        <v>0</v>
      </c>
      <c r="AO1520" s="155">
        <v>0</v>
      </c>
      <c r="AP1520" s="155">
        <v>0</v>
      </c>
      <c r="AQ1520" s="155">
        <v>0</v>
      </c>
      <c r="AR1520" s="155">
        <v>0</v>
      </c>
      <c r="AS1520" s="155">
        <v>0</v>
      </c>
      <c r="AT1520" s="155">
        <v>0</v>
      </c>
      <c r="AU1520" s="155">
        <v>0</v>
      </c>
      <c r="AV1520" s="155">
        <v>0</v>
      </c>
      <c r="AW1520" s="155">
        <v>0</v>
      </c>
      <c r="AX1520" s="155">
        <v>0</v>
      </c>
      <c r="AY1520" s="155">
        <v>0</v>
      </c>
      <c r="AZ1520" s="155">
        <v>0</v>
      </c>
      <c r="BA1520" s="155">
        <v>0</v>
      </c>
      <c r="BB1520" s="22">
        <f t="shared" si="69"/>
        <v>0</v>
      </c>
      <c r="BC1520" s="22">
        <f t="shared" si="70"/>
        <v>0</v>
      </c>
      <c r="BD1520" s="22">
        <f t="shared" si="71"/>
        <v>0</v>
      </c>
    </row>
    <row r="1521" spans="1:56" x14ac:dyDescent="0.35">
      <c r="A1521" s="23" t="s">
        <v>3007</v>
      </c>
      <c r="B1521" s="85" t="s">
        <v>3004</v>
      </c>
      <c r="C1521" s="80">
        <v>4</v>
      </c>
      <c r="D1521" s="81" t="s">
        <v>31</v>
      </c>
      <c r="E1521" s="79" t="s">
        <v>467</v>
      </c>
      <c r="F1521" s="79" t="s">
        <v>648</v>
      </c>
      <c r="G1521" s="79" t="s">
        <v>931</v>
      </c>
      <c r="H1521" s="79" t="s">
        <v>669</v>
      </c>
      <c r="I1521" s="79" t="s">
        <v>932</v>
      </c>
      <c r="J1521" s="79" t="s">
        <v>671</v>
      </c>
      <c r="K1521" s="79" t="s">
        <v>485</v>
      </c>
      <c r="L1521" s="79" t="s">
        <v>650</v>
      </c>
      <c r="M1521" s="79" t="s">
        <v>663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6">
        <v>45118</v>
      </c>
      <c r="AF1521" s="148">
        <v>46579</v>
      </c>
      <c r="AG1521" s="83">
        <v>89827.5</v>
      </c>
      <c r="AH1521" s="83">
        <v>2.7805555555555554</v>
      </c>
      <c r="AI1521" s="83">
        <v>4</v>
      </c>
      <c r="AJ1521" s="143">
        <v>4.7100000000000003E-2</v>
      </c>
      <c r="AK1521" s="79" t="s">
        <v>664</v>
      </c>
      <c r="AL1521" s="79" t="s">
        <v>665</v>
      </c>
      <c r="AM1521" s="155">
        <v>0</v>
      </c>
      <c r="AN1521" s="155">
        <v>0</v>
      </c>
      <c r="AO1521" s="155">
        <v>0</v>
      </c>
      <c r="AP1521" s="155">
        <v>0</v>
      </c>
      <c r="AQ1521" s="155">
        <v>0</v>
      </c>
      <c r="AR1521" s="155">
        <v>0</v>
      </c>
      <c r="AS1521" s="155">
        <v>0</v>
      </c>
      <c r="AT1521" s="155">
        <v>0</v>
      </c>
      <c r="AU1521" s="155">
        <v>0</v>
      </c>
      <c r="AV1521" s="155">
        <v>0</v>
      </c>
      <c r="AW1521" s="155">
        <v>0</v>
      </c>
      <c r="AX1521" s="155">
        <v>0</v>
      </c>
      <c r="AY1521" s="155">
        <v>0</v>
      </c>
      <c r="AZ1521" s="155">
        <v>0</v>
      </c>
      <c r="BA1521" s="155">
        <v>0</v>
      </c>
      <c r="BB1521" s="22">
        <f t="shared" si="69"/>
        <v>0</v>
      </c>
      <c r="BC1521" s="22">
        <f t="shared" si="70"/>
        <v>0</v>
      </c>
      <c r="BD1521" s="22">
        <f t="shared" si="71"/>
        <v>0</v>
      </c>
    </row>
    <row r="1522" spans="1:56" x14ac:dyDescent="0.35">
      <c r="A1522" s="23" t="s">
        <v>3008</v>
      </c>
      <c r="B1522" s="85" t="s">
        <v>3004</v>
      </c>
      <c r="C1522" s="80">
        <v>5</v>
      </c>
      <c r="D1522" s="81" t="s">
        <v>31</v>
      </c>
      <c r="E1522" s="79" t="s">
        <v>467</v>
      </c>
      <c r="F1522" s="79" t="s">
        <v>648</v>
      </c>
      <c r="G1522" s="79" t="s">
        <v>931</v>
      </c>
      <c r="H1522" s="79" t="s">
        <v>669</v>
      </c>
      <c r="I1522" s="79" t="s">
        <v>932</v>
      </c>
      <c r="J1522" s="79" t="s">
        <v>671</v>
      </c>
      <c r="K1522" s="79" t="s">
        <v>485</v>
      </c>
      <c r="L1522" s="79" t="s">
        <v>650</v>
      </c>
      <c r="M1522" s="79" t="s">
        <v>663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6">
        <v>45118</v>
      </c>
      <c r="AF1522" s="148">
        <v>46945</v>
      </c>
      <c r="AG1522" s="83">
        <v>162840</v>
      </c>
      <c r="AH1522" s="83">
        <v>3.7805555555555554</v>
      </c>
      <c r="AI1522" s="83">
        <v>5</v>
      </c>
      <c r="AJ1522" s="143">
        <v>5.0700000000000002E-2</v>
      </c>
      <c r="AK1522" s="79" t="s">
        <v>664</v>
      </c>
      <c r="AL1522" s="79" t="s">
        <v>665</v>
      </c>
      <c r="AM1522" s="155">
        <v>0</v>
      </c>
      <c r="AN1522" s="155">
        <v>0</v>
      </c>
      <c r="AO1522" s="155">
        <v>0</v>
      </c>
      <c r="AP1522" s="155">
        <v>0</v>
      </c>
      <c r="AQ1522" s="155">
        <v>0</v>
      </c>
      <c r="AR1522" s="155">
        <v>0</v>
      </c>
      <c r="AS1522" s="155">
        <v>0</v>
      </c>
      <c r="AT1522" s="155">
        <v>0</v>
      </c>
      <c r="AU1522" s="155">
        <v>0</v>
      </c>
      <c r="AV1522" s="155">
        <v>0</v>
      </c>
      <c r="AW1522" s="155">
        <v>0</v>
      </c>
      <c r="AX1522" s="155">
        <v>0</v>
      </c>
      <c r="AY1522" s="155">
        <v>0</v>
      </c>
      <c r="AZ1522" s="155">
        <v>0</v>
      </c>
      <c r="BA1522" s="155">
        <v>0</v>
      </c>
      <c r="BB1522" s="22">
        <f t="shared" si="69"/>
        <v>0</v>
      </c>
      <c r="BC1522" s="22">
        <f t="shared" si="70"/>
        <v>0</v>
      </c>
      <c r="BD1522" s="22">
        <f t="shared" si="71"/>
        <v>0</v>
      </c>
    </row>
    <row r="1523" spans="1:56" x14ac:dyDescent="0.35">
      <c r="A1523" s="23" t="s">
        <v>3009</v>
      </c>
      <c r="B1523" s="85" t="s">
        <v>3004</v>
      </c>
      <c r="C1523" s="80">
        <v>6</v>
      </c>
      <c r="D1523" s="81" t="s">
        <v>31</v>
      </c>
      <c r="E1523" s="79" t="s">
        <v>467</v>
      </c>
      <c r="F1523" s="79" t="s">
        <v>648</v>
      </c>
      <c r="G1523" s="79" t="s">
        <v>931</v>
      </c>
      <c r="H1523" s="79" t="s">
        <v>669</v>
      </c>
      <c r="I1523" s="79" t="s">
        <v>932</v>
      </c>
      <c r="J1523" s="79" t="s">
        <v>671</v>
      </c>
      <c r="K1523" s="79" t="s">
        <v>485</v>
      </c>
      <c r="L1523" s="79" t="s">
        <v>650</v>
      </c>
      <c r="M1523" s="79" t="s">
        <v>663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6">
        <v>45118</v>
      </c>
      <c r="AF1523" s="148">
        <v>47310</v>
      </c>
      <c r="AG1523" s="83">
        <v>93367.5</v>
      </c>
      <c r="AH1523" s="83">
        <v>4.7805555555555559</v>
      </c>
      <c r="AI1523" s="83">
        <v>6</v>
      </c>
      <c r="AJ1523" s="143">
        <v>5.3600000000000002E-2</v>
      </c>
      <c r="AK1523" s="79" t="s">
        <v>664</v>
      </c>
      <c r="AL1523" s="79" t="s">
        <v>665</v>
      </c>
      <c r="AM1523" s="155">
        <v>0</v>
      </c>
      <c r="AN1523" s="155">
        <v>0</v>
      </c>
      <c r="AO1523" s="155">
        <v>0</v>
      </c>
      <c r="AP1523" s="155">
        <v>0</v>
      </c>
      <c r="AQ1523" s="155">
        <v>0</v>
      </c>
      <c r="AR1523" s="155">
        <v>0</v>
      </c>
      <c r="AS1523" s="155">
        <v>0</v>
      </c>
      <c r="AT1523" s="155">
        <v>0</v>
      </c>
      <c r="AU1523" s="155">
        <v>0</v>
      </c>
      <c r="AV1523" s="155">
        <v>0</v>
      </c>
      <c r="AW1523" s="155">
        <v>0</v>
      </c>
      <c r="AX1523" s="155">
        <v>0</v>
      </c>
      <c r="AY1523" s="155">
        <v>0</v>
      </c>
      <c r="AZ1523" s="155">
        <v>0</v>
      </c>
      <c r="BA1523" s="155">
        <v>0</v>
      </c>
      <c r="BB1523" s="22">
        <f t="shared" si="69"/>
        <v>0</v>
      </c>
      <c r="BC1523" s="22">
        <f t="shared" si="70"/>
        <v>0</v>
      </c>
      <c r="BD1523" s="22">
        <f t="shared" si="71"/>
        <v>0</v>
      </c>
    </row>
    <row r="1524" spans="1:56" x14ac:dyDescent="0.35">
      <c r="A1524" s="23" t="s">
        <v>3010</v>
      </c>
      <c r="B1524" s="85" t="s">
        <v>3004</v>
      </c>
      <c r="C1524" s="80">
        <v>7</v>
      </c>
      <c r="D1524" s="81" t="s">
        <v>31</v>
      </c>
      <c r="E1524" s="79" t="s">
        <v>467</v>
      </c>
      <c r="F1524" s="79" t="s">
        <v>648</v>
      </c>
      <c r="G1524" s="79" t="s">
        <v>931</v>
      </c>
      <c r="H1524" s="79" t="s">
        <v>669</v>
      </c>
      <c r="I1524" s="79" t="s">
        <v>932</v>
      </c>
      <c r="J1524" s="79" t="s">
        <v>671</v>
      </c>
      <c r="K1524" s="79" t="s">
        <v>485</v>
      </c>
      <c r="L1524" s="79" t="s">
        <v>650</v>
      </c>
      <c r="M1524" s="79" t="s">
        <v>663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6">
        <v>45118</v>
      </c>
      <c r="AF1524" s="148">
        <v>47675</v>
      </c>
      <c r="AG1524" s="83">
        <v>99710</v>
      </c>
      <c r="AH1524" s="83">
        <v>5.7805555555555559</v>
      </c>
      <c r="AI1524" s="83">
        <v>7</v>
      </c>
      <c r="AJ1524" s="143">
        <v>5.6399999999999999E-2</v>
      </c>
      <c r="AK1524" s="79" t="s">
        <v>664</v>
      </c>
      <c r="AL1524" s="79" t="s">
        <v>665</v>
      </c>
      <c r="AM1524" s="155">
        <v>0</v>
      </c>
      <c r="AN1524" s="155">
        <v>0</v>
      </c>
      <c r="AO1524" s="155">
        <v>0</v>
      </c>
      <c r="AP1524" s="155">
        <v>0</v>
      </c>
      <c r="AQ1524" s="155">
        <v>0</v>
      </c>
      <c r="AR1524" s="155">
        <v>0</v>
      </c>
      <c r="AS1524" s="155">
        <v>0</v>
      </c>
      <c r="AT1524" s="155">
        <v>0</v>
      </c>
      <c r="AU1524" s="155">
        <v>0</v>
      </c>
      <c r="AV1524" s="155">
        <v>0</v>
      </c>
      <c r="AW1524" s="155">
        <v>0</v>
      </c>
      <c r="AX1524" s="155">
        <v>0</v>
      </c>
      <c r="AY1524" s="155">
        <v>0</v>
      </c>
      <c r="AZ1524" s="155">
        <v>0</v>
      </c>
      <c r="BA1524" s="155">
        <v>0</v>
      </c>
      <c r="BB1524" s="22">
        <f t="shared" si="69"/>
        <v>0</v>
      </c>
      <c r="BC1524" s="22">
        <f t="shared" si="70"/>
        <v>0</v>
      </c>
      <c r="BD1524" s="22">
        <f t="shared" si="71"/>
        <v>0</v>
      </c>
    </row>
    <row r="1525" spans="1:56" x14ac:dyDescent="0.35">
      <c r="A1525" s="23" t="s">
        <v>3011</v>
      </c>
      <c r="B1525" s="85" t="s">
        <v>3004</v>
      </c>
      <c r="C1525" s="80">
        <v>8</v>
      </c>
      <c r="D1525" s="81" t="s">
        <v>31</v>
      </c>
      <c r="E1525" s="79" t="s">
        <v>467</v>
      </c>
      <c r="F1525" s="79" t="s">
        <v>648</v>
      </c>
      <c r="G1525" s="79" t="s">
        <v>931</v>
      </c>
      <c r="H1525" s="79" t="s">
        <v>669</v>
      </c>
      <c r="I1525" s="79" t="s">
        <v>932</v>
      </c>
      <c r="J1525" s="79" t="s">
        <v>671</v>
      </c>
      <c r="K1525" s="79" t="s">
        <v>485</v>
      </c>
      <c r="L1525" s="79" t="s">
        <v>650</v>
      </c>
      <c r="M1525" s="79" t="s">
        <v>663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6">
        <v>45118</v>
      </c>
      <c r="AF1525" s="148">
        <v>48040</v>
      </c>
      <c r="AG1525" s="83">
        <v>451792.5</v>
      </c>
      <c r="AH1525" s="83">
        <v>6.7805555555555559</v>
      </c>
      <c r="AI1525" s="83">
        <v>8</v>
      </c>
      <c r="AJ1525" s="143">
        <v>5.9299999999999999E-2</v>
      </c>
      <c r="AK1525" s="79" t="s">
        <v>664</v>
      </c>
      <c r="AL1525" s="79" t="s">
        <v>665</v>
      </c>
      <c r="AM1525" s="155">
        <v>0</v>
      </c>
      <c r="AN1525" s="155">
        <v>0</v>
      </c>
      <c r="AO1525" s="155">
        <v>0</v>
      </c>
      <c r="AP1525" s="155">
        <v>0</v>
      </c>
      <c r="AQ1525" s="155">
        <v>0</v>
      </c>
      <c r="AR1525" s="155">
        <v>0</v>
      </c>
      <c r="AS1525" s="155">
        <v>0</v>
      </c>
      <c r="AT1525" s="155">
        <v>0</v>
      </c>
      <c r="AU1525" s="155">
        <v>0</v>
      </c>
      <c r="AV1525" s="155">
        <v>0</v>
      </c>
      <c r="AW1525" s="155">
        <v>0</v>
      </c>
      <c r="AX1525" s="155">
        <v>0</v>
      </c>
      <c r="AY1525" s="155">
        <v>0</v>
      </c>
      <c r="AZ1525" s="155">
        <v>0</v>
      </c>
      <c r="BA1525" s="155">
        <v>0</v>
      </c>
      <c r="BB1525" s="22">
        <f t="shared" si="69"/>
        <v>0</v>
      </c>
      <c r="BC1525" s="22">
        <f t="shared" si="70"/>
        <v>0</v>
      </c>
      <c r="BD1525" s="22">
        <f t="shared" si="71"/>
        <v>0</v>
      </c>
    </row>
    <row r="1526" spans="1:56" x14ac:dyDescent="0.35">
      <c r="A1526" s="23" t="s">
        <v>3012</v>
      </c>
      <c r="B1526" s="85" t="s">
        <v>3004</v>
      </c>
      <c r="C1526" s="80">
        <v>9</v>
      </c>
      <c r="D1526" s="81" t="s">
        <v>31</v>
      </c>
      <c r="E1526" s="79" t="s">
        <v>467</v>
      </c>
      <c r="F1526" s="79" t="s">
        <v>648</v>
      </c>
      <c r="G1526" s="79" t="s">
        <v>931</v>
      </c>
      <c r="H1526" s="79" t="s">
        <v>669</v>
      </c>
      <c r="I1526" s="79" t="s">
        <v>932</v>
      </c>
      <c r="J1526" s="79" t="s">
        <v>671</v>
      </c>
      <c r="K1526" s="79" t="s">
        <v>485</v>
      </c>
      <c r="L1526" s="79" t="s">
        <v>650</v>
      </c>
      <c r="M1526" s="79" t="s">
        <v>663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6">
        <v>45118</v>
      </c>
      <c r="AF1526" s="148">
        <v>48406</v>
      </c>
      <c r="AG1526" s="83">
        <v>2150402.5</v>
      </c>
      <c r="AH1526" s="83">
        <v>7.7805555555555559</v>
      </c>
      <c r="AI1526" s="83">
        <v>9</v>
      </c>
      <c r="AJ1526" s="143">
        <v>6.2100000000000002E-2</v>
      </c>
      <c r="AK1526" s="79" t="s">
        <v>664</v>
      </c>
      <c r="AL1526" s="79" t="s">
        <v>665</v>
      </c>
      <c r="AM1526" s="155">
        <v>0</v>
      </c>
      <c r="AN1526" s="155">
        <v>0</v>
      </c>
      <c r="AO1526" s="155">
        <v>0</v>
      </c>
      <c r="AP1526" s="155">
        <v>0</v>
      </c>
      <c r="AQ1526" s="155">
        <v>0</v>
      </c>
      <c r="AR1526" s="155">
        <v>0</v>
      </c>
      <c r="AS1526" s="155">
        <v>0</v>
      </c>
      <c r="AT1526" s="155">
        <v>0</v>
      </c>
      <c r="AU1526" s="155">
        <v>0</v>
      </c>
      <c r="AV1526" s="155">
        <v>0</v>
      </c>
      <c r="AW1526" s="155">
        <v>0</v>
      </c>
      <c r="AX1526" s="155">
        <v>0</v>
      </c>
      <c r="AY1526" s="155">
        <v>0</v>
      </c>
      <c r="AZ1526" s="155">
        <v>0</v>
      </c>
      <c r="BA1526" s="155">
        <v>0</v>
      </c>
      <c r="BB1526" s="22">
        <f t="shared" si="69"/>
        <v>0</v>
      </c>
      <c r="BC1526" s="22">
        <f t="shared" si="70"/>
        <v>0</v>
      </c>
      <c r="BD1526" s="22">
        <f t="shared" si="71"/>
        <v>0</v>
      </c>
    </row>
    <row r="1527" spans="1:56" x14ac:dyDescent="0.35">
      <c r="A1527" s="23" t="s">
        <v>3013</v>
      </c>
      <c r="B1527" s="85" t="s">
        <v>3004</v>
      </c>
      <c r="C1527" s="80">
        <v>10</v>
      </c>
      <c r="D1527" s="81" t="s">
        <v>31</v>
      </c>
      <c r="E1527" s="79" t="s">
        <v>467</v>
      </c>
      <c r="F1527" s="79" t="s">
        <v>648</v>
      </c>
      <c r="G1527" s="79" t="s">
        <v>931</v>
      </c>
      <c r="H1527" s="79" t="s">
        <v>669</v>
      </c>
      <c r="I1527" s="79" t="s">
        <v>932</v>
      </c>
      <c r="J1527" s="79" t="s">
        <v>671</v>
      </c>
      <c r="K1527" s="79" t="s">
        <v>485</v>
      </c>
      <c r="L1527" s="79" t="s">
        <v>650</v>
      </c>
      <c r="M1527" s="79" t="s">
        <v>663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6">
        <v>45118</v>
      </c>
      <c r="AF1527" s="148">
        <v>48771</v>
      </c>
      <c r="AG1527" s="83">
        <v>1392547.5</v>
      </c>
      <c r="AH1527" s="83">
        <v>8.780555555555555</v>
      </c>
      <c r="AI1527" s="83">
        <v>10</v>
      </c>
      <c r="AJ1527" s="143">
        <v>6.5000000000000002E-2</v>
      </c>
      <c r="AK1527" s="79" t="s">
        <v>664</v>
      </c>
      <c r="AL1527" s="79" t="s">
        <v>665</v>
      </c>
      <c r="AM1527" s="155">
        <v>0</v>
      </c>
      <c r="AN1527" s="155">
        <v>0</v>
      </c>
      <c r="AO1527" s="155">
        <v>0</v>
      </c>
      <c r="AP1527" s="155">
        <v>0</v>
      </c>
      <c r="AQ1527" s="155">
        <v>0</v>
      </c>
      <c r="AR1527" s="155">
        <v>0</v>
      </c>
      <c r="AS1527" s="155">
        <v>0</v>
      </c>
      <c r="AT1527" s="155">
        <v>0</v>
      </c>
      <c r="AU1527" s="155">
        <v>0</v>
      </c>
      <c r="AV1527" s="155">
        <v>0</v>
      </c>
      <c r="AW1527" s="155">
        <v>0</v>
      </c>
      <c r="AX1527" s="155">
        <v>0</v>
      </c>
      <c r="AY1527" s="155">
        <v>0</v>
      </c>
      <c r="AZ1527" s="155">
        <v>0</v>
      </c>
      <c r="BA1527" s="155">
        <v>0</v>
      </c>
      <c r="BB1527" s="22">
        <f t="shared" si="69"/>
        <v>0</v>
      </c>
      <c r="BC1527" s="22">
        <f t="shared" si="70"/>
        <v>0</v>
      </c>
      <c r="BD1527" s="22">
        <f t="shared" si="71"/>
        <v>0</v>
      </c>
    </row>
    <row r="1528" spans="1:56" x14ac:dyDescent="0.35">
      <c r="A1528" s="23" t="s">
        <v>3014</v>
      </c>
      <c r="B1528" s="85" t="s">
        <v>3015</v>
      </c>
      <c r="C1528" s="80">
        <v>1</v>
      </c>
      <c r="D1528" s="81" t="s">
        <v>31</v>
      </c>
      <c r="E1528" s="79" t="s">
        <v>467</v>
      </c>
      <c r="F1528" s="79" t="s">
        <v>648</v>
      </c>
      <c r="G1528" s="79" t="s">
        <v>668</v>
      </c>
      <c r="H1528" s="79" t="s">
        <v>669</v>
      </c>
      <c r="I1528" s="79" t="s">
        <v>670</v>
      </c>
      <c r="J1528" s="79" t="s">
        <v>671</v>
      </c>
      <c r="K1528" s="79" t="s">
        <v>484</v>
      </c>
      <c r="L1528" s="79" t="s">
        <v>650</v>
      </c>
      <c r="M1528" s="79" t="s">
        <v>663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209058.82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6">
        <v>45000</v>
      </c>
      <c r="AF1528" s="148">
        <v>47192</v>
      </c>
      <c r="AG1528" s="83">
        <v>5667701.0899999999</v>
      </c>
      <c r="AH1528" s="83">
        <v>4.458333333333333</v>
      </c>
      <c r="AI1528" s="83">
        <v>6</v>
      </c>
      <c r="AJ1528" s="143">
        <v>7.3772000000000004E-2</v>
      </c>
      <c r="AK1528" s="79" t="s">
        <v>664</v>
      </c>
      <c r="AL1528" s="79" t="s">
        <v>665</v>
      </c>
      <c r="AM1528" s="155">
        <v>0</v>
      </c>
      <c r="AN1528" s="155">
        <v>0</v>
      </c>
      <c r="AO1528" s="155">
        <v>0</v>
      </c>
      <c r="AP1528" s="155">
        <v>0</v>
      </c>
      <c r="AQ1528" s="155">
        <v>0</v>
      </c>
      <c r="AR1528" s="155">
        <v>0</v>
      </c>
      <c r="AS1528" s="155">
        <v>0</v>
      </c>
      <c r="AT1528" s="155">
        <v>0</v>
      </c>
      <c r="AU1528" s="155">
        <v>0</v>
      </c>
      <c r="AV1528" s="155">
        <v>0</v>
      </c>
      <c r="AW1528" s="155">
        <v>0</v>
      </c>
      <c r="AX1528" s="155">
        <v>0</v>
      </c>
      <c r="AY1528" s="155">
        <v>0</v>
      </c>
      <c r="AZ1528" s="155">
        <v>0</v>
      </c>
      <c r="BA1528" s="155">
        <v>0</v>
      </c>
      <c r="BB1528" s="22">
        <f t="shared" si="69"/>
        <v>0</v>
      </c>
      <c r="BC1528" s="22">
        <f t="shared" si="70"/>
        <v>0</v>
      </c>
      <c r="BD1528" s="22">
        <f t="shared" si="71"/>
        <v>0</v>
      </c>
    </row>
    <row r="1529" spans="1:56" x14ac:dyDescent="0.35">
      <c r="A1529" s="23" t="s">
        <v>3016</v>
      </c>
      <c r="B1529" s="85" t="s">
        <v>3017</v>
      </c>
      <c r="C1529" s="80">
        <v>1</v>
      </c>
      <c r="D1529" s="81" t="s">
        <v>31</v>
      </c>
      <c r="E1529" s="79" t="s">
        <v>467</v>
      </c>
      <c r="F1529" s="79" t="s">
        <v>648</v>
      </c>
      <c r="G1529" s="79" t="s">
        <v>668</v>
      </c>
      <c r="H1529" s="79" t="s">
        <v>669</v>
      </c>
      <c r="I1529" s="79" t="s">
        <v>670</v>
      </c>
      <c r="J1529" s="79" t="s">
        <v>671</v>
      </c>
      <c r="K1529" s="79" t="s">
        <v>484</v>
      </c>
      <c r="L1529" s="79" t="s">
        <v>650</v>
      </c>
      <c r="M1529" s="79" t="s">
        <v>663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85844.13</v>
      </c>
      <c r="AA1529" s="77">
        <v>0</v>
      </c>
      <c r="AB1529" s="77">
        <v>0</v>
      </c>
      <c r="AC1529" s="77">
        <v>0</v>
      </c>
      <c r="AD1529" s="77">
        <v>2327282.14</v>
      </c>
      <c r="AE1529" s="146">
        <v>45000</v>
      </c>
      <c r="AF1529" s="148">
        <v>47192</v>
      </c>
      <c r="AG1529" s="83">
        <v>2327282.14</v>
      </c>
      <c r="AH1529" s="83">
        <v>4.458333333333333</v>
      </c>
      <c r="AI1529" s="83">
        <v>6</v>
      </c>
      <c r="AJ1529" s="143">
        <v>7.3772000000000004E-2</v>
      </c>
      <c r="AK1529" s="79" t="s">
        <v>664</v>
      </c>
      <c r="AL1529" s="79" t="s">
        <v>665</v>
      </c>
      <c r="AM1529" s="155">
        <v>0</v>
      </c>
      <c r="AN1529" s="155">
        <v>0</v>
      </c>
      <c r="AO1529" s="155">
        <v>0</v>
      </c>
      <c r="AP1529" s="155">
        <v>0</v>
      </c>
      <c r="AQ1529" s="155">
        <v>0</v>
      </c>
      <c r="AR1529" s="155">
        <v>0</v>
      </c>
      <c r="AS1529" s="155">
        <v>0</v>
      </c>
      <c r="AT1529" s="155">
        <v>0</v>
      </c>
      <c r="AU1529" s="155">
        <v>0</v>
      </c>
      <c r="AV1529" s="155">
        <v>0</v>
      </c>
      <c r="AW1529" s="155">
        <v>0</v>
      </c>
      <c r="AX1529" s="155">
        <v>0</v>
      </c>
      <c r="AY1529" s="155">
        <v>0</v>
      </c>
      <c r="AZ1529" s="155">
        <v>0</v>
      </c>
      <c r="BA1529" s="155">
        <v>0</v>
      </c>
      <c r="BB1529" s="22">
        <f t="shared" si="69"/>
        <v>0</v>
      </c>
      <c r="BC1529" s="22">
        <f t="shared" si="70"/>
        <v>0</v>
      </c>
      <c r="BD1529" s="22">
        <f t="shared" si="71"/>
        <v>0</v>
      </c>
    </row>
    <row r="1530" spans="1:56" x14ac:dyDescent="0.35">
      <c r="A1530" s="23" t="s">
        <v>3018</v>
      </c>
      <c r="B1530" s="85" t="s">
        <v>3019</v>
      </c>
      <c r="C1530" s="80">
        <v>1</v>
      </c>
      <c r="D1530" s="81" t="s">
        <v>31</v>
      </c>
      <c r="E1530" s="79" t="s">
        <v>467</v>
      </c>
      <c r="F1530" s="79" t="s">
        <v>648</v>
      </c>
      <c r="G1530" s="79" t="s">
        <v>668</v>
      </c>
      <c r="H1530" s="79" t="s">
        <v>669</v>
      </c>
      <c r="I1530" s="79" t="s">
        <v>670</v>
      </c>
      <c r="J1530" s="79" t="s">
        <v>671</v>
      </c>
      <c r="K1530" s="79" t="s">
        <v>484</v>
      </c>
      <c r="L1530" s="79" t="s">
        <v>650</v>
      </c>
      <c r="M1530" s="79" t="s">
        <v>663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135595.21</v>
      </c>
      <c r="AA1530" s="77">
        <v>0</v>
      </c>
      <c r="AB1530" s="77">
        <v>0</v>
      </c>
      <c r="AC1530" s="77">
        <v>0</v>
      </c>
      <c r="AD1530" s="77">
        <v>3676061.67</v>
      </c>
      <c r="AE1530" s="146">
        <v>45000</v>
      </c>
      <c r="AF1530" s="148">
        <v>47192</v>
      </c>
      <c r="AG1530" s="83">
        <v>3676061.67</v>
      </c>
      <c r="AH1530" s="83">
        <v>4.458333333333333</v>
      </c>
      <c r="AI1530" s="83">
        <v>6</v>
      </c>
      <c r="AJ1530" s="143">
        <v>7.3772000000000004E-2</v>
      </c>
      <c r="AK1530" s="79" t="s">
        <v>664</v>
      </c>
      <c r="AL1530" s="79" t="s">
        <v>665</v>
      </c>
      <c r="AM1530" s="155">
        <v>0</v>
      </c>
      <c r="AN1530" s="155">
        <v>0</v>
      </c>
      <c r="AO1530" s="155">
        <v>0</v>
      </c>
      <c r="AP1530" s="155">
        <v>0</v>
      </c>
      <c r="AQ1530" s="155">
        <v>0</v>
      </c>
      <c r="AR1530" s="155">
        <v>0</v>
      </c>
      <c r="AS1530" s="155">
        <v>0</v>
      </c>
      <c r="AT1530" s="155">
        <v>0</v>
      </c>
      <c r="AU1530" s="155">
        <v>0</v>
      </c>
      <c r="AV1530" s="155">
        <v>0</v>
      </c>
      <c r="AW1530" s="155">
        <v>0</v>
      </c>
      <c r="AX1530" s="155">
        <v>0</v>
      </c>
      <c r="AY1530" s="155">
        <v>0</v>
      </c>
      <c r="AZ1530" s="155">
        <v>0</v>
      </c>
      <c r="BA1530" s="155">
        <v>0</v>
      </c>
      <c r="BB1530" s="22">
        <f t="shared" si="69"/>
        <v>0</v>
      </c>
      <c r="BC1530" s="22">
        <f t="shared" si="70"/>
        <v>0</v>
      </c>
      <c r="BD1530" s="22">
        <f t="shared" si="71"/>
        <v>0</v>
      </c>
    </row>
    <row r="1531" spans="1:56" x14ac:dyDescent="0.35">
      <c r="A1531" s="23" t="s">
        <v>3020</v>
      </c>
      <c r="B1531" s="85" t="s">
        <v>3021</v>
      </c>
      <c r="C1531" s="80">
        <v>1</v>
      </c>
      <c r="D1531" s="81" t="s">
        <v>31</v>
      </c>
      <c r="E1531" s="79" t="s">
        <v>467</v>
      </c>
      <c r="F1531" s="79" t="s">
        <v>648</v>
      </c>
      <c r="G1531" s="79" t="s">
        <v>668</v>
      </c>
      <c r="H1531" s="79" t="s">
        <v>669</v>
      </c>
      <c r="I1531" s="79" t="s">
        <v>670</v>
      </c>
      <c r="J1531" s="79" t="s">
        <v>671</v>
      </c>
      <c r="K1531" s="79" t="s">
        <v>484</v>
      </c>
      <c r="L1531" s="79" t="s">
        <v>650</v>
      </c>
      <c r="M1531" s="79" t="s">
        <v>663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123742.04</v>
      </c>
      <c r="AA1531" s="77">
        <v>0</v>
      </c>
      <c r="AB1531" s="77">
        <v>0</v>
      </c>
      <c r="AC1531" s="77">
        <v>0</v>
      </c>
      <c r="AD1531" s="77">
        <v>3354715.72</v>
      </c>
      <c r="AE1531" s="146">
        <v>45000</v>
      </c>
      <c r="AF1531" s="148">
        <v>47192</v>
      </c>
      <c r="AG1531" s="83">
        <v>3354715.72</v>
      </c>
      <c r="AH1531" s="83">
        <v>4.458333333333333</v>
      </c>
      <c r="AI1531" s="83">
        <v>6</v>
      </c>
      <c r="AJ1531" s="143">
        <v>7.3772000000000004E-2</v>
      </c>
      <c r="AK1531" s="79" t="s">
        <v>664</v>
      </c>
      <c r="AL1531" s="79" t="s">
        <v>665</v>
      </c>
      <c r="AM1531" s="155">
        <v>0</v>
      </c>
      <c r="AN1531" s="155">
        <v>0</v>
      </c>
      <c r="AO1531" s="155">
        <v>0</v>
      </c>
      <c r="AP1531" s="155">
        <v>0</v>
      </c>
      <c r="AQ1531" s="155">
        <v>0</v>
      </c>
      <c r="AR1531" s="155">
        <v>0</v>
      </c>
      <c r="AS1531" s="155">
        <v>0</v>
      </c>
      <c r="AT1531" s="155">
        <v>0</v>
      </c>
      <c r="AU1531" s="155">
        <v>0</v>
      </c>
      <c r="AV1531" s="155">
        <v>0</v>
      </c>
      <c r="AW1531" s="155">
        <v>0</v>
      </c>
      <c r="AX1531" s="155">
        <v>0</v>
      </c>
      <c r="AY1531" s="155">
        <v>0</v>
      </c>
      <c r="AZ1531" s="155">
        <v>0</v>
      </c>
      <c r="BA1531" s="155">
        <v>0</v>
      </c>
      <c r="BB1531" s="22">
        <f t="shared" si="69"/>
        <v>0</v>
      </c>
      <c r="BC1531" s="22">
        <f t="shared" si="70"/>
        <v>0</v>
      </c>
      <c r="BD1531" s="22">
        <f t="shared" si="71"/>
        <v>0</v>
      </c>
    </row>
    <row r="1532" spans="1:56" x14ac:dyDescent="0.35">
      <c r="A1532" s="23" t="s">
        <v>3026</v>
      </c>
      <c r="B1532" s="85" t="s">
        <v>3027</v>
      </c>
      <c r="C1532" s="80">
        <v>1</v>
      </c>
      <c r="D1532" s="81" t="s">
        <v>31</v>
      </c>
      <c r="E1532" s="79" t="s">
        <v>467</v>
      </c>
      <c r="F1532" s="79" t="s">
        <v>648</v>
      </c>
      <c r="G1532" s="79" t="s">
        <v>668</v>
      </c>
      <c r="H1532" s="79" t="s">
        <v>669</v>
      </c>
      <c r="I1532" s="79" t="s">
        <v>670</v>
      </c>
      <c r="J1532" s="79" t="s">
        <v>671</v>
      </c>
      <c r="K1532" s="79" t="s">
        <v>484</v>
      </c>
      <c r="L1532" s="79" t="s">
        <v>650</v>
      </c>
      <c r="M1532" s="79" t="s">
        <v>663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221696.01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6">
        <v>44987</v>
      </c>
      <c r="AF1532" s="148">
        <v>46083</v>
      </c>
      <c r="AG1532" s="83">
        <v>7191734.7999999998</v>
      </c>
      <c r="AH1532" s="83">
        <v>1.4222222222222223</v>
      </c>
      <c r="AI1532" s="83">
        <v>3</v>
      </c>
      <c r="AJ1532" s="143">
        <v>6.1652999999999999E-2</v>
      </c>
      <c r="AK1532" s="79" t="s">
        <v>664</v>
      </c>
      <c r="AL1532" s="79" t="s">
        <v>665</v>
      </c>
      <c r="AM1532" s="155">
        <v>0</v>
      </c>
      <c r="AN1532" s="155">
        <v>0</v>
      </c>
      <c r="AO1532" s="155">
        <v>0</v>
      </c>
      <c r="AP1532" s="155">
        <v>0</v>
      </c>
      <c r="AQ1532" s="155">
        <v>0</v>
      </c>
      <c r="AR1532" s="155">
        <v>0</v>
      </c>
      <c r="AS1532" s="155">
        <v>0</v>
      </c>
      <c r="AT1532" s="155">
        <v>0</v>
      </c>
      <c r="AU1532" s="155">
        <v>0</v>
      </c>
      <c r="AV1532" s="155">
        <v>0</v>
      </c>
      <c r="AW1532" s="155">
        <v>0</v>
      </c>
      <c r="AX1532" s="155">
        <v>0</v>
      </c>
      <c r="AY1532" s="155">
        <v>0</v>
      </c>
      <c r="AZ1532" s="155">
        <v>0</v>
      </c>
      <c r="BA1532" s="155">
        <v>0</v>
      </c>
      <c r="BB1532" s="22">
        <f t="shared" si="69"/>
        <v>0</v>
      </c>
      <c r="BC1532" s="22">
        <f t="shared" si="70"/>
        <v>0</v>
      </c>
      <c r="BD1532" s="22">
        <f t="shared" si="71"/>
        <v>0</v>
      </c>
    </row>
    <row r="1533" spans="1:56" x14ac:dyDescent="0.35">
      <c r="A1533" s="23" t="s">
        <v>3028</v>
      </c>
      <c r="B1533" s="85" t="s">
        <v>3029</v>
      </c>
      <c r="C1533" s="80">
        <v>1</v>
      </c>
      <c r="D1533" s="81" t="s">
        <v>31</v>
      </c>
      <c r="E1533" s="79" t="s">
        <v>467</v>
      </c>
      <c r="F1533" s="79" t="s">
        <v>648</v>
      </c>
      <c r="G1533" s="79" t="s">
        <v>668</v>
      </c>
      <c r="H1533" s="79" t="s">
        <v>669</v>
      </c>
      <c r="I1533" s="79" t="s">
        <v>670</v>
      </c>
      <c r="J1533" s="79" t="s">
        <v>671</v>
      </c>
      <c r="K1533" s="79" t="s">
        <v>484</v>
      </c>
      <c r="L1533" s="79" t="s">
        <v>650</v>
      </c>
      <c r="M1533" s="79" t="s">
        <v>663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255691.19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6">
        <v>44995</v>
      </c>
      <c r="AF1533" s="148">
        <v>46822</v>
      </c>
      <c r="AG1533" s="83">
        <v>7172766.4500000002</v>
      </c>
      <c r="AH1533" s="83">
        <v>3.4444444444444446</v>
      </c>
      <c r="AI1533" s="83">
        <v>5</v>
      </c>
      <c r="AJ1533" s="143">
        <v>7.1294999999999997E-2</v>
      </c>
      <c r="AK1533" s="79" t="s">
        <v>664</v>
      </c>
      <c r="AL1533" s="79" t="s">
        <v>665</v>
      </c>
      <c r="AM1533" s="155">
        <v>0</v>
      </c>
      <c r="AN1533" s="155">
        <v>0</v>
      </c>
      <c r="AO1533" s="155">
        <v>0</v>
      </c>
      <c r="AP1533" s="155">
        <v>0</v>
      </c>
      <c r="AQ1533" s="155">
        <v>0</v>
      </c>
      <c r="AR1533" s="155">
        <v>0</v>
      </c>
      <c r="AS1533" s="155">
        <v>0</v>
      </c>
      <c r="AT1533" s="155">
        <v>0</v>
      </c>
      <c r="AU1533" s="155">
        <v>0</v>
      </c>
      <c r="AV1533" s="155">
        <v>0</v>
      </c>
      <c r="AW1533" s="155">
        <v>0</v>
      </c>
      <c r="AX1533" s="155">
        <v>0</v>
      </c>
      <c r="AY1533" s="155">
        <v>0</v>
      </c>
      <c r="AZ1533" s="155">
        <v>0</v>
      </c>
      <c r="BA1533" s="155">
        <v>0</v>
      </c>
      <c r="BB1533" s="22">
        <f t="shared" si="69"/>
        <v>0</v>
      </c>
      <c r="BC1533" s="22">
        <f t="shared" si="70"/>
        <v>0</v>
      </c>
      <c r="BD1533" s="22">
        <f t="shared" si="71"/>
        <v>0</v>
      </c>
    </row>
    <row r="1534" spans="1:56" x14ac:dyDescent="0.35">
      <c r="A1534" s="23" t="s">
        <v>3030</v>
      </c>
      <c r="B1534" s="85" t="s">
        <v>3031</v>
      </c>
      <c r="C1534" s="80">
        <v>1</v>
      </c>
      <c r="D1534" s="81" t="s">
        <v>31</v>
      </c>
      <c r="E1534" s="79" t="s">
        <v>467</v>
      </c>
      <c r="F1534" s="79" t="s">
        <v>648</v>
      </c>
      <c r="G1534" s="79" t="s">
        <v>668</v>
      </c>
      <c r="H1534" s="79" t="s">
        <v>669</v>
      </c>
      <c r="I1534" s="79" t="s">
        <v>670</v>
      </c>
      <c r="J1534" s="79" t="s">
        <v>671</v>
      </c>
      <c r="K1534" s="79" t="s">
        <v>484</v>
      </c>
      <c r="L1534" s="79" t="s">
        <v>650</v>
      </c>
      <c r="M1534" s="79" t="s">
        <v>663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67209.460000000006</v>
      </c>
      <c r="AA1534" s="77">
        <v>0</v>
      </c>
      <c r="AB1534" s="77">
        <v>0</v>
      </c>
      <c r="AC1534" s="77">
        <v>0</v>
      </c>
      <c r="AD1534" s="77">
        <v>2180249.61</v>
      </c>
      <c r="AE1534" s="146">
        <v>44987</v>
      </c>
      <c r="AF1534" s="148">
        <v>46083</v>
      </c>
      <c r="AG1534" s="83">
        <v>2180249.61</v>
      </c>
      <c r="AH1534" s="83">
        <v>1.4222222222222223</v>
      </c>
      <c r="AI1534" s="83">
        <v>3</v>
      </c>
      <c r="AJ1534" s="143">
        <v>6.1652999999999999E-2</v>
      </c>
      <c r="AK1534" s="79" t="s">
        <v>664</v>
      </c>
      <c r="AL1534" s="79" t="s">
        <v>665</v>
      </c>
      <c r="AM1534" s="155">
        <v>0</v>
      </c>
      <c r="AN1534" s="155">
        <v>0</v>
      </c>
      <c r="AO1534" s="155">
        <v>0</v>
      </c>
      <c r="AP1534" s="155">
        <v>0</v>
      </c>
      <c r="AQ1534" s="155">
        <v>0</v>
      </c>
      <c r="AR1534" s="155">
        <v>0</v>
      </c>
      <c r="AS1534" s="155">
        <v>0</v>
      </c>
      <c r="AT1534" s="155">
        <v>0</v>
      </c>
      <c r="AU1534" s="155">
        <v>0</v>
      </c>
      <c r="AV1534" s="155">
        <v>0</v>
      </c>
      <c r="AW1534" s="155">
        <v>0</v>
      </c>
      <c r="AX1534" s="155">
        <v>0</v>
      </c>
      <c r="AY1534" s="155">
        <v>0</v>
      </c>
      <c r="AZ1534" s="155">
        <v>0</v>
      </c>
      <c r="BA1534" s="155">
        <v>0</v>
      </c>
      <c r="BB1534" s="22">
        <f t="shared" si="69"/>
        <v>0</v>
      </c>
      <c r="BC1534" s="22">
        <f t="shared" si="70"/>
        <v>0</v>
      </c>
      <c r="BD1534" s="22">
        <f t="shared" si="71"/>
        <v>0</v>
      </c>
    </row>
    <row r="1535" spans="1:56" x14ac:dyDescent="0.35">
      <c r="A1535" s="23" t="s">
        <v>3032</v>
      </c>
      <c r="B1535" s="85" t="s">
        <v>3033</v>
      </c>
      <c r="C1535" s="80">
        <v>1</v>
      </c>
      <c r="D1535" s="81" t="s">
        <v>31</v>
      </c>
      <c r="E1535" s="79" t="s">
        <v>467</v>
      </c>
      <c r="F1535" s="79" t="s">
        <v>648</v>
      </c>
      <c r="G1535" s="79" t="s">
        <v>668</v>
      </c>
      <c r="H1535" s="79" t="s">
        <v>669</v>
      </c>
      <c r="I1535" s="79" t="s">
        <v>670</v>
      </c>
      <c r="J1535" s="79" t="s">
        <v>671</v>
      </c>
      <c r="K1535" s="79" t="s">
        <v>484</v>
      </c>
      <c r="L1535" s="79" t="s">
        <v>650</v>
      </c>
      <c r="M1535" s="79" t="s">
        <v>663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5942.43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6">
        <v>44995</v>
      </c>
      <c r="AF1535" s="148">
        <v>46822</v>
      </c>
      <c r="AG1535" s="83">
        <v>166699.85999999999</v>
      </c>
      <c r="AH1535" s="83">
        <v>3.4444444444444446</v>
      </c>
      <c r="AI1535" s="83">
        <v>5</v>
      </c>
      <c r="AJ1535" s="143">
        <v>7.1294999999999997E-2</v>
      </c>
      <c r="AK1535" s="79" t="s">
        <v>664</v>
      </c>
      <c r="AL1535" s="79" t="s">
        <v>665</v>
      </c>
      <c r="AM1535" s="155">
        <v>0</v>
      </c>
      <c r="AN1535" s="155">
        <v>0</v>
      </c>
      <c r="AO1535" s="155">
        <v>0</v>
      </c>
      <c r="AP1535" s="155">
        <v>0</v>
      </c>
      <c r="AQ1535" s="155">
        <v>0</v>
      </c>
      <c r="AR1535" s="155">
        <v>0</v>
      </c>
      <c r="AS1535" s="155">
        <v>0</v>
      </c>
      <c r="AT1535" s="155">
        <v>0</v>
      </c>
      <c r="AU1535" s="155">
        <v>0</v>
      </c>
      <c r="AV1535" s="155">
        <v>0</v>
      </c>
      <c r="AW1535" s="155">
        <v>0</v>
      </c>
      <c r="AX1535" s="155">
        <v>0</v>
      </c>
      <c r="AY1535" s="155">
        <v>0</v>
      </c>
      <c r="AZ1535" s="155">
        <v>0</v>
      </c>
      <c r="BA1535" s="155">
        <v>0</v>
      </c>
      <c r="BB1535" s="22">
        <f t="shared" si="69"/>
        <v>0</v>
      </c>
      <c r="BC1535" s="22">
        <f t="shared" si="70"/>
        <v>0</v>
      </c>
      <c r="BD1535" s="22">
        <f t="shared" si="71"/>
        <v>0</v>
      </c>
    </row>
    <row r="1536" spans="1:56" x14ac:dyDescent="0.35">
      <c r="A1536" s="23" t="s">
        <v>3034</v>
      </c>
      <c r="B1536" s="85" t="s">
        <v>3035</v>
      </c>
      <c r="C1536" s="80">
        <v>1</v>
      </c>
      <c r="D1536" s="81" t="s">
        <v>31</v>
      </c>
      <c r="E1536" s="79" t="s">
        <v>467</v>
      </c>
      <c r="F1536" s="79" t="s">
        <v>648</v>
      </c>
      <c r="G1536" s="79" t="s">
        <v>668</v>
      </c>
      <c r="H1536" s="79" t="s">
        <v>669</v>
      </c>
      <c r="I1536" s="79" t="s">
        <v>670</v>
      </c>
      <c r="J1536" s="79" t="s">
        <v>671</v>
      </c>
      <c r="K1536" s="79" t="s">
        <v>484</v>
      </c>
      <c r="L1536" s="79" t="s">
        <v>650</v>
      </c>
      <c r="M1536" s="79" t="s">
        <v>663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3453.44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6">
        <v>44995</v>
      </c>
      <c r="AF1536" s="148">
        <v>46822</v>
      </c>
      <c r="AG1536" s="83">
        <v>96877.440000000002</v>
      </c>
      <c r="AH1536" s="83">
        <v>3.4444444444444446</v>
      </c>
      <c r="AI1536" s="83">
        <v>5</v>
      </c>
      <c r="AJ1536" s="143">
        <v>7.1294999999999997E-2</v>
      </c>
      <c r="AK1536" s="79" t="s">
        <v>664</v>
      </c>
      <c r="AL1536" s="79" t="s">
        <v>665</v>
      </c>
      <c r="AM1536" s="155">
        <v>0</v>
      </c>
      <c r="AN1536" s="155">
        <v>0</v>
      </c>
      <c r="AO1536" s="155">
        <v>0</v>
      </c>
      <c r="AP1536" s="155">
        <v>0</v>
      </c>
      <c r="AQ1536" s="155">
        <v>0</v>
      </c>
      <c r="AR1536" s="155">
        <v>0</v>
      </c>
      <c r="AS1536" s="155">
        <v>0</v>
      </c>
      <c r="AT1536" s="155">
        <v>0</v>
      </c>
      <c r="AU1536" s="155">
        <v>0</v>
      </c>
      <c r="AV1536" s="155">
        <v>0</v>
      </c>
      <c r="AW1536" s="155">
        <v>0</v>
      </c>
      <c r="AX1536" s="155">
        <v>0</v>
      </c>
      <c r="AY1536" s="155">
        <v>0</v>
      </c>
      <c r="AZ1536" s="155">
        <v>0</v>
      </c>
      <c r="BA1536" s="155">
        <v>0</v>
      </c>
      <c r="BB1536" s="22">
        <f t="shared" si="69"/>
        <v>0</v>
      </c>
      <c r="BC1536" s="22">
        <f t="shared" si="70"/>
        <v>0</v>
      </c>
      <c r="BD1536" s="22">
        <f t="shared" si="71"/>
        <v>0</v>
      </c>
    </row>
    <row r="1537" spans="1:56" x14ac:dyDescent="0.35">
      <c r="A1537" s="23" t="s">
        <v>3036</v>
      </c>
      <c r="B1537" s="85" t="s">
        <v>3037</v>
      </c>
      <c r="C1537" s="80">
        <v>1</v>
      </c>
      <c r="D1537" s="81" t="s">
        <v>31</v>
      </c>
      <c r="E1537" s="79" t="s">
        <v>467</v>
      </c>
      <c r="F1537" s="79" t="s">
        <v>648</v>
      </c>
      <c r="G1537" s="79" t="s">
        <v>668</v>
      </c>
      <c r="H1537" s="79" t="s">
        <v>669</v>
      </c>
      <c r="I1537" s="79" t="s">
        <v>670</v>
      </c>
      <c r="J1537" s="79" t="s">
        <v>671</v>
      </c>
      <c r="K1537" s="79" t="s">
        <v>484</v>
      </c>
      <c r="L1537" s="79" t="s">
        <v>650</v>
      </c>
      <c r="M1537" s="79" t="s">
        <v>663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6806.16</v>
      </c>
      <c r="AA1537" s="77">
        <v>0</v>
      </c>
      <c r="AB1537" s="77">
        <v>0</v>
      </c>
      <c r="AC1537" s="77">
        <v>0</v>
      </c>
      <c r="AD1537" s="77">
        <v>190929.5</v>
      </c>
      <c r="AE1537" s="146">
        <v>44995</v>
      </c>
      <c r="AF1537" s="148">
        <v>46822</v>
      </c>
      <c r="AG1537" s="83">
        <v>190929.5</v>
      </c>
      <c r="AH1537" s="83">
        <v>3.4444444444444446</v>
      </c>
      <c r="AI1537" s="83">
        <v>5</v>
      </c>
      <c r="AJ1537" s="143">
        <v>7.1294999999999997E-2</v>
      </c>
      <c r="AK1537" s="79" t="s">
        <v>664</v>
      </c>
      <c r="AL1537" s="79" t="s">
        <v>665</v>
      </c>
      <c r="AM1537" s="155">
        <v>0</v>
      </c>
      <c r="AN1537" s="155">
        <v>0</v>
      </c>
      <c r="AO1537" s="155">
        <v>0</v>
      </c>
      <c r="AP1537" s="155">
        <v>0</v>
      </c>
      <c r="AQ1537" s="155">
        <v>0</v>
      </c>
      <c r="AR1537" s="155">
        <v>0</v>
      </c>
      <c r="AS1537" s="155">
        <v>0</v>
      </c>
      <c r="AT1537" s="155">
        <v>0</v>
      </c>
      <c r="AU1537" s="155">
        <v>0</v>
      </c>
      <c r="AV1537" s="155">
        <v>0</v>
      </c>
      <c r="AW1537" s="155">
        <v>0</v>
      </c>
      <c r="AX1537" s="155">
        <v>0</v>
      </c>
      <c r="AY1537" s="155">
        <v>0</v>
      </c>
      <c r="AZ1537" s="155">
        <v>0</v>
      </c>
      <c r="BA1537" s="155">
        <v>0</v>
      </c>
      <c r="BB1537" s="22">
        <f t="shared" si="69"/>
        <v>0</v>
      </c>
      <c r="BC1537" s="22">
        <f t="shared" si="70"/>
        <v>0</v>
      </c>
      <c r="BD1537" s="22">
        <f t="shared" si="71"/>
        <v>0</v>
      </c>
    </row>
    <row r="1538" spans="1:56" x14ac:dyDescent="0.35">
      <c r="A1538" s="23" t="s">
        <v>3038</v>
      </c>
      <c r="B1538" s="85" t="s">
        <v>3039</v>
      </c>
      <c r="C1538" s="80">
        <v>1</v>
      </c>
      <c r="D1538" s="81" t="s">
        <v>31</v>
      </c>
      <c r="E1538" s="79" t="s">
        <v>467</v>
      </c>
      <c r="F1538" s="79" t="s">
        <v>648</v>
      </c>
      <c r="G1538" s="79" t="s">
        <v>668</v>
      </c>
      <c r="H1538" s="79" t="s">
        <v>669</v>
      </c>
      <c r="I1538" s="79" t="s">
        <v>670</v>
      </c>
      <c r="J1538" s="79" t="s">
        <v>671</v>
      </c>
      <c r="K1538" s="79" t="s">
        <v>484</v>
      </c>
      <c r="L1538" s="79" t="s">
        <v>650</v>
      </c>
      <c r="M1538" s="79" t="s">
        <v>663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1725.01</v>
      </c>
      <c r="AA1538" s="77">
        <v>0</v>
      </c>
      <c r="AB1538" s="77">
        <v>0</v>
      </c>
      <c r="AC1538" s="77">
        <v>0</v>
      </c>
      <c r="AD1538" s="77">
        <v>48390.87</v>
      </c>
      <c r="AE1538" s="146">
        <v>44995</v>
      </c>
      <c r="AF1538" s="148">
        <v>46822</v>
      </c>
      <c r="AG1538" s="83">
        <v>48390.87</v>
      </c>
      <c r="AH1538" s="83">
        <v>3.4444444444444446</v>
      </c>
      <c r="AI1538" s="83">
        <v>5</v>
      </c>
      <c r="AJ1538" s="143">
        <v>7.1294999999999997E-2</v>
      </c>
      <c r="AK1538" s="79" t="s">
        <v>664</v>
      </c>
      <c r="AL1538" s="79" t="s">
        <v>665</v>
      </c>
      <c r="AM1538" s="155">
        <v>0</v>
      </c>
      <c r="AN1538" s="155">
        <v>0</v>
      </c>
      <c r="AO1538" s="155">
        <v>0</v>
      </c>
      <c r="AP1538" s="155">
        <v>0</v>
      </c>
      <c r="AQ1538" s="155">
        <v>0</v>
      </c>
      <c r="AR1538" s="155">
        <v>0</v>
      </c>
      <c r="AS1538" s="155">
        <v>0</v>
      </c>
      <c r="AT1538" s="155">
        <v>0</v>
      </c>
      <c r="AU1538" s="155">
        <v>0</v>
      </c>
      <c r="AV1538" s="155">
        <v>0</v>
      </c>
      <c r="AW1538" s="155">
        <v>0</v>
      </c>
      <c r="AX1538" s="155">
        <v>0</v>
      </c>
      <c r="AY1538" s="155">
        <v>0</v>
      </c>
      <c r="AZ1538" s="155">
        <v>0</v>
      </c>
      <c r="BA1538" s="155">
        <v>0</v>
      </c>
      <c r="BB1538" s="22">
        <f t="shared" si="69"/>
        <v>0</v>
      </c>
      <c r="BC1538" s="22">
        <f t="shared" si="70"/>
        <v>0</v>
      </c>
      <c r="BD1538" s="22">
        <f t="shared" si="71"/>
        <v>0</v>
      </c>
    </row>
    <row r="1539" spans="1:56" x14ac:dyDescent="0.35">
      <c r="A1539" s="23" t="s">
        <v>3040</v>
      </c>
      <c r="B1539" s="85" t="s">
        <v>3041</v>
      </c>
      <c r="C1539" s="80">
        <v>1</v>
      </c>
      <c r="D1539" s="81" t="s">
        <v>31</v>
      </c>
      <c r="E1539" s="79" t="s">
        <v>467</v>
      </c>
      <c r="F1539" s="79" t="s">
        <v>648</v>
      </c>
      <c r="G1539" s="79" t="s">
        <v>668</v>
      </c>
      <c r="H1539" s="79" t="s">
        <v>669</v>
      </c>
      <c r="I1539" s="79" t="s">
        <v>670</v>
      </c>
      <c r="J1539" s="79" t="s">
        <v>671</v>
      </c>
      <c r="K1539" s="79" t="s">
        <v>484</v>
      </c>
      <c r="L1539" s="79" t="s">
        <v>650</v>
      </c>
      <c r="M1539" s="79" t="s">
        <v>663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2073.09</v>
      </c>
      <c r="AA1539" s="77">
        <v>0</v>
      </c>
      <c r="AB1539" s="77">
        <v>0</v>
      </c>
      <c r="AC1539" s="77">
        <v>0</v>
      </c>
      <c r="AD1539" s="77">
        <v>58155.19</v>
      </c>
      <c r="AE1539" s="146">
        <v>44995</v>
      </c>
      <c r="AF1539" s="148">
        <v>46822</v>
      </c>
      <c r="AG1539" s="83">
        <v>58155.19</v>
      </c>
      <c r="AH1539" s="83">
        <v>3.4444444444444446</v>
      </c>
      <c r="AI1539" s="83">
        <v>5</v>
      </c>
      <c r="AJ1539" s="143">
        <v>7.1294999999999997E-2</v>
      </c>
      <c r="AK1539" s="79" t="s">
        <v>664</v>
      </c>
      <c r="AL1539" s="79" t="s">
        <v>665</v>
      </c>
      <c r="AM1539" s="155">
        <v>0</v>
      </c>
      <c r="AN1539" s="155">
        <v>0</v>
      </c>
      <c r="AO1539" s="155">
        <v>0</v>
      </c>
      <c r="AP1539" s="155">
        <v>0</v>
      </c>
      <c r="AQ1539" s="155">
        <v>0</v>
      </c>
      <c r="AR1539" s="155">
        <v>0</v>
      </c>
      <c r="AS1539" s="155">
        <v>0</v>
      </c>
      <c r="AT1539" s="155">
        <v>0</v>
      </c>
      <c r="AU1539" s="155">
        <v>0</v>
      </c>
      <c r="AV1539" s="155">
        <v>0</v>
      </c>
      <c r="AW1539" s="155">
        <v>0</v>
      </c>
      <c r="AX1539" s="155">
        <v>0</v>
      </c>
      <c r="AY1539" s="155">
        <v>0</v>
      </c>
      <c r="AZ1539" s="155">
        <v>0</v>
      </c>
      <c r="BA1539" s="155">
        <v>0</v>
      </c>
      <c r="BB1539" s="22">
        <f t="shared" ref="BB1539:BB1602" si="72">SUM(AM1539:AO1539)</f>
        <v>0</v>
      </c>
      <c r="BC1539" s="22">
        <f t="shared" si="70"/>
        <v>0</v>
      </c>
      <c r="BD1539" s="22">
        <f t="shared" si="71"/>
        <v>0</v>
      </c>
    </row>
    <row r="1540" spans="1:56" x14ac:dyDescent="0.35">
      <c r="A1540" s="23" t="s">
        <v>3042</v>
      </c>
      <c r="B1540" s="85" t="s">
        <v>3043</v>
      </c>
      <c r="C1540" s="80">
        <v>1</v>
      </c>
      <c r="D1540" s="81" t="s">
        <v>31</v>
      </c>
      <c r="E1540" s="79" t="s">
        <v>467</v>
      </c>
      <c r="F1540" s="79" t="s">
        <v>648</v>
      </c>
      <c r="G1540" s="79" t="s">
        <v>668</v>
      </c>
      <c r="H1540" s="79" t="s">
        <v>669</v>
      </c>
      <c r="I1540" s="79" t="s">
        <v>670</v>
      </c>
      <c r="J1540" s="79" t="s">
        <v>671</v>
      </c>
      <c r="K1540" s="79" t="s">
        <v>484</v>
      </c>
      <c r="L1540" s="79" t="s">
        <v>650</v>
      </c>
      <c r="M1540" s="79" t="s">
        <v>663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5665.86</v>
      </c>
      <c r="AA1540" s="77">
        <v>0</v>
      </c>
      <c r="AB1540" s="77">
        <v>0</v>
      </c>
      <c r="AC1540" s="77">
        <v>0</v>
      </c>
      <c r="AD1540" s="77">
        <v>158941.44</v>
      </c>
      <c r="AE1540" s="146">
        <v>44995</v>
      </c>
      <c r="AF1540" s="148">
        <v>46822</v>
      </c>
      <c r="AG1540" s="83">
        <v>158941.44</v>
      </c>
      <c r="AH1540" s="83">
        <v>3.4444444444444446</v>
      </c>
      <c r="AI1540" s="83">
        <v>5</v>
      </c>
      <c r="AJ1540" s="143">
        <v>7.1294999999999997E-2</v>
      </c>
      <c r="AK1540" s="79" t="s">
        <v>664</v>
      </c>
      <c r="AL1540" s="79" t="s">
        <v>665</v>
      </c>
      <c r="AM1540" s="155">
        <v>0</v>
      </c>
      <c r="AN1540" s="155">
        <v>0</v>
      </c>
      <c r="AO1540" s="155">
        <v>0</v>
      </c>
      <c r="AP1540" s="155">
        <v>0</v>
      </c>
      <c r="AQ1540" s="155">
        <v>0</v>
      </c>
      <c r="AR1540" s="155">
        <v>0</v>
      </c>
      <c r="AS1540" s="155">
        <v>0</v>
      </c>
      <c r="AT1540" s="155">
        <v>0</v>
      </c>
      <c r="AU1540" s="155">
        <v>0</v>
      </c>
      <c r="AV1540" s="155">
        <v>0</v>
      </c>
      <c r="AW1540" s="155">
        <v>0</v>
      </c>
      <c r="AX1540" s="155">
        <v>0</v>
      </c>
      <c r="AY1540" s="155">
        <v>0</v>
      </c>
      <c r="AZ1540" s="155">
        <v>0</v>
      </c>
      <c r="BA1540" s="155">
        <v>0</v>
      </c>
      <c r="BB1540" s="22">
        <f t="shared" si="72"/>
        <v>0</v>
      </c>
      <c r="BC1540" s="22">
        <f t="shared" ref="BC1540:BC1603" si="73">SUM(AP1540:BA1540)</f>
        <v>0</v>
      </c>
      <c r="BD1540" s="22">
        <f t="shared" ref="BD1540:BD1603" si="74">BB1540+BC1540</f>
        <v>0</v>
      </c>
    </row>
    <row r="1541" spans="1:56" x14ac:dyDescent="0.35">
      <c r="A1541" s="23" t="s">
        <v>3044</v>
      </c>
      <c r="B1541" s="85" t="s">
        <v>3045</v>
      </c>
      <c r="C1541" s="80">
        <v>1</v>
      </c>
      <c r="D1541" s="81" t="s">
        <v>31</v>
      </c>
      <c r="E1541" s="79" t="s">
        <v>467</v>
      </c>
      <c r="F1541" s="79" t="s">
        <v>648</v>
      </c>
      <c r="G1541" s="79" t="s">
        <v>668</v>
      </c>
      <c r="H1541" s="79" t="s">
        <v>669</v>
      </c>
      <c r="I1541" s="79" t="s">
        <v>670</v>
      </c>
      <c r="J1541" s="79" t="s">
        <v>671</v>
      </c>
      <c r="K1541" s="79" t="s">
        <v>484</v>
      </c>
      <c r="L1541" s="79" t="s">
        <v>650</v>
      </c>
      <c r="M1541" s="79" t="s">
        <v>663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3453.44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6">
        <v>44995</v>
      </c>
      <c r="AF1541" s="148">
        <v>46822</v>
      </c>
      <c r="AG1541" s="83">
        <v>96877.440000000002</v>
      </c>
      <c r="AH1541" s="83">
        <v>3.4444444444444446</v>
      </c>
      <c r="AI1541" s="83">
        <v>5</v>
      </c>
      <c r="AJ1541" s="143">
        <v>7.1294999999999997E-2</v>
      </c>
      <c r="AK1541" s="79" t="s">
        <v>664</v>
      </c>
      <c r="AL1541" s="79" t="s">
        <v>665</v>
      </c>
      <c r="AM1541" s="155">
        <v>0</v>
      </c>
      <c r="AN1541" s="155">
        <v>0</v>
      </c>
      <c r="AO1541" s="155">
        <v>0</v>
      </c>
      <c r="AP1541" s="155">
        <v>0</v>
      </c>
      <c r="AQ1541" s="155">
        <v>0</v>
      </c>
      <c r="AR1541" s="155">
        <v>0</v>
      </c>
      <c r="AS1541" s="155">
        <v>0</v>
      </c>
      <c r="AT1541" s="155">
        <v>0</v>
      </c>
      <c r="AU1541" s="155">
        <v>0</v>
      </c>
      <c r="AV1541" s="155">
        <v>0</v>
      </c>
      <c r="AW1541" s="155">
        <v>0</v>
      </c>
      <c r="AX1541" s="155">
        <v>0</v>
      </c>
      <c r="AY1541" s="155">
        <v>0</v>
      </c>
      <c r="AZ1541" s="155">
        <v>0</v>
      </c>
      <c r="BA1541" s="155">
        <v>0</v>
      </c>
      <c r="BB1541" s="22">
        <f t="shared" si="72"/>
        <v>0</v>
      </c>
      <c r="BC1541" s="22">
        <f t="shared" si="73"/>
        <v>0</v>
      </c>
      <c r="BD1541" s="22">
        <f t="shared" si="74"/>
        <v>0</v>
      </c>
    </row>
    <row r="1542" spans="1:56" x14ac:dyDescent="0.35">
      <c r="A1542" s="23" t="s">
        <v>3046</v>
      </c>
      <c r="B1542" s="85" t="s">
        <v>3047</v>
      </c>
      <c r="C1542" s="80">
        <v>1</v>
      </c>
      <c r="D1542" s="81" t="s">
        <v>31</v>
      </c>
      <c r="E1542" s="79" t="s">
        <v>467</v>
      </c>
      <c r="F1542" s="79" t="s">
        <v>648</v>
      </c>
      <c r="G1542" s="79" t="s">
        <v>668</v>
      </c>
      <c r="H1542" s="79" t="s">
        <v>669</v>
      </c>
      <c r="I1542" s="79" t="s">
        <v>670</v>
      </c>
      <c r="J1542" s="79" t="s">
        <v>671</v>
      </c>
      <c r="K1542" s="79" t="s">
        <v>484</v>
      </c>
      <c r="L1542" s="79" t="s">
        <v>650</v>
      </c>
      <c r="M1542" s="79" t="s">
        <v>663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3454.54</v>
      </c>
      <c r="AA1542" s="77">
        <v>0</v>
      </c>
      <c r="AB1542" s="77">
        <v>0</v>
      </c>
      <c r="AC1542" s="77">
        <v>0</v>
      </c>
      <c r="AD1542" s="77">
        <v>96908.43</v>
      </c>
      <c r="AE1542" s="146">
        <v>44995</v>
      </c>
      <c r="AF1542" s="148">
        <v>46822</v>
      </c>
      <c r="AG1542" s="83">
        <v>96908.43</v>
      </c>
      <c r="AH1542" s="83">
        <v>3.4444444444444446</v>
      </c>
      <c r="AI1542" s="83">
        <v>5</v>
      </c>
      <c r="AJ1542" s="143">
        <v>7.1294999999999997E-2</v>
      </c>
      <c r="AK1542" s="79" t="s">
        <v>664</v>
      </c>
      <c r="AL1542" s="79" t="s">
        <v>665</v>
      </c>
      <c r="AM1542" s="155">
        <v>0</v>
      </c>
      <c r="AN1542" s="155">
        <v>0</v>
      </c>
      <c r="AO1542" s="155">
        <v>0</v>
      </c>
      <c r="AP1542" s="155">
        <v>0</v>
      </c>
      <c r="AQ1542" s="155">
        <v>0</v>
      </c>
      <c r="AR1542" s="155">
        <v>0</v>
      </c>
      <c r="AS1542" s="155">
        <v>0</v>
      </c>
      <c r="AT1542" s="155">
        <v>0</v>
      </c>
      <c r="AU1542" s="155">
        <v>0</v>
      </c>
      <c r="AV1542" s="155">
        <v>0</v>
      </c>
      <c r="AW1542" s="155">
        <v>0</v>
      </c>
      <c r="AX1542" s="155">
        <v>0</v>
      </c>
      <c r="AY1542" s="155">
        <v>0</v>
      </c>
      <c r="AZ1542" s="155">
        <v>0</v>
      </c>
      <c r="BA1542" s="155">
        <v>0</v>
      </c>
      <c r="BB1542" s="22">
        <f t="shared" si="72"/>
        <v>0</v>
      </c>
      <c r="BC1542" s="22">
        <f t="shared" si="73"/>
        <v>0</v>
      </c>
      <c r="BD1542" s="22">
        <f t="shared" si="74"/>
        <v>0</v>
      </c>
    </row>
    <row r="1543" spans="1:56" x14ac:dyDescent="0.35">
      <c r="A1543" s="23" t="s">
        <v>3048</v>
      </c>
      <c r="B1543" s="85" t="s">
        <v>3049</v>
      </c>
      <c r="C1543" s="80">
        <v>1</v>
      </c>
      <c r="D1543" s="81" t="s">
        <v>31</v>
      </c>
      <c r="E1543" s="79" t="s">
        <v>467</v>
      </c>
      <c r="F1543" s="79" t="s">
        <v>648</v>
      </c>
      <c r="G1543" s="79" t="s">
        <v>668</v>
      </c>
      <c r="H1543" s="79" t="s">
        <v>669</v>
      </c>
      <c r="I1543" s="79" t="s">
        <v>670</v>
      </c>
      <c r="J1543" s="79" t="s">
        <v>671</v>
      </c>
      <c r="K1543" s="79" t="s">
        <v>484</v>
      </c>
      <c r="L1543" s="79" t="s">
        <v>650</v>
      </c>
      <c r="M1543" s="79" t="s">
        <v>663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1727.24</v>
      </c>
      <c r="AA1543" s="77">
        <v>0</v>
      </c>
      <c r="AB1543" s="77">
        <v>0</v>
      </c>
      <c r="AC1543" s="77">
        <v>0</v>
      </c>
      <c r="AD1543" s="77">
        <v>48453.25</v>
      </c>
      <c r="AE1543" s="146">
        <v>44995</v>
      </c>
      <c r="AF1543" s="148">
        <v>46822</v>
      </c>
      <c r="AG1543" s="83">
        <v>48453.25</v>
      </c>
      <c r="AH1543" s="83">
        <v>3.4444444444444446</v>
      </c>
      <c r="AI1543" s="83">
        <v>5</v>
      </c>
      <c r="AJ1543" s="143">
        <v>7.1294999999999997E-2</v>
      </c>
      <c r="AK1543" s="79" t="s">
        <v>664</v>
      </c>
      <c r="AL1543" s="79" t="s">
        <v>665</v>
      </c>
      <c r="AM1543" s="155">
        <v>0</v>
      </c>
      <c r="AN1543" s="155">
        <v>0</v>
      </c>
      <c r="AO1543" s="155">
        <v>0</v>
      </c>
      <c r="AP1543" s="155">
        <v>0</v>
      </c>
      <c r="AQ1543" s="155">
        <v>0</v>
      </c>
      <c r="AR1543" s="155">
        <v>0</v>
      </c>
      <c r="AS1543" s="155">
        <v>0</v>
      </c>
      <c r="AT1543" s="155">
        <v>0</v>
      </c>
      <c r="AU1543" s="155">
        <v>0</v>
      </c>
      <c r="AV1543" s="155">
        <v>0</v>
      </c>
      <c r="AW1543" s="155">
        <v>0</v>
      </c>
      <c r="AX1543" s="155">
        <v>0</v>
      </c>
      <c r="AY1543" s="155">
        <v>0</v>
      </c>
      <c r="AZ1543" s="155">
        <v>0</v>
      </c>
      <c r="BA1543" s="155">
        <v>0</v>
      </c>
      <c r="BB1543" s="22">
        <f t="shared" si="72"/>
        <v>0</v>
      </c>
      <c r="BC1543" s="22">
        <f t="shared" si="73"/>
        <v>0</v>
      </c>
      <c r="BD1543" s="22">
        <f t="shared" si="74"/>
        <v>0</v>
      </c>
    </row>
    <row r="1544" spans="1:56" x14ac:dyDescent="0.35">
      <c r="A1544" s="23" t="s">
        <v>3050</v>
      </c>
      <c r="B1544" s="85" t="s">
        <v>3051</v>
      </c>
      <c r="C1544" s="80">
        <v>1</v>
      </c>
      <c r="D1544" s="81" t="s">
        <v>31</v>
      </c>
      <c r="E1544" s="79" t="s">
        <v>467</v>
      </c>
      <c r="F1544" s="79" t="s">
        <v>648</v>
      </c>
      <c r="G1544" s="79" t="s">
        <v>668</v>
      </c>
      <c r="H1544" s="79" t="s">
        <v>669</v>
      </c>
      <c r="I1544" s="79" t="s">
        <v>670</v>
      </c>
      <c r="J1544" s="79" t="s">
        <v>671</v>
      </c>
      <c r="K1544" s="79" t="s">
        <v>484</v>
      </c>
      <c r="L1544" s="79" t="s">
        <v>650</v>
      </c>
      <c r="M1544" s="79" t="s">
        <v>663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3938.19</v>
      </c>
      <c r="AA1544" s="77">
        <v>0</v>
      </c>
      <c r="AB1544" s="77">
        <v>0</v>
      </c>
      <c r="AC1544" s="77">
        <v>0</v>
      </c>
      <c r="AD1544" s="77">
        <v>110476.05</v>
      </c>
      <c r="AE1544" s="146">
        <v>44995</v>
      </c>
      <c r="AF1544" s="148">
        <v>46822</v>
      </c>
      <c r="AG1544" s="83">
        <v>110476.05</v>
      </c>
      <c r="AH1544" s="83">
        <v>3.4444444444444446</v>
      </c>
      <c r="AI1544" s="83">
        <v>5</v>
      </c>
      <c r="AJ1544" s="143">
        <v>7.1294999999999997E-2</v>
      </c>
      <c r="AK1544" s="79" t="s">
        <v>664</v>
      </c>
      <c r="AL1544" s="79" t="s">
        <v>665</v>
      </c>
      <c r="AM1544" s="155">
        <v>0</v>
      </c>
      <c r="AN1544" s="155">
        <v>0</v>
      </c>
      <c r="AO1544" s="155">
        <v>0</v>
      </c>
      <c r="AP1544" s="155">
        <v>0</v>
      </c>
      <c r="AQ1544" s="155">
        <v>0</v>
      </c>
      <c r="AR1544" s="155">
        <v>0</v>
      </c>
      <c r="AS1544" s="155">
        <v>0</v>
      </c>
      <c r="AT1544" s="155">
        <v>0</v>
      </c>
      <c r="AU1544" s="155">
        <v>0</v>
      </c>
      <c r="AV1544" s="155">
        <v>0</v>
      </c>
      <c r="AW1544" s="155">
        <v>0</v>
      </c>
      <c r="AX1544" s="155">
        <v>0</v>
      </c>
      <c r="AY1544" s="155">
        <v>0</v>
      </c>
      <c r="AZ1544" s="155">
        <v>0</v>
      </c>
      <c r="BA1544" s="155">
        <v>0</v>
      </c>
      <c r="BB1544" s="22">
        <f t="shared" si="72"/>
        <v>0</v>
      </c>
      <c r="BC1544" s="22">
        <f t="shared" si="73"/>
        <v>0</v>
      </c>
      <c r="BD1544" s="22">
        <f t="shared" si="74"/>
        <v>0</v>
      </c>
    </row>
    <row r="1545" spans="1:56" x14ac:dyDescent="0.35">
      <c r="A1545" s="23" t="s">
        <v>3052</v>
      </c>
      <c r="B1545" s="85" t="s">
        <v>3053</v>
      </c>
      <c r="C1545" s="80">
        <v>1</v>
      </c>
      <c r="D1545" s="81" t="s">
        <v>31</v>
      </c>
      <c r="E1545" s="79" t="s">
        <v>467</v>
      </c>
      <c r="F1545" s="79" t="s">
        <v>648</v>
      </c>
      <c r="G1545" s="79" t="s">
        <v>668</v>
      </c>
      <c r="H1545" s="79" t="s">
        <v>669</v>
      </c>
      <c r="I1545" s="79" t="s">
        <v>670</v>
      </c>
      <c r="J1545" s="79" t="s">
        <v>671</v>
      </c>
      <c r="K1545" s="79" t="s">
        <v>484</v>
      </c>
      <c r="L1545" s="79" t="s">
        <v>650</v>
      </c>
      <c r="M1545" s="79" t="s">
        <v>663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2763.58</v>
      </c>
      <c r="AA1545" s="77">
        <v>0</v>
      </c>
      <c r="AB1545" s="77">
        <v>0</v>
      </c>
      <c r="AC1545" s="77">
        <v>0</v>
      </c>
      <c r="AD1545" s="77">
        <v>77525.19</v>
      </c>
      <c r="AE1545" s="146">
        <v>44995</v>
      </c>
      <c r="AF1545" s="148">
        <v>46822</v>
      </c>
      <c r="AG1545" s="83">
        <v>77525.19</v>
      </c>
      <c r="AH1545" s="83">
        <v>3.4444444444444446</v>
      </c>
      <c r="AI1545" s="83">
        <v>5</v>
      </c>
      <c r="AJ1545" s="143">
        <v>7.1294999999999997E-2</v>
      </c>
      <c r="AK1545" s="79" t="s">
        <v>664</v>
      </c>
      <c r="AL1545" s="79" t="s">
        <v>665</v>
      </c>
      <c r="AM1545" s="155">
        <v>0</v>
      </c>
      <c r="AN1545" s="155">
        <v>0</v>
      </c>
      <c r="AO1545" s="155">
        <v>0</v>
      </c>
      <c r="AP1545" s="155">
        <v>0</v>
      </c>
      <c r="AQ1545" s="155">
        <v>0</v>
      </c>
      <c r="AR1545" s="155">
        <v>0</v>
      </c>
      <c r="AS1545" s="155">
        <v>0</v>
      </c>
      <c r="AT1545" s="155">
        <v>0</v>
      </c>
      <c r="AU1545" s="155">
        <v>0</v>
      </c>
      <c r="AV1545" s="155">
        <v>0</v>
      </c>
      <c r="AW1545" s="155">
        <v>0</v>
      </c>
      <c r="AX1545" s="155">
        <v>0</v>
      </c>
      <c r="AY1545" s="155">
        <v>0</v>
      </c>
      <c r="AZ1545" s="155">
        <v>0</v>
      </c>
      <c r="BA1545" s="155">
        <v>0</v>
      </c>
      <c r="BB1545" s="22">
        <f t="shared" si="72"/>
        <v>0</v>
      </c>
      <c r="BC1545" s="22">
        <f t="shared" si="73"/>
        <v>0</v>
      </c>
      <c r="BD1545" s="22">
        <f t="shared" si="74"/>
        <v>0</v>
      </c>
    </row>
    <row r="1546" spans="1:56" x14ac:dyDescent="0.35">
      <c r="A1546" s="23" t="s">
        <v>3054</v>
      </c>
      <c r="B1546" s="85" t="s">
        <v>3055</v>
      </c>
      <c r="C1546" s="80">
        <v>1</v>
      </c>
      <c r="D1546" s="81" t="s">
        <v>31</v>
      </c>
      <c r="E1546" s="79" t="s">
        <v>467</v>
      </c>
      <c r="F1546" s="79" t="s">
        <v>648</v>
      </c>
      <c r="G1546" s="79" t="s">
        <v>668</v>
      </c>
      <c r="H1546" s="79" t="s">
        <v>669</v>
      </c>
      <c r="I1546" s="79" t="s">
        <v>670</v>
      </c>
      <c r="J1546" s="79" t="s">
        <v>671</v>
      </c>
      <c r="K1546" s="79" t="s">
        <v>484</v>
      </c>
      <c r="L1546" s="79" t="s">
        <v>650</v>
      </c>
      <c r="M1546" s="79" t="s">
        <v>663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2000.88</v>
      </c>
      <c r="AA1546" s="77">
        <v>0</v>
      </c>
      <c r="AB1546" s="77">
        <v>0</v>
      </c>
      <c r="AC1546" s="77">
        <v>0</v>
      </c>
      <c r="AD1546" s="77">
        <v>56129.65</v>
      </c>
      <c r="AE1546" s="146">
        <v>44995</v>
      </c>
      <c r="AF1546" s="148">
        <v>46822</v>
      </c>
      <c r="AG1546" s="83">
        <v>56129.65</v>
      </c>
      <c r="AH1546" s="83">
        <v>3.4444444444444446</v>
      </c>
      <c r="AI1546" s="83">
        <v>5</v>
      </c>
      <c r="AJ1546" s="143">
        <v>7.1294999999999997E-2</v>
      </c>
      <c r="AK1546" s="79" t="s">
        <v>664</v>
      </c>
      <c r="AL1546" s="79" t="s">
        <v>665</v>
      </c>
      <c r="AM1546" s="155">
        <v>0</v>
      </c>
      <c r="AN1546" s="155">
        <v>0</v>
      </c>
      <c r="AO1546" s="155">
        <v>0</v>
      </c>
      <c r="AP1546" s="155">
        <v>0</v>
      </c>
      <c r="AQ1546" s="155">
        <v>0</v>
      </c>
      <c r="AR1546" s="155">
        <v>0</v>
      </c>
      <c r="AS1546" s="155">
        <v>0</v>
      </c>
      <c r="AT1546" s="155">
        <v>0</v>
      </c>
      <c r="AU1546" s="155">
        <v>0</v>
      </c>
      <c r="AV1546" s="155">
        <v>0</v>
      </c>
      <c r="AW1546" s="155">
        <v>0</v>
      </c>
      <c r="AX1546" s="155">
        <v>0</v>
      </c>
      <c r="AY1546" s="155">
        <v>0</v>
      </c>
      <c r="AZ1546" s="155">
        <v>0</v>
      </c>
      <c r="BA1546" s="155">
        <v>0</v>
      </c>
      <c r="BB1546" s="22">
        <f t="shared" si="72"/>
        <v>0</v>
      </c>
      <c r="BC1546" s="22">
        <f t="shared" si="73"/>
        <v>0</v>
      </c>
      <c r="BD1546" s="22">
        <f t="shared" si="74"/>
        <v>0</v>
      </c>
    </row>
    <row r="1547" spans="1:56" x14ac:dyDescent="0.35">
      <c r="A1547" s="23" t="s">
        <v>3056</v>
      </c>
      <c r="B1547" s="85" t="s">
        <v>3057</v>
      </c>
      <c r="C1547" s="80">
        <v>1</v>
      </c>
      <c r="D1547" s="81" t="s">
        <v>31</v>
      </c>
      <c r="E1547" s="79" t="s">
        <v>467</v>
      </c>
      <c r="F1547" s="79" t="s">
        <v>648</v>
      </c>
      <c r="G1547" s="79" t="s">
        <v>668</v>
      </c>
      <c r="H1547" s="79" t="s">
        <v>669</v>
      </c>
      <c r="I1547" s="79" t="s">
        <v>670</v>
      </c>
      <c r="J1547" s="79" t="s">
        <v>671</v>
      </c>
      <c r="K1547" s="79" t="s">
        <v>484</v>
      </c>
      <c r="L1547" s="79" t="s">
        <v>650</v>
      </c>
      <c r="M1547" s="79" t="s">
        <v>663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1897.45</v>
      </c>
      <c r="AA1547" s="77">
        <v>0</v>
      </c>
      <c r="AB1547" s="77">
        <v>0</v>
      </c>
      <c r="AC1547" s="77">
        <v>0</v>
      </c>
      <c r="AD1547" s="77">
        <v>53228.18</v>
      </c>
      <c r="AE1547" s="146">
        <v>44995</v>
      </c>
      <c r="AF1547" s="148">
        <v>46822</v>
      </c>
      <c r="AG1547" s="83">
        <v>53228.18</v>
      </c>
      <c r="AH1547" s="83">
        <v>3.4444444444444446</v>
      </c>
      <c r="AI1547" s="83">
        <v>5</v>
      </c>
      <c r="AJ1547" s="143">
        <v>7.1294999999999997E-2</v>
      </c>
      <c r="AK1547" s="79" t="s">
        <v>664</v>
      </c>
      <c r="AL1547" s="79" t="s">
        <v>665</v>
      </c>
      <c r="AM1547" s="155">
        <v>0</v>
      </c>
      <c r="AN1547" s="155">
        <v>0</v>
      </c>
      <c r="AO1547" s="155">
        <v>0</v>
      </c>
      <c r="AP1547" s="155">
        <v>0</v>
      </c>
      <c r="AQ1547" s="155">
        <v>0</v>
      </c>
      <c r="AR1547" s="155">
        <v>0</v>
      </c>
      <c r="AS1547" s="155">
        <v>0</v>
      </c>
      <c r="AT1547" s="155">
        <v>0</v>
      </c>
      <c r="AU1547" s="155">
        <v>0</v>
      </c>
      <c r="AV1547" s="155">
        <v>0</v>
      </c>
      <c r="AW1547" s="155">
        <v>0</v>
      </c>
      <c r="AX1547" s="155">
        <v>0</v>
      </c>
      <c r="AY1547" s="155">
        <v>0</v>
      </c>
      <c r="AZ1547" s="155">
        <v>0</v>
      </c>
      <c r="BA1547" s="155">
        <v>0</v>
      </c>
      <c r="BB1547" s="22">
        <f t="shared" si="72"/>
        <v>0</v>
      </c>
      <c r="BC1547" s="22">
        <f t="shared" si="73"/>
        <v>0</v>
      </c>
      <c r="BD1547" s="22">
        <f t="shared" si="74"/>
        <v>0</v>
      </c>
    </row>
    <row r="1548" spans="1:56" x14ac:dyDescent="0.35">
      <c r="A1548" s="23" t="s">
        <v>3058</v>
      </c>
      <c r="B1548" s="85" t="s">
        <v>3059</v>
      </c>
      <c r="C1548" s="80">
        <v>1</v>
      </c>
      <c r="D1548" s="81" t="s">
        <v>31</v>
      </c>
      <c r="E1548" s="79" t="s">
        <v>467</v>
      </c>
      <c r="F1548" s="79" t="s">
        <v>648</v>
      </c>
      <c r="G1548" s="79" t="s">
        <v>668</v>
      </c>
      <c r="H1548" s="79" t="s">
        <v>669</v>
      </c>
      <c r="I1548" s="79" t="s">
        <v>670</v>
      </c>
      <c r="J1548" s="79" t="s">
        <v>671</v>
      </c>
      <c r="K1548" s="79" t="s">
        <v>484</v>
      </c>
      <c r="L1548" s="79" t="s">
        <v>650</v>
      </c>
      <c r="M1548" s="79" t="s">
        <v>663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6909.11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6">
        <v>44995</v>
      </c>
      <c r="AF1548" s="148">
        <v>46822</v>
      </c>
      <c r="AG1548" s="83">
        <v>193817.60000000001</v>
      </c>
      <c r="AH1548" s="83">
        <v>3.4444444444444446</v>
      </c>
      <c r="AI1548" s="83">
        <v>5</v>
      </c>
      <c r="AJ1548" s="143">
        <v>7.1294999999999997E-2</v>
      </c>
      <c r="AK1548" s="79" t="s">
        <v>664</v>
      </c>
      <c r="AL1548" s="79" t="s">
        <v>665</v>
      </c>
      <c r="AM1548" s="155">
        <v>0</v>
      </c>
      <c r="AN1548" s="155">
        <v>0</v>
      </c>
      <c r="AO1548" s="155">
        <v>0</v>
      </c>
      <c r="AP1548" s="155">
        <v>0</v>
      </c>
      <c r="AQ1548" s="155">
        <v>0</v>
      </c>
      <c r="AR1548" s="155">
        <v>0</v>
      </c>
      <c r="AS1548" s="155">
        <v>0</v>
      </c>
      <c r="AT1548" s="155">
        <v>0</v>
      </c>
      <c r="AU1548" s="155">
        <v>0</v>
      </c>
      <c r="AV1548" s="155">
        <v>0</v>
      </c>
      <c r="AW1548" s="155">
        <v>0</v>
      </c>
      <c r="AX1548" s="155">
        <v>0</v>
      </c>
      <c r="AY1548" s="155">
        <v>0</v>
      </c>
      <c r="AZ1548" s="155">
        <v>0</v>
      </c>
      <c r="BA1548" s="155">
        <v>0</v>
      </c>
      <c r="BB1548" s="22">
        <f t="shared" si="72"/>
        <v>0</v>
      </c>
      <c r="BC1548" s="22">
        <f t="shared" si="73"/>
        <v>0</v>
      </c>
      <c r="BD1548" s="22">
        <f t="shared" si="74"/>
        <v>0</v>
      </c>
    </row>
    <row r="1549" spans="1:56" x14ac:dyDescent="0.35">
      <c r="A1549" s="23" t="s">
        <v>3060</v>
      </c>
      <c r="B1549" s="85" t="s">
        <v>3061</v>
      </c>
      <c r="C1549" s="80">
        <v>1</v>
      </c>
      <c r="D1549" s="81" t="s">
        <v>31</v>
      </c>
      <c r="E1549" s="79" t="s">
        <v>467</v>
      </c>
      <c r="F1549" s="79" t="s">
        <v>648</v>
      </c>
      <c r="G1549" s="79" t="s">
        <v>991</v>
      </c>
      <c r="H1549" s="79" t="s">
        <v>661</v>
      </c>
      <c r="I1549" s="79" t="s">
        <v>653</v>
      </c>
      <c r="J1549" s="79" t="s">
        <v>662</v>
      </c>
      <c r="K1549" s="79" t="s">
        <v>991</v>
      </c>
      <c r="L1549" s="79" t="s">
        <v>650</v>
      </c>
      <c r="M1549" s="79" t="s">
        <v>663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123306</v>
      </c>
      <c r="AA1549" s="77">
        <v>0</v>
      </c>
      <c r="AB1549" s="77">
        <v>0</v>
      </c>
      <c r="AC1549" s="77">
        <v>0</v>
      </c>
      <c r="AD1549" s="77">
        <v>4000000</v>
      </c>
      <c r="AE1549" s="146">
        <v>44987</v>
      </c>
      <c r="AF1549" s="148">
        <v>46083</v>
      </c>
      <c r="AG1549" s="83">
        <v>4000000</v>
      </c>
      <c r="AH1549" s="83">
        <v>1.4222222222222223</v>
      </c>
      <c r="AI1549" s="83">
        <v>3</v>
      </c>
      <c r="AJ1549" s="143">
        <v>6.1652999999999999E-2</v>
      </c>
      <c r="AK1549" s="79" t="s">
        <v>664</v>
      </c>
      <c r="AL1549" s="79" t="s">
        <v>665</v>
      </c>
      <c r="AM1549" s="155">
        <v>0</v>
      </c>
      <c r="AN1549" s="155">
        <v>0</v>
      </c>
      <c r="AO1549" s="155">
        <v>0</v>
      </c>
      <c r="AP1549" s="155">
        <v>0</v>
      </c>
      <c r="AQ1549" s="155">
        <v>0</v>
      </c>
      <c r="AR1549" s="155">
        <v>0</v>
      </c>
      <c r="AS1549" s="155">
        <v>0</v>
      </c>
      <c r="AT1549" s="155">
        <v>0</v>
      </c>
      <c r="AU1549" s="155">
        <v>0</v>
      </c>
      <c r="AV1549" s="155">
        <v>0</v>
      </c>
      <c r="AW1549" s="155">
        <v>0</v>
      </c>
      <c r="AX1549" s="155">
        <v>0</v>
      </c>
      <c r="AY1549" s="155">
        <v>0</v>
      </c>
      <c r="AZ1549" s="155">
        <v>0</v>
      </c>
      <c r="BA1549" s="155">
        <v>0</v>
      </c>
      <c r="BB1549" s="22">
        <f t="shared" si="72"/>
        <v>0</v>
      </c>
      <c r="BC1549" s="22">
        <f t="shared" si="73"/>
        <v>0</v>
      </c>
      <c r="BD1549" s="22">
        <f t="shared" si="74"/>
        <v>0</v>
      </c>
    </row>
    <row r="1550" spans="1:56" x14ac:dyDescent="0.35">
      <c r="A1550" s="23" t="s">
        <v>3062</v>
      </c>
      <c r="B1550" s="85" t="s">
        <v>3063</v>
      </c>
      <c r="C1550" s="80">
        <v>1</v>
      </c>
      <c r="D1550" s="81" t="s">
        <v>31</v>
      </c>
      <c r="E1550" s="79" t="s">
        <v>467</v>
      </c>
      <c r="F1550" s="79" t="s">
        <v>648</v>
      </c>
      <c r="G1550" s="79" t="s">
        <v>931</v>
      </c>
      <c r="H1550" s="79" t="s">
        <v>669</v>
      </c>
      <c r="I1550" s="79" t="s">
        <v>932</v>
      </c>
      <c r="J1550" s="79" t="s">
        <v>671</v>
      </c>
      <c r="K1550" s="79" t="s">
        <v>485</v>
      </c>
      <c r="L1550" s="79" t="s">
        <v>650</v>
      </c>
      <c r="M1550" s="79" t="s">
        <v>663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0</v>
      </c>
      <c r="X1550" s="77">
        <v>0</v>
      </c>
      <c r="Y1550" s="77">
        <v>0</v>
      </c>
      <c r="Z1550" s="77">
        <v>0</v>
      </c>
      <c r="AA1550" s="77">
        <v>0</v>
      </c>
      <c r="AB1550" s="77">
        <v>0</v>
      </c>
      <c r="AC1550" s="77">
        <v>0</v>
      </c>
      <c r="AD1550" s="77">
        <v>0</v>
      </c>
      <c r="AE1550" s="146">
        <v>45162</v>
      </c>
      <c r="AF1550" s="148">
        <v>45528</v>
      </c>
      <c r="AG1550" s="83">
        <v>53100</v>
      </c>
      <c r="AH1550" s="83">
        <v>0</v>
      </c>
      <c r="AI1550" s="83">
        <v>0</v>
      </c>
      <c r="AJ1550" s="143">
        <v>3.2500000000000001E-2</v>
      </c>
      <c r="AK1550" s="79" t="s">
        <v>664</v>
      </c>
      <c r="AL1550" s="79" t="s">
        <v>665</v>
      </c>
      <c r="AM1550" s="155">
        <v>0</v>
      </c>
      <c r="AN1550" s="155">
        <v>0</v>
      </c>
      <c r="AO1550" s="155">
        <v>0</v>
      </c>
      <c r="AP1550" s="155">
        <v>0</v>
      </c>
      <c r="AQ1550" s="155">
        <v>0</v>
      </c>
      <c r="AR1550" s="155">
        <v>0</v>
      </c>
      <c r="AS1550" s="155">
        <v>0</v>
      </c>
      <c r="AT1550" s="155">
        <v>0</v>
      </c>
      <c r="AU1550" s="155">
        <v>0</v>
      </c>
      <c r="AV1550" s="155">
        <v>0</v>
      </c>
      <c r="AW1550" s="155">
        <v>0</v>
      </c>
      <c r="AX1550" s="155">
        <v>0</v>
      </c>
      <c r="AY1550" s="155">
        <v>0</v>
      </c>
      <c r="AZ1550" s="155">
        <v>0</v>
      </c>
      <c r="BA1550" s="155">
        <v>0</v>
      </c>
      <c r="BB1550" s="22">
        <f t="shared" si="72"/>
        <v>0</v>
      </c>
      <c r="BC1550" s="22">
        <f t="shared" si="73"/>
        <v>0</v>
      </c>
      <c r="BD1550" s="22">
        <f t="shared" si="74"/>
        <v>0</v>
      </c>
    </row>
    <row r="1551" spans="1:56" x14ac:dyDescent="0.35">
      <c r="A1551" s="23" t="s">
        <v>3064</v>
      </c>
      <c r="B1551" s="85" t="s">
        <v>3063</v>
      </c>
      <c r="C1551" s="80">
        <v>2</v>
      </c>
      <c r="D1551" s="81" t="s">
        <v>31</v>
      </c>
      <c r="E1551" s="79" t="s">
        <v>467</v>
      </c>
      <c r="F1551" s="79" t="s">
        <v>648</v>
      </c>
      <c r="G1551" s="79" t="s">
        <v>931</v>
      </c>
      <c r="H1551" s="79" t="s">
        <v>669</v>
      </c>
      <c r="I1551" s="79" t="s">
        <v>932</v>
      </c>
      <c r="J1551" s="79" t="s">
        <v>671</v>
      </c>
      <c r="K1551" s="79" t="s">
        <v>485</v>
      </c>
      <c r="L1551" s="79" t="s">
        <v>650</v>
      </c>
      <c r="M1551" s="79" t="s">
        <v>663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6">
        <v>45162</v>
      </c>
      <c r="AF1551" s="148">
        <v>45893</v>
      </c>
      <c r="AG1551" s="83">
        <v>91600.45</v>
      </c>
      <c r="AH1551" s="83">
        <v>0.9</v>
      </c>
      <c r="AI1551" s="83">
        <v>2</v>
      </c>
      <c r="AJ1551" s="143">
        <v>3.8199999999999998E-2</v>
      </c>
      <c r="AK1551" s="79" t="s">
        <v>664</v>
      </c>
      <c r="AL1551" s="79" t="s">
        <v>665</v>
      </c>
      <c r="AM1551" s="155">
        <v>0</v>
      </c>
      <c r="AN1551" s="155">
        <v>0</v>
      </c>
      <c r="AO1551" s="155">
        <v>0</v>
      </c>
      <c r="AP1551" s="155">
        <v>0</v>
      </c>
      <c r="AQ1551" s="155">
        <v>45800.23</v>
      </c>
      <c r="AR1551" s="155">
        <v>0</v>
      </c>
      <c r="AS1551" s="155">
        <v>0</v>
      </c>
      <c r="AT1551" s="155">
        <v>0</v>
      </c>
      <c r="AU1551" s="155">
        <v>0</v>
      </c>
      <c r="AV1551" s="155">
        <v>0</v>
      </c>
      <c r="AW1551" s="155">
        <v>45800.23</v>
      </c>
      <c r="AX1551" s="155">
        <v>0</v>
      </c>
      <c r="AY1551" s="155">
        <v>0</v>
      </c>
      <c r="AZ1551" s="155">
        <v>0</v>
      </c>
      <c r="BA1551" s="155">
        <v>0</v>
      </c>
      <c r="BB1551" s="22">
        <f t="shared" si="72"/>
        <v>0</v>
      </c>
      <c r="BC1551" s="22">
        <f t="shared" si="73"/>
        <v>91600.46</v>
      </c>
      <c r="BD1551" s="22">
        <f t="shared" si="74"/>
        <v>91600.46</v>
      </c>
    </row>
    <row r="1552" spans="1:56" x14ac:dyDescent="0.35">
      <c r="A1552" s="23" t="s">
        <v>3065</v>
      </c>
      <c r="B1552" s="85" t="s">
        <v>3063</v>
      </c>
      <c r="C1552" s="80">
        <v>3</v>
      </c>
      <c r="D1552" s="81" t="s">
        <v>31</v>
      </c>
      <c r="E1552" s="79" t="s">
        <v>467</v>
      </c>
      <c r="F1552" s="79" t="s">
        <v>648</v>
      </c>
      <c r="G1552" s="79" t="s">
        <v>931</v>
      </c>
      <c r="H1552" s="79" t="s">
        <v>669</v>
      </c>
      <c r="I1552" s="79" t="s">
        <v>932</v>
      </c>
      <c r="J1552" s="79" t="s">
        <v>671</v>
      </c>
      <c r="K1552" s="79" t="s">
        <v>485</v>
      </c>
      <c r="L1552" s="79" t="s">
        <v>650</v>
      </c>
      <c r="M1552" s="79" t="s">
        <v>663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6">
        <v>45162</v>
      </c>
      <c r="AF1552" s="148">
        <v>46258</v>
      </c>
      <c r="AG1552" s="83">
        <v>60770</v>
      </c>
      <c r="AH1552" s="83">
        <v>1.9</v>
      </c>
      <c r="AI1552" s="83">
        <v>3</v>
      </c>
      <c r="AJ1552" s="143">
        <v>4.2999999999999997E-2</v>
      </c>
      <c r="AK1552" s="79" t="s">
        <v>664</v>
      </c>
      <c r="AL1552" s="79" t="s">
        <v>665</v>
      </c>
      <c r="AM1552" s="155">
        <v>0</v>
      </c>
      <c r="AN1552" s="155">
        <v>0</v>
      </c>
      <c r="AO1552" s="155">
        <v>0</v>
      </c>
      <c r="AP1552" s="155">
        <v>0</v>
      </c>
      <c r="AQ1552" s="155">
        <v>0</v>
      </c>
      <c r="AR1552" s="155">
        <v>0</v>
      </c>
      <c r="AS1552" s="155">
        <v>0</v>
      </c>
      <c r="AT1552" s="155">
        <v>0</v>
      </c>
      <c r="AU1552" s="155">
        <v>0</v>
      </c>
      <c r="AV1552" s="155">
        <v>0</v>
      </c>
      <c r="AW1552" s="155">
        <v>0</v>
      </c>
      <c r="AX1552" s="155">
        <v>0</v>
      </c>
      <c r="AY1552" s="155">
        <v>0</v>
      </c>
      <c r="AZ1552" s="155">
        <v>0</v>
      </c>
      <c r="BA1552" s="155">
        <v>0</v>
      </c>
      <c r="BB1552" s="22">
        <f t="shared" si="72"/>
        <v>0</v>
      </c>
      <c r="BC1552" s="22">
        <f t="shared" si="73"/>
        <v>0</v>
      </c>
      <c r="BD1552" s="22">
        <f t="shared" si="74"/>
        <v>0</v>
      </c>
    </row>
    <row r="1553" spans="1:56" x14ac:dyDescent="0.35">
      <c r="A1553" s="23" t="s">
        <v>3066</v>
      </c>
      <c r="B1553" s="85" t="s">
        <v>3063</v>
      </c>
      <c r="C1553" s="80">
        <v>4</v>
      </c>
      <c r="D1553" s="81" t="s">
        <v>31</v>
      </c>
      <c r="E1553" s="79" t="s">
        <v>467</v>
      </c>
      <c r="F1553" s="79" t="s">
        <v>648</v>
      </c>
      <c r="G1553" s="79" t="s">
        <v>931</v>
      </c>
      <c r="H1553" s="79" t="s">
        <v>669</v>
      </c>
      <c r="I1553" s="79" t="s">
        <v>932</v>
      </c>
      <c r="J1553" s="79" t="s">
        <v>671</v>
      </c>
      <c r="K1553" s="79" t="s">
        <v>485</v>
      </c>
      <c r="L1553" s="79" t="s">
        <v>650</v>
      </c>
      <c r="M1553" s="79" t="s">
        <v>663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6">
        <v>45162</v>
      </c>
      <c r="AF1553" s="148">
        <v>47354</v>
      </c>
      <c r="AG1553" s="83">
        <v>22125</v>
      </c>
      <c r="AH1553" s="83">
        <v>4.9000000000000004</v>
      </c>
      <c r="AI1553" s="83">
        <v>6</v>
      </c>
      <c r="AJ1553" s="143">
        <v>5.3600000000000002E-2</v>
      </c>
      <c r="AK1553" s="79" t="s">
        <v>664</v>
      </c>
      <c r="AL1553" s="79" t="s">
        <v>665</v>
      </c>
      <c r="AM1553" s="155">
        <v>0</v>
      </c>
      <c r="AN1553" s="155">
        <v>0</v>
      </c>
      <c r="AO1553" s="155">
        <v>0</v>
      </c>
      <c r="AP1553" s="155">
        <v>0</v>
      </c>
      <c r="AQ1553" s="155">
        <v>0</v>
      </c>
      <c r="AR1553" s="155">
        <v>0</v>
      </c>
      <c r="AS1553" s="155">
        <v>0</v>
      </c>
      <c r="AT1553" s="155">
        <v>0</v>
      </c>
      <c r="AU1553" s="155">
        <v>0</v>
      </c>
      <c r="AV1553" s="155">
        <v>0</v>
      </c>
      <c r="AW1553" s="155">
        <v>0</v>
      </c>
      <c r="AX1553" s="155">
        <v>0</v>
      </c>
      <c r="AY1553" s="155">
        <v>0</v>
      </c>
      <c r="AZ1553" s="155">
        <v>0</v>
      </c>
      <c r="BA1553" s="155">
        <v>0</v>
      </c>
      <c r="BB1553" s="22">
        <f t="shared" si="72"/>
        <v>0</v>
      </c>
      <c r="BC1553" s="22">
        <f t="shared" si="73"/>
        <v>0</v>
      </c>
      <c r="BD1553" s="22">
        <f t="shared" si="74"/>
        <v>0</v>
      </c>
    </row>
    <row r="1554" spans="1:56" x14ac:dyDescent="0.35">
      <c r="A1554" s="23" t="s">
        <v>3067</v>
      </c>
      <c r="B1554" s="85" t="s">
        <v>3063</v>
      </c>
      <c r="C1554" s="80">
        <v>5</v>
      </c>
      <c r="D1554" s="81" t="s">
        <v>31</v>
      </c>
      <c r="E1554" s="79" t="s">
        <v>467</v>
      </c>
      <c r="F1554" s="79" t="s">
        <v>648</v>
      </c>
      <c r="G1554" s="79" t="s">
        <v>931</v>
      </c>
      <c r="H1554" s="79" t="s">
        <v>669</v>
      </c>
      <c r="I1554" s="79" t="s">
        <v>932</v>
      </c>
      <c r="J1554" s="79" t="s">
        <v>671</v>
      </c>
      <c r="K1554" s="79" t="s">
        <v>485</v>
      </c>
      <c r="L1554" s="79" t="s">
        <v>650</v>
      </c>
      <c r="M1554" s="79" t="s">
        <v>663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6">
        <v>45162</v>
      </c>
      <c r="AF1554" s="148">
        <v>47719</v>
      </c>
      <c r="AG1554" s="83">
        <v>70819.67</v>
      </c>
      <c r="AH1554" s="83">
        <v>5.9</v>
      </c>
      <c r="AI1554" s="83">
        <v>7</v>
      </c>
      <c r="AJ1554" s="143">
        <v>5.6399999999999999E-2</v>
      </c>
      <c r="AK1554" s="79" t="s">
        <v>664</v>
      </c>
      <c r="AL1554" s="79" t="s">
        <v>665</v>
      </c>
      <c r="AM1554" s="155">
        <v>0</v>
      </c>
      <c r="AN1554" s="155">
        <v>0</v>
      </c>
      <c r="AO1554" s="155">
        <v>0</v>
      </c>
      <c r="AP1554" s="155">
        <v>0</v>
      </c>
      <c r="AQ1554" s="155">
        <v>0</v>
      </c>
      <c r="AR1554" s="155">
        <v>0</v>
      </c>
      <c r="AS1554" s="155">
        <v>0</v>
      </c>
      <c r="AT1554" s="155">
        <v>0</v>
      </c>
      <c r="AU1554" s="155">
        <v>0</v>
      </c>
      <c r="AV1554" s="155">
        <v>0</v>
      </c>
      <c r="AW1554" s="155">
        <v>0</v>
      </c>
      <c r="AX1554" s="155">
        <v>0</v>
      </c>
      <c r="AY1554" s="155">
        <v>0</v>
      </c>
      <c r="AZ1554" s="155">
        <v>0</v>
      </c>
      <c r="BA1554" s="155">
        <v>0</v>
      </c>
      <c r="BB1554" s="22">
        <f t="shared" si="72"/>
        <v>0</v>
      </c>
      <c r="BC1554" s="22">
        <f t="shared" si="73"/>
        <v>0</v>
      </c>
      <c r="BD1554" s="22">
        <f t="shared" si="74"/>
        <v>0</v>
      </c>
    </row>
    <row r="1555" spans="1:56" x14ac:dyDescent="0.35">
      <c r="A1555" s="23" t="s">
        <v>3068</v>
      </c>
      <c r="B1555" s="85" t="s">
        <v>3063</v>
      </c>
      <c r="C1555" s="80">
        <v>6</v>
      </c>
      <c r="D1555" s="81" t="s">
        <v>31</v>
      </c>
      <c r="E1555" s="79" t="s">
        <v>467</v>
      </c>
      <c r="F1555" s="79" t="s">
        <v>648</v>
      </c>
      <c r="G1555" s="79" t="s">
        <v>931</v>
      </c>
      <c r="H1555" s="79" t="s">
        <v>669</v>
      </c>
      <c r="I1555" s="79" t="s">
        <v>932</v>
      </c>
      <c r="J1555" s="79" t="s">
        <v>671</v>
      </c>
      <c r="K1555" s="79" t="s">
        <v>485</v>
      </c>
      <c r="L1555" s="79" t="s">
        <v>650</v>
      </c>
      <c r="M1555" s="79" t="s">
        <v>663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6">
        <v>45162</v>
      </c>
      <c r="AF1555" s="148">
        <v>48084</v>
      </c>
      <c r="AG1555" s="83">
        <v>190717.5</v>
      </c>
      <c r="AH1555" s="83">
        <v>6.9</v>
      </c>
      <c r="AI1555" s="83">
        <v>8</v>
      </c>
      <c r="AJ1555" s="143">
        <v>5.9299999999999999E-2</v>
      </c>
      <c r="AK1555" s="79" t="s">
        <v>664</v>
      </c>
      <c r="AL1555" s="79" t="s">
        <v>665</v>
      </c>
      <c r="AM1555" s="155">
        <v>0</v>
      </c>
      <c r="AN1555" s="155">
        <v>0</v>
      </c>
      <c r="AO1555" s="155">
        <v>0</v>
      </c>
      <c r="AP1555" s="155">
        <v>0</v>
      </c>
      <c r="AQ1555" s="155">
        <v>0</v>
      </c>
      <c r="AR1555" s="155">
        <v>0</v>
      </c>
      <c r="AS1555" s="155">
        <v>0</v>
      </c>
      <c r="AT1555" s="155">
        <v>0</v>
      </c>
      <c r="AU1555" s="155">
        <v>0</v>
      </c>
      <c r="AV1555" s="155">
        <v>0</v>
      </c>
      <c r="AW1555" s="155">
        <v>0</v>
      </c>
      <c r="AX1555" s="155">
        <v>0</v>
      </c>
      <c r="AY1555" s="155">
        <v>0</v>
      </c>
      <c r="AZ1555" s="155">
        <v>0</v>
      </c>
      <c r="BA1555" s="155">
        <v>0</v>
      </c>
      <c r="BB1555" s="22">
        <f t="shared" si="72"/>
        <v>0</v>
      </c>
      <c r="BC1555" s="22">
        <f t="shared" si="73"/>
        <v>0</v>
      </c>
      <c r="BD1555" s="22">
        <f t="shared" si="74"/>
        <v>0</v>
      </c>
    </row>
    <row r="1556" spans="1:56" x14ac:dyDescent="0.35">
      <c r="A1556" s="23" t="s">
        <v>3069</v>
      </c>
      <c r="B1556" s="85" t="s">
        <v>3063</v>
      </c>
      <c r="C1556" s="80">
        <v>7</v>
      </c>
      <c r="D1556" s="81" t="s">
        <v>31</v>
      </c>
      <c r="E1556" s="79" t="s">
        <v>467</v>
      </c>
      <c r="F1556" s="79" t="s">
        <v>648</v>
      </c>
      <c r="G1556" s="79" t="s">
        <v>931</v>
      </c>
      <c r="H1556" s="79" t="s">
        <v>669</v>
      </c>
      <c r="I1556" s="79" t="s">
        <v>932</v>
      </c>
      <c r="J1556" s="79" t="s">
        <v>671</v>
      </c>
      <c r="K1556" s="79" t="s">
        <v>485</v>
      </c>
      <c r="L1556" s="79" t="s">
        <v>650</v>
      </c>
      <c r="M1556" s="79" t="s">
        <v>663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6">
        <v>45162</v>
      </c>
      <c r="AF1556" s="148">
        <v>48450</v>
      </c>
      <c r="AG1556" s="83">
        <v>101248.91</v>
      </c>
      <c r="AH1556" s="83">
        <v>7.9</v>
      </c>
      <c r="AI1556" s="83">
        <v>9</v>
      </c>
      <c r="AJ1556" s="143">
        <v>6.2100000000000002E-2</v>
      </c>
      <c r="AK1556" s="79" t="s">
        <v>664</v>
      </c>
      <c r="AL1556" s="79" t="s">
        <v>665</v>
      </c>
      <c r="AM1556" s="155">
        <v>0</v>
      </c>
      <c r="AN1556" s="155">
        <v>0</v>
      </c>
      <c r="AO1556" s="155">
        <v>0</v>
      </c>
      <c r="AP1556" s="155">
        <v>0</v>
      </c>
      <c r="AQ1556" s="155">
        <v>0</v>
      </c>
      <c r="AR1556" s="155">
        <v>0</v>
      </c>
      <c r="AS1556" s="155">
        <v>0</v>
      </c>
      <c r="AT1556" s="155">
        <v>0</v>
      </c>
      <c r="AU1556" s="155">
        <v>0</v>
      </c>
      <c r="AV1556" s="155">
        <v>0</v>
      </c>
      <c r="AW1556" s="155">
        <v>0</v>
      </c>
      <c r="AX1556" s="155">
        <v>0</v>
      </c>
      <c r="AY1556" s="155">
        <v>0</v>
      </c>
      <c r="AZ1556" s="155">
        <v>0</v>
      </c>
      <c r="BA1556" s="155">
        <v>0</v>
      </c>
      <c r="BB1556" s="22">
        <f t="shared" si="72"/>
        <v>0</v>
      </c>
      <c r="BC1556" s="22">
        <f t="shared" si="73"/>
        <v>0</v>
      </c>
      <c r="BD1556" s="22">
        <f t="shared" si="74"/>
        <v>0</v>
      </c>
    </row>
    <row r="1557" spans="1:56" x14ac:dyDescent="0.35">
      <c r="A1557" s="23" t="s">
        <v>3070</v>
      </c>
      <c r="B1557" s="85" t="s">
        <v>3063</v>
      </c>
      <c r="C1557" s="80">
        <v>8</v>
      </c>
      <c r="D1557" s="81" t="s">
        <v>31</v>
      </c>
      <c r="E1557" s="79" t="s">
        <v>467</v>
      </c>
      <c r="F1557" s="79" t="s">
        <v>648</v>
      </c>
      <c r="G1557" s="79" t="s">
        <v>931</v>
      </c>
      <c r="H1557" s="79" t="s">
        <v>669</v>
      </c>
      <c r="I1557" s="79" t="s">
        <v>932</v>
      </c>
      <c r="J1557" s="79" t="s">
        <v>671</v>
      </c>
      <c r="K1557" s="79" t="s">
        <v>485</v>
      </c>
      <c r="L1557" s="79" t="s">
        <v>650</v>
      </c>
      <c r="M1557" s="79" t="s">
        <v>663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6">
        <v>45162</v>
      </c>
      <c r="AF1557" s="148">
        <v>48815</v>
      </c>
      <c r="AG1557" s="83">
        <v>53100</v>
      </c>
      <c r="AH1557" s="83">
        <v>8.9</v>
      </c>
      <c r="AI1557" s="83">
        <v>10</v>
      </c>
      <c r="AJ1557" s="143">
        <v>6.5000000000000002E-2</v>
      </c>
      <c r="AK1557" s="79" t="s">
        <v>664</v>
      </c>
      <c r="AL1557" s="79" t="s">
        <v>665</v>
      </c>
      <c r="AM1557" s="155">
        <v>0</v>
      </c>
      <c r="AN1557" s="155">
        <v>0</v>
      </c>
      <c r="AO1557" s="155">
        <v>0</v>
      </c>
      <c r="AP1557" s="155">
        <v>0</v>
      </c>
      <c r="AQ1557" s="155">
        <v>0</v>
      </c>
      <c r="AR1557" s="155">
        <v>0</v>
      </c>
      <c r="AS1557" s="155">
        <v>0</v>
      </c>
      <c r="AT1557" s="155">
        <v>0</v>
      </c>
      <c r="AU1557" s="155">
        <v>0</v>
      </c>
      <c r="AV1557" s="155">
        <v>0</v>
      </c>
      <c r="AW1557" s="155">
        <v>0</v>
      </c>
      <c r="AX1557" s="155">
        <v>0</v>
      </c>
      <c r="AY1557" s="155">
        <v>0</v>
      </c>
      <c r="AZ1557" s="155">
        <v>0</v>
      </c>
      <c r="BA1557" s="155">
        <v>0</v>
      </c>
      <c r="BB1557" s="22">
        <f t="shared" si="72"/>
        <v>0</v>
      </c>
      <c r="BC1557" s="22">
        <f t="shared" si="73"/>
        <v>0</v>
      </c>
      <c r="BD1557" s="22">
        <f t="shared" si="74"/>
        <v>0</v>
      </c>
    </row>
    <row r="1558" spans="1:56" x14ac:dyDescent="0.35">
      <c r="A1558" s="23" t="s">
        <v>3071</v>
      </c>
      <c r="B1558" s="85" t="s">
        <v>3072</v>
      </c>
      <c r="C1558" s="80">
        <v>1</v>
      </c>
      <c r="D1558" s="81" t="s">
        <v>31</v>
      </c>
      <c r="E1558" s="79" t="s">
        <v>467</v>
      </c>
      <c r="F1558" s="79" t="s">
        <v>648</v>
      </c>
      <c r="G1558" s="79" t="s">
        <v>668</v>
      </c>
      <c r="H1558" s="79" t="s">
        <v>669</v>
      </c>
      <c r="I1558" s="79" t="s">
        <v>670</v>
      </c>
      <c r="J1558" s="79" t="s">
        <v>671</v>
      </c>
      <c r="K1558" s="79" t="s">
        <v>484</v>
      </c>
      <c r="L1558" s="79" t="s">
        <v>650</v>
      </c>
      <c r="M1558" s="79" t="s">
        <v>663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153741.23000000001</v>
      </c>
      <c r="AA1558" s="77">
        <v>0</v>
      </c>
      <c r="AB1558" s="77">
        <v>0</v>
      </c>
      <c r="AC1558" s="77">
        <v>0</v>
      </c>
      <c r="AD1558" s="77">
        <v>4987307.21</v>
      </c>
      <c r="AE1558" s="146">
        <v>44987</v>
      </c>
      <c r="AF1558" s="148">
        <v>46083</v>
      </c>
      <c r="AG1558" s="83">
        <v>4987307.21</v>
      </c>
      <c r="AH1558" s="83">
        <v>1.4222222222222223</v>
      </c>
      <c r="AI1558" s="83">
        <v>3</v>
      </c>
      <c r="AJ1558" s="143">
        <v>6.1652999999999999E-2</v>
      </c>
      <c r="AK1558" s="79" t="s">
        <v>664</v>
      </c>
      <c r="AL1558" s="79" t="s">
        <v>665</v>
      </c>
      <c r="AM1558" s="155">
        <v>0</v>
      </c>
      <c r="AN1558" s="155">
        <v>0</v>
      </c>
      <c r="AO1558" s="155">
        <v>0</v>
      </c>
      <c r="AP1558" s="155">
        <v>0</v>
      </c>
      <c r="AQ1558" s="155">
        <v>0</v>
      </c>
      <c r="AR1558" s="155">
        <v>0</v>
      </c>
      <c r="AS1558" s="155">
        <v>0</v>
      </c>
      <c r="AT1558" s="155">
        <v>0</v>
      </c>
      <c r="AU1558" s="155">
        <v>0</v>
      </c>
      <c r="AV1558" s="155">
        <v>0</v>
      </c>
      <c r="AW1558" s="155">
        <v>0</v>
      </c>
      <c r="AX1558" s="155">
        <v>0</v>
      </c>
      <c r="AY1558" s="155">
        <v>0</v>
      </c>
      <c r="AZ1558" s="155">
        <v>0</v>
      </c>
      <c r="BA1558" s="155">
        <v>0</v>
      </c>
      <c r="BB1558" s="22">
        <f t="shared" si="72"/>
        <v>0</v>
      </c>
      <c r="BC1558" s="22">
        <f t="shared" si="73"/>
        <v>0</v>
      </c>
      <c r="BD1558" s="22">
        <f t="shared" si="74"/>
        <v>0</v>
      </c>
    </row>
    <row r="1559" spans="1:56" x14ac:dyDescent="0.35">
      <c r="A1559" s="23" t="s">
        <v>3073</v>
      </c>
      <c r="B1559" s="85" t="s">
        <v>3074</v>
      </c>
      <c r="C1559" s="80">
        <v>1</v>
      </c>
      <c r="D1559" s="81" t="s">
        <v>31</v>
      </c>
      <c r="E1559" s="79" t="s">
        <v>467</v>
      </c>
      <c r="F1559" s="79" t="s">
        <v>648</v>
      </c>
      <c r="G1559" s="79" t="s">
        <v>668</v>
      </c>
      <c r="H1559" s="79" t="s">
        <v>669</v>
      </c>
      <c r="I1559" s="79" t="s">
        <v>670</v>
      </c>
      <c r="J1559" s="79" t="s">
        <v>671</v>
      </c>
      <c r="K1559" s="79" t="s">
        <v>484</v>
      </c>
      <c r="L1559" s="79" t="s">
        <v>650</v>
      </c>
      <c r="M1559" s="79" t="s">
        <v>663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177238.02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6">
        <v>44995</v>
      </c>
      <c r="AF1559" s="148">
        <v>46822</v>
      </c>
      <c r="AG1559" s="83">
        <v>4971962.1100000003</v>
      </c>
      <c r="AH1559" s="83">
        <v>3.4444444444444446</v>
      </c>
      <c r="AI1559" s="83">
        <v>5</v>
      </c>
      <c r="AJ1559" s="143">
        <v>7.1294999999999997E-2</v>
      </c>
      <c r="AK1559" s="79" t="s">
        <v>664</v>
      </c>
      <c r="AL1559" s="79" t="s">
        <v>665</v>
      </c>
      <c r="AM1559" s="155">
        <v>0</v>
      </c>
      <c r="AN1559" s="155">
        <v>0</v>
      </c>
      <c r="AO1559" s="155">
        <v>0</v>
      </c>
      <c r="AP1559" s="155">
        <v>0</v>
      </c>
      <c r="AQ1559" s="155">
        <v>0</v>
      </c>
      <c r="AR1559" s="155">
        <v>0</v>
      </c>
      <c r="AS1559" s="155">
        <v>0</v>
      </c>
      <c r="AT1559" s="155">
        <v>0</v>
      </c>
      <c r="AU1559" s="155">
        <v>0</v>
      </c>
      <c r="AV1559" s="155">
        <v>0</v>
      </c>
      <c r="AW1559" s="155">
        <v>0</v>
      </c>
      <c r="AX1559" s="155">
        <v>0</v>
      </c>
      <c r="AY1559" s="155">
        <v>0</v>
      </c>
      <c r="AZ1559" s="155">
        <v>0</v>
      </c>
      <c r="BA1559" s="155">
        <v>0</v>
      </c>
      <c r="BB1559" s="22">
        <f t="shared" si="72"/>
        <v>0</v>
      </c>
      <c r="BC1559" s="22">
        <f t="shared" si="73"/>
        <v>0</v>
      </c>
      <c r="BD1559" s="22">
        <f t="shared" si="74"/>
        <v>0</v>
      </c>
    </row>
    <row r="1560" spans="1:56" x14ac:dyDescent="0.35">
      <c r="A1560" s="23" t="s">
        <v>3075</v>
      </c>
      <c r="B1560" s="85" t="s">
        <v>3076</v>
      </c>
      <c r="C1560" s="80">
        <v>1</v>
      </c>
      <c r="D1560" s="81" t="s">
        <v>31</v>
      </c>
      <c r="E1560" s="79" t="s">
        <v>467</v>
      </c>
      <c r="F1560" s="79" t="s">
        <v>648</v>
      </c>
      <c r="G1560" s="79" t="s">
        <v>668</v>
      </c>
      <c r="H1560" s="79" t="s">
        <v>669</v>
      </c>
      <c r="I1560" s="79" t="s">
        <v>670</v>
      </c>
      <c r="J1560" s="79" t="s">
        <v>671</v>
      </c>
      <c r="K1560" s="79" t="s">
        <v>484</v>
      </c>
      <c r="L1560" s="79" t="s">
        <v>650</v>
      </c>
      <c r="M1560" s="79" t="s">
        <v>663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75698.14</v>
      </c>
      <c r="AA1560" s="77">
        <v>0</v>
      </c>
      <c r="AB1560" s="77">
        <v>0</v>
      </c>
      <c r="AC1560" s="77">
        <v>0</v>
      </c>
      <c r="AD1560" s="77">
        <v>2052218.65</v>
      </c>
      <c r="AE1560" s="146">
        <v>45000</v>
      </c>
      <c r="AF1560" s="148">
        <v>47192</v>
      </c>
      <c r="AG1560" s="83">
        <v>2052218.64</v>
      </c>
      <c r="AH1560" s="83">
        <v>4.458333333333333</v>
      </c>
      <c r="AI1560" s="83">
        <v>6</v>
      </c>
      <c r="AJ1560" s="143">
        <v>7.3772000000000004E-2</v>
      </c>
      <c r="AK1560" s="79" t="s">
        <v>664</v>
      </c>
      <c r="AL1560" s="79" t="s">
        <v>665</v>
      </c>
      <c r="AM1560" s="155">
        <v>0</v>
      </c>
      <c r="AN1560" s="155">
        <v>0</v>
      </c>
      <c r="AO1560" s="155">
        <v>0</v>
      </c>
      <c r="AP1560" s="155">
        <v>0</v>
      </c>
      <c r="AQ1560" s="155">
        <v>0</v>
      </c>
      <c r="AR1560" s="155">
        <v>0</v>
      </c>
      <c r="AS1560" s="155">
        <v>0</v>
      </c>
      <c r="AT1560" s="155">
        <v>0</v>
      </c>
      <c r="AU1560" s="155">
        <v>0</v>
      </c>
      <c r="AV1560" s="155">
        <v>0</v>
      </c>
      <c r="AW1560" s="155">
        <v>0</v>
      </c>
      <c r="AX1560" s="155">
        <v>0</v>
      </c>
      <c r="AY1560" s="155">
        <v>0</v>
      </c>
      <c r="AZ1560" s="155">
        <v>0</v>
      </c>
      <c r="BA1560" s="155">
        <v>0</v>
      </c>
      <c r="BB1560" s="22">
        <f t="shared" si="72"/>
        <v>0</v>
      </c>
      <c r="BC1560" s="22">
        <f t="shared" si="73"/>
        <v>0</v>
      </c>
      <c r="BD1560" s="22">
        <f t="shared" si="74"/>
        <v>0</v>
      </c>
    </row>
    <row r="1561" spans="1:56" x14ac:dyDescent="0.35">
      <c r="A1561" s="23" t="s">
        <v>3077</v>
      </c>
      <c r="B1561" s="85" t="s">
        <v>3078</v>
      </c>
      <c r="C1561" s="80">
        <v>1</v>
      </c>
      <c r="D1561" s="81" t="s">
        <v>31</v>
      </c>
      <c r="E1561" s="79" t="s">
        <v>467</v>
      </c>
      <c r="F1561" s="79" t="s">
        <v>648</v>
      </c>
      <c r="G1561" s="79" t="s">
        <v>668</v>
      </c>
      <c r="H1561" s="79" t="s">
        <v>669</v>
      </c>
      <c r="I1561" s="79" t="s">
        <v>670</v>
      </c>
      <c r="J1561" s="79" t="s">
        <v>671</v>
      </c>
      <c r="K1561" s="79" t="s">
        <v>484</v>
      </c>
      <c r="L1561" s="79" t="s">
        <v>650</v>
      </c>
      <c r="M1561" s="79" t="s">
        <v>663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1787.29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6">
        <v>44995</v>
      </c>
      <c r="AF1561" s="148">
        <v>46822</v>
      </c>
      <c r="AG1561" s="83">
        <v>50137.919999999998</v>
      </c>
      <c r="AH1561" s="83">
        <v>3.4444444444444446</v>
      </c>
      <c r="AI1561" s="83">
        <v>5</v>
      </c>
      <c r="AJ1561" s="143">
        <v>7.1294999999999997E-2</v>
      </c>
      <c r="AK1561" s="79" t="s">
        <v>664</v>
      </c>
      <c r="AL1561" s="79" t="s">
        <v>665</v>
      </c>
      <c r="AM1561" s="155">
        <v>0</v>
      </c>
      <c r="AN1561" s="155">
        <v>0</v>
      </c>
      <c r="AO1561" s="155">
        <v>0</v>
      </c>
      <c r="AP1561" s="155">
        <v>0</v>
      </c>
      <c r="AQ1561" s="155">
        <v>0</v>
      </c>
      <c r="AR1561" s="155">
        <v>0</v>
      </c>
      <c r="AS1561" s="155">
        <v>0</v>
      </c>
      <c r="AT1561" s="155">
        <v>0</v>
      </c>
      <c r="AU1561" s="155">
        <v>0</v>
      </c>
      <c r="AV1561" s="155">
        <v>0</v>
      </c>
      <c r="AW1561" s="155">
        <v>0</v>
      </c>
      <c r="AX1561" s="155">
        <v>0</v>
      </c>
      <c r="AY1561" s="155">
        <v>0</v>
      </c>
      <c r="AZ1561" s="155">
        <v>0</v>
      </c>
      <c r="BA1561" s="155">
        <v>0</v>
      </c>
      <c r="BB1561" s="22">
        <f t="shared" si="72"/>
        <v>0</v>
      </c>
      <c r="BC1561" s="22">
        <f t="shared" si="73"/>
        <v>0</v>
      </c>
      <c r="BD1561" s="22">
        <f t="shared" si="74"/>
        <v>0</v>
      </c>
    </row>
    <row r="1562" spans="1:56" x14ac:dyDescent="0.35">
      <c r="A1562" s="23" t="s">
        <v>3079</v>
      </c>
      <c r="B1562" s="85" t="s">
        <v>3080</v>
      </c>
      <c r="C1562" s="80">
        <v>1</v>
      </c>
      <c r="D1562" s="81" t="s">
        <v>31</v>
      </c>
      <c r="E1562" s="79" t="s">
        <v>467</v>
      </c>
      <c r="F1562" s="79" t="s">
        <v>648</v>
      </c>
      <c r="G1562" s="79" t="s">
        <v>668</v>
      </c>
      <c r="H1562" s="79" t="s">
        <v>669</v>
      </c>
      <c r="I1562" s="79" t="s">
        <v>670</v>
      </c>
      <c r="J1562" s="79" t="s">
        <v>671</v>
      </c>
      <c r="K1562" s="79" t="s">
        <v>484</v>
      </c>
      <c r="L1562" s="79" t="s">
        <v>650</v>
      </c>
      <c r="M1562" s="79" t="s">
        <v>663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2941.96</v>
      </c>
      <c r="AA1562" s="77">
        <v>0</v>
      </c>
      <c r="AB1562" s="77">
        <v>0</v>
      </c>
      <c r="AC1562" s="77">
        <v>0</v>
      </c>
      <c r="AD1562" s="77">
        <v>82529.13</v>
      </c>
      <c r="AE1562" s="146">
        <v>44995</v>
      </c>
      <c r="AF1562" s="148">
        <v>46822</v>
      </c>
      <c r="AG1562" s="83">
        <v>82529.13</v>
      </c>
      <c r="AH1562" s="83">
        <v>3.4444444444444446</v>
      </c>
      <c r="AI1562" s="83">
        <v>5</v>
      </c>
      <c r="AJ1562" s="143">
        <v>7.1294999999999997E-2</v>
      </c>
      <c r="AK1562" s="79" t="s">
        <v>664</v>
      </c>
      <c r="AL1562" s="79" t="s">
        <v>665</v>
      </c>
      <c r="AM1562" s="155">
        <v>0</v>
      </c>
      <c r="AN1562" s="155">
        <v>0</v>
      </c>
      <c r="AO1562" s="155">
        <v>0</v>
      </c>
      <c r="AP1562" s="155">
        <v>0</v>
      </c>
      <c r="AQ1562" s="155">
        <v>0</v>
      </c>
      <c r="AR1562" s="155">
        <v>0</v>
      </c>
      <c r="AS1562" s="155">
        <v>0</v>
      </c>
      <c r="AT1562" s="155">
        <v>0</v>
      </c>
      <c r="AU1562" s="155">
        <v>0</v>
      </c>
      <c r="AV1562" s="155">
        <v>0</v>
      </c>
      <c r="AW1562" s="155">
        <v>0</v>
      </c>
      <c r="AX1562" s="155">
        <v>0</v>
      </c>
      <c r="AY1562" s="155">
        <v>0</v>
      </c>
      <c r="AZ1562" s="155">
        <v>0</v>
      </c>
      <c r="BA1562" s="155">
        <v>0</v>
      </c>
      <c r="BB1562" s="22">
        <f t="shared" si="72"/>
        <v>0</v>
      </c>
      <c r="BC1562" s="22">
        <f t="shared" si="73"/>
        <v>0</v>
      </c>
      <c r="BD1562" s="22">
        <f t="shared" si="74"/>
        <v>0</v>
      </c>
    </row>
    <row r="1563" spans="1:56" x14ac:dyDescent="0.35">
      <c r="A1563" s="23" t="s">
        <v>3081</v>
      </c>
      <c r="B1563" s="85" t="s">
        <v>3082</v>
      </c>
      <c r="C1563" s="80">
        <v>1</v>
      </c>
      <c r="D1563" s="81" t="s">
        <v>31</v>
      </c>
      <c r="E1563" s="79" t="s">
        <v>467</v>
      </c>
      <c r="F1563" s="79" t="s">
        <v>648</v>
      </c>
      <c r="G1563" s="79" t="s">
        <v>668</v>
      </c>
      <c r="H1563" s="79" t="s">
        <v>669</v>
      </c>
      <c r="I1563" s="79" t="s">
        <v>670</v>
      </c>
      <c r="J1563" s="79" t="s">
        <v>671</v>
      </c>
      <c r="K1563" s="79" t="s">
        <v>484</v>
      </c>
      <c r="L1563" s="79" t="s">
        <v>650</v>
      </c>
      <c r="M1563" s="79" t="s">
        <v>663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667.35</v>
      </c>
      <c r="AA1563" s="77">
        <v>0</v>
      </c>
      <c r="AB1563" s="77">
        <v>0</v>
      </c>
      <c r="AC1563" s="77">
        <v>0</v>
      </c>
      <c r="AD1563" s="77">
        <v>18720.71</v>
      </c>
      <c r="AE1563" s="149">
        <v>44995</v>
      </c>
      <c r="AF1563" s="148">
        <v>46822</v>
      </c>
      <c r="AG1563" s="83">
        <v>18720.71</v>
      </c>
      <c r="AH1563" s="83">
        <v>3.4444444444444446</v>
      </c>
      <c r="AI1563" s="83">
        <v>5</v>
      </c>
      <c r="AJ1563" s="143">
        <v>7.1294999999999997E-2</v>
      </c>
      <c r="AK1563" s="79" t="s">
        <v>664</v>
      </c>
      <c r="AL1563" s="79" t="s">
        <v>665</v>
      </c>
      <c r="AM1563" s="155">
        <v>0</v>
      </c>
      <c r="AN1563" s="155">
        <v>0</v>
      </c>
      <c r="AO1563" s="155">
        <v>0</v>
      </c>
      <c r="AP1563" s="155">
        <v>0</v>
      </c>
      <c r="AQ1563" s="155">
        <v>0</v>
      </c>
      <c r="AR1563" s="155">
        <v>0</v>
      </c>
      <c r="AS1563" s="155">
        <v>0</v>
      </c>
      <c r="AT1563" s="155">
        <v>0</v>
      </c>
      <c r="AU1563" s="155">
        <v>0</v>
      </c>
      <c r="AV1563" s="155">
        <v>0</v>
      </c>
      <c r="AW1563" s="155">
        <v>0</v>
      </c>
      <c r="AX1563" s="155">
        <v>0</v>
      </c>
      <c r="AY1563" s="155">
        <v>0</v>
      </c>
      <c r="AZ1563" s="155">
        <v>0</v>
      </c>
      <c r="BA1563" s="155">
        <v>0</v>
      </c>
      <c r="BB1563" s="22">
        <f t="shared" si="72"/>
        <v>0</v>
      </c>
      <c r="BC1563" s="22">
        <f t="shared" si="73"/>
        <v>0</v>
      </c>
      <c r="BD1563" s="22">
        <f t="shared" si="74"/>
        <v>0</v>
      </c>
    </row>
    <row r="1564" spans="1:56" x14ac:dyDescent="0.35">
      <c r="A1564" s="23" t="s">
        <v>3083</v>
      </c>
      <c r="B1564" s="85" t="s">
        <v>3084</v>
      </c>
      <c r="C1564" s="80">
        <v>1</v>
      </c>
      <c r="D1564" s="81" t="s">
        <v>31</v>
      </c>
      <c r="E1564" s="79" t="s">
        <v>467</v>
      </c>
      <c r="F1564" s="79" t="s">
        <v>648</v>
      </c>
      <c r="G1564" s="79" t="s">
        <v>668</v>
      </c>
      <c r="H1564" s="79" t="s">
        <v>669</v>
      </c>
      <c r="I1564" s="79" t="s">
        <v>670</v>
      </c>
      <c r="J1564" s="79" t="s">
        <v>671</v>
      </c>
      <c r="K1564" s="79" t="s">
        <v>484</v>
      </c>
      <c r="L1564" s="79" t="s">
        <v>650</v>
      </c>
      <c r="M1564" s="79" t="s">
        <v>663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2337.38</v>
      </c>
      <c r="AA1564" s="77">
        <v>0</v>
      </c>
      <c r="AB1564" s="77">
        <v>0</v>
      </c>
      <c r="AC1564" s="77">
        <v>0</v>
      </c>
      <c r="AD1564" s="77">
        <v>65569.25</v>
      </c>
      <c r="AE1564" s="149">
        <v>44995</v>
      </c>
      <c r="AF1564" s="148">
        <v>46822</v>
      </c>
      <c r="AG1564" s="83">
        <v>65569.25</v>
      </c>
      <c r="AH1564" s="83">
        <v>3.4444444444444446</v>
      </c>
      <c r="AI1564" s="83">
        <v>5</v>
      </c>
      <c r="AJ1564" s="143">
        <v>7.1294999999999997E-2</v>
      </c>
      <c r="AK1564" s="79" t="s">
        <v>664</v>
      </c>
      <c r="AL1564" s="79" t="s">
        <v>665</v>
      </c>
      <c r="AM1564" s="155">
        <v>0</v>
      </c>
      <c r="AN1564" s="155">
        <v>0</v>
      </c>
      <c r="AO1564" s="155">
        <v>0</v>
      </c>
      <c r="AP1564" s="155">
        <v>0</v>
      </c>
      <c r="AQ1564" s="155">
        <v>0</v>
      </c>
      <c r="AR1564" s="155">
        <v>0</v>
      </c>
      <c r="AS1564" s="155">
        <v>0</v>
      </c>
      <c r="AT1564" s="155">
        <v>0</v>
      </c>
      <c r="AU1564" s="155">
        <v>0</v>
      </c>
      <c r="AV1564" s="155">
        <v>0</v>
      </c>
      <c r="AW1564" s="155">
        <v>0</v>
      </c>
      <c r="AX1564" s="155">
        <v>0</v>
      </c>
      <c r="AY1564" s="155">
        <v>0</v>
      </c>
      <c r="AZ1564" s="155">
        <v>0</v>
      </c>
      <c r="BA1564" s="155">
        <v>0</v>
      </c>
      <c r="BB1564" s="22">
        <f t="shared" si="72"/>
        <v>0</v>
      </c>
      <c r="BC1564" s="22">
        <f t="shared" si="73"/>
        <v>0</v>
      </c>
      <c r="BD1564" s="22">
        <f t="shared" si="74"/>
        <v>0</v>
      </c>
    </row>
    <row r="1565" spans="1:56" x14ac:dyDescent="0.35">
      <c r="A1565" s="23" t="s">
        <v>3085</v>
      </c>
      <c r="B1565" s="85" t="s">
        <v>3086</v>
      </c>
      <c r="C1565" s="80">
        <v>1</v>
      </c>
      <c r="D1565" s="81" t="s">
        <v>31</v>
      </c>
      <c r="E1565" s="79" t="s">
        <v>467</v>
      </c>
      <c r="F1565" s="79" t="s">
        <v>648</v>
      </c>
      <c r="G1565" s="79" t="s">
        <v>668</v>
      </c>
      <c r="H1565" s="79" t="s">
        <v>669</v>
      </c>
      <c r="I1565" s="79" t="s">
        <v>670</v>
      </c>
      <c r="J1565" s="79" t="s">
        <v>671</v>
      </c>
      <c r="K1565" s="79" t="s">
        <v>484</v>
      </c>
      <c r="L1565" s="79" t="s">
        <v>650</v>
      </c>
      <c r="M1565" s="79" t="s">
        <v>663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1546.43</v>
      </c>
      <c r="AA1565" s="77">
        <v>0</v>
      </c>
      <c r="AB1565" s="77">
        <v>0</v>
      </c>
      <c r="AC1565" s="77">
        <v>0</v>
      </c>
      <c r="AD1565" s="77">
        <v>43381.04</v>
      </c>
      <c r="AE1565" s="149">
        <v>44995</v>
      </c>
      <c r="AF1565" s="148">
        <v>46822</v>
      </c>
      <c r="AG1565" s="83">
        <v>43381.04</v>
      </c>
      <c r="AH1565" s="83">
        <v>3.4444444444444446</v>
      </c>
      <c r="AI1565" s="83">
        <v>5</v>
      </c>
      <c r="AJ1565" s="143">
        <v>7.1294999999999997E-2</v>
      </c>
      <c r="AK1565" s="79" t="s">
        <v>664</v>
      </c>
      <c r="AL1565" s="79" t="s">
        <v>665</v>
      </c>
      <c r="AM1565" s="155">
        <v>0</v>
      </c>
      <c r="AN1565" s="155">
        <v>0</v>
      </c>
      <c r="AO1565" s="155">
        <v>0</v>
      </c>
      <c r="AP1565" s="155">
        <v>0</v>
      </c>
      <c r="AQ1565" s="155">
        <v>0</v>
      </c>
      <c r="AR1565" s="155">
        <v>0</v>
      </c>
      <c r="AS1565" s="155">
        <v>0</v>
      </c>
      <c r="AT1565" s="155">
        <v>0</v>
      </c>
      <c r="AU1565" s="155">
        <v>0</v>
      </c>
      <c r="AV1565" s="155">
        <v>0</v>
      </c>
      <c r="AW1565" s="155">
        <v>0</v>
      </c>
      <c r="AX1565" s="155">
        <v>0</v>
      </c>
      <c r="AY1565" s="155">
        <v>0</v>
      </c>
      <c r="AZ1565" s="155">
        <v>0</v>
      </c>
      <c r="BA1565" s="155">
        <v>0</v>
      </c>
      <c r="BB1565" s="22">
        <f t="shared" si="72"/>
        <v>0</v>
      </c>
      <c r="BC1565" s="22">
        <f t="shared" si="73"/>
        <v>0</v>
      </c>
      <c r="BD1565" s="22">
        <f t="shared" si="74"/>
        <v>0</v>
      </c>
    </row>
    <row r="1566" spans="1:56" x14ac:dyDescent="0.35">
      <c r="A1566" s="23" t="s">
        <v>3087</v>
      </c>
      <c r="B1566" s="85" t="s">
        <v>3088</v>
      </c>
      <c r="C1566" s="80">
        <v>1</v>
      </c>
      <c r="D1566" s="81" t="s">
        <v>31</v>
      </c>
      <c r="E1566" s="79" t="s">
        <v>467</v>
      </c>
      <c r="F1566" s="79" t="s">
        <v>648</v>
      </c>
      <c r="G1566" s="79" t="s">
        <v>668</v>
      </c>
      <c r="H1566" s="79" t="s">
        <v>669</v>
      </c>
      <c r="I1566" s="79" t="s">
        <v>670</v>
      </c>
      <c r="J1566" s="79" t="s">
        <v>671</v>
      </c>
      <c r="K1566" s="79" t="s">
        <v>484</v>
      </c>
      <c r="L1566" s="79" t="s">
        <v>650</v>
      </c>
      <c r="M1566" s="79" t="s">
        <v>663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7778.51</v>
      </c>
      <c r="AA1566" s="77">
        <v>0</v>
      </c>
      <c r="AB1566" s="77">
        <v>0</v>
      </c>
      <c r="AC1566" s="77">
        <v>0</v>
      </c>
      <c r="AD1566" s="77">
        <v>218206.34</v>
      </c>
      <c r="AE1566" s="149">
        <v>44995</v>
      </c>
      <c r="AF1566" s="148">
        <v>46822</v>
      </c>
      <c r="AG1566" s="83">
        <v>218206.34</v>
      </c>
      <c r="AH1566" s="83">
        <v>3.4444444444444446</v>
      </c>
      <c r="AI1566" s="83">
        <v>5</v>
      </c>
      <c r="AJ1566" s="143">
        <v>7.1294999999999997E-2</v>
      </c>
      <c r="AK1566" s="79" t="s">
        <v>664</v>
      </c>
      <c r="AL1566" s="79" t="s">
        <v>665</v>
      </c>
      <c r="AM1566" s="155">
        <v>0</v>
      </c>
      <c r="AN1566" s="155">
        <v>0</v>
      </c>
      <c r="AO1566" s="155">
        <v>0</v>
      </c>
      <c r="AP1566" s="155">
        <v>0</v>
      </c>
      <c r="AQ1566" s="155">
        <v>0</v>
      </c>
      <c r="AR1566" s="155">
        <v>0</v>
      </c>
      <c r="AS1566" s="155">
        <v>0</v>
      </c>
      <c r="AT1566" s="155">
        <v>0</v>
      </c>
      <c r="AU1566" s="155">
        <v>0</v>
      </c>
      <c r="AV1566" s="155">
        <v>0</v>
      </c>
      <c r="AW1566" s="155">
        <v>0</v>
      </c>
      <c r="AX1566" s="155">
        <v>0</v>
      </c>
      <c r="AY1566" s="155">
        <v>0</v>
      </c>
      <c r="AZ1566" s="155">
        <v>0</v>
      </c>
      <c r="BA1566" s="155">
        <v>0</v>
      </c>
      <c r="BB1566" s="22">
        <f t="shared" si="72"/>
        <v>0</v>
      </c>
      <c r="BC1566" s="22">
        <f t="shared" si="73"/>
        <v>0</v>
      </c>
      <c r="BD1566" s="22">
        <f t="shared" si="74"/>
        <v>0</v>
      </c>
    </row>
    <row r="1567" spans="1:56" x14ac:dyDescent="0.35">
      <c r="A1567" s="23" t="s">
        <v>3089</v>
      </c>
      <c r="B1567" s="85" t="s">
        <v>3090</v>
      </c>
      <c r="C1567" s="80">
        <v>1</v>
      </c>
      <c r="D1567" s="81" t="s">
        <v>31</v>
      </c>
      <c r="E1567" s="79" t="s">
        <v>467</v>
      </c>
      <c r="F1567" s="79" t="s">
        <v>648</v>
      </c>
      <c r="G1567" s="79" t="s">
        <v>668</v>
      </c>
      <c r="H1567" s="79" t="s">
        <v>669</v>
      </c>
      <c r="I1567" s="79" t="s">
        <v>670</v>
      </c>
      <c r="J1567" s="79" t="s">
        <v>671</v>
      </c>
      <c r="K1567" s="79" t="s">
        <v>484</v>
      </c>
      <c r="L1567" s="79" t="s">
        <v>650</v>
      </c>
      <c r="M1567" s="79" t="s">
        <v>663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5162.7299999999996</v>
      </c>
      <c r="AA1567" s="77">
        <v>0</v>
      </c>
      <c r="AB1567" s="77">
        <v>0</v>
      </c>
      <c r="AC1567" s="77">
        <v>0</v>
      </c>
      <c r="AD1567" s="77">
        <v>144827.22</v>
      </c>
      <c r="AE1567" s="149">
        <v>44995</v>
      </c>
      <c r="AF1567" s="148">
        <v>46822</v>
      </c>
      <c r="AG1567" s="83">
        <v>144827.22</v>
      </c>
      <c r="AH1567" s="83">
        <v>3.4444444444444446</v>
      </c>
      <c r="AI1567" s="83">
        <v>5</v>
      </c>
      <c r="AJ1567" s="143">
        <v>7.1294999999999997E-2</v>
      </c>
      <c r="AK1567" s="79" t="s">
        <v>664</v>
      </c>
      <c r="AL1567" s="79" t="s">
        <v>665</v>
      </c>
      <c r="AM1567" s="155">
        <v>0</v>
      </c>
      <c r="AN1567" s="155">
        <v>0</v>
      </c>
      <c r="AO1567" s="155">
        <v>0</v>
      </c>
      <c r="AP1567" s="155">
        <v>0</v>
      </c>
      <c r="AQ1567" s="155">
        <v>0</v>
      </c>
      <c r="AR1567" s="155">
        <v>0</v>
      </c>
      <c r="AS1567" s="155">
        <v>0</v>
      </c>
      <c r="AT1567" s="155">
        <v>0</v>
      </c>
      <c r="AU1567" s="155">
        <v>0</v>
      </c>
      <c r="AV1567" s="155">
        <v>0</v>
      </c>
      <c r="AW1567" s="155">
        <v>0</v>
      </c>
      <c r="AX1567" s="155">
        <v>0</v>
      </c>
      <c r="AY1567" s="155">
        <v>0</v>
      </c>
      <c r="AZ1567" s="155">
        <v>0</v>
      </c>
      <c r="BA1567" s="155">
        <v>0</v>
      </c>
      <c r="BB1567" s="22">
        <f t="shared" si="72"/>
        <v>0</v>
      </c>
      <c r="BC1567" s="22">
        <f t="shared" si="73"/>
        <v>0</v>
      </c>
      <c r="BD1567" s="22">
        <f t="shared" si="74"/>
        <v>0</v>
      </c>
    </row>
    <row r="1568" spans="1:56" x14ac:dyDescent="0.35">
      <c r="A1568" s="23" t="s">
        <v>3091</v>
      </c>
      <c r="B1568" s="85" t="s">
        <v>3092</v>
      </c>
      <c r="C1568" s="80">
        <v>1</v>
      </c>
      <c r="D1568" s="81" t="s">
        <v>31</v>
      </c>
      <c r="E1568" s="79" t="s">
        <v>467</v>
      </c>
      <c r="F1568" s="79" t="s">
        <v>648</v>
      </c>
      <c r="G1568" s="79" t="s">
        <v>668</v>
      </c>
      <c r="H1568" s="79" t="s">
        <v>669</v>
      </c>
      <c r="I1568" s="79" t="s">
        <v>670</v>
      </c>
      <c r="J1568" s="79" t="s">
        <v>671</v>
      </c>
      <c r="K1568" s="79" t="s">
        <v>484</v>
      </c>
      <c r="L1568" s="79" t="s">
        <v>650</v>
      </c>
      <c r="M1568" s="79" t="s">
        <v>663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2443.63</v>
      </c>
      <c r="AA1568" s="77">
        <v>0</v>
      </c>
      <c r="AB1568" s="77">
        <v>0</v>
      </c>
      <c r="AC1568" s="77">
        <v>0</v>
      </c>
      <c r="AD1568" s="77">
        <v>68549.91</v>
      </c>
      <c r="AE1568" s="149">
        <v>44995</v>
      </c>
      <c r="AF1568" s="148">
        <v>46822</v>
      </c>
      <c r="AG1568" s="83">
        <v>68549.91</v>
      </c>
      <c r="AH1568" s="83">
        <v>3.4444444444444446</v>
      </c>
      <c r="AI1568" s="83">
        <v>5</v>
      </c>
      <c r="AJ1568" s="143">
        <v>7.1294999999999997E-2</v>
      </c>
      <c r="AK1568" s="79" t="s">
        <v>664</v>
      </c>
      <c r="AL1568" s="79" t="s">
        <v>665</v>
      </c>
      <c r="AM1568" s="155">
        <v>0</v>
      </c>
      <c r="AN1568" s="155">
        <v>0</v>
      </c>
      <c r="AO1568" s="155">
        <v>0</v>
      </c>
      <c r="AP1568" s="155">
        <v>0</v>
      </c>
      <c r="AQ1568" s="155">
        <v>0</v>
      </c>
      <c r="AR1568" s="155">
        <v>0</v>
      </c>
      <c r="AS1568" s="155">
        <v>0</v>
      </c>
      <c r="AT1568" s="155">
        <v>0</v>
      </c>
      <c r="AU1568" s="155">
        <v>0</v>
      </c>
      <c r="AV1568" s="155">
        <v>0</v>
      </c>
      <c r="AW1568" s="155">
        <v>0</v>
      </c>
      <c r="AX1568" s="155">
        <v>0</v>
      </c>
      <c r="AY1568" s="155">
        <v>0</v>
      </c>
      <c r="AZ1568" s="155">
        <v>0</v>
      </c>
      <c r="BA1568" s="155">
        <v>0</v>
      </c>
      <c r="BB1568" s="22">
        <f t="shared" si="72"/>
        <v>0</v>
      </c>
      <c r="BC1568" s="22">
        <f t="shared" si="73"/>
        <v>0</v>
      </c>
      <c r="BD1568" s="22">
        <f t="shared" si="74"/>
        <v>0</v>
      </c>
    </row>
    <row r="1569" spans="1:56" x14ac:dyDescent="0.35">
      <c r="A1569" s="23" t="s">
        <v>3093</v>
      </c>
      <c r="B1569" s="85" t="s">
        <v>3094</v>
      </c>
      <c r="C1569" s="80">
        <v>1</v>
      </c>
      <c r="D1569" s="81" t="s">
        <v>31</v>
      </c>
      <c r="E1569" s="79" t="s">
        <v>467</v>
      </c>
      <c r="F1569" s="79" t="s">
        <v>648</v>
      </c>
      <c r="G1569" s="79" t="s">
        <v>668</v>
      </c>
      <c r="H1569" s="79" t="s">
        <v>669</v>
      </c>
      <c r="I1569" s="79" t="s">
        <v>670</v>
      </c>
      <c r="J1569" s="79" t="s">
        <v>671</v>
      </c>
      <c r="K1569" s="79" t="s">
        <v>484</v>
      </c>
      <c r="L1569" s="79" t="s">
        <v>650</v>
      </c>
      <c r="M1569" s="79" t="s">
        <v>663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2822.22</v>
      </c>
      <c r="AA1569" s="77">
        <v>0</v>
      </c>
      <c r="AB1569" s="77">
        <v>0</v>
      </c>
      <c r="AC1569" s="77">
        <v>0</v>
      </c>
      <c r="AD1569" s="77">
        <v>79170.31</v>
      </c>
      <c r="AE1569" s="149">
        <v>44995</v>
      </c>
      <c r="AF1569" s="148">
        <v>46822</v>
      </c>
      <c r="AG1569" s="83">
        <v>79170.31</v>
      </c>
      <c r="AH1569" s="83">
        <v>3.4444444444444446</v>
      </c>
      <c r="AI1569" s="83">
        <v>5</v>
      </c>
      <c r="AJ1569" s="143">
        <v>7.1294999999999997E-2</v>
      </c>
      <c r="AK1569" s="79" t="s">
        <v>664</v>
      </c>
      <c r="AL1569" s="79" t="s">
        <v>665</v>
      </c>
      <c r="AM1569" s="155">
        <v>0</v>
      </c>
      <c r="AN1569" s="155">
        <v>0</v>
      </c>
      <c r="AO1569" s="155">
        <v>0</v>
      </c>
      <c r="AP1569" s="155">
        <v>0</v>
      </c>
      <c r="AQ1569" s="155">
        <v>0</v>
      </c>
      <c r="AR1569" s="155">
        <v>0</v>
      </c>
      <c r="AS1569" s="155">
        <v>0</v>
      </c>
      <c r="AT1569" s="155">
        <v>0</v>
      </c>
      <c r="AU1569" s="155">
        <v>0</v>
      </c>
      <c r="AV1569" s="155">
        <v>0</v>
      </c>
      <c r="AW1569" s="155">
        <v>0</v>
      </c>
      <c r="AX1569" s="155">
        <v>0</v>
      </c>
      <c r="AY1569" s="155">
        <v>0</v>
      </c>
      <c r="AZ1569" s="155">
        <v>0</v>
      </c>
      <c r="BA1569" s="155">
        <v>0</v>
      </c>
      <c r="BB1569" s="22">
        <f t="shared" si="72"/>
        <v>0</v>
      </c>
      <c r="BC1569" s="22">
        <f t="shared" si="73"/>
        <v>0</v>
      </c>
      <c r="BD1569" s="22">
        <f t="shared" si="74"/>
        <v>0</v>
      </c>
    </row>
    <row r="1570" spans="1:56" x14ac:dyDescent="0.35">
      <c r="A1570" s="23" t="s">
        <v>3095</v>
      </c>
      <c r="B1570" s="85" t="s">
        <v>3096</v>
      </c>
      <c r="C1570" s="80">
        <v>1</v>
      </c>
      <c r="D1570" s="81" t="s">
        <v>31</v>
      </c>
      <c r="E1570" s="79" t="s">
        <v>467</v>
      </c>
      <c r="F1570" s="79" t="s">
        <v>648</v>
      </c>
      <c r="G1570" s="79" t="s">
        <v>668</v>
      </c>
      <c r="H1570" s="79" t="s">
        <v>669</v>
      </c>
      <c r="I1570" s="79" t="s">
        <v>670</v>
      </c>
      <c r="J1570" s="79" t="s">
        <v>671</v>
      </c>
      <c r="K1570" s="79" t="s">
        <v>484</v>
      </c>
      <c r="L1570" s="79" t="s">
        <v>650</v>
      </c>
      <c r="M1570" s="79" t="s">
        <v>663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2231.79</v>
      </c>
      <c r="AA1570" s="77">
        <v>0</v>
      </c>
      <c r="AB1570" s="77">
        <v>0</v>
      </c>
      <c r="AC1570" s="77">
        <v>0</v>
      </c>
      <c r="AD1570" s="77">
        <v>62607.29</v>
      </c>
      <c r="AE1570" s="149">
        <v>44995</v>
      </c>
      <c r="AF1570" s="148">
        <v>46822</v>
      </c>
      <c r="AG1570" s="83">
        <v>62607.29</v>
      </c>
      <c r="AH1570" s="83">
        <v>3.4444444444444446</v>
      </c>
      <c r="AI1570" s="83">
        <v>5</v>
      </c>
      <c r="AJ1570" s="143">
        <v>7.1294999999999997E-2</v>
      </c>
      <c r="AK1570" s="79" t="s">
        <v>664</v>
      </c>
      <c r="AL1570" s="79" t="s">
        <v>665</v>
      </c>
      <c r="AM1570" s="155">
        <v>0</v>
      </c>
      <c r="AN1570" s="155">
        <v>0</v>
      </c>
      <c r="AO1570" s="155">
        <v>0</v>
      </c>
      <c r="AP1570" s="155">
        <v>0</v>
      </c>
      <c r="AQ1570" s="155">
        <v>0</v>
      </c>
      <c r="AR1570" s="155">
        <v>0</v>
      </c>
      <c r="AS1570" s="155">
        <v>0</v>
      </c>
      <c r="AT1570" s="155">
        <v>0</v>
      </c>
      <c r="AU1570" s="155">
        <v>0</v>
      </c>
      <c r="AV1570" s="155">
        <v>0</v>
      </c>
      <c r="AW1570" s="155">
        <v>0</v>
      </c>
      <c r="AX1570" s="155">
        <v>0</v>
      </c>
      <c r="AY1570" s="155">
        <v>0</v>
      </c>
      <c r="AZ1570" s="155">
        <v>0</v>
      </c>
      <c r="BA1570" s="155">
        <v>0</v>
      </c>
      <c r="BB1570" s="22">
        <f t="shared" si="72"/>
        <v>0</v>
      </c>
      <c r="BC1570" s="22">
        <f t="shared" si="73"/>
        <v>0</v>
      </c>
      <c r="BD1570" s="22">
        <f t="shared" si="74"/>
        <v>0</v>
      </c>
    </row>
    <row r="1571" spans="1:56" x14ac:dyDescent="0.35">
      <c r="A1571" s="23" t="s">
        <v>3097</v>
      </c>
      <c r="B1571" s="85" t="s">
        <v>3098</v>
      </c>
      <c r="C1571" s="80">
        <v>1</v>
      </c>
      <c r="D1571" s="81" t="s">
        <v>31</v>
      </c>
      <c r="E1571" s="79" t="s">
        <v>467</v>
      </c>
      <c r="F1571" s="79" t="s">
        <v>648</v>
      </c>
      <c r="G1571" s="79" t="s">
        <v>668</v>
      </c>
      <c r="H1571" s="79" t="s">
        <v>669</v>
      </c>
      <c r="I1571" s="79" t="s">
        <v>670</v>
      </c>
      <c r="J1571" s="79" t="s">
        <v>671</v>
      </c>
      <c r="K1571" s="79" t="s">
        <v>484</v>
      </c>
      <c r="L1571" s="79" t="s">
        <v>650</v>
      </c>
      <c r="M1571" s="79" t="s">
        <v>663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1892.96</v>
      </c>
      <c r="AA1571" s="77">
        <v>0</v>
      </c>
      <c r="AB1571" s="77">
        <v>0</v>
      </c>
      <c r="AC1571" s="77">
        <v>0</v>
      </c>
      <c r="AD1571" s="77">
        <v>53102.06</v>
      </c>
      <c r="AE1571" s="149">
        <v>44995</v>
      </c>
      <c r="AF1571" s="148">
        <v>46822</v>
      </c>
      <c r="AG1571" s="83">
        <v>53102.06</v>
      </c>
      <c r="AH1571" s="83">
        <v>3.4444444444444446</v>
      </c>
      <c r="AI1571" s="83">
        <v>5</v>
      </c>
      <c r="AJ1571" s="143">
        <v>7.1294999999999997E-2</v>
      </c>
      <c r="AK1571" s="79" t="s">
        <v>664</v>
      </c>
      <c r="AL1571" s="79" t="s">
        <v>665</v>
      </c>
      <c r="AM1571" s="155">
        <v>0</v>
      </c>
      <c r="AN1571" s="155">
        <v>0</v>
      </c>
      <c r="AO1571" s="155">
        <v>0</v>
      </c>
      <c r="AP1571" s="155">
        <v>0</v>
      </c>
      <c r="AQ1571" s="155">
        <v>0</v>
      </c>
      <c r="AR1571" s="155">
        <v>0</v>
      </c>
      <c r="AS1571" s="155">
        <v>0</v>
      </c>
      <c r="AT1571" s="155">
        <v>0</v>
      </c>
      <c r="AU1571" s="155">
        <v>0</v>
      </c>
      <c r="AV1571" s="155">
        <v>0</v>
      </c>
      <c r="AW1571" s="155">
        <v>0</v>
      </c>
      <c r="AX1571" s="155">
        <v>0</v>
      </c>
      <c r="AY1571" s="155">
        <v>0</v>
      </c>
      <c r="AZ1571" s="155">
        <v>0</v>
      </c>
      <c r="BA1571" s="155">
        <v>0</v>
      </c>
      <c r="BB1571" s="22">
        <f t="shared" si="72"/>
        <v>0</v>
      </c>
      <c r="BC1571" s="22">
        <f t="shared" si="73"/>
        <v>0</v>
      </c>
      <c r="BD1571" s="22">
        <f t="shared" si="74"/>
        <v>0</v>
      </c>
    </row>
    <row r="1572" spans="1:56" x14ac:dyDescent="0.35">
      <c r="A1572" s="23" t="s">
        <v>3099</v>
      </c>
      <c r="B1572" s="85" t="s">
        <v>3100</v>
      </c>
      <c r="C1572" s="80">
        <v>1</v>
      </c>
      <c r="D1572" s="81" t="s">
        <v>31</v>
      </c>
      <c r="E1572" s="79" t="s">
        <v>467</v>
      </c>
      <c r="F1572" s="79" t="s">
        <v>648</v>
      </c>
      <c r="G1572" s="79" t="s">
        <v>668</v>
      </c>
      <c r="H1572" s="79" t="s">
        <v>669</v>
      </c>
      <c r="I1572" s="79" t="s">
        <v>670</v>
      </c>
      <c r="J1572" s="79" t="s">
        <v>671</v>
      </c>
      <c r="K1572" s="79" t="s">
        <v>484</v>
      </c>
      <c r="L1572" s="79" t="s">
        <v>650</v>
      </c>
      <c r="M1572" s="79" t="s">
        <v>663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2441.85</v>
      </c>
      <c r="AA1572" s="77">
        <v>0</v>
      </c>
      <c r="AB1572" s="77">
        <v>0</v>
      </c>
      <c r="AC1572" s="77">
        <v>0</v>
      </c>
      <c r="AD1572" s="77">
        <v>68500</v>
      </c>
      <c r="AE1572" s="149">
        <v>44995</v>
      </c>
      <c r="AF1572" s="148">
        <v>46822</v>
      </c>
      <c r="AG1572" s="83">
        <v>68500</v>
      </c>
      <c r="AH1572" s="83">
        <v>3.4444444444444446</v>
      </c>
      <c r="AI1572" s="83">
        <v>5</v>
      </c>
      <c r="AJ1572" s="143">
        <v>7.1294999999999997E-2</v>
      </c>
      <c r="AK1572" s="79" t="s">
        <v>664</v>
      </c>
      <c r="AL1572" s="79" t="s">
        <v>665</v>
      </c>
      <c r="AM1572" s="155">
        <v>0</v>
      </c>
      <c r="AN1572" s="155">
        <v>0</v>
      </c>
      <c r="AO1572" s="155">
        <v>0</v>
      </c>
      <c r="AP1572" s="155">
        <v>0</v>
      </c>
      <c r="AQ1572" s="155">
        <v>0</v>
      </c>
      <c r="AR1572" s="155">
        <v>0</v>
      </c>
      <c r="AS1572" s="155">
        <v>0</v>
      </c>
      <c r="AT1572" s="155">
        <v>0</v>
      </c>
      <c r="AU1572" s="155">
        <v>0</v>
      </c>
      <c r="AV1572" s="155">
        <v>0</v>
      </c>
      <c r="AW1572" s="155">
        <v>0</v>
      </c>
      <c r="AX1572" s="155">
        <v>0</v>
      </c>
      <c r="AY1572" s="155">
        <v>0</v>
      </c>
      <c r="AZ1572" s="155">
        <v>0</v>
      </c>
      <c r="BA1572" s="155">
        <v>0</v>
      </c>
      <c r="BB1572" s="22">
        <f t="shared" si="72"/>
        <v>0</v>
      </c>
      <c r="BC1572" s="22">
        <f t="shared" si="73"/>
        <v>0</v>
      </c>
      <c r="BD1572" s="22">
        <f t="shared" si="74"/>
        <v>0</v>
      </c>
    </row>
    <row r="1573" spans="1:56" x14ac:dyDescent="0.35">
      <c r="A1573" s="23" t="s">
        <v>3101</v>
      </c>
      <c r="B1573" s="85" t="s">
        <v>3102</v>
      </c>
      <c r="C1573" s="80">
        <v>1</v>
      </c>
      <c r="D1573" s="81" t="s">
        <v>31</v>
      </c>
      <c r="E1573" s="79" t="s">
        <v>467</v>
      </c>
      <c r="F1573" s="79" t="s">
        <v>648</v>
      </c>
      <c r="G1573" s="79" t="s">
        <v>668</v>
      </c>
      <c r="H1573" s="79" t="s">
        <v>669</v>
      </c>
      <c r="I1573" s="79" t="s">
        <v>670</v>
      </c>
      <c r="J1573" s="79" t="s">
        <v>671</v>
      </c>
      <c r="K1573" s="79" t="s">
        <v>484</v>
      </c>
      <c r="L1573" s="79" t="s">
        <v>650</v>
      </c>
      <c r="M1573" s="79" t="s">
        <v>663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4128.6899999999996</v>
      </c>
      <c r="AA1573" s="77">
        <v>0</v>
      </c>
      <c r="AB1573" s="77">
        <v>0</v>
      </c>
      <c r="AC1573" s="77">
        <v>0</v>
      </c>
      <c r="AD1573" s="77">
        <v>115820.01</v>
      </c>
      <c r="AE1573" s="149">
        <v>44995</v>
      </c>
      <c r="AF1573" s="148">
        <v>46822</v>
      </c>
      <c r="AG1573" s="83">
        <v>115820.01</v>
      </c>
      <c r="AH1573" s="83">
        <v>3.4444444444444446</v>
      </c>
      <c r="AI1573" s="83">
        <v>5</v>
      </c>
      <c r="AJ1573" s="143">
        <v>7.1294999999999997E-2</v>
      </c>
      <c r="AK1573" s="79" t="s">
        <v>664</v>
      </c>
      <c r="AL1573" s="79" t="s">
        <v>665</v>
      </c>
      <c r="AM1573" s="155">
        <v>0</v>
      </c>
      <c r="AN1573" s="155">
        <v>0</v>
      </c>
      <c r="AO1573" s="155">
        <v>0</v>
      </c>
      <c r="AP1573" s="155">
        <v>0</v>
      </c>
      <c r="AQ1573" s="155">
        <v>0</v>
      </c>
      <c r="AR1573" s="155">
        <v>0</v>
      </c>
      <c r="AS1573" s="155">
        <v>0</v>
      </c>
      <c r="AT1573" s="155">
        <v>0</v>
      </c>
      <c r="AU1573" s="155">
        <v>0</v>
      </c>
      <c r="AV1573" s="155">
        <v>0</v>
      </c>
      <c r="AW1573" s="155">
        <v>0</v>
      </c>
      <c r="AX1573" s="155">
        <v>0</v>
      </c>
      <c r="AY1573" s="155">
        <v>0</v>
      </c>
      <c r="AZ1573" s="155">
        <v>0</v>
      </c>
      <c r="BA1573" s="155">
        <v>0</v>
      </c>
      <c r="BB1573" s="22">
        <f t="shared" si="72"/>
        <v>0</v>
      </c>
      <c r="BC1573" s="22">
        <f t="shared" si="73"/>
        <v>0</v>
      </c>
      <c r="BD1573" s="22">
        <f t="shared" si="74"/>
        <v>0</v>
      </c>
    </row>
    <row r="1574" spans="1:56" x14ac:dyDescent="0.35">
      <c r="A1574" s="23" t="s">
        <v>3103</v>
      </c>
      <c r="B1574" s="85" t="s">
        <v>3104</v>
      </c>
      <c r="C1574" s="80">
        <v>1</v>
      </c>
      <c r="D1574" s="81" t="s">
        <v>31</v>
      </c>
      <c r="E1574" s="79" t="s">
        <v>467</v>
      </c>
      <c r="F1574" s="79" t="s">
        <v>648</v>
      </c>
      <c r="G1574" s="79" t="s">
        <v>668</v>
      </c>
      <c r="H1574" s="79" t="s">
        <v>669</v>
      </c>
      <c r="I1574" s="79" t="s">
        <v>670</v>
      </c>
      <c r="J1574" s="79" t="s">
        <v>671</v>
      </c>
      <c r="K1574" s="79" t="s">
        <v>484</v>
      </c>
      <c r="L1574" s="79" t="s">
        <v>650</v>
      </c>
      <c r="M1574" s="79" t="s">
        <v>663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8606.2199999999993</v>
      </c>
      <c r="AA1574" s="77">
        <v>0</v>
      </c>
      <c r="AB1574" s="77">
        <v>0</v>
      </c>
      <c r="AC1574" s="77">
        <v>0</v>
      </c>
      <c r="AD1574" s="77">
        <v>241425.63</v>
      </c>
      <c r="AE1574" s="149">
        <v>44995</v>
      </c>
      <c r="AF1574" s="148">
        <v>46822</v>
      </c>
      <c r="AG1574" s="83">
        <v>241425.63</v>
      </c>
      <c r="AH1574" s="83">
        <v>3.4444444444444446</v>
      </c>
      <c r="AI1574" s="83">
        <v>5</v>
      </c>
      <c r="AJ1574" s="143">
        <v>7.1294999999999997E-2</v>
      </c>
      <c r="AK1574" s="79" t="s">
        <v>664</v>
      </c>
      <c r="AL1574" s="79" t="s">
        <v>665</v>
      </c>
      <c r="AM1574" s="155">
        <v>0</v>
      </c>
      <c r="AN1574" s="155">
        <v>0</v>
      </c>
      <c r="AO1574" s="155">
        <v>0</v>
      </c>
      <c r="AP1574" s="155">
        <v>0</v>
      </c>
      <c r="AQ1574" s="155">
        <v>0</v>
      </c>
      <c r="AR1574" s="155">
        <v>0</v>
      </c>
      <c r="AS1574" s="155">
        <v>0</v>
      </c>
      <c r="AT1574" s="155">
        <v>0</v>
      </c>
      <c r="AU1574" s="155">
        <v>0</v>
      </c>
      <c r="AV1574" s="155">
        <v>0</v>
      </c>
      <c r="AW1574" s="155">
        <v>0</v>
      </c>
      <c r="AX1574" s="155">
        <v>0</v>
      </c>
      <c r="AY1574" s="155">
        <v>0</v>
      </c>
      <c r="AZ1574" s="155">
        <v>0</v>
      </c>
      <c r="BA1574" s="155">
        <v>0</v>
      </c>
      <c r="BB1574" s="22">
        <f t="shared" si="72"/>
        <v>0</v>
      </c>
      <c r="BC1574" s="22">
        <f t="shared" si="73"/>
        <v>0</v>
      </c>
      <c r="BD1574" s="22">
        <f t="shared" si="74"/>
        <v>0</v>
      </c>
    </row>
    <row r="1575" spans="1:56" x14ac:dyDescent="0.35">
      <c r="A1575" s="23" t="s">
        <v>3105</v>
      </c>
      <c r="B1575" s="85" t="s">
        <v>3106</v>
      </c>
      <c r="C1575" s="80">
        <v>1</v>
      </c>
      <c r="D1575" s="81" t="s">
        <v>31</v>
      </c>
      <c r="E1575" s="79" t="s">
        <v>467</v>
      </c>
      <c r="F1575" s="79" t="s">
        <v>648</v>
      </c>
      <c r="G1575" s="79" t="s">
        <v>668</v>
      </c>
      <c r="H1575" s="79" t="s">
        <v>669</v>
      </c>
      <c r="I1575" s="79" t="s">
        <v>670</v>
      </c>
      <c r="J1575" s="79" t="s">
        <v>671</v>
      </c>
      <c r="K1575" s="79" t="s">
        <v>484</v>
      </c>
      <c r="L1575" s="79" t="s">
        <v>650</v>
      </c>
      <c r="M1575" s="79" t="s">
        <v>663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1374.23</v>
      </c>
      <c r="AA1575" s="77">
        <v>0</v>
      </c>
      <c r="AB1575" s="77">
        <v>0</v>
      </c>
      <c r="AC1575" s="77">
        <v>0</v>
      </c>
      <c r="AD1575" s="77">
        <v>38550.47</v>
      </c>
      <c r="AE1575" s="149">
        <v>44995</v>
      </c>
      <c r="AF1575" s="148">
        <v>46822</v>
      </c>
      <c r="AG1575" s="83">
        <v>38550.47</v>
      </c>
      <c r="AH1575" s="83">
        <v>3.4444444444444446</v>
      </c>
      <c r="AI1575" s="83">
        <v>5</v>
      </c>
      <c r="AJ1575" s="143">
        <v>7.1294999999999997E-2</v>
      </c>
      <c r="AK1575" s="79" t="s">
        <v>664</v>
      </c>
      <c r="AL1575" s="79" t="s">
        <v>665</v>
      </c>
      <c r="AM1575" s="155">
        <v>0</v>
      </c>
      <c r="AN1575" s="155">
        <v>0</v>
      </c>
      <c r="AO1575" s="155">
        <v>0</v>
      </c>
      <c r="AP1575" s="155">
        <v>0</v>
      </c>
      <c r="AQ1575" s="155">
        <v>0</v>
      </c>
      <c r="AR1575" s="155">
        <v>0</v>
      </c>
      <c r="AS1575" s="155">
        <v>0</v>
      </c>
      <c r="AT1575" s="155">
        <v>0</v>
      </c>
      <c r="AU1575" s="155">
        <v>0</v>
      </c>
      <c r="AV1575" s="155">
        <v>0</v>
      </c>
      <c r="AW1575" s="155">
        <v>0</v>
      </c>
      <c r="AX1575" s="155">
        <v>0</v>
      </c>
      <c r="AY1575" s="155">
        <v>0</v>
      </c>
      <c r="AZ1575" s="155">
        <v>0</v>
      </c>
      <c r="BA1575" s="155">
        <v>0</v>
      </c>
      <c r="BB1575" s="22">
        <f t="shared" si="72"/>
        <v>0</v>
      </c>
      <c r="BC1575" s="22">
        <f t="shared" si="73"/>
        <v>0</v>
      </c>
      <c r="BD1575" s="22">
        <f t="shared" si="74"/>
        <v>0</v>
      </c>
    </row>
    <row r="1576" spans="1:56" x14ac:dyDescent="0.35">
      <c r="A1576" s="23" t="s">
        <v>3107</v>
      </c>
      <c r="B1576" s="85" t="s">
        <v>3108</v>
      </c>
      <c r="C1576" s="80">
        <v>1</v>
      </c>
      <c r="D1576" s="81" t="s">
        <v>31</v>
      </c>
      <c r="E1576" s="79" t="s">
        <v>467</v>
      </c>
      <c r="F1576" s="79" t="s">
        <v>648</v>
      </c>
      <c r="G1576" s="79" t="s">
        <v>668</v>
      </c>
      <c r="H1576" s="79" t="s">
        <v>669</v>
      </c>
      <c r="I1576" s="79" t="s">
        <v>670</v>
      </c>
      <c r="J1576" s="79" t="s">
        <v>671</v>
      </c>
      <c r="K1576" s="79" t="s">
        <v>484</v>
      </c>
      <c r="L1576" s="79" t="s">
        <v>650</v>
      </c>
      <c r="M1576" s="79" t="s">
        <v>663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3441.23</v>
      </c>
      <c r="AA1576" s="77">
        <v>0</v>
      </c>
      <c r="AB1576" s="77">
        <v>0</v>
      </c>
      <c r="AC1576" s="77">
        <v>0</v>
      </c>
      <c r="AD1576" s="77">
        <v>96535.05</v>
      </c>
      <c r="AE1576" s="149">
        <v>44995</v>
      </c>
      <c r="AF1576" s="148">
        <v>46822</v>
      </c>
      <c r="AG1576" s="83">
        <v>96535.05</v>
      </c>
      <c r="AH1576" s="83">
        <v>3.4444444444444446</v>
      </c>
      <c r="AI1576" s="83">
        <v>5</v>
      </c>
      <c r="AJ1576" s="143">
        <v>7.1294999999999997E-2</v>
      </c>
      <c r="AK1576" s="79" t="s">
        <v>664</v>
      </c>
      <c r="AL1576" s="79" t="s">
        <v>665</v>
      </c>
      <c r="AM1576" s="155">
        <v>0</v>
      </c>
      <c r="AN1576" s="155">
        <v>0</v>
      </c>
      <c r="AO1576" s="155">
        <v>0</v>
      </c>
      <c r="AP1576" s="155">
        <v>0</v>
      </c>
      <c r="AQ1576" s="155">
        <v>0</v>
      </c>
      <c r="AR1576" s="155">
        <v>0</v>
      </c>
      <c r="AS1576" s="155">
        <v>0</v>
      </c>
      <c r="AT1576" s="155">
        <v>0</v>
      </c>
      <c r="AU1576" s="155">
        <v>0</v>
      </c>
      <c r="AV1576" s="155">
        <v>0</v>
      </c>
      <c r="AW1576" s="155">
        <v>0</v>
      </c>
      <c r="AX1576" s="155">
        <v>0</v>
      </c>
      <c r="AY1576" s="155">
        <v>0</v>
      </c>
      <c r="AZ1576" s="155">
        <v>0</v>
      </c>
      <c r="BA1576" s="155">
        <v>0</v>
      </c>
      <c r="BB1576" s="22">
        <f t="shared" si="72"/>
        <v>0</v>
      </c>
      <c r="BC1576" s="22">
        <f t="shared" si="73"/>
        <v>0</v>
      </c>
      <c r="BD1576" s="22">
        <f t="shared" si="74"/>
        <v>0</v>
      </c>
    </row>
    <row r="1577" spans="1:56" x14ac:dyDescent="0.35">
      <c r="A1577" s="23" t="s">
        <v>3109</v>
      </c>
      <c r="B1577" s="85" t="s">
        <v>3110</v>
      </c>
      <c r="C1577" s="80">
        <v>1</v>
      </c>
      <c r="D1577" s="81" t="s">
        <v>31</v>
      </c>
      <c r="E1577" s="79" t="s">
        <v>467</v>
      </c>
      <c r="F1577" s="79" t="s">
        <v>648</v>
      </c>
      <c r="G1577" s="79" t="s">
        <v>668</v>
      </c>
      <c r="H1577" s="79" t="s">
        <v>669</v>
      </c>
      <c r="I1577" s="79" t="s">
        <v>670</v>
      </c>
      <c r="J1577" s="79" t="s">
        <v>671</v>
      </c>
      <c r="K1577" s="79" t="s">
        <v>484</v>
      </c>
      <c r="L1577" s="79" t="s">
        <v>650</v>
      </c>
      <c r="M1577" s="79" t="s">
        <v>663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96798.43</v>
      </c>
      <c r="AA1577" s="77">
        <v>0</v>
      </c>
      <c r="AB1577" s="77">
        <v>0</v>
      </c>
      <c r="AC1577" s="77">
        <v>0</v>
      </c>
      <c r="AD1577" s="77">
        <v>3140104.52</v>
      </c>
      <c r="AE1577" s="149">
        <v>44987</v>
      </c>
      <c r="AF1577" s="148">
        <v>46083</v>
      </c>
      <c r="AG1577" s="83">
        <v>3140104.52</v>
      </c>
      <c r="AH1577" s="83">
        <v>1.4222222222222223</v>
      </c>
      <c r="AI1577" s="83">
        <v>3</v>
      </c>
      <c r="AJ1577" s="143">
        <v>6.1652999999999999E-2</v>
      </c>
      <c r="AK1577" s="79" t="s">
        <v>664</v>
      </c>
      <c r="AL1577" s="79" t="s">
        <v>665</v>
      </c>
      <c r="AM1577" s="155">
        <v>0</v>
      </c>
      <c r="AN1577" s="155">
        <v>0</v>
      </c>
      <c r="AO1577" s="155">
        <v>0</v>
      </c>
      <c r="AP1577" s="155">
        <v>0</v>
      </c>
      <c r="AQ1577" s="155">
        <v>0</v>
      </c>
      <c r="AR1577" s="155">
        <v>0</v>
      </c>
      <c r="AS1577" s="155">
        <v>0</v>
      </c>
      <c r="AT1577" s="155">
        <v>0</v>
      </c>
      <c r="AU1577" s="155">
        <v>0</v>
      </c>
      <c r="AV1577" s="155">
        <v>0</v>
      </c>
      <c r="AW1577" s="155">
        <v>0</v>
      </c>
      <c r="AX1577" s="155">
        <v>0</v>
      </c>
      <c r="AY1577" s="155">
        <v>0</v>
      </c>
      <c r="AZ1577" s="155">
        <v>0</v>
      </c>
      <c r="BA1577" s="155">
        <v>0</v>
      </c>
      <c r="BB1577" s="22">
        <f t="shared" si="72"/>
        <v>0</v>
      </c>
      <c r="BC1577" s="22">
        <f t="shared" si="73"/>
        <v>0</v>
      </c>
      <c r="BD1577" s="22">
        <f t="shared" si="74"/>
        <v>0</v>
      </c>
    </row>
    <row r="1578" spans="1:56" x14ac:dyDescent="0.35">
      <c r="A1578" s="23" t="s">
        <v>3111</v>
      </c>
      <c r="B1578" s="85" t="s">
        <v>3112</v>
      </c>
      <c r="C1578" s="80">
        <v>1</v>
      </c>
      <c r="D1578" s="81" t="s">
        <v>31</v>
      </c>
      <c r="E1578" s="79" t="s">
        <v>467</v>
      </c>
      <c r="F1578" s="79" t="s">
        <v>648</v>
      </c>
      <c r="G1578" s="79" t="s">
        <v>668</v>
      </c>
      <c r="H1578" s="79" t="s">
        <v>669</v>
      </c>
      <c r="I1578" s="79" t="s">
        <v>670</v>
      </c>
      <c r="J1578" s="79" t="s">
        <v>671</v>
      </c>
      <c r="K1578" s="79" t="s">
        <v>484</v>
      </c>
      <c r="L1578" s="79" t="s">
        <v>650</v>
      </c>
      <c r="M1578" s="79" t="s">
        <v>663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41890.82</v>
      </c>
      <c r="AA1578" s="77">
        <v>0</v>
      </c>
      <c r="AB1578" s="77">
        <v>0</v>
      </c>
      <c r="AC1578" s="77">
        <v>0</v>
      </c>
      <c r="AD1578" s="77">
        <v>1175140.54</v>
      </c>
      <c r="AE1578" s="149">
        <v>44995</v>
      </c>
      <c r="AF1578" s="148">
        <v>46822</v>
      </c>
      <c r="AG1578" s="83">
        <v>1175140.54</v>
      </c>
      <c r="AH1578" s="83">
        <v>3.4444444444444446</v>
      </c>
      <c r="AI1578" s="83">
        <v>5</v>
      </c>
      <c r="AJ1578" s="143">
        <v>7.1294999999999997E-2</v>
      </c>
      <c r="AK1578" s="79" t="s">
        <v>664</v>
      </c>
      <c r="AL1578" s="79" t="s">
        <v>665</v>
      </c>
      <c r="AM1578" s="155">
        <v>0</v>
      </c>
      <c r="AN1578" s="155">
        <v>0</v>
      </c>
      <c r="AO1578" s="155">
        <v>0</v>
      </c>
      <c r="AP1578" s="155">
        <v>0</v>
      </c>
      <c r="AQ1578" s="155">
        <v>0</v>
      </c>
      <c r="AR1578" s="155">
        <v>0</v>
      </c>
      <c r="AS1578" s="155">
        <v>0</v>
      </c>
      <c r="AT1578" s="155">
        <v>0</v>
      </c>
      <c r="AU1578" s="155">
        <v>0</v>
      </c>
      <c r="AV1578" s="155">
        <v>0</v>
      </c>
      <c r="AW1578" s="155">
        <v>0</v>
      </c>
      <c r="AX1578" s="155">
        <v>0</v>
      </c>
      <c r="AY1578" s="155">
        <v>0</v>
      </c>
      <c r="AZ1578" s="155">
        <v>0</v>
      </c>
      <c r="BA1578" s="155">
        <v>0</v>
      </c>
      <c r="BB1578" s="22">
        <f t="shared" si="72"/>
        <v>0</v>
      </c>
      <c r="BC1578" s="22">
        <f t="shared" si="73"/>
        <v>0</v>
      </c>
      <c r="BD1578" s="22">
        <f t="shared" si="74"/>
        <v>0</v>
      </c>
    </row>
    <row r="1579" spans="1:56" x14ac:dyDescent="0.35">
      <c r="A1579" s="23" t="s">
        <v>3113</v>
      </c>
      <c r="B1579" s="85" t="s">
        <v>3114</v>
      </c>
      <c r="C1579" s="80">
        <v>1</v>
      </c>
      <c r="D1579" s="81" t="s">
        <v>31</v>
      </c>
      <c r="E1579" s="79" t="s">
        <v>467</v>
      </c>
      <c r="F1579" s="79" t="s">
        <v>648</v>
      </c>
      <c r="G1579" s="79" t="s">
        <v>668</v>
      </c>
      <c r="H1579" s="79" t="s">
        <v>669</v>
      </c>
      <c r="I1579" s="79" t="s">
        <v>670</v>
      </c>
      <c r="J1579" s="79" t="s">
        <v>671</v>
      </c>
      <c r="K1579" s="79" t="s">
        <v>484</v>
      </c>
      <c r="L1579" s="79" t="s">
        <v>650</v>
      </c>
      <c r="M1579" s="79" t="s">
        <v>663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36941.769999999997</v>
      </c>
      <c r="AA1579" s="77">
        <v>0</v>
      </c>
      <c r="AB1579" s="77">
        <v>0</v>
      </c>
      <c r="AC1579" s="77">
        <v>0</v>
      </c>
      <c r="AD1579" s="77">
        <v>1198376.95</v>
      </c>
      <c r="AE1579" s="149">
        <v>44987</v>
      </c>
      <c r="AF1579" s="148">
        <v>46083</v>
      </c>
      <c r="AG1579" s="83">
        <v>1198376.95</v>
      </c>
      <c r="AH1579" s="83">
        <v>1.4222222222222223</v>
      </c>
      <c r="AI1579" s="83">
        <v>3</v>
      </c>
      <c r="AJ1579" s="143">
        <v>6.1652999999999999E-2</v>
      </c>
      <c r="AK1579" s="79" t="s">
        <v>664</v>
      </c>
      <c r="AL1579" s="79" t="s">
        <v>665</v>
      </c>
      <c r="AM1579" s="155">
        <v>0</v>
      </c>
      <c r="AN1579" s="155">
        <v>0</v>
      </c>
      <c r="AO1579" s="155">
        <v>0</v>
      </c>
      <c r="AP1579" s="155">
        <v>0</v>
      </c>
      <c r="AQ1579" s="155">
        <v>0</v>
      </c>
      <c r="AR1579" s="155">
        <v>0</v>
      </c>
      <c r="AS1579" s="155">
        <v>0</v>
      </c>
      <c r="AT1579" s="155">
        <v>0</v>
      </c>
      <c r="AU1579" s="155">
        <v>0</v>
      </c>
      <c r="AV1579" s="155">
        <v>0</v>
      </c>
      <c r="AW1579" s="155">
        <v>0</v>
      </c>
      <c r="AX1579" s="155">
        <v>0</v>
      </c>
      <c r="AY1579" s="155">
        <v>0</v>
      </c>
      <c r="AZ1579" s="155">
        <v>0</v>
      </c>
      <c r="BA1579" s="155">
        <v>0</v>
      </c>
      <c r="BB1579" s="22">
        <f t="shared" si="72"/>
        <v>0</v>
      </c>
      <c r="BC1579" s="22">
        <f t="shared" si="73"/>
        <v>0</v>
      </c>
      <c r="BD1579" s="22">
        <f t="shared" si="74"/>
        <v>0</v>
      </c>
    </row>
    <row r="1580" spans="1:56" x14ac:dyDescent="0.35">
      <c r="A1580" s="23" t="s">
        <v>3115</v>
      </c>
      <c r="B1580" s="85" t="s">
        <v>3116</v>
      </c>
      <c r="C1580" s="80">
        <v>1</v>
      </c>
      <c r="D1580" s="81" t="s">
        <v>31</v>
      </c>
      <c r="E1580" s="79" t="s">
        <v>467</v>
      </c>
      <c r="F1580" s="79" t="s">
        <v>648</v>
      </c>
      <c r="G1580" s="79" t="s">
        <v>660</v>
      </c>
      <c r="H1580" s="79" t="s">
        <v>661</v>
      </c>
      <c r="I1580" s="79" t="s">
        <v>649</v>
      </c>
      <c r="J1580" s="79" t="s">
        <v>662</v>
      </c>
      <c r="K1580" s="79" t="s">
        <v>177</v>
      </c>
      <c r="L1580" s="79" t="s">
        <v>650</v>
      </c>
      <c r="M1580" s="79" t="s">
        <v>663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1236123.6499999999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9">
        <v>44987</v>
      </c>
      <c r="AF1580" s="148">
        <v>46083</v>
      </c>
      <c r="AG1580" s="83">
        <v>40099383.560000002</v>
      </c>
      <c r="AH1580" s="83">
        <v>1.4222222222222223</v>
      </c>
      <c r="AI1580" s="83">
        <v>3</v>
      </c>
      <c r="AJ1580" s="143">
        <v>6.1652999999999999E-2</v>
      </c>
      <c r="AK1580" s="79" t="s">
        <v>664</v>
      </c>
      <c r="AL1580" s="79" t="s">
        <v>665</v>
      </c>
      <c r="AM1580" s="155">
        <v>0</v>
      </c>
      <c r="AN1580" s="155">
        <v>0</v>
      </c>
      <c r="AO1580" s="155">
        <v>0</v>
      </c>
      <c r="AP1580" s="155">
        <v>0</v>
      </c>
      <c r="AQ1580" s="155">
        <v>0</v>
      </c>
      <c r="AR1580" s="155">
        <v>0</v>
      </c>
      <c r="AS1580" s="155">
        <v>0</v>
      </c>
      <c r="AT1580" s="155">
        <v>0</v>
      </c>
      <c r="AU1580" s="155">
        <v>0</v>
      </c>
      <c r="AV1580" s="155">
        <v>0</v>
      </c>
      <c r="AW1580" s="155">
        <v>0</v>
      </c>
      <c r="AX1580" s="155">
        <v>0</v>
      </c>
      <c r="AY1580" s="155">
        <v>0</v>
      </c>
      <c r="AZ1580" s="155">
        <v>0</v>
      </c>
      <c r="BA1580" s="155">
        <v>0</v>
      </c>
      <c r="BB1580" s="22">
        <f t="shared" si="72"/>
        <v>0</v>
      </c>
      <c r="BC1580" s="22">
        <f t="shared" si="73"/>
        <v>0</v>
      </c>
      <c r="BD1580" s="22">
        <f t="shared" si="74"/>
        <v>0</v>
      </c>
    </row>
    <row r="1581" spans="1:56" x14ac:dyDescent="0.35">
      <c r="A1581" s="23" t="s">
        <v>3117</v>
      </c>
      <c r="B1581" s="85" t="s">
        <v>3118</v>
      </c>
      <c r="C1581" s="80">
        <v>1</v>
      </c>
      <c r="D1581" s="81" t="s">
        <v>31</v>
      </c>
      <c r="E1581" s="79" t="s">
        <v>467</v>
      </c>
      <c r="F1581" s="79" t="s">
        <v>648</v>
      </c>
      <c r="G1581" s="79" t="s">
        <v>660</v>
      </c>
      <c r="H1581" s="79" t="s">
        <v>661</v>
      </c>
      <c r="I1581" s="79" t="s">
        <v>649</v>
      </c>
      <c r="J1581" s="79" t="s">
        <v>662</v>
      </c>
      <c r="K1581" s="79" t="s">
        <v>177</v>
      </c>
      <c r="L1581" s="79" t="s">
        <v>650</v>
      </c>
      <c r="M1581" s="79" t="s">
        <v>663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1430742.3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9">
        <v>44995</v>
      </c>
      <c r="AF1581" s="148">
        <v>46822</v>
      </c>
      <c r="AG1581" s="83">
        <v>40135838.530000001</v>
      </c>
      <c r="AH1581" s="83">
        <v>3.4444444444444446</v>
      </c>
      <c r="AI1581" s="83">
        <v>5</v>
      </c>
      <c r="AJ1581" s="143">
        <v>7.1294999999999997E-2</v>
      </c>
      <c r="AK1581" s="79" t="s">
        <v>664</v>
      </c>
      <c r="AL1581" s="79" t="s">
        <v>665</v>
      </c>
      <c r="AM1581" s="155">
        <v>0</v>
      </c>
      <c r="AN1581" s="155">
        <v>0</v>
      </c>
      <c r="AO1581" s="155">
        <v>0</v>
      </c>
      <c r="AP1581" s="155">
        <v>0</v>
      </c>
      <c r="AQ1581" s="155">
        <v>0</v>
      </c>
      <c r="AR1581" s="155">
        <v>0</v>
      </c>
      <c r="AS1581" s="155">
        <v>0</v>
      </c>
      <c r="AT1581" s="155">
        <v>0</v>
      </c>
      <c r="AU1581" s="155">
        <v>0</v>
      </c>
      <c r="AV1581" s="155">
        <v>0</v>
      </c>
      <c r="AW1581" s="155">
        <v>0</v>
      </c>
      <c r="AX1581" s="155">
        <v>0</v>
      </c>
      <c r="AY1581" s="155">
        <v>0</v>
      </c>
      <c r="AZ1581" s="155">
        <v>0</v>
      </c>
      <c r="BA1581" s="155">
        <v>0</v>
      </c>
      <c r="BB1581" s="22">
        <f t="shared" si="72"/>
        <v>0</v>
      </c>
      <c r="BC1581" s="22">
        <f t="shared" si="73"/>
        <v>0</v>
      </c>
      <c r="BD1581" s="22">
        <f t="shared" si="74"/>
        <v>0</v>
      </c>
    </row>
    <row r="1582" spans="1:56" x14ac:dyDescent="0.35">
      <c r="A1582" s="23" t="s">
        <v>3119</v>
      </c>
      <c r="B1582" s="85" t="s">
        <v>3120</v>
      </c>
      <c r="C1582" s="80">
        <v>1</v>
      </c>
      <c r="D1582" s="81" t="s">
        <v>31</v>
      </c>
      <c r="E1582" s="79" t="s">
        <v>467</v>
      </c>
      <c r="F1582" s="79" t="s">
        <v>648</v>
      </c>
      <c r="G1582" s="79" t="s">
        <v>660</v>
      </c>
      <c r="H1582" s="79" t="s">
        <v>661</v>
      </c>
      <c r="I1582" s="79" t="s">
        <v>649</v>
      </c>
      <c r="J1582" s="79" t="s">
        <v>662</v>
      </c>
      <c r="K1582" s="79" t="s">
        <v>177</v>
      </c>
      <c r="L1582" s="79" t="s">
        <v>650</v>
      </c>
      <c r="M1582" s="79" t="s">
        <v>663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9">
        <v>44984</v>
      </c>
      <c r="AF1582" s="148">
        <v>48637</v>
      </c>
      <c r="AG1582" s="83">
        <v>31120469.350000001</v>
      </c>
      <c r="AH1582" s="83">
        <v>8.4083333333333332</v>
      </c>
      <c r="AI1582" s="83">
        <v>10</v>
      </c>
      <c r="AJ1582" s="143">
        <v>7.8262999999999999E-2</v>
      </c>
      <c r="AK1582" s="79" t="s">
        <v>664</v>
      </c>
      <c r="AL1582" s="79" t="s">
        <v>665</v>
      </c>
      <c r="AM1582" s="155">
        <v>0</v>
      </c>
      <c r="AN1582" s="155">
        <v>0</v>
      </c>
      <c r="AO1582" s="155">
        <v>0</v>
      </c>
      <c r="AP1582" s="155">
        <v>0</v>
      </c>
      <c r="AQ1582" s="155">
        <v>0</v>
      </c>
      <c r="AR1582" s="155">
        <v>0</v>
      </c>
      <c r="AS1582" s="155">
        <v>0</v>
      </c>
      <c r="AT1582" s="155">
        <v>0</v>
      </c>
      <c r="AU1582" s="155">
        <v>0</v>
      </c>
      <c r="AV1582" s="155">
        <v>0</v>
      </c>
      <c r="AW1582" s="155">
        <v>0</v>
      </c>
      <c r="AX1582" s="155">
        <v>0</v>
      </c>
      <c r="AY1582" s="155">
        <v>0</v>
      </c>
      <c r="AZ1582" s="155">
        <v>0</v>
      </c>
      <c r="BA1582" s="155">
        <v>0</v>
      </c>
      <c r="BB1582" s="22">
        <f t="shared" si="72"/>
        <v>0</v>
      </c>
      <c r="BC1582" s="22">
        <f t="shared" si="73"/>
        <v>0</v>
      </c>
      <c r="BD1582" s="22">
        <f t="shared" si="74"/>
        <v>0</v>
      </c>
    </row>
    <row r="1583" spans="1:56" x14ac:dyDescent="0.35">
      <c r="A1583" s="23" t="s">
        <v>3125</v>
      </c>
      <c r="B1583" s="85" t="s">
        <v>3126</v>
      </c>
      <c r="C1583" s="80">
        <v>1</v>
      </c>
      <c r="D1583" s="81" t="s">
        <v>31</v>
      </c>
      <c r="E1583" s="79" t="s">
        <v>467</v>
      </c>
      <c r="F1583" s="79" t="s">
        <v>648</v>
      </c>
      <c r="G1583" s="79" t="s">
        <v>668</v>
      </c>
      <c r="H1583" s="79" t="s">
        <v>669</v>
      </c>
      <c r="I1583" s="79" t="s">
        <v>670</v>
      </c>
      <c r="J1583" s="79" t="s">
        <v>671</v>
      </c>
      <c r="K1583" s="79" t="s">
        <v>484</v>
      </c>
      <c r="L1583" s="79" t="s">
        <v>650</v>
      </c>
      <c r="M1583" s="79" t="s">
        <v>663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363834.41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9">
        <v>44987</v>
      </c>
      <c r="AF1583" s="148">
        <v>46083</v>
      </c>
      <c r="AG1583" s="83">
        <v>11802650.619999999</v>
      </c>
      <c r="AH1583" s="83">
        <v>1.4222222222222223</v>
      </c>
      <c r="AI1583" s="83">
        <v>3</v>
      </c>
      <c r="AJ1583" s="143">
        <v>6.1652999999999999E-2</v>
      </c>
      <c r="AK1583" s="79" t="s">
        <v>664</v>
      </c>
      <c r="AL1583" s="79" t="s">
        <v>665</v>
      </c>
      <c r="AM1583" s="155">
        <v>0</v>
      </c>
      <c r="AN1583" s="155">
        <v>0</v>
      </c>
      <c r="AO1583" s="155">
        <v>0</v>
      </c>
      <c r="AP1583" s="155">
        <v>0</v>
      </c>
      <c r="AQ1583" s="155">
        <v>0</v>
      </c>
      <c r="AR1583" s="155">
        <v>0</v>
      </c>
      <c r="AS1583" s="155">
        <v>0</v>
      </c>
      <c r="AT1583" s="155">
        <v>0</v>
      </c>
      <c r="AU1583" s="155">
        <v>0</v>
      </c>
      <c r="AV1583" s="155">
        <v>0</v>
      </c>
      <c r="AW1583" s="155">
        <v>0</v>
      </c>
      <c r="AX1583" s="155">
        <v>0</v>
      </c>
      <c r="AY1583" s="155">
        <v>0</v>
      </c>
      <c r="AZ1583" s="155">
        <v>0</v>
      </c>
      <c r="BA1583" s="155">
        <v>0</v>
      </c>
      <c r="BB1583" s="22">
        <f t="shared" si="72"/>
        <v>0</v>
      </c>
      <c r="BC1583" s="22">
        <f t="shared" si="73"/>
        <v>0</v>
      </c>
      <c r="BD1583" s="22">
        <f t="shared" si="74"/>
        <v>0</v>
      </c>
    </row>
    <row r="1584" spans="1:56" x14ac:dyDescent="0.35">
      <c r="A1584" s="23" t="s">
        <v>3127</v>
      </c>
      <c r="B1584" s="85" t="s">
        <v>3128</v>
      </c>
      <c r="C1584" s="80">
        <v>1</v>
      </c>
      <c r="D1584" s="81" t="s">
        <v>31</v>
      </c>
      <c r="E1584" s="79" t="s">
        <v>467</v>
      </c>
      <c r="F1584" s="79" t="s">
        <v>648</v>
      </c>
      <c r="G1584" s="79" t="s">
        <v>931</v>
      </c>
      <c r="H1584" s="79" t="s">
        <v>669</v>
      </c>
      <c r="I1584" s="79" t="s">
        <v>932</v>
      </c>
      <c r="J1584" s="79" t="s">
        <v>671</v>
      </c>
      <c r="K1584" s="79" t="s">
        <v>485</v>
      </c>
      <c r="L1584" s="79" t="s">
        <v>650</v>
      </c>
      <c r="M1584" s="79" t="s">
        <v>663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9">
        <v>45217</v>
      </c>
      <c r="AF1584" s="148">
        <v>45583</v>
      </c>
      <c r="AG1584" s="83">
        <v>1262157.5</v>
      </c>
      <c r="AH1584" s="83">
        <v>0.05</v>
      </c>
      <c r="AI1584" s="83">
        <v>1</v>
      </c>
      <c r="AJ1584" s="143">
        <v>3.2500000000000001E-2</v>
      </c>
      <c r="AK1584" s="79" t="s">
        <v>664</v>
      </c>
      <c r="AL1584" s="79" t="s">
        <v>665</v>
      </c>
      <c r="AM1584" s="155">
        <v>1262157.5</v>
      </c>
      <c r="AN1584" s="155">
        <v>0</v>
      </c>
      <c r="AO1584" s="155">
        <v>0</v>
      </c>
      <c r="AP1584" s="155">
        <v>0</v>
      </c>
      <c r="AQ1584" s="155">
        <v>0</v>
      </c>
      <c r="AR1584" s="155">
        <v>0</v>
      </c>
      <c r="AS1584" s="155">
        <v>0</v>
      </c>
      <c r="AT1584" s="155">
        <v>0</v>
      </c>
      <c r="AU1584" s="155">
        <v>0</v>
      </c>
      <c r="AV1584" s="155">
        <v>0</v>
      </c>
      <c r="AW1584" s="155">
        <v>0</v>
      </c>
      <c r="AX1584" s="155">
        <v>0</v>
      </c>
      <c r="AY1584" s="155">
        <v>0</v>
      </c>
      <c r="AZ1584" s="155">
        <v>0</v>
      </c>
      <c r="BA1584" s="155">
        <v>0</v>
      </c>
      <c r="BB1584" s="22">
        <f t="shared" si="72"/>
        <v>1262157.5</v>
      </c>
      <c r="BC1584" s="22">
        <f t="shared" si="73"/>
        <v>0</v>
      </c>
      <c r="BD1584" s="22">
        <f t="shared" si="74"/>
        <v>1262157.5</v>
      </c>
    </row>
    <row r="1585" spans="1:56" x14ac:dyDescent="0.35">
      <c r="A1585" s="23" t="s">
        <v>3129</v>
      </c>
      <c r="B1585" s="85" t="s">
        <v>3128</v>
      </c>
      <c r="C1585" s="80">
        <v>2</v>
      </c>
      <c r="D1585" s="81" t="s">
        <v>31</v>
      </c>
      <c r="E1585" s="79" t="s">
        <v>467</v>
      </c>
      <c r="F1585" s="79" t="s">
        <v>648</v>
      </c>
      <c r="G1585" s="79" t="s">
        <v>931</v>
      </c>
      <c r="H1585" s="79" t="s">
        <v>669</v>
      </c>
      <c r="I1585" s="79" t="s">
        <v>932</v>
      </c>
      <c r="J1585" s="79" t="s">
        <v>671</v>
      </c>
      <c r="K1585" s="79" t="s">
        <v>485</v>
      </c>
      <c r="L1585" s="79" t="s">
        <v>650</v>
      </c>
      <c r="M1585" s="79" t="s">
        <v>663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9">
        <v>45217</v>
      </c>
      <c r="AF1585" s="148">
        <v>45948</v>
      </c>
      <c r="AG1585" s="83">
        <v>516840</v>
      </c>
      <c r="AH1585" s="83">
        <v>1.05</v>
      </c>
      <c r="AI1585" s="83">
        <v>2</v>
      </c>
      <c r="AJ1585" s="143">
        <v>3.8199999999999998E-2</v>
      </c>
      <c r="AK1585" s="79" t="s">
        <v>664</v>
      </c>
      <c r="AL1585" s="79" t="s">
        <v>665</v>
      </c>
      <c r="AM1585" s="155">
        <v>0</v>
      </c>
      <c r="AN1585" s="155">
        <v>0</v>
      </c>
      <c r="AO1585" s="155">
        <v>0</v>
      </c>
      <c r="AP1585" s="155">
        <v>0</v>
      </c>
      <c r="AQ1585" s="155">
        <v>0</v>
      </c>
      <c r="AR1585" s="155">
        <v>0</v>
      </c>
      <c r="AS1585" s="155">
        <v>258420</v>
      </c>
      <c r="AT1585" s="155">
        <v>0</v>
      </c>
      <c r="AU1585" s="155">
        <v>0</v>
      </c>
      <c r="AV1585" s="155">
        <v>0</v>
      </c>
      <c r="AW1585" s="155">
        <v>0</v>
      </c>
      <c r="AX1585" s="155">
        <v>0</v>
      </c>
      <c r="AY1585" s="155">
        <v>258420</v>
      </c>
      <c r="AZ1585" s="155">
        <v>0</v>
      </c>
      <c r="BA1585" s="155">
        <v>0</v>
      </c>
      <c r="BB1585" s="22">
        <f t="shared" si="72"/>
        <v>0</v>
      </c>
      <c r="BC1585" s="22">
        <f t="shared" si="73"/>
        <v>516840</v>
      </c>
      <c r="BD1585" s="22">
        <f t="shared" si="74"/>
        <v>516840</v>
      </c>
    </row>
    <row r="1586" spans="1:56" x14ac:dyDescent="0.35">
      <c r="A1586" s="23" t="s">
        <v>3130</v>
      </c>
      <c r="B1586" s="84" t="s">
        <v>3128</v>
      </c>
      <c r="C1586" s="80">
        <v>3</v>
      </c>
      <c r="D1586" s="81" t="s">
        <v>31</v>
      </c>
      <c r="E1586" s="79" t="s">
        <v>467</v>
      </c>
      <c r="F1586" s="79" t="s">
        <v>648</v>
      </c>
      <c r="G1586" s="79" t="s">
        <v>931</v>
      </c>
      <c r="H1586" s="79" t="s">
        <v>669</v>
      </c>
      <c r="I1586" s="79" t="s">
        <v>932</v>
      </c>
      <c r="J1586" s="79" t="s">
        <v>671</v>
      </c>
      <c r="K1586" s="79" t="s">
        <v>485</v>
      </c>
      <c r="L1586" s="79" t="s">
        <v>650</v>
      </c>
      <c r="M1586" s="79" t="s">
        <v>663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9">
        <v>45217</v>
      </c>
      <c r="AF1586" s="148">
        <v>46313</v>
      </c>
      <c r="AG1586" s="83">
        <v>1490045</v>
      </c>
      <c r="AH1586" s="83">
        <v>2.0499999999999998</v>
      </c>
      <c r="AI1586" s="83">
        <v>3</v>
      </c>
      <c r="AJ1586" s="143">
        <v>4.2999999999999997E-2</v>
      </c>
      <c r="AK1586" s="79" t="s">
        <v>664</v>
      </c>
      <c r="AL1586" s="79" t="s">
        <v>665</v>
      </c>
      <c r="AM1586" s="155">
        <v>0</v>
      </c>
      <c r="AN1586" s="155">
        <v>0</v>
      </c>
      <c r="AO1586" s="155">
        <v>0</v>
      </c>
      <c r="AP1586" s="155">
        <v>0</v>
      </c>
      <c r="AQ1586" s="155">
        <v>0</v>
      </c>
      <c r="AR1586" s="155">
        <v>0</v>
      </c>
      <c r="AS1586" s="155">
        <v>0</v>
      </c>
      <c r="AT1586" s="155">
        <v>0</v>
      </c>
      <c r="AU1586" s="155">
        <v>0</v>
      </c>
      <c r="AV1586" s="155">
        <v>0</v>
      </c>
      <c r="AW1586" s="155">
        <v>0</v>
      </c>
      <c r="AX1586" s="155">
        <v>0</v>
      </c>
      <c r="AY1586" s="155">
        <v>0</v>
      </c>
      <c r="AZ1586" s="155">
        <v>0</v>
      </c>
      <c r="BA1586" s="155">
        <v>0</v>
      </c>
      <c r="BB1586" s="22">
        <f t="shared" si="72"/>
        <v>0</v>
      </c>
      <c r="BC1586" s="22">
        <f t="shared" si="73"/>
        <v>0</v>
      </c>
      <c r="BD1586" s="22">
        <f t="shared" si="74"/>
        <v>0</v>
      </c>
    </row>
    <row r="1587" spans="1:56" x14ac:dyDescent="0.35">
      <c r="A1587" s="23" t="s">
        <v>3131</v>
      </c>
      <c r="B1587" s="84" t="s">
        <v>3128</v>
      </c>
      <c r="C1587" s="80">
        <v>4</v>
      </c>
      <c r="D1587" s="81" t="s">
        <v>31</v>
      </c>
      <c r="E1587" s="79" t="s">
        <v>467</v>
      </c>
      <c r="F1587" s="79" t="s">
        <v>648</v>
      </c>
      <c r="G1587" s="79" t="s">
        <v>931</v>
      </c>
      <c r="H1587" s="79" t="s">
        <v>669</v>
      </c>
      <c r="I1587" s="79" t="s">
        <v>932</v>
      </c>
      <c r="J1587" s="79" t="s">
        <v>671</v>
      </c>
      <c r="K1587" s="79" t="s">
        <v>485</v>
      </c>
      <c r="L1587" s="79" t="s">
        <v>650</v>
      </c>
      <c r="M1587" s="79" t="s">
        <v>663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9">
        <v>45217</v>
      </c>
      <c r="AF1587" s="148">
        <v>46678</v>
      </c>
      <c r="AG1587" s="83">
        <v>3559912.5</v>
      </c>
      <c r="AH1587" s="83">
        <v>3.05</v>
      </c>
      <c r="AI1587" s="83">
        <v>4</v>
      </c>
      <c r="AJ1587" s="143">
        <v>4.7100000000000003E-2</v>
      </c>
      <c r="AK1587" s="79" t="s">
        <v>664</v>
      </c>
      <c r="AL1587" s="79" t="s">
        <v>665</v>
      </c>
      <c r="AM1587" s="155">
        <v>0</v>
      </c>
      <c r="AN1587" s="155">
        <v>0</v>
      </c>
      <c r="AO1587" s="155">
        <v>0</v>
      </c>
      <c r="AP1587" s="155">
        <v>0</v>
      </c>
      <c r="AQ1587" s="155">
        <v>0</v>
      </c>
      <c r="AR1587" s="155">
        <v>0</v>
      </c>
      <c r="AS1587" s="155">
        <v>0</v>
      </c>
      <c r="AT1587" s="155">
        <v>0</v>
      </c>
      <c r="AU1587" s="155">
        <v>0</v>
      </c>
      <c r="AV1587" s="155">
        <v>0</v>
      </c>
      <c r="AW1587" s="155">
        <v>0</v>
      </c>
      <c r="AX1587" s="155">
        <v>0</v>
      </c>
      <c r="AY1587" s="155">
        <v>0</v>
      </c>
      <c r="AZ1587" s="155">
        <v>0</v>
      </c>
      <c r="BA1587" s="155">
        <v>0</v>
      </c>
      <c r="BB1587" s="22">
        <f t="shared" si="72"/>
        <v>0</v>
      </c>
      <c r="BC1587" s="22">
        <f t="shared" si="73"/>
        <v>0</v>
      </c>
      <c r="BD1587" s="22">
        <f t="shared" si="74"/>
        <v>0</v>
      </c>
    </row>
    <row r="1588" spans="1:56" x14ac:dyDescent="0.35">
      <c r="A1588" s="23" t="s">
        <v>3132</v>
      </c>
      <c r="B1588" s="84" t="s">
        <v>3128</v>
      </c>
      <c r="C1588" s="80">
        <v>5</v>
      </c>
      <c r="D1588" s="81" t="s">
        <v>31</v>
      </c>
      <c r="E1588" s="79" t="s">
        <v>467</v>
      </c>
      <c r="F1588" s="79" t="s">
        <v>648</v>
      </c>
      <c r="G1588" s="79" t="s">
        <v>931</v>
      </c>
      <c r="H1588" s="79" t="s">
        <v>669</v>
      </c>
      <c r="I1588" s="79" t="s">
        <v>932</v>
      </c>
      <c r="J1588" s="79" t="s">
        <v>671</v>
      </c>
      <c r="K1588" s="79" t="s">
        <v>485</v>
      </c>
      <c r="L1588" s="79" t="s">
        <v>650</v>
      </c>
      <c r="M1588" s="79" t="s">
        <v>663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9">
        <v>45217</v>
      </c>
      <c r="AF1588" s="148">
        <v>47044</v>
      </c>
      <c r="AG1588" s="83">
        <v>2931120</v>
      </c>
      <c r="AH1588" s="83">
        <v>4.05</v>
      </c>
      <c r="AI1588" s="83">
        <v>5</v>
      </c>
      <c r="AJ1588" s="143">
        <v>5.0700000000000002E-2</v>
      </c>
      <c r="AK1588" s="79" t="s">
        <v>664</v>
      </c>
      <c r="AL1588" s="79" t="s">
        <v>665</v>
      </c>
      <c r="AM1588" s="155">
        <v>0</v>
      </c>
      <c r="AN1588" s="155">
        <v>0</v>
      </c>
      <c r="AO1588" s="155">
        <v>0</v>
      </c>
      <c r="AP1588" s="155">
        <v>0</v>
      </c>
      <c r="AQ1588" s="155">
        <v>0</v>
      </c>
      <c r="AR1588" s="155">
        <v>0</v>
      </c>
      <c r="AS1588" s="155">
        <v>0</v>
      </c>
      <c r="AT1588" s="155">
        <v>0</v>
      </c>
      <c r="AU1588" s="155">
        <v>0</v>
      </c>
      <c r="AV1588" s="155">
        <v>0</v>
      </c>
      <c r="AW1588" s="155">
        <v>0</v>
      </c>
      <c r="AX1588" s="155">
        <v>0</v>
      </c>
      <c r="AY1588" s="155">
        <v>0</v>
      </c>
      <c r="AZ1588" s="155">
        <v>0</v>
      </c>
      <c r="BA1588" s="155">
        <v>0</v>
      </c>
      <c r="BB1588" s="22">
        <f t="shared" si="72"/>
        <v>0</v>
      </c>
      <c r="BC1588" s="22">
        <f t="shared" si="73"/>
        <v>0</v>
      </c>
      <c r="BD1588" s="22">
        <f t="shared" si="74"/>
        <v>0</v>
      </c>
    </row>
    <row r="1589" spans="1:56" x14ac:dyDescent="0.35">
      <c r="A1589" s="23" t="s">
        <v>3133</v>
      </c>
      <c r="B1589" s="84" t="s">
        <v>3128</v>
      </c>
      <c r="C1589" s="80">
        <v>6</v>
      </c>
      <c r="D1589" s="81" t="s">
        <v>31</v>
      </c>
      <c r="E1589" s="79" t="s">
        <v>467</v>
      </c>
      <c r="F1589" s="79" t="s">
        <v>648</v>
      </c>
      <c r="G1589" s="79" t="s">
        <v>931</v>
      </c>
      <c r="H1589" s="79" t="s">
        <v>669</v>
      </c>
      <c r="I1589" s="79" t="s">
        <v>932</v>
      </c>
      <c r="J1589" s="79" t="s">
        <v>671</v>
      </c>
      <c r="K1589" s="79" t="s">
        <v>485</v>
      </c>
      <c r="L1589" s="79" t="s">
        <v>650</v>
      </c>
      <c r="M1589" s="79" t="s">
        <v>663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9">
        <v>45217</v>
      </c>
      <c r="AF1589" s="148">
        <v>47409</v>
      </c>
      <c r="AG1589" s="83">
        <v>19389465</v>
      </c>
      <c r="AH1589" s="83">
        <v>5.05</v>
      </c>
      <c r="AI1589" s="83">
        <v>6</v>
      </c>
      <c r="AJ1589" s="143">
        <v>5.3600000000000002E-2</v>
      </c>
      <c r="AK1589" s="79" t="s">
        <v>664</v>
      </c>
      <c r="AL1589" s="79" t="s">
        <v>665</v>
      </c>
      <c r="AM1589" s="155">
        <v>0</v>
      </c>
      <c r="AN1589" s="155">
        <v>0</v>
      </c>
      <c r="AO1589" s="155">
        <v>0</v>
      </c>
      <c r="AP1589" s="155">
        <v>0</v>
      </c>
      <c r="AQ1589" s="155">
        <v>0</v>
      </c>
      <c r="AR1589" s="155">
        <v>0</v>
      </c>
      <c r="AS1589" s="155">
        <v>0</v>
      </c>
      <c r="AT1589" s="155">
        <v>0</v>
      </c>
      <c r="AU1589" s="155">
        <v>0</v>
      </c>
      <c r="AV1589" s="155">
        <v>0</v>
      </c>
      <c r="AW1589" s="155">
        <v>0</v>
      </c>
      <c r="AX1589" s="155">
        <v>0</v>
      </c>
      <c r="AY1589" s="155">
        <v>0</v>
      </c>
      <c r="AZ1589" s="155">
        <v>0</v>
      </c>
      <c r="BA1589" s="155">
        <v>0</v>
      </c>
      <c r="BB1589" s="22">
        <f t="shared" si="72"/>
        <v>0</v>
      </c>
      <c r="BC1589" s="22">
        <f t="shared" si="73"/>
        <v>0</v>
      </c>
      <c r="BD1589" s="22">
        <f t="shared" si="74"/>
        <v>0</v>
      </c>
    </row>
    <row r="1590" spans="1:56" x14ac:dyDescent="0.35">
      <c r="A1590" s="23" t="s">
        <v>3134</v>
      </c>
      <c r="B1590" s="84" t="s">
        <v>3128</v>
      </c>
      <c r="C1590" s="80">
        <v>7</v>
      </c>
      <c r="D1590" s="81" t="s">
        <v>31</v>
      </c>
      <c r="E1590" s="79" t="s">
        <v>467</v>
      </c>
      <c r="F1590" s="79" t="s">
        <v>648</v>
      </c>
      <c r="G1590" s="79" t="s">
        <v>931</v>
      </c>
      <c r="H1590" s="79" t="s">
        <v>669</v>
      </c>
      <c r="I1590" s="79" t="s">
        <v>932</v>
      </c>
      <c r="J1590" s="79" t="s">
        <v>671</v>
      </c>
      <c r="K1590" s="79" t="s">
        <v>485</v>
      </c>
      <c r="L1590" s="79" t="s">
        <v>650</v>
      </c>
      <c r="M1590" s="79" t="s">
        <v>663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9">
        <v>45217</v>
      </c>
      <c r="AF1590" s="148">
        <v>47774</v>
      </c>
      <c r="AG1590" s="83">
        <v>636315</v>
      </c>
      <c r="AH1590" s="83">
        <v>6.05</v>
      </c>
      <c r="AI1590" s="83">
        <v>7</v>
      </c>
      <c r="AJ1590" s="143">
        <v>5.6399999999999999E-2</v>
      </c>
      <c r="AK1590" s="79" t="s">
        <v>664</v>
      </c>
      <c r="AL1590" s="79" t="s">
        <v>665</v>
      </c>
      <c r="AM1590" s="155">
        <v>0</v>
      </c>
      <c r="AN1590" s="155">
        <v>0</v>
      </c>
      <c r="AO1590" s="155">
        <v>0</v>
      </c>
      <c r="AP1590" s="155">
        <v>0</v>
      </c>
      <c r="AQ1590" s="155">
        <v>0</v>
      </c>
      <c r="AR1590" s="155">
        <v>0</v>
      </c>
      <c r="AS1590" s="155">
        <v>0</v>
      </c>
      <c r="AT1590" s="155">
        <v>0</v>
      </c>
      <c r="AU1590" s="155">
        <v>0</v>
      </c>
      <c r="AV1590" s="155">
        <v>0</v>
      </c>
      <c r="AW1590" s="155">
        <v>0</v>
      </c>
      <c r="AX1590" s="155">
        <v>0</v>
      </c>
      <c r="AY1590" s="155">
        <v>0</v>
      </c>
      <c r="AZ1590" s="155">
        <v>0</v>
      </c>
      <c r="BA1590" s="155">
        <v>0</v>
      </c>
      <c r="BB1590" s="22">
        <f t="shared" si="72"/>
        <v>0</v>
      </c>
      <c r="BC1590" s="22">
        <f t="shared" si="73"/>
        <v>0</v>
      </c>
      <c r="BD1590" s="22">
        <f t="shared" si="74"/>
        <v>0</v>
      </c>
    </row>
    <row r="1591" spans="1:56" x14ac:dyDescent="0.35">
      <c r="A1591" s="23" t="s">
        <v>3135</v>
      </c>
      <c r="B1591" s="84" t="s">
        <v>3128</v>
      </c>
      <c r="C1591" s="80">
        <v>8</v>
      </c>
      <c r="D1591" s="81" t="s">
        <v>31</v>
      </c>
      <c r="E1591" s="79" t="s">
        <v>467</v>
      </c>
      <c r="F1591" s="79" t="s">
        <v>648</v>
      </c>
      <c r="G1591" s="79" t="s">
        <v>931</v>
      </c>
      <c r="H1591" s="79" t="s">
        <v>669</v>
      </c>
      <c r="I1591" s="79" t="s">
        <v>932</v>
      </c>
      <c r="J1591" s="79" t="s">
        <v>671</v>
      </c>
      <c r="K1591" s="79" t="s">
        <v>485</v>
      </c>
      <c r="L1591" s="79" t="s">
        <v>650</v>
      </c>
      <c r="M1591" s="79" t="s">
        <v>663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9">
        <v>45217</v>
      </c>
      <c r="AF1591" s="148">
        <v>48139</v>
      </c>
      <c r="AG1591" s="83">
        <v>101037.5</v>
      </c>
      <c r="AH1591" s="83">
        <v>7.05</v>
      </c>
      <c r="AI1591" s="83">
        <v>8</v>
      </c>
      <c r="AJ1591" s="143">
        <v>5.9299999999999999E-2</v>
      </c>
      <c r="AK1591" s="79" t="s">
        <v>664</v>
      </c>
      <c r="AL1591" s="79" t="s">
        <v>665</v>
      </c>
      <c r="AM1591" s="155">
        <v>0</v>
      </c>
      <c r="AN1591" s="155">
        <v>0</v>
      </c>
      <c r="AO1591" s="155">
        <v>0</v>
      </c>
      <c r="AP1591" s="155">
        <v>0</v>
      </c>
      <c r="AQ1591" s="155">
        <v>0</v>
      </c>
      <c r="AR1591" s="155">
        <v>0</v>
      </c>
      <c r="AS1591" s="155">
        <v>0</v>
      </c>
      <c r="AT1591" s="155">
        <v>0</v>
      </c>
      <c r="AU1591" s="155">
        <v>0</v>
      </c>
      <c r="AV1591" s="155">
        <v>0</v>
      </c>
      <c r="AW1591" s="155">
        <v>0</v>
      </c>
      <c r="AX1591" s="155">
        <v>0</v>
      </c>
      <c r="AY1591" s="155">
        <v>0</v>
      </c>
      <c r="AZ1591" s="155">
        <v>0</v>
      </c>
      <c r="BA1591" s="155">
        <v>0</v>
      </c>
      <c r="BB1591" s="22">
        <f t="shared" si="72"/>
        <v>0</v>
      </c>
      <c r="BC1591" s="22">
        <f t="shared" si="73"/>
        <v>0</v>
      </c>
      <c r="BD1591" s="22">
        <f t="shared" si="74"/>
        <v>0</v>
      </c>
    </row>
    <row r="1592" spans="1:56" x14ac:dyDescent="0.35">
      <c r="A1592" s="23" t="s">
        <v>3136</v>
      </c>
      <c r="B1592" s="84" t="s">
        <v>3128</v>
      </c>
      <c r="C1592" s="80">
        <v>9</v>
      </c>
      <c r="D1592" s="81" t="s">
        <v>31</v>
      </c>
      <c r="E1592" s="79" t="s">
        <v>467</v>
      </c>
      <c r="F1592" s="79" t="s">
        <v>648</v>
      </c>
      <c r="G1592" s="79" t="s">
        <v>931</v>
      </c>
      <c r="H1592" s="79" t="s">
        <v>669</v>
      </c>
      <c r="I1592" s="79" t="s">
        <v>932</v>
      </c>
      <c r="J1592" s="79" t="s">
        <v>671</v>
      </c>
      <c r="K1592" s="79" t="s">
        <v>485</v>
      </c>
      <c r="L1592" s="79" t="s">
        <v>650</v>
      </c>
      <c r="M1592" s="79" t="s">
        <v>663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9">
        <v>45217</v>
      </c>
      <c r="AF1592" s="148">
        <v>48505</v>
      </c>
      <c r="AG1592" s="83">
        <v>53100</v>
      </c>
      <c r="AH1592" s="83">
        <v>8.0500000000000007</v>
      </c>
      <c r="AI1592" s="83">
        <v>9</v>
      </c>
      <c r="AJ1592" s="143">
        <v>6.2100000000000002E-2</v>
      </c>
      <c r="AK1592" s="79" t="s">
        <v>664</v>
      </c>
      <c r="AL1592" s="79" t="s">
        <v>665</v>
      </c>
      <c r="AM1592" s="155">
        <v>0</v>
      </c>
      <c r="AN1592" s="155">
        <v>0</v>
      </c>
      <c r="AO1592" s="155">
        <v>0</v>
      </c>
      <c r="AP1592" s="155">
        <v>0</v>
      </c>
      <c r="AQ1592" s="155">
        <v>0</v>
      </c>
      <c r="AR1592" s="155">
        <v>0</v>
      </c>
      <c r="AS1592" s="155">
        <v>0</v>
      </c>
      <c r="AT1592" s="155">
        <v>0</v>
      </c>
      <c r="AU1592" s="155">
        <v>0</v>
      </c>
      <c r="AV1592" s="155">
        <v>0</v>
      </c>
      <c r="AW1592" s="155">
        <v>0</v>
      </c>
      <c r="AX1592" s="155">
        <v>0</v>
      </c>
      <c r="AY1592" s="155">
        <v>0</v>
      </c>
      <c r="AZ1592" s="155">
        <v>0</v>
      </c>
      <c r="BA1592" s="155">
        <v>0</v>
      </c>
      <c r="BB1592" s="22">
        <f t="shared" si="72"/>
        <v>0</v>
      </c>
      <c r="BC1592" s="22">
        <f t="shared" si="73"/>
        <v>0</v>
      </c>
      <c r="BD1592" s="22">
        <f t="shared" si="74"/>
        <v>0</v>
      </c>
    </row>
    <row r="1593" spans="1:56" x14ac:dyDescent="0.35">
      <c r="A1593" s="23" t="s">
        <v>3137</v>
      </c>
      <c r="B1593" s="84" t="s">
        <v>3128</v>
      </c>
      <c r="C1593" s="80">
        <v>10</v>
      </c>
      <c r="D1593" s="81" t="s">
        <v>31</v>
      </c>
      <c r="E1593" s="79" t="s">
        <v>467</v>
      </c>
      <c r="F1593" s="79" t="s">
        <v>648</v>
      </c>
      <c r="G1593" s="79" t="s">
        <v>931</v>
      </c>
      <c r="H1593" s="79" t="s">
        <v>669</v>
      </c>
      <c r="I1593" s="79" t="s">
        <v>932</v>
      </c>
      <c r="J1593" s="79" t="s">
        <v>671</v>
      </c>
      <c r="K1593" s="79" t="s">
        <v>485</v>
      </c>
      <c r="L1593" s="79" t="s">
        <v>650</v>
      </c>
      <c r="M1593" s="79" t="s">
        <v>663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9">
        <v>45217</v>
      </c>
      <c r="AF1593" s="148">
        <v>48870</v>
      </c>
      <c r="AG1593" s="83">
        <v>51920</v>
      </c>
      <c r="AH1593" s="83">
        <v>9.0500000000000007</v>
      </c>
      <c r="AI1593" s="83">
        <v>10</v>
      </c>
      <c r="AJ1593" s="143">
        <v>6.5000000000000002E-2</v>
      </c>
      <c r="AK1593" s="79" t="s">
        <v>664</v>
      </c>
      <c r="AL1593" s="79" t="s">
        <v>665</v>
      </c>
      <c r="AM1593" s="155">
        <v>0</v>
      </c>
      <c r="AN1593" s="155">
        <v>0</v>
      </c>
      <c r="AO1593" s="155">
        <v>0</v>
      </c>
      <c r="AP1593" s="155">
        <v>0</v>
      </c>
      <c r="AQ1593" s="155">
        <v>0</v>
      </c>
      <c r="AR1593" s="155">
        <v>0</v>
      </c>
      <c r="AS1593" s="155">
        <v>0</v>
      </c>
      <c r="AT1593" s="155">
        <v>0</v>
      </c>
      <c r="AU1593" s="155">
        <v>0</v>
      </c>
      <c r="AV1593" s="155">
        <v>0</v>
      </c>
      <c r="AW1593" s="155">
        <v>0</v>
      </c>
      <c r="AX1593" s="155">
        <v>0</v>
      </c>
      <c r="AY1593" s="155">
        <v>0</v>
      </c>
      <c r="AZ1593" s="155">
        <v>0</v>
      </c>
      <c r="BA1593" s="155">
        <v>0</v>
      </c>
      <c r="BB1593" s="22">
        <f t="shared" si="72"/>
        <v>0</v>
      </c>
      <c r="BC1593" s="22">
        <f t="shared" si="73"/>
        <v>0</v>
      </c>
      <c r="BD1593" s="22">
        <f t="shared" si="74"/>
        <v>0</v>
      </c>
    </row>
    <row r="1594" spans="1:56" x14ac:dyDescent="0.35">
      <c r="A1594" s="23" t="s">
        <v>3138</v>
      </c>
      <c r="B1594" s="84" t="s">
        <v>3139</v>
      </c>
      <c r="C1594" s="80">
        <v>1</v>
      </c>
      <c r="D1594" s="81" t="s">
        <v>31</v>
      </c>
      <c r="E1594" s="79" t="s">
        <v>467</v>
      </c>
      <c r="F1594" s="79" t="s">
        <v>648</v>
      </c>
      <c r="G1594" s="79" t="s">
        <v>668</v>
      </c>
      <c r="H1594" s="79" t="s">
        <v>669</v>
      </c>
      <c r="I1594" s="79" t="s">
        <v>670</v>
      </c>
      <c r="J1594" s="79" t="s">
        <v>671</v>
      </c>
      <c r="K1594" s="79" t="s">
        <v>484</v>
      </c>
      <c r="L1594" s="79" t="s">
        <v>650</v>
      </c>
      <c r="M1594" s="79" t="s">
        <v>663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165191.31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9">
        <v>44987</v>
      </c>
      <c r="AF1594" s="148">
        <v>46083</v>
      </c>
      <c r="AG1594" s="83">
        <v>5358743.7300000004</v>
      </c>
      <c r="AH1594" s="83">
        <v>1.4222222222222223</v>
      </c>
      <c r="AI1594" s="83">
        <v>3</v>
      </c>
      <c r="AJ1594" s="143">
        <v>6.1652999999999999E-2</v>
      </c>
      <c r="AK1594" s="79" t="s">
        <v>664</v>
      </c>
      <c r="AL1594" s="79" t="s">
        <v>665</v>
      </c>
      <c r="AM1594" s="155">
        <v>0</v>
      </c>
      <c r="AN1594" s="155">
        <v>0</v>
      </c>
      <c r="AO1594" s="155">
        <v>0</v>
      </c>
      <c r="AP1594" s="155">
        <v>0</v>
      </c>
      <c r="AQ1594" s="155">
        <v>0</v>
      </c>
      <c r="AR1594" s="155">
        <v>0</v>
      </c>
      <c r="AS1594" s="155">
        <v>0</v>
      </c>
      <c r="AT1594" s="155">
        <v>0</v>
      </c>
      <c r="AU1594" s="155">
        <v>0</v>
      </c>
      <c r="AV1594" s="155">
        <v>0</v>
      </c>
      <c r="AW1594" s="155">
        <v>0</v>
      </c>
      <c r="AX1594" s="155">
        <v>0</v>
      </c>
      <c r="AY1594" s="155">
        <v>0</v>
      </c>
      <c r="AZ1594" s="155">
        <v>0</v>
      </c>
      <c r="BA1594" s="155">
        <v>0</v>
      </c>
      <c r="BB1594" s="22">
        <f t="shared" si="72"/>
        <v>0</v>
      </c>
      <c r="BC1594" s="22">
        <f t="shared" si="73"/>
        <v>0</v>
      </c>
      <c r="BD1594" s="22">
        <f t="shared" si="74"/>
        <v>0</v>
      </c>
    </row>
    <row r="1595" spans="1:56" x14ac:dyDescent="0.35">
      <c r="A1595" s="23" t="s">
        <v>3140</v>
      </c>
      <c r="B1595" s="84" t="s">
        <v>3141</v>
      </c>
      <c r="C1595" s="80">
        <v>1</v>
      </c>
      <c r="D1595" s="81" t="s">
        <v>31</v>
      </c>
      <c r="E1595" s="79" t="s">
        <v>467</v>
      </c>
      <c r="F1595" s="79" t="s">
        <v>648</v>
      </c>
      <c r="G1595" s="79" t="s">
        <v>668</v>
      </c>
      <c r="H1595" s="79" t="s">
        <v>669</v>
      </c>
      <c r="I1595" s="79" t="s">
        <v>670</v>
      </c>
      <c r="J1595" s="79" t="s">
        <v>671</v>
      </c>
      <c r="K1595" s="79" t="s">
        <v>484</v>
      </c>
      <c r="L1595" s="79" t="s">
        <v>650</v>
      </c>
      <c r="M1595" s="79" t="s">
        <v>663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191028.29</v>
      </c>
      <c r="AA1595" s="77">
        <v>0</v>
      </c>
      <c r="AB1595" s="77">
        <v>0</v>
      </c>
      <c r="AC1595" s="77">
        <v>0</v>
      </c>
      <c r="AD1595" s="77">
        <v>5358813.13</v>
      </c>
      <c r="AE1595" s="149">
        <v>44995</v>
      </c>
      <c r="AF1595" s="148">
        <v>46822</v>
      </c>
      <c r="AG1595" s="83">
        <v>5358813.13</v>
      </c>
      <c r="AH1595" s="83">
        <v>3.4444444444444446</v>
      </c>
      <c r="AI1595" s="83">
        <v>5</v>
      </c>
      <c r="AJ1595" s="143">
        <v>7.1294999999999997E-2</v>
      </c>
      <c r="AK1595" s="79" t="s">
        <v>664</v>
      </c>
      <c r="AL1595" s="79" t="s">
        <v>665</v>
      </c>
      <c r="AM1595" s="155">
        <v>0</v>
      </c>
      <c r="AN1595" s="155">
        <v>0</v>
      </c>
      <c r="AO1595" s="155">
        <v>0</v>
      </c>
      <c r="AP1595" s="155">
        <v>0</v>
      </c>
      <c r="AQ1595" s="155">
        <v>0</v>
      </c>
      <c r="AR1595" s="155">
        <v>0</v>
      </c>
      <c r="AS1595" s="155">
        <v>0</v>
      </c>
      <c r="AT1595" s="155">
        <v>0</v>
      </c>
      <c r="AU1595" s="155">
        <v>0</v>
      </c>
      <c r="AV1595" s="155">
        <v>0</v>
      </c>
      <c r="AW1595" s="155">
        <v>0</v>
      </c>
      <c r="AX1595" s="155">
        <v>0</v>
      </c>
      <c r="AY1595" s="155">
        <v>0</v>
      </c>
      <c r="AZ1595" s="155">
        <v>0</v>
      </c>
      <c r="BA1595" s="155">
        <v>0</v>
      </c>
      <c r="BB1595" s="22">
        <f t="shared" si="72"/>
        <v>0</v>
      </c>
      <c r="BC1595" s="22">
        <f t="shared" si="73"/>
        <v>0</v>
      </c>
      <c r="BD1595" s="22">
        <f t="shared" si="74"/>
        <v>0</v>
      </c>
    </row>
    <row r="1596" spans="1:56" x14ac:dyDescent="0.35">
      <c r="A1596" s="23" t="s">
        <v>3142</v>
      </c>
      <c r="B1596" s="84" t="s">
        <v>3143</v>
      </c>
      <c r="C1596" s="80">
        <v>1</v>
      </c>
      <c r="D1596" s="81" t="s">
        <v>31</v>
      </c>
      <c r="E1596" s="79" t="s">
        <v>467</v>
      </c>
      <c r="F1596" s="79" t="s">
        <v>648</v>
      </c>
      <c r="G1596" s="79" t="s">
        <v>668</v>
      </c>
      <c r="H1596" s="79" t="s">
        <v>669</v>
      </c>
      <c r="I1596" s="79" t="s">
        <v>670</v>
      </c>
      <c r="J1596" s="79" t="s">
        <v>671</v>
      </c>
      <c r="K1596" s="79" t="s">
        <v>484</v>
      </c>
      <c r="L1596" s="79" t="s">
        <v>650</v>
      </c>
      <c r="M1596" s="79" t="s">
        <v>663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9">
        <v>45041</v>
      </c>
      <c r="AF1596" s="148">
        <v>46502</v>
      </c>
      <c r="AG1596" s="83">
        <v>2677557.38</v>
      </c>
      <c r="AH1596" s="83">
        <v>2.5694444444444446</v>
      </c>
      <c r="AI1596" s="83">
        <v>4</v>
      </c>
      <c r="AJ1596" s="143">
        <v>6.7556000000000005E-2</v>
      </c>
      <c r="AK1596" s="79" t="s">
        <v>664</v>
      </c>
      <c r="AL1596" s="79" t="s">
        <v>665</v>
      </c>
      <c r="AM1596" s="155">
        <v>0</v>
      </c>
      <c r="AN1596" s="155">
        <v>0</v>
      </c>
      <c r="AO1596" s="155">
        <v>0</v>
      </c>
      <c r="AP1596" s="155">
        <v>0</v>
      </c>
      <c r="AQ1596" s="155">
        <v>0</v>
      </c>
      <c r="AR1596" s="155">
        <v>0</v>
      </c>
      <c r="AS1596" s="155">
        <v>0</v>
      </c>
      <c r="AT1596" s="155">
        <v>0</v>
      </c>
      <c r="AU1596" s="155">
        <v>0</v>
      </c>
      <c r="AV1596" s="155">
        <v>0</v>
      </c>
      <c r="AW1596" s="155">
        <v>0</v>
      </c>
      <c r="AX1596" s="155">
        <v>0</v>
      </c>
      <c r="AY1596" s="155">
        <v>0</v>
      </c>
      <c r="AZ1596" s="155">
        <v>0</v>
      </c>
      <c r="BA1596" s="155">
        <v>0</v>
      </c>
      <c r="BB1596" s="22">
        <f t="shared" si="72"/>
        <v>0</v>
      </c>
      <c r="BC1596" s="22">
        <f t="shared" si="73"/>
        <v>0</v>
      </c>
      <c r="BD1596" s="22">
        <f t="shared" si="74"/>
        <v>0</v>
      </c>
    </row>
    <row r="1597" spans="1:56" x14ac:dyDescent="0.35">
      <c r="A1597" s="23" t="s">
        <v>3144</v>
      </c>
      <c r="B1597" s="84" t="s">
        <v>3145</v>
      </c>
      <c r="C1597" s="80">
        <v>1</v>
      </c>
      <c r="D1597" s="81" t="s">
        <v>31</v>
      </c>
      <c r="E1597" s="79" t="s">
        <v>467</v>
      </c>
      <c r="F1597" s="79" t="s">
        <v>648</v>
      </c>
      <c r="G1597" s="79" t="s">
        <v>64</v>
      </c>
      <c r="H1597" s="79" t="s">
        <v>661</v>
      </c>
      <c r="I1597" s="79" t="s">
        <v>649</v>
      </c>
      <c r="J1597" s="79" t="s">
        <v>662</v>
      </c>
      <c r="K1597" s="79" t="s">
        <v>596</v>
      </c>
      <c r="L1597" s="79" t="s">
        <v>650</v>
      </c>
      <c r="M1597" s="79" t="s">
        <v>663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20319075</v>
      </c>
      <c r="AA1597" s="77">
        <v>0</v>
      </c>
      <c r="AB1597" s="77">
        <v>0</v>
      </c>
      <c r="AC1597" s="77">
        <v>0</v>
      </c>
      <c r="AD1597" s="77">
        <v>570000000</v>
      </c>
      <c r="AE1597" s="149">
        <v>44995</v>
      </c>
      <c r="AF1597" s="148">
        <v>46822</v>
      </c>
      <c r="AG1597" s="83">
        <v>570000000</v>
      </c>
      <c r="AH1597" s="83">
        <v>3.4444444444444446</v>
      </c>
      <c r="AI1597" s="83">
        <v>5</v>
      </c>
      <c r="AJ1597" s="143">
        <v>7.1294999999999997E-2</v>
      </c>
      <c r="AK1597" s="79" t="s">
        <v>664</v>
      </c>
      <c r="AL1597" s="79" t="s">
        <v>665</v>
      </c>
      <c r="AM1597" s="155">
        <v>0</v>
      </c>
      <c r="AN1597" s="155">
        <v>0</v>
      </c>
      <c r="AO1597" s="155">
        <v>0</v>
      </c>
      <c r="AP1597" s="155">
        <v>0</v>
      </c>
      <c r="AQ1597" s="155">
        <v>0</v>
      </c>
      <c r="AR1597" s="155">
        <v>0</v>
      </c>
      <c r="AS1597" s="155">
        <v>0</v>
      </c>
      <c r="AT1597" s="155">
        <v>0</v>
      </c>
      <c r="AU1597" s="155">
        <v>0</v>
      </c>
      <c r="AV1597" s="155">
        <v>0</v>
      </c>
      <c r="AW1597" s="155">
        <v>0</v>
      </c>
      <c r="AX1597" s="155">
        <v>0</v>
      </c>
      <c r="AY1597" s="155">
        <v>0</v>
      </c>
      <c r="AZ1597" s="155">
        <v>0</v>
      </c>
      <c r="BA1597" s="155">
        <v>0</v>
      </c>
      <c r="BB1597" s="22">
        <f t="shared" si="72"/>
        <v>0</v>
      </c>
      <c r="BC1597" s="22">
        <f t="shared" si="73"/>
        <v>0</v>
      </c>
      <c r="BD1597" s="22">
        <f t="shared" si="74"/>
        <v>0</v>
      </c>
    </row>
    <row r="1598" spans="1:56" x14ac:dyDescent="0.35">
      <c r="A1598" s="23" t="s">
        <v>3152</v>
      </c>
      <c r="B1598" s="84" t="s">
        <v>3153</v>
      </c>
      <c r="C1598" s="80">
        <v>1</v>
      </c>
      <c r="D1598" s="81" t="s">
        <v>31</v>
      </c>
      <c r="E1598" s="79" t="s">
        <v>467</v>
      </c>
      <c r="F1598" s="79" t="s">
        <v>648</v>
      </c>
      <c r="G1598" s="79" t="s">
        <v>668</v>
      </c>
      <c r="H1598" s="79" t="s">
        <v>669</v>
      </c>
      <c r="I1598" s="79" t="s">
        <v>670</v>
      </c>
      <c r="J1598" s="79" t="s">
        <v>671</v>
      </c>
      <c r="K1598" s="79" t="s">
        <v>484</v>
      </c>
      <c r="L1598" s="79" t="s">
        <v>650</v>
      </c>
      <c r="M1598" s="79" t="s">
        <v>663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47257.91</v>
      </c>
      <c r="AA1598" s="77">
        <v>0</v>
      </c>
      <c r="AB1598" s="77">
        <v>0</v>
      </c>
      <c r="AC1598" s="77">
        <v>0</v>
      </c>
      <c r="AD1598" s="77">
        <v>1533028.65</v>
      </c>
      <c r="AE1598" s="149">
        <v>44987</v>
      </c>
      <c r="AF1598" s="148">
        <v>46083</v>
      </c>
      <c r="AG1598" s="147">
        <v>1533028.65</v>
      </c>
      <c r="AH1598" s="83">
        <v>1.4222222222222223</v>
      </c>
      <c r="AI1598" s="83">
        <v>3</v>
      </c>
      <c r="AJ1598" s="143">
        <v>6.1652999999999999E-2</v>
      </c>
      <c r="AK1598" s="79" t="s">
        <v>664</v>
      </c>
      <c r="AL1598" s="79" t="s">
        <v>665</v>
      </c>
      <c r="AM1598" s="155">
        <v>0</v>
      </c>
      <c r="AN1598" s="155">
        <v>0</v>
      </c>
      <c r="AO1598" s="155">
        <v>0</v>
      </c>
      <c r="AP1598" s="155">
        <v>0</v>
      </c>
      <c r="AQ1598" s="155">
        <v>0</v>
      </c>
      <c r="AR1598" s="155">
        <v>0</v>
      </c>
      <c r="AS1598" s="155">
        <v>0</v>
      </c>
      <c r="AT1598" s="155">
        <v>0</v>
      </c>
      <c r="AU1598" s="155">
        <v>0</v>
      </c>
      <c r="AV1598" s="155">
        <v>0</v>
      </c>
      <c r="AW1598" s="155">
        <v>0</v>
      </c>
      <c r="AX1598" s="155">
        <v>0</v>
      </c>
      <c r="AY1598" s="155">
        <v>0</v>
      </c>
      <c r="AZ1598" s="155">
        <v>0</v>
      </c>
      <c r="BA1598" s="155">
        <v>0</v>
      </c>
      <c r="BB1598" s="22">
        <f t="shared" si="72"/>
        <v>0</v>
      </c>
      <c r="BC1598" s="22">
        <f t="shared" si="73"/>
        <v>0</v>
      </c>
      <c r="BD1598" s="22">
        <f t="shared" si="74"/>
        <v>0</v>
      </c>
    </row>
    <row r="1599" spans="1:56" x14ac:dyDescent="0.35">
      <c r="A1599" s="23" t="s">
        <v>3154</v>
      </c>
      <c r="B1599" s="84" t="s">
        <v>3155</v>
      </c>
      <c r="C1599" s="80">
        <v>1</v>
      </c>
      <c r="D1599" s="81" t="s">
        <v>31</v>
      </c>
      <c r="E1599" s="79" t="s">
        <v>467</v>
      </c>
      <c r="F1599" s="79" t="s">
        <v>648</v>
      </c>
      <c r="G1599" s="79" t="s">
        <v>668</v>
      </c>
      <c r="H1599" s="79" t="s">
        <v>669</v>
      </c>
      <c r="I1599" s="79" t="s">
        <v>670</v>
      </c>
      <c r="J1599" s="79" t="s">
        <v>671</v>
      </c>
      <c r="K1599" s="79" t="s">
        <v>484</v>
      </c>
      <c r="L1599" s="79" t="s">
        <v>650</v>
      </c>
      <c r="M1599" s="79" t="s">
        <v>663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54643.05</v>
      </c>
      <c r="AA1599" s="77">
        <v>0</v>
      </c>
      <c r="AB1599" s="77">
        <v>0</v>
      </c>
      <c r="AC1599" s="77">
        <v>0</v>
      </c>
      <c r="AD1599" s="77">
        <v>1532872.01</v>
      </c>
      <c r="AE1599" s="149">
        <v>44995</v>
      </c>
      <c r="AF1599" s="148">
        <v>46822</v>
      </c>
      <c r="AG1599" s="147">
        <v>1532872.01</v>
      </c>
      <c r="AH1599" s="83">
        <v>3.4444444444444446</v>
      </c>
      <c r="AI1599" s="83">
        <v>5</v>
      </c>
      <c r="AJ1599" s="143">
        <v>7.1294999999999997E-2</v>
      </c>
      <c r="AK1599" s="79" t="s">
        <v>664</v>
      </c>
      <c r="AL1599" s="79" t="s">
        <v>665</v>
      </c>
      <c r="AM1599" s="155">
        <v>0</v>
      </c>
      <c r="AN1599" s="155">
        <v>0</v>
      </c>
      <c r="AO1599" s="155">
        <v>0</v>
      </c>
      <c r="AP1599" s="155">
        <v>0</v>
      </c>
      <c r="AQ1599" s="155">
        <v>0</v>
      </c>
      <c r="AR1599" s="155">
        <v>0</v>
      </c>
      <c r="AS1599" s="155">
        <v>0</v>
      </c>
      <c r="AT1599" s="155">
        <v>0</v>
      </c>
      <c r="AU1599" s="155">
        <v>0</v>
      </c>
      <c r="AV1599" s="155">
        <v>0</v>
      </c>
      <c r="AW1599" s="155">
        <v>0</v>
      </c>
      <c r="AX1599" s="155">
        <v>0</v>
      </c>
      <c r="AY1599" s="155">
        <v>0</v>
      </c>
      <c r="AZ1599" s="155">
        <v>0</v>
      </c>
      <c r="BA1599" s="155">
        <v>0</v>
      </c>
      <c r="BB1599" s="22">
        <f t="shared" si="72"/>
        <v>0</v>
      </c>
      <c r="BC1599" s="22">
        <f t="shared" si="73"/>
        <v>0</v>
      </c>
      <c r="BD1599" s="22">
        <f t="shared" si="74"/>
        <v>0</v>
      </c>
    </row>
    <row r="1600" spans="1:56" x14ac:dyDescent="0.35">
      <c r="A1600" s="23" t="s">
        <v>3156</v>
      </c>
      <c r="B1600" s="84" t="s">
        <v>3157</v>
      </c>
      <c r="C1600" s="80">
        <v>1</v>
      </c>
      <c r="D1600" s="81" t="s">
        <v>31</v>
      </c>
      <c r="E1600" s="79" t="s">
        <v>467</v>
      </c>
      <c r="F1600" s="79" t="s">
        <v>648</v>
      </c>
      <c r="G1600" s="79" t="s">
        <v>668</v>
      </c>
      <c r="H1600" s="79" t="s">
        <v>669</v>
      </c>
      <c r="I1600" s="79" t="s">
        <v>670</v>
      </c>
      <c r="J1600" s="79" t="s">
        <v>671</v>
      </c>
      <c r="K1600" s="79" t="s">
        <v>484</v>
      </c>
      <c r="L1600" s="79" t="s">
        <v>650</v>
      </c>
      <c r="M1600" s="79" t="s">
        <v>663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44366.06</v>
      </c>
      <c r="AA1600" s="77">
        <v>0</v>
      </c>
      <c r="AB1600" s="77">
        <v>0</v>
      </c>
      <c r="AC1600" s="77">
        <v>0</v>
      </c>
      <c r="AD1600" s="77">
        <v>1439218.17</v>
      </c>
      <c r="AE1600" s="149">
        <v>44987</v>
      </c>
      <c r="AF1600" s="148">
        <v>46083</v>
      </c>
      <c r="AG1600" s="147">
        <v>1439218.17</v>
      </c>
      <c r="AH1600" s="83">
        <v>1.4222222222222223</v>
      </c>
      <c r="AI1600" s="83">
        <v>3</v>
      </c>
      <c r="AJ1600" s="143">
        <v>6.1652999999999999E-2</v>
      </c>
      <c r="AK1600" s="79" t="s">
        <v>664</v>
      </c>
      <c r="AL1600" s="79" t="s">
        <v>665</v>
      </c>
      <c r="AM1600" s="155">
        <v>0</v>
      </c>
      <c r="AN1600" s="155">
        <v>0</v>
      </c>
      <c r="AO1600" s="155">
        <v>0</v>
      </c>
      <c r="AP1600" s="155">
        <v>0</v>
      </c>
      <c r="AQ1600" s="155">
        <v>0</v>
      </c>
      <c r="AR1600" s="155">
        <v>0</v>
      </c>
      <c r="AS1600" s="155">
        <v>0</v>
      </c>
      <c r="AT1600" s="155">
        <v>0</v>
      </c>
      <c r="AU1600" s="155">
        <v>0</v>
      </c>
      <c r="AV1600" s="155">
        <v>0</v>
      </c>
      <c r="AW1600" s="155">
        <v>0</v>
      </c>
      <c r="AX1600" s="155">
        <v>0</v>
      </c>
      <c r="AY1600" s="155">
        <v>0</v>
      </c>
      <c r="AZ1600" s="155">
        <v>0</v>
      </c>
      <c r="BA1600" s="155">
        <v>0</v>
      </c>
      <c r="BB1600" s="22">
        <f t="shared" si="72"/>
        <v>0</v>
      </c>
      <c r="BC1600" s="22">
        <f t="shared" si="73"/>
        <v>0</v>
      </c>
      <c r="BD1600" s="22">
        <f t="shared" si="74"/>
        <v>0</v>
      </c>
    </row>
    <row r="1601" spans="1:56" x14ac:dyDescent="0.35">
      <c r="A1601" s="23" t="s">
        <v>3158</v>
      </c>
      <c r="B1601" s="84" t="s">
        <v>3159</v>
      </c>
      <c r="C1601" s="80">
        <v>1</v>
      </c>
      <c r="D1601" s="81" t="s">
        <v>31</v>
      </c>
      <c r="E1601" s="79" t="s">
        <v>467</v>
      </c>
      <c r="F1601" s="79" t="s">
        <v>648</v>
      </c>
      <c r="G1601" s="79" t="s">
        <v>668</v>
      </c>
      <c r="H1601" s="79" t="s">
        <v>669</v>
      </c>
      <c r="I1601" s="79" t="s">
        <v>670</v>
      </c>
      <c r="J1601" s="79" t="s">
        <v>671</v>
      </c>
      <c r="K1601" s="79" t="s">
        <v>484</v>
      </c>
      <c r="L1601" s="79" t="s">
        <v>650</v>
      </c>
      <c r="M1601" s="79" t="s">
        <v>663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74071.899999999994</v>
      </c>
      <c r="AA1601" s="77">
        <v>0</v>
      </c>
      <c r="AB1601" s="77">
        <v>0</v>
      </c>
      <c r="AC1601" s="77">
        <v>0</v>
      </c>
      <c r="AD1601" s="77">
        <v>2077899</v>
      </c>
      <c r="AE1601" s="149">
        <v>44995</v>
      </c>
      <c r="AF1601" s="148">
        <v>46822</v>
      </c>
      <c r="AG1601" s="147">
        <v>2077899</v>
      </c>
      <c r="AH1601" s="83">
        <v>3.4444444444444446</v>
      </c>
      <c r="AI1601" s="83">
        <v>5</v>
      </c>
      <c r="AJ1601" s="143">
        <v>7.1294999999999997E-2</v>
      </c>
      <c r="AK1601" s="79" t="s">
        <v>664</v>
      </c>
      <c r="AL1601" s="79" t="s">
        <v>665</v>
      </c>
      <c r="AM1601" s="155">
        <v>0</v>
      </c>
      <c r="AN1601" s="155">
        <v>0</v>
      </c>
      <c r="AO1601" s="155">
        <v>0</v>
      </c>
      <c r="AP1601" s="155">
        <v>0</v>
      </c>
      <c r="AQ1601" s="155">
        <v>0</v>
      </c>
      <c r="AR1601" s="155">
        <v>0</v>
      </c>
      <c r="AS1601" s="155">
        <v>0</v>
      </c>
      <c r="AT1601" s="155">
        <v>0</v>
      </c>
      <c r="AU1601" s="155">
        <v>0</v>
      </c>
      <c r="AV1601" s="155">
        <v>0</v>
      </c>
      <c r="AW1601" s="155">
        <v>0</v>
      </c>
      <c r="AX1601" s="155">
        <v>0</v>
      </c>
      <c r="AY1601" s="155">
        <v>0</v>
      </c>
      <c r="AZ1601" s="155">
        <v>0</v>
      </c>
      <c r="BA1601" s="155">
        <v>0</v>
      </c>
      <c r="BB1601" s="22">
        <f t="shared" si="72"/>
        <v>0</v>
      </c>
      <c r="BC1601" s="22">
        <f t="shared" si="73"/>
        <v>0</v>
      </c>
      <c r="BD1601" s="22">
        <f t="shared" si="74"/>
        <v>0</v>
      </c>
    </row>
    <row r="1602" spans="1:56" x14ac:dyDescent="0.35">
      <c r="A1602" s="23" t="s">
        <v>3160</v>
      </c>
      <c r="B1602" s="84" t="s">
        <v>3161</v>
      </c>
      <c r="C1602" s="80">
        <v>1</v>
      </c>
      <c r="D1602" s="81" t="s">
        <v>31</v>
      </c>
      <c r="E1602" s="79" t="s">
        <v>467</v>
      </c>
      <c r="F1602" s="79" t="s">
        <v>648</v>
      </c>
      <c r="G1602" s="79" t="s">
        <v>668</v>
      </c>
      <c r="H1602" s="79" t="s">
        <v>669</v>
      </c>
      <c r="I1602" s="79" t="s">
        <v>670</v>
      </c>
      <c r="J1602" s="79" t="s">
        <v>671</v>
      </c>
      <c r="K1602" s="79" t="s">
        <v>484</v>
      </c>
      <c r="L1602" s="79" t="s">
        <v>650</v>
      </c>
      <c r="M1602" s="79" t="s">
        <v>663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258188.54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9">
        <v>44995</v>
      </c>
      <c r="AF1602" s="148">
        <v>46822</v>
      </c>
      <c r="AG1602" s="147">
        <v>7242823.2599999998</v>
      </c>
      <c r="AH1602" s="83">
        <v>3.4444444444444446</v>
      </c>
      <c r="AI1602" s="83">
        <v>5</v>
      </c>
      <c r="AJ1602" s="143">
        <v>7.1294999999999997E-2</v>
      </c>
      <c r="AK1602" s="79" t="s">
        <v>664</v>
      </c>
      <c r="AL1602" s="79" t="s">
        <v>665</v>
      </c>
      <c r="AM1602" s="155">
        <v>0</v>
      </c>
      <c r="AN1602" s="155">
        <v>0</v>
      </c>
      <c r="AO1602" s="155">
        <v>0</v>
      </c>
      <c r="AP1602" s="155">
        <v>0</v>
      </c>
      <c r="AQ1602" s="155">
        <v>0</v>
      </c>
      <c r="AR1602" s="155">
        <v>0</v>
      </c>
      <c r="AS1602" s="155">
        <v>0</v>
      </c>
      <c r="AT1602" s="155">
        <v>0</v>
      </c>
      <c r="AU1602" s="155">
        <v>0</v>
      </c>
      <c r="AV1602" s="155">
        <v>0</v>
      </c>
      <c r="AW1602" s="155">
        <v>0</v>
      </c>
      <c r="AX1602" s="155">
        <v>0</v>
      </c>
      <c r="AY1602" s="155">
        <v>0</v>
      </c>
      <c r="AZ1602" s="155">
        <v>0</v>
      </c>
      <c r="BA1602" s="155">
        <v>0</v>
      </c>
      <c r="BB1602" s="22">
        <f t="shared" si="72"/>
        <v>0</v>
      </c>
      <c r="BC1602" s="22">
        <f t="shared" si="73"/>
        <v>0</v>
      </c>
      <c r="BD1602" s="22">
        <f t="shared" si="74"/>
        <v>0</v>
      </c>
    </row>
    <row r="1603" spans="1:56" x14ac:dyDescent="0.35">
      <c r="A1603" s="23" t="s">
        <v>3162</v>
      </c>
      <c r="B1603" s="84" t="s">
        <v>3163</v>
      </c>
      <c r="C1603" s="80">
        <v>1</v>
      </c>
      <c r="D1603" s="81" t="s">
        <v>31</v>
      </c>
      <c r="E1603" s="79" t="s">
        <v>467</v>
      </c>
      <c r="F1603" s="79" t="s">
        <v>648</v>
      </c>
      <c r="G1603" s="79" t="s">
        <v>668</v>
      </c>
      <c r="H1603" s="79" t="s">
        <v>669</v>
      </c>
      <c r="I1603" s="79" t="s">
        <v>670</v>
      </c>
      <c r="J1603" s="79" t="s">
        <v>671</v>
      </c>
      <c r="K1603" s="79" t="s">
        <v>484</v>
      </c>
      <c r="L1603" s="79" t="s">
        <v>650</v>
      </c>
      <c r="M1603" s="79" t="s">
        <v>663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154407.12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9">
        <v>44987</v>
      </c>
      <c r="AF1603" s="148">
        <v>46083</v>
      </c>
      <c r="AG1603" s="147">
        <v>5008908.7300000004</v>
      </c>
      <c r="AH1603" s="83">
        <v>1.4222222222222223</v>
      </c>
      <c r="AI1603" s="83">
        <v>3</v>
      </c>
      <c r="AJ1603" s="143">
        <v>6.1652999999999999E-2</v>
      </c>
      <c r="AK1603" s="79" t="s">
        <v>664</v>
      </c>
      <c r="AL1603" s="79" t="s">
        <v>665</v>
      </c>
      <c r="AM1603" s="155">
        <v>0</v>
      </c>
      <c r="AN1603" s="155">
        <v>0</v>
      </c>
      <c r="AO1603" s="155">
        <v>0</v>
      </c>
      <c r="AP1603" s="155">
        <v>0</v>
      </c>
      <c r="AQ1603" s="155">
        <v>0</v>
      </c>
      <c r="AR1603" s="155">
        <v>0</v>
      </c>
      <c r="AS1603" s="155">
        <v>0</v>
      </c>
      <c r="AT1603" s="155">
        <v>0</v>
      </c>
      <c r="AU1603" s="155">
        <v>0</v>
      </c>
      <c r="AV1603" s="155">
        <v>0</v>
      </c>
      <c r="AW1603" s="155">
        <v>0</v>
      </c>
      <c r="AX1603" s="155">
        <v>0</v>
      </c>
      <c r="AY1603" s="155">
        <v>0</v>
      </c>
      <c r="AZ1603" s="155">
        <v>0</v>
      </c>
      <c r="BA1603" s="155">
        <v>0</v>
      </c>
      <c r="BB1603" s="22">
        <f t="shared" ref="BB1603:BB1666" si="75">SUM(AM1603:AO1603)</f>
        <v>0</v>
      </c>
      <c r="BC1603" s="22">
        <f t="shared" si="73"/>
        <v>0</v>
      </c>
      <c r="BD1603" s="22">
        <f t="shared" si="74"/>
        <v>0</v>
      </c>
    </row>
    <row r="1604" spans="1:56" x14ac:dyDescent="0.35">
      <c r="A1604" s="23" t="s">
        <v>3164</v>
      </c>
      <c r="B1604" s="84" t="s">
        <v>3165</v>
      </c>
      <c r="C1604" s="80">
        <v>1</v>
      </c>
      <c r="D1604" s="81" t="s">
        <v>31</v>
      </c>
      <c r="E1604" s="79" t="s">
        <v>467</v>
      </c>
      <c r="F1604" s="79" t="s">
        <v>648</v>
      </c>
      <c r="G1604" s="79" t="s">
        <v>668</v>
      </c>
      <c r="H1604" s="79" t="s">
        <v>669</v>
      </c>
      <c r="I1604" s="79" t="s">
        <v>670</v>
      </c>
      <c r="J1604" s="79" t="s">
        <v>671</v>
      </c>
      <c r="K1604" s="79" t="s">
        <v>484</v>
      </c>
      <c r="L1604" s="79" t="s">
        <v>650</v>
      </c>
      <c r="M1604" s="79" t="s">
        <v>663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178522.95</v>
      </c>
      <c r="AA1604" s="77">
        <v>0</v>
      </c>
      <c r="AB1604" s="77">
        <v>0</v>
      </c>
      <c r="AC1604" s="77">
        <v>0</v>
      </c>
      <c r="AD1604" s="77">
        <v>5008007.7</v>
      </c>
      <c r="AE1604" s="149">
        <v>44995</v>
      </c>
      <c r="AF1604" s="148">
        <v>46822</v>
      </c>
      <c r="AG1604" s="147">
        <v>5008007.7</v>
      </c>
      <c r="AH1604" s="83">
        <v>3.4444444444444446</v>
      </c>
      <c r="AI1604" s="83">
        <v>5</v>
      </c>
      <c r="AJ1604" s="143">
        <v>7.1294999999999997E-2</v>
      </c>
      <c r="AK1604" s="79" t="s">
        <v>664</v>
      </c>
      <c r="AL1604" s="79" t="s">
        <v>665</v>
      </c>
      <c r="AM1604" s="155">
        <v>0</v>
      </c>
      <c r="AN1604" s="155">
        <v>0</v>
      </c>
      <c r="AO1604" s="155">
        <v>0</v>
      </c>
      <c r="AP1604" s="155">
        <v>0</v>
      </c>
      <c r="AQ1604" s="155">
        <v>0</v>
      </c>
      <c r="AR1604" s="155">
        <v>0</v>
      </c>
      <c r="AS1604" s="155">
        <v>0</v>
      </c>
      <c r="AT1604" s="155">
        <v>0</v>
      </c>
      <c r="AU1604" s="155">
        <v>0</v>
      </c>
      <c r="AV1604" s="155">
        <v>0</v>
      </c>
      <c r="AW1604" s="155">
        <v>0</v>
      </c>
      <c r="AX1604" s="155">
        <v>0</v>
      </c>
      <c r="AY1604" s="155">
        <v>0</v>
      </c>
      <c r="AZ1604" s="155">
        <v>0</v>
      </c>
      <c r="BA1604" s="155">
        <v>0</v>
      </c>
      <c r="BB1604" s="22">
        <f t="shared" si="75"/>
        <v>0</v>
      </c>
      <c r="BC1604" s="22">
        <f t="shared" ref="BC1604:BC1667" si="76">SUM(AP1604:BA1604)</f>
        <v>0</v>
      </c>
      <c r="BD1604" s="22">
        <f t="shared" ref="BD1604:BD1667" si="77">BB1604+BC1604</f>
        <v>0</v>
      </c>
    </row>
    <row r="1605" spans="1:56" x14ac:dyDescent="0.35">
      <c r="A1605" s="23" t="s">
        <v>3166</v>
      </c>
      <c r="B1605" s="84" t="s">
        <v>3167</v>
      </c>
      <c r="C1605" s="80">
        <v>1</v>
      </c>
      <c r="D1605" s="81" t="s">
        <v>31</v>
      </c>
      <c r="E1605" s="79" t="s">
        <v>467</v>
      </c>
      <c r="F1605" s="79" t="s">
        <v>648</v>
      </c>
      <c r="G1605" s="79" t="s">
        <v>668</v>
      </c>
      <c r="H1605" s="79" t="s">
        <v>669</v>
      </c>
      <c r="I1605" s="79" t="s">
        <v>670</v>
      </c>
      <c r="J1605" s="79" t="s">
        <v>671</v>
      </c>
      <c r="K1605" s="79" t="s">
        <v>484</v>
      </c>
      <c r="L1605" s="79" t="s">
        <v>650</v>
      </c>
      <c r="M1605" s="79" t="s">
        <v>663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103184.36</v>
      </c>
      <c r="AA1605" s="77">
        <v>0</v>
      </c>
      <c r="AB1605" s="77">
        <v>0</v>
      </c>
      <c r="AC1605" s="77">
        <v>0</v>
      </c>
      <c r="AD1605" s="77">
        <v>2894574.87</v>
      </c>
      <c r="AE1605" s="149">
        <v>44995</v>
      </c>
      <c r="AF1605" s="148">
        <v>46822</v>
      </c>
      <c r="AG1605" s="147">
        <v>2894574.87</v>
      </c>
      <c r="AH1605" s="83">
        <v>3.4444444444444446</v>
      </c>
      <c r="AI1605" s="83">
        <v>5</v>
      </c>
      <c r="AJ1605" s="143">
        <v>7.1294999999999997E-2</v>
      </c>
      <c r="AK1605" s="79" t="s">
        <v>664</v>
      </c>
      <c r="AL1605" s="79" t="s">
        <v>665</v>
      </c>
      <c r="AM1605" s="155">
        <v>0</v>
      </c>
      <c r="AN1605" s="155">
        <v>0</v>
      </c>
      <c r="AO1605" s="155">
        <v>0</v>
      </c>
      <c r="AP1605" s="155">
        <v>0</v>
      </c>
      <c r="AQ1605" s="155">
        <v>0</v>
      </c>
      <c r="AR1605" s="155">
        <v>0</v>
      </c>
      <c r="AS1605" s="155">
        <v>0</v>
      </c>
      <c r="AT1605" s="155">
        <v>0</v>
      </c>
      <c r="AU1605" s="155">
        <v>0</v>
      </c>
      <c r="AV1605" s="155">
        <v>0</v>
      </c>
      <c r="AW1605" s="155">
        <v>0</v>
      </c>
      <c r="AX1605" s="155">
        <v>0</v>
      </c>
      <c r="AY1605" s="155">
        <v>0</v>
      </c>
      <c r="AZ1605" s="155">
        <v>0</v>
      </c>
      <c r="BA1605" s="155">
        <v>0</v>
      </c>
      <c r="BB1605" s="22">
        <f t="shared" si="75"/>
        <v>0</v>
      </c>
      <c r="BC1605" s="22">
        <f t="shared" si="76"/>
        <v>0</v>
      </c>
      <c r="BD1605" s="22">
        <f t="shared" si="77"/>
        <v>0</v>
      </c>
    </row>
    <row r="1606" spans="1:56" x14ac:dyDescent="0.35">
      <c r="A1606" s="23" t="s">
        <v>3168</v>
      </c>
      <c r="B1606" s="84" t="s">
        <v>3169</v>
      </c>
      <c r="C1606" s="80">
        <v>1</v>
      </c>
      <c r="D1606" s="81" t="s">
        <v>31</v>
      </c>
      <c r="E1606" s="79" t="s">
        <v>467</v>
      </c>
      <c r="F1606" s="79" t="s">
        <v>648</v>
      </c>
      <c r="G1606" s="79" t="s">
        <v>668</v>
      </c>
      <c r="H1606" s="79" t="s">
        <v>669</v>
      </c>
      <c r="I1606" s="79" t="s">
        <v>670</v>
      </c>
      <c r="J1606" s="79" t="s">
        <v>671</v>
      </c>
      <c r="K1606" s="79" t="s">
        <v>484</v>
      </c>
      <c r="L1606" s="79" t="s">
        <v>650</v>
      </c>
      <c r="M1606" s="79" t="s">
        <v>663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50453.61</v>
      </c>
      <c r="AA1606" s="77">
        <v>0</v>
      </c>
      <c r="AB1606" s="77">
        <v>0</v>
      </c>
      <c r="AC1606" s="77">
        <v>0</v>
      </c>
      <c r="AD1606" s="77">
        <v>1415347.7</v>
      </c>
      <c r="AE1606" s="149">
        <v>44995</v>
      </c>
      <c r="AF1606" s="148">
        <v>46822</v>
      </c>
      <c r="AG1606" s="147">
        <v>1415347.7</v>
      </c>
      <c r="AH1606" s="83">
        <v>3.4444444444444446</v>
      </c>
      <c r="AI1606" s="83">
        <v>5</v>
      </c>
      <c r="AJ1606" s="143">
        <v>7.1294999999999997E-2</v>
      </c>
      <c r="AK1606" s="79" t="s">
        <v>664</v>
      </c>
      <c r="AL1606" s="79" t="s">
        <v>665</v>
      </c>
      <c r="AM1606" s="155">
        <v>0</v>
      </c>
      <c r="AN1606" s="155">
        <v>0</v>
      </c>
      <c r="AO1606" s="155">
        <v>0</v>
      </c>
      <c r="AP1606" s="155">
        <v>0</v>
      </c>
      <c r="AQ1606" s="155">
        <v>0</v>
      </c>
      <c r="AR1606" s="155">
        <v>0</v>
      </c>
      <c r="AS1606" s="155">
        <v>0</v>
      </c>
      <c r="AT1606" s="155">
        <v>0</v>
      </c>
      <c r="AU1606" s="155">
        <v>0</v>
      </c>
      <c r="AV1606" s="155">
        <v>0</v>
      </c>
      <c r="AW1606" s="155">
        <v>0</v>
      </c>
      <c r="AX1606" s="155">
        <v>0</v>
      </c>
      <c r="AY1606" s="155">
        <v>0</v>
      </c>
      <c r="AZ1606" s="155">
        <v>0</v>
      </c>
      <c r="BA1606" s="155">
        <v>0</v>
      </c>
      <c r="BB1606" s="22">
        <f t="shared" si="75"/>
        <v>0</v>
      </c>
      <c r="BC1606" s="22">
        <f t="shared" si="76"/>
        <v>0</v>
      </c>
      <c r="BD1606" s="22">
        <f t="shared" si="77"/>
        <v>0</v>
      </c>
    </row>
    <row r="1607" spans="1:56" x14ac:dyDescent="0.35">
      <c r="A1607" s="23" t="s">
        <v>3170</v>
      </c>
      <c r="B1607" s="84" t="s">
        <v>3171</v>
      </c>
      <c r="C1607" s="80">
        <v>1</v>
      </c>
      <c r="D1607" s="81" t="s">
        <v>31</v>
      </c>
      <c r="E1607" s="79" t="s">
        <v>467</v>
      </c>
      <c r="F1607" s="79" t="s">
        <v>648</v>
      </c>
      <c r="G1607" s="79" t="s">
        <v>668</v>
      </c>
      <c r="H1607" s="79" t="s">
        <v>669</v>
      </c>
      <c r="I1607" s="79" t="s">
        <v>670</v>
      </c>
      <c r="J1607" s="79" t="s">
        <v>671</v>
      </c>
      <c r="K1607" s="79" t="s">
        <v>484</v>
      </c>
      <c r="L1607" s="79" t="s">
        <v>650</v>
      </c>
      <c r="M1607" s="79" t="s">
        <v>663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137524.45000000001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9">
        <v>44987</v>
      </c>
      <c r="AF1607" s="148">
        <v>46083</v>
      </c>
      <c r="AG1607" s="147">
        <v>4461241.0199999996</v>
      </c>
      <c r="AH1607" s="83">
        <v>1.4222222222222223</v>
      </c>
      <c r="AI1607" s="83">
        <v>3</v>
      </c>
      <c r="AJ1607" s="143">
        <v>6.1652999999999999E-2</v>
      </c>
      <c r="AK1607" s="79" t="s">
        <v>664</v>
      </c>
      <c r="AL1607" s="79" t="s">
        <v>665</v>
      </c>
      <c r="AM1607" s="155">
        <v>0</v>
      </c>
      <c r="AN1607" s="155">
        <v>0</v>
      </c>
      <c r="AO1607" s="155">
        <v>0</v>
      </c>
      <c r="AP1607" s="155">
        <v>0</v>
      </c>
      <c r="AQ1607" s="155">
        <v>0</v>
      </c>
      <c r="AR1607" s="155">
        <v>0</v>
      </c>
      <c r="AS1607" s="155">
        <v>0</v>
      </c>
      <c r="AT1607" s="155">
        <v>0</v>
      </c>
      <c r="AU1607" s="155">
        <v>0</v>
      </c>
      <c r="AV1607" s="155">
        <v>0</v>
      </c>
      <c r="AW1607" s="155">
        <v>0</v>
      </c>
      <c r="AX1607" s="155">
        <v>0</v>
      </c>
      <c r="AY1607" s="155">
        <v>0</v>
      </c>
      <c r="AZ1607" s="155">
        <v>0</v>
      </c>
      <c r="BA1607" s="155">
        <v>0</v>
      </c>
      <c r="BB1607" s="22">
        <f t="shared" si="75"/>
        <v>0</v>
      </c>
      <c r="BC1607" s="22">
        <f t="shared" si="76"/>
        <v>0</v>
      </c>
      <c r="BD1607" s="22">
        <f t="shared" si="77"/>
        <v>0</v>
      </c>
    </row>
    <row r="1608" spans="1:56" x14ac:dyDescent="0.35">
      <c r="A1608" s="23" t="s">
        <v>3172</v>
      </c>
      <c r="B1608" s="84" t="s">
        <v>3173</v>
      </c>
      <c r="C1608" s="80">
        <v>1</v>
      </c>
      <c r="D1608" s="81" t="s">
        <v>31</v>
      </c>
      <c r="E1608" s="79" t="s">
        <v>467</v>
      </c>
      <c r="F1608" s="79" t="s">
        <v>648</v>
      </c>
      <c r="G1608" s="79" t="s">
        <v>668</v>
      </c>
      <c r="H1608" s="79" t="s">
        <v>669</v>
      </c>
      <c r="I1608" s="79" t="s">
        <v>670</v>
      </c>
      <c r="J1608" s="79" t="s">
        <v>671</v>
      </c>
      <c r="K1608" s="79" t="s">
        <v>484</v>
      </c>
      <c r="L1608" s="79" t="s">
        <v>650</v>
      </c>
      <c r="M1608" s="79" t="s">
        <v>663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28474.84</v>
      </c>
      <c r="AA1608" s="77">
        <v>0</v>
      </c>
      <c r="AB1608" s="77">
        <v>0</v>
      </c>
      <c r="AC1608" s="77">
        <v>0</v>
      </c>
      <c r="AD1608" s="77">
        <v>923713.12</v>
      </c>
      <c r="AE1608" s="149">
        <v>44987</v>
      </c>
      <c r="AF1608" s="148">
        <v>46083</v>
      </c>
      <c r="AG1608" s="147">
        <v>923713.12</v>
      </c>
      <c r="AH1608" s="83">
        <v>1.4222222222222223</v>
      </c>
      <c r="AI1608" s="83">
        <v>3</v>
      </c>
      <c r="AJ1608" s="143">
        <v>6.1652999999999999E-2</v>
      </c>
      <c r="AK1608" s="79" t="s">
        <v>664</v>
      </c>
      <c r="AL1608" s="79" t="s">
        <v>665</v>
      </c>
      <c r="AM1608" s="155">
        <v>0</v>
      </c>
      <c r="AN1608" s="155">
        <v>0</v>
      </c>
      <c r="AO1608" s="155">
        <v>0</v>
      </c>
      <c r="AP1608" s="155">
        <v>0</v>
      </c>
      <c r="AQ1608" s="155">
        <v>0</v>
      </c>
      <c r="AR1608" s="155">
        <v>0</v>
      </c>
      <c r="AS1608" s="155">
        <v>0</v>
      </c>
      <c r="AT1608" s="155">
        <v>0</v>
      </c>
      <c r="AU1608" s="155">
        <v>0</v>
      </c>
      <c r="AV1608" s="155">
        <v>0</v>
      </c>
      <c r="AW1608" s="155">
        <v>0</v>
      </c>
      <c r="AX1608" s="155">
        <v>0</v>
      </c>
      <c r="AY1608" s="155">
        <v>0</v>
      </c>
      <c r="AZ1608" s="155">
        <v>0</v>
      </c>
      <c r="BA1608" s="155">
        <v>0</v>
      </c>
      <c r="BB1608" s="22">
        <f t="shared" si="75"/>
        <v>0</v>
      </c>
      <c r="BC1608" s="22">
        <f t="shared" si="76"/>
        <v>0</v>
      </c>
      <c r="BD1608" s="22">
        <f t="shared" si="77"/>
        <v>0</v>
      </c>
    </row>
    <row r="1609" spans="1:56" x14ac:dyDescent="0.35">
      <c r="A1609" s="23" t="s">
        <v>3174</v>
      </c>
      <c r="B1609" s="84" t="s">
        <v>3175</v>
      </c>
      <c r="C1609" s="80">
        <v>1</v>
      </c>
      <c r="D1609" s="81" t="s">
        <v>31</v>
      </c>
      <c r="E1609" s="79" t="s">
        <v>467</v>
      </c>
      <c r="F1609" s="79" t="s">
        <v>648</v>
      </c>
      <c r="G1609" s="79" t="s">
        <v>668</v>
      </c>
      <c r="H1609" s="79" t="s">
        <v>669</v>
      </c>
      <c r="I1609" s="79" t="s">
        <v>670</v>
      </c>
      <c r="J1609" s="79" t="s">
        <v>671</v>
      </c>
      <c r="K1609" s="79" t="s">
        <v>484</v>
      </c>
      <c r="L1609" s="79" t="s">
        <v>650</v>
      </c>
      <c r="M1609" s="79" t="s">
        <v>663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117884.82</v>
      </c>
      <c r="AA1609" s="77">
        <v>0</v>
      </c>
      <c r="AB1609" s="77">
        <v>0</v>
      </c>
      <c r="AC1609" s="77">
        <v>0</v>
      </c>
      <c r="AD1609" s="77">
        <v>3306958.84</v>
      </c>
      <c r="AE1609" s="149">
        <v>44995</v>
      </c>
      <c r="AF1609" s="148">
        <v>46822</v>
      </c>
      <c r="AG1609" s="147">
        <v>3306958.84</v>
      </c>
      <c r="AH1609" s="83">
        <v>3.4444444444444446</v>
      </c>
      <c r="AI1609" s="83">
        <v>5</v>
      </c>
      <c r="AJ1609" s="143">
        <v>7.1294999999999997E-2</v>
      </c>
      <c r="AK1609" s="79" t="s">
        <v>664</v>
      </c>
      <c r="AL1609" s="79" t="s">
        <v>665</v>
      </c>
      <c r="AM1609" s="155">
        <v>0</v>
      </c>
      <c r="AN1609" s="155">
        <v>0</v>
      </c>
      <c r="AO1609" s="155">
        <v>0</v>
      </c>
      <c r="AP1609" s="155">
        <v>0</v>
      </c>
      <c r="AQ1609" s="155">
        <v>0</v>
      </c>
      <c r="AR1609" s="155">
        <v>0</v>
      </c>
      <c r="AS1609" s="155">
        <v>0</v>
      </c>
      <c r="AT1609" s="155">
        <v>0</v>
      </c>
      <c r="AU1609" s="155">
        <v>0</v>
      </c>
      <c r="AV1609" s="155">
        <v>0</v>
      </c>
      <c r="AW1609" s="155">
        <v>0</v>
      </c>
      <c r="AX1609" s="155">
        <v>0</v>
      </c>
      <c r="AY1609" s="155">
        <v>0</v>
      </c>
      <c r="AZ1609" s="155">
        <v>0</v>
      </c>
      <c r="BA1609" s="155">
        <v>0</v>
      </c>
      <c r="BB1609" s="22">
        <f t="shared" si="75"/>
        <v>0</v>
      </c>
      <c r="BC1609" s="22">
        <f t="shared" si="76"/>
        <v>0</v>
      </c>
      <c r="BD1609" s="22">
        <f t="shared" si="77"/>
        <v>0</v>
      </c>
    </row>
    <row r="1610" spans="1:56" x14ac:dyDescent="0.35">
      <c r="A1610" s="23" t="s">
        <v>3176</v>
      </c>
      <c r="B1610" s="84" t="s">
        <v>3177</v>
      </c>
      <c r="C1610" s="80">
        <v>1</v>
      </c>
      <c r="D1610" s="81" t="s">
        <v>31</v>
      </c>
      <c r="E1610" s="79" t="s">
        <v>467</v>
      </c>
      <c r="F1610" s="79" t="s">
        <v>648</v>
      </c>
      <c r="G1610" s="79" t="s">
        <v>668</v>
      </c>
      <c r="H1610" s="79" t="s">
        <v>669</v>
      </c>
      <c r="I1610" s="79" t="s">
        <v>670</v>
      </c>
      <c r="J1610" s="79" t="s">
        <v>671</v>
      </c>
      <c r="K1610" s="79" t="s">
        <v>484</v>
      </c>
      <c r="L1610" s="79" t="s">
        <v>650</v>
      </c>
      <c r="M1610" s="79" t="s">
        <v>663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130309.32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9">
        <v>44987</v>
      </c>
      <c r="AF1610" s="148">
        <v>46083</v>
      </c>
      <c r="AG1610" s="147">
        <v>4227185.0999999996</v>
      </c>
      <c r="AH1610" s="83">
        <v>1.4222222222222223</v>
      </c>
      <c r="AI1610" s="83">
        <v>3</v>
      </c>
      <c r="AJ1610" s="143">
        <v>6.1652999999999999E-2</v>
      </c>
      <c r="AK1610" s="79" t="s">
        <v>664</v>
      </c>
      <c r="AL1610" s="79" t="s">
        <v>665</v>
      </c>
      <c r="AM1610" s="155">
        <v>0</v>
      </c>
      <c r="AN1610" s="155">
        <v>0</v>
      </c>
      <c r="AO1610" s="155">
        <v>0</v>
      </c>
      <c r="AP1610" s="155">
        <v>0</v>
      </c>
      <c r="AQ1610" s="155">
        <v>0</v>
      </c>
      <c r="AR1610" s="155">
        <v>0</v>
      </c>
      <c r="AS1610" s="155">
        <v>0</v>
      </c>
      <c r="AT1610" s="155">
        <v>0</v>
      </c>
      <c r="AU1610" s="155">
        <v>0</v>
      </c>
      <c r="AV1610" s="155">
        <v>0</v>
      </c>
      <c r="AW1610" s="155">
        <v>0</v>
      </c>
      <c r="AX1610" s="155">
        <v>0</v>
      </c>
      <c r="AY1610" s="155">
        <v>0</v>
      </c>
      <c r="AZ1610" s="155">
        <v>0</v>
      </c>
      <c r="BA1610" s="155">
        <v>0</v>
      </c>
      <c r="BB1610" s="22">
        <f t="shared" si="75"/>
        <v>0</v>
      </c>
      <c r="BC1610" s="22">
        <f t="shared" si="76"/>
        <v>0</v>
      </c>
      <c r="BD1610" s="22">
        <f t="shared" si="77"/>
        <v>0</v>
      </c>
    </row>
    <row r="1611" spans="1:56" x14ac:dyDescent="0.35">
      <c r="A1611" s="23" t="s">
        <v>3178</v>
      </c>
      <c r="B1611" s="84" t="s">
        <v>3179</v>
      </c>
      <c r="C1611" s="80">
        <v>1</v>
      </c>
      <c r="D1611" s="81" t="s">
        <v>31</v>
      </c>
      <c r="E1611" s="79" t="s">
        <v>467</v>
      </c>
      <c r="F1611" s="79" t="s">
        <v>648</v>
      </c>
      <c r="G1611" s="79" t="s">
        <v>668</v>
      </c>
      <c r="H1611" s="79" t="s">
        <v>669</v>
      </c>
      <c r="I1611" s="79" t="s">
        <v>670</v>
      </c>
      <c r="J1611" s="79" t="s">
        <v>671</v>
      </c>
      <c r="K1611" s="79" t="s">
        <v>484</v>
      </c>
      <c r="L1611" s="79" t="s">
        <v>650</v>
      </c>
      <c r="M1611" s="79" t="s">
        <v>663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150591.23000000001</v>
      </c>
      <c r="AA1611" s="77">
        <v>0</v>
      </c>
      <c r="AB1611" s="77">
        <v>0</v>
      </c>
      <c r="AC1611" s="77">
        <v>0</v>
      </c>
      <c r="AD1611" s="77">
        <v>4224454.29</v>
      </c>
      <c r="AE1611" s="149">
        <v>44995</v>
      </c>
      <c r="AF1611" s="148">
        <v>46822</v>
      </c>
      <c r="AG1611" s="147">
        <v>4224454.29</v>
      </c>
      <c r="AH1611" s="83">
        <v>3.4444444444444446</v>
      </c>
      <c r="AI1611" s="83">
        <v>5</v>
      </c>
      <c r="AJ1611" s="143">
        <v>7.1294999999999997E-2</v>
      </c>
      <c r="AK1611" s="79" t="s">
        <v>664</v>
      </c>
      <c r="AL1611" s="79" t="s">
        <v>665</v>
      </c>
      <c r="AM1611" s="155">
        <v>0</v>
      </c>
      <c r="AN1611" s="155">
        <v>0</v>
      </c>
      <c r="AO1611" s="155">
        <v>0</v>
      </c>
      <c r="AP1611" s="155">
        <v>0</v>
      </c>
      <c r="AQ1611" s="155">
        <v>0</v>
      </c>
      <c r="AR1611" s="155">
        <v>0</v>
      </c>
      <c r="AS1611" s="155">
        <v>0</v>
      </c>
      <c r="AT1611" s="155">
        <v>0</v>
      </c>
      <c r="AU1611" s="155">
        <v>0</v>
      </c>
      <c r="AV1611" s="155">
        <v>0</v>
      </c>
      <c r="AW1611" s="155">
        <v>0</v>
      </c>
      <c r="AX1611" s="155">
        <v>0</v>
      </c>
      <c r="AY1611" s="155">
        <v>0</v>
      </c>
      <c r="AZ1611" s="155">
        <v>0</v>
      </c>
      <c r="BA1611" s="155">
        <v>0</v>
      </c>
      <c r="BB1611" s="22">
        <f t="shared" si="75"/>
        <v>0</v>
      </c>
      <c r="BC1611" s="22">
        <f t="shared" si="76"/>
        <v>0</v>
      </c>
      <c r="BD1611" s="22">
        <f t="shared" si="77"/>
        <v>0</v>
      </c>
    </row>
    <row r="1612" spans="1:56" x14ac:dyDescent="0.35">
      <c r="A1612" s="23" t="s">
        <v>3180</v>
      </c>
      <c r="B1612" s="84" t="s">
        <v>3181</v>
      </c>
      <c r="C1612" s="80">
        <v>1</v>
      </c>
      <c r="D1612" s="81" t="s">
        <v>31</v>
      </c>
      <c r="E1612" s="79" t="s">
        <v>467</v>
      </c>
      <c r="F1612" s="79" t="s">
        <v>648</v>
      </c>
      <c r="G1612" s="79" t="s">
        <v>668</v>
      </c>
      <c r="H1612" s="79" t="s">
        <v>669</v>
      </c>
      <c r="I1612" s="79" t="s">
        <v>670</v>
      </c>
      <c r="J1612" s="79" t="s">
        <v>671</v>
      </c>
      <c r="K1612" s="79" t="s">
        <v>484</v>
      </c>
      <c r="L1612" s="79" t="s">
        <v>650</v>
      </c>
      <c r="M1612" s="79" t="s">
        <v>663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29746.65</v>
      </c>
      <c r="AA1612" s="77">
        <v>0</v>
      </c>
      <c r="AB1612" s="77">
        <v>0</v>
      </c>
      <c r="AC1612" s="77">
        <v>0</v>
      </c>
      <c r="AD1612" s="77">
        <v>964970.14</v>
      </c>
      <c r="AE1612" s="149">
        <v>44987</v>
      </c>
      <c r="AF1612" s="148">
        <v>46083</v>
      </c>
      <c r="AG1612" s="147">
        <v>964970.14</v>
      </c>
      <c r="AH1612" s="83">
        <v>1.4222222222222223</v>
      </c>
      <c r="AI1612" s="83">
        <v>3</v>
      </c>
      <c r="AJ1612" s="143">
        <v>6.1652999999999999E-2</v>
      </c>
      <c r="AK1612" s="79" t="s">
        <v>664</v>
      </c>
      <c r="AL1612" s="79" t="s">
        <v>665</v>
      </c>
      <c r="AM1612" s="155">
        <v>0</v>
      </c>
      <c r="AN1612" s="155">
        <v>0</v>
      </c>
      <c r="AO1612" s="155">
        <v>0</v>
      </c>
      <c r="AP1612" s="155">
        <v>0</v>
      </c>
      <c r="AQ1612" s="155">
        <v>0</v>
      </c>
      <c r="AR1612" s="155">
        <v>0</v>
      </c>
      <c r="AS1612" s="155">
        <v>0</v>
      </c>
      <c r="AT1612" s="155">
        <v>0</v>
      </c>
      <c r="AU1612" s="155">
        <v>0</v>
      </c>
      <c r="AV1612" s="155">
        <v>0</v>
      </c>
      <c r="AW1612" s="155">
        <v>0</v>
      </c>
      <c r="AX1612" s="155">
        <v>0</v>
      </c>
      <c r="AY1612" s="155">
        <v>0</v>
      </c>
      <c r="AZ1612" s="155">
        <v>0</v>
      </c>
      <c r="BA1612" s="155">
        <v>0</v>
      </c>
      <c r="BB1612" s="22">
        <f t="shared" si="75"/>
        <v>0</v>
      </c>
      <c r="BC1612" s="22">
        <f t="shared" si="76"/>
        <v>0</v>
      </c>
      <c r="BD1612" s="22">
        <f t="shared" si="77"/>
        <v>0</v>
      </c>
    </row>
    <row r="1613" spans="1:56" x14ac:dyDescent="0.35">
      <c r="A1613" s="23" t="s">
        <v>3224</v>
      </c>
      <c r="B1613" s="84" t="s">
        <v>3225</v>
      </c>
      <c r="C1613" s="80">
        <v>1</v>
      </c>
      <c r="D1613" s="81" t="s">
        <v>31</v>
      </c>
      <c r="E1613" s="79" t="s">
        <v>467</v>
      </c>
      <c r="F1613" s="79" t="s">
        <v>648</v>
      </c>
      <c r="G1613" s="79" t="s">
        <v>660</v>
      </c>
      <c r="H1613" s="79" t="s">
        <v>661</v>
      </c>
      <c r="I1613" s="79" t="s">
        <v>649</v>
      </c>
      <c r="J1613" s="79" t="s">
        <v>662</v>
      </c>
      <c r="K1613" s="79" t="s">
        <v>92</v>
      </c>
      <c r="L1613" s="79" t="s">
        <v>650</v>
      </c>
      <c r="M1613" s="79" t="s">
        <v>663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1411784.13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9">
        <v>44987</v>
      </c>
      <c r="AF1613" s="148">
        <v>46083</v>
      </c>
      <c r="AG1613" s="83">
        <v>45797743.100000001</v>
      </c>
      <c r="AH1613" s="83">
        <v>1.4222222222222223</v>
      </c>
      <c r="AI1613" s="83">
        <v>3</v>
      </c>
      <c r="AJ1613" s="143">
        <v>6.1652999999999999E-2</v>
      </c>
      <c r="AK1613" s="79" t="s">
        <v>664</v>
      </c>
      <c r="AL1613" s="79" t="s">
        <v>665</v>
      </c>
      <c r="AM1613" s="155">
        <v>0</v>
      </c>
      <c r="AN1613" s="155">
        <v>0</v>
      </c>
      <c r="AO1613" s="155">
        <v>0</v>
      </c>
      <c r="AP1613" s="155">
        <v>0</v>
      </c>
      <c r="AQ1613" s="155">
        <v>0</v>
      </c>
      <c r="AR1613" s="155">
        <v>0</v>
      </c>
      <c r="AS1613" s="155">
        <v>0</v>
      </c>
      <c r="AT1613" s="155">
        <v>0</v>
      </c>
      <c r="AU1613" s="155">
        <v>0</v>
      </c>
      <c r="AV1613" s="155">
        <v>0</v>
      </c>
      <c r="AW1613" s="155">
        <v>0</v>
      </c>
      <c r="AX1613" s="155">
        <v>0</v>
      </c>
      <c r="AY1613" s="155">
        <v>0</v>
      </c>
      <c r="AZ1613" s="155">
        <v>0</v>
      </c>
      <c r="BA1613" s="155">
        <v>0</v>
      </c>
      <c r="BB1613" s="22">
        <f t="shared" si="75"/>
        <v>0</v>
      </c>
      <c r="BC1613" s="22">
        <f t="shared" si="76"/>
        <v>0</v>
      </c>
      <c r="BD1613" s="22">
        <f t="shared" si="77"/>
        <v>0</v>
      </c>
    </row>
    <row r="1614" spans="1:56" x14ac:dyDescent="0.35">
      <c r="A1614" s="23" t="s">
        <v>3226</v>
      </c>
      <c r="B1614" s="84" t="s">
        <v>3227</v>
      </c>
      <c r="C1614" s="80">
        <v>1</v>
      </c>
      <c r="D1614" s="81" t="s">
        <v>31</v>
      </c>
      <c r="E1614" s="79" t="s">
        <v>467</v>
      </c>
      <c r="F1614" s="79" t="s">
        <v>648</v>
      </c>
      <c r="G1614" s="79" t="s">
        <v>668</v>
      </c>
      <c r="H1614" s="79" t="s">
        <v>669</v>
      </c>
      <c r="I1614" s="79" t="s">
        <v>670</v>
      </c>
      <c r="J1614" s="79" t="s">
        <v>671</v>
      </c>
      <c r="K1614" s="79" t="s">
        <v>484</v>
      </c>
      <c r="L1614" s="79" t="s">
        <v>650</v>
      </c>
      <c r="M1614" s="79" t="s">
        <v>663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49">
        <v>45000</v>
      </c>
      <c r="AF1614" s="148">
        <v>45366</v>
      </c>
      <c r="AG1614" s="83">
        <v>1096210.68</v>
      </c>
      <c r="AH1614" s="83">
        <v>0</v>
      </c>
      <c r="AI1614" s="83">
        <v>0</v>
      </c>
      <c r="AJ1614" s="143">
        <v>0.03</v>
      </c>
      <c r="AK1614" s="79" t="s">
        <v>664</v>
      </c>
      <c r="AL1614" s="79" t="s">
        <v>665</v>
      </c>
      <c r="AM1614" s="155">
        <v>0</v>
      </c>
      <c r="AN1614" s="155">
        <v>0</v>
      </c>
      <c r="AO1614" s="155">
        <v>0</v>
      </c>
      <c r="AP1614" s="155">
        <v>0</v>
      </c>
      <c r="AQ1614" s="155">
        <v>0</v>
      </c>
      <c r="AR1614" s="155">
        <v>0</v>
      </c>
      <c r="AS1614" s="155">
        <v>0</v>
      </c>
      <c r="AT1614" s="155">
        <v>0</v>
      </c>
      <c r="AU1614" s="155">
        <v>0</v>
      </c>
      <c r="AV1614" s="155">
        <v>0</v>
      </c>
      <c r="AW1614" s="155">
        <v>0</v>
      </c>
      <c r="AX1614" s="155">
        <v>0</v>
      </c>
      <c r="AY1614" s="155">
        <v>0</v>
      </c>
      <c r="AZ1614" s="155">
        <v>0</v>
      </c>
      <c r="BA1614" s="155">
        <v>0</v>
      </c>
      <c r="BB1614" s="22">
        <f t="shared" si="75"/>
        <v>0</v>
      </c>
      <c r="BC1614" s="22">
        <f t="shared" si="76"/>
        <v>0</v>
      </c>
      <c r="BD1614" s="22">
        <f t="shared" si="77"/>
        <v>0</v>
      </c>
    </row>
    <row r="1615" spans="1:56" x14ac:dyDescent="0.35">
      <c r="A1615" s="23" t="s">
        <v>3228</v>
      </c>
      <c r="B1615" s="84" t="s">
        <v>3229</v>
      </c>
      <c r="C1615" s="80">
        <v>1</v>
      </c>
      <c r="D1615" s="81" t="s">
        <v>31</v>
      </c>
      <c r="E1615" s="79" t="s">
        <v>467</v>
      </c>
      <c r="F1615" s="79" t="s">
        <v>648</v>
      </c>
      <c r="G1615" s="79" t="s">
        <v>668</v>
      </c>
      <c r="H1615" s="79" t="s">
        <v>669</v>
      </c>
      <c r="I1615" s="79" t="s">
        <v>670</v>
      </c>
      <c r="J1615" s="79" t="s">
        <v>671</v>
      </c>
      <c r="K1615" s="79" t="s">
        <v>484</v>
      </c>
      <c r="L1615" s="79" t="s">
        <v>650</v>
      </c>
      <c r="M1615" s="79" t="s">
        <v>663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33423.980000000003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9">
        <v>44987</v>
      </c>
      <c r="AF1615" s="148">
        <v>46083</v>
      </c>
      <c r="AG1615" s="83">
        <v>1084261.4099999999</v>
      </c>
      <c r="AH1615" s="83">
        <v>1.4222222222222223</v>
      </c>
      <c r="AI1615" s="83">
        <v>3</v>
      </c>
      <c r="AJ1615" s="143">
        <v>6.1652999999999999E-2</v>
      </c>
      <c r="AK1615" s="79" t="s">
        <v>664</v>
      </c>
      <c r="AL1615" s="79" t="s">
        <v>665</v>
      </c>
      <c r="AM1615" s="155">
        <v>0</v>
      </c>
      <c r="AN1615" s="155">
        <v>0</v>
      </c>
      <c r="AO1615" s="155">
        <v>0</v>
      </c>
      <c r="AP1615" s="155">
        <v>0</v>
      </c>
      <c r="AQ1615" s="155">
        <v>0</v>
      </c>
      <c r="AR1615" s="155">
        <v>0</v>
      </c>
      <c r="AS1615" s="155">
        <v>0</v>
      </c>
      <c r="AT1615" s="155">
        <v>0</v>
      </c>
      <c r="AU1615" s="155">
        <v>0</v>
      </c>
      <c r="AV1615" s="155">
        <v>0</v>
      </c>
      <c r="AW1615" s="155">
        <v>0</v>
      </c>
      <c r="AX1615" s="155">
        <v>0</v>
      </c>
      <c r="AY1615" s="155">
        <v>0</v>
      </c>
      <c r="AZ1615" s="155">
        <v>0</v>
      </c>
      <c r="BA1615" s="155">
        <v>0</v>
      </c>
      <c r="BB1615" s="22">
        <f t="shared" si="75"/>
        <v>0</v>
      </c>
      <c r="BC1615" s="22">
        <f t="shared" si="76"/>
        <v>0</v>
      </c>
      <c r="BD1615" s="22">
        <f t="shared" si="77"/>
        <v>0</v>
      </c>
    </row>
    <row r="1616" spans="1:56" x14ac:dyDescent="0.35">
      <c r="A1616" s="23" t="s">
        <v>3230</v>
      </c>
      <c r="B1616" s="84" t="s">
        <v>3231</v>
      </c>
      <c r="C1616" s="80">
        <v>1</v>
      </c>
      <c r="D1616" s="81" t="s">
        <v>31</v>
      </c>
      <c r="E1616" s="79" t="s">
        <v>467</v>
      </c>
      <c r="F1616" s="79" t="s">
        <v>648</v>
      </c>
      <c r="G1616" s="79" t="s">
        <v>668</v>
      </c>
      <c r="H1616" s="79" t="s">
        <v>669</v>
      </c>
      <c r="I1616" s="79" t="s">
        <v>670</v>
      </c>
      <c r="J1616" s="79" t="s">
        <v>671</v>
      </c>
      <c r="K1616" s="79" t="s">
        <v>484</v>
      </c>
      <c r="L1616" s="79" t="s">
        <v>650</v>
      </c>
      <c r="M1616" s="79" t="s">
        <v>663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77192.399999999994</v>
      </c>
      <c r="AA1616" s="77">
        <v>0</v>
      </c>
      <c r="AB1616" s="77">
        <v>0</v>
      </c>
      <c r="AC1616" s="77">
        <v>0</v>
      </c>
      <c r="AD1616" s="77">
        <v>2165436.48</v>
      </c>
      <c r="AE1616" s="149">
        <v>44995</v>
      </c>
      <c r="AF1616" s="148">
        <v>46822</v>
      </c>
      <c r="AG1616" s="83">
        <v>2165436.48</v>
      </c>
      <c r="AH1616" s="83">
        <v>3.4444444444444446</v>
      </c>
      <c r="AI1616" s="83">
        <v>5</v>
      </c>
      <c r="AJ1616" s="143">
        <v>7.1294999999999997E-2</v>
      </c>
      <c r="AK1616" s="79" t="s">
        <v>664</v>
      </c>
      <c r="AL1616" s="79" t="s">
        <v>665</v>
      </c>
      <c r="AM1616" s="155">
        <v>0</v>
      </c>
      <c r="AN1616" s="155">
        <v>0</v>
      </c>
      <c r="AO1616" s="155">
        <v>0</v>
      </c>
      <c r="AP1616" s="155">
        <v>0</v>
      </c>
      <c r="AQ1616" s="155">
        <v>0</v>
      </c>
      <c r="AR1616" s="155">
        <v>0</v>
      </c>
      <c r="AS1616" s="155">
        <v>0</v>
      </c>
      <c r="AT1616" s="155">
        <v>0</v>
      </c>
      <c r="AU1616" s="155">
        <v>0</v>
      </c>
      <c r="AV1616" s="155">
        <v>0</v>
      </c>
      <c r="AW1616" s="155">
        <v>0</v>
      </c>
      <c r="AX1616" s="155">
        <v>0</v>
      </c>
      <c r="AY1616" s="155">
        <v>0</v>
      </c>
      <c r="AZ1616" s="155">
        <v>0</v>
      </c>
      <c r="BA1616" s="155">
        <v>0</v>
      </c>
      <c r="BB1616" s="22">
        <f t="shared" si="75"/>
        <v>0</v>
      </c>
      <c r="BC1616" s="22">
        <f t="shared" si="76"/>
        <v>0</v>
      </c>
      <c r="BD1616" s="22">
        <f t="shared" si="77"/>
        <v>0</v>
      </c>
    </row>
    <row r="1617" spans="1:56" x14ac:dyDescent="0.35">
      <c r="A1617" s="23" t="s">
        <v>3232</v>
      </c>
      <c r="B1617" s="84" t="s">
        <v>3233</v>
      </c>
      <c r="C1617" s="80">
        <v>1</v>
      </c>
      <c r="D1617" s="81" t="s">
        <v>31</v>
      </c>
      <c r="E1617" s="79" t="s">
        <v>467</v>
      </c>
      <c r="F1617" s="79" t="s">
        <v>648</v>
      </c>
      <c r="G1617" s="79" t="s">
        <v>668</v>
      </c>
      <c r="H1617" s="79" t="s">
        <v>669</v>
      </c>
      <c r="I1617" s="79" t="s">
        <v>670</v>
      </c>
      <c r="J1617" s="79" t="s">
        <v>671</v>
      </c>
      <c r="K1617" s="79" t="s">
        <v>484</v>
      </c>
      <c r="L1617" s="79" t="s">
        <v>650</v>
      </c>
      <c r="M1617" s="79" t="s">
        <v>663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435939.84000000003</v>
      </c>
      <c r="AA1617" s="77">
        <v>0</v>
      </c>
      <c r="AB1617" s="77">
        <v>0</v>
      </c>
      <c r="AC1617" s="77">
        <v>0</v>
      </c>
      <c r="AD1617" s="77">
        <v>11818571.76</v>
      </c>
      <c r="AE1617" s="149">
        <v>45000</v>
      </c>
      <c r="AF1617" s="148">
        <v>47192</v>
      </c>
      <c r="AG1617" s="83">
        <v>11818571.76</v>
      </c>
      <c r="AH1617" s="83">
        <v>4.458333333333333</v>
      </c>
      <c r="AI1617" s="83">
        <v>6</v>
      </c>
      <c r="AJ1617" s="143">
        <v>7.3772000000000004E-2</v>
      </c>
      <c r="AK1617" s="79" t="s">
        <v>664</v>
      </c>
      <c r="AL1617" s="79" t="s">
        <v>665</v>
      </c>
      <c r="AM1617" s="155">
        <v>0</v>
      </c>
      <c r="AN1617" s="155">
        <v>0</v>
      </c>
      <c r="AO1617" s="155">
        <v>0</v>
      </c>
      <c r="AP1617" s="155">
        <v>0</v>
      </c>
      <c r="AQ1617" s="155">
        <v>0</v>
      </c>
      <c r="AR1617" s="155">
        <v>0</v>
      </c>
      <c r="AS1617" s="155">
        <v>0</v>
      </c>
      <c r="AT1617" s="155">
        <v>0</v>
      </c>
      <c r="AU1617" s="155">
        <v>0</v>
      </c>
      <c r="AV1617" s="155">
        <v>0</v>
      </c>
      <c r="AW1617" s="155">
        <v>0</v>
      </c>
      <c r="AX1617" s="155">
        <v>0</v>
      </c>
      <c r="AY1617" s="155">
        <v>0</v>
      </c>
      <c r="AZ1617" s="155">
        <v>0</v>
      </c>
      <c r="BA1617" s="155">
        <v>0</v>
      </c>
      <c r="BB1617" s="22">
        <f t="shared" si="75"/>
        <v>0</v>
      </c>
      <c r="BC1617" s="22">
        <f t="shared" si="76"/>
        <v>0</v>
      </c>
      <c r="BD1617" s="22">
        <f t="shared" si="77"/>
        <v>0</v>
      </c>
    </row>
    <row r="1618" spans="1:56" x14ac:dyDescent="0.35">
      <c r="A1618" s="23" t="s">
        <v>3234</v>
      </c>
      <c r="B1618" s="84" t="s">
        <v>3235</v>
      </c>
      <c r="C1618" s="80">
        <v>1</v>
      </c>
      <c r="D1618" s="81" t="s">
        <v>31</v>
      </c>
      <c r="E1618" s="79" t="s">
        <v>467</v>
      </c>
      <c r="F1618" s="79" t="s">
        <v>648</v>
      </c>
      <c r="G1618" s="79" t="s">
        <v>668</v>
      </c>
      <c r="H1618" s="79" t="s">
        <v>669</v>
      </c>
      <c r="I1618" s="79" t="s">
        <v>670</v>
      </c>
      <c r="J1618" s="79" t="s">
        <v>671</v>
      </c>
      <c r="K1618" s="79" t="s">
        <v>484</v>
      </c>
      <c r="L1618" s="79" t="s">
        <v>650</v>
      </c>
      <c r="M1618" s="79" t="s">
        <v>663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49">
        <v>44984</v>
      </c>
      <c r="AF1618" s="148">
        <v>48637</v>
      </c>
      <c r="AG1618" s="83">
        <v>1741259.11</v>
      </c>
      <c r="AH1618" s="83">
        <v>8.4083333333333332</v>
      </c>
      <c r="AI1618" s="83">
        <v>10</v>
      </c>
      <c r="AJ1618" s="143">
        <v>7.8262999999999999E-2</v>
      </c>
      <c r="AK1618" s="79" t="s">
        <v>664</v>
      </c>
      <c r="AL1618" s="79" t="s">
        <v>665</v>
      </c>
      <c r="AM1618" s="155">
        <v>0</v>
      </c>
      <c r="AN1618" s="155">
        <v>0</v>
      </c>
      <c r="AO1618" s="155">
        <v>0</v>
      </c>
      <c r="AP1618" s="155">
        <v>0</v>
      </c>
      <c r="AQ1618" s="155">
        <v>0</v>
      </c>
      <c r="AR1618" s="155">
        <v>0</v>
      </c>
      <c r="AS1618" s="155">
        <v>0</v>
      </c>
      <c r="AT1618" s="155">
        <v>0</v>
      </c>
      <c r="AU1618" s="155">
        <v>0</v>
      </c>
      <c r="AV1618" s="155">
        <v>0</v>
      </c>
      <c r="AW1618" s="155">
        <v>0</v>
      </c>
      <c r="AX1618" s="155">
        <v>0</v>
      </c>
      <c r="AY1618" s="155">
        <v>0</v>
      </c>
      <c r="AZ1618" s="155">
        <v>0</v>
      </c>
      <c r="BA1618" s="155">
        <v>0</v>
      </c>
      <c r="BB1618" s="22">
        <f t="shared" si="75"/>
        <v>0</v>
      </c>
      <c r="BC1618" s="22">
        <f t="shared" si="76"/>
        <v>0</v>
      </c>
      <c r="BD1618" s="22">
        <f t="shared" si="77"/>
        <v>0</v>
      </c>
    </row>
    <row r="1619" spans="1:56" x14ac:dyDescent="0.35">
      <c r="A1619" s="23" t="s">
        <v>3236</v>
      </c>
      <c r="B1619" s="84" t="s">
        <v>3237</v>
      </c>
      <c r="C1619" s="80">
        <v>1</v>
      </c>
      <c r="D1619" s="81" t="s">
        <v>31</v>
      </c>
      <c r="E1619" s="79" t="s">
        <v>467</v>
      </c>
      <c r="F1619" s="79" t="s">
        <v>648</v>
      </c>
      <c r="G1619" s="79" t="s">
        <v>668</v>
      </c>
      <c r="H1619" s="79" t="s">
        <v>669</v>
      </c>
      <c r="I1619" s="79" t="s">
        <v>670</v>
      </c>
      <c r="J1619" s="79" t="s">
        <v>671</v>
      </c>
      <c r="K1619" s="79" t="s">
        <v>484</v>
      </c>
      <c r="L1619" s="79" t="s">
        <v>650</v>
      </c>
      <c r="M1619" s="79" t="s">
        <v>663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456594.99</v>
      </c>
      <c r="AA1619" s="77">
        <v>0</v>
      </c>
      <c r="AB1619" s="77">
        <v>0</v>
      </c>
      <c r="AC1619" s="77">
        <v>0</v>
      </c>
      <c r="AD1619" s="77">
        <v>12378544.4</v>
      </c>
      <c r="AE1619" s="149">
        <v>45000</v>
      </c>
      <c r="AF1619" s="148">
        <v>47192</v>
      </c>
      <c r="AG1619" s="83">
        <v>12378544.4</v>
      </c>
      <c r="AH1619" s="83">
        <v>4.458333333333333</v>
      </c>
      <c r="AI1619" s="83">
        <v>6</v>
      </c>
      <c r="AJ1619" s="143">
        <v>7.3772000000000004E-2</v>
      </c>
      <c r="AK1619" s="79" t="s">
        <v>664</v>
      </c>
      <c r="AL1619" s="79" t="s">
        <v>665</v>
      </c>
      <c r="AM1619" s="155">
        <v>0</v>
      </c>
      <c r="AN1619" s="155">
        <v>0</v>
      </c>
      <c r="AO1619" s="155">
        <v>0</v>
      </c>
      <c r="AP1619" s="155">
        <v>0</v>
      </c>
      <c r="AQ1619" s="155">
        <v>0</v>
      </c>
      <c r="AR1619" s="155">
        <v>0</v>
      </c>
      <c r="AS1619" s="155">
        <v>0</v>
      </c>
      <c r="AT1619" s="155">
        <v>0</v>
      </c>
      <c r="AU1619" s="155">
        <v>0</v>
      </c>
      <c r="AV1619" s="155">
        <v>0</v>
      </c>
      <c r="AW1619" s="155">
        <v>0</v>
      </c>
      <c r="AX1619" s="155">
        <v>0</v>
      </c>
      <c r="AY1619" s="155">
        <v>0</v>
      </c>
      <c r="AZ1619" s="155">
        <v>0</v>
      </c>
      <c r="BA1619" s="155">
        <v>0</v>
      </c>
      <c r="BB1619" s="22">
        <f t="shared" si="75"/>
        <v>0</v>
      </c>
      <c r="BC1619" s="22">
        <f t="shared" si="76"/>
        <v>0</v>
      </c>
      <c r="BD1619" s="22">
        <f t="shared" si="77"/>
        <v>0</v>
      </c>
    </row>
    <row r="1620" spans="1:56" x14ac:dyDescent="0.35">
      <c r="A1620" s="23" t="s">
        <v>3238</v>
      </c>
      <c r="B1620" s="84" t="s">
        <v>3239</v>
      </c>
      <c r="C1620" s="80">
        <v>1</v>
      </c>
      <c r="D1620" s="81" t="s">
        <v>31</v>
      </c>
      <c r="E1620" s="79" t="s">
        <v>467</v>
      </c>
      <c r="F1620" s="79" t="s">
        <v>648</v>
      </c>
      <c r="G1620" s="79" t="s">
        <v>1001</v>
      </c>
      <c r="H1620" s="79" t="s">
        <v>669</v>
      </c>
      <c r="I1620" s="79" t="s">
        <v>1002</v>
      </c>
      <c r="J1620" s="79" t="s">
        <v>671</v>
      </c>
      <c r="K1620" s="79" t="s">
        <v>1058</v>
      </c>
      <c r="L1620" s="79" t="s">
        <v>650</v>
      </c>
      <c r="M1620" s="79" t="s">
        <v>663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144703.49</v>
      </c>
      <c r="AA1620" s="77">
        <v>0</v>
      </c>
      <c r="AB1620" s="77">
        <v>0</v>
      </c>
      <c r="AC1620" s="77">
        <v>0</v>
      </c>
      <c r="AD1620" s="77">
        <v>4694126.49</v>
      </c>
      <c r="AE1620" s="149">
        <v>44987</v>
      </c>
      <c r="AF1620" s="148">
        <v>46083</v>
      </c>
      <c r="AG1620" s="83">
        <v>4694126.49</v>
      </c>
      <c r="AH1620" s="83">
        <v>1.4222222222222223</v>
      </c>
      <c r="AI1620" s="83">
        <v>3</v>
      </c>
      <c r="AJ1620" s="143">
        <v>6.1652999999999999E-2</v>
      </c>
      <c r="AK1620" s="79" t="s">
        <v>664</v>
      </c>
      <c r="AL1620" s="79" t="s">
        <v>665</v>
      </c>
      <c r="AM1620" s="155">
        <v>0</v>
      </c>
      <c r="AN1620" s="155">
        <v>0</v>
      </c>
      <c r="AO1620" s="155">
        <v>0</v>
      </c>
      <c r="AP1620" s="155">
        <v>0</v>
      </c>
      <c r="AQ1620" s="155">
        <v>0</v>
      </c>
      <c r="AR1620" s="155">
        <v>0</v>
      </c>
      <c r="AS1620" s="155">
        <v>0</v>
      </c>
      <c r="AT1620" s="155">
        <v>0</v>
      </c>
      <c r="AU1620" s="155">
        <v>0</v>
      </c>
      <c r="AV1620" s="155">
        <v>0</v>
      </c>
      <c r="AW1620" s="155">
        <v>0</v>
      </c>
      <c r="AX1620" s="155">
        <v>0</v>
      </c>
      <c r="AY1620" s="155">
        <v>0</v>
      </c>
      <c r="AZ1620" s="155">
        <v>0</v>
      </c>
      <c r="BA1620" s="155">
        <v>0</v>
      </c>
      <c r="BB1620" s="22">
        <f t="shared" si="75"/>
        <v>0</v>
      </c>
      <c r="BC1620" s="22">
        <f t="shared" si="76"/>
        <v>0</v>
      </c>
      <c r="BD1620" s="22">
        <f t="shared" si="77"/>
        <v>0</v>
      </c>
    </row>
    <row r="1621" spans="1:56" x14ac:dyDescent="0.35">
      <c r="A1621" s="23" t="s">
        <v>3240</v>
      </c>
      <c r="B1621" s="84" t="s">
        <v>3239</v>
      </c>
      <c r="C1621" s="80">
        <v>2</v>
      </c>
      <c r="D1621" s="81" t="s">
        <v>31</v>
      </c>
      <c r="E1621" s="79" t="s">
        <v>467</v>
      </c>
      <c r="F1621" s="79" t="s">
        <v>648</v>
      </c>
      <c r="G1621" s="79" t="s">
        <v>1001</v>
      </c>
      <c r="H1621" s="79" t="s">
        <v>669</v>
      </c>
      <c r="I1621" s="79" t="s">
        <v>1002</v>
      </c>
      <c r="J1621" s="79" t="s">
        <v>671</v>
      </c>
      <c r="K1621" s="79" t="s">
        <v>1058</v>
      </c>
      <c r="L1621" s="79" t="s">
        <v>650</v>
      </c>
      <c r="M1621" s="79" t="s">
        <v>663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9">
        <v>45041</v>
      </c>
      <c r="AF1621" s="148">
        <v>46502</v>
      </c>
      <c r="AG1621" s="83">
        <v>4943113.7699999996</v>
      </c>
      <c r="AH1621" s="83">
        <v>2.5694444444444446</v>
      </c>
      <c r="AI1621" s="83">
        <v>4</v>
      </c>
      <c r="AJ1621" s="143">
        <v>6.7556000000000005E-2</v>
      </c>
      <c r="AK1621" s="79" t="s">
        <v>664</v>
      </c>
      <c r="AL1621" s="79" t="s">
        <v>665</v>
      </c>
      <c r="AM1621" s="155">
        <v>0</v>
      </c>
      <c r="AN1621" s="155">
        <v>0</v>
      </c>
      <c r="AO1621" s="155">
        <v>0</v>
      </c>
      <c r="AP1621" s="155">
        <v>0</v>
      </c>
      <c r="AQ1621" s="155">
        <v>0</v>
      </c>
      <c r="AR1621" s="155">
        <v>0</v>
      </c>
      <c r="AS1621" s="155">
        <v>0</v>
      </c>
      <c r="AT1621" s="155">
        <v>0</v>
      </c>
      <c r="AU1621" s="155">
        <v>0</v>
      </c>
      <c r="AV1621" s="155">
        <v>0</v>
      </c>
      <c r="AW1621" s="155">
        <v>0</v>
      </c>
      <c r="AX1621" s="155">
        <v>0</v>
      </c>
      <c r="AY1621" s="155">
        <v>0</v>
      </c>
      <c r="AZ1621" s="155">
        <v>0</v>
      </c>
      <c r="BA1621" s="155">
        <v>0</v>
      </c>
      <c r="BB1621" s="22">
        <f t="shared" si="75"/>
        <v>0</v>
      </c>
      <c r="BC1621" s="22">
        <f t="shared" si="76"/>
        <v>0</v>
      </c>
      <c r="BD1621" s="22">
        <f t="shared" si="77"/>
        <v>0</v>
      </c>
    </row>
    <row r="1622" spans="1:56" x14ac:dyDescent="0.35">
      <c r="A1622" s="23" t="s">
        <v>3241</v>
      </c>
      <c r="B1622" s="84" t="s">
        <v>3239</v>
      </c>
      <c r="C1622" s="80">
        <v>3</v>
      </c>
      <c r="D1622" s="81" t="s">
        <v>31</v>
      </c>
      <c r="E1622" s="79" t="s">
        <v>467</v>
      </c>
      <c r="F1622" s="79" t="s">
        <v>648</v>
      </c>
      <c r="G1622" s="79" t="s">
        <v>1001</v>
      </c>
      <c r="H1622" s="79" t="s">
        <v>669</v>
      </c>
      <c r="I1622" s="79" t="s">
        <v>1002</v>
      </c>
      <c r="J1622" s="79" t="s">
        <v>671</v>
      </c>
      <c r="K1622" s="79" t="s">
        <v>1058</v>
      </c>
      <c r="L1622" s="79" t="s">
        <v>650</v>
      </c>
      <c r="M1622" s="79" t="s">
        <v>663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174564.7</v>
      </c>
      <c r="AA1622" s="77">
        <v>0</v>
      </c>
      <c r="AB1622" s="77">
        <v>0</v>
      </c>
      <c r="AC1622" s="77">
        <v>0</v>
      </c>
      <c r="AD1622" s="77">
        <v>4896968.82</v>
      </c>
      <c r="AE1622" s="149">
        <v>44995</v>
      </c>
      <c r="AF1622" s="148">
        <v>46822</v>
      </c>
      <c r="AG1622" s="83">
        <v>4896968.82</v>
      </c>
      <c r="AH1622" s="83">
        <v>3.4444444444444446</v>
      </c>
      <c r="AI1622" s="83">
        <v>5</v>
      </c>
      <c r="AJ1622" s="143">
        <v>7.1294999999999997E-2</v>
      </c>
      <c r="AK1622" s="79" t="s">
        <v>664</v>
      </c>
      <c r="AL1622" s="79" t="s">
        <v>665</v>
      </c>
      <c r="AM1622" s="155">
        <v>0</v>
      </c>
      <c r="AN1622" s="155">
        <v>0</v>
      </c>
      <c r="AO1622" s="155">
        <v>0</v>
      </c>
      <c r="AP1622" s="155">
        <v>0</v>
      </c>
      <c r="AQ1622" s="155">
        <v>0</v>
      </c>
      <c r="AR1622" s="155">
        <v>0</v>
      </c>
      <c r="AS1622" s="155">
        <v>0</v>
      </c>
      <c r="AT1622" s="155">
        <v>0</v>
      </c>
      <c r="AU1622" s="155">
        <v>0</v>
      </c>
      <c r="AV1622" s="155">
        <v>0</v>
      </c>
      <c r="AW1622" s="155">
        <v>0</v>
      </c>
      <c r="AX1622" s="155">
        <v>0</v>
      </c>
      <c r="AY1622" s="155">
        <v>0</v>
      </c>
      <c r="AZ1622" s="155">
        <v>0</v>
      </c>
      <c r="BA1622" s="155">
        <v>0</v>
      </c>
      <c r="BB1622" s="22">
        <f t="shared" si="75"/>
        <v>0</v>
      </c>
      <c r="BC1622" s="22">
        <f t="shared" si="76"/>
        <v>0</v>
      </c>
      <c r="BD1622" s="22">
        <f t="shared" si="77"/>
        <v>0</v>
      </c>
    </row>
    <row r="1623" spans="1:56" x14ac:dyDescent="0.35">
      <c r="A1623" s="23" t="s">
        <v>3242</v>
      </c>
      <c r="B1623" s="84" t="s">
        <v>3243</v>
      </c>
      <c r="C1623" s="80">
        <v>1</v>
      </c>
      <c r="D1623" s="80" t="s">
        <v>31</v>
      </c>
      <c r="E1623" s="79" t="s">
        <v>467</v>
      </c>
      <c r="F1623" s="79" t="s">
        <v>648</v>
      </c>
      <c r="G1623" s="79" t="s">
        <v>668</v>
      </c>
      <c r="H1623" s="79" t="s">
        <v>669</v>
      </c>
      <c r="I1623" s="79" t="s">
        <v>670</v>
      </c>
      <c r="J1623" s="79" t="s">
        <v>671</v>
      </c>
      <c r="K1623" s="79" t="s">
        <v>484</v>
      </c>
      <c r="L1623" s="79" t="s">
        <v>650</v>
      </c>
      <c r="M1623" s="79" t="s">
        <v>663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201743.75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9">
        <v>44987</v>
      </c>
      <c r="AF1623" s="148">
        <v>46083</v>
      </c>
      <c r="AG1623" s="83">
        <v>6544491.0599999996</v>
      </c>
      <c r="AH1623" s="83">
        <v>1.4222222222222223</v>
      </c>
      <c r="AI1623" s="83">
        <v>3</v>
      </c>
      <c r="AJ1623" s="143">
        <v>6.1652999999999999E-2</v>
      </c>
      <c r="AK1623" s="79" t="s">
        <v>664</v>
      </c>
      <c r="AL1623" s="79" t="s">
        <v>665</v>
      </c>
      <c r="AM1623" s="155">
        <v>0</v>
      </c>
      <c r="AN1623" s="155">
        <v>0</v>
      </c>
      <c r="AO1623" s="155">
        <v>0</v>
      </c>
      <c r="AP1623" s="155">
        <v>0</v>
      </c>
      <c r="AQ1623" s="155">
        <v>0</v>
      </c>
      <c r="AR1623" s="155">
        <v>0</v>
      </c>
      <c r="AS1623" s="155">
        <v>0</v>
      </c>
      <c r="AT1623" s="155">
        <v>0</v>
      </c>
      <c r="AU1623" s="155">
        <v>0</v>
      </c>
      <c r="AV1623" s="155">
        <v>0</v>
      </c>
      <c r="AW1623" s="155">
        <v>0</v>
      </c>
      <c r="AX1623" s="155">
        <v>0</v>
      </c>
      <c r="AY1623" s="155">
        <v>0</v>
      </c>
      <c r="AZ1623" s="155">
        <v>0</v>
      </c>
      <c r="BA1623" s="155">
        <v>0</v>
      </c>
      <c r="BB1623" s="22">
        <f t="shared" si="75"/>
        <v>0</v>
      </c>
      <c r="BC1623" s="22">
        <f t="shared" si="76"/>
        <v>0</v>
      </c>
      <c r="BD1623" s="22">
        <f t="shared" si="77"/>
        <v>0</v>
      </c>
    </row>
    <row r="1624" spans="1:56" x14ac:dyDescent="0.35">
      <c r="A1624" s="23" t="s">
        <v>3244</v>
      </c>
      <c r="B1624" s="84" t="s">
        <v>3243</v>
      </c>
      <c r="C1624" s="80">
        <v>2</v>
      </c>
      <c r="D1624" s="80" t="s">
        <v>31</v>
      </c>
      <c r="E1624" s="79" t="s">
        <v>467</v>
      </c>
      <c r="F1624" s="79" t="s">
        <v>648</v>
      </c>
      <c r="G1624" s="79" t="s">
        <v>668</v>
      </c>
      <c r="H1624" s="79" t="s">
        <v>669</v>
      </c>
      <c r="I1624" s="79" t="s">
        <v>670</v>
      </c>
      <c r="J1624" s="79" t="s">
        <v>671</v>
      </c>
      <c r="K1624" s="79" t="s">
        <v>484</v>
      </c>
      <c r="L1624" s="79" t="s">
        <v>650</v>
      </c>
      <c r="M1624" s="79" t="s">
        <v>663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543579.65</v>
      </c>
      <c r="AA1624" s="77">
        <v>0</v>
      </c>
      <c r="AB1624" s="77">
        <v>0</v>
      </c>
      <c r="AC1624" s="77">
        <v>0</v>
      </c>
      <c r="AD1624" s="77">
        <v>15248745.48</v>
      </c>
      <c r="AE1624" s="149">
        <v>44995</v>
      </c>
      <c r="AF1624" s="148">
        <v>46822</v>
      </c>
      <c r="AG1624" s="83">
        <v>15248745.48</v>
      </c>
      <c r="AH1624" s="83">
        <v>3.4444444444444446</v>
      </c>
      <c r="AI1624" s="83">
        <v>5</v>
      </c>
      <c r="AJ1624" s="143">
        <v>7.1294999999999997E-2</v>
      </c>
      <c r="AK1624" s="79" t="s">
        <v>664</v>
      </c>
      <c r="AL1624" s="79" t="s">
        <v>665</v>
      </c>
      <c r="AM1624" s="155">
        <v>0</v>
      </c>
      <c r="AN1624" s="155">
        <v>0</v>
      </c>
      <c r="AO1624" s="155">
        <v>0</v>
      </c>
      <c r="AP1624" s="155">
        <v>0</v>
      </c>
      <c r="AQ1624" s="155">
        <v>0</v>
      </c>
      <c r="AR1624" s="155">
        <v>0</v>
      </c>
      <c r="AS1624" s="155">
        <v>0</v>
      </c>
      <c r="AT1624" s="155">
        <v>0</v>
      </c>
      <c r="AU1624" s="155">
        <v>0</v>
      </c>
      <c r="AV1624" s="155">
        <v>0</v>
      </c>
      <c r="AW1624" s="155">
        <v>0</v>
      </c>
      <c r="AX1624" s="155">
        <v>0</v>
      </c>
      <c r="AY1624" s="155">
        <v>0</v>
      </c>
      <c r="AZ1624" s="155">
        <v>0</v>
      </c>
      <c r="BA1624" s="155">
        <v>0</v>
      </c>
      <c r="BB1624" s="22">
        <f t="shared" si="75"/>
        <v>0</v>
      </c>
      <c r="BC1624" s="22">
        <f t="shared" si="76"/>
        <v>0</v>
      </c>
      <c r="BD1624" s="22">
        <f t="shared" si="77"/>
        <v>0</v>
      </c>
    </row>
    <row r="1625" spans="1:56" x14ac:dyDescent="0.35">
      <c r="A1625" s="23" t="s">
        <v>3245</v>
      </c>
      <c r="B1625" s="84" t="s">
        <v>3246</v>
      </c>
      <c r="C1625" s="80">
        <v>1</v>
      </c>
      <c r="D1625" s="80" t="s">
        <v>31</v>
      </c>
      <c r="E1625" s="79" t="s">
        <v>467</v>
      </c>
      <c r="F1625" s="79" t="s">
        <v>648</v>
      </c>
      <c r="G1625" s="79" t="s">
        <v>668</v>
      </c>
      <c r="H1625" s="79" t="s">
        <v>669</v>
      </c>
      <c r="I1625" s="79" t="s">
        <v>670</v>
      </c>
      <c r="J1625" s="79" t="s">
        <v>671</v>
      </c>
      <c r="K1625" s="79" t="s">
        <v>484</v>
      </c>
      <c r="L1625" s="79" t="s">
        <v>650</v>
      </c>
      <c r="M1625" s="79" t="s">
        <v>663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49">
        <v>45000</v>
      </c>
      <c r="AF1625" s="148">
        <v>45366</v>
      </c>
      <c r="AG1625" s="83">
        <v>70000000</v>
      </c>
      <c r="AH1625" s="83">
        <v>0</v>
      </c>
      <c r="AI1625" s="83">
        <v>0</v>
      </c>
      <c r="AJ1625" s="143">
        <v>0.03</v>
      </c>
      <c r="AK1625" s="79" t="s">
        <v>664</v>
      </c>
      <c r="AL1625" s="79" t="s">
        <v>665</v>
      </c>
      <c r="AM1625" s="155">
        <v>0</v>
      </c>
      <c r="AN1625" s="155">
        <v>0</v>
      </c>
      <c r="AO1625" s="155">
        <v>0</v>
      </c>
      <c r="AP1625" s="155">
        <v>0</v>
      </c>
      <c r="AQ1625" s="155">
        <v>0</v>
      </c>
      <c r="AR1625" s="155">
        <v>0</v>
      </c>
      <c r="AS1625" s="155">
        <v>0</v>
      </c>
      <c r="AT1625" s="155">
        <v>0</v>
      </c>
      <c r="AU1625" s="155">
        <v>0</v>
      </c>
      <c r="AV1625" s="155">
        <v>0</v>
      </c>
      <c r="AW1625" s="155">
        <v>0</v>
      </c>
      <c r="AX1625" s="155">
        <v>0</v>
      </c>
      <c r="AY1625" s="155">
        <v>0</v>
      </c>
      <c r="AZ1625" s="155">
        <v>0</v>
      </c>
      <c r="BA1625" s="155">
        <v>0</v>
      </c>
      <c r="BB1625" s="22">
        <f t="shared" si="75"/>
        <v>0</v>
      </c>
      <c r="BC1625" s="22">
        <f t="shared" si="76"/>
        <v>0</v>
      </c>
      <c r="BD1625" s="22">
        <f t="shared" si="77"/>
        <v>0</v>
      </c>
    </row>
    <row r="1626" spans="1:56" x14ac:dyDescent="0.35">
      <c r="A1626" s="23" t="s">
        <v>3247</v>
      </c>
      <c r="B1626" s="84" t="s">
        <v>3248</v>
      </c>
      <c r="C1626" s="80">
        <v>1</v>
      </c>
      <c r="D1626" s="80" t="s">
        <v>31</v>
      </c>
      <c r="E1626" s="79" t="s">
        <v>467</v>
      </c>
      <c r="F1626" s="79" t="s">
        <v>648</v>
      </c>
      <c r="G1626" s="79" t="s">
        <v>668</v>
      </c>
      <c r="H1626" s="79" t="s">
        <v>669</v>
      </c>
      <c r="I1626" s="79" t="s">
        <v>670</v>
      </c>
      <c r="J1626" s="79" t="s">
        <v>671</v>
      </c>
      <c r="K1626" s="79" t="s">
        <v>484</v>
      </c>
      <c r="L1626" s="79" t="s">
        <v>650</v>
      </c>
      <c r="M1626" s="79" t="s">
        <v>663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49">
        <v>45000</v>
      </c>
      <c r="AF1626" s="148">
        <v>45366</v>
      </c>
      <c r="AG1626" s="83">
        <v>5613214.6500000004</v>
      </c>
      <c r="AH1626" s="83">
        <v>0</v>
      </c>
      <c r="AI1626" s="83">
        <v>0</v>
      </c>
      <c r="AJ1626" s="143">
        <v>0.03</v>
      </c>
      <c r="AK1626" s="79" t="s">
        <v>664</v>
      </c>
      <c r="AL1626" s="79" t="s">
        <v>665</v>
      </c>
      <c r="AM1626" s="155">
        <v>0</v>
      </c>
      <c r="AN1626" s="155">
        <v>0</v>
      </c>
      <c r="AO1626" s="155">
        <v>0</v>
      </c>
      <c r="AP1626" s="155">
        <v>0</v>
      </c>
      <c r="AQ1626" s="155">
        <v>0</v>
      </c>
      <c r="AR1626" s="155">
        <v>0</v>
      </c>
      <c r="AS1626" s="155">
        <v>0</v>
      </c>
      <c r="AT1626" s="155">
        <v>0</v>
      </c>
      <c r="AU1626" s="155">
        <v>0</v>
      </c>
      <c r="AV1626" s="155">
        <v>0</v>
      </c>
      <c r="AW1626" s="155">
        <v>0</v>
      </c>
      <c r="AX1626" s="155">
        <v>0</v>
      </c>
      <c r="AY1626" s="155">
        <v>0</v>
      </c>
      <c r="AZ1626" s="155">
        <v>0</v>
      </c>
      <c r="BA1626" s="155">
        <v>0</v>
      </c>
      <c r="BB1626" s="22">
        <f t="shared" si="75"/>
        <v>0</v>
      </c>
      <c r="BC1626" s="22">
        <f t="shared" si="76"/>
        <v>0</v>
      </c>
      <c r="BD1626" s="22">
        <f t="shared" si="77"/>
        <v>0</v>
      </c>
    </row>
    <row r="1627" spans="1:56" x14ac:dyDescent="0.35">
      <c r="A1627" s="23" t="s">
        <v>3266</v>
      </c>
      <c r="B1627" s="84" t="s">
        <v>3267</v>
      </c>
      <c r="C1627" s="80">
        <v>1</v>
      </c>
      <c r="D1627" s="80" t="s">
        <v>31</v>
      </c>
      <c r="E1627" s="79" t="s">
        <v>467</v>
      </c>
      <c r="F1627" s="79" t="s">
        <v>648</v>
      </c>
      <c r="G1627" s="79" t="s">
        <v>3268</v>
      </c>
      <c r="H1627" s="79" t="s">
        <v>3268</v>
      </c>
      <c r="I1627" s="79" t="s">
        <v>653</v>
      </c>
      <c r="J1627" s="79" t="s">
        <v>654</v>
      </c>
      <c r="K1627" s="79" t="s">
        <v>581</v>
      </c>
      <c r="L1627" s="79" t="s">
        <v>650</v>
      </c>
      <c r="M1627" s="79" t="s">
        <v>655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2876435411.224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2876435411.224</v>
      </c>
      <c r="AE1627" s="149">
        <v>45296</v>
      </c>
      <c r="AF1627" s="148">
        <v>51322</v>
      </c>
      <c r="AG1627" s="83">
        <v>2957066124.1100001</v>
      </c>
      <c r="AH1627" s="83">
        <v>15.763888888888889</v>
      </c>
      <c r="AI1627" s="83">
        <v>16.5</v>
      </c>
      <c r="AJ1627" s="143">
        <v>1.2999999999999999E-2</v>
      </c>
      <c r="AK1627" s="79" t="s">
        <v>651</v>
      </c>
      <c r="AL1627" s="79" t="s">
        <v>581</v>
      </c>
      <c r="AM1627" s="155">
        <v>0</v>
      </c>
      <c r="AN1627" s="155">
        <v>0</v>
      </c>
      <c r="AO1627" s="155">
        <v>0</v>
      </c>
      <c r="AP1627" s="155">
        <v>81154812.518999994</v>
      </c>
      <c r="AQ1627" s="155">
        <v>0</v>
      </c>
      <c r="AR1627" s="155">
        <v>0</v>
      </c>
      <c r="AS1627" s="155">
        <v>0</v>
      </c>
      <c r="AT1627" s="155">
        <v>0</v>
      </c>
      <c r="AU1627" s="155">
        <v>0</v>
      </c>
      <c r="AV1627" s="155">
        <v>81682318.800999999</v>
      </c>
      <c r="AW1627" s="155">
        <v>0</v>
      </c>
      <c r="AX1627" s="155">
        <v>0</v>
      </c>
      <c r="AY1627" s="155">
        <v>0</v>
      </c>
      <c r="AZ1627" s="155">
        <v>0</v>
      </c>
      <c r="BA1627" s="155">
        <v>0</v>
      </c>
      <c r="BB1627" s="22">
        <f t="shared" si="75"/>
        <v>0</v>
      </c>
      <c r="BC1627" s="22">
        <f t="shared" si="76"/>
        <v>162837131.31999999</v>
      </c>
      <c r="BD1627" s="22">
        <f t="shared" si="77"/>
        <v>162837131.31999999</v>
      </c>
    </row>
    <row r="1628" spans="1:56" x14ac:dyDescent="0.35">
      <c r="A1628" s="23" t="s">
        <v>3269</v>
      </c>
      <c r="B1628" s="84" t="s">
        <v>3270</v>
      </c>
      <c r="C1628" s="80">
        <v>1</v>
      </c>
      <c r="D1628" s="80" t="s">
        <v>31</v>
      </c>
      <c r="E1628" s="79" t="s">
        <v>467</v>
      </c>
      <c r="F1628" s="79" t="s">
        <v>648</v>
      </c>
      <c r="G1628" s="79" t="s">
        <v>3271</v>
      </c>
      <c r="H1628" s="79" t="s">
        <v>3271</v>
      </c>
      <c r="I1628" s="79" t="s">
        <v>653</v>
      </c>
      <c r="J1628" s="79" t="s">
        <v>3272</v>
      </c>
      <c r="K1628" s="79" t="s">
        <v>79</v>
      </c>
      <c r="L1628" s="79" t="s">
        <v>650</v>
      </c>
      <c r="M1628" s="79" t="s">
        <v>659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77818629.430000007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77818629.430000007</v>
      </c>
      <c r="AE1628" s="149">
        <v>45296</v>
      </c>
      <c r="AF1628" s="148">
        <v>51322</v>
      </c>
      <c r="AG1628" s="83">
        <v>80000000</v>
      </c>
      <c r="AH1628" s="83">
        <v>15.763888888888889</v>
      </c>
      <c r="AI1628" s="83">
        <v>16.5</v>
      </c>
      <c r="AJ1628" s="143">
        <v>1.2999999999999999E-2</v>
      </c>
      <c r="AK1628" s="79" t="s">
        <v>651</v>
      </c>
      <c r="AL1628" s="79" t="s">
        <v>79</v>
      </c>
      <c r="AM1628" s="155">
        <v>0</v>
      </c>
      <c r="AN1628" s="155">
        <v>0</v>
      </c>
      <c r="AO1628" s="155">
        <v>0</v>
      </c>
      <c r="AP1628" s="155">
        <v>2195549.483</v>
      </c>
      <c r="AQ1628" s="155">
        <v>0</v>
      </c>
      <c r="AR1628" s="155">
        <v>0</v>
      </c>
      <c r="AS1628" s="155">
        <v>0</v>
      </c>
      <c r="AT1628" s="155">
        <v>0</v>
      </c>
      <c r="AU1628" s="155">
        <v>0</v>
      </c>
      <c r="AV1628" s="155">
        <v>2209820.5550000002</v>
      </c>
      <c r="AW1628" s="155">
        <v>0</v>
      </c>
      <c r="AX1628" s="155">
        <v>0</v>
      </c>
      <c r="AY1628" s="155">
        <v>0</v>
      </c>
      <c r="AZ1628" s="155">
        <v>0</v>
      </c>
      <c r="BA1628" s="155">
        <v>0</v>
      </c>
      <c r="BB1628" s="22">
        <f t="shared" si="75"/>
        <v>0</v>
      </c>
      <c r="BC1628" s="22">
        <f t="shared" si="76"/>
        <v>4405370.0380000006</v>
      </c>
      <c r="BD1628" s="22">
        <f t="shared" si="77"/>
        <v>4405370.0380000006</v>
      </c>
    </row>
    <row r="1629" spans="1:56" x14ac:dyDescent="0.35">
      <c r="A1629" s="23" t="s">
        <v>3273</v>
      </c>
      <c r="B1629" s="84" t="s">
        <v>3274</v>
      </c>
      <c r="C1629" s="80">
        <v>1</v>
      </c>
      <c r="D1629" s="80" t="s">
        <v>31</v>
      </c>
      <c r="E1629" s="79" t="s">
        <v>467</v>
      </c>
      <c r="F1629" s="79" t="s">
        <v>648</v>
      </c>
      <c r="G1629" s="79" t="s">
        <v>3268</v>
      </c>
      <c r="H1629" s="79" t="s">
        <v>3268</v>
      </c>
      <c r="I1629" s="79" t="s">
        <v>653</v>
      </c>
      <c r="J1629" s="79" t="s">
        <v>654</v>
      </c>
      <c r="K1629" s="79" t="s">
        <v>581</v>
      </c>
      <c r="L1629" s="79" t="s">
        <v>650</v>
      </c>
      <c r="M1629" s="79" t="s">
        <v>655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22903697.745000001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22903697.745000001</v>
      </c>
      <c r="AE1629" s="149">
        <v>45296</v>
      </c>
      <c r="AF1629" s="148">
        <v>46027</v>
      </c>
      <c r="AG1629" s="83">
        <v>30538263.660551053</v>
      </c>
      <c r="AH1629" s="83">
        <v>1.2638888888888888</v>
      </c>
      <c r="AI1629" s="83">
        <v>2</v>
      </c>
      <c r="AJ1629" s="143">
        <v>0</v>
      </c>
      <c r="AK1629" s="79" t="s">
        <v>651</v>
      </c>
      <c r="AL1629" s="79" t="s">
        <v>581</v>
      </c>
      <c r="AM1629" s="155">
        <v>0</v>
      </c>
      <c r="AN1629" s="155">
        <v>0</v>
      </c>
      <c r="AO1629" s="155">
        <v>0</v>
      </c>
      <c r="AP1629" s="155">
        <v>7634565.915</v>
      </c>
      <c r="AQ1629" s="155">
        <v>0</v>
      </c>
      <c r="AR1629" s="155">
        <v>0</v>
      </c>
      <c r="AS1629" s="155">
        <v>0</v>
      </c>
      <c r="AT1629" s="155">
        <v>0</v>
      </c>
      <c r="AU1629" s="155">
        <v>0</v>
      </c>
      <c r="AV1629" s="155">
        <v>7634565.915</v>
      </c>
      <c r="AW1629" s="155">
        <v>0</v>
      </c>
      <c r="AX1629" s="155">
        <v>0</v>
      </c>
      <c r="AY1629" s="155">
        <v>0</v>
      </c>
      <c r="AZ1629" s="155">
        <v>0</v>
      </c>
      <c r="BA1629" s="155">
        <v>0</v>
      </c>
      <c r="BB1629" s="22">
        <f t="shared" si="75"/>
        <v>0</v>
      </c>
      <c r="BC1629" s="22">
        <f t="shared" si="76"/>
        <v>15269131.83</v>
      </c>
      <c r="BD1629" s="22">
        <f t="shared" si="77"/>
        <v>15269131.83</v>
      </c>
    </row>
    <row r="1630" spans="1:56" x14ac:dyDescent="0.35">
      <c r="A1630" s="23" t="s">
        <v>3275</v>
      </c>
      <c r="B1630" s="84" t="s">
        <v>3276</v>
      </c>
      <c r="C1630" s="80">
        <v>1</v>
      </c>
      <c r="D1630" s="80" t="s">
        <v>31</v>
      </c>
      <c r="E1630" s="79" t="s">
        <v>467</v>
      </c>
      <c r="F1630" s="79" t="s">
        <v>648</v>
      </c>
      <c r="G1630" s="79" t="s">
        <v>3271</v>
      </c>
      <c r="H1630" s="79" t="s">
        <v>3271</v>
      </c>
      <c r="I1630" s="79" t="s">
        <v>653</v>
      </c>
      <c r="J1630" s="79" t="s">
        <v>3272</v>
      </c>
      <c r="K1630" s="79" t="s">
        <v>79</v>
      </c>
      <c r="L1630" s="79" t="s">
        <v>650</v>
      </c>
      <c r="M1630" s="79" t="s">
        <v>659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1041300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1041300</v>
      </c>
      <c r="AE1630" s="149">
        <v>45296</v>
      </c>
      <c r="AF1630" s="148">
        <v>46027</v>
      </c>
      <c r="AG1630" s="83">
        <v>1388400</v>
      </c>
      <c r="AH1630" s="83">
        <v>1.2638888888888888</v>
      </c>
      <c r="AI1630" s="83">
        <v>2</v>
      </c>
      <c r="AJ1630" s="143">
        <v>0</v>
      </c>
      <c r="AK1630" s="79" t="s">
        <v>651</v>
      </c>
      <c r="AL1630" s="79" t="s">
        <v>79</v>
      </c>
      <c r="AM1630" s="155">
        <v>0</v>
      </c>
      <c r="AN1630" s="155">
        <v>0</v>
      </c>
      <c r="AO1630" s="155">
        <v>0</v>
      </c>
      <c r="AP1630" s="155">
        <v>347100</v>
      </c>
      <c r="AQ1630" s="155">
        <v>0</v>
      </c>
      <c r="AR1630" s="155">
        <v>0</v>
      </c>
      <c r="AS1630" s="155">
        <v>0</v>
      </c>
      <c r="AT1630" s="155">
        <v>0</v>
      </c>
      <c r="AU1630" s="155">
        <v>0</v>
      </c>
      <c r="AV1630" s="155">
        <v>347100</v>
      </c>
      <c r="AW1630" s="155">
        <v>0</v>
      </c>
      <c r="AX1630" s="155">
        <v>0</v>
      </c>
      <c r="AY1630" s="155">
        <v>0</v>
      </c>
      <c r="AZ1630" s="155">
        <v>0</v>
      </c>
      <c r="BA1630" s="155">
        <v>0</v>
      </c>
      <c r="BB1630" s="22">
        <f t="shared" si="75"/>
        <v>0</v>
      </c>
      <c r="BC1630" s="22">
        <f t="shared" si="76"/>
        <v>694200</v>
      </c>
      <c r="BD1630" s="22">
        <f t="shared" si="77"/>
        <v>694200</v>
      </c>
    </row>
    <row r="1631" spans="1:56" x14ac:dyDescent="0.35">
      <c r="A1631" s="23" t="s">
        <v>3277</v>
      </c>
      <c r="B1631" s="84" t="s">
        <v>3278</v>
      </c>
      <c r="C1631" s="80">
        <v>1</v>
      </c>
      <c r="D1631" s="80" t="s">
        <v>31</v>
      </c>
      <c r="E1631" s="79" t="s">
        <v>467</v>
      </c>
      <c r="F1631" s="79" t="s">
        <v>648</v>
      </c>
      <c r="G1631" s="79" t="s">
        <v>656</v>
      </c>
      <c r="H1631" s="79" t="s">
        <v>661</v>
      </c>
      <c r="I1631" s="79" t="s">
        <v>653</v>
      </c>
      <c r="J1631" s="79" t="s">
        <v>662</v>
      </c>
      <c r="K1631" s="79" t="s">
        <v>96</v>
      </c>
      <c r="L1631" s="79" t="s">
        <v>650</v>
      </c>
      <c r="M1631" s="79" t="s">
        <v>663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452597.68</v>
      </c>
      <c r="AA1631" s="77">
        <v>0</v>
      </c>
      <c r="AB1631" s="77">
        <v>0</v>
      </c>
      <c r="AC1631" s="77">
        <v>0</v>
      </c>
      <c r="AD1631" s="77">
        <v>14682097.49</v>
      </c>
      <c r="AE1631" s="149">
        <v>44987</v>
      </c>
      <c r="AF1631" s="148">
        <v>46083</v>
      </c>
      <c r="AG1631" s="83">
        <v>14682097.49</v>
      </c>
      <c r="AH1631" s="83">
        <v>1.4222222222222223</v>
      </c>
      <c r="AI1631" s="83">
        <v>3</v>
      </c>
      <c r="AJ1631" s="143">
        <v>6.1652999999999999E-2</v>
      </c>
      <c r="AK1631" s="79" t="s">
        <v>664</v>
      </c>
      <c r="AL1631" s="79" t="s">
        <v>665</v>
      </c>
      <c r="AM1631" s="155">
        <v>0</v>
      </c>
      <c r="AN1631" s="155">
        <v>0</v>
      </c>
      <c r="AO1631" s="155">
        <v>0</v>
      </c>
      <c r="AP1631" s="155">
        <v>0</v>
      </c>
      <c r="AQ1631" s="155">
        <v>0</v>
      </c>
      <c r="AR1631" s="155">
        <v>0</v>
      </c>
      <c r="AS1631" s="155">
        <v>0</v>
      </c>
      <c r="AT1631" s="155">
        <v>0</v>
      </c>
      <c r="AU1631" s="155">
        <v>0</v>
      </c>
      <c r="AV1631" s="155">
        <v>0</v>
      </c>
      <c r="AW1631" s="155">
        <v>0</v>
      </c>
      <c r="AX1631" s="155">
        <v>0</v>
      </c>
      <c r="AY1631" s="155">
        <v>0</v>
      </c>
      <c r="AZ1631" s="155">
        <v>0</v>
      </c>
      <c r="BA1631" s="155">
        <v>0</v>
      </c>
      <c r="BB1631" s="22">
        <f t="shared" si="75"/>
        <v>0</v>
      </c>
      <c r="BC1631" s="22">
        <f t="shared" si="76"/>
        <v>0</v>
      </c>
      <c r="BD1631" s="22">
        <f t="shared" si="77"/>
        <v>0</v>
      </c>
    </row>
    <row r="1632" spans="1:56" x14ac:dyDescent="0.35">
      <c r="A1632" s="23" t="s">
        <v>3279</v>
      </c>
      <c r="B1632" s="84" t="s">
        <v>3280</v>
      </c>
      <c r="C1632" s="80">
        <v>1</v>
      </c>
      <c r="D1632" s="80" t="s">
        <v>31</v>
      </c>
      <c r="E1632" s="79" t="s">
        <v>467</v>
      </c>
      <c r="F1632" s="79" t="s">
        <v>648</v>
      </c>
      <c r="G1632" s="79" t="s">
        <v>656</v>
      </c>
      <c r="H1632" s="79" t="s">
        <v>661</v>
      </c>
      <c r="I1632" s="79" t="s">
        <v>653</v>
      </c>
      <c r="J1632" s="79" t="s">
        <v>662</v>
      </c>
      <c r="K1632" s="79" t="s">
        <v>96</v>
      </c>
      <c r="L1632" s="79" t="s">
        <v>650</v>
      </c>
      <c r="M1632" s="79" t="s">
        <v>663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470701.59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9">
        <v>44987</v>
      </c>
      <c r="AF1632" s="148">
        <v>46083</v>
      </c>
      <c r="AG1632" s="83">
        <v>15269381.390000001</v>
      </c>
      <c r="AH1632" s="83">
        <v>1.4222222222222223</v>
      </c>
      <c r="AI1632" s="83">
        <v>3</v>
      </c>
      <c r="AJ1632" s="143">
        <v>6.1652999999999999E-2</v>
      </c>
      <c r="AK1632" s="79" t="s">
        <v>664</v>
      </c>
      <c r="AL1632" s="79" t="s">
        <v>665</v>
      </c>
      <c r="AM1632" s="155">
        <v>0</v>
      </c>
      <c r="AN1632" s="155">
        <v>0</v>
      </c>
      <c r="AO1632" s="155">
        <v>0</v>
      </c>
      <c r="AP1632" s="155">
        <v>0</v>
      </c>
      <c r="AQ1632" s="155">
        <v>0</v>
      </c>
      <c r="AR1632" s="155">
        <v>0</v>
      </c>
      <c r="AS1632" s="155">
        <v>0</v>
      </c>
      <c r="AT1632" s="155">
        <v>0</v>
      </c>
      <c r="AU1632" s="155">
        <v>0</v>
      </c>
      <c r="AV1632" s="155">
        <v>0</v>
      </c>
      <c r="AW1632" s="155">
        <v>0</v>
      </c>
      <c r="AX1632" s="155">
        <v>0</v>
      </c>
      <c r="AY1632" s="155">
        <v>0</v>
      </c>
      <c r="AZ1632" s="155">
        <v>0</v>
      </c>
      <c r="BA1632" s="155">
        <v>0</v>
      </c>
      <c r="BB1632" s="22">
        <f t="shared" si="75"/>
        <v>0</v>
      </c>
      <c r="BC1632" s="22">
        <f t="shared" si="76"/>
        <v>0</v>
      </c>
      <c r="BD1632" s="22">
        <f t="shared" si="77"/>
        <v>0</v>
      </c>
    </row>
    <row r="1633" spans="1:56" x14ac:dyDescent="0.35">
      <c r="A1633" s="23" t="s">
        <v>3281</v>
      </c>
      <c r="B1633" s="84" t="s">
        <v>3282</v>
      </c>
      <c r="C1633" s="80">
        <v>1</v>
      </c>
      <c r="D1633" s="80" t="s">
        <v>31</v>
      </c>
      <c r="E1633" s="79" t="s">
        <v>467</v>
      </c>
      <c r="F1633" s="79" t="s">
        <v>648</v>
      </c>
      <c r="G1633" s="79" t="s">
        <v>656</v>
      </c>
      <c r="H1633" s="79" t="s">
        <v>661</v>
      </c>
      <c r="I1633" s="79" t="s">
        <v>653</v>
      </c>
      <c r="J1633" s="79" t="s">
        <v>662</v>
      </c>
      <c r="K1633" s="79" t="s">
        <v>96</v>
      </c>
      <c r="L1633" s="79" t="s">
        <v>650</v>
      </c>
      <c r="M1633" s="79" t="s">
        <v>663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434493.77</v>
      </c>
      <c r="AA1633" s="77">
        <v>0</v>
      </c>
      <c r="AB1633" s="77">
        <v>0</v>
      </c>
      <c r="AC1633" s="77">
        <v>0</v>
      </c>
      <c r="AD1633" s="77">
        <v>14094813.59</v>
      </c>
      <c r="AE1633" s="149">
        <v>44987</v>
      </c>
      <c r="AF1633" s="148">
        <v>46083</v>
      </c>
      <c r="AG1633" s="83">
        <v>14094813.59</v>
      </c>
      <c r="AH1633" s="83">
        <v>1.4222222222222223</v>
      </c>
      <c r="AI1633" s="83">
        <v>3</v>
      </c>
      <c r="AJ1633" s="143">
        <v>6.1652999999999999E-2</v>
      </c>
      <c r="AK1633" s="79" t="s">
        <v>664</v>
      </c>
      <c r="AL1633" s="79" t="s">
        <v>665</v>
      </c>
      <c r="AM1633" s="155">
        <v>0</v>
      </c>
      <c r="AN1633" s="155">
        <v>0</v>
      </c>
      <c r="AO1633" s="155">
        <v>0</v>
      </c>
      <c r="AP1633" s="155">
        <v>0</v>
      </c>
      <c r="AQ1633" s="155">
        <v>0</v>
      </c>
      <c r="AR1633" s="155">
        <v>0</v>
      </c>
      <c r="AS1633" s="155">
        <v>0</v>
      </c>
      <c r="AT1633" s="155">
        <v>0</v>
      </c>
      <c r="AU1633" s="155">
        <v>0</v>
      </c>
      <c r="AV1633" s="155">
        <v>0</v>
      </c>
      <c r="AW1633" s="155">
        <v>0</v>
      </c>
      <c r="AX1633" s="155">
        <v>0</v>
      </c>
      <c r="AY1633" s="155">
        <v>0</v>
      </c>
      <c r="AZ1633" s="155">
        <v>0</v>
      </c>
      <c r="BA1633" s="155">
        <v>0</v>
      </c>
      <c r="BB1633" s="22">
        <f t="shared" si="75"/>
        <v>0</v>
      </c>
      <c r="BC1633" s="22">
        <f t="shared" si="76"/>
        <v>0</v>
      </c>
      <c r="BD1633" s="22">
        <f t="shared" si="77"/>
        <v>0</v>
      </c>
    </row>
    <row r="1634" spans="1:56" x14ac:dyDescent="0.35">
      <c r="A1634" s="23" t="s">
        <v>3283</v>
      </c>
      <c r="B1634" s="84" t="s">
        <v>3284</v>
      </c>
      <c r="C1634" s="80">
        <v>1</v>
      </c>
      <c r="D1634" s="80" t="s">
        <v>31</v>
      </c>
      <c r="E1634" s="79" t="s">
        <v>467</v>
      </c>
      <c r="F1634" s="79" t="s">
        <v>648</v>
      </c>
      <c r="G1634" s="79" t="s">
        <v>656</v>
      </c>
      <c r="H1634" s="79" t="s">
        <v>661</v>
      </c>
      <c r="I1634" s="79" t="s">
        <v>653</v>
      </c>
      <c r="J1634" s="79" t="s">
        <v>662</v>
      </c>
      <c r="K1634" s="79" t="s">
        <v>96</v>
      </c>
      <c r="L1634" s="79" t="s">
        <v>650</v>
      </c>
      <c r="M1634" s="79" t="s">
        <v>663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452521.34</v>
      </c>
      <c r="AA1634" s="77">
        <v>0</v>
      </c>
      <c r="AB1634" s="77">
        <v>0</v>
      </c>
      <c r="AC1634" s="77">
        <v>0</v>
      </c>
      <c r="AD1634" s="77">
        <v>14679621.25</v>
      </c>
      <c r="AE1634" s="149">
        <v>44987</v>
      </c>
      <c r="AF1634" s="148">
        <v>46083</v>
      </c>
      <c r="AG1634" s="83">
        <v>14679621.25</v>
      </c>
      <c r="AH1634" s="83">
        <v>1.4222222222222223</v>
      </c>
      <c r="AI1634" s="83">
        <v>3</v>
      </c>
      <c r="AJ1634" s="143">
        <v>6.1652999999999999E-2</v>
      </c>
      <c r="AK1634" s="79" t="s">
        <v>664</v>
      </c>
      <c r="AL1634" s="79" t="s">
        <v>665</v>
      </c>
      <c r="AM1634" s="155">
        <v>0</v>
      </c>
      <c r="AN1634" s="155">
        <v>0</v>
      </c>
      <c r="AO1634" s="155">
        <v>0</v>
      </c>
      <c r="AP1634" s="155">
        <v>0</v>
      </c>
      <c r="AQ1634" s="155">
        <v>0</v>
      </c>
      <c r="AR1634" s="155">
        <v>0</v>
      </c>
      <c r="AS1634" s="155">
        <v>0</v>
      </c>
      <c r="AT1634" s="155">
        <v>0</v>
      </c>
      <c r="AU1634" s="155">
        <v>0</v>
      </c>
      <c r="AV1634" s="155">
        <v>0</v>
      </c>
      <c r="AW1634" s="155">
        <v>0</v>
      </c>
      <c r="AX1634" s="155">
        <v>0</v>
      </c>
      <c r="AY1634" s="155">
        <v>0</v>
      </c>
      <c r="AZ1634" s="155">
        <v>0</v>
      </c>
      <c r="BA1634" s="155">
        <v>0</v>
      </c>
      <c r="BB1634" s="22">
        <f t="shared" si="75"/>
        <v>0</v>
      </c>
      <c r="BC1634" s="22">
        <f t="shared" si="76"/>
        <v>0</v>
      </c>
      <c r="BD1634" s="22">
        <f t="shared" si="77"/>
        <v>0</v>
      </c>
    </row>
    <row r="1635" spans="1:56" x14ac:dyDescent="0.35">
      <c r="A1635" s="23" t="s">
        <v>3285</v>
      </c>
      <c r="B1635" s="84" t="s">
        <v>3286</v>
      </c>
      <c r="C1635" s="80">
        <v>1</v>
      </c>
      <c r="D1635" s="80" t="s">
        <v>31</v>
      </c>
      <c r="E1635" s="79" t="s">
        <v>467</v>
      </c>
      <c r="F1635" s="79" t="s">
        <v>648</v>
      </c>
      <c r="G1635" s="79" t="s">
        <v>656</v>
      </c>
      <c r="H1635" s="79" t="s">
        <v>661</v>
      </c>
      <c r="I1635" s="79" t="s">
        <v>653</v>
      </c>
      <c r="J1635" s="79" t="s">
        <v>662</v>
      </c>
      <c r="K1635" s="79" t="s">
        <v>96</v>
      </c>
      <c r="L1635" s="79" t="s">
        <v>650</v>
      </c>
      <c r="M1635" s="79" t="s">
        <v>663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301680.90000000002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9">
        <v>44987</v>
      </c>
      <c r="AF1635" s="148">
        <v>46083</v>
      </c>
      <c r="AG1635" s="83">
        <v>9786414.1699999999</v>
      </c>
      <c r="AH1635" s="83">
        <v>1.4222222222222223</v>
      </c>
      <c r="AI1635" s="83">
        <v>3</v>
      </c>
      <c r="AJ1635" s="143">
        <v>6.1652999999999999E-2</v>
      </c>
      <c r="AK1635" s="79" t="s">
        <v>664</v>
      </c>
      <c r="AL1635" s="79" t="s">
        <v>665</v>
      </c>
      <c r="AM1635" s="155">
        <v>0</v>
      </c>
      <c r="AN1635" s="155">
        <v>0</v>
      </c>
      <c r="AO1635" s="155">
        <v>0</v>
      </c>
      <c r="AP1635" s="155">
        <v>0</v>
      </c>
      <c r="AQ1635" s="155">
        <v>0</v>
      </c>
      <c r="AR1635" s="155">
        <v>0</v>
      </c>
      <c r="AS1635" s="155">
        <v>0</v>
      </c>
      <c r="AT1635" s="155">
        <v>0</v>
      </c>
      <c r="AU1635" s="155">
        <v>0</v>
      </c>
      <c r="AV1635" s="155">
        <v>0</v>
      </c>
      <c r="AW1635" s="155">
        <v>0</v>
      </c>
      <c r="AX1635" s="155">
        <v>0</v>
      </c>
      <c r="AY1635" s="155">
        <v>0</v>
      </c>
      <c r="AZ1635" s="155">
        <v>0</v>
      </c>
      <c r="BA1635" s="155">
        <v>0</v>
      </c>
      <c r="BB1635" s="22">
        <f t="shared" si="75"/>
        <v>0</v>
      </c>
      <c r="BC1635" s="22">
        <f t="shared" si="76"/>
        <v>0</v>
      </c>
      <c r="BD1635" s="22">
        <f t="shared" si="77"/>
        <v>0</v>
      </c>
    </row>
    <row r="1636" spans="1:56" x14ac:dyDescent="0.35">
      <c r="A1636" s="23" t="s">
        <v>3287</v>
      </c>
      <c r="B1636" s="84" t="s">
        <v>3288</v>
      </c>
      <c r="C1636" s="80">
        <v>1</v>
      </c>
      <c r="D1636" s="80" t="s">
        <v>31</v>
      </c>
      <c r="E1636" s="79" t="s">
        <v>467</v>
      </c>
      <c r="F1636" s="79" t="s">
        <v>648</v>
      </c>
      <c r="G1636" s="79" t="s">
        <v>656</v>
      </c>
      <c r="H1636" s="79" t="s">
        <v>661</v>
      </c>
      <c r="I1636" s="79" t="s">
        <v>653</v>
      </c>
      <c r="J1636" s="79" t="s">
        <v>662</v>
      </c>
      <c r="K1636" s="79" t="s">
        <v>96</v>
      </c>
      <c r="L1636" s="79" t="s">
        <v>650</v>
      </c>
      <c r="M1636" s="79" t="s">
        <v>663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331848.99</v>
      </c>
      <c r="AA1636" s="77">
        <v>0</v>
      </c>
      <c r="AB1636" s="77">
        <v>0</v>
      </c>
      <c r="AC1636" s="77">
        <v>0</v>
      </c>
      <c r="AD1636" s="77">
        <v>10765055.58</v>
      </c>
      <c r="AE1636" s="149">
        <v>44987</v>
      </c>
      <c r="AF1636" s="148">
        <v>46083</v>
      </c>
      <c r="AG1636" s="83">
        <v>10765055.58</v>
      </c>
      <c r="AH1636" s="83">
        <v>1.4222222222222223</v>
      </c>
      <c r="AI1636" s="83">
        <v>3</v>
      </c>
      <c r="AJ1636" s="143">
        <v>6.1652999999999999E-2</v>
      </c>
      <c r="AK1636" s="79" t="s">
        <v>664</v>
      </c>
      <c r="AL1636" s="79" t="s">
        <v>665</v>
      </c>
      <c r="AM1636" s="155">
        <v>0</v>
      </c>
      <c r="AN1636" s="155">
        <v>0</v>
      </c>
      <c r="AO1636" s="155">
        <v>0</v>
      </c>
      <c r="AP1636" s="155">
        <v>0</v>
      </c>
      <c r="AQ1636" s="155">
        <v>0</v>
      </c>
      <c r="AR1636" s="155">
        <v>0</v>
      </c>
      <c r="AS1636" s="155">
        <v>0</v>
      </c>
      <c r="AT1636" s="155">
        <v>0</v>
      </c>
      <c r="AU1636" s="155">
        <v>0</v>
      </c>
      <c r="AV1636" s="155">
        <v>0</v>
      </c>
      <c r="AW1636" s="155">
        <v>0</v>
      </c>
      <c r="AX1636" s="155">
        <v>0</v>
      </c>
      <c r="AY1636" s="155">
        <v>0</v>
      </c>
      <c r="AZ1636" s="155">
        <v>0</v>
      </c>
      <c r="BA1636" s="155">
        <v>0</v>
      </c>
      <c r="BB1636" s="22">
        <f t="shared" si="75"/>
        <v>0</v>
      </c>
      <c r="BC1636" s="22">
        <f t="shared" si="76"/>
        <v>0</v>
      </c>
      <c r="BD1636" s="22">
        <f t="shared" si="77"/>
        <v>0</v>
      </c>
    </row>
    <row r="1637" spans="1:56" x14ac:dyDescent="0.35">
      <c r="A1637" s="23" t="s">
        <v>3289</v>
      </c>
      <c r="B1637" s="84" t="s">
        <v>3290</v>
      </c>
      <c r="C1637" s="80">
        <v>1</v>
      </c>
      <c r="D1637" s="80" t="s">
        <v>31</v>
      </c>
      <c r="E1637" s="79" t="s">
        <v>467</v>
      </c>
      <c r="F1637" s="79" t="s">
        <v>648</v>
      </c>
      <c r="G1637" s="79" t="s">
        <v>64</v>
      </c>
      <c r="H1637" s="79" t="s">
        <v>661</v>
      </c>
      <c r="I1637" s="79" t="s">
        <v>649</v>
      </c>
      <c r="J1637" s="79" t="s">
        <v>662</v>
      </c>
      <c r="K1637" s="79" t="s">
        <v>596</v>
      </c>
      <c r="L1637" s="79" t="s">
        <v>650</v>
      </c>
      <c r="M1637" s="79" t="s">
        <v>663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49">
        <v>44984</v>
      </c>
      <c r="AF1637" s="148">
        <v>48637</v>
      </c>
      <c r="AG1637" s="83">
        <v>200000000</v>
      </c>
      <c r="AH1637" s="83">
        <v>8.4083333333333332</v>
      </c>
      <c r="AI1637" s="83">
        <v>10</v>
      </c>
      <c r="AJ1637" s="143">
        <v>7.8262999999999999E-2</v>
      </c>
      <c r="AK1637" s="79" t="s">
        <v>664</v>
      </c>
      <c r="AL1637" s="79" t="s">
        <v>665</v>
      </c>
      <c r="AM1637" s="155">
        <v>0</v>
      </c>
      <c r="AN1637" s="155">
        <v>0</v>
      </c>
      <c r="AO1637" s="155">
        <v>0</v>
      </c>
      <c r="AP1637" s="155">
        <v>0</v>
      </c>
      <c r="AQ1637" s="155">
        <v>0</v>
      </c>
      <c r="AR1637" s="155">
        <v>0</v>
      </c>
      <c r="AS1637" s="155">
        <v>0</v>
      </c>
      <c r="AT1637" s="155">
        <v>0</v>
      </c>
      <c r="AU1637" s="155">
        <v>0</v>
      </c>
      <c r="AV1637" s="155">
        <v>0</v>
      </c>
      <c r="AW1637" s="155">
        <v>0</v>
      </c>
      <c r="AX1637" s="155">
        <v>0</v>
      </c>
      <c r="AY1637" s="155">
        <v>0</v>
      </c>
      <c r="AZ1637" s="155">
        <v>0</v>
      </c>
      <c r="BA1637" s="155">
        <v>0</v>
      </c>
      <c r="BB1637" s="22">
        <f t="shared" si="75"/>
        <v>0</v>
      </c>
      <c r="BC1637" s="22">
        <f t="shared" si="76"/>
        <v>0</v>
      </c>
      <c r="BD1637" s="22">
        <f t="shared" si="77"/>
        <v>0</v>
      </c>
    </row>
    <row r="1638" spans="1:56" x14ac:dyDescent="0.35">
      <c r="A1638" s="23" t="s">
        <v>3291</v>
      </c>
      <c r="B1638" s="84" t="s">
        <v>3292</v>
      </c>
      <c r="C1638" s="80">
        <v>1</v>
      </c>
      <c r="D1638" s="80" t="s">
        <v>31</v>
      </c>
      <c r="E1638" s="79" t="s">
        <v>467</v>
      </c>
      <c r="F1638" s="79" t="s">
        <v>648</v>
      </c>
      <c r="G1638" s="79" t="s">
        <v>660</v>
      </c>
      <c r="H1638" s="79" t="s">
        <v>661</v>
      </c>
      <c r="I1638" s="79" t="s">
        <v>649</v>
      </c>
      <c r="J1638" s="79" t="s">
        <v>662</v>
      </c>
      <c r="K1638" s="79" t="s">
        <v>1154</v>
      </c>
      <c r="L1638" s="79" t="s">
        <v>650</v>
      </c>
      <c r="M1638" s="79" t="s">
        <v>663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4422121.01</v>
      </c>
      <c r="X1638" s="77">
        <v>0</v>
      </c>
      <c r="Y1638" s="77">
        <v>36438.29</v>
      </c>
      <c r="Z1638" s="77">
        <v>31463.25</v>
      </c>
      <c r="AA1638" s="77">
        <v>0</v>
      </c>
      <c r="AB1638" s="77">
        <v>0</v>
      </c>
      <c r="AC1638" s="77">
        <v>0</v>
      </c>
      <c r="AD1638" s="77">
        <v>4385682.72</v>
      </c>
      <c r="AE1638" s="149">
        <v>45322</v>
      </c>
      <c r="AF1638" s="148">
        <v>48802</v>
      </c>
      <c r="AG1638" s="83">
        <v>4677691.78</v>
      </c>
      <c r="AH1638" s="83">
        <v>8.9916666666666671</v>
      </c>
      <c r="AI1638" s="83">
        <v>9.6666666666666661</v>
      </c>
      <c r="AJ1638" s="143">
        <v>8.5398000000000002E-2</v>
      </c>
      <c r="AK1638" s="79" t="s">
        <v>664</v>
      </c>
      <c r="AL1638" s="79" t="s">
        <v>665</v>
      </c>
      <c r="AM1638" s="155">
        <v>36697.660000000003</v>
      </c>
      <c r="AN1638" s="155">
        <v>36958.879999999997</v>
      </c>
      <c r="AO1638" s="155">
        <v>37221.96</v>
      </c>
      <c r="AP1638" s="155">
        <v>37486.910000000003</v>
      </c>
      <c r="AQ1638" s="155">
        <v>37753.75</v>
      </c>
      <c r="AR1638" s="155">
        <v>38022.480000000003</v>
      </c>
      <c r="AS1638" s="155">
        <v>38293.129999999997</v>
      </c>
      <c r="AT1638" s="155">
        <v>38565.699999999997</v>
      </c>
      <c r="AU1638" s="155">
        <v>38840.230000000003</v>
      </c>
      <c r="AV1638" s="155">
        <v>39116.69</v>
      </c>
      <c r="AW1638" s="155">
        <v>39395.14</v>
      </c>
      <c r="AX1638" s="155">
        <v>39675.56</v>
      </c>
      <c r="AY1638" s="155">
        <v>39957.97</v>
      </c>
      <c r="AZ1638" s="155">
        <v>40242.400000000001</v>
      </c>
      <c r="BA1638" s="155">
        <v>40528.85</v>
      </c>
      <c r="BB1638" s="22">
        <f t="shared" si="75"/>
        <v>110878.5</v>
      </c>
      <c r="BC1638" s="22">
        <f t="shared" si="76"/>
        <v>467878.81000000006</v>
      </c>
      <c r="BD1638" s="22">
        <f t="shared" si="77"/>
        <v>578757.31000000006</v>
      </c>
    </row>
    <row r="1639" spans="1:56" x14ac:dyDescent="0.35">
      <c r="A1639" s="23" t="s">
        <v>3293</v>
      </c>
      <c r="B1639" s="84" t="s">
        <v>3294</v>
      </c>
      <c r="C1639" s="80">
        <v>1</v>
      </c>
      <c r="D1639" s="80" t="s">
        <v>31</v>
      </c>
      <c r="E1639" s="79" t="s">
        <v>467</v>
      </c>
      <c r="F1639" s="79" t="s">
        <v>648</v>
      </c>
      <c r="G1639" s="79" t="s">
        <v>660</v>
      </c>
      <c r="H1639" s="79" t="s">
        <v>661</v>
      </c>
      <c r="I1639" s="79" t="s">
        <v>649</v>
      </c>
      <c r="J1639" s="79" t="s">
        <v>662</v>
      </c>
      <c r="K1639" s="79" t="s">
        <v>3295</v>
      </c>
      <c r="L1639" s="79" t="s">
        <v>650</v>
      </c>
      <c r="M1639" s="79" t="s">
        <v>663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4526893.0699999994</v>
      </c>
      <c r="X1639" s="77">
        <v>0</v>
      </c>
      <c r="Y1639" s="77">
        <v>98332.03</v>
      </c>
      <c r="Z1639" s="77">
        <v>31977.759999999998</v>
      </c>
      <c r="AA1639" s="77">
        <v>0</v>
      </c>
      <c r="AB1639" s="77">
        <v>0</v>
      </c>
      <c r="AC1639" s="77">
        <v>0</v>
      </c>
      <c r="AD1639" s="77">
        <v>4428561.0399999991</v>
      </c>
      <c r="AE1639" s="149">
        <v>45322</v>
      </c>
      <c r="AF1639" s="148">
        <v>46713</v>
      </c>
      <c r="AG1639" s="83">
        <v>5219359.879999999</v>
      </c>
      <c r="AH1639" s="83">
        <v>3.1888888888888891</v>
      </c>
      <c r="AI1639" s="83">
        <v>3.8638888888888889</v>
      </c>
      <c r="AJ1639" s="143">
        <v>8.4766999999999995E-2</v>
      </c>
      <c r="AK1639" s="79" t="s">
        <v>664</v>
      </c>
      <c r="AL1639" s="79" t="s">
        <v>665</v>
      </c>
      <c r="AM1639" s="155">
        <v>99026.64</v>
      </c>
      <c r="AN1639" s="155">
        <v>99726.16</v>
      </c>
      <c r="AO1639" s="155">
        <v>100430.62</v>
      </c>
      <c r="AP1639" s="155">
        <v>101140.06</v>
      </c>
      <c r="AQ1639" s="155">
        <v>101854.51</v>
      </c>
      <c r="AR1639" s="155">
        <v>102574</v>
      </c>
      <c r="AS1639" s="155">
        <v>103298.58</v>
      </c>
      <c r="AT1639" s="155">
        <v>104028.28</v>
      </c>
      <c r="AU1639" s="155">
        <v>104763.13</v>
      </c>
      <c r="AV1639" s="155">
        <v>105503.17</v>
      </c>
      <c r="AW1639" s="155">
        <v>106248.44</v>
      </c>
      <c r="AX1639" s="155">
        <v>106998.97</v>
      </c>
      <c r="AY1639" s="155">
        <v>107754.81</v>
      </c>
      <c r="AZ1639" s="155">
        <v>108515.98</v>
      </c>
      <c r="BA1639" s="155">
        <v>109282.54</v>
      </c>
      <c r="BB1639" s="22">
        <f t="shared" si="75"/>
        <v>299183.42</v>
      </c>
      <c r="BC1639" s="22">
        <f t="shared" si="76"/>
        <v>1261962.4700000002</v>
      </c>
      <c r="BD1639" s="22">
        <f t="shared" si="77"/>
        <v>1561145.8900000001</v>
      </c>
    </row>
    <row r="1640" spans="1:56" x14ac:dyDescent="0.35">
      <c r="A1640" s="23" t="s">
        <v>3296</v>
      </c>
      <c r="B1640" s="84" t="s">
        <v>3297</v>
      </c>
      <c r="C1640" s="80">
        <v>1</v>
      </c>
      <c r="D1640" s="80" t="s">
        <v>31</v>
      </c>
      <c r="E1640" s="79" t="s">
        <v>467</v>
      </c>
      <c r="F1640" s="79" t="s">
        <v>648</v>
      </c>
      <c r="G1640" s="79" t="s">
        <v>660</v>
      </c>
      <c r="H1640" s="79" t="s">
        <v>661</v>
      </c>
      <c r="I1640" s="79" t="s">
        <v>649</v>
      </c>
      <c r="J1640" s="79" t="s">
        <v>662</v>
      </c>
      <c r="K1640" s="79" t="s">
        <v>3298</v>
      </c>
      <c r="L1640" s="79" t="s">
        <v>650</v>
      </c>
      <c r="M1640" s="79" t="s">
        <v>663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1232045.5900000001</v>
      </c>
      <c r="X1640" s="77">
        <v>0</v>
      </c>
      <c r="Y1640" s="77">
        <v>15673.75</v>
      </c>
      <c r="Z1640" s="77">
        <v>8513.7199999999993</v>
      </c>
      <c r="AA1640" s="77">
        <v>0</v>
      </c>
      <c r="AB1640" s="77">
        <v>0</v>
      </c>
      <c r="AC1640" s="77">
        <v>0</v>
      </c>
      <c r="AD1640" s="77">
        <v>1216371.8400000001</v>
      </c>
      <c r="AE1640" s="149">
        <v>45322</v>
      </c>
      <c r="AF1640" s="148">
        <v>47417</v>
      </c>
      <c r="AG1640" s="83">
        <v>1340324.05</v>
      </c>
      <c r="AH1640" s="83">
        <v>5.1444444444444448</v>
      </c>
      <c r="AI1640" s="83">
        <v>5.8194444444444446</v>
      </c>
      <c r="AJ1640" s="143">
        <v>8.2922999999999997E-2</v>
      </c>
      <c r="AK1640" s="79" t="s">
        <v>664</v>
      </c>
      <c r="AL1640" s="79" t="s">
        <v>665</v>
      </c>
      <c r="AM1640" s="155">
        <v>15782.07</v>
      </c>
      <c r="AN1640" s="155">
        <v>15891.12</v>
      </c>
      <c r="AO1640" s="155">
        <v>16000.94</v>
      </c>
      <c r="AP1640" s="155">
        <v>16111.5</v>
      </c>
      <c r="AQ1640" s="155">
        <v>16222.84</v>
      </c>
      <c r="AR1640" s="155">
        <v>16334.93</v>
      </c>
      <c r="AS1640" s="155">
        <v>16447.82</v>
      </c>
      <c r="AT1640" s="155">
        <v>16561.48</v>
      </c>
      <c r="AU1640" s="155">
        <v>16675.91</v>
      </c>
      <c r="AV1640" s="155">
        <v>16791.16</v>
      </c>
      <c r="AW1640" s="155">
        <v>16907.189999999999</v>
      </c>
      <c r="AX1640" s="155">
        <v>17024.009999999998</v>
      </c>
      <c r="AY1640" s="155">
        <v>17141.66</v>
      </c>
      <c r="AZ1640" s="155">
        <v>17260.11</v>
      </c>
      <c r="BA1640" s="155">
        <v>17379.39</v>
      </c>
      <c r="BB1640" s="22">
        <f t="shared" si="75"/>
        <v>47674.130000000005</v>
      </c>
      <c r="BC1640" s="22">
        <f t="shared" si="76"/>
        <v>200858.00000000006</v>
      </c>
      <c r="BD1640" s="22">
        <f t="shared" si="77"/>
        <v>248532.13000000006</v>
      </c>
    </row>
    <row r="1641" spans="1:56" x14ac:dyDescent="0.35">
      <c r="A1641" s="23" t="s">
        <v>3299</v>
      </c>
      <c r="B1641" s="84" t="s">
        <v>3300</v>
      </c>
      <c r="C1641" s="80">
        <v>1</v>
      </c>
      <c r="D1641" s="80" t="s">
        <v>31</v>
      </c>
      <c r="E1641" s="79" t="s">
        <v>467</v>
      </c>
      <c r="F1641" s="79" t="s">
        <v>648</v>
      </c>
      <c r="G1641" s="79" t="s">
        <v>660</v>
      </c>
      <c r="H1641" s="79" t="s">
        <v>661</v>
      </c>
      <c r="I1641" s="79" t="s">
        <v>649</v>
      </c>
      <c r="J1641" s="79" t="s">
        <v>662</v>
      </c>
      <c r="K1641" s="79" t="s">
        <v>3298</v>
      </c>
      <c r="L1641" s="79" t="s">
        <v>650</v>
      </c>
      <c r="M1641" s="79" t="s">
        <v>663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225211.29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9">
        <v>44987</v>
      </c>
      <c r="AF1641" s="148">
        <v>46083</v>
      </c>
      <c r="AG1641" s="83">
        <v>7305769.0899999999</v>
      </c>
      <c r="AH1641" s="83">
        <v>1.4222222222222223</v>
      </c>
      <c r="AI1641" s="83">
        <v>3</v>
      </c>
      <c r="AJ1641" s="143">
        <v>6.1652999999999999E-2</v>
      </c>
      <c r="AK1641" s="79" t="s">
        <v>664</v>
      </c>
      <c r="AL1641" s="79" t="s">
        <v>665</v>
      </c>
      <c r="AM1641" s="155">
        <v>0</v>
      </c>
      <c r="AN1641" s="155">
        <v>0</v>
      </c>
      <c r="AO1641" s="155">
        <v>0</v>
      </c>
      <c r="AP1641" s="155">
        <v>0</v>
      </c>
      <c r="AQ1641" s="155">
        <v>0</v>
      </c>
      <c r="AR1641" s="155">
        <v>0</v>
      </c>
      <c r="AS1641" s="155">
        <v>0</v>
      </c>
      <c r="AT1641" s="155">
        <v>0</v>
      </c>
      <c r="AU1641" s="155">
        <v>0</v>
      </c>
      <c r="AV1641" s="155">
        <v>0</v>
      </c>
      <c r="AW1641" s="155">
        <v>0</v>
      </c>
      <c r="AX1641" s="155">
        <v>0</v>
      </c>
      <c r="AY1641" s="155">
        <v>0</v>
      </c>
      <c r="AZ1641" s="155">
        <v>0</v>
      </c>
      <c r="BA1641" s="155">
        <v>0</v>
      </c>
      <c r="BB1641" s="22">
        <f t="shared" si="75"/>
        <v>0</v>
      </c>
      <c r="BC1641" s="22">
        <f t="shared" si="76"/>
        <v>0</v>
      </c>
      <c r="BD1641" s="22">
        <f t="shared" si="77"/>
        <v>0</v>
      </c>
    </row>
    <row r="1642" spans="1:56" x14ac:dyDescent="0.35">
      <c r="A1642" s="23" t="s">
        <v>3301</v>
      </c>
      <c r="B1642" s="84" t="s">
        <v>3302</v>
      </c>
      <c r="C1642" s="80">
        <v>1</v>
      </c>
      <c r="D1642" s="80" t="s">
        <v>31</v>
      </c>
      <c r="E1642" s="79" t="s">
        <v>467</v>
      </c>
      <c r="F1642" s="79" t="s">
        <v>648</v>
      </c>
      <c r="G1642" s="79" t="s">
        <v>660</v>
      </c>
      <c r="H1642" s="79" t="s">
        <v>661</v>
      </c>
      <c r="I1642" s="79" t="s">
        <v>649</v>
      </c>
      <c r="J1642" s="79" t="s">
        <v>662</v>
      </c>
      <c r="K1642" s="79" t="s">
        <v>128</v>
      </c>
      <c r="L1642" s="79" t="s">
        <v>650</v>
      </c>
      <c r="M1642" s="79" t="s">
        <v>663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1842376.1999999997</v>
      </c>
      <c r="X1642" s="77">
        <v>0</v>
      </c>
      <c r="Y1642" s="77">
        <v>81902.63</v>
      </c>
      <c r="Z1642" s="77">
        <v>11351.19</v>
      </c>
      <c r="AA1642" s="77">
        <v>0</v>
      </c>
      <c r="AB1642" s="77">
        <v>0</v>
      </c>
      <c r="AC1642" s="77">
        <v>0</v>
      </c>
      <c r="AD1642" s="77">
        <v>1760473.5699999998</v>
      </c>
      <c r="AE1642" s="149">
        <v>45322</v>
      </c>
      <c r="AF1642" s="148">
        <v>46140</v>
      </c>
      <c r="AG1642" s="83">
        <v>2412354.9600000009</v>
      </c>
      <c r="AH1642" s="83">
        <v>1.5972222222222223</v>
      </c>
      <c r="AI1642" s="83">
        <v>2.2722222222222221</v>
      </c>
      <c r="AJ1642" s="143">
        <v>7.3934E-2</v>
      </c>
      <c r="AK1642" s="79" t="s">
        <v>664</v>
      </c>
      <c r="AL1642" s="79" t="s">
        <v>665</v>
      </c>
      <c r="AM1642" s="155">
        <v>82460.75</v>
      </c>
      <c r="AN1642" s="155">
        <v>83022.66</v>
      </c>
      <c r="AO1642" s="155">
        <v>83588.41</v>
      </c>
      <c r="AP1642" s="155">
        <v>84158.01</v>
      </c>
      <c r="AQ1642" s="155">
        <v>84731.49</v>
      </c>
      <c r="AR1642" s="155">
        <v>85308.89</v>
      </c>
      <c r="AS1642" s="155">
        <v>85890.21</v>
      </c>
      <c r="AT1642" s="155">
        <v>86475.49</v>
      </c>
      <c r="AU1642" s="155">
        <v>87064.77</v>
      </c>
      <c r="AV1642" s="155">
        <v>87658.06</v>
      </c>
      <c r="AW1642" s="155">
        <v>177112.19</v>
      </c>
      <c r="AX1642" s="155">
        <v>89462.3</v>
      </c>
      <c r="AY1642" s="155">
        <v>90071.93</v>
      </c>
      <c r="AZ1642" s="155">
        <v>90685.71</v>
      </c>
      <c r="BA1642" s="155">
        <v>91303.679999999993</v>
      </c>
      <c r="BB1642" s="22">
        <f t="shared" si="75"/>
        <v>249071.82</v>
      </c>
      <c r="BC1642" s="22">
        <f t="shared" si="76"/>
        <v>1139922.73</v>
      </c>
      <c r="BD1642" s="22">
        <f t="shared" si="77"/>
        <v>1388994.55</v>
      </c>
    </row>
    <row r="1643" spans="1:56" x14ac:dyDescent="0.35">
      <c r="A1643" s="23" t="s">
        <v>3303</v>
      </c>
      <c r="B1643" s="84" t="s">
        <v>3304</v>
      </c>
      <c r="C1643" s="80">
        <v>1</v>
      </c>
      <c r="D1643" s="80" t="s">
        <v>31</v>
      </c>
      <c r="E1643" s="79" t="s">
        <v>467</v>
      </c>
      <c r="F1643" s="79" t="s">
        <v>648</v>
      </c>
      <c r="G1643" s="79" t="s">
        <v>660</v>
      </c>
      <c r="H1643" s="79" t="s">
        <v>661</v>
      </c>
      <c r="I1643" s="79" t="s">
        <v>649</v>
      </c>
      <c r="J1643" s="79" t="s">
        <v>662</v>
      </c>
      <c r="K1643" s="79" t="s">
        <v>3305</v>
      </c>
      <c r="L1643" s="79" t="s">
        <v>650</v>
      </c>
      <c r="M1643" s="79" t="s">
        <v>663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9290057.5800000019</v>
      </c>
      <c r="X1643" s="77">
        <v>0</v>
      </c>
      <c r="Y1643" s="77">
        <v>53271.11</v>
      </c>
      <c r="Z1643" s="77">
        <v>66417.990000000005</v>
      </c>
      <c r="AA1643" s="77">
        <v>0</v>
      </c>
      <c r="AB1643" s="77">
        <v>0</v>
      </c>
      <c r="AC1643" s="77">
        <v>0</v>
      </c>
      <c r="AD1643" s="77">
        <v>9236786.4700000025</v>
      </c>
      <c r="AE1643" s="149">
        <v>45322</v>
      </c>
      <c r="AF1643" s="148">
        <v>48921</v>
      </c>
      <c r="AG1643" s="83">
        <v>9652458.2400000002</v>
      </c>
      <c r="AH1643" s="83">
        <v>9.3222222222222229</v>
      </c>
      <c r="AI1643" s="83">
        <v>9.9972222222222218</v>
      </c>
      <c r="AJ1643" s="143">
        <v>8.5975999999999997E-2</v>
      </c>
      <c r="AK1643" s="79" t="s">
        <v>664</v>
      </c>
      <c r="AL1643" s="79" t="s">
        <v>665</v>
      </c>
      <c r="AM1643" s="155">
        <v>53765</v>
      </c>
      <c r="AN1643" s="155">
        <v>54263.45</v>
      </c>
      <c r="AO1643" s="155">
        <v>54766.54</v>
      </c>
      <c r="AP1643" s="155">
        <v>55274.28</v>
      </c>
      <c r="AQ1643" s="155">
        <v>55786.73</v>
      </c>
      <c r="AR1643" s="155">
        <v>56303.92</v>
      </c>
      <c r="AS1643" s="155">
        <v>56825.93</v>
      </c>
      <c r="AT1643" s="155">
        <v>57352.76</v>
      </c>
      <c r="AU1643" s="155">
        <v>57884.480000000003</v>
      </c>
      <c r="AV1643" s="155">
        <v>58421.13</v>
      </c>
      <c r="AW1643" s="155">
        <v>58962.76</v>
      </c>
      <c r="AX1643" s="155">
        <v>59509.4</v>
      </c>
      <c r="AY1643" s="155">
        <v>60061.120000000003</v>
      </c>
      <c r="AZ1643" s="155">
        <v>60617.96</v>
      </c>
      <c r="BA1643" s="155">
        <v>61179.93</v>
      </c>
      <c r="BB1643" s="22">
        <f t="shared" si="75"/>
        <v>162794.99</v>
      </c>
      <c r="BC1643" s="22">
        <f t="shared" si="76"/>
        <v>698180.4</v>
      </c>
      <c r="BD1643" s="22">
        <f t="shared" si="77"/>
        <v>860975.39</v>
      </c>
    </row>
    <row r="1644" spans="1:56" x14ac:dyDescent="0.35">
      <c r="A1644" s="23" t="s">
        <v>3306</v>
      </c>
      <c r="B1644" s="84" t="s">
        <v>3307</v>
      </c>
      <c r="C1644" s="80">
        <v>1</v>
      </c>
      <c r="D1644" s="80" t="s">
        <v>31</v>
      </c>
      <c r="E1644" s="79" t="s">
        <v>467</v>
      </c>
      <c r="F1644" s="79" t="s">
        <v>648</v>
      </c>
      <c r="G1644" s="79" t="s">
        <v>660</v>
      </c>
      <c r="H1644" s="79" t="s">
        <v>661</v>
      </c>
      <c r="I1644" s="79" t="s">
        <v>649</v>
      </c>
      <c r="J1644" s="79" t="s">
        <v>662</v>
      </c>
      <c r="K1644" s="79" t="s">
        <v>3308</v>
      </c>
      <c r="L1644" s="79" t="s">
        <v>650</v>
      </c>
      <c r="M1644" s="79" t="s">
        <v>663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4104268.37</v>
      </c>
      <c r="X1644" s="77">
        <v>0</v>
      </c>
      <c r="Y1644" s="77">
        <v>125353.17</v>
      </c>
      <c r="Z1644" s="77">
        <v>37899.01</v>
      </c>
      <c r="AA1644" s="77">
        <v>0</v>
      </c>
      <c r="AB1644" s="77">
        <v>0</v>
      </c>
      <c r="AC1644" s="77">
        <v>0</v>
      </c>
      <c r="AD1644" s="77">
        <v>3978915.2</v>
      </c>
      <c r="AE1644" s="149">
        <v>45322</v>
      </c>
      <c r="AF1644" s="148">
        <v>48074</v>
      </c>
      <c r="AG1644" s="83">
        <v>5073977.74</v>
      </c>
      <c r="AH1644" s="83">
        <v>6.9694444444444441</v>
      </c>
      <c r="AI1644" s="83">
        <v>7.6444444444444448</v>
      </c>
      <c r="AJ1644" s="143">
        <v>8.4176000000000001E-2</v>
      </c>
      <c r="AK1644" s="79" t="s">
        <v>664</v>
      </c>
      <c r="AL1644" s="79" t="s">
        <v>665</v>
      </c>
      <c r="AM1644" s="155">
        <v>111372.49</v>
      </c>
      <c r="AN1644" s="155">
        <v>112155.73</v>
      </c>
      <c r="AO1644" s="155">
        <v>112944.48</v>
      </c>
      <c r="AP1644" s="155">
        <v>129854.24</v>
      </c>
      <c r="AQ1644" s="155">
        <v>98423.24</v>
      </c>
      <c r="AR1644" s="155">
        <v>115344.21</v>
      </c>
      <c r="AS1644" s="155">
        <v>116155.37</v>
      </c>
      <c r="AT1644" s="155">
        <v>133412.5</v>
      </c>
      <c r="AU1644" s="155">
        <v>117877.53</v>
      </c>
      <c r="AV1644" s="155">
        <v>118706.54</v>
      </c>
      <c r="AW1644" s="155">
        <v>119541.34</v>
      </c>
      <c r="AX1644" s="155">
        <v>120382.06</v>
      </c>
      <c r="AY1644" s="155">
        <v>121228.66</v>
      </c>
      <c r="AZ1644" s="155">
        <v>81525.710000000006</v>
      </c>
      <c r="BA1644" s="155">
        <v>82099.070000000007</v>
      </c>
      <c r="BB1644" s="22">
        <f t="shared" si="75"/>
        <v>336472.7</v>
      </c>
      <c r="BC1644" s="22">
        <f t="shared" si="76"/>
        <v>1354550.47</v>
      </c>
      <c r="BD1644" s="22">
        <f t="shared" si="77"/>
        <v>1691023.17</v>
      </c>
    </row>
    <row r="1645" spans="1:56" x14ac:dyDescent="0.35">
      <c r="A1645" s="23" t="s">
        <v>3309</v>
      </c>
      <c r="B1645" s="84" t="s">
        <v>3310</v>
      </c>
      <c r="C1645" s="80">
        <v>1</v>
      </c>
      <c r="D1645" s="80" t="s">
        <v>31</v>
      </c>
      <c r="E1645" s="79" t="s">
        <v>467</v>
      </c>
      <c r="F1645" s="79" t="s">
        <v>648</v>
      </c>
      <c r="G1645" s="79" t="s">
        <v>660</v>
      </c>
      <c r="H1645" s="79" t="s">
        <v>661</v>
      </c>
      <c r="I1645" s="79" t="s">
        <v>649</v>
      </c>
      <c r="J1645" s="79" t="s">
        <v>662</v>
      </c>
      <c r="K1645" s="79" t="s">
        <v>3311</v>
      </c>
      <c r="L1645" s="79" t="s">
        <v>650</v>
      </c>
      <c r="M1645" s="79" t="s">
        <v>663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3559579.9399999995</v>
      </c>
      <c r="X1645" s="77">
        <v>0</v>
      </c>
      <c r="Y1645" s="77">
        <v>448359.84</v>
      </c>
      <c r="Z1645" s="77">
        <v>43925.67</v>
      </c>
      <c r="AA1645" s="77">
        <v>0</v>
      </c>
      <c r="AB1645" s="77">
        <v>0</v>
      </c>
      <c r="AC1645" s="77">
        <v>0</v>
      </c>
      <c r="AD1645" s="77">
        <v>3111220.0999999996</v>
      </c>
      <c r="AE1645" s="149">
        <v>45322</v>
      </c>
      <c r="AF1645" s="148">
        <v>47489</v>
      </c>
      <c r="AG1645" s="83">
        <v>5384699.0099999998</v>
      </c>
      <c r="AH1645" s="83">
        <v>5.3444444444444441</v>
      </c>
      <c r="AI1645" s="83">
        <v>6.0194444444444448</v>
      </c>
      <c r="AJ1645" s="143">
        <v>8.2498000000000002E-2</v>
      </c>
      <c r="AK1645" s="79" t="s">
        <v>664</v>
      </c>
      <c r="AL1645" s="79" t="s">
        <v>665</v>
      </c>
      <c r="AM1645" s="155">
        <v>267212.06</v>
      </c>
      <c r="AN1645" s="155">
        <v>269050.59000000003</v>
      </c>
      <c r="AO1645" s="155">
        <v>47839.48</v>
      </c>
      <c r="AP1645" s="155">
        <v>32826.339999999997</v>
      </c>
      <c r="AQ1645" s="155">
        <v>33052.019999999997</v>
      </c>
      <c r="AR1645" s="155">
        <v>33279.25</v>
      </c>
      <c r="AS1645" s="155">
        <v>33508.03</v>
      </c>
      <c r="AT1645" s="155">
        <v>33738.400000000001</v>
      </c>
      <c r="AU1645" s="155">
        <v>33970.339999999997</v>
      </c>
      <c r="AV1645" s="155">
        <v>68642.899999999994</v>
      </c>
      <c r="AW1645" s="155">
        <v>34675.79</v>
      </c>
      <c r="AX1645" s="155">
        <v>34914.18</v>
      </c>
      <c r="AY1645" s="155">
        <v>35154.199999999997</v>
      </c>
      <c r="AZ1645" s="155">
        <v>35395.879999999997</v>
      </c>
      <c r="BA1645" s="155">
        <v>35639.22</v>
      </c>
      <c r="BB1645" s="22">
        <f t="shared" si="75"/>
        <v>584102.13</v>
      </c>
      <c r="BC1645" s="22">
        <f t="shared" si="76"/>
        <v>444796.54999999993</v>
      </c>
      <c r="BD1645" s="22">
        <f t="shared" si="77"/>
        <v>1028898.6799999999</v>
      </c>
    </row>
    <row r="1646" spans="1:56" x14ac:dyDescent="0.35">
      <c r="A1646" s="23" t="s">
        <v>3312</v>
      </c>
      <c r="B1646" s="84" t="s">
        <v>3313</v>
      </c>
      <c r="C1646" s="80">
        <v>1</v>
      </c>
      <c r="D1646" s="80" t="s">
        <v>31</v>
      </c>
      <c r="E1646" s="79" t="s">
        <v>467</v>
      </c>
      <c r="F1646" s="79" t="s">
        <v>648</v>
      </c>
      <c r="G1646" s="79" t="s">
        <v>660</v>
      </c>
      <c r="H1646" s="79" t="s">
        <v>661</v>
      </c>
      <c r="I1646" s="79" t="s">
        <v>649</v>
      </c>
      <c r="J1646" s="79" t="s">
        <v>662</v>
      </c>
      <c r="K1646" s="79" t="s">
        <v>370</v>
      </c>
      <c r="L1646" s="79" t="s">
        <v>650</v>
      </c>
      <c r="M1646" s="79" t="s">
        <v>663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331986.90999999997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9">
        <v>44987</v>
      </c>
      <c r="AF1646" s="148">
        <v>46083</v>
      </c>
      <c r="AG1646" s="83">
        <v>10769529.800000001</v>
      </c>
      <c r="AH1646" s="83">
        <v>1.4222222222222223</v>
      </c>
      <c r="AI1646" s="83">
        <v>3</v>
      </c>
      <c r="AJ1646" s="143">
        <v>6.1652999999999999E-2</v>
      </c>
      <c r="AK1646" s="79" t="s">
        <v>664</v>
      </c>
      <c r="AL1646" s="79" t="s">
        <v>665</v>
      </c>
      <c r="AM1646" s="155">
        <v>0</v>
      </c>
      <c r="AN1646" s="155">
        <v>0</v>
      </c>
      <c r="AO1646" s="155">
        <v>0</v>
      </c>
      <c r="AP1646" s="155">
        <v>0</v>
      </c>
      <c r="AQ1646" s="155">
        <v>0</v>
      </c>
      <c r="AR1646" s="155">
        <v>0</v>
      </c>
      <c r="AS1646" s="155">
        <v>0</v>
      </c>
      <c r="AT1646" s="155">
        <v>0</v>
      </c>
      <c r="AU1646" s="155">
        <v>0</v>
      </c>
      <c r="AV1646" s="155">
        <v>0</v>
      </c>
      <c r="AW1646" s="155">
        <v>0</v>
      </c>
      <c r="AX1646" s="155">
        <v>0</v>
      </c>
      <c r="AY1646" s="155">
        <v>0</v>
      </c>
      <c r="AZ1646" s="155">
        <v>0</v>
      </c>
      <c r="BA1646" s="155">
        <v>0</v>
      </c>
      <c r="BB1646" s="22">
        <f t="shared" si="75"/>
        <v>0</v>
      </c>
      <c r="BC1646" s="22">
        <f t="shared" si="76"/>
        <v>0</v>
      </c>
      <c r="BD1646" s="22">
        <f t="shared" si="77"/>
        <v>0</v>
      </c>
    </row>
    <row r="1647" spans="1:56" x14ac:dyDescent="0.35">
      <c r="A1647" s="23" t="s">
        <v>3314</v>
      </c>
      <c r="B1647" s="84" t="s">
        <v>3315</v>
      </c>
      <c r="C1647" s="80">
        <v>1</v>
      </c>
      <c r="D1647" s="80" t="s">
        <v>31</v>
      </c>
      <c r="E1647" s="79" t="s">
        <v>467</v>
      </c>
      <c r="F1647" s="79" t="s">
        <v>648</v>
      </c>
      <c r="G1647" s="79" t="s">
        <v>660</v>
      </c>
      <c r="H1647" s="79" t="s">
        <v>661</v>
      </c>
      <c r="I1647" s="79" t="s">
        <v>649</v>
      </c>
      <c r="J1647" s="79" t="s">
        <v>662</v>
      </c>
      <c r="K1647" s="79" t="s">
        <v>601</v>
      </c>
      <c r="L1647" s="79" t="s">
        <v>650</v>
      </c>
      <c r="M1647" s="79" t="s">
        <v>663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6757427.6300000008</v>
      </c>
      <c r="X1647" s="77">
        <v>0</v>
      </c>
      <c r="Y1647" s="77">
        <v>229680.69</v>
      </c>
      <c r="Z1647" s="77">
        <v>46660.86</v>
      </c>
      <c r="AA1647" s="77">
        <v>0</v>
      </c>
      <c r="AB1647" s="77">
        <v>0</v>
      </c>
      <c r="AC1647" s="77">
        <v>0</v>
      </c>
      <c r="AD1647" s="77">
        <v>6527746.9400000004</v>
      </c>
      <c r="AE1647" s="149">
        <v>45322</v>
      </c>
      <c r="AF1647" s="148">
        <v>47417</v>
      </c>
      <c r="AG1647" s="83">
        <v>9093830.6699999999</v>
      </c>
      <c r="AH1647" s="83">
        <v>5.1444444444444448</v>
      </c>
      <c r="AI1647" s="83">
        <v>5.8194444444444446</v>
      </c>
      <c r="AJ1647" s="143">
        <v>8.0518000000000006E-2</v>
      </c>
      <c r="AK1647" s="79" t="s">
        <v>664</v>
      </c>
      <c r="AL1647" s="79" t="s">
        <v>665</v>
      </c>
      <c r="AM1647" s="155">
        <v>232761.24</v>
      </c>
      <c r="AN1647" s="155">
        <v>232949.97</v>
      </c>
      <c r="AO1647" s="155">
        <v>235877.98</v>
      </c>
      <c r="AP1647" s="155">
        <v>236187.7</v>
      </c>
      <c r="AQ1647" s="155">
        <v>237887.81</v>
      </c>
      <c r="AR1647" s="155">
        <v>243106.49</v>
      </c>
      <c r="AS1647" s="155">
        <v>241169.16</v>
      </c>
      <c r="AT1647" s="155">
        <v>243964.79999999999</v>
      </c>
      <c r="AU1647" s="155">
        <v>188648.06</v>
      </c>
      <c r="AV1647" s="155">
        <v>190982.62</v>
      </c>
      <c r="AW1647" s="155">
        <v>191334.62</v>
      </c>
      <c r="AX1647" s="155">
        <v>192714.35</v>
      </c>
      <c r="AY1647" s="155">
        <v>194949.96</v>
      </c>
      <c r="AZ1647" s="155">
        <v>195459.38</v>
      </c>
      <c r="BA1647" s="155">
        <v>197628.25</v>
      </c>
      <c r="BB1647" s="22">
        <f t="shared" si="75"/>
        <v>701589.19</v>
      </c>
      <c r="BC1647" s="22">
        <f t="shared" si="76"/>
        <v>2554033.2000000002</v>
      </c>
      <c r="BD1647" s="22">
        <f t="shared" si="77"/>
        <v>3255622.39</v>
      </c>
    </row>
    <row r="1648" spans="1:56" x14ac:dyDescent="0.35">
      <c r="A1648" s="23" t="s">
        <v>3316</v>
      </c>
      <c r="B1648" s="84" t="s">
        <v>3317</v>
      </c>
      <c r="C1648" s="80">
        <v>1</v>
      </c>
      <c r="D1648" s="80" t="s">
        <v>31</v>
      </c>
      <c r="E1648" s="79" t="s">
        <v>467</v>
      </c>
      <c r="F1648" s="79" t="s">
        <v>648</v>
      </c>
      <c r="G1648" s="79" t="s">
        <v>660</v>
      </c>
      <c r="H1648" s="79" t="s">
        <v>661</v>
      </c>
      <c r="I1648" s="79" t="s">
        <v>649</v>
      </c>
      <c r="J1648" s="79" t="s">
        <v>662</v>
      </c>
      <c r="K1648" s="79" t="s">
        <v>601</v>
      </c>
      <c r="L1648" s="79" t="s">
        <v>650</v>
      </c>
      <c r="M1648" s="79" t="s">
        <v>663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168821.75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9">
        <v>44987</v>
      </c>
      <c r="AF1648" s="148">
        <v>46083</v>
      </c>
      <c r="AG1648" s="83">
        <v>5476513.7300000004</v>
      </c>
      <c r="AH1648" s="83">
        <v>1.4222222222222223</v>
      </c>
      <c r="AI1648" s="83">
        <v>3</v>
      </c>
      <c r="AJ1648" s="143">
        <v>6.1652999999999999E-2</v>
      </c>
      <c r="AK1648" s="79" t="s">
        <v>664</v>
      </c>
      <c r="AL1648" s="79" t="s">
        <v>665</v>
      </c>
      <c r="AM1648" s="155">
        <v>0</v>
      </c>
      <c r="AN1648" s="155">
        <v>0</v>
      </c>
      <c r="AO1648" s="155">
        <v>0</v>
      </c>
      <c r="AP1648" s="155">
        <v>0</v>
      </c>
      <c r="AQ1648" s="155">
        <v>0</v>
      </c>
      <c r="AR1648" s="155">
        <v>0</v>
      </c>
      <c r="AS1648" s="155">
        <v>0</v>
      </c>
      <c r="AT1648" s="155">
        <v>0</v>
      </c>
      <c r="AU1648" s="155">
        <v>0</v>
      </c>
      <c r="AV1648" s="155">
        <v>0</v>
      </c>
      <c r="AW1648" s="155">
        <v>0</v>
      </c>
      <c r="AX1648" s="155">
        <v>0</v>
      </c>
      <c r="AY1648" s="155">
        <v>0</v>
      </c>
      <c r="AZ1648" s="155">
        <v>0</v>
      </c>
      <c r="BA1648" s="155">
        <v>0</v>
      </c>
      <c r="BB1648" s="22">
        <f t="shared" si="75"/>
        <v>0</v>
      </c>
      <c r="BC1648" s="22">
        <f t="shared" si="76"/>
        <v>0</v>
      </c>
      <c r="BD1648" s="22">
        <f t="shared" si="77"/>
        <v>0</v>
      </c>
    </row>
    <row r="1649" spans="1:56" x14ac:dyDescent="0.35">
      <c r="A1649" s="23" t="s">
        <v>3318</v>
      </c>
      <c r="B1649" s="84" t="s">
        <v>3319</v>
      </c>
      <c r="C1649" s="80">
        <v>1</v>
      </c>
      <c r="D1649" s="80" t="s">
        <v>31</v>
      </c>
      <c r="E1649" s="79" t="s">
        <v>467</v>
      </c>
      <c r="F1649" s="79" t="s">
        <v>648</v>
      </c>
      <c r="G1649" s="79" t="s">
        <v>660</v>
      </c>
      <c r="H1649" s="79" t="s">
        <v>661</v>
      </c>
      <c r="I1649" s="79" t="s">
        <v>649</v>
      </c>
      <c r="J1649" s="79" t="s">
        <v>662</v>
      </c>
      <c r="K1649" s="79" t="s">
        <v>3320</v>
      </c>
      <c r="L1649" s="79" t="s">
        <v>650</v>
      </c>
      <c r="M1649" s="79" t="s">
        <v>663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169203.67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9">
        <v>44987</v>
      </c>
      <c r="AF1649" s="148">
        <v>46083</v>
      </c>
      <c r="AG1649" s="83">
        <v>5488903.1299999999</v>
      </c>
      <c r="AH1649" s="83">
        <v>1.4222222222222223</v>
      </c>
      <c r="AI1649" s="83">
        <v>3</v>
      </c>
      <c r="AJ1649" s="143">
        <v>6.1652999999999999E-2</v>
      </c>
      <c r="AK1649" s="79" t="s">
        <v>664</v>
      </c>
      <c r="AL1649" s="79" t="s">
        <v>665</v>
      </c>
      <c r="AM1649" s="155">
        <v>0</v>
      </c>
      <c r="AN1649" s="155">
        <v>0</v>
      </c>
      <c r="AO1649" s="155">
        <v>0</v>
      </c>
      <c r="AP1649" s="155">
        <v>0</v>
      </c>
      <c r="AQ1649" s="155">
        <v>0</v>
      </c>
      <c r="AR1649" s="155">
        <v>0</v>
      </c>
      <c r="AS1649" s="155">
        <v>0</v>
      </c>
      <c r="AT1649" s="155">
        <v>0</v>
      </c>
      <c r="AU1649" s="155">
        <v>0</v>
      </c>
      <c r="AV1649" s="155">
        <v>0</v>
      </c>
      <c r="AW1649" s="155">
        <v>0</v>
      </c>
      <c r="AX1649" s="155">
        <v>0</v>
      </c>
      <c r="AY1649" s="155">
        <v>0</v>
      </c>
      <c r="AZ1649" s="155">
        <v>0</v>
      </c>
      <c r="BA1649" s="155">
        <v>0</v>
      </c>
      <c r="BB1649" s="22">
        <f t="shared" si="75"/>
        <v>0</v>
      </c>
      <c r="BC1649" s="22">
        <f t="shared" si="76"/>
        <v>0</v>
      </c>
      <c r="BD1649" s="22">
        <f t="shared" si="77"/>
        <v>0</v>
      </c>
    </row>
    <row r="1650" spans="1:56" x14ac:dyDescent="0.35">
      <c r="A1650" s="23" t="s">
        <v>3321</v>
      </c>
      <c r="B1650" s="84" t="s">
        <v>3322</v>
      </c>
      <c r="C1650" s="80">
        <v>1</v>
      </c>
      <c r="D1650" s="80" t="s">
        <v>31</v>
      </c>
      <c r="E1650" s="79" t="s">
        <v>467</v>
      </c>
      <c r="F1650" s="79" t="s">
        <v>648</v>
      </c>
      <c r="G1650" s="79" t="s">
        <v>660</v>
      </c>
      <c r="H1650" s="79" t="s">
        <v>661</v>
      </c>
      <c r="I1650" s="79" t="s">
        <v>649</v>
      </c>
      <c r="J1650" s="79" t="s">
        <v>662</v>
      </c>
      <c r="K1650" s="79" t="s">
        <v>3323</v>
      </c>
      <c r="L1650" s="79" t="s">
        <v>650</v>
      </c>
      <c r="M1650" s="79" t="s">
        <v>663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2234823.46</v>
      </c>
      <c r="X1650" s="77">
        <v>0</v>
      </c>
      <c r="Y1650" s="77">
        <v>48388.36</v>
      </c>
      <c r="Z1650" s="77">
        <v>15880.14</v>
      </c>
      <c r="AA1650" s="77">
        <v>0</v>
      </c>
      <c r="AB1650" s="77">
        <v>0</v>
      </c>
      <c r="AC1650" s="77">
        <v>0</v>
      </c>
      <c r="AD1650" s="77">
        <v>2186435.1</v>
      </c>
      <c r="AE1650" s="149">
        <v>45322</v>
      </c>
      <c r="AF1650" s="148">
        <v>48579</v>
      </c>
      <c r="AG1650" s="83">
        <v>2571949.0900000003</v>
      </c>
      <c r="AH1650" s="83">
        <v>8.3722222222222218</v>
      </c>
      <c r="AI1650" s="83">
        <v>9.0472222222222225</v>
      </c>
      <c r="AJ1650" s="143">
        <v>8.5975999999999997E-2</v>
      </c>
      <c r="AK1650" s="79" t="s">
        <v>664</v>
      </c>
      <c r="AL1650" s="79" t="s">
        <v>665</v>
      </c>
      <c r="AM1650" s="155">
        <v>91538.77</v>
      </c>
      <c r="AN1650" s="155">
        <v>49302.11</v>
      </c>
      <c r="AO1650" s="155">
        <v>49662.77</v>
      </c>
      <c r="AP1650" s="155">
        <v>50026.07</v>
      </c>
      <c r="AQ1650" s="155">
        <v>50392.05</v>
      </c>
      <c r="AR1650" s="155">
        <v>50760.69</v>
      </c>
      <c r="AS1650" s="155">
        <v>51132.04</v>
      </c>
      <c r="AT1650" s="155">
        <v>51506.09</v>
      </c>
      <c r="AU1650" s="155">
        <v>51882.89</v>
      </c>
      <c r="AV1650" s="155">
        <v>52262.43</v>
      </c>
      <c r="AW1650" s="155">
        <v>52644.76</v>
      </c>
      <c r="AX1650" s="155">
        <v>53029.88</v>
      </c>
      <c r="AY1650" s="155">
        <v>53417.82</v>
      </c>
      <c r="AZ1650" s="155">
        <v>53808.61</v>
      </c>
      <c r="BA1650" s="155">
        <v>54202.25</v>
      </c>
      <c r="BB1650" s="22">
        <f t="shared" si="75"/>
        <v>190503.65</v>
      </c>
      <c r="BC1650" s="22">
        <f t="shared" si="76"/>
        <v>625065.58000000007</v>
      </c>
      <c r="BD1650" s="22">
        <f t="shared" si="77"/>
        <v>815569.2300000001</v>
      </c>
    </row>
    <row r="1651" spans="1:56" x14ac:dyDescent="0.35">
      <c r="A1651" s="23" t="s">
        <v>3324</v>
      </c>
      <c r="B1651" s="84" t="s">
        <v>3325</v>
      </c>
      <c r="C1651" s="80">
        <v>1</v>
      </c>
      <c r="D1651" s="80" t="s">
        <v>31</v>
      </c>
      <c r="E1651" s="79" t="s">
        <v>467</v>
      </c>
      <c r="F1651" s="79" t="s">
        <v>648</v>
      </c>
      <c r="G1651" s="79" t="s">
        <v>660</v>
      </c>
      <c r="H1651" s="79" t="s">
        <v>661</v>
      </c>
      <c r="I1651" s="79" t="s">
        <v>649</v>
      </c>
      <c r="J1651" s="79" t="s">
        <v>662</v>
      </c>
      <c r="K1651" s="79" t="s">
        <v>3323</v>
      </c>
      <c r="L1651" s="79" t="s">
        <v>650</v>
      </c>
      <c r="M1651" s="79" t="s">
        <v>663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160641.03</v>
      </c>
      <c r="AA1651" s="77">
        <v>0</v>
      </c>
      <c r="AB1651" s="77">
        <v>0</v>
      </c>
      <c r="AC1651" s="77">
        <v>0</v>
      </c>
      <c r="AD1651" s="77">
        <v>5211134.32</v>
      </c>
      <c r="AE1651" s="149">
        <v>44987</v>
      </c>
      <c r="AF1651" s="148">
        <v>46083</v>
      </c>
      <c r="AG1651" s="83">
        <v>5211134.32</v>
      </c>
      <c r="AH1651" s="83">
        <v>1.4222222222222223</v>
      </c>
      <c r="AI1651" s="83">
        <v>3</v>
      </c>
      <c r="AJ1651" s="143">
        <v>6.1652999999999999E-2</v>
      </c>
      <c r="AK1651" s="79" t="s">
        <v>664</v>
      </c>
      <c r="AL1651" s="79" t="s">
        <v>665</v>
      </c>
      <c r="AM1651" s="155">
        <v>0</v>
      </c>
      <c r="AN1651" s="155">
        <v>0</v>
      </c>
      <c r="AO1651" s="155">
        <v>0</v>
      </c>
      <c r="AP1651" s="155">
        <v>0</v>
      </c>
      <c r="AQ1651" s="155">
        <v>0</v>
      </c>
      <c r="AR1651" s="155">
        <v>0</v>
      </c>
      <c r="AS1651" s="155">
        <v>0</v>
      </c>
      <c r="AT1651" s="155">
        <v>0</v>
      </c>
      <c r="AU1651" s="155">
        <v>0</v>
      </c>
      <c r="AV1651" s="155">
        <v>0</v>
      </c>
      <c r="AW1651" s="155">
        <v>0</v>
      </c>
      <c r="AX1651" s="155">
        <v>0</v>
      </c>
      <c r="AY1651" s="155">
        <v>0</v>
      </c>
      <c r="AZ1651" s="155">
        <v>0</v>
      </c>
      <c r="BA1651" s="155">
        <v>0</v>
      </c>
      <c r="BB1651" s="22">
        <f t="shared" si="75"/>
        <v>0</v>
      </c>
      <c r="BC1651" s="22">
        <f t="shared" si="76"/>
        <v>0</v>
      </c>
      <c r="BD1651" s="22">
        <f t="shared" si="77"/>
        <v>0</v>
      </c>
    </row>
    <row r="1652" spans="1:56" x14ac:dyDescent="0.35">
      <c r="A1652" s="23" t="s">
        <v>3326</v>
      </c>
      <c r="B1652" s="84" t="s">
        <v>3327</v>
      </c>
      <c r="C1652" s="80">
        <v>1</v>
      </c>
      <c r="D1652" s="80" t="s">
        <v>31</v>
      </c>
      <c r="E1652" s="79" t="s">
        <v>467</v>
      </c>
      <c r="F1652" s="79" t="s">
        <v>648</v>
      </c>
      <c r="G1652" s="79" t="s">
        <v>660</v>
      </c>
      <c r="H1652" s="79" t="s">
        <v>661</v>
      </c>
      <c r="I1652" s="79" t="s">
        <v>649</v>
      </c>
      <c r="J1652" s="79" t="s">
        <v>662</v>
      </c>
      <c r="K1652" s="79" t="s">
        <v>1213</v>
      </c>
      <c r="L1652" s="79" t="s">
        <v>650</v>
      </c>
      <c r="M1652" s="79" t="s">
        <v>663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1210213.3299999998</v>
      </c>
      <c r="X1652" s="77">
        <v>0</v>
      </c>
      <c r="Y1652" s="77">
        <v>91097.59</v>
      </c>
      <c r="Z1652" s="77">
        <v>14130.59</v>
      </c>
      <c r="AA1652" s="77">
        <v>0</v>
      </c>
      <c r="AB1652" s="77">
        <v>0</v>
      </c>
      <c r="AC1652" s="77">
        <v>0</v>
      </c>
      <c r="AD1652" s="77">
        <v>1119115.7399999998</v>
      </c>
      <c r="AE1652" s="149">
        <v>45322</v>
      </c>
      <c r="AF1652" s="148">
        <v>46380</v>
      </c>
      <c r="AG1652" s="83">
        <v>1599497.38</v>
      </c>
      <c r="AH1652" s="83">
        <v>2.2638888888888888</v>
      </c>
      <c r="AI1652" s="83">
        <v>2.9388888888888891</v>
      </c>
      <c r="AJ1652" s="143">
        <v>8.1262000000000001E-2</v>
      </c>
      <c r="AK1652" s="79" t="s">
        <v>664</v>
      </c>
      <c r="AL1652" s="79" t="s">
        <v>665</v>
      </c>
      <c r="AM1652" s="155">
        <v>56749.59</v>
      </c>
      <c r="AN1652" s="155">
        <v>57134.39</v>
      </c>
      <c r="AO1652" s="155">
        <v>57521.79</v>
      </c>
      <c r="AP1652" s="155">
        <v>57911.81</v>
      </c>
      <c r="AQ1652" s="155">
        <v>58304.51</v>
      </c>
      <c r="AR1652" s="155">
        <v>58699.839999999997</v>
      </c>
      <c r="AS1652" s="155">
        <v>59097.85</v>
      </c>
      <c r="AT1652" s="155">
        <v>59498.58</v>
      </c>
      <c r="AU1652" s="155">
        <v>59902.01</v>
      </c>
      <c r="AV1652" s="155">
        <v>60308.18</v>
      </c>
      <c r="AW1652" s="155">
        <v>65781.45</v>
      </c>
      <c r="AX1652" s="155">
        <v>61197.79</v>
      </c>
      <c r="AY1652" s="155">
        <v>61612.75</v>
      </c>
      <c r="AZ1652" s="155">
        <v>62030.51</v>
      </c>
      <c r="BA1652" s="155">
        <v>79954.399999999994</v>
      </c>
      <c r="BB1652" s="22">
        <f t="shared" si="75"/>
        <v>171405.77</v>
      </c>
      <c r="BC1652" s="22">
        <f t="shared" si="76"/>
        <v>744299.68</v>
      </c>
      <c r="BD1652" s="22">
        <f t="shared" si="77"/>
        <v>915705.45000000007</v>
      </c>
    </row>
    <row r="1653" spans="1:56" x14ac:dyDescent="0.35">
      <c r="A1653" s="23" t="s">
        <v>3328</v>
      </c>
      <c r="B1653" s="84" t="s">
        <v>3329</v>
      </c>
      <c r="C1653" s="80">
        <v>1</v>
      </c>
      <c r="D1653" s="80" t="s">
        <v>31</v>
      </c>
      <c r="E1653" s="79" t="s">
        <v>467</v>
      </c>
      <c r="F1653" s="79" t="s">
        <v>648</v>
      </c>
      <c r="G1653" s="79" t="s">
        <v>660</v>
      </c>
      <c r="H1653" s="79" t="s">
        <v>661</v>
      </c>
      <c r="I1653" s="79" t="s">
        <v>649</v>
      </c>
      <c r="J1653" s="79" t="s">
        <v>662</v>
      </c>
      <c r="K1653" s="79" t="s">
        <v>602</v>
      </c>
      <c r="L1653" s="79" t="s">
        <v>650</v>
      </c>
      <c r="M1653" s="79" t="s">
        <v>663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23781997.530000001</v>
      </c>
      <c r="X1653" s="77">
        <v>0</v>
      </c>
      <c r="Y1653" s="77">
        <v>535119.81000000006</v>
      </c>
      <c r="Z1653" s="77">
        <v>340736.45</v>
      </c>
      <c r="AA1653" s="77">
        <v>0</v>
      </c>
      <c r="AB1653" s="77">
        <v>0</v>
      </c>
      <c r="AC1653" s="77">
        <v>0</v>
      </c>
      <c r="AD1653" s="77">
        <v>23246877.720000003</v>
      </c>
      <c r="AE1653" s="149">
        <v>45322</v>
      </c>
      <c r="AF1653" s="148">
        <v>47425</v>
      </c>
      <c r="AG1653" s="83">
        <v>26043160.600000001</v>
      </c>
      <c r="AH1653" s="83">
        <v>5.166666666666667</v>
      </c>
      <c r="AI1653" s="83">
        <v>5.8416666666666668</v>
      </c>
      <c r="AJ1653" s="143">
        <v>8.6263999999999993E-2</v>
      </c>
      <c r="AK1653" s="79" t="s">
        <v>664</v>
      </c>
      <c r="AL1653" s="79" t="s">
        <v>665</v>
      </c>
      <c r="AM1653" s="155">
        <v>312152.34999999998</v>
      </c>
      <c r="AN1653" s="155">
        <v>314396.33</v>
      </c>
      <c r="AO1653" s="155">
        <v>316656.38</v>
      </c>
      <c r="AP1653" s="155">
        <v>318932.73</v>
      </c>
      <c r="AQ1653" s="155">
        <v>321225.40999999997</v>
      </c>
      <c r="AR1653" s="155">
        <v>323534.58</v>
      </c>
      <c r="AS1653" s="155">
        <v>325860.36</v>
      </c>
      <c r="AT1653" s="155">
        <v>328202.84999999998</v>
      </c>
      <c r="AU1653" s="155">
        <v>330562.17</v>
      </c>
      <c r="AV1653" s="155">
        <v>332938.46000000002</v>
      </c>
      <c r="AW1653" s="155">
        <v>335331.86</v>
      </c>
      <c r="AX1653" s="155">
        <v>337742.43</v>
      </c>
      <c r="AY1653" s="155">
        <v>340170.34</v>
      </c>
      <c r="AZ1653" s="155">
        <v>342615.69</v>
      </c>
      <c r="BA1653" s="155">
        <v>345078.63</v>
      </c>
      <c r="BB1653" s="22">
        <f t="shared" si="75"/>
        <v>943205.05999999994</v>
      </c>
      <c r="BC1653" s="22">
        <f t="shared" si="76"/>
        <v>3982195.51</v>
      </c>
      <c r="BD1653" s="22">
        <f t="shared" si="77"/>
        <v>4925400.5699999994</v>
      </c>
    </row>
    <row r="1654" spans="1:56" x14ac:dyDescent="0.35">
      <c r="A1654" s="23" t="s">
        <v>3330</v>
      </c>
      <c r="B1654" s="84" t="s">
        <v>3331</v>
      </c>
      <c r="C1654" s="80">
        <v>1</v>
      </c>
      <c r="D1654" s="80" t="s">
        <v>31</v>
      </c>
      <c r="E1654" s="79" t="s">
        <v>467</v>
      </c>
      <c r="F1654" s="79" t="s">
        <v>648</v>
      </c>
      <c r="G1654" s="79" t="s">
        <v>660</v>
      </c>
      <c r="H1654" s="79" t="s">
        <v>661</v>
      </c>
      <c r="I1654" s="79" t="s">
        <v>649</v>
      </c>
      <c r="J1654" s="79" t="s">
        <v>662</v>
      </c>
      <c r="K1654" s="79" t="s">
        <v>602</v>
      </c>
      <c r="L1654" s="79" t="s">
        <v>650</v>
      </c>
      <c r="M1654" s="79" t="s">
        <v>663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419735.23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9">
        <v>44987</v>
      </c>
      <c r="AF1654" s="148">
        <v>46083</v>
      </c>
      <c r="AG1654" s="83">
        <v>13616051.960000001</v>
      </c>
      <c r="AH1654" s="83">
        <v>1.4222222222222223</v>
      </c>
      <c r="AI1654" s="83">
        <v>3</v>
      </c>
      <c r="AJ1654" s="143">
        <v>6.1652999999999999E-2</v>
      </c>
      <c r="AK1654" s="79" t="s">
        <v>664</v>
      </c>
      <c r="AL1654" s="79" t="s">
        <v>665</v>
      </c>
      <c r="AM1654" s="155">
        <v>0</v>
      </c>
      <c r="AN1654" s="155">
        <v>0</v>
      </c>
      <c r="AO1654" s="155">
        <v>0</v>
      </c>
      <c r="AP1654" s="155">
        <v>0</v>
      </c>
      <c r="AQ1654" s="155">
        <v>0</v>
      </c>
      <c r="AR1654" s="155">
        <v>0</v>
      </c>
      <c r="AS1654" s="155">
        <v>0</v>
      </c>
      <c r="AT1654" s="155">
        <v>0</v>
      </c>
      <c r="AU1654" s="155">
        <v>0</v>
      </c>
      <c r="AV1654" s="155">
        <v>0</v>
      </c>
      <c r="AW1654" s="155">
        <v>0</v>
      </c>
      <c r="AX1654" s="155">
        <v>0</v>
      </c>
      <c r="AY1654" s="155">
        <v>0</v>
      </c>
      <c r="AZ1654" s="155">
        <v>0</v>
      </c>
      <c r="BA1654" s="155">
        <v>0</v>
      </c>
      <c r="BB1654" s="22">
        <f t="shared" si="75"/>
        <v>0</v>
      </c>
      <c r="BC1654" s="22">
        <f t="shared" si="76"/>
        <v>0</v>
      </c>
      <c r="BD1654" s="22">
        <f t="shared" si="77"/>
        <v>0</v>
      </c>
    </row>
    <row r="1655" spans="1:56" x14ac:dyDescent="0.35">
      <c r="A1655" s="23" t="s">
        <v>3332</v>
      </c>
      <c r="B1655" s="84" t="s">
        <v>3333</v>
      </c>
      <c r="C1655" s="80">
        <v>1</v>
      </c>
      <c r="D1655" s="80" t="s">
        <v>31</v>
      </c>
      <c r="E1655" s="79" t="s">
        <v>467</v>
      </c>
      <c r="F1655" s="79" t="s">
        <v>648</v>
      </c>
      <c r="G1655" s="79" t="s">
        <v>660</v>
      </c>
      <c r="H1655" s="79" t="s">
        <v>661</v>
      </c>
      <c r="I1655" s="79" t="s">
        <v>649</v>
      </c>
      <c r="J1655" s="79" t="s">
        <v>662</v>
      </c>
      <c r="K1655" s="79" t="s">
        <v>104</v>
      </c>
      <c r="L1655" s="79" t="s">
        <v>650</v>
      </c>
      <c r="M1655" s="79" t="s">
        <v>663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12130413.279999999</v>
      </c>
      <c r="X1655" s="77">
        <v>0</v>
      </c>
      <c r="Y1655" s="77">
        <v>174685.45</v>
      </c>
      <c r="Z1655" s="77">
        <v>84772</v>
      </c>
      <c r="AA1655" s="77">
        <v>0</v>
      </c>
      <c r="AB1655" s="77">
        <v>0</v>
      </c>
      <c r="AC1655" s="77">
        <v>0</v>
      </c>
      <c r="AD1655" s="77">
        <v>11955727.83</v>
      </c>
      <c r="AE1655" s="149">
        <v>45322</v>
      </c>
      <c r="AF1655" s="148">
        <v>48643</v>
      </c>
      <c r="AG1655" s="83">
        <v>13409459.25</v>
      </c>
      <c r="AH1655" s="83">
        <v>8.5500000000000007</v>
      </c>
      <c r="AI1655" s="83">
        <v>9.2249999999999996</v>
      </c>
      <c r="AJ1655" s="143">
        <v>8.3875000000000005E-2</v>
      </c>
      <c r="AK1655" s="79" t="s">
        <v>664</v>
      </c>
      <c r="AL1655" s="79" t="s">
        <v>665</v>
      </c>
      <c r="AM1655" s="155">
        <v>175906.42</v>
      </c>
      <c r="AN1655" s="155">
        <v>177135.94</v>
      </c>
      <c r="AO1655" s="155">
        <v>178374.04</v>
      </c>
      <c r="AP1655" s="155">
        <v>179620.8</v>
      </c>
      <c r="AQ1655" s="155">
        <v>180876.27</v>
      </c>
      <c r="AR1655" s="155">
        <v>182140.52</v>
      </c>
      <c r="AS1655" s="155">
        <v>183413.61</v>
      </c>
      <c r="AT1655" s="155">
        <v>184695.59</v>
      </c>
      <c r="AU1655" s="155">
        <v>185986.55</v>
      </c>
      <c r="AV1655" s="155">
        <v>187286.53</v>
      </c>
      <c r="AW1655" s="155">
        <v>188595.56</v>
      </c>
      <c r="AX1655" s="155">
        <v>189913.76</v>
      </c>
      <c r="AY1655" s="155">
        <v>191241.17</v>
      </c>
      <c r="AZ1655" s="155">
        <v>192577.88</v>
      </c>
      <c r="BA1655" s="155">
        <v>193923.93</v>
      </c>
      <c r="BB1655" s="22">
        <f t="shared" si="75"/>
        <v>531416.4</v>
      </c>
      <c r="BC1655" s="22">
        <f t="shared" si="76"/>
        <v>2240272.17</v>
      </c>
      <c r="BD1655" s="22">
        <f t="shared" si="77"/>
        <v>2771688.57</v>
      </c>
    </row>
    <row r="1656" spans="1:56" x14ac:dyDescent="0.35">
      <c r="A1656" s="23" t="s">
        <v>3334</v>
      </c>
      <c r="B1656" s="84" t="s">
        <v>3335</v>
      </c>
      <c r="C1656" s="80">
        <v>1</v>
      </c>
      <c r="D1656" s="80" t="s">
        <v>31</v>
      </c>
      <c r="E1656" s="79" t="s">
        <v>467</v>
      </c>
      <c r="F1656" s="79" t="s">
        <v>648</v>
      </c>
      <c r="G1656" s="79" t="s">
        <v>660</v>
      </c>
      <c r="H1656" s="79" t="s">
        <v>661</v>
      </c>
      <c r="I1656" s="79" t="s">
        <v>649</v>
      </c>
      <c r="J1656" s="79" t="s">
        <v>662</v>
      </c>
      <c r="K1656" s="79" t="s">
        <v>104</v>
      </c>
      <c r="L1656" s="79" t="s">
        <v>650</v>
      </c>
      <c r="M1656" s="79" t="s">
        <v>663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45760.14</v>
      </c>
      <c r="AA1656" s="77">
        <v>0</v>
      </c>
      <c r="AB1656" s="77">
        <v>0</v>
      </c>
      <c r="AC1656" s="77">
        <v>0</v>
      </c>
      <c r="AD1656" s="77">
        <v>1484441.48</v>
      </c>
      <c r="AE1656" s="149">
        <v>44987</v>
      </c>
      <c r="AF1656" s="148">
        <v>46083</v>
      </c>
      <c r="AG1656" s="83">
        <v>1484441.48</v>
      </c>
      <c r="AH1656" s="83">
        <v>1.4222222222222223</v>
      </c>
      <c r="AI1656" s="83">
        <v>3</v>
      </c>
      <c r="AJ1656" s="143">
        <v>6.1652999999999999E-2</v>
      </c>
      <c r="AK1656" s="79" t="s">
        <v>664</v>
      </c>
      <c r="AL1656" s="79" t="s">
        <v>665</v>
      </c>
      <c r="AM1656" s="155">
        <v>0</v>
      </c>
      <c r="AN1656" s="155">
        <v>0</v>
      </c>
      <c r="AO1656" s="155">
        <v>0</v>
      </c>
      <c r="AP1656" s="155">
        <v>0</v>
      </c>
      <c r="AQ1656" s="155">
        <v>0</v>
      </c>
      <c r="AR1656" s="155">
        <v>0</v>
      </c>
      <c r="AS1656" s="155">
        <v>0</v>
      </c>
      <c r="AT1656" s="155">
        <v>0</v>
      </c>
      <c r="AU1656" s="155">
        <v>0</v>
      </c>
      <c r="AV1656" s="155">
        <v>0</v>
      </c>
      <c r="AW1656" s="155">
        <v>0</v>
      </c>
      <c r="AX1656" s="155">
        <v>0</v>
      </c>
      <c r="AY1656" s="155">
        <v>0</v>
      </c>
      <c r="AZ1656" s="155">
        <v>0</v>
      </c>
      <c r="BA1656" s="155">
        <v>0</v>
      </c>
      <c r="BB1656" s="22">
        <f t="shared" si="75"/>
        <v>0</v>
      </c>
      <c r="BC1656" s="22">
        <f t="shared" si="76"/>
        <v>0</v>
      </c>
      <c r="BD1656" s="22">
        <f t="shared" si="77"/>
        <v>0</v>
      </c>
    </row>
    <row r="1657" spans="1:56" x14ac:dyDescent="0.35">
      <c r="A1657" s="23" t="s">
        <v>3336</v>
      </c>
      <c r="B1657" s="84" t="s">
        <v>3337</v>
      </c>
      <c r="C1657" s="80">
        <v>1</v>
      </c>
      <c r="D1657" s="80" t="s">
        <v>31</v>
      </c>
      <c r="E1657" s="79" t="s">
        <v>467</v>
      </c>
      <c r="F1657" s="79" t="s">
        <v>648</v>
      </c>
      <c r="G1657" s="79" t="s">
        <v>660</v>
      </c>
      <c r="H1657" s="79" t="s">
        <v>661</v>
      </c>
      <c r="I1657" s="79" t="s">
        <v>649</v>
      </c>
      <c r="J1657" s="79" t="s">
        <v>662</v>
      </c>
      <c r="K1657" s="79" t="s">
        <v>1033</v>
      </c>
      <c r="L1657" s="79" t="s">
        <v>650</v>
      </c>
      <c r="M1657" s="79" t="s">
        <v>663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7750414.8500000015</v>
      </c>
      <c r="X1657" s="77">
        <v>0</v>
      </c>
      <c r="Y1657" s="77">
        <v>160585.26</v>
      </c>
      <c r="Z1657" s="77">
        <v>52936.77</v>
      </c>
      <c r="AA1657" s="77">
        <v>0</v>
      </c>
      <c r="AB1657" s="77">
        <v>0</v>
      </c>
      <c r="AC1657" s="77">
        <v>0</v>
      </c>
      <c r="AD1657" s="77">
        <v>7589829.5900000017</v>
      </c>
      <c r="AE1657" s="149">
        <v>45322</v>
      </c>
      <c r="AF1657" s="148">
        <v>48440</v>
      </c>
      <c r="AG1657" s="83">
        <v>8844291.1799999978</v>
      </c>
      <c r="AH1657" s="83">
        <v>7.9861111111111107</v>
      </c>
      <c r="AI1657" s="83">
        <v>8.6611111111111114</v>
      </c>
      <c r="AJ1657" s="143">
        <v>8.2136000000000001E-2</v>
      </c>
      <c r="AK1657" s="79" t="s">
        <v>664</v>
      </c>
      <c r="AL1657" s="79" t="s">
        <v>665</v>
      </c>
      <c r="AM1657" s="155">
        <v>172009.91</v>
      </c>
      <c r="AN1657" s="155">
        <v>162944.57</v>
      </c>
      <c r="AO1657" s="155">
        <v>164062.35</v>
      </c>
      <c r="AP1657" s="155">
        <v>165187.78</v>
      </c>
      <c r="AQ1657" s="155">
        <v>166320.93</v>
      </c>
      <c r="AR1657" s="155">
        <v>167461.85999999999</v>
      </c>
      <c r="AS1657" s="155">
        <v>168610.64</v>
      </c>
      <c r="AT1657" s="155">
        <v>169767.28</v>
      </c>
      <c r="AU1657" s="155">
        <v>170931.85</v>
      </c>
      <c r="AV1657" s="155">
        <v>172104.43</v>
      </c>
      <c r="AW1657" s="155">
        <v>173285.04</v>
      </c>
      <c r="AX1657" s="155">
        <v>174473.74</v>
      </c>
      <c r="AY1657" s="155">
        <v>175670.6</v>
      </c>
      <c r="AZ1657" s="155">
        <v>176875.68</v>
      </c>
      <c r="BA1657" s="155">
        <v>178088.99</v>
      </c>
      <c r="BB1657" s="22">
        <f t="shared" si="75"/>
        <v>499016.82999999996</v>
      </c>
      <c r="BC1657" s="22">
        <f t="shared" si="76"/>
        <v>2058778.82</v>
      </c>
      <c r="BD1657" s="22">
        <f t="shared" si="77"/>
        <v>2557795.65</v>
      </c>
    </row>
    <row r="1658" spans="1:56" x14ac:dyDescent="0.35">
      <c r="A1658" s="23" t="s">
        <v>3338</v>
      </c>
      <c r="B1658" s="84" t="s">
        <v>3339</v>
      </c>
      <c r="C1658" s="80">
        <v>1</v>
      </c>
      <c r="D1658" s="80" t="s">
        <v>31</v>
      </c>
      <c r="E1658" s="79" t="s">
        <v>467</v>
      </c>
      <c r="F1658" s="79" t="s">
        <v>648</v>
      </c>
      <c r="G1658" s="79" t="s">
        <v>660</v>
      </c>
      <c r="H1658" s="79" t="s">
        <v>661</v>
      </c>
      <c r="I1658" s="79" t="s">
        <v>649</v>
      </c>
      <c r="J1658" s="79" t="s">
        <v>662</v>
      </c>
      <c r="K1658" s="79" t="s">
        <v>3340</v>
      </c>
      <c r="L1658" s="79" t="s">
        <v>650</v>
      </c>
      <c r="M1658" s="79" t="s">
        <v>663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6269317.29</v>
      </c>
      <c r="X1658" s="77">
        <v>0</v>
      </c>
      <c r="Y1658" s="77">
        <v>131807.67999999999</v>
      </c>
      <c r="Z1658" s="77">
        <v>43791.51</v>
      </c>
      <c r="AA1658" s="77">
        <v>0</v>
      </c>
      <c r="AB1658" s="77">
        <v>0</v>
      </c>
      <c r="AC1658" s="77">
        <v>0</v>
      </c>
      <c r="AD1658" s="77">
        <v>6137509.6100000003</v>
      </c>
      <c r="AE1658" s="149">
        <v>45322</v>
      </c>
      <c r="AF1658" s="148">
        <v>48432</v>
      </c>
      <c r="AG1658" s="83">
        <v>7166559.2999999998</v>
      </c>
      <c r="AH1658" s="83">
        <v>7.9638888888888886</v>
      </c>
      <c r="AI1658" s="83">
        <v>8.6388888888888893</v>
      </c>
      <c r="AJ1658" s="143">
        <v>8.4209999999999993E-2</v>
      </c>
      <c r="AK1658" s="79" t="s">
        <v>664</v>
      </c>
      <c r="AL1658" s="79" t="s">
        <v>665</v>
      </c>
      <c r="AM1658" s="155">
        <v>78889.95</v>
      </c>
      <c r="AN1658" s="155">
        <v>65077.21</v>
      </c>
      <c r="AO1658" s="155">
        <v>65534.17</v>
      </c>
      <c r="AP1658" s="155">
        <v>65994.34</v>
      </c>
      <c r="AQ1658" s="155">
        <v>66457.759999999995</v>
      </c>
      <c r="AR1658" s="155">
        <v>66924.42</v>
      </c>
      <c r="AS1658" s="155">
        <v>67394.36</v>
      </c>
      <c r="AT1658" s="155">
        <v>67867.59</v>
      </c>
      <c r="AU1658" s="155">
        <v>68344.160000000003</v>
      </c>
      <c r="AV1658" s="155">
        <v>68824.06</v>
      </c>
      <c r="AW1658" s="155">
        <v>69307.34</v>
      </c>
      <c r="AX1658" s="155">
        <v>69794.02</v>
      </c>
      <c r="AY1658" s="155">
        <v>70284.09</v>
      </c>
      <c r="AZ1658" s="155">
        <v>70777.64</v>
      </c>
      <c r="BA1658" s="155">
        <v>71274.62</v>
      </c>
      <c r="BB1658" s="22">
        <f t="shared" si="75"/>
        <v>209501.33000000002</v>
      </c>
      <c r="BC1658" s="22">
        <f t="shared" si="76"/>
        <v>823244.4</v>
      </c>
      <c r="BD1658" s="22">
        <f t="shared" si="77"/>
        <v>1032745.73</v>
      </c>
    </row>
    <row r="1659" spans="1:56" x14ac:dyDescent="0.35">
      <c r="A1659" s="23" t="s">
        <v>3341</v>
      </c>
      <c r="B1659" s="84" t="s">
        <v>3342</v>
      </c>
      <c r="C1659" s="80">
        <v>1</v>
      </c>
      <c r="D1659" s="80" t="s">
        <v>31</v>
      </c>
      <c r="E1659" s="79" t="s">
        <v>467</v>
      </c>
      <c r="F1659" s="79" t="s">
        <v>648</v>
      </c>
      <c r="G1659" s="79" t="s">
        <v>660</v>
      </c>
      <c r="H1659" s="79" t="s">
        <v>661</v>
      </c>
      <c r="I1659" s="79" t="s">
        <v>649</v>
      </c>
      <c r="J1659" s="79" t="s">
        <v>662</v>
      </c>
      <c r="K1659" s="79" t="s">
        <v>1198</v>
      </c>
      <c r="L1659" s="79" t="s">
        <v>650</v>
      </c>
      <c r="M1659" s="79" t="s">
        <v>663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2487255.3199999998</v>
      </c>
      <c r="X1659" s="77">
        <v>0</v>
      </c>
      <c r="Y1659" s="77">
        <v>120794.24000000001</v>
      </c>
      <c r="Z1659" s="77">
        <v>17331.38</v>
      </c>
      <c r="AA1659" s="77">
        <v>0</v>
      </c>
      <c r="AB1659" s="77">
        <v>0</v>
      </c>
      <c r="AC1659" s="77">
        <v>0</v>
      </c>
      <c r="AD1659" s="77">
        <v>2366461.0799999996</v>
      </c>
      <c r="AE1659" s="149">
        <v>45322</v>
      </c>
      <c r="AF1659" s="148">
        <v>47243</v>
      </c>
      <c r="AG1659" s="83">
        <v>3357828.0299999993</v>
      </c>
      <c r="AH1659" s="83">
        <v>4.6611111111111114</v>
      </c>
      <c r="AI1659" s="83">
        <v>5.3361111111111112</v>
      </c>
      <c r="AJ1659" s="143">
        <v>8.5736999999999994E-2</v>
      </c>
      <c r="AK1659" s="79" t="s">
        <v>664</v>
      </c>
      <c r="AL1659" s="79" t="s">
        <v>665</v>
      </c>
      <c r="AM1659" s="155">
        <v>121658.49</v>
      </c>
      <c r="AN1659" s="155">
        <v>33462.93</v>
      </c>
      <c r="AO1659" s="155">
        <v>33702.01</v>
      </c>
      <c r="AP1659" s="155">
        <v>33942.800000000003</v>
      </c>
      <c r="AQ1659" s="155">
        <v>34185.32</v>
      </c>
      <c r="AR1659" s="155">
        <v>34429.57</v>
      </c>
      <c r="AS1659" s="155">
        <v>34675.56</v>
      </c>
      <c r="AT1659" s="155">
        <v>34923.31</v>
      </c>
      <c r="AU1659" s="155">
        <v>35172.83</v>
      </c>
      <c r="AV1659" s="155">
        <v>35424.129999999997</v>
      </c>
      <c r="AW1659" s="155">
        <v>35677.230000000003</v>
      </c>
      <c r="AX1659" s="155">
        <v>35932.129999999997</v>
      </c>
      <c r="AY1659" s="155">
        <v>36188.86</v>
      </c>
      <c r="AZ1659" s="155">
        <v>36447.42</v>
      </c>
      <c r="BA1659" s="155">
        <v>36707.83</v>
      </c>
      <c r="BB1659" s="22">
        <f t="shared" si="75"/>
        <v>188823.43000000002</v>
      </c>
      <c r="BC1659" s="22">
        <f t="shared" si="76"/>
        <v>423706.99</v>
      </c>
      <c r="BD1659" s="22">
        <f t="shared" si="77"/>
        <v>612530.42000000004</v>
      </c>
    </row>
    <row r="1660" spans="1:56" x14ac:dyDescent="0.35">
      <c r="A1660" s="23" t="s">
        <v>3348</v>
      </c>
      <c r="B1660" s="84" t="s">
        <v>3349</v>
      </c>
      <c r="C1660" s="80">
        <v>1</v>
      </c>
      <c r="D1660" s="80" t="s">
        <v>31</v>
      </c>
      <c r="E1660" s="79" t="s">
        <v>467</v>
      </c>
      <c r="F1660" s="79" t="s">
        <v>648</v>
      </c>
      <c r="G1660" s="79" t="s">
        <v>64</v>
      </c>
      <c r="H1660" s="79" t="s">
        <v>661</v>
      </c>
      <c r="I1660" s="79" t="s">
        <v>649</v>
      </c>
      <c r="J1660" s="79" t="s">
        <v>662</v>
      </c>
      <c r="K1660" s="79" t="s">
        <v>596</v>
      </c>
      <c r="L1660" s="79" t="s">
        <v>650</v>
      </c>
      <c r="M1660" s="79" t="s">
        <v>663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6">
        <v>44984</v>
      </c>
      <c r="AF1660" s="148">
        <v>48637</v>
      </c>
      <c r="AG1660" s="83">
        <v>200000000</v>
      </c>
      <c r="AH1660" s="83">
        <v>8.4083333333333332</v>
      </c>
      <c r="AI1660" s="83">
        <v>10</v>
      </c>
      <c r="AJ1660" s="143">
        <v>7.8262999999999999E-2</v>
      </c>
      <c r="AK1660" s="79" t="s">
        <v>664</v>
      </c>
      <c r="AL1660" s="79" t="s">
        <v>665</v>
      </c>
      <c r="AM1660" s="155">
        <v>0</v>
      </c>
      <c r="AN1660" s="155">
        <v>0</v>
      </c>
      <c r="AO1660" s="155">
        <v>0</v>
      </c>
      <c r="AP1660" s="155">
        <v>0</v>
      </c>
      <c r="AQ1660" s="155">
        <v>0</v>
      </c>
      <c r="AR1660" s="155">
        <v>0</v>
      </c>
      <c r="AS1660" s="155">
        <v>0</v>
      </c>
      <c r="AT1660" s="155">
        <v>0</v>
      </c>
      <c r="AU1660" s="155">
        <v>0</v>
      </c>
      <c r="AV1660" s="155">
        <v>0</v>
      </c>
      <c r="AW1660" s="155">
        <v>0</v>
      </c>
      <c r="AX1660" s="155">
        <v>0</v>
      </c>
      <c r="AY1660" s="155">
        <v>0</v>
      </c>
      <c r="AZ1660" s="155">
        <v>0</v>
      </c>
      <c r="BA1660" s="155">
        <v>0</v>
      </c>
      <c r="BB1660" s="22">
        <f t="shared" si="75"/>
        <v>0</v>
      </c>
      <c r="BC1660" s="22">
        <f t="shared" si="76"/>
        <v>0</v>
      </c>
      <c r="BD1660" s="22">
        <f t="shared" si="77"/>
        <v>0</v>
      </c>
    </row>
    <row r="1661" spans="1:56" x14ac:dyDescent="0.35">
      <c r="A1661" s="23" t="s">
        <v>3350</v>
      </c>
      <c r="B1661" s="84" t="s">
        <v>3351</v>
      </c>
      <c r="C1661" s="80">
        <v>1</v>
      </c>
      <c r="D1661" s="80" t="s">
        <v>31</v>
      </c>
      <c r="E1661" s="79" t="s">
        <v>467</v>
      </c>
      <c r="F1661" s="79" t="s">
        <v>648</v>
      </c>
      <c r="G1661" s="79" t="s">
        <v>668</v>
      </c>
      <c r="H1661" s="79" t="s">
        <v>669</v>
      </c>
      <c r="I1661" s="79" t="s">
        <v>670</v>
      </c>
      <c r="J1661" s="79" t="s">
        <v>671</v>
      </c>
      <c r="K1661" s="79" t="s">
        <v>484</v>
      </c>
      <c r="L1661" s="79" t="s">
        <v>650</v>
      </c>
      <c r="M1661" s="79" t="s">
        <v>663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62949.37</v>
      </c>
      <c r="AA1661" s="77">
        <v>0</v>
      </c>
      <c r="AB1661" s="77">
        <v>0</v>
      </c>
      <c r="AC1661" s="77">
        <v>0</v>
      </c>
      <c r="AD1661" s="77">
        <v>2042053.71</v>
      </c>
      <c r="AE1661" s="146">
        <v>44987</v>
      </c>
      <c r="AF1661" s="148">
        <v>46083</v>
      </c>
      <c r="AG1661" s="83">
        <v>2042053.71</v>
      </c>
      <c r="AH1661" s="83">
        <v>1.4222222222222223</v>
      </c>
      <c r="AI1661" s="83">
        <v>3</v>
      </c>
      <c r="AJ1661" s="143">
        <v>6.1652999999999999E-2</v>
      </c>
      <c r="AK1661" s="79" t="s">
        <v>664</v>
      </c>
      <c r="AL1661" s="79" t="s">
        <v>665</v>
      </c>
      <c r="AM1661" s="155">
        <v>0</v>
      </c>
      <c r="AN1661" s="155">
        <v>0</v>
      </c>
      <c r="AO1661" s="155">
        <v>0</v>
      </c>
      <c r="AP1661" s="155">
        <v>0</v>
      </c>
      <c r="AQ1661" s="155">
        <v>0</v>
      </c>
      <c r="AR1661" s="155">
        <v>0</v>
      </c>
      <c r="AS1661" s="155">
        <v>0</v>
      </c>
      <c r="AT1661" s="155">
        <v>0</v>
      </c>
      <c r="AU1661" s="155">
        <v>0</v>
      </c>
      <c r="AV1661" s="155">
        <v>0</v>
      </c>
      <c r="AW1661" s="155">
        <v>0</v>
      </c>
      <c r="AX1661" s="155">
        <v>0</v>
      </c>
      <c r="AY1661" s="155">
        <v>0</v>
      </c>
      <c r="AZ1661" s="155">
        <v>0</v>
      </c>
      <c r="BA1661" s="155">
        <v>0</v>
      </c>
      <c r="BB1661" s="22">
        <f t="shared" si="75"/>
        <v>0</v>
      </c>
      <c r="BC1661" s="22">
        <f t="shared" si="76"/>
        <v>0</v>
      </c>
      <c r="BD1661" s="22">
        <f t="shared" si="77"/>
        <v>0</v>
      </c>
    </row>
    <row r="1662" spans="1:56" x14ac:dyDescent="0.35">
      <c r="A1662" s="23" t="s">
        <v>3352</v>
      </c>
      <c r="B1662" s="84" t="s">
        <v>3353</v>
      </c>
      <c r="C1662" s="80">
        <v>1</v>
      </c>
      <c r="D1662" s="80" t="s">
        <v>31</v>
      </c>
      <c r="E1662" s="79" t="s">
        <v>467</v>
      </c>
      <c r="F1662" s="79" t="s">
        <v>648</v>
      </c>
      <c r="G1662" s="79" t="s">
        <v>668</v>
      </c>
      <c r="H1662" s="79" t="s">
        <v>669</v>
      </c>
      <c r="I1662" s="79" t="s">
        <v>670</v>
      </c>
      <c r="J1662" s="79" t="s">
        <v>671</v>
      </c>
      <c r="K1662" s="79" t="s">
        <v>484</v>
      </c>
      <c r="L1662" s="79" t="s">
        <v>650</v>
      </c>
      <c r="M1662" s="79" t="s">
        <v>663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1197.3599999999999</v>
      </c>
      <c r="AA1662" s="77">
        <v>0</v>
      </c>
      <c r="AB1662" s="77">
        <v>0</v>
      </c>
      <c r="AC1662" s="77">
        <v>0</v>
      </c>
      <c r="AD1662" s="77">
        <v>38841.9</v>
      </c>
      <c r="AE1662" s="146">
        <v>44987</v>
      </c>
      <c r="AF1662" s="148">
        <v>46083</v>
      </c>
      <c r="AG1662" s="83">
        <v>38841.9</v>
      </c>
      <c r="AH1662" s="83">
        <v>1.4222222222222223</v>
      </c>
      <c r="AI1662" s="83">
        <v>3</v>
      </c>
      <c r="AJ1662" s="143">
        <v>6.1652999999999999E-2</v>
      </c>
      <c r="AK1662" s="79" t="s">
        <v>664</v>
      </c>
      <c r="AL1662" s="79" t="s">
        <v>665</v>
      </c>
      <c r="AM1662" s="155">
        <v>0</v>
      </c>
      <c r="AN1662" s="155">
        <v>0</v>
      </c>
      <c r="AO1662" s="155">
        <v>0</v>
      </c>
      <c r="AP1662" s="155">
        <v>0</v>
      </c>
      <c r="AQ1662" s="155">
        <v>0</v>
      </c>
      <c r="AR1662" s="155">
        <v>0</v>
      </c>
      <c r="AS1662" s="155">
        <v>0</v>
      </c>
      <c r="AT1662" s="155">
        <v>0</v>
      </c>
      <c r="AU1662" s="155">
        <v>0</v>
      </c>
      <c r="AV1662" s="155">
        <v>0</v>
      </c>
      <c r="AW1662" s="155">
        <v>0</v>
      </c>
      <c r="AX1662" s="155">
        <v>0</v>
      </c>
      <c r="AY1662" s="155">
        <v>0</v>
      </c>
      <c r="AZ1662" s="155">
        <v>0</v>
      </c>
      <c r="BA1662" s="155">
        <v>0</v>
      </c>
      <c r="BB1662" s="22">
        <f t="shared" si="75"/>
        <v>0</v>
      </c>
      <c r="BC1662" s="22">
        <f t="shared" si="76"/>
        <v>0</v>
      </c>
      <c r="BD1662" s="22">
        <f t="shared" si="77"/>
        <v>0</v>
      </c>
    </row>
    <row r="1663" spans="1:56" x14ac:dyDescent="0.35">
      <c r="A1663" s="23" t="s">
        <v>3354</v>
      </c>
      <c r="B1663" s="84" t="s">
        <v>3355</v>
      </c>
      <c r="C1663" s="80">
        <v>1</v>
      </c>
      <c r="D1663" s="80" t="s">
        <v>31</v>
      </c>
      <c r="E1663" s="79" t="s">
        <v>467</v>
      </c>
      <c r="F1663" s="79" t="s">
        <v>648</v>
      </c>
      <c r="G1663" s="79" t="s">
        <v>668</v>
      </c>
      <c r="H1663" s="79" t="s">
        <v>669</v>
      </c>
      <c r="I1663" s="79" t="s">
        <v>670</v>
      </c>
      <c r="J1663" s="79" t="s">
        <v>671</v>
      </c>
      <c r="K1663" s="79" t="s">
        <v>484</v>
      </c>
      <c r="L1663" s="79" t="s">
        <v>650</v>
      </c>
      <c r="M1663" s="79" t="s">
        <v>663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1197.3599999999999</v>
      </c>
      <c r="AA1663" s="77">
        <v>0</v>
      </c>
      <c r="AB1663" s="77">
        <v>0</v>
      </c>
      <c r="AC1663" s="77">
        <v>0</v>
      </c>
      <c r="AD1663" s="77">
        <v>38841.9</v>
      </c>
      <c r="AE1663" s="146">
        <v>44987</v>
      </c>
      <c r="AF1663" s="148">
        <v>46083</v>
      </c>
      <c r="AG1663" s="83">
        <v>38841.9</v>
      </c>
      <c r="AH1663" s="83">
        <v>1.4222222222222223</v>
      </c>
      <c r="AI1663" s="83">
        <v>3</v>
      </c>
      <c r="AJ1663" s="143">
        <v>6.1652999999999999E-2</v>
      </c>
      <c r="AK1663" s="79" t="s">
        <v>664</v>
      </c>
      <c r="AL1663" s="79" t="s">
        <v>665</v>
      </c>
      <c r="AM1663" s="155">
        <v>0</v>
      </c>
      <c r="AN1663" s="155">
        <v>0</v>
      </c>
      <c r="AO1663" s="155">
        <v>0</v>
      </c>
      <c r="AP1663" s="155">
        <v>0</v>
      </c>
      <c r="AQ1663" s="155">
        <v>0</v>
      </c>
      <c r="AR1663" s="155">
        <v>0</v>
      </c>
      <c r="AS1663" s="155">
        <v>0</v>
      </c>
      <c r="AT1663" s="155">
        <v>0</v>
      </c>
      <c r="AU1663" s="155">
        <v>0</v>
      </c>
      <c r="AV1663" s="155">
        <v>0</v>
      </c>
      <c r="AW1663" s="155">
        <v>0</v>
      </c>
      <c r="AX1663" s="155">
        <v>0</v>
      </c>
      <c r="AY1663" s="155">
        <v>0</v>
      </c>
      <c r="AZ1663" s="155">
        <v>0</v>
      </c>
      <c r="BA1663" s="155">
        <v>0</v>
      </c>
      <c r="BB1663" s="22">
        <f t="shared" si="75"/>
        <v>0</v>
      </c>
      <c r="BC1663" s="22">
        <f t="shared" si="76"/>
        <v>0</v>
      </c>
      <c r="BD1663" s="22">
        <f t="shared" si="77"/>
        <v>0</v>
      </c>
    </row>
    <row r="1664" spans="1:56" x14ac:dyDescent="0.35">
      <c r="A1664" s="23" t="s">
        <v>3356</v>
      </c>
      <c r="B1664" s="84" t="s">
        <v>3357</v>
      </c>
      <c r="C1664" s="80">
        <v>1</v>
      </c>
      <c r="D1664" s="80" t="s">
        <v>31</v>
      </c>
      <c r="E1664" s="79" t="s">
        <v>467</v>
      </c>
      <c r="F1664" s="79" t="s">
        <v>648</v>
      </c>
      <c r="G1664" s="79" t="s">
        <v>668</v>
      </c>
      <c r="H1664" s="79" t="s">
        <v>669</v>
      </c>
      <c r="I1664" s="79" t="s">
        <v>670</v>
      </c>
      <c r="J1664" s="79" t="s">
        <v>671</v>
      </c>
      <c r="K1664" s="79" t="s">
        <v>484</v>
      </c>
      <c r="L1664" s="79" t="s">
        <v>650</v>
      </c>
      <c r="M1664" s="79" t="s">
        <v>663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1196.22</v>
      </c>
      <c r="AA1664" s="77">
        <v>0</v>
      </c>
      <c r="AB1664" s="77">
        <v>0</v>
      </c>
      <c r="AC1664" s="77">
        <v>0</v>
      </c>
      <c r="AD1664" s="77">
        <v>38804.89</v>
      </c>
      <c r="AE1664" s="146">
        <v>44987</v>
      </c>
      <c r="AF1664" s="148">
        <v>46083</v>
      </c>
      <c r="AG1664" s="83">
        <v>38804.89</v>
      </c>
      <c r="AH1664" s="83">
        <v>1.4222222222222223</v>
      </c>
      <c r="AI1664" s="83">
        <v>3</v>
      </c>
      <c r="AJ1664" s="143">
        <v>6.1652999999999999E-2</v>
      </c>
      <c r="AK1664" s="79" t="s">
        <v>664</v>
      </c>
      <c r="AL1664" s="79" t="s">
        <v>665</v>
      </c>
      <c r="AM1664" s="155">
        <v>0</v>
      </c>
      <c r="AN1664" s="155">
        <v>0</v>
      </c>
      <c r="AO1664" s="155">
        <v>0</v>
      </c>
      <c r="AP1664" s="155">
        <v>0</v>
      </c>
      <c r="AQ1664" s="155">
        <v>0</v>
      </c>
      <c r="AR1664" s="155">
        <v>0</v>
      </c>
      <c r="AS1664" s="155">
        <v>0</v>
      </c>
      <c r="AT1664" s="155">
        <v>0</v>
      </c>
      <c r="AU1664" s="155">
        <v>0</v>
      </c>
      <c r="AV1664" s="155">
        <v>0</v>
      </c>
      <c r="AW1664" s="155">
        <v>0</v>
      </c>
      <c r="AX1664" s="155">
        <v>0</v>
      </c>
      <c r="AY1664" s="155">
        <v>0</v>
      </c>
      <c r="AZ1664" s="155">
        <v>0</v>
      </c>
      <c r="BA1664" s="155">
        <v>0</v>
      </c>
      <c r="BB1664" s="22">
        <f t="shared" si="75"/>
        <v>0</v>
      </c>
      <c r="BC1664" s="22">
        <f t="shared" si="76"/>
        <v>0</v>
      </c>
      <c r="BD1664" s="22">
        <f t="shared" si="77"/>
        <v>0</v>
      </c>
    </row>
    <row r="1665" spans="1:56" x14ac:dyDescent="0.35">
      <c r="A1665" s="23" t="s">
        <v>3358</v>
      </c>
      <c r="B1665" s="84" t="s">
        <v>3359</v>
      </c>
      <c r="C1665" s="80">
        <v>1</v>
      </c>
      <c r="D1665" s="80" t="s">
        <v>31</v>
      </c>
      <c r="E1665" s="79" t="s">
        <v>467</v>
      </c>
      <c r="F1665" s="79" t="s">
        <v>648</v>
      </c>
      <c r="G1665" s="79" t="s">
        <v>668</v>
      </c>
      <c r="H1665" s="79" t="s">
        <v>669</v>
      </c>
      <c r="I1665" s="79" t="s">
        <v>670</v>
      </c>
      <c r="J1665" s="79" t="s">
        <v>671</v>
      </c>
      <c r="K1665" s="79" t="s">
        <v>484</v>
      </c>
      <c r="L1665" s="79" t="s">
        <v>650</v>
      </c>
      <c r="M1665" s="79" t="s">
        <v>663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1196.22</v>
      </c>
      <c r="AA1665" s="77">
        <v>0</v>
      </c>
      <c r="AB1665" s="77">
        <v>0</v>
      </c>
      <c r="AC1665" s="77">
        <v>0</v>
      </c>
      <c r="AD1665" s="77">
        <v>38804.89</v>
      </c>
      <c r="AE1665" s="146">
        <v>44987</v>
      </c>
      <c r="AF1665" s="148">
        <v>46083</v>
      </c>
      <c r="AG1665" s="83">
        <v>38804.89</v>
      </c>
      <c r="AH1665" s="83">
        <v>1.4222222222222223</v>
      </c>
      <c r="AI1665" s="83">
        <v>3</v>
      </c>
      <c r="AJ1665" s="143">
        <v>6.1652999999999999E-2</v>
      </c>
      <c r="AK1665" s="79" t="s">
        <v>664</v>
      </c>
      <c r="AL1665" s="79" t="s">
        <v>665</v>
      </c>
      <c r="AM1665" s="155">
        <v>0</v>
      </c>
      <c r="AN1665" s="155">
        <v>0</v>
      </c>
      <c r="AO1665" s="155">
        <v>0</v>
      </c>
      <c r="AP1665" s="155">
        <v>0</v>
      </c>
      <c r="AQ1665" s="155">
        <v>0</v>
      </c>
      <c r="AR1665" s="155">
        <v>0</v>
      </c>
      <c r="AS1665" s="155">
        <v>0</v>
      </c>
      <c r="AT1665" s="155">
        <v>0</v>
      </c>
      <c r="AU1665" s="155">
        <v>0</v>
      </c>
      <c r="AV1665" s="155">
        <v>0</v>
      </c>
      <c r="AW1665" s="155">
        <v>0</v>
      </c>
      <c r="AX1665" s="155">
        <v>0</v>
      </c>
      <c r="AY1665" s="155">
        <v>0</v>
      </c>
      <c r="AZ1665" s="155">
        <v>0</v>
      </c>
      <c r="BA1665" s="155">
        <v>0</v>
      </c>
      <c r="BB1665" s="22">
        <f t="shared" si="75"/>
        <v>0</v>
      </c>
      <c r="BC1665" s="22">
        <f t="shared" si="76"/>
        <v>0</v>
      </c>
      <c r="BD1665" s="22">
        <f t="shared" si="77"/>
        <v>0</v>
      </c>
    </row>
    <row r="1666" spans="1:56" x14ac:dyDescent="0.35">
      <c r="A1666" s="23" t="s">
        <v>3360</v>
      </c>
      <c r="B1666" s="84" t="s">
        <v>3361</v>
      </c>
      <c r="C1666" s="80">
        <v>1</v>
      </c>
      <c r="D1666" s="80" t="s">
        <v>31</v>
      </c>
      <c r="E1666" s="79" t="s">
        <v>467</v>
      </c>
      <c r="F1666" s="79" t="s">
        <v>648</v>
      </c>
      <c r="G1666" s="79" t="s">
        <v>668</v>
      </c>
      <c r="H1666" s="79" t="s">
        <v>669</v>
      </c>
      <c r="I1666" s="79" t="s">
        <v>670</v>
      </c>
      <c r="J1666" s="79" t="s">
        <v>671</v>
      </c>
      <c r="K1666" s="79" t="s">
        <v>484</v>
      </c>
      <c r="L1666" s="79" t="s">
        <v>650</v>
      </c>
      <c r="M1666" s="79" t="s">
        <v>663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1196.22</v>
      </c>
      <c r="AA1666" s="77">
        <v>0</v>
      </c>
      <c r="AB1666" s="77">
        <v>0</v>
      </c>
      <c r="AC1666" s="77">
        <v>0</v>
      </c>
      <c r="AD1666" s="77">
        <v>38804.89</v>
      </c>
      <c r="AE1666" s="146">
        <v>44987</v>
      </c>
      <c r="AF1666" s="148">
        <v>46083</v>
      </c>
      <c r="AG1666" s="83">
        <v>38804.89</v>
      </c>
      <c r="AH1666" s="83">
        <v>1.4222222222222223</v>
      </c>
      <c r="AI1666" s="83">
        <v>3</v>
      </c>
      <c r="AJ1666" s="143">
        <v>6.1652999999999999E-2</v>
      </c>
      <c r="AK1666" s="79" t="s">
        <v>664</v>
      </c>
      <c r="AL1666" s="79" t="s">
        <v>665</v>
      </c>
      <c r="AM1666" s="155">
        <v>0</v>
      </c>
      <c r="AN1666" s="155">
        <v>0</v>
      </c>
      <c r="AO1666" s="155">
        <v>0</v>
      </c>
      <c r="AP1666" s="155">
        <v>0</v>
      </c>
      <c r="AQ1666" s="155">
        <v>0</v>
      </c>
      <c r="AR1666" s="155">
        <v>0</v>
      </c>
      <c r="AS1666" s="155">
        <v>0</v>
      </c>
      <c r="AT1666" s="155">
        <v>0</v>
      </c>
      <c r="AU1666" s="155">
        <v>0</v>
      </c>
      <c r="AV1666" s="155">
        <v>0</v>
      </c>
      <c r="AW1666" s="155">
        <v>0</v>
      </c>
      <c r="AX1666" s="155">
        <v>0</v>
      </c>
      <c r="AY1666" s="155">
        <v>0</v>
      </c>
      <c r="AZ1666" s="155">
        <v>0</v>
      </c>
      <c r="BA1666" s="155">
        <v>0</v>
      </c>
      <c r="BB1666" s="22">
        <f t="shared" si="75"/>
        <v>0</v>
      </c>
      <c r="BC1666" s="22">
        <f t="shared" si="76"/>
        <v>0</v>
      </c>
      <c r="BD1666" s="22">
        <f t="shared" si="77"/>
        <v>0</v>
      </c>
    </row>
    <row r="1667" spans="1:56" x14ac:dyDescent="0.35">
      <c r="A1667" s="23" t="s">
        <v>3362</v>
      </c>
      <c r="B1667" s="84" t="s">
        <v>3363</v>
      </c>
      <c r="C1667" s="80">
        <v>1</v>
      </c>
      <c r="D1667" s="80" t="s">
        <v>31</v>
      </c>
      <c r="E1667" s="79" t="s">
        <v>467</v>
      </c>
      <c r="F1667" s="79" t="s">
        <v>648</v>
      </c>
      <c r="G1667" s="79" t="s">
        <v>668</v>
      </c>
      <c r="H1667" s="79" t="s">
        <v>669</v>
      </c>
      <c r="I1667" s="79" t="s">
        <v>670</v>
      </c>
      <c r="J1667" s="79" t="s">
        <v>671</v>
      </c>
      <c r="K1667" s="79" t="s">
        <v>484</v>
      </c>
      <c r="L1667" s="79" t="s">
        <v>650</v>
      </c>
      <c r="M1667" s="79" t="s">
        <v>663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837.22</v>
      </c>
      <c r="AA1667" s="77">
        <v>0</v>
      </c>
      <c r="AB1667" s="77">
        <v>0</v>
      </c>
      <c r="AC1667" s="77">
        <v>0</v>
      </c>
      <c r="AD1667" s="77">
        <v>27159.11</v>
      </c>
      <c r="AE1667" s="146">
        <v>44987</v>
      </c>
      <c r="AF1667" s="148">
        <v>46083</v>
      </c>
      <c r="AG1667" s="83">
        <v>27159.11</v>
      </c>
      <c r="AH1667" s="83">
        <v>1.4222222222222223</v>
      </c>
      <c r="AI1667" s="83">
        <v>3</v>
      </c>
      <c r="AJ1667" s="143">
        <v>6.1652999999999999E-2</v>
      </c>
      <c r="AK1667" s="79" t="s">
        <v>664</v>
      </c>
      <c r="AL1667" s="79" t="s">
        <v>665</v>
      </c>
      <c r="AM1667" s="155">
        <v>0</v>
      </c>
      <c r="AN1667" s="155">
        <v>0</v>
      </c>
      <c r="AO1667" s="155">
        <v>0</v>
      </c>
      <c r="AP1667" s="155">
        <v>0</v>
      </c>
      <c r="AQ1667" s="155">
        <v>0</v>
      </c>
      <c r="AR1667" s="155">
        <v>0</v>
      </c>
      <c r="AS1667" s="155">
        <v>0</v>
      </c>
      <c r="AT1667" s="155">
        <v>0</v>
      </c>
      <c r="AU1667" s="155">
        <v>0</v>
      </c>
      <c r="AV1667" s="155">
        <v>0</v>
      </c>
      <c r="AW1667" s="155">
        <v>0</v>
      </c>
      <c r="AX1667" s="155">
        <v>0</v>
      </c>
      <c r="AY1667" s="155">
        <v>0</v>
      </c>
      <c r="AZ1667" s="155">
        <v>0</v>
      </c>
      <c r="BA1667" s="155">
        <v>0</v>
      </c>
      <c r="BB1667" s="22">
        <f t="shared" ref="BB1667:BB1730" si="78">SUM(AM1667:AO1667)</f>
        <v>0</v>
      </c>
      <c r="BC1667" s="22">
        <f t="shared" si="76"/>
        <v>0</v>
      </c>
      <c r="BD1667" s="22">
        <f t="shared" si="77"/>
        <v>0</v>
      </c>
    </row>
    <row r="1668" spans="1:56" x14ac:dyDescent="0.35">
      <c r="A1668" s="23" t="s">
        <v>3364</v>
      </c>
      <c r="B1668" s="84" t="s">
        <v>3365</v>
      </c>
      <c r="C1668" s="80">
        <v>1</v>
      </c>
      <c r="D1668" s="80" t="s">
        <v>31</v>
      </c>
      <c r="E1668" s="79" t="s">
        <v>467</v>
      </c>
      <c r="F1668" s="79" t="s">
        <v>648</v>
      </c>
      <c r="G1668" s="79" t="s">
        <v>668</v>
      </c>
      <c r="H1668" s="79" t="s">
        <v>669</v>
      </c>
      <c r="I1668" s="79" t="s">
        <v>670</v>
      </c>
      <c r="J1668" s="79" t="s">
        <v>671</v>
      </c>
      <c r="K1668" s="79" t="s">
        <v>484</v>
      </c>
      <c r="L1668" s="79" t="s">
        <v>650</v>
      </c>
      <c r="M1668" s="79" t="s">
        <v>663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897.15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6">
        <v>44987</v>
      </c>
      <c r="AF1668" s="148">
        <v>46083</v>
      </c>
      <c r="AG1668" s="83">
        <v>29103.200000000001</v>
      </c>
      <c r="AH1668" s="83">
        <v>1.4222222222222223</v>
      </c>
      <c r="AI1668" s="83">
        <v>3</v>
      </c>
      <c r="AJ1668" s="143">
        <v>6.1652999999999999E-2</v>
      </c>
      <c r="AK1668" s="79" t="s">
        <v>664</v>
      </c>
      <c r="AL1668" s="79" t="s">
        <v>665</v>
      </c>
      <c r="AM1668" s="155">
        <v>0</v>
      </c>
      <c r="AN1668" s="155">
        <v>0</v>
      </c>
      <c r="AO1668" s="155">
        <v>0</v>
      </c>
      <c r="AP1668" s="155">
        <v>0</v>
      </c>
      <c r="AQ1668" s="155">
        <v>0</v>
      </c>
      <c r="AR1668" s="155">
        <v>0</v>
      </c>
      <c r="AS1668" s="155">
        <v>0</v>
      </c>
      <c r="AT1668" s="155">
        <v>0</v>
      </c>
      <c r="AU1668" s="155">
        <v>0</v>
      </c>
      <c r="AV1668" s="155">
        <v>0</v>
      </c>
      <c r="AW1668" s="155">
        <v>0</v>
      </c>
      <c r="AX1668" s="155">
        <v>0</v>
      </c>
      <c r="AY1668" s="155">
        <v>0</v>
      </c>
      <c r="AZ1668" s="155">
        <v>0</v>
      </c>
      <c r="BA1668" s="155">
        <v>0</v>
      </c>
      <c r="BB1668" s="22">
        <f t="shared" si="78"/>
        <v>0</v>
      </c>
      <c r="BC1668" s="22">
        <f t="shared" ref="BC1668:BC1731" si="79">SUM(AP1668:BA1668)</f>
        <v>0</v>
      </c>
      <c r="BD1668" s="22">
        <f t="shared" ref="BD1668:BD1701" si="80">BB1668+BC1668</f>
        <v>0</v>
      </c>
    </row>
    <row r="1669" spans="1:56" x14ac:dyDescent="0.35">
      <c r="A1669" s="23" t="s">
        <v>3366</v>
      </c>
      <c r="B1669" s="84" t="s">
        <v>3367</v>
      </c>
      <c r="C1669" s="80">
        <v>1</v>
      </c>
      <c r="D1669" s="80" t="s">
        <v>31</v>
      </c>
      <c r="E1669" s="79" t="s">
        <v>467</v>
      </c>
      <c r="F1669" s="79" t="s">
        <v>648</v>
      </c>
      <c r="G1669" s="79" t="s">
        <v>668</v>
      </c>
      <c r="H1669" s="79" t="s">
        <v>669</v>
      </c>
      <c r="I1669" s="79" t="s">
        <v>670</v>
      </c>
      <c r="J1669" s="79" t="s">
        <v>671</v>
      </c>
      <c r="K1669" s="79" t="s">
        <v>484</v>
      </c>
      <c r="L1669" s="79" t="s">
        <v>650</v>
      </c>
      <c r="M1669" s="79" t="s">
        <v>663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1197.19</v>
      </c>
      <c r="AA1669" s="77">
        <v>0</v>
      </c>
      <c r="AB1669" s="77">
        <v>0</v>
      </c>
      <c r="AC1669" s="77">
        <v>0</v>
      </c>
      <c r="AD1669" s="77">
        <v>38836.29</v>
      </c>
      <c r="AE1669" s="146">
        <v>44987</v>
      </c>
      <c r="AF1669" s="148">
        <v>46083</v>
      </c>
      <c r="AG1669" s="83">
        <v>38836.29</v>
      </c>
      <c r="AH1669" s="83">
        <v>1.4222222222222223</v>
      </c>
      <c r="AI1669" s="83">
        <v>3</v>
      </c>
      <c r="AJ1669" s="143">
        <v>6.1652999999999999E-2</v>
      </c>
      <c r="AK1669" s="79" t="s">
        <v>664</v>
      </c>
      <c r="AL1669" s="79" t="s">
        <v>665</v>
      </c>
      <c r="AM1669" s="155">
        <v>0</v>
      </c>
      <c r="AN1669" s="155">
        <v>0</v>
      </c>
      <c r="AO1669" s="155">
        <v>0</v>
      </c>
      <c r="AP1669" s="155">
        <v>0</v>
      </c>
      <c r="AQ1669" s="155">
        <v>0</v>
      </c>
      <c r="AR1669" s="155">
        <v>0</v>
      </c>
      <c r="AS1669" s="155">
        <v>0</v>
      </c>
      <c r="AT1669" s="155">
        <v>0</v>
      </c>
      <c r="AU1669" s="155">
        <v>0</v>
      </c>
      <c r="AV1669" s="155">
        <v>0</v>
      </c>
      <c r="AW1669" s="155">
        <v>0</v>
      </c>
      <c r="AX1669" s="155">
        <v>0</v>
      </c>
      <c r="AY1669" s="155">
        <v>0</v>
      </c>
      <c r="AZ1669" s="155">
        <v>0</v>
      </c>
      <c r="BA1669" s="155">
        <v>0</v>
      </c>
      <c r="BB1669" s="22">
        <f t="shared" si="78"/>
        <v>0</v>
      </c>
      <c r="BC1669" s="22">
        <f t="shared" si="79"/>
        <v>0</v>
      </c>
      <c r="BD1669" s="22">
        <f t="shared" si="80"/>
        <v>0</v>
      </c>
    </row>
    <row r="1670" spans="1:56" x14ac:dyDescent="0.35">
      <c r="A1670" s="23" t="s">
        <v>3368</v>
      </c>
      <c r="B1670" s="84" t="s">
        <v>3369</v>
      </c>
      <c r="C1670" s="80">
        <v>1</v>
      </c>
      <c r="D1670" s="80" t="s">
        <v>31</v>
      </c>
      <c r="E1670" s="79" t="s">
        <v>467</v>
      </c>
      <c r="F1670" s="79" t="s">
        <v>648</v>
      </c>
      <c r="G1670" s="79" t="s">
        <v>668</v>
      </c>
      <c r="H1670" s="79" t="s">
        <v>669</v>
      </c>
      <c r="I1670" s="79" t="s">
        <v>670</v>
      </c>
      <c r="J1670" s="79" t="s">
        <v>671</v>
      </c>
      <c r="K1670" s="79" t="s">
        <v>484</v>
      </c>
      <c r="L1670" s="79" t="s">
        <v>650</v>
      </c>
      <c r="M1670" s="79" t="s">
        <v>663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1197.1600000000001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6">
        <v>44987</v>
      </c>
      <c r="AF1670" s="148">
        <v>46083</v>
      </c>
      <c r="AG1670" s="83">
        <v>38835.360000000001</v>
      </c>
      <c r="AH1670" s="83">
        <v>1.4222222222222223</v>
      </c>
      <c r="AI1670" s="83">
        <v>3</v>
      </c>
      <c r="AJ1670" s="143">
        <v>6.1652999999999999E-2</v>
      </c>
      <c r="AK1670" s="79" t="s">
        <v>664</v>
      </c>
      <c r="AL1670" s="79" t="s">
        <v>665</v>
      </c>
      <c r="AM1670" s="155">
        <v>0</v>
      </c>
      <c r="AN1670" s="155">
        <v>0</v>
      </c>
      <c r="AO1670" s="155">
        <v>0</v>
      </c>
      <c r="AP1670" s="155">
        <v>0</v>
      </c>
      <c r="AQ1670" s="155">
        <v>0</v>
      </c>
      <c r="AR1670" s="155">
        <v>0</v>
      </c>
      <c r="AS1670" s="155">
        <v>0</v>
      </c>
      <c r="AT1670" s="155">
        <v>0</v>
      </c>
      <c r="AU1670" s="155">
        <v>0</v>
      </c>
      <c r="AV1670" s="155">
        <v>0</v>
      </c>
      <c r="AW1670" s="155">
        <v>0</v>
      </c>
      <c r="AX1670" s="155">
        <v>0</v>
      </c>
      <c r="AY1670" s="155">
        <v>0</v>
      </c>
      <c r="AZ1670" s="155">
        <v>0</v>
      </c>
      <c r="BA1670" s="155">
        <v>0</v>
      </c>
      <c r="BB1670" s="22">
        <f t="shared" si="78"/>
        <v>0</v>
      </c>
      <c r="BC1670" s="22">
        <f t="shared" si="79"/>
        <v>0</v>
      </c>
      <c r="BD1670" s="22">
        <f t="shared" si="80"/>
        <v>0</v>
      </c>
    </row>
    <row r="1671" spans="1:56" x14ac:dyDescent="0.35">
      <c r="A1671" s="23" t="s">
        <v>3370</v>
      </c>
      <c r="B1671" s="84" t="s">
        <v>3371</v>
      </c>
      <c r="C1671" s="80">
        <v>1</v>
      </c>
      <c r="D1671" s="80" t="s">
        <v>31</v>
      </c>
      <c r="E1671" s="79" t="s">
        <v>467</v>
      </c>
      <c r="F1671" s="79" t="s">
        <v>648</v>
      </c>
      <c r="G1671" s="79" t="s">
        <v>668</v>
      </c>
      <c r="H1671" s="79" t="s">
        <v>669</v>
      </c>
      <c r="I1671" s="79" t="s">
        <v>670</v>
      </c>
      <c r="J1671" s="79" t="s">
        <v>671</v>
      </c>
      <c r="K1671" s="79" t="s">
        <v>484</v>
      </c>
      <c r="L1671" s="79" t="s">
        <v>650</v>
      </c>
      <c r="M1671" s="79" t="s">
        <v>663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1197.1600000000001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6">
        <v>44987</v>
      </c>
      <c r="AF1671" s="148">
        <v>46083</v>
      </c>
      <c r="AG1671" s="83">
        <v>38835.360000000001</v>
      </c>
      <c r="AH1671" s="83">
        <v>1.4222222222222223</v>
      </c>
      <c r="AI1671" s="83">
        <v>3</v>
      </c>
      <c r="AJ1671" s="143">
        <v>6.1652999999999999E-2</v>
      </c>
      <c r="AK1671" s="79" t="s">
        <v>664</v>
      </c>
      <c r="AL1671" s="79" t="s">
        <v>665</v>
      </c>
      <c r="AM1671" s="155">
        <v>0</v>
      </c>
      <c r="AN1671" s="155">
        <v>0</v>
      </c>
      <c r="AO1671" s="155">
        <v>0</v>
      </c>
      <c r="AP1671" s="155">
        <v>0</v>
      </c>
      <c r="AQ1671" s="155">
        <v>0</v>
      </c>
      <c r="AR1671" s="155">
        <v>0</v>
      </c>
      <c r="AS1671" s="155">
        <v>0</v>
      </c>
      <c r="AT1671" s="155">
        <v>0</v>
      </c>
      <c r="AU1671" s="155">
        <v>0</v>
      </c>
      <c r="AV1671" s="155">
        <v>0</v>
      </c>
      <c r="AW1671" s="155">
        <v>0</v>
      </c>
      <c r="AX1671" s="155">
        <v>0</v>
      </c>
      <c r="AY1671" s="155">
        <v>0</v>
      </c>
      <c r="AZ1671" s="155">
        <v>0</v>
      </c>
      <c r="BA1671" s="155">
        <v>0</v>
      </c>
      <c r="BB1671" s="22">
        <f t="shared" si="78"/>
        <v>0</v>
      </c>
      <c r="BC1671" s="22">
        <f t="shared" si="79"/>
        <v>0</v>
      </c>
      <c r="BD1671" s="22">
        <f t="shared" si="80"/>
        <v>0</v>
      </c>
    </row>
    <row r="1672" spans="1:56" x14ac:dyDescent="0.35">
      <c r="A1672" s="23" t="s">
        <v>3372</v>
      </c>
      <c r="B1672" s="84" t="s">
        <v>3373</v>
      </c>
      <c r="C1672" s="80">
        <v>1</v>
      </c>
      <c r="D1672" s="80" t="s">
        <v>31</v>
      </c>
      <c r="E1672" s="79" t="s">
        <v>467</v>
      </c>
      <c r="F1672" s="79" t="s">
        <v>648</v>
      </c>
      <c r="G1672" s="79" t="s">
        <v>668</v>
      </c>
      <c r="H1672" s="79" t="s">
        <v>669</v>
      </c>
      <c r="I1672" s="79" t="s">
        <v>670</v>
      </c>
      <c r="J1672" s="79" t="s">
        <v>671</v>
      </c>
      <c r="K1672" s="79" t="s">
        <v>484</v>
      </c>
      <c r="L1672" s="79" t="s">
        <v>650</v>
      </c>
      <c r="M1672" s="79" t="s">
        <v>663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1197.1600000000001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6">
        <v>44987</v>
      </c>
      <c r="AF1672" s="148">
        <v>46083</v>
      </c>
      <c r="AG1672" s="83">
        <v>38835.360000000001</v>
      </c>
      <c r="AH1672" s="83">
        <v>1.4222222222222223</v>
      </c>
      <c r="AI1672" s="83">
        <v>3</v>
      </c>
      <c r="AJ1672" s="143">
        <v>6.1652999999999999E-2</v>
      </c>
      <c r="AK1672" s="79" t="s">
        <v>664</v>
      </c>
      <c r="AL1672" s="79" t="s">
        <v>665</v>
      </c>
      <c r="AM1672" s="155">
        <v>0</v>
      </c>
      <c r="AN1672" s="155">
        <v>0</v>
      </c>
      <c r="AO1672" s="155">
        <v>0</v>
      </c>
      <c r="AP1672" s="155">
        <v>0</v>
      </c>
      <c r="AQ1672" s="155">
        <v>0</v>
      </c>
      <c r="AR1672" s="155">
        <v>0</v>
      </c>
      <c r="AS1672" s="155">
        <v>0</v>
      </c>
      <c r="AT1672" s="155">
        <v>0</v>
      </c>
      <c r="AU1672" s="155">
        <v>0</v>
      </c>
      <c r="AV1672" s="155">
        <v>0</v>
      </c>
      <c r="AW1672" s="155">
        <v>0</v>
      </c>
      <c r="AX1672" s="155">
        <v>0</v>
      </c>
      <c r="AY1672" s="155">
        <v>0</v>
      </c>
      <c r="AZ1672" s="155">
        <v>0</v>
      </c>
      <c r="BA1672" s="155">
        <v>0</v>
      </c>
      <c r="BB1672" s="22">
        <f t="shared" si="78"/>
        <v>0</v>
      </c>
      <c r="BC1672" s="22">
        <f t="shared" si="79"/>
        <v>0</v>
      </c>
      <c r="BD1672" s="22">
        <f t="shared" si="80"/>
        <v>0</v>
      </c>
    </row>
    <row r="1673" spans="1:56" x14ac:dyDescent="0.35">
      <c r="A1673" s="23" t="s">
        <v>3374</v>
      </c>
      <c r="B1673" s="84" t="s">
        <v>3375</v>
      </c>
      <c r="C1673" s="80">
        <v>1</v>
      </c>
      <c r="D1673" s="80" t="s">
        <v>31</v>
      </c>
      <c r="E1673" s="79" t="s">
        <v>467</v>
      </c>
      <c r="F1673" s="79" t="s">
        <v>648</v>
      </c>
      <c r="G1673" s="79" t="s">
        <v>668</v>
      </c>
      <c r="H1673" s="79" t="s">
        <v>669</v>
      </c>
      <c r="I1673" s="79" t="s">
        <v>670</v>
      </c>
      <c r="J1673" s="79" t="s">
        <v>671</v>
      </c>
      <c r="K1673" s="79" t="s">
        <v>484</v>
      </c>
      <c r="L1673" s="79" t="s">
        <v>650</v>
      </c>
      <c r="M1673" s="79" t="s">
        <v>663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1194.99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6">
        <v>44987</v>
      </c>
      <c r="AF1673" s="148">
        <v>46083</v>
      </c>
      <c r="AG1673" s="83">
        <v>38764.879999999997</v>
      </c>
      <c r="AH1673" s="83">
        <v>1.4222222222222223</v>
      </c>
      <c r="AI1673" s="83">
        <v>3</v>
      </c>
      <c r="AJ1673" s="143">
        <v>6.1652999999999999E-2</v>
      </c>
      <c r="AK1673" s="79" t="s">
        <v>664</v>
      </c>
      <c r="AL1673" s="79" t="s">
        <v>665</v>
      </c>
      <c r="AM1673" s="155">
        <v>0</v>
      </c>
      <c r="AN1673" s="155">
        <v>0</v>
      </c>
      <c r="AO1673" s="155">
        <v>0</v>
      </c>
      <c r="AP1673" s="155">
        <v>0</v>
      </c>
      <c r="AQ1673" s="155">
        <v>0</v>
      </c>
      <c r="AR1673" s="155">
        <v>0</v>
      </c>
      <c r="AS1673" s="155">
        <v>0</v>
      </c>
      <c r="AT1673" s="155">
        <v>0</v>
      </c>
      <c r="AU1673" s="155">
        <v>0</v>
      </c>
      <c r="AV1673" s="155">
        <v>0</v>
      </c>
      <c r="AW1673" s="155">
        <v>0</v>
      </c>
      <c r="AX1673" s="155">
        <v>0</v>
      </c>
      <c r="AY1673" s="155">
        <v>0</v>
      </c>
      <c r="AZ1673" s="155">
        <v>0</v>
      </c>
      <c r="BA1673" s="155">
        <v>0</v>
      </c>
      <c r="BB1673" s="22">
        <f t="shared" si="78"/>
        <v>0</v>
      </c>
      <c r="BC1673" s="22">
        <f t="shared" si="79"/>
        <v>0</v>
      </c>
      <c r="BD1673" s="22">
        <f t="shared" si="80"/>
        <v>0</v>
      </c>
    </row>
    <row r="1674" spans="1:56" x14ac:dyDescent="0.35">
      <c r="A1674" s="23" t="s">
        <v>3376</v>
      </c>
      <c r="B1674" s="84" t="s">
        <v>3377</v>
      </c>
      <c r="C1674" s="80">
        <v>1</v>
      </c>
      <c r="D1674" s="80" t="s">
        <v>31</v>
      </c>
      <c r="E1674" s="79" t="s">
        <v>467</v>
      </c>
      <c r="F1674" s="79" t="s">
        <v>648</v>
      </c>
      <c r="G1674" s="79" t="s">
        <v>668</v>
      </c>
      <c r="H1674" s="79" t="s">
        <v>669</v>
      </c>
      <c r="I1674" s="79" t="s">
        <v>670</v>
      </c>
      <c r="J1674" s="79" t="s">
        <v>671</v>
      </c>
      <c r="K1674" s="79" t="s">
        <v>484</v>
      </c>
      <c r="L1674" s="79" t="s">
        <v>650</v>
      </c>
      <c r="M1674" s="79" t="s">
        <v>663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837.87</v>
      </c>
      <c r="AA1674" s="77">
        <v>0</v>
      </c>
      <c r="AB1674" s="77">
        <v>0</v>
      </c>
      <c r="AC1674" s="77">
        <v>0</v>
      </c>
      <c r="AD1674" s="77">
        <v>27180.17</v>
      </c>
      <c r="AE1674" s="146">
        <v>44987</v>
      </c>
      <c r="AF1674" s="148">
        <v>46083</v>
      </c>
      <c r="AG1674" s="83">
        <v>27180.17</v>
      </c>
      <c r="AH1674" s="83">
        <v>1.4222222222222223</v>
      </c>
      <c r="AI1674" s="83">
        <v>3</v>
      </c>
      <c r="AJ1674" s="143">
        <v>6.1652999999999999E-2</v>
      </c>
      <c r="AK1674" s="79" t="s">
        <v>664</v>
      </c>
      <c r="AL1674" s="79" t="s">
        <v>665</v>
      </c>
      <c r="AM1674" s="155">
        <v>0</v>
      </c>
      <c r="AN1674" s="155">
        <v>0</v>
      </c>
      <c r="AO1674" s="155">
        <v>0</v>
      </c>
      <c r="AP1674" s="155">
        <v>0</v>
      </c>
      <c r="AQ1674" s="155">
        <v>0</v>
      </c>
      <c r="AR1674" s="155">
        <v>0</v>
      </c>
      <c r="AS1674" s="155">
        <v>0</v>
      </c>
      <c r="AT1674" s="155">
        <v>0</v>
      </c>
      <c r="AU1674" s="155">
        <v>0</v>
      </c>
      <c r="AV1674" s="155">
        <v>0</v>
      </c>
      <c r="AW1674" s="155">
        <v>0</v>
      </c>
      <c r="AX1674" s="155">
        <v>0</v>
      </c>
      <c r="AY1674" s="155">
        <v>0</v>
      </c>
      <c r="AZ1674" s="155">
        <v>0</v>
      </c>
      <c r="BA1674" s="155">
        <v>0</v>
      </c>
      <c r="BB1674" s="22">
        <f t="shared" si="78"/>
        <v>0</v>
      </c>
      <c r="BC1674" s="22">
        <f t="shared" si="79"/>
        <v>0</v>
      </c>
      <c r="BD1674" s="22">
        <f t="shared" si="80"/>
        <v>0</v>
      </c>
    </row>
    <row r="1675" spans="1:56" x14ac:dyDescent="0.35">
      <c r="A1675" s="23" t="s">
        <v>3378</v>
      </c>
      <c r="B1675" s="84" t="s">
        <v>3379</v>
      </c>
      <c r="C1675" s="80">
        <v>1</v>
      </c>
      <c r="D1675" s="80" t="s">
        <v>31</v>
      </c>
      <c r="E1675" s="79" t="s">
        <v>467</v>
      </c>
      <c r="F1675" s="79" t="s">
        <v>648</v>
      </c>
      <c r="G1675" s="79" t="s">
        <v>668</v>
      </c>
      <c r="H1675" s="79" t="s">
        <v>669</v>
      </c>
      <c r="I1675" s="79" t="s">
        <v>670</v>
      </c>
      <c r="J1675" s="79" t="s">
        <v>671</v>
      </c>
      <c r="K1675" s="79" t="s">
        <v>484</v>
      </c>
      <c r="L1675" s="79" t="s">
        <v>650</v>
      </c>
      <c r="M1675" s="79" t="s">
        <v>663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835.28</v>
      </c>
      <c r="AA1675" s="77">
        <v>0</v>
      </c>
      <c r="AB1675" s="77">
        <v>0</v>
      </c>
      <c r="AC1675" s="77">
        <v>0</v>
      </c>
      <c r="AD1675" s="77">
        <v>27096.25</v>
      </c>
      <c r="AE1675" s="146">
        <v>44987</v>
      </c>
      <c r="AF1675" s="148">
        <v>46083</v>
      </c>
      <c r="AG1675" s="83">
        <v>27096.25</v>
      </c>
      <c r="AH1675" s="83">
        <v>1.4222222222222223</v>
      </c>
      <c r="AI1675" s="83">
        <v>3</v>
      </c>
      <c r="AJ1675" s="143">
        <v>6.1652999999999999E-2</v>
      </c>
      <c r="AK1675" s="79" t="s">
        <v>664</v>
      </c>
      <c r="AL1675" s="79" t="s">
        <v>665</v>
      </c>
      <c r="AM1675" s="155">
        <v>0</v>
      </c>
      <c r="AN1675" s="155">
        <v>0</v>
      </c>
      <c r="AO1675" s="155">
        <v>0</v>
      </c>
      <c r="AP1675" s="155">
        <v>0</v>
      </c>
      <c r="AQ1675" s="155">
        <v>0</v>
      </c>
      <c r="AR1675" s="155">
        <v>0</v>
      </c>
      <c r="AS1675" s="155">
        <v>0</v>
      </c>
      <c r="AT1675" s="155">
        <v>0</v>
      </c>
      <c r="AU1675" s="155">
        <v>0</v>
      </c>
      <c r="AV1675" s="155">
        <v>0</v>
      </c>
      <c r="AW1675" s="155">
        <v>0</v>
      </c>
      <c r="AX1675" s="155">
        <v>0</v>
      </c>
      <c r="AY1675" s="155">
        <v>0</v>
      </c>
      <c r="AZ1675" s="155">
        <v>0</v>
      </c>
      <c r="BA1675" s="155">
        <v>0</v>
      </c>
      <c r="BB1675" s="22">
        <f t="shared" si="78"/>
        <v>0</v>
      </c>
      <c r="BC1675" s="22">
        <f t="shared" si="79"/>
        <v>0</v>
      </c>
      <c r="BD1675" s="22">
        <f t="shared" si="80"/>
        <v>0</v>
      </c>
    </row>
    <row r="1676" spans="1:56" x14ac:dyDescent="0.35">
      <c r="A1676" s="23" t="s">
        <v>3380</v>
      </c>
      <c r="B1676" s="84" t="s">
        <v>3381</v>
      </c>
      <c r="C1676" s="80">
        <v>1</v>
      </c>
      <c r="D1676" s="80" t="s">
        <v>31</v>
      </c>
      <c r="E1676" s="79" t="s">
        <v>467</v>
      </c>
      <c r="F1676" s="79" t="s">
        <v>648</v>
      </c>
      <c r="G1676" s="79" t="s">
        <v>668</v>
      </c>
      <c r="H1676" s="79" t="s">
        <v>669</v>
      </c>
      <c r="I1676" s="79" t="s">
        <v>670</v>
      </c>
      <c r="J1676" s="79" t="s">
        <v>671</v>
      </c>
      <c r="K1676" s="79" t="s">
        <v>484</v>
      </c>
      <c r="L1676" s="79" t="s">
        <v>650</v>
      </c>
      <c r="M1676" s="79" t="s">
        <v>663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835.37</v>
      </c>
      <c r="AA1676" s="77">
        <v>0</v>
      </c>
      <c r="AB1676" s="77">
        <v>0</v>
      </c>
      <c r="AC1676" s="77">
        <v>0</v>
      </c>
      <c r="AD1676" s="77">
        <v>27099.21</v>
      </c>
      <c r="AE1676" s="146">
        <v>44987</v>
      </c>
      <c r="AF1676" s="148">
        <v>46083</v>
      </c>
      <c r="AG1676" s="83">
        <v>27099.21</v>
      </c>
      <c r="AH1676" s="83">
        <v>1.4222222222222223</v>
      </c>
      <c r="AI1676" s="83">
        <v>3</v>
      </c>
      <c r="AJ1676" s="143">
        <v>6.1652999999999999E-2</v>
      </c>
      <c r="AK1676" s="79" t="s">
        <v>664</v>
      </c>
      <c r="AL1676" s="79" t="s">
        <v>665</v>
      </c>
      <c r="AM1676" s="155">
        <v>0</v>
      </c>
      <c r="AN1676" s="155">
        <v>0</v>
      </c>
      <c r="AO1676" s="155">
        <v>0</v>
      </c>
      <c r="AP1676" s="155">
        <v>0</v>
      </c>
      <c r="AQ1676" s="155">
        <v>0</v>
      </c>
      <c r="AR1676" s="155">
        <v>0</v>
      </c>
      <c r="AS1676" s="155">
        <v>0</v>
      </c>
      <c r="AT1676" s="155">
        <v>0</v>
      </c>
      <c r="AU1676" s="155">
        <v>0</v>
      </c>
      <c r="AV1676" s="155">
        <v>0</v>
      </c>
      <c r="AW1676" s="155">
        <v>0</v>
      </c>
      <c r="AX1676" s="155">
        <v>0</v>
      </c>
      <c r="AY1676" s="155">
        <v>0</v>
      </c>
      <c r="AZ1676" s="155">
        <v>0</v>
      </c>
      <c r="BA1676" s="155">
        <v>0</v>
      </c>
      <c r="BB1676" s="22">
        <f t="shared" si="78"/>
        <v>0</v>
      </c>
      <c r="BC1676" s="22">
        <f t="shared" si="79"/>
        <v>0</v>
      </c>
      <c r="BD1676" s="22">
        <f t="shared" si="80"/>
        <v>0</v>
      </c>
    </row>
    <row r="1677" spans="1:56" x14ac:dyDescent="0.35">
      <c r="A1677" s="23" t="s">
        <v>3382</v>
      </c>
      <c r="B1677" s="84" t="s">
        <v>3383</v>
      </c>
      <c r="C1677" s="80">
        <v>1</v>
      </c>
      <c r="D1677" s="80" t="s">
        <v>31</v>
      </c>
      <c r="E1677" s="79" t="s">
        <v>467</v>
      </c>
      <c r="F1677" s="79" t="s">
        <v>648</v>
      </c>
      <c r="G1677" s="79" t="s">
        <v>668</v>
      </c>
      <c r="H1677" s="79" t="s">
        <v>669</v>
      </c>
      <c r="I1677" s="79" t="s">
        <v>670</v>
      </c>
      <c r="J1677" s="79" t="s">
        <v>671</v>
      </c>
      <c r="K1677" s="79" t="s">
        <v>484</v>
      </c>
      <c r="L1677" s="79" t="s">
        <v>650</v>
      </c>
      <c r="M1677" s="79" t="s">
        <v>663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745.47</v>
      </c>
      <c r="AA1677" s="77">
        <v>0</v>
      </c>
      <c r="AB1677" s="77">
        <v>0</v>
      </c>
      <c r="AC1677" s="77">
        <v>0</v>
      </c>
      <c r="AD1677" s="77">
        <v>24182.68</v>
      </c>
      <c r="AE1677" s="146">
        <v>44987</v>
      </c>
      <c r="AF1677" s="148">
        <v>46083</v>
      </c>
      <c r="AG1677" s="83">
        <v>24182.68</v>
      </c>
      <c r="AH1677" s="83">
        <v>1.4222222222222223</v>
      </c>
      <c r="AI1677" s="83">
        <v>3</v>
      </c>
      <c r="AJ1677" s="143">
        <v>6.1652999999999999E-2</v>
      </c>
      <c r="AK1677" s="79" t="s">
        <v>664</v>
      </c>
      <c r="AL1677" s="79" t="s">
        <v>665</v>
      </c>
      <c r="AM1677" s="155">
        <v>0</v>
      </c>
      <c r="AN1677" s="155">
        <v>0</v>
      </c>
      <c r="AO1677" s="155">
        <v>0</v>
      </c>
      <c r="AP1677" s="155">
        <v>0</v>
      </c>
      <c r="AQ1677" s="155">
        <v>0</v>
      </c>
      <c r="AR1677" s="155">
        <v>0</v>
      </c>
      <c r="AS1677" s="155">
        <v>0</v>
      </c>
      <c r="AT1677" s="155">
        <v>0</v>
      </c>
      <c r="AU1677" s="155">
        <v>0</v>
      </c>
      <c r="AV1677" s="155">
        <v>0</v>
      </c>
      <c r="AW1677" s="155">
        <v>0</v>
      </c>
      <c r="AX1677" s="155">
        <v>0</v>
      </c>
      <c r="AY1677" s="155">
        <v>0</v>
      </c>
      <c r="AZ1677" s="155">
        <v>0</v>
      </c>
      <c r="BA1677" s="155">
        <v>0</v>
      </c>
      <c r="BB1677" s="22">
        <f t="shared" si="78"/>
        <v>0</v>
      </c>
      <c r="BC1677" s="22">
        <f t="shared" si="79"/>
        <v>0</v>
      </c>
      <c r="BD1677" s="22">
        <f t="shared" si="80"/>
        <v>0</v>
      </c>
    </row>
    <row r="1678" spans="1:56" x14ac:dyDescent="0.35">
      <c r="A1678" s="23" t="s">
        <v>3384</v>
      </c>
      <c r="B1678" s="84" t="s">
        <v>3385</v>
      </c>
      <c r="C1678" s="80">
        <v>1</v>
      </c>
      <c r="D1678" s="80" t="s">
        <v>31</v>
      </c>
      <c r="E1678" s="79" t="s">
        <v>467</v>
      </c>
      <c r="F1678" s="79" t="s">
        <v>648</v>
      </c>
      <c r="G1678" s="79" t="s">
        <v>668</v>
      </c>
      <c r="H1678" s="79" t="s">
        <v>669</v>
      </c>
      <c r="I1678" s="79" t="s">
        <v>670</v>
      </c>
      <c r="J1678" s="79" t="s">
        <v>671</v>
      </c>
      <c r="K1678" s="79" t="s">
        <v>484</v>
      </c>
      <c r="L1678" s="79" t="s">
        <v>650</v>
      </c>
      <c r="M1678" s="79" t="s">
        <v>663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895.25</v>
      </c>
      <c r="AA1678" s="77">
        <v>0</v>
      </c>
      <c r="AB1678" s="77">
        <v>0</v>
      </c>
      <c r="AC1678" s="77">
        <v>0</v>
      </c>
      <c r="AD1678" s="77">
        <v>29041.61</v>
      </c>
      <c r="AE1678" s="146">
        <v>44987</v>
      </c>
      <c r="AF1678" s="148">
        <v>46083</v>
      </c>
      <c r="AG1678" s="83">
        <v>29041.61</v>
      </c>
      <c r="AH1678" s="83">
        <v>1.4222222222222223</v>
      </c>
      <c r="AI1678" s="83">
        <v>3</v>
      </c>
      <c r="AJ1678" s="143">
        <v>6.1652999999999999E-2</v>
      </c>
      <c r="AK1678" s="79" t="s">
        <v>664</v>
      </c>
      <c r="AL1678" s="79" t="s">
        <v>665</v>
      </c>
      <c r="AM1678" s="155">
        <v>0</v>
      </c>
      <c r="AN1678" s="155">
        <v>0</v>
      </c>
      <c r="AO1678" s="155">
        <v>0</v>
      </c>
      <c r="AP1678" s="155">
        <v>0</v>
      </c>
      <c r="AQ1678" s="155">
        <v>0</v>
      </c>
      <c r="AR1678" s="155">
        <v>0</v>
      </c>
      <c r="AS1678" s="155">
        <v>0</v>
      </c>
      <c r="AT1678" s="155">
        <v>0</v>
      </c>
      <c r="AU1678" s="155">
        <v>0</v>
      </c>
      <c r="AV1678" s="155">
        <v>0</v>
      </c>
      <c r="AW1678" s="155">
        <v>0</v>
      </c>
      <c r="AX1678" s="155">
        <v>0</v>
      </c>
      <c r="AY1678" s="155">
        <v>0</v>
      </c>
      <c r="AZ1678" s="155">
        <v>0</v>
      </c>
      <c r="BA1678" s="155">
        <v>0</v>
      </c>
      <c r="BB1678" s="22">
        <f t="shared" si="78"/>
        <v>0</v>
      </c>
      <c r="BC1678" s="22">
        <f t="shared" si="79"/>
        <v>0</v>
      </c>
      <c r="BD1678" s="22">
        <f t="shared" si="80"/>
        <v>0</v>
      </c>
    </row>
    <row r="1679" spans="1:56" x14ac:dyDescent="0.35">
      <c r="A1679" s="23" t="s">
        <v>3386</v>
      </c>
      <c r="B1679" s="84" t="s">
        <v>3387</v>
      </c>
      <c r="C1679" s="80">
        <v>1</v>
      </c>
      <c r="D1679" s="80" t="s">
        <v>31</v>
      </c>
      <c r="E1679" s="79" t="s">
        <v>467</v>
      </c>
      <c r="F1679" s="79" t="s">
        <v>648</v>
      </c>
      <c r="G1679" s="79" t="s">
        <v>668</v>
      </c>
      <c r="H1679" s="79" t="s">
        <v>669</v>
      </c>
      <c r="I1679" s="79" t="s">
        <v>670</v>
      </c>
      <c r="J1679" s="79" t="s">
        <v>671</v>
      </c>
      <c r="K1679" s="79" t="s">
        <v>484</v>
      </c>
      <c r="L1679" s="79" t="s">
        <v>650</v>
      </c>
      <c r="M1679" s="79" t="s">
        <v>663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835.37</v>
      </c>
      <c r="AA1679" s="77">
        <v>0</v>
      </c>
      <c r="AB1679" s="77">
        <v>0</v>
      </c>
      <c r="AC1679" s="77">
        <v>0</v>
      </c>
      <c r="AD1679" s="77">
        <v>27099.21</v>
      </c>
      <c r="AE1679" s="146">
        <v>44987</v>
      </c>
      <c r="AF1679" s="148">
        <v>46083</v>
      </c>
      <c r="AG1679" s="83">
        <v>27099.21</v>
      </c>
      <c r="AH1679" s="83">
        <v>1.4222222222222223</v>
      </c>
      <c r="AI1679" s="83">
        <v>3</v>
      </c>
      <c r="AJ1679" s="143">
        <v>6.1652999999999999E-2</v>
      </c>
      <c r="AK1679" s="79" t="s">
        <v>664</v>
      </c>
      <c r="AL1679" s="79" t="s">
        <v>665</v>
      </c>
      <c r="AM1679" s="155">
        <v>0</v>
      </c>
      <c r="AN1679" s="155">
        <v>0</v>
      </c>
      <c r="AO1679" s="155">
        <v>0</v>
      </c>
      <c r="AP1679" s="155">
        <v>0</v>
      </c>
      <c r="AQ1679" s="155">
        <v>0</v>
      </c>
      <c r="AR1679" s="155">
        <v>0</v>
      </c>
      <c r="AS1679" s="155">
        <v>0</v>
      </c>
      <c r="AT1679" s="155">
        <v>0</v>
      </c>
      <c r="AU1679" s="155">
        <v>0</v>
      </c>
      <c r="AV1679" s="155">
        <v>0</v>
      </c>
      <c r="AW1679" s="155">
        <v>0</v>
      </c>
      <c r="AX1679" s="155">
        <v>0</v>
      </c>
      <c r="AY1679" s="155">
        <v>0</v>
      </c>
      <c r="AZ1679" s="155">
        <v>0</v>
      </c>
      <c r="BA1679" s="155">
        <v>0</v>
      </c>
      <c r="BB1679" s="22">
        <f t="shared" si="78"/>
        <v>0</v>
      </c>
      <c r="BC1679" s="22">
        <f t="shared" si="79"/>
        <v>0</v>
      </c>
      <c r="BD1679" s="22">
        <f t="shared" si="80"/>
        <v>0</v>
      </c>
    </row>
    <row r="1680" spans="1:56" x14ac:dyDescent="0.35">
      <c r="A1680" s="23" t="s">
        <v>3388</v>
      </c>
      <c r="B1680" s="84" t="s">
        <v>3389</v>
      </c>
      <c r="C1680" s="80">
        <v>1</v>
      </c>
      <c r="D1680" s="80" t="s">
        <v>31</v>
      </c>
      <c r="E1680" s="79" t="s">
        <v>467</v>
      </c>
      <c r="F1680" s="79" t="s">
        <v>648</v>
      </c>
      <c r="G1680" s="79" t="s">
        <v>668</v>
      </c>
      <c r="H1680" s="79" t="s">
        <v>669</v>
      </c>
      <c r="I1680" s="79" t="s">
        <v>670</v>
      </c>
      <c r="J1680" s="79" t="s">
        <v>671</v>
      </c>
      <c r="K1680" s="79" t="s">
        <v>484</v>
      </c>
      <c r="L1680" s="79" t="s">
        <v>650</v>
      </c>
      <c r="M1680" s="79" t="s">
        <v>663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598.48</v>
      </c>
      <c r="AA1680" s="77">
        <v>0</v>
      </c>
      <c r="AB1680" s="77">
        <v>0</v>
      </c>
      <c r="AC1680" s="77">
        <v>0</v>
      </c>
      <c r="AD1680" s="77">
        <v>19414.41</v>
      </c>
      <c r="AE1680" s="146">
        <v>44987</v>
      </c>
      <c r="AF1680" s="148">
        <v>46083</v>
      </c>
      <c r="AG1680" s="83">
        <v>19414.41</v>
      </c>
      <c r="AH1680" s="83">
        <v>1.4222222222222223</v>
      </c>
      <c r="AI1680" s="83">
        <v>3</v>
      </c>
      <c r="AJ1680" s="143">
        <v>6.1652999999999999E-2</v>
      </c>
      <c r="AK1680" s="79" t="s">
        <v>664</v>
      </c>
      <c r="AL1680" s="79" t="s">
        <v>665</v>
      </c>
      <c r="AM1680" s="155">
        <v>0</v>
      </c>
      <c r="AN1680" s="155">
        <v>0</v>
      </c>
      <c r="AO1680" s="155">
        <v>0</v>
      </c>
      <c r="AP1680" s="155">
        <v>0</v>
      </c>
      <c r="AQ1680" s="155">
        <v>0</v>
      </c>
      <c r="AR1680" s="155">
        <v>0</v>
      </c>
      <c r="AS1680" s="155">
        <v>0</v>
      </c>
      <c r="AT1680" s="155">
        <v>0</v>
      </c>
      <c r="AU1680" s="155">
        <v>0</v>
      </c>
      <c r="AV1680" s="155">
        <v>0</v>
      </c>
      <c r="AW1680" s="155">
        <v>0</v>
      </c>
      <c r="AX1680" s="155">
        <v>0</v>
      </c>
      <c r="AY1680" s="155">
        <v>0</v>
      </c>
      <c r="AZ1680" s="155">
        <v>0</v>
      </c>
      <c r="BA1680" s="155">
        <v>0</v>
      </c>
      <c r="BB1680" s="22">
        <f t="shared" si="78"/>
        <v>0</v>
      </c>
      <c r="BC1680" s="22">
        <f t="shared" si="79"/>
        <v>0</v>
      </c>
      <c r="BD1680" s="22">
        <f t="shared" si="80"/>
        <v>0</v>
      </c>
    </row>
    <row r="1681" spans="1:56" x14ac:dyDescent="0.35">
      <c r="A1681" s="23" t="s">
        <v>3390</v>
      </c>
      <c r="B1681" s="84" t="s">
        <v>3391</v>
      </c>
      <c r="C1681" s="80">
        <v>1</v>
      </c>
      <c r="D1681" s="80" t="s">
        <v>31</v>
      </c>
      <c r="E1681" s="79" t="s">
        <v>467</v>
      </c>
      <c r="F1681" s="79" t="s">
        <v>648</v>
      </c>
      <c r="G1681" s="79" t="s">
        <v>668</v>
      </c>
      <c r="H1681" s="79" t="s">
        <v>669</v>
      </c>
      <c r="I1681" s="79" t="s">
        <v>670</v>
      </c>
      <c r="J1681" s="79" t="s">
        <v>671</v>
      </c>
      <c r="K1681" s="79" t="s">
        <v>484</v>
      </c>
      <c r="L1681" s="79" t="s">
        <v>650</v>
      </c>
      <c r="M1681" s="79" t="s">
        <v>663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897.72</v>
      </c>
      <c r="AA1681" s="77">
        <v>0</v>
      </c>
      <c r="AB1681" s="77">
        <v>0</v>
      </c>
      <c r="AC1681" s="77">
        <v>0</v>
      </c>
      <c r="AD1681" s="77">
        <v>29121.61</v>
      </c>
      <c r="AE1681" s="146">
        <v>44987</v>
      </c>
      <c r="AF1681" s="148">
        <v>46083</v>
      </c>
      <c r="AG1681" s="83">
        <v>29121.61</v>
      </c>
      <c r="AH1681" s="83">
        <v>1.4222222222222223</v>
      </c>
      <c r="AI1681" s="83">
        <v>3</v>
      </c>
      <c r="AJ1681" s="143">
        <v>6.1652999999999999E-2</v>
      </c>
      <c r="AK1681" s="79" t="s">
        <v>664</v>
      </c>
      <c r="AL1681" s="79" t="s">
        <v>665</v>
      </c>
      <c r="AM1681" s="155">
        <v>0</v>
      </c>
      <c r="AN1681" s="155">
        <v>0</v>
      </c>
      <c r="AO1681" s="155">
        <v>0</v>
      </c>
      <c r="AP1681" s="155">
        <v>0</v>
      </c>
      <c r="AQ1681" s="155">
        <v>0</v>
      </c>
      <c r="AR1681" s="155">
        <v>0</v>
      </c>
      <c r="AS1681" s="155">
        <v>0</v>
      </c>
      <c r="AT1681" s="155">
        <v>0</v>
      </c>
      <c r="AU1681" s="155">
        <v>0</v>
      </c>
      <c r="AV1681" s="155">
        <v>0</v>
      </c>
      <c r="AW1681" s="155">
        <v>0</v>
      </c>
      <c r="AX1681" s="155">
        <v>0</v>
      </c>
      <c r="AY1681" s="155">
        <v>0</v>
      </c>
      <c r="AZ1681" s="155">
        <v>0</v>
      </c>
      <c r="BA1681" s="155">
        <v>0</v>
      </c>
      <c r="BB1681" s="22">
        <f t="shared" si="78"/>
        <v>0</v>
      </c>
      <c r="BC1681" s="22">
        <f t="shared" si="79"/>
        <v>0</v>
      </c>
      <c r="BD1681" s="22">
        <f t="shared" si="80"/>
        <v>0</v>
      </c>
    </row>
    <row r="1682" spans="1:56" x14ac:dyDescent="0.35">
      <c r="A1682" s="23" t="s">
        <v>3392</v>
      </c>
      <c r="B1682" s="84" t="s">
        <v>3393</v>
      </c>
      <c r="C1682" s="80">
        <v>1</v>
      </c>
      <c r="D1682" s="80" t="s">
        <v>31</v>
      </c>
      <c r="E1682" s="79" t="s">
        <v>467</v>
      </c>
      <c r="F1682" s="79" t="s">
        <v>648</v>
      </c>
      <c r="G1682" s="79" t="s">
        <v>668</v>
      </c>
      <c r="H1682" s="79" t="s">
        <v>669</v>
      </c>
      <c r="I1682" s="79" t="s">
        <v>670</v>
      </c>
      <c r="J1682" s="79" t="s">
        <v>671</v>
      </c>
      <c r="K1682" s="79" t="s">
        <v>484</v>
      </c>
      <c r="L1682" s="79" t="s">
        <v>650</v>
      </c>
      <c r="M1682" s="79" t="s">
        <v>663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897.72</v>
      </c>
      <c r="AA1682" s="77">
        <v>0</v>
      </c>
      <c r="AB1682" s="77">
        <v>0</v>
      </c>
      <c r="AC1682" s="77">
        <v>0</v>
      </c>
      <c r="AD1682" s="77">
        <v>29121.61</v>
      </c>
      <c r="AE1682" s="146">
        <v>44987</v>
      </c>
      <c r="AF1682" s="148">
        <v>46083</v>
      </c>
      <c r="AG1682" s="83">
        <v>29121.61</v>
      </c>
      <c r="AH1682" s="83">
        <v>1.4222222222222223</v>
      </c>
      <c r="AI1682" s="83">
        <v>3</v>
      </c>
      <c r="AJ1682" s="143">
        <v>6.1652999999999999E-2</v>
      </c>
      <c r="AK1682" s="79" t="s">
        <v>664</v>
      </c>
      <c r="AL1682" s="79" t="s">
        <v>665</v>
      </c>
      <c r="AM1682" s="155">
        <v>0</v>
      </c>
      <c r="AN1682" s="155">
        <v>0</v>
      </c>
      <c r="AO1682" s="155">
        <v>0</v>
      </c>
      <c r="AP1682" s="155">
        <v>0</v>
      </c>
      <c r="AQ1682" s="155">
        <v>0</v>
      </c>
      <c r="AR1682" s="155">
        <v>0</v>
      </c>
      <c r="AS1682" s="155">
        <v>0</v>
      </c>
      <c r="AT1682" s="155">
        <v>0</v>
      </c>
      <c r="AU1682" s="155">
        <v>0</v>
      </c>
      <c r="AV1682" s="155">
        <v>0</v>
      </c>
      <c r="AW1682" s="155">
        <v>0</v>
      </c>
      <c r="AX1682" s="155">
        <v>0</v>
      </c>
      <c r="AY1682" s="155">
        <v>0</v>
      </c>
      <c r="AZ1682" s="155">
        <v>0</v>
      </c>
      <c r="BA1682" s="155">
        <v>0</v>
      </c>
      <c r="BB1682" s="22">
        <f t="shared" si="78"/>
        <v>0</v>
      </c>
      <c r="BC1682" s="22">
        <f t="shared" si="79"/>
        <v>0</v>
      </c>
      <c r="BD1682" s="22">
        <f t="shared" si="80"/>
        <v>0</v>
      </c>
    </row>
    <row r="1683" spans="1:56" x14ac:dyDescent="0.35">
      <c r="A1683" s="23" t="s">
        <v>3394</v>
      </c>
      <c r="B1683" s="84" t="s">
        <v>3395</v>
      </c>
      <c r="C1683" s="80">
        <v>1</v>
      </c>
      <c r="D1683" s="80" t="s">
        <v>31</v>
      </c>
      <c r="E1683" s="79" t="s">
        <v>467</v>
      </c>
      <c r="F1683" s="79" t="s">
        <v>648</v>
      </c>
      <c r="G1683" s="79" t="s">
        <v>668</v>
      </c>
      <c r="H1683" s="79" t="s">
        <v>669</v>
      </c>
      <c r="I1683" s="79" t="s">
        <v>670</v>
      </c>
      <c r="J1683" s="79" t="s">
        <v>671</v>
      </c>
      <c r="K1683" s="79" t="s">
        <v>484</v>
      </c>
      <c r="L1683" s="79" t="s">
        <v>650</v>
      </c>
      <c r="M1683" s="79" t="s">
        <v>663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1047.3399999999999</v>
      </c>
      <c r="AA1683" s="77">
        <v>0</v>
      </c>
      <c r="AB1683" s="77">
        <v>0</v>
      </c>
      <c r="AC1683" s="77">
        <v>0</v>
      </c>
      <c r="AD1683" s="77">
        <v>33975.21</v>
      </c>
      <c r="AE1683" s="146">
        <v>44987</v>
      </c>
      <c r="AF1683" s="148">
        <v>46083</v>
      </c>
      <c r="AG1683" s="83">
        <v>33975.21</v>
      </c>
      <c r="AH1683" s="83">
        <v>1.4222222222222223</v>
      </c>
      <c r="AI1683" s="83">
        <v>3</v>
      </c>
      <c r="AJ1683" s="143">
        <v>6.1652999999999999E-2</v>
      </c>
      <c r="AK1683" s="79" t="s">
        <v>664</v>
      </c>
      <c r="AL1683" s="79" t="s">
        <v>665</v>
      </c>
      <c r="AM1683" s="155">
        <v>0</v>
      </c>
      <c r="AN1683" s="155">
        <v>0</v>
      </c>
      <c r="AO1683" s="155">
        <v>0</v>
      </c>
      <c r="AP1683" s="155">
        <v>0</v>
      </c>
      <c r="AQ1683" s="155">
        <v>0</v>
      </c>
      <c r="AR1683" s="155">
        <v>0</v>
      </c>
      <c r="AS1683" s="155">
        <v>0</v>
      </c>
      <c r="AT1683" s="155">
        <v>0</v>
      </c>
      <c r="AU1683" s="155">
        <v>0</v>
      </c>
      <c r="AV1683" s="155">
        <v>0</v>
      </c>
      <c r="AW1683" s="155">
        <v>0</v>
      </c>
      <c r="AX1683" s="155">
        <v>0</v>
      </c>
      <c r="AY1683" s="155">
        <v>0</v>
      </c>
      <c r="AZ1683" s="155">
        <v>0</v>
      </c>
      <c r="BA1683" s="155">
        <v>0</v>
      </c>
      <c r="BB1683" s="22">
        <f t="shared" si="78"/>
        <v>0</v>
      </c>
      <c r="BC1683" s="22">
        <f t="shared" si="79"/>
        <v>0</v>
      </c>
      <c r="BD1683" s="22">
        <f t="shared" si="80"/>
        <v>0</v>
      </c>
    </row>
    <row r="1684" spans="1:56" x14ac:dyDescent="0.35">
      <c r="A1684" s="23" t="s">
        <v>3396</v>
      </c>
      <c r="B1684" s="84" t="s">
        <v>3397</v>
      </c>
      <c r="C1684" s="80">
        <v>1</v>
      </c>
      <c r="D1684" s="80" t="s">
        <v>31</v>
      </c>
      <c r="E1684" s="79" t="s">
        <v>467</v>
      </c>
      <c r="F1684" s="79" t="s">
        <v>648</v>
      </c>
      <c r="G1684" s="79" t="s">
        <v>668</v>
      </c>
      <c r="H1684" s="79" t="s">
        <v>669</v>
      </c>
      <c r="I1684" s="79" t="s">
        <v>670</v>
      </c>
      <c r="J1684" s="79" t="s">
        <v>671</v>
      </c>
      <c r="K1684" s="79" t="s">
        <v>484</v>
      </c>
      <c r="L1684" s="79" t="s">
        <v>650</v>
      </c>
      <c r="M1684" s="79" t="s">
        <v>663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748.1</v>
      </c>
      <c r="AA1684" s="77">
        <v>0</v>
      </c>
      <c r="AB1684" s="77">
        <v>0</v>
      </c>
      <c r="AC1684" s="77">
        <v>0</v>
      </c>
      <c r="AD1684" s="77">
        <v>24268.01</v>
      </c>
      <c r="AE1684" s="146">
        <v>44987</v>
      </c>
      <c r="AF1684" s="148">
        <v>46083</v>
      </c>
      <c r="AG1684" s="83">
        <v>24268.01</v>
      </c>
      <c r="AH1684" s="83">
        <v>1.4222222222222223</v>
      </c>
      <c r="AI1684" s="83">
        <v>3</v>
      </c>
      <c r="AJ1684" s="143">
        <v>6.1652999999999999E-2</v>
      </c>
      <c r="AK1684" s="79" t="s">
        <v>664</v>
      </c>
      <c r="AL1684" s="79" t="s">
        <v>665</v>
      </c>
      <c r="AM1684" s="155">
        <v>0</v>
      </c>
      <c r="AN1684" s="155">
        <v>0</v>
      </c>
      <c r="AO1684" s="155">
        <v>0</v>
      </c>
      <c r="AP1684" s="155">
        <v>0</v>
      </c>
      <c r="AQ1684" s="155">
        <v>0</v>
      </c>
      <c r="AR1684" s="155">
        <v>0</v>
      </c>
      <c r="AS1684" s="155">
        <v>0</v>
      </c>
      <c r="AT1684" s="155">
        <v>0</v>
      </c>
      <c r="AU1684" s="155">
        <v>0</v>
      </c>
      <c r="AV1684" s="155">
        <v>0</v>
      </c>
      <c r="AW1684" s="155">
        <v>0</v>
      </c>
      <c r="AX1684" s="155">
        <v>0</v>
      </c>
      <c r="AY1684" s="155">
        <v>0</v>
      </c>
      <c r="AZ1684" s="155">
        <v>0</v>
      </c>
      <c r="BA1684" s="155">
        <v>0</v>
      </c>
      <c r="BB1684" s="22">
        <f t="shared" si="78"/>
        <v>0</v>
      </c>
      <c r="BC1684" s="22">
        <f t="shared" si="79"/>
        <v>0</v>
      </c>
      <c r="BD1684" s="22">
        <f t="shared" si="80"/>
        <v>0</v>
      </c>
    </row>
    <row r="1685" spans="1:56" x14ac:dyDescent="0.35">
      <c r="A1685" s="23" t="s">
        <v>3398</v>
      </c>
      <c r="B1685" s="84" t="s">
        <v>3399</v>
      </c>
      <c r="C1685" s="80">
        <v>1</v>
      </c>
      <c r="D1685" s="80" t="s">
        <v>31</v>
      </c>
      <c r="E1685" s="79" t="s">
        <v>467</v>
      </c>
      <c r="F1685" s="79" t="s">
        <v>648</v>
      </c>
      <c r="G1685" s="79" t="s">
        <v>668</v>
      </c>
      <c r="H1685" s="79" t="s">
        <v>669</v>
      </c>
      <c r="I1685" s="79" t="s">
        <v>670</v>
      </c>
      <c r="J1685" s="79" t="s">
        <v>671</v>
      </c>
      <c r="K1685" s="79" t="s">
        <v>484</v>
      </c>
      <c r="L1685" s="79" t="s">
        <v>650</v>
      </c>
      <c r="M1685" s="79" t="s">
        <v>663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897.74</v>
      </c>
      <c r="AA1685" s="77">
        <v>0</v>
      </c>
      <c r="AB1685" s="77">
        <v>0</v>
      </c>
      <c r="AC1685" s="77">
        <v>0</v>
      </c>
      <c r="AD1685" s="77">
        <v>29122.31</v>
      </c>
      <c r="AE1685" s="146">
        <v>44987</v>
      </c>
      <c r="AF1685" s="148">
        <v>46083</v>
      </c>
      <c r="AG1685" s="83">
        <v>29122.31</v>
      </c>
      <c r="AH1685" s="83">
        <v>1.4222222222222223</v>
      </c>
      <c r="AI1685" s="83">
        <v>3</v>
      </c>
      <c r="AJ1685" s="143">
        <v>6.1652999999999999E-2</v>
      </c>
      <c r="AK1685" s="79" t="s">
        <v>664</v>
      </c>
      <c r="AL1685" s="79" t="s">
        <v>665</v>
      </c>
      <c r="AM1685" s="155">
        <v>0</v>
      </c>
      <c r="AN1685" s="155">
        <v>0</v>
      </c>
      <c r="AO1685" s="155">
        <v>0</v>
      </c>
      <c r="AP1685" s="155">
        <v>0</v>
      </c>
      <c r="AQ1685" s="155">
        <v>0</v>
      </c>
      <c r="AR1685" s="155">
        <v>0</v>
      </c>
      <c r="AS1685" s="155">
        <v>0</v>
      </c>
      <c r="AT1685" s="155">
        <v>0</v>
      </c>
      <c r="AU1685" s="155">
        <v>0</v>
      </c>
      <c r="AV1685" s="155">
        <v>0</v>
      </c>
      <c r="AW1685" s="155">
        <v>0</v>
      </c>
      <c r="AX1685" s="155">
        <v>0</v>
      </c>
      <c r="AY1685" s="155">
        <v>0</v>
      </c>
      <c r="AZ1685" s="155">
        <v>0</v>
      </c>
      <c r="BA1685" s="155">
        <v>0</v>
      </c>
      <c r="BB1685" s="22">
        <f t="shared" si="78"/>
        <v>0</v>
      </c>
      <c r="BC1685" s="22">
        <f t="shared" si="79"/>
        <v>0</v>
      </c>
      <c r="BD1685" s="22">
        <f t="shared" si="80"/>
        <v>0</v>
      </c>
    </row>
    <row r="1686" spans="1:56" x14ac:dyDescent="0.35">
      <c r="A1686" s="23" t="s">
        <v>3400</v>
      </c>
      <c r="B1686" s="84" t="s">
        <v>3401</v>
      </c>
      <c r="C1686" s="80">
        <v>1</v>
      </c>
      <c r="D1686" s="80" t="s">
        <v>31</v>
      </c>
      <c r="E1686" s="79" t="s">
        <v>467</v>
      </c>
      <c r="F1686" s="79" t="s">
        <v>648</v>
      </c>
      <c r="G1686" s="79" t="s">
        <v>668</v>
      </c>
      <c r="H1686" s="79" t="s">
        <v>669</v>
      </c>
      <c r="I1686" s="79" t="s">
        <v>670</v>
      </c>
      <c r="J1686" s="79" t="s">
        <v>671</v>
      </c>
      <c r="K1686" s="79" t="s">
        <v>484</v>
      </c>
      <c r="L1686" s="79" t="s">
        <v>650</v>
      </c>
      <c r="M1686" s="79" t="s">
        <v>663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1196.96</v>
      </c>
      <c r="AA1686" s="77">
        <v>0</v>
      </c>
      <c r="AB1686" s="77">
        <v>0</v>
      </c>
      <c r="AC1686" s="77">
        <v>0</v>
      </c>
      <c r="AD1686" s="77">
        <v>38828.81</v>
      </c>
      <c r="AE1686" s="146">
        <v>44987</v>
      </c>
      <c r="AF1686" s="148">
        <v>46083</v>
      </c>
      <c r="AG1686" s="83">
        <v>38828.81</v>
      </c>
      <c r="AH1686" s="83">
        <v>1.4222222222222223</v>
      </c>
      <c r="AI1686" s="83">
        <v>3</v>
      </c>
      <c r="AJ1686" s="143">
        <v>6.1652999999999999E-2</v>
      </c>
      <c r="AK1686" s="79" t="s">
        <v>664</v>
      </c>
      <c r="AL1686" s="79" t="s">
        <v>665</v>
      </c>
      <c r="AM1686" s="155">
        <v>0</v>
      </c>
      <c r="AN1686" s="155">
        <v>0</v>
      </c>
      <c r="AO1686" s="155">
        <v>0</v>
      </c>
      <c r="AP1686" s="155">
        <v>0</v>
      </c>
      <c r="AQ1686" s="155">
        <v>0</v>
      </c>
      <c r="AR1686" s="155">
        <v>0</v>
      </c>
      <c r="AS1686" s="155">
        <v>0</v>
      </c>
      <c r="AT1686" s="155">
        <v>0</v>
      </c>
      <c r="AU1686" s="155">
        <v>0</v>
      </c>
      <c r="AV1686" s="155">
        <v>0</v>
      </c>
      <c r="AW1686" s="155">
        <v>0</v>
      </c>
      <c r="AX1686" s="155">
        <v>0</v>
      </c>
      <c r="AY1686" s="155">
        <v>0</v>
      </c>
      <c r="AZ1686" s="155">
        <v>0</v>
      </c>
      <c r="BA1686" s="155">
        <v>0</v>
      </c>
      <c r="BB1686" s="22">
        <f t="shared" si="78"/>
        <v>0</v>
      </c>
      <c r="BC1686" s="22">
        <f t="shared" si="79"/>
        <v>0</v>
      </c>
      <c r="BD1686" s="22">
        <f t="shared" si="80"/>
        <v>0</v>
      </c>
    </row>
    <row r="1687" spans="1:56" x14ac:dyDescent="0.35">
      <c r="A1687" s="23" t="s">
        <v>3402</v>
      </c>
      <c r="B1687" s="84" t="s">
        <v>3403</v>
      </c>
      <c r="C1687" s="80">
        <v>1</v>
      </c>
      <c r="D1687" s="80" t="s">
        <v>31</v>
      </c>
      <c r="E1687" s="79" t="s">
        <v>467</v>
      </c>
      <c r="F1687" s="79" t="s">
        <v>648</v>
      </c>
      <c r="G1687" s="79" t="s">
        <v>668</v>
      </c>
      <c r="H1687" s="79" t="s">
        <v>669</v>
      </c>
      <c r="I1687" s="79" t="s">
        <v>670</v>
      </c>
      <c r="J1687" s="79" t="s">
        <v>671</v>
      </c>
      <c r="K1687" s="79" t="s">
        <v>484</v>
      </c>
      <c r="L1687" s="79" t="s">
        <v>650</v>
      </c>
      <c r="M1687" s="79" t="s">
        <v>663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1044.42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6">
        <v>44987</v>
      </c>
      <c r="AF1687" s="148">
        <v>46083</v>
      </c>
      <c r="AG1687" s="83">
        <v>33880.480000000003</v>
      </c>
      <c r="AH1687" s="83">
        <v>1.4222222222222223</v>
      </c>
      <c r="AI1687" s="83">
        <v>3</v>
      </c>
      <c r="AJ1687" s="143">
        <v>6.1652999999999999E-2</v>
      </c>
      <c r="AK1687" s="79" t="s">
        <v>664</v>
      </c>
      <c r="AL1687" s="79" t="s">
        <v>665</v>
      </c>
      <c r="AM1687" s="155">
        <v>0</v>
      </c>
      <c r="AN1687" s="155">
        <v>0</v>
      </c>
      <c r="AO1687" s="155">
        <v>0</v>
      </c>
      <c r="AP1687" s="155">
        <v>0</v>
      </c>
      <c r="AQ1687" s="155">
        <v>0</v>
      </c>
      <c r="AR1687" s="155">
        <v>0</v>
      </c>
      <c r="AS1687" s="155">
        <v>0</v>
      </c>
      <c r="AT1687" s="155">
        <v>0</v>
      </c>
      <c r="AU1687" s="155">
        <v>0</v>
      </c>
      <c r="AV1687" s="155">
        <v>0</v>
      </c>
      <c r="AW1687" s="155">
        <v>0</v>
      </c>
      <c r="AX1687" s="155">
        <v>0</v>
      </c>
      <c r="AY1687" s="155">
        <v>0</v>
      </c>
      <c r="AZ1687" s="155">
        <v>0</v>
      </c>
      <c r="BA1687" s="155">
        <v>0</v>
      </c>
      <c r="BB1687" s="22">
        <f t="shared" si="78"/>
        <v>0</v>
      </c>
      <c r="BC1687" s="22">
        <f t="shared" si="79"/>
        <v>0</v>
      </c>
      <c r="BD1687" s="22">
        <f t="shared" si="80"/>
        <v>0</v>
      </c>
    </row>
    <row r="1688" spans="1:56" x14ac:dyDescent="0.35">
      <c r="A1688" s="23" t="s">
        <v>3404</v>
      </c>
      <c r="B1688" s="84" t="s">
        <v>3405</v>
      </c>
      <c r="C1688" s="80">
        <v>1</v>
      </c>
      <c r="D1688" s="80" t="s">
        <v>31</v>
      </c>
      <c r="E1688" s="79" t="s">
        <v>467</v>
      </c>
      <c r="F1688" s="79" t="s">
        <v>648</v>
      </c>
      <c r="G1688" s="79" t="s">
        <v>668</v>
      </c>
      <c r="H1688" s="79" t="s">
        <v>669</v>
      </c>
      <c r="I1688" s="79" t="s">
        <v>670</v>
      </c>
      <c r="J1688" s="79" t="s">
        <v>671</v>
      </c>
      <c r="K1688" s="79" t="s">
        <v>484</v>
      </c>
      <c r="L1688" s="79" t="s">
        <v>650</v>
      </c>
      <c r="M1688" s="79" t="s">
        <v>663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894.71</v>
      </c>
      <c r="AA1688" s="77">
        <v>0</v>
      </c>
      <c r="AB1688" s="77">
        <v>0</v>
      </c>
      <c r="AC1688" s="77">
        <v>0</v>
      </c>
      <c r="AD1688" s="77">
        <v>29023.95</v>
      </c>
      <c r="AE1688" s="146">
        <v>44987</v>
      </c>
      <c r="AF1688" s="148">
        <v>46083</v>
      </c>
      <c r="AG1688" s="83">
        <v>29023.95</v>
      </c>
      <c r="AH1688" s="83">
        <v>1.4222222222222223</v>
      </c>
      <c r="AI1688" s="83">
        <v>3</v>
      </c>
      <c r="AJ1688" s="143">
        <v>6.1652999999999999E-2</v>
      </c>
      <c r="AK1688" s="79" t="s">
        <v>664</v>
      </c>
      <c r="AL1688" s="79" t="s">
        <v>665</v>
      </c>
      <c r="AM1688" s="155">
        <v>0</v>
      </c>
      <c r="AN1688" s="155">
        <v>0</v>
      </c>
      <c r="AO1688" s="155">
        <v>0</v>
      </c>
      <c r="AP1688" s="155">
        <v>0</v>
      </c>
      <c r="AQ1688" s="155">
        <v>0</v>
      </c>
      <c r="AR1688" s="155">
        <v>0</v>
      </c>
      <c r="AS1688" s="155">
        <v>0</v>
      </c>
      <c r="AT1688" s="155">
        <v>0</v>
      </c>
      <c r="AU1688" s="155">
        <v>0</v>
      </c>
      <c r="AV1688" s="155">
        <v>0</v>
      </c>
      <c r="AW1688" s="155">
        <v>0</v>
      </c>
      <c r="AX1688" s="155">
        <v>0</v>
      </c>
      <c r="AY1688" s="155">
        <v>0</v>
      </c>
      <c r="AZ1688" s="155">
        <v>0</v>
      </c>
      <c r="BA1688" s="155">
        <v>0</v>
      </c>
      <c r="BB1688" s="22">
        <f t="shared" si="78"/>
        <v>0</v>
      </c>
      <c r="BC1688" s="22">
        <f t="shared" si="79"/>
        <v>0</v>
      </c>
      <c r="BD1688" s="22">
        <f t="shared" si="80"/>
        <v>0</v>
      </c>
    </row>
    <row r="1689" spans="1:56" x14ac:dyDescent="0.35">
      <c r="A1689" s="23" t="s">
        <v>3406</v>
      </c>
      <c r="B1689" s="84" t="s">
        <v>3407</v>
      </c>
      <c r="C1689" s="80">
        <v>1</v>
      </c>
      <c r="D1689" s="80" t="s">
        <v>31</v>
      </c>
      <c r="E1689" s="79" t="s">
        <v>467</v>
      </c>
      <c r="F1689" s="79" t="s">
        <v>648</v>
      </c>
      <c r="G1689" s="79" t="s">
        <v>668</v>
      </c>
      <c r="H1689" s="79" t="s">
        <v>669</v>
      </c>
      <c r="I1689" s="79" t="s">
        <v>670</v>
      </c>
      <c r="J1689" s="79" t="s">
        <v>671</v>
      </c>
      <c r="K1689" s="79" t="s">
        <v>484</v>
      </c>
      <c r="L1689" s="79" t="s">
        <v>650</v>
      </c>
      <c r="M1689" s="79" t="s">
        <v>663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894.71</v>
      </c>
      <c r="AA1689" s="77">
        <v>0</v>
      </c>
      <c r="AB1689" s="77">
        <v>0</v>
      </c>
      <c r="AC1689" s="77">
        <v>0</v>
      </c>
      <c r="AD1689" s="77">
        <v>29023.95</v>
      </c>
      <c r="AE1689" s="146">
        <v>44987</v>
      </c>
      <c r="AF1689" s="148">
        <v>46083</v>
      </c>
      <c r="AG1689" s="83">
        <v>29023.95</v>
      </c>
      <c r="AH1689" s="83">
        <v>1.4222222222222223</v>
      </c>
      <c r="AI1689" s="83">
        <v>3</v>
      </c>
      <c r="AJ1689" s="143">
        <v>6.1652999999999999E-2</v>
      </c>
      <c r="AK1689" s="79" t="s">
        <v>664</v>
      </c>
      <c r="AL1689" s="79" t="s">
        <v>665</v>
      </c>
      <c r="AM1689" s="155">
        <v>0</v>
      </c>
      <c r="AN1689" s="155">
        <v>0</v>
      </c>
      <c r="AO1689" s="155">
        <v>0</v>
      </c>
      <c r="AP1689" s="155">
        <v>0</v>
      </c>
      <c r="AQ1689" s="155">
        <v>0</v>
      </c>
      <c r="AR1689" s="155">
        <v>0</v>
      </c>
      <c r="AS1689" s="155">
        <v>0</v>
      </c>
      <c r="AT1689" s="155">
        <v>0</v>
      </c>
      <c r="AU1689" s="155">
        <v>0</v>
      </c>
      <c r="AV1689" s="155">
        <v>0</v>
      </c>
      <c r="AW1689" s="155">
        <v>0</v>
      </c>
      <c r="AX1689" s="155">
        <v>0</v>
      </c>
      <c r="AY1689" s="155">
        <v>0</v>
      </c>
      <c r="AZ1689" s="155">
        <v>0</v>
      </c>
      <c r="BA1689" s="155">
        <v>0</v>
      </c>
      <c r="BB1689" s="22">
        <f t="shared" si="78"/>
        <v>0</v>
      </c>
      <c r="BC1689" s="22">
        <f t="shared" si="79"/>
        <v>0</v>
      </c>
      <c r="BD1689" s="22">
        <f t="shared" si="80"/>
        <v>0</v>
      </c>
    </row>
    <row r="1690" spans="1:56" x14ac:dyDescent="0.35">
      <c r="A1690" s="23" t="s">
        <v>3408</v>
      </c>
      <c r="B1690" s="84" t="s">
        <v>3409</v>
      </c>
      <c r="C1690" s="80">
        <v>1</v>
      </c>
      <c r="D1690" s="80" t="s">
        <v>31</v>
      </c>
      <c r="E1690" s="79" t="s">
        <v>467</v>
      </c>
      <c r="F1690" s="79" t="s">
        <v>648</v>
      </c>
      <c r="G1690" s="79" t="s">
        <v>668</v>
      </c>
      <c r="H1690" s="79" t="s">
        <v>669</v>
      </c>
      <c r="I1690" s="79" t="s">
        <v>670</v>
      </c>
      <c r="J1690" s="79" t="s">
        <v>671</v>
      </c>
      <c r="K1690" s="79" t="s">
        <v>484</v>
      </c>
      <c r="L1690" s="79" t="s">
        <v>650</v>
      </c>
      <c r="M1690" s="79" t="s">
        <v>663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895.37</v>
      </c>
      <c r="AA1690" s="77">
        <v>0</v>
      </c>
      <c r="AB1690" s="77">
        <v>0</v>
      </c>
      <c r="AC1690" s="77">
        <v>0</v>
      </c>
      <c r="AD1690" s="77">
        <v>29045.4</v>
      </c>
      <c r="AE1690" s="146">
        <v>44987</v>
      </c>
      <c r="AF1690" s="148">
        <v>46083</v>
      </c>
      <c r="AG1690" s="83">
        <v>29045.4</v>
      </c>
      <c r="AH1690" s="83">
        <v>1.4222222222222223</v>
      </c>
      <c r="AI1690" s="83">
        <v>3</v>
      </c>
      <c r="AJ1690" s="143">
        <v>6.1652999999999999E-2</v>
      </c>
      <c r="AK1690" s="79" t="s">
        <v>664</v>
      </c>
      <c r="AL1690" s="79" t="s">
        <v>665</v>
      </c>
      <c r="AM1690" s="155">
        <v>0</v>
      </c>
      <c r="AN1690" s="155">
        <v>0</v>
      </c>
      <c r="AO1690" s="155">
        <v>0</v>
      </c>
      <c r="AP1690" s="155">
        <v>0</v>
      </c>
      <c r="AQ1690" s="155">
        <v>0</v>
      </c>
      <c r="AR1690" s="155">
        <v>0</v>
      </c>
      <c r="AS1690" s="155">
        <v>0</v>
      </c>
      <c r="AT1690" s="155">
        <v>0</v>
      </c>
      <c r="AU1690" s="155">
        <v>0</v>
      </c>
      <c r="AV1690" s="155">
        <v>0</v>
      </c>
      <c r="AW1690" s="155">
        <v>0</v>
      </c>
      <c r="AX1690" s="155">
        <v>0</v>
      </c>
      <c r="AY1690" s="155">
        <v>0</v>
      </c>
      <c r="AZ1690" s="155">
        <v>0</v>
      </c>
      <c r="BA1690" s="155">
        <v>0</v>
      </c>
      <c r="BB1690" s="22">
        <f t="shared" si="78"/>
        <v>0</v>
      </c>
      <c r="BC1690" s="22">
        <f t="shared" si="79"/>
        <v>0</v>
      </c>
      <c r="BD1690" s="22">
        <f t="shared" si="80"/>
        <v>0</v>
      </c>
    </row>
    <row r="1691" spans="1:56" x14ac:dyDescent="0.35">
      <c r="A1691" s="23" t="s">
        <v>3410</v>
      </c>
      <c r="B1691" s="84" t="s">
        <v>3411</v>
      </c>
      <c r="C1691" s="80">
        <v>1</v>
      </c>
      <c r="D1691" s="80" t="s">
        <v>31</v>
      </c>
      <c r="E1691" s="79" t="s">
        <v>467</v>
      </c>
      <c r="F1691" s="79" t="s">
        <v>648</v>
      </c>
      <c r="G1691" s="79" t="s">
        <v>668</v>
      </c>
      <c r="H1691" s="79" t="s">
        <v>669</v>
      </c>
      <c r="I1691" s="79" t="s">
        <v>670</v>
      </c>
      <c r="J1691" s="79" t="s">
        <v>671</v>
      </c>
      <c r="K1691" s="79" t="s">
        <v>484</v>
      </c>
      <c r="L1691" s="79" t="s">
        <v>650</v>
      </c>
      <c r="M1691" s="79" t="s">
        <v>663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1194.04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6">
        <v>44987</v>
      </c>
      <c r="AF1691" s="148">
        <v>46083</v>
      </c>
      <c r="AG1691" s="83">
        <v>38734.050000000003</v>
      </c>
      <c r="AH1691" s="83">
        <v>1.4222222222222223</v>
      </c>
      <c r="AI1691" s="83">
        <v>3</v>
      </c>
      <c r="AJ1691" s="143">
        <v>6.1652999999999999E-2</v>
      </c>
      <c r="AK1691" s="79" t="s">
        <v>664</v>
      </c>
      <c r="AL1691" s="79" t="s">
        <v>665</v>
      </c>
      <c r="AM1691" s="155">
        <v>0</v>
      </c>
      <c r="AN1691" s="155">
        <v>0</v>
      </c>
      <c r="AO1691" s="155">
        <v>0</v>
      </c>
      <c r="AP1691" s="155">
        <v>0</v>
      </c>
      <c r="AQ1691" s="155">
        <v>0</v>
      </c>
      <c r="AR1691" s="155">
        <v>0</v>
      </c>
      <c r="AS1691" s="155">
        <v>0</v>
      </c>
      <c r="AT1691" s="155">
        <v>0</v>
      </c>
      <c r="AU1691" s="155">
        <v>0</v>
      </c>
      <c r="AV1691" s="155">
        <v>0</v>
      </c>
      <c r="AW1691" s="155">
        <v>0</v>
      </c>
      <c r="AX1691" s="155">
        <v>0</v>
      </c>
      <c r="AY1691" s="155">
        <v>0</v>
      </c>
      <c r="AZ1691" s="155">
        <v>0</v>
      </c>
      <c r="BA1691" s="155">
        <v>0</v>
      </c>
      <c r="BB1691" s="22">
        <f t="shared" si="78"/>
        <v>0</v>
      </c>
      <c r="BC1691" s="22">
        <f t="shared" si="79"/>
        <v>0</v>
      </c>
      <c r="BD1691" s="22">
        <f t="shared" si="80"/>
        <v>0</v>
      </c>
    </row>
    <row r="1692" spans="1:56" x14ac:dyDescent="0.35">
      <c r="A1692" s="23" t="s">
        <v>3412</v>
      </c>
      <c r="B1692" s="84" t="s">
        <v>3413</v>
      </c>
      <c r="C1692" s="80">
        <v>1</v>
      </c>
      <c r="D1692" s="80" t="s">
        <v>31</v>
      </c>
      <c r="E1692" s="79" t="s">
        <v>467</v>
      </c>
      <c r="F1692" s="79" t="s">
        <v>648</v>
      </c>
      <c r="G1692" s="79" t="s">
        <v>660</v>
      </c>
      <c r="H1692" s="79" t="s">
        <v>661</v>
      </c>
      <c r="I1692" s="79" t="s">
        <v>649</v>
      </c>
      <c r="J1692" s="79" t="s">
        <v>662</v>
      </c>
      <c r="K1692" s="79" t="s">
        <v>3414</v>
      </c>
      <c r="L1692" s="79" t="s">
        <v>650</v>
      </c>
      <c r="M1692" s="79" t="s">
        <v>663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7696843.4800000023</v>
      </c>
      <c r="X1692" s="77">
        <v>0</v>
      </c>
      <c r="Y1692" s="77">
        <v>73303.27</v>
      </c>
      <c r="Z1692" s="77">
        <v>56143.35</v>
      </c>
      <c r="AA1692" s="77">
        <v>0</v>
      </c>
      <c r="AB1692" s="77">
        <v>0</v>
      </c>
      <c r="AC1692" s="77">
        <v>0</v>
      </c>
      <c r="AD1692" s="77">
        <v>7623540.2100000028</v>
      </c>
      <c r="AE1692" s="146">
        <v>45351</v>
      </c>
      <c r="AF1692" s="148">
        <v>48720</v>
      </c>
      <c r="AG1692" s="83">
        <v>8136663.0999999996</v>
      </c>
      <c r="AH1692" s="83">
        <v>8.7638888888888893</v>
      </c>
      <c r="AI1692" s="83">
        <v>9.3583333333333325</v>
      </c>
      <c r="AJ1692" s="143">
        <v>8.4708000000000006E-2</v>
      </c>
      <c r="AK1692" s="79" t="s">
        <v>664</v>
      </c>
      <c r="AL1692" s="79" t="s">
        <v>665</v>
      </c>
      <c r="AM1692" s="155">
        <v>73303.27</v>
      </c>
      <c r="AN1692" s="155">
        <v>73303.27</v>
      </c>
      <c r="AO1692" s="155">
        <v>73303.27</v>
      </c>
      <c r="AP1692" s="155">
        <v>73303.27</v>
      </c>
      <c r="AQ1692" s="155">
        <v>73303.27</v>
      </c>
      <c r="AR1692" s="155">
        <v>73303.27</v>
      </c>
      <c r="AS1692" s="155">
        <v>73303.27</v>
      </c>
      <c r="AT1692" s="155">
        <v>73303.27</v>
      </c>
      <c r="AU1692" s="155">
        <v>73303.27</v>
      </c>
      <c r="AV1692" s="155">
        <v>73303.27</v>
      </c>
      <c r="AW1692" s="155">
        <v>73303.27</v>
      </c>
      <c r="AX1692" s="155">
        <v>73303.27</v>
      </c>
      <c r="AY1692" s="155">
        <v>73303.27</v>
      </c>
      <c r="AZ1692" s="155">
        <v>73303.27</v>
      </c>
      <c r="BA1692" s="155">
        <v>73303.27</v>
      </c>
      <c r="BB1692" s="22">
        <f t="shared" si="78"/>
        <v>219909.81</v>
      </c>
      <c r="BC1692" s="22">
        <f t="shared" si="79"/>
        <v>879639.24000000011</v>
      </c>
      <c r="BD1692" s="22">
        <f t="shared" si="80"/>
        <v>1099549.05</v>
      </c>
    </row>
    <row r="1693" spans="1:56" x14ac:dyDescent="0.35">
      <c r="A1693" s="23" t="s">
        <v>3415</v>
      </c>
      <c r="B1693" s="84" t="s">
        <v>3416</v>
      </c>
      <c r="C1693" s="80">
        <v>1</v>
      </c>
      <c r="D1693" s="80" t="s">
        <v>31</v>
      </c>
      <c r="E1693" s="79" t="s">
        <v>467</v>
      </c>
      <c r="F1693" s="79" t="s">
        <v>648</v>
      </c>
      <c r="G1693" s="79" t="s">
        <v>660</v>
      </c>
      <c r="H1693" s="79" t="s">
        <v>661</v>
      </c>
      <c r="I1693" s="79" t="s">
        <v>649</v>
      </c>
      <c r="J1693" s="79" t="s">
        <v>662</v>
      </c>
      <c r="K1693" s="79" t="s">
        <v>3414</v>
      </c>
      <c r="L1693" s="79" t="s">
        <v>650</v>
      </c>
      <c r="M1693" s="79" t="s">
        <v>663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197019.21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6">
        <v>44987</v>
      </c>
      <c r="AF1693" s="148">
        <v>46083</v>
      </c>
      <c r="AG1693" s="83">
        <v>6391228.6299999999</v>
      </c>
      <c r="AH1693" s="83">
        <v>1.4222222222222223</v>
      </c>
      <c r="AI1693" s="83">
        <v>3</v>
      </c>
      <c r="AJ1693" s="143">
        <v>6.1652999999999999E-2</v>
      </c>
      <c r="AK1693" s="79" t="s">
        <v>664</v>
      </c>
      <c r="AL1693" s="79" t="s">
        <v>665</v>
      </c>
      <c r="AM1693" s="155">
        <v>0</v>
      </c>
      <c r="AN1693" s="155">
        <v>0</v>
      </c>
      <c r="AO1693" s="155">
        <v>0</v>
      </c>
      <c r="AP1693" s="155">
        <v>0</v>
      </c>
      <c r="AQ1693" s="155">
        <v>0</v>
      </c>
      <c r="AR1693" s="155">
        <v>0</v>
      </c>
      <c r="AS1693" s="155">
        <v>0</v>
      </c>
      <c r="AT1693" s="155">
        <v>0</v>
      </c>
      <c r="AU1693" s="155">
        <v>0</v>
      </c>
      <c r="AV1693" s="155">
        <v>0</v>
      </c>
      <c r="AW1693" s="155">
        <v>0</v>
      </c>
      <c r="AX1693" s="155">
        <v>0</v>
      </c>
      <c r="AY1693" s="155">
        <v>0</v>
      </c>
      <c r="AZ1693" s="155">
        <v>0</v>
      </c>
      <c r="BA1693" s="155">
        <v>0</v>
      </c>
      <c r="BB1693" s="22">
        <f t="shared" si="78"/>
        <v>0</v>
      </c>
      <c r="BC1693" s="22">
        <f t="shared" si="79"/>
        <v>0</v>
      </c>
      <c r="BD1693" s="22">
        <f t="shared" si="80"/>
        <v>0</v>
      </c>
    </row>
    <row r="1694" spans="1:56" x14ac:dyDescent="0.35">
      <c r="A1694" s="23" t="s">
        <v>3417</v>
      </c>
      <c r="B1694" s="84" t="s">
        <v>3418</v>
      </c>
      <c r="C1694" s="80">
        <v>1</v>
      </c>
      <c r="D1694" s="80" t="s">
        <v>31</v>
      </c>
      <c r="E1694" s="79" t="s">
        <v>467</v>
      </c>
      <c r="F1694" s="79" t="s">
        <v>648</v>
      </c>
      <c r="G1694" s="79" t="s">
        <v>660</v>
      </c>
      <c r="H1694" s="79" t="s">
        <v>661</v>
      </c>
      <c r="I1694" s="79" t="s">
        <v>649</v>
      </c>
      <c r="J1694" s="79" t="s">
        <v>662</v>
      </c>
      <c r="K1694" s="79" t="s">
        <v>3419</v>
      </c>
      <c r="L1694" s="79" t="s">
        <v>650</v>
      </c>
      <c r="M1694" s="79" t="s">
        <v>663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143221.66</v>
      </c>
      <c r="AA1694" s="77">
        <v>0</v>
      </c>
      <c r="AB1694" s="77">
        <v>0</v>
      </c>
      <c r="AC1694" s="77">
        <v>0</v>
      </c>
      <c r="AD1694" s="77">
        <v>4646056.34</v>
      </c>
      <c r="AE1694" s="146">
        <v>44987</v>
      </c>
      <c r="AF1694" s="148">
        <v>46083</v>
      </c>
      <c r="AG1694" s="83">
        <v>4646056.34</v>
      </c>
      <c r="AH1694" s="83">
        <v>1.4222222222222223</v>
      </c>
      <c r="AI1694" s="83">
        <v>3</v>
      </c>
      <c r="AJ1694" s="143">
        <v>6.1652999999999999E-2</v>
      </c>
      <c r="AK1694" s="79" t="s">
        <v>664</v>
      </c>
      <c r="AL1694" s="79" t="s">
        <v>665</v>
      </c>
      <c r="AM1694" s="155">
        <v>0</v>
      </c>
      <c r="AN1694" s="155">
        <v>0</v>
      </c>
      <c r="AO1694" s="155">
        <v>0</v>
      </c>
      <c r="AP1694" s="155">
        <v>0</v>
      </c>
      <c r="AQ1694" s="155">
        <v>0</v>
      </c>
      <c r="AR1694" s="155">
        <v>0</v>
      </c>
      <c r="AS1694" s="155">
        <v>0</v>
      </c>
      <c r="AT1694" s="155">
        <v>0</v>
      </c>
      <c r="AU1694" s="155">
        <v>0</v>
      </c>
      <c r="AV1694" s="155">
        <v>0</v>
      </c>
      <c r="AW1694" s="155">
        <v>0</v>
      </c>
      <c r="AX1694" s="155">
        <v>0</v>
      </c>
      <c r="AY1694" s="155">
        <v>0</v>
      </c>
      <c r="AZ1694" s="155">
        <v>0</v>
      </c>
      <c r="BA1694" s="155">
        <v>0</v>
      </c>
      <c r="BB1694" s="22">
        <f t="shared" si="78"/>
        <v>0</v>
      </c>
      <c r="BC1694" s="22">
        <f t="shared" si="79"/>
        <v>0</v>
      </c>
      <c r="BD1694" s="22">
        <f t="shared" si="80"/>
        <v>0</v>
      </c>
    </row>
    <row r="1695" spans="1:56" x14ac:dyDescent="0.35">
      <c r="A1695" s="23" t="s">
        <v>3420</v>
      </c>
      <c r="B1695" s="84" t="s">
        <v>3421</v>
      </c>
      <c r="C1695" s="80">
        <v>1</v>
      </c>
      <c r="D1695" s="80" t="s">
        <v>31</v>
      </c>
      <c r="E1695" s="79" t="s">
        <v>467</v>
      </c>
      <c r="F1695" s="79" t="s">
        <v>648</v>
      </c>
      <c r="G1695" s="79" t="s">
        <v>660</v>
      </c>
      <c r="H1695" s="79" t="s">
        <v>661</v>
      </c>
      <c r="I1695" s="79" t="s">
        <v>649</v>
      </c>
      <c r="J1695" s="79" t="s">
        <v>662</v>
      </c>
      <c r="K1695" s="79" t="s">
        <v>3422</v>
      </c>
      <c r="L1695" s="79" t="s">
        <v>650</v>
      </c>
      <c r="M1695" s="79" t="s">
        <v>663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190096.21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6">
        <v>44987</v>
      </c>
      <c r="AF1695" s="148">
        <v>46083</v>
      </c>
      <c r="AG1695" s="83">
        <v>6166648.9900000002</v>
      </c>
      <c r="AH1695" s="83">
        <v>1.4222222222222223</v>
      </c>
      <c r="AI1695" s="83">
        <v>3</v>
      </c>
      <c r="AJ1695" s="143">
        <v>6.1652999999999999E-2</v>
      </c>
      <c r="AK1695" s="79" t="s">
        <v>664</v>
      </c>
      <c r="AL1695" s="79" t="s">
        <v>665</v>
      </c>
      <c r="AM1695" s="155">
        <v>0</v>
      </c>
      <c r="AN1695" s="155">
        <v>0</v>
      </c>
      <c r="AO1695" s="155">
        <v>0</v>
      </c>
      <c r="AP1695" s="155">
        <v>0</v>
      </c>
      <c r="AQ1695" s="155">
        <v>0</v>
      </c>
      <c r="AR1695" s="155">
        <v>0</v>
      </c>
      <c r="AS1695" s="155">
        <v>0</v>
      </c>
      <c r="AT1695" s="155">
        <v>0</v>
      </c>
      <c r="AU1695" s="155">
        <v>0</v>
      </c>
      <c r="AV1695" s="155">
        <v>0</v>
      </c>
      <c r="AW1695" s="155">
        <v>0</v>
      </c>
      <c r="AX1695" s="155">
        <v>0</v>
      </c>
      <c r="AY1695" s="155">
        <v>0</v>
      </c>
      <c r="AZ1695" s="155">
        <v>0</v>
      </c>
      <c r="BA1695" s="155">
        <v>0</v>
      </c>
      <c r="BB1695" s="22">
        <f t="shared" si="78"/>
        <v>0</v>
      </c>
      <c r="BC1695" s="22">
        <f t="shared" si="79"/>
        <v>0</v>
      </c>
      <c r="BD1695" s="22">
        <f t="shared" si="80"/>
        <v>0</v>
      </c>
    </row>
    <row r="1696" spans="1:56" x14ac:dyDescent="0.35">
      <c r="A1696" s="23" t="s">
        <v>3423</v>
      </c>
      <c r="B1696" s="84" t="s">
        <v>3424</v>
      </c>
      <c r="C1696" s="80">
        <v>1</v>
      </c>
      <c r="D1696" s="80" t="s">
        <v>31</v>
      </c>
      <c r="E1696" s="79" t="s">
        <v>467</v>
      </c>
      <c r="F1696" s="79" t="s">
        <v>648</v>
      </c>
      <c r="G1696" s="79" t="s">
        <v>660</v>
      </c>
      <c r="H1696" s="79" t="s">
        <v>661</v>
      </c>
      <c r="I1696" s="79" t="s">
        <v>649</v>
      </c>
      <c r="J1696" s="79" t="s">
        <v>662</v>
      </c>
      <c r="K1696" s="79" t="s">
        <v>3425</v>
      </c>
      <c r="L1696" s="79" t="s">
        <v>650</v>
      </c>
      <c r="M1696" s="79" t="s">
        <v>663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207098.17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6">
        <v>44987</v>
      </c>
      <c r="AF1696" s="148">
        <v>46083</v>
      </c>
      <c r="AG1696" s="83">
        <v>6718186.1900000004</v>
      </c>
      <c r="AH1696" s="83">
        <v>1.4222222222222223</v>
      </c>
      <c r="AI1696" s="83">
        <v>3</v>
      </c>
      <c r="AJ1696" s="143">
        <v>6.1652999999999999E-2</v>
      </c>
      <c r="AK1696" s="79" t="s">
        <v>664</v>
      </c>
      <c r="AL1696" s="79" t="s">
        <v>665</v>
      </c>
      <c r="AM1696" s="155">
        <v>0</v>
      </c>
      <c r="AN1696" s="155">
        <v>0</v>
      </c>
      <c r="AO1696" s="155">
        <v>0</v>
      </c>
      <c r="AP1696" s="155">
        <v>0</v>
      </c>
      <c r="AQ1696" s="155">
        <v>0</v>
      </c>
      <c r="AR1696" s="155">
        <v>0</v>
      </c>
      <c r="AS1696" s="155">
        <v>0</v>
      </c>
      <c r="AT1696" s="155">
        <v>0</v>
      </c>
      <c r="AU1696" s="155">
        <v>0</v>
      </c>
      <c r="AV1696" s="155">
        <v>0</v>
      </c>
      <c r="AW1696" s="155">
        <v>0</v>
      </c>
      <c r="AX1696" s="155">
        <v>0</v>
      </c>
      <c r="AY1696" s="155">
        <v>0</v>
      </c>
      <c r="AZ1696" s="155">
        <v>0</v>
      </c>
      <c r="BA1696" s="155">
        <v>0</v>
      </c>
      <c r="BB1696" s="22">
        <f t="shared" si="78"/>
        <v>0</v>
      </c>
      <c r="BC1696" s="22">
        <f t="shared" si="79"/>
        <v>0</v>
      </c>
      <c r="BD1696" s="22">
        <f t="shared" si="80"/>
        <v>0</v>
      </c>
    </row>
    <row r="1697" spans="1:56" x14ac:dyDescent="0.35">
      <c r="A1697" s="23" t="s">
        <v>3426</v>
      </c>
      <c r="B1697" s="84" t="s">
        <v>3427</v>
      </c>
      <c r="C1697" s="80">
        <v>1</v>
      </c>
      <c r="D1697" s="80" t="s">
        <v>31</v>
      </c>
      <c r="E1697" s="79" t="s">
        <v>467</v>
      </c>
      <c r="F1697" s="79" t="s">
        <v>648</v>
      </c>
      <c r="G1697" s="79" t="s">
        <v>660</v>
      </c>
      <c r="H1697" s="79" t="s">
        <v>661</v>
      </c>
      <c r="I1697" s="79" t="s">
        <v>649</v>
      </c>
      <c r="J1697" s="79" t="s">
        <v>662</v>
      </c>
      <c r="K1697" s="79" t="s">
        <v>3428</v>
      </c>
      <c r="L1697" s="79" t="s">
        <v>650</v>
      </c>
      <c r="M1697" s="79" t="s">
        <v>663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257981.73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6">
        <v>44987</v>
      </c>
      <c r="AF1697" s="148">
        <v>46083</v>
      </c>
      <c r="AG1697" s="83">
        <v>8368829.6399999997</v>
      </c>
      <c r="AH1697" s="83">
        <v>1.4222222222222223</v>
      </c>
      <c r="AI1697" s="83">
        <v>3</v>
      </c>
      <c r="AJ1697" s="143">
        <v>6.1652999999999999E-2</v>
      </c>
      <c r="AK1697" s="79" t="s">
        <v>664</v>
      </c>
      <c r="AL1697" s="79" t="s">
        <v>665</v>
      </c>
      <c r="AM1697" s="155">
        <v>0</v>
      </c>
      <c r="AN1697" s="155">
        <v>0</v>
      </c>
      <c r="AO1697" s="155">
        <v>0</v>
      </c>
      <c r="AP1697" s="155">
        <v>0</v>
      </c>
      <c r="AQ1697" s="155">
        <v>0</v>
      </c>
      <c r="AR1697" s="155">
        <v>0</v>
      </c>
      <c r="AS1697" s="155">
        <v>0</v>
      </c>
      <c r="AT1697" s="155">
        <v>0</v>
      </c>
      <c r="AU1697" s="155">
        <v>0</v>
      </c>
      <c r="AV1697" s="155">
        <v>0</v>
      </c>
      <c r="AW1697" s="155">
        <v>0</v>
      </c>
      <c r="AX1697" s="155">
        <v>0</v>
      </c>
      <c r="AY1697" s="155">
        <v>0</v>
      </c>
      <c r="AZ1697" s="155">
        <v>0</v>
      </c>
      <c r="BA1697" s="155">
        <v>0</v>
      </c>
      <c r="BB1697" s="22">
        <f t="shared" si="78"/>
        <v>0</v>
      </c>
      <c r="BC1697" s="22">
        <f t="shared" si="79"/>
        <v>0</v>
      </c>
      <c r="BD1697" s="22">
        <f t="shared" si="80"/>
        <v>0</v>
      </c>
    </row>
    <row r="1698" spans="1:56" x14ac:dyDescent="0.35">
      <c r="A1698" s="23" t="s">
        <v>3429</v>
      </c>
      <c r="B1698" s="84" t="s">
        <v>3430</v>
      </c>
      <c r="C1698" s="80">
        <v>1</v>
      </c>
      <c r="D1698" s="80" t="s">
        <v>31</v>
      </c>
      <c r="E1698" s="79" t="s">
        <v>467</v>
      </c>
      <c r="F1698" s="79" t="s">
        <v>648</v>
      </c>
      <c r="G1698" s="79" t="s">
        <v>660</v>
      </c>
      <c r="H1698" s="79" t="s">
        <v>661</v>
      </c>
      <c r="I1698" s="79" t="s">
        <v>649</v>
      </c>
      <c r="J1698" s="79" t="s">
        <v>662</v>
      </c>
      <c r="K1698" s="79" t="s">
        <v>3431</v>
      </c>
      <c r="L1698" s="79" t="s">
        <v>650</v>
      </c>
      <c r="M1698" s="79" t="s">
        <v>663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696548.4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6">
        <v>44987</v>
      </c>
      <c r="AF1698" s="148">
        <v>46083</v>
      </c>
      <c r="AG1698" s="83">
        <v>22595766.530000001</v>
      </c>
      <c r="AH1698" s="83">
        <v>1.4222222222222223</v>
      </c>
      <c r="AI1698" s="83">
        <v>3</v>
      </c>
      <c r="AJ1698" s="143">
        <v>6.1652999999999999E-2</v>
      </c>
      <c r="AK1698" s="79" t="s">
        <v>664</v>
      </c>
      <c r="AL1698" s="79" t="s">
        <v>665</v>
      </c>
      <c r="AM1698" s="155">
        <v>0</v>
      </c>
      <c r="AN1698" s="155">
        <v>0</v>
      </c>
      <c r="AO1698" s="155">
        <v>0</v>
      </c>
      <c r="AP1698" s="155">
        <v>0</v>
      </c>
      <c r="AQ1698" s="155">
        <v>0</v>
      </c>
      <c r="AR1698" s="155">
        <v>0</v>
      </c>
      <c r="AS1698" s="155">
        <v>0</v>
      </c>
      <c r="AT1698" s="155">
        <v>0</v>
      </c>
      <c r="AU1698" s="155">
        <v>0</v>
      </c>
      <c r="AV1698" s="155">
        <v>0</v>
      </c>
      <c r="AW1698" s="155">
        <v>0</v>
      </c>
      <c r="AX1698" s="155">
        <v>0</v>
      </c>
      <c r="AY1698" s="155">
        <v>0</v>
      </c>
      <c r="AZ1698" s="155">
        <v>0</v>
      </c>
      <c r="BA1698" s="155">
        <v>0</v>
      </c>
      <c r="BB1698" s="22">
        <f t="shared" si="78"/>
        <v>0</v>
      </c>
      <c r="BC1698" s="22">
        <f t="shared" si="79"/>
        <v>0</v>
      </c>
      <c r="BD1698" s="22">
        <f t="shared" si="80"/>
        <v>0</v>
      </c>
    </row>
    <row r="1699" spans="1:56" x14ac:dyDescent="0.35">
      <c r="A1699" s="23" t="s">
        <v>3432</v>
      </c>
      <c r="B1699" s="84" t="s">
        <v>3433</v>
      </c>
      <c r="C1699" s="80">
        <v>1</v>
      </c>
      <c r="D1699" s="80" t="s">
        <v>31</v>
      </c>
      <c r="E1699" s="79" t="s">
        <v>467</v>
      </c>
      <c r="F1699" s="79" t="s">
        <v>648</v>
      </c>
      <c r="G1699" s="79" t="s">
        <v>660</v>
      </c>
      <c r="H1699" s="79" t="s">
        <v>661</v>
      </c>
      <c r="I1699" s="79" t="s">
        <v>649</v>
      </c>
      <c r="J1699" s="79" t="s">
        <v>662</v>
      </c>
      <c r="K1699" s="79" t="s">
        <v>3434</v>
      </c>
      <c r="L1699" s="79" t="s">
        <v>650</v>
      </c>
      <c r="M1699" s="79" t="s">
        <v>663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119812.03</v>
      </c>
      <c r="AA1699" s="77">
        <v>0</v>
      </c>
      <c r="AB1699" s="77">
        <v>0</v>
      </c>
      <c r="AC1699" s="77">
        <v>0</v>
      </c>
      <c r="AD1699" s="77">
        <v>3886656.82</v>
      </c>
      <c r="AE1699" s="146">
        <v>44987</v>
      </c>
      <c r="AF1699" s="148">
        <v>46083</v>
      </c>
      <c r="AG1699" s="83">
        <v>3886656.82</v>
      </c>
      <c r="AH1699" s="83">
        <v>1.4222222222222223</v>
      </c>
      <c r="AI1699" s="83">
        <v>3</v>
      </c>
      <c r="AJ1699" s="143">
        <v>6.1652999999999999E-2</v>
      </c>
      <c r="AK1699" s="79" t="s">
        <v>664</v>
      </c>
      <c r="AL1699" s="79" t="s">
        <v>665</v>
      </c>
      <c r="AM1699" s="155">
        <v>0</v>
      </c>
      <c r="AN1699" s="155">
        <v>0</v>
      </c>
      <c r="AO1699" s="155">
        <v>0</v>
      </c>
      <c r="AP1699" s="155">
        <v>0</v>
      </c>
      <c r="AQ1699" s="155">
        <v>0</v>
      </c>
      <c r="AR1699" s="155">
        <v>0</v>
      </c>
      <c r="AS1699" s="155">
        <v>0</v>
      </c>
      <c r="AT1699" s="155">
        <v>0</v>
      </c>
      <c r="AU1699" s="155">
        <v>0</v>
      </c>
      <c r="AV1699" s="155">
        <v>0</v>
      </c>
      <c r="AW1699" s="155">
        <v>0</v>
      </c>
      <c r="AX1699" s="155">
        <v>0</v>
      </c>
      <c r="AY1699" s="155">
        <v>0</v>
      </c>
      <c r="AZ1699" s="155">
        <v>0</v>
      </c>
      <c r="BA1699" s="155">
        <v>0</v>
      </c>
      <c r="BB1699" s="22">
        <f t="shared" si="78"/>
        <v>0</v>
      </c>
      <c r="BC1699" s="22">
        <f t="shared" si="79"/>
        <v>0</v>
      </c>
      <c r="BD1699" s="22">
        <f t="shared" si="80"/>
        <v>0</v>
      </c>
    </row>
    <row r="1700" spans="1:56" x14ac:dyDescent="0.35">
      <c r="A1700" s="23" t="s">
        <v>3435</v>
      </c>
      <c r="B1700" s="84" t="s">
        <v>3436</v>
      </c>
      <c r="C1700" s="80">
        <v>1</v>
      </c>
      <c r="D1700" s="80" t="s">
        <v>31</v>
      </c>
      <c r="E1700" s="79" t="s">
        <v>467</v>
      </c>
      <c r="F1700" s="79" t="s">
        <v>648</v>
      </c>
      <c r="G1700" s="79" t="s">
        <v>660</v>
      </c>
      <c r="H1700" s="79" t="s">
        <v>661</v>
      </c>
      <c r="I1700" s="79" t="s">
        <v>649</v>
      </c>
      <c r="J1700" s="79" t="s">
        <v>662</v>
      </c>
      <c r="K1700" s="79" t="s">
        <v>3437</v>
      </c>
      <c r="L1700" s="79" t="s">
        <v>650</v>
      </c>
      <c r="M1700" s="79" t="s">
        <v>663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34334.879999999997</v>
      </c>
      <c r="AA1700" s="77">
        <v>0</v>
      </c>
      <c r="AB1700" s="77">
        <v>0</v>
      </c>
      <c r="AC1700" s="77">
        <v>0</v>
      </c>
      <c r="AD1700" s="77">
        <v>1113810.49</v>
      </c>
      <c r="AE1700" s="146">
        <v>44987</v>
      </c>
      <c r="AF1700" s="148">
        <v>46083</v>
      </c>
      <c r="AG1700" s="83">
        <v>1113810.49</v>
      </c>
      <c r="AH1700" s="83">
        <v>1.4222222222222223</v>
      </c>
      <c r="AI1700" s="83">
        <v>3</v>
      </c>
      <c r="AJ1700" s="143">
        <v>6.1652999999999999E-2</v>
      </c>
      <c r="AK1700" s="79" t="s">
        <v>664</v>
      </c>
      <c r="AL1700" s="79" t="s">
        <v>665</v>
      </c>
      <c r="AM1700" s="155">
        <v>0</v>
      </c>
      <c r="AN1700" s="155">
        <v>0</v>
      </c>
      <c r="AO1700" s="155">
        <v>0</v>
      </c>
      <c r="AP1700" s="155">
        <v>0</v>
      </c>
      <c r="AQ1700" s="155">
        <v>0</v>
      </c>
      <c r="AR1700" s="155">
        <v>0</v>
      </c>
      <c r="AS1700" s="155">
        <v>0</v>
      </c>
      <c r="AT1700" s="155">
        <v>0</v>
      </c>
      <c r="AU1700" s="155">
        <v>0</v>
      </c>
      <c r="AV1700" s="155">
        <v>0</v>
      </c>
      <c r="AW1700" s="155">
        <v>0</v>
      </c>
      <c r="AX1700" s="155">
        <v>0</v>
      </c>
      <c r="AY1700" s="155">
        <v>0</v>
      </c>
      <c r="AZ1700" s="155">
        <v>0</v>
      </c>
      <c r="BA1700" s="155">
        <v>0</v>
      </c>
      <c r="BB1700" s="22">
        <f t="shared" si="78"/>
        <v>0</v>
      </c>
      <c r="BC1700" s="22">
        <f t="shared" si="79"/>
        <v>0</v>
      </c>
      <c r="BD1700" s="22">
        <f t="shared" si="80"/>
        <v>0</v>
      </c>
    </row>
    <row r="1701" spans="1:56" x14ac:dyDescent="0.35">
      <c r="A1701" s="23" t="s">
        <v>3442</v>
      </c>
      <c r="B1701" s="84" t="s">
        <v>3443</v>
      </c>
      <c r="C1701" s="80">
        <v>1</v>
      </c>
      <c r="D1701" s="80" t="s">
        <v>31</v>
      </c>
      <c r="E1701" s="79" t="s">
        <v>467</v>
      </c>
      <c r="F1701" s="79" t="s">
        <v>648</v>
      </c>
      <c r="G1701" s="79" t="s">
        <v>64</v>
      </c>
      <c r="H1701" s="79" t="s">
        <v>661</v>
      </c>
      <c r="I1701" s="79" t="s">
        <v>649</v>
      </c>
      <c r="J1701" s="79" t="s">
        <v>662</v>
      </c>
      <c r="K1701" s="79" t="s">
        <v>596</v>
      </c>
      <c r="L1701" s="79" t="s">
        <v>650</v>
      </c>
      <c r="M1701" s="79" t="s">
        <v>663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4625000</v>
      </c>
      <c r="AA1701" s="77">
        <v>0</v>
      </c>
      <c r="AB1701" s="77">
        <v>0</v>
      </c>
      <c r="AC1701" s="77">
        <v>0</v>
      </c>
      <c r="AD1701" s="77">
        <v>100000000</v>
      </c>
      <c r="AE1701" s="146">
        <v>45370</v>
      </c>
      <c r="AF1701" s="148">
        <v>47196</v>
      </c>
      <c r="AG1701" s="83">
        <v>100000000</v>
      </c>
      <c r="AH1701" s="83">
        <v>4.4694444444444441</v>
      </c>
      <c r="AI1701" s="83">
        <v>5</v>
      </c>
      <c r="AJ1701" s="143">
        <v>9.2499999999999999E-2</v>
      </c>
      <c r="AK1701" s="79" t="s">
        <v>664</v>
      </c>
      <c r="AL1701" s="79" t="s">
        <v>665</v>
      </c>
      <c r="AM1701" s="155">
        <v>0</v>
      </c>
      <c r="AN1701" s="155">
        <v>0</v>
      </c>
      <c r="AO1701" s="155">
        <v>0</v>
      </c>
      <c r="AP1701" s="155">
        <v>0</v>
      </c>
      <c r="AQ1701" s="155">
        <v>0</v>
      </c>
      <c r="AR1701" s="155">
        <v>0</v>
      </c>
      <c r="AS1701" s="155">
        <v>0</v>
      </c>
      <c r="AT1701" s="155">
        <v>0</v>
      </c>
      <c r="AU1701" s="155">
        <v>0</v>
      </c>
      <c r="AV1701" s="155">
        <v>0</v>
      </c>
      <c r="AW1701" s="155">
        <v>0</v>
      </c>
      <c r="AX1701" s="155">
        <v>0</v>
      </c>
      <c r="AY1701" s="155">
        <v>0</v>
      </c>
      <c r="AZ1701" s="155">
        <v>0</v>
      </c>
      <c r="BA1701" s="155">
        <v>0</v>
      </c>
      <c r="BB1701" s="22">
        <f t="shared" si="78"/>
        <v>0</v>
      </c>
      <c r="BC1701" s="22">
        <f t="shared" si="79"/>
        <v>0</v>
      </c>
      <c r="BD1701" s="22">
        <f t="shared" si="80"/>
        <v>0</v>
      </c>
    </row>
    <row r="1702" spans="1:56" x14ac:dyDescent="0.35">
      <c r="A1702" s="23" t="s">
        <v>3444</v>
      </c>
      <c r="B1702" s="107" t="s">
        <v>3445</v>
      </c>
      <c r="C1702" s="108">
        <v>1</v>
      </c>
      <c r="D1702" s="108" t="s">
        <v>31</v>
      </c>
      <c r="E1702" s="109" t="s">
        <v>467</v>
      </c>
      <c r="F1702" s="109" t="s">
        <v>648</v>
      </c>
      <c r="G1702" s="109" t="s">
        <v>668</v>
      </c>
      <c r="H1702" s="109" t="s">
        <v>669</v>
      </c>
      <c r="I1702" s="109" t="s">
        <v>670</v>
      </c>
      <c r="J1702" s="109" t="s">
        <v>671</v>
      </c>
      <c r="K1702" s="109" t="s">
        <v>484</v>
      </c>
      <c r="L1702" s="109" t="s">
        <v>650</v>
      </c>
      <c r="M1702" s="109" t="s">
        <v>663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5000000</v>
      </c>
      <c r="X1702" s="112">
        <v>0</v>
      </c>
      <c r="Y1702" s="112">
        <v>0</v>
      </c>
      <c r="Z1702" s="112">
        <v>122500</v>
      </c>
      <c r="AA1702" s="112">
        <v>0</v>
      </c>
      <c r="AB1702" s="112">
        <v>0</v>
      </c>
      <c r="AC1702" s="112">
        <v>0</v>
      </c>
      <c r="AD1702" s="112">
        <v>5000000</v>
      </c>
      <c r="AE1702" s="150">
        <v>45372</v>
      </c>
      <c r="AF1702" s="151">
        <v>45737</v>
      </c>
      <c r="AG1702" s="113">
        <v>4999030</v>
      </c>
      <c r="AH1702" s="113">
        <v>0.47499999999999998</v>
      </c>
      <c r="AI1702" s="113">
        <v>1</v>
      </c>
      <c r="AJ1702" s="152">
        <v>4.9000000000000002E-2</v>
      </c>
      <c r="AK1702" s="109" t="s">
        <v>664</v>
      </c>
      <c r="AL1702" s="109" t="s">
        <v>665</v>
      </c>
      <c r="AM1702" s="155">
        <v>0</v>
      </c>
      <c r="AN1702" s="155">
        <v>0</v>
      </c>
      <c r="AO1702" s="155">
        <v>0</v>
      </c>
      <c r="AP1702" s="155">
        <v>0</v>
      </c>
      <c r="AQ1702" s="155">
        <v>0</v>
      </c>
      <c r="AR1702" s="155">
        <v>5000000</v>
      </c>
      <c r="AS1702" s="155">
        <v>0</v>
      </c>
      <c r="AT1702" s="155">
        <v>0</v>
      </c>
      <c r="AU1702" s="155">
        <v>0</v>
      </c>
      <c r="AV1702" s="155">
        <v>0</v>
      </c>
      <c r="AW1702" s="155">
        <v>0</v>
      </c>
      <c r="AX1702" s="155">
        <v>0</v>
      </c>
      <c r="AY1702" s="155">
        <v>0</v>
      </c>
      <c r="AZ1702" s="155">
        <v>0</v>
      </c>
      <c r="BA1702" s="155">
        <v>0</v>
      </c>
      <c r="BB1702" s="22">
        <f t="shared" si="78"/>
        <v>0</v>
      </c>
      <c r="BC1702" s="22">
        <f t="shared" si="79"/>
        <v>5000000</v>
      </c>
      <c r="BD1702" s="22">
        <f t="shared" ref="BD1702:BD1706" si="81">BB1702+BC1702</f>
        <v>5000000</v>
      </c>
    </row>
    <row r="1703" spans="1:56" x14ac:dyDescent="0.35">
      <c r="A1703" s="23" t="s">
        <v>3446</v>
      </c>
      <c r="B1703" s="107" t="s">
        <v>3447</v>
      </c>
      <c r="C1703" s="108">
        <v>1</v>
      </c>
      <c r="D1703" s="108" t="s">
        <v>31</v>
      </c>
      <c r="E1703" s="109" t="s">
        <v>467</v>
      </c>
      <c r="F1703" s="109" t="s">
        <v>648</v>
      </c>
      <c r="G1703" s="109" t="s">
        <v>660</v>
      </c>
      <c r="H1703" s="109" t="s">
        <v>661</v>
      </c>
      <c r="I1703" s="109" t="s">
        <v>649</v>
      </c>
      <c r="J1703" s="109" t="s">
        <v>662</v>
      </c>
      <c r="K1703" s="109" t="s">
        <v>177</v>
      </c>
      <c r="L1703" s="109" t="s">
        <v>650</v>
      </c>
      <c r="M1703" s="109" t="s">
        <v>663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104840395.84</v>
      </c>
      <c r="X1703" s="112">
        <v>0</v>
      </c>
      <c r="Y1703" s="112">
        <v>0</v>
      </c>
      <c r="Z1703" s="112">
        <v>4586767.32</v>
      </c>
      <c r="AA1703" s="112">
        <v>0</v>
      </c>
      <c r="AB1703" s="112">
        <v>0</v>
      </c>
      <c r="AC1703" s="112">
        <v>0</v>
      </c>
      <c r="AD1703" s="112">
        <v>104840395.84</v>
      </c>
      <c r="AE1703" s="150">
        <v>45376</v>
      </c>
      <c r="AF1703" s="151">
        <v>46471</v>
      </c>
      <c r="AG1703" s="113">
        <v>104840395.84</v>
      </c>
      <c r="AH1703" s="113">
        <v>2.4861111111111112</v>
      </c>
      <c r="AI1703" s="113">
        <v>3</v>
      </c>
      <c r="AJ1703" s="152">
        <v>8.7499999999999994E-2</v>
      </c>
      <c r="AK1703" s="109" t="s">
        <v>664</v>
      </c>
      <c r="AL1703" s="109" t="s">
        <v>665</v>
      </c>
      <c r="AM1703" s="155">
        <v>0</v>
      </c>
      <c r="AN1703" s="155">
        <v>0</v>
      </c>
      <c r="AO1703" s="155">
        <v>0</v>
      </c>
      <c r="AP1703" s="155">
        <v>0</v>
      </c>
      <c r="AQ1703" s="155">
        <v>0</v>
      </c>
      <c r="AR1703" s="155">
        <v>0</v>
      </c>
      <c r="AS1703" s="155">
        <v>0</v>
      </c>
      <c r="AT1703" s="155">
        <v>0</v>
      </c>
      <c r="AU1703" s="155">
        <v>0</v>
      </c>
      <c r="AV1703" s="155">
        <v>0</v>
      </c>
      <c r="AW1703" s="155">
        <v>0</v>
      </c>
      <c r="AX1703" s="155">
        <v>0</v>
      </c>
      <c r="AY1703" s="155">
        <v>0</v>
      </c>
      <c r="AZ1703" s="155">
        <v>0</v>
      </c>
      <c r="BA1703" s="155">
        <v>0</v>
      </c>
      <c r="BB1703" s="22">
        <f t="shared" si="78"/>
        <v>0</v>
      </c>
      <c r="BC1703" s="22">
        <f t="shared" si="79"/>
        <v>0</v>
      </c>
      <c r="BD1703" s="22">
        <f t="shared" si="81"/>
        <v>0</v>
      </c>
    </row>
    <row r="1704" spans="1:56" x14ac:dyDescent="0.35">
      <c r="A1704" s="23" t="s">
        <v>3448</v>
      </c>
      <c r="B1704" s="107" t="s">
        <v>3449</v>
      </c>
      <c r="C1704" s="108">
        <v>1</v>
      </c>
      <c r="D1704" s="108" t="s">
        <v>31</v>
      </c>
      <c r="E1704" s="109" t="s">
        <v>467</v>
      </c>
      <c r="F1704" s="109" t="s">
        <v>648</v>
      </c>
      <c r="G1704" s="109" t="s">
        <v>660</v>
      </c>
      <c r="H1704" s="109" t="s">
        <v>661</v>
      </c>
      <c r="I1704" s="109" t="s">
        <v>649</v>
      </c>
      <c r="J1704" s="109" t="s">
        <v>662</v>
      </c>
      <c r="K1704" s="109" t="s">
        <v>3431</v>
      </c>
      <c r="L1704" s="109" t="s">
        <v>650</v>
      </c>
      <c r="M1704" s="109" t="s">
        <v>663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23284458.739999998</v>
      </c>
      <c r="X1704" s="112">
        <v>0</v>
      </c>
      <c r="Y1704" s="112">
        <v>0</v>
      </c>
      <c r="Z1704" s="112">
        <v>1018695.07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50">
        <v>45376</v>
      </c>
      <c r="AF1704" s="151">
        <v>46471</v>
      </c>
      <c r="AG1704" s="113">
        <v>23284458.739999998</v>
      </c>
      <c r="AH1704" s="113">
        <v>2.4861111111111112</v>
      </c>
      <c r="AI1704" s="113">
        <v>3</v>
      </c>
      <c r="AJ1704" s="152">
        <v>8.7499999999999994E-2</v>
      </c>
      <c r="AK1704" s="109" t="s">
        <v>664</v>
      </c>
      <c r="AL1704" s="109" t="s">
        <v>665</v>
      </c>
      <c r="AM1704" s="155">
        <v>0</v>
      </c>
      <c r="AN1704" s="155">
        <v>0</v>
      </c>
      <c r="AO1704" s="155">
        <v>0</v>
      </c>
      <c r="AP1704" s="155">
        <v>0</v>
      </c>
      <c r="AQ1704" s="155">
        <v>0</v>
      </c>
      <c r="AR1704" s="155">
        <v>0</v>
      </c>
      <c r="AS1704" s="155">
        <v>0</v>
      </c>
      <c r="AT1704" s="155">
        <v>0</v>
      </c>
      <c r="AU1704" s="155">
        <v>0</v>
      </c>
      <c r="AV1704" s="155">
        <v>0</v>
      </c>
      <c r="AW1704" s="155">
        <v>0</v>
      </c>
      <c r="AX1704" s="155">
        <v>0</v>
      </c>
      <c r="AY1704" s="155">
        <v>0</v>
      </c>
      <c r="AZ1704" s="155">
        <v>0</v>
      </c>
      <c r="BA1704" s="155">
        <v>0</v>
      </c>
      <c r="BB1704" s="22">
        <f t="shared" si="78"/>
        <v>0</v>
      </c>
      <c r="BC1704" s="22">
        <f t="shared" si="79"/>
        <v>0</v>
      </c>
      <c r="BD1704" s="22">
        <f t="shared" si="81"/>
        <v>0</v>
      </c>
    </row>
    <row r="1705" spans="1:56" x14ac:dyDescent="0.35">
      <c r="A1705" s="23" t="s">
        <v>3450</v>
      </c>
      <c r="B1705" s="107" t="s">
        <v>3451</v>
      </c>
      <c r="C1705" s="108">
        <v>1</v>
      </c>
      <c r="D1705" s="108" t="s">
        <v>31</v>
      </c>
      <c r="E1705" s="109" t="s">
        <v>467</v>
      </c>
      <c r="F1705" s="109" t="s">
        <v>648</v>
      </c>
      <c r="G1705" s="109" t="s">
        <v>668</v>
      </c>
      <c r="H1705" s="109" t="s">
        <v>669</v>
      </c>
      <c r="I1705" s="109" t="s">
        <v>670</v>
      </c>
      <c r="J1705" s="109" t="s">
        <v>671</v>
      </c>
      <c r="K1705" s="109" t="s">
        <v>484</v>
      </c>
      <c r="L1705" s="109" t="s">
        <v>650</v>
      </c>
      <c r="M1705" s="109" t="s">
        <v>663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5000000</v>
      </c>
      <c r="X1705" s="112">
        <v>0</v>
      </c>
      <c r="Y1705" s="112">
        <v>0</v>
      </c>
      <c r="Z1705" s="112">
        <v>122500</v>
      </c>
      <c r="AA1705" s="112">
        <v>0</v>
      </c>
      <c r="AB1705" s="112">
        <v>0</v>
      </c>
      <c r="AC1705" s="112">
        <v>0</v>
      </c>
      <c r="AD1705" s="112">
        <v>5000000</v>
      </c>
      <c r="AE1705" s="150">
        <v>45372</v>
      </c>
      <c r="AF1705" s="151">
        <v>45737</v>
      </c>
      <c r="AG1705" s="113">
        <v>5003081.91</v>
      </c>
      <c r="AH1705" s="113">
        <v>0.47499999999999998</v>
      </c>
      <c r="AI1705" s="113">
        <v>1</v>
      </c>
      <c r="AJ1705" s="152">
        <v>4.9000000000000002E-2</v>
      </c>
      <c r="AK1705" s="109" t="s">
        <v>664</v>
      </c>
      <c r="AL1705" s="109" t="s">
        <v>665</v>
      </c>
      <c r="AM1705" s="155">
        <v>0</v>
      </c>
      <c r="AN1705" s="155">
        <v>0</v>
      </c>
      <c r="AO1705" s="155">
        <v>0</v>
      </c>
      <c r="AP1705" s="155">
        <v>0</v>
      </c>
      <c r="AQ1705" s="155">
        <v>0</v>
      </c>
      <c r="AR1705" s="155">
        <v>5000000</v>
      </c>
      <c r="AS1705" s="155">
        <v>0</v>
      </c>
      <c r="AT1705" s="155">
        <v>0</v>
      </c>
      <c r="AU1705" s="155">
        <v>0</v>
      </c>
      <c r="AV1705" s="155">
        <v>0</v>
      </c>
      <c r="AW1705" s="155">
        <v>0</v>
      </c>
      <c r="AX1705" s="155">
        <v>0</v>
      </c>
      <c r="AY1705" s="155">
        <v>0</v>
      </c>
      <c r="AZ1705" s="155">
        <v>0</v>
      </c>
      <c r="BA1705" s="155">
        <v>0</v>
      </c>
      <c r="BB1705" s="22">
        <f t="shared" si="78"/>
        <v>0</v>
      </c>
      <c r="BC1705" s="22">
        <f t="shared" si="79"/>
        <v>5000000</v>
      </c>
      <c r="BD1705" s="22">
        <f t="shared" si="81"/>
        <v>5000000</v>
      </c>
    </row>
    <row r="1706" spans="1:56" x14ac:dyDescent="0.35">
      <c r="A1706" s="23" t="s">
        <v>3452</v>
      </c>
      <c r="B1706" s="107" t="s">
        <v>3453</v>
      </c>
      <c r="C1706" s="108">
        <v>1</v>
      </c>
      <c r="D1706" s="108" t="s">
        <v>31</v>
      </c>
      <c r="E1706" s="109" t="s">
        <v>467</v>
      </c>
      <c r="F1706" s="109" t="s">
        <v>648</v>
      </c>
      <c r="G1706" s="109" t="s">
        <v>668</v>
      </c>
      <c r="H1706" s="109" t="s">
        <v>669</v>
      </c>
      <c r="I1706" s="109" t="s">
        <v>670</v>
      </c>
      <c r="J1706" s="109" t="s">
        <v>671</v>
      </c>
      <c r="K1706" s="109" t="s">
        <v>3454</v>
      </c>
      <c r="L1706" s="109" t="s">
        <v>650</v>
      </c>
      <c r="M1706" s="109" t="s">
        <v>663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1229993.57</v>
      </c>
      <c r="X1706" s="112">
        <v>0</v>
      </c>
      <c r="Y1706" s="112">
        <v>0</v>
      </c>
      <c r="Z1706" s="112">
        <v>53812.22</v>
      </c>
      <c r="AA1706" s="112">
        <v>0</v>
      </c>
      <c r="AB1706" s="112">
        <v>0</v>
      </c>
      <c r="AC1706" s="112">
        <v>0</v>
      </c>
      <c r="AD1706" s="112">
        <v>1229993.57</v>
      </c>
      <c r="AE1706" s="150">
        <v>45376</v>
      </c>
      <c r="AF1706" s="151">
        <v>46471</v>
      </c>
      <c r="AG1706" s="113">
        <v>1230871.6899999995</v>
      </c>
      <c r="AH1706" s="113">
        <v>2.4861111111111112</v>
      </c>
      <c r="AI1706" s="113">
        <v>3</v>
      </c>
      <c r="AJ1706" s="152">
        <v>8.7499999999999994E-2</v>
      </c>
      <c r="AK1706" s="109" t="s">
        <v>664</v>
      </c>
      <c r="AL1706" s="109" t="s">
        <v>665</v>
      </c>
      <c r="AM1706" s="155">
        <v>0</v>
      </c>
      <c r="AN1706" s="155">
        <v>0</v>
      </c>
      <c r="AO1706" s="155">
        <v>0</v>
      </c>
      <c r="AP1706" s="155">
        <v>0</v>
      </c>
      <c r="AQ1706" s="155">
        <v>0</v>
      </c>
      <c r="AR1706" s="155">
        <v>0</v>
      </c>
      <c r="AS1706" s="155">
        <v>0</v>
      </c>
      <c r="AT1706" s="155">
        <v>0</v>
      </c>
      <c r="AU1706" s="155">
        <v>0</v>
      </c>
      <c r="AV1706" s="155">
        <v>0</v>
      </c>
      <c r="AW1706" s="155">
        <v>0</v>
      </c>
      <c r="AX1706" s="155">
        <v>0</v>
      </c>
      <c r="AY1706" s="155">
        <v>0</v>
      </c>
      <c r="AZ1706" s="155">
        <v>0</v>
      </c>
      <c r="BA1706" s="155">
        <v>0</v>
      </c>
      <c r="BB1706" s="22">
        <f t="shared" si="78"/>
        <v>0</v>
      </c>
      <c r="BC1706" s="22">
        <f t="shared" si="79"/>
        <v>0</v>
      </c>
      <c r="BD1706" s="22">
        <f t="shared" si="81"/>
        <v>0</v>
      </c>
    </row>
    <row r="1707" spans="1:56" x14ac:dyDescent="0.35">
      <c r="A1707" s="23" t="s">
        <v>3461</v>
      </c>
      <c r="B1707" s="107" t="s">
        <v>3462</v>
      </c>
      <c r="C1707" s="108">
        <v>1</v>
      </c>
      <c r="D1707" s="108" t="s">
        <v>31</v>
      </c>
      <c r="E1707" s="109" t="s">
        <v>467</v>
      </c>
      <c r="F1707" s="109" t="s">
        <v>648</v>
      </c>
      <c r="G1707" s="109" t="s">
        <v>660</v>
      </c>
      <c r="H1707" s="109" t="s">
        <v>661</v>
      </c>
      <c r="I1707" s="109" t="s">
        <v>649</v>
      </c>
      <c r="J1707" s="109" t="s">
        <v>662</v>
      </c>
      <c r="K1707" s="109" t="s">
        <v>3463</v>
      </c>
      <c r="L1707" s="109" t="s">
        <v>650</v>
      </c>
      <c r="M1707" s="109" t="s">
        <v>663</v>
      </c>
      <c r="N1707" s="108">
        <v>1</v>
      </c>
      <c r="O1707" s="108">
        <v>1</v>
      </c>
      <c r="P1707" s="108">
        <v>1</v>
      </c>
      <c r="Q1707" s="110">
        <v>0</v>
      </c>
      <c r="R1707" s="110">
        <v>0</v>
      </c>
      <c r="S1707" s="110">
        <v>1</v>
      </c>
      <c r="T1707" s="110">
        <v>1</v>
      </c>
      <c r="U1707" s="110">
        <v>1</v>
      </c>
      <c r="V1707" s="110">
        <v>0</v>
      </c>
      <c r="W1707" s="112">
        <v>4191686.84</v>
      </c>
      <c r="X1707" s="112">
        <v>0</v>
      </c>
      <c r="Y1707" s="112">
        <v>55889.16</v>
      </c>
      <c r="Z1707" s="112">
        <v>29522.14</v>
      </c>
      <c r="AA1707" s="112">
        <v>0</v>
      </c>
      <c r="AB1707" s="112">
        <v>0</v>
      </c>
      <c r="AC1707" s="112">
        <v>0</v>
      </c>
      <c r="AD1707" s="112">
        <v>4135797.6799999997</v>
      </c>
      <c r="AE1707" s="150">
        <v>45385</v>
      </c>
      <c r="AF1707" s="151">
        <v>47790</v>
      </c>
      <c r="AG1707" s="113">
        <v>4415243.4800000004</v>
      </c>
      <c r="AH1707" s="113">
        <v>6.1805555555555554</v>
      </c>
      <c r="AI1707" s="113">
        <v>6.6805555555555554</v>
      </c>
      <c r="AJ1707" s="152">
        <v>8.4515999999999994E-2</v>
      </c>
      <c r="AK1707" s="109" t="s">
        <v>664</v>
      </c>
      <c r="AL1707" s="109" t="s">
        <v>665</v>
      </c>
      <c r="AM1707" s="155">
        <v>55889.16</v>
      </c>
      <c r="AN1707" s="155">
        <v>55889.16</v>
      </c>
      <c r="AO1707" s="155">
        <v>55889.16</v>
      </c>
      <c r="AP1707" s="155">
        <v>55889.16</v>
      </c>
      <c r="AQ1707" s="155">
        <v>55889.16</v>
      </c>
      <c r="AR1707" s="155">
        <v>55889.16</v>
      </c>
      <c r="AS1707" s="155">
        <v>55889.16</v>
      </c>
      <c r="AT1707" s="155">
        <v>55889.16</v>
      </c>
      <c r="AU1707" s="155">
        <v>55889.16</v>
      </c>
      <c r="AV1707" s="155">
        <v>55889.16</v>
      </c>
      <c r="AW1707" s="155">
        <v>55889.16</v>
      </c>
      <c r="AX1707" s="155">
        <v>55889.16</v>
      </c>
      <c r="AY1707" s="155">
        <v>55889.16</v>
      </c>
      <c r="AZ1707" s="155">
        <v>55889.16</v>
      </c>
      <c r="BA1707" s="155">
        <v>55889.16</v>
      </c>
      <c r="BB1707" s="22">
        <f t="shared" si="78"/>
        <v>167667.48000000001</v>
      </c>
      <c r="BC1707" s="22">
        <f t="shared" si="79"/>
        <v>670669.92000000027</v>
      </c>
      <c r="BD1707" s="22">
        <f t="shared" ref="BD1707:BD1739" si="82">BB1707+BC1707</f>
        <v>838337.40000000026</v>
      </c>
    </row>
    <row r="1708" spans="1:56" x14ac:dyDescent="0.35">
      <c r="A1708" s="23" t="s">
        <v>3464</v>
      </c>
      <c r="B1708" s="107" t="s">
        <v>3465</v>
      </c>
      <c r="C1708" s="108">
        <v>1</v>
      </c>
      <c r="D1708" s="108" t="s">
        <v>31</v>
      </c>
      <c r="E1708" s="109" t="s">
        <v>467</v>
      </c>
      <c r="F1708" s="109" t="s">
        <v>648</v>
      </c>
      <c r="G1708" s="109" t="s">
        <v>660</v>
      </c>
      <c r="H1708" s="109" t="s">
        <v>661</v>
      </c>
      <c r="I1708" s="109" t="s">
        <v>649</v>
      </c>
      <c r="J1708" s="109" t="s">
        <v>662</v>
      </c>
      <c r="K1708" s="109" t="s">
        <v>3343</v>
      </c>
      <c r="L1708" s="109" t="s">
        <v>650</v>
      </c>
      <c r="M1708" s="109" t="s">
        <v>663</v>
      </c>
      <c r="N1708" s="108">
        <v>1</v>
      </c>
      <c r="O1708" s="108">
        <v>1</v>
      </c>
      <c r="P1708" s="108">
        <v>1</v>
      </c>
      <c r="Q1708" s="110">
        <v>0</v>
      </c>
      <c r="R1708" s="110">
        <v>0</v>
      </c>
      <c r="S1708" s="110">
        <v>1</v>
      </c>
      <c r="T1708" s="110">
        <v>1</v>
      </c>
      <c r="U1708" s="110">
        <v>1</v>
      </c>
      <c r="V1708" s="110">
        <v>0</v>
      </c>
      <c r="W1708" s="112">
        <v>2604817.7799999998</v>
      </c>
      <c r="X1708" s="112">
        <v>0</v>
      </c>
      <c r="Y1708" s="112">
        <v>0</v>
      </c>
      <c r="Z1708" s="112">
        <v>113960.78</v>
      </c>
      <c r="AA1708" s="112">
        <v>0</v>
      </c>
      <c r="AB1708" s="112">
        <v>0</v>
      </c>
      <c r="AC1708" s="112">
        <v>0</v>
      </c>
      <c r="AD1708" s="112">
        <v>2604817.7799999998</v>
      </c>
      <c r="AE1708" s="150">
        <v>45376</v>
      </c>
      <c r="AF1708" s="151">
        <v>46471</v>
      </c>
      <c r="AG1708" s="113">
        <v>2604817.7799999998</v>
      </c>
      <c r="AH1708" s="113">
        <v>2.4861111111111112</v>
      </c>
      <c r="AI1708" s="113">
        <v>3</v>
      </c>
      <c r="AJ1708" s="152">
        <v>8.7499999999999994E-2</v>
      </c>
      <c r="AK1708" s="109" t="s">
        <v>664</v>
      </c>
      <c r="AL1708" s="109" t="s">
        <v>665</v>
      </c>
      <c r="AM1708" s="155">
        <v>0</v>
      </c>
      <c r="AN1708" s="155">
        <v>0</v>
      </c>
      <c r="AO1708" s="155">
        <v>0</v>
      </c>
      <c r="AP1708" s="155">
        <v>0</v>
      </c>
      <c r="AQ1708" s="155">
        <v>0</v>
      </c>
      <c r="AR1708" s="155">
        <v>0</v>
      </c>
      <c r="AS1708" s="155">
        <v>0</v>
      </c>
      <c r="AT1708" s="155">
        <v>0</v>
      </c>
      <c r="AU1708" s="155">
        <v>0</v>
      </c>
      <c r="AV1708" s="155">
        <v>0</v>
      </c>
      <c r="AW1708" s="155">
        <v>0</v>
      </c>
      <c r="AX1708" s="155">
        <v>0</v>
      </c>
      <c r="AY1708" s="155">
        <v>0</v>
      </c>
      <c r="AZ1708" s="155">
        <v>0</v>
      </c>
      <c r="BA1708" s="155">
        <v>0</v>
      </c>
      <c r="BB1708" s="22">
        <f t="shared" si="78"/>
        <v>0</v>
      </c>
      <c r="BC1708" s="22">
        <f t="shared" si="79"/>
        <v>0</v>
      </c>
      <c r="BD1708" s="22">
        <f t="shared" si="82"/>
        <v>0</v>
      </c>
    </row>
    <row r="1709" spans="1:56" x14ac:dyDescent="0.35">
      <c r="A1709" s="23" t="s">
        <v>3466</v>
      </c>
      <c r="B1709" s="107" t="s">
        <v>3467</v>
      </c>
      <c r="C1709" s="108">
        <v>1</v>
      </c>
      <c r="D1709" s="108" t="s">
        <v>31</v>
      </c>
      <c r="E1709" s="109" t="s">
        <v>467</v>
      </c>
      <c r="F1709" s="109" t="s">
        <v>648</v>
      </c>
      <c r="G1709" s="109" t="s">
        <v>660</v>
      </c>
      <c r="H1709" s="109" t="s">
        <v>661</v>
      </c>
      <c r="I1709" s="109" t="s">
        <v>649</v>
      </c>
      <c r="J1709" s="109" t="s">
        <v>662</v>
      </c>
      <c r="K1709" s="109" t="s">
        <v>3468</v>
      </c>
      <c r="L1709" s="109" t="s">
        <v>650</v>
      </c>
      <c r="M1709" s="109" t="s">
        <v>663</v>
      </c>
      <c r="N1709" s="108">
        <v>1</v>
      </c>
      <c r="O1709" s="108">
        <v>1</v>
      </c>
      <c r="P1709" s="108">
        <v>1</v>
      </c>
      <c r="Q1709" s="110">
        <v>0</v>
      </c>
      <c r="R1709" s="110">
        <v>0</v>
      </c>
      <c r="S1709" s="110">
        <v>1</v>
      </c>
      <c r="T1709" s="110">
        <v>1</v>
      </c>
      <c r="U1709" s="110">
        <v>1</v>
      </c>
      <c r="V1709" s="110">
        <v>0</v>
      </c>
      <c r="W1709" s="112">
        <v>875000</v>
      </c>
      <c r="X1709" s="112">
        <v>0</v>
      </c>
      <c r="Y1709" s="112">
        <v>31250</v>
      </c>
      <c r="Z1709" s="112">
        <v>5833.33</v>
      </c>
      <c r="AA1709" s="112">
        <v>0</v>
      </c>
      <c r="AB1709" s="112">
        <v>0</v>
      </c>
      <c r="AC1709" s="112">
        <v>0</v>
      </c>
      <c r="AD1709" s="112">
        <v>843750</v>
      </c>
      <c r="AE1709" s="150">
        <v>45385</v>
      </c>
      <c r="AF1709" s="151">
        <v>46359</v>
      </c>
      <c r="AG1709" s="113">
        <v>1000000</v>
      </c>
      <c r="AH1709" s="113">
        <v>2.2055555555555557</v>
      </c>
      <c r="AI1709" s="113">
        <v>2.7055555555555557</v>
      </c>
      <c r="AJ1709" s="152">
        <v>0.08</v>
      </c>
      <c r="AK1709" s="109" t="s">
        <v>664</v>
      </c>
      <c r="AL1709" s="109" t="s">
        <v>665</v>
      </c>
      <c r="AM1709" s="155">
        <v>31250</v>
      </c>
      <c r="AN1709" s="155">
        <v>31250</v>
      </c>
      <c r="AO1709" s="155">
        <v>31250</v>
      </c>
      <c r="AP1709" s="155">
        <v>31250</v>
      </c>
      <c r="AQ1709" s="155">
        <v>31250</v>
      </c>
      <c r="AR1709" s="155">
        <v>31250</v>
      </c>
      <c r="AS1709" s="155">
        <v>31250</v>
      </c>
      <c r="AT1709" s="155">
        <v>31250</v>
      </c>
      <c r="AU1709" s="155">
        <v>31250</v>
      </c>
      <c r="AV1709" s="155">
        <v>31250</v>
      </c>
      <c r="AW1709" s="155">
        <v>31250</v>
      </c>
      <c r="AX1709" s="155">
        <v>31250</v>
      </c>
      <c r="AY1709" s="155">
        <v>31250</v>
      </c>
      <c r="AZ1709" s="155">
        <v>31250</v>
      </c>
      <c r="BA1709" s="155">
        <v>31250</v>
      </c>
      <c r="BB1709" s="22">
        <f t="shared" si="78"/>
        <v>93750</v>
      </c>
      <c r="BC1709" s="22">
        <f t="shared" si="79"/>
        <v>375000</v>
      </c>
      <c r="BD1709" s="22">
        <f t="shared" si="82"/>
        <v>468750</v>
      </c>
    </row>
    <row r="1710" spans="1:56" x14ac:dyDescent="0.35">
      <c r="A1710" s="23" t="s">
        <v>3469</v>
      </c>
      <c r="B1710" s="107" t="s">
        <v>3470</v>
      </c>
      <c r="C1710" s="108">
        <v>1</v>
      </c>
      <c r="D1710" s="108" t="s">
        <v>31</v>
      </c>
      <c r="E1710" s="109" t="s">
        <v>467</v>
      </c>
      <c r="F1710" s="109" t="s">
        <v>648</v>
      </c>
      <c r="G1710" s="109" t="s">
        <v>660</v>
      </c>
      <c r="H1710" s="109" t="s">
        <v>661</v>
      </c>
      <c r="I1710" s="109" t="s">
        <v>649</v>
      </c>
      <c r="J1710" s="109" t="s">
        <v>662</v>
      </c>
      <c r="K1710" s="109" t="s">
        <v>3305</v>
      </c>
      <c r="L1710" s="109" t="s">
        <v>650</v>
      </c>
      <c r="M1710" s="109" t="s">
        <v>663</v>
      </c>
      <c r="N1710" s="108">
        <v>1</v>
      </c>
      <c r="O1710" s="108">
        <v>1</v>
      </c>
      <c r="P1710" s="108">
        <v>1</v>
      </c>
      <c r="Q1710" s="110">
        <v>0</v>
      </c>
      <c r="R1710" s="110">
        <v>0</v>
      </c>
      <c r="S1710" s="110">
        <v>1</v>
      </c>
      <c r="T1710" s="110">
        <v>1</v>
      </c>
      <c r="U1710" s="110">
        <v>1</v>
      </c>
      <c r="V1710" s="110">
        <v>0</v>
      </c>
      <c r="W1710" s="112">
        <v>3036401.39</v>
      </c>
      <c r="X1710" s="112">
        <v>0</v>
      </c>
      <c r="Y1710" s="112">
        <v>0</v>
      </c>
      <c r="Z1710" s="112">
        <v>132842.56</v>
      </c>
      <c r="AA1710" s="112">
        <v>0</v>
      </c>
      <c r="AB1710" s="112">
        <v>0</v>
      </c>
      <c r="AC1710" s="112">
        <v>0</v>
      </c>
      <c r="AD1710" s="112">
        <v>3036401.39</v>
      </c>
      <c r="AE1710" s="150">
        <v>45376</v>
      </c>
      <c r="AF1710" s="151">
        <v>46471</v>
      </c>
      <c r="AG1710" s="113">
        <v>3036401.39</v>
      </c>
      <c r="AH1710" s="113">
        <v>2.4861111111111112</v>
      </c>
      <c r="AI1710" s="113">
        <v>3</v>
      </c>
      <c r="AJ1710" s="152">
        <v>8.7499999999999994E-2</v>
      </c>
      <c r="AK1710" s="109" t="s">
        <v>664</v>
      </c>
      <c r="AL1710" s="109" t="s">
        <v>665</v>
      </c>
      <c r="AM1710" s="155">
        <v>0</v>
      </c>
      <c r="AN1710" s="155">
        <v>0</v>
      </c>
      <c r="AO1710" s="155">
        <v>0</v>
      </c>
      <c r="AP1710" s="155">
        <v>0</v>
      </c>
      <c r="AQ1710" s="155">
        <v>0</v>
      </c>
      <c r="AR1710" s="155">
        <v>0</v>
      </c>
      <c r="AS1710" s="155">
        <v>0</v>
      </c>
      <c r="AT1710" s="155">
        <v>0</v>
      </c>
      <c r="AU1710" s="155">
        <v>0</v>
      </c>
      <c r="AV1710" s="155">
        <v>0</v>
      </c>
      <c r="AW1710" s="155">
        <v>0</v>
      </c>
      <c r="AX1710" s="155">
        <v>0</v>
      </c>
      <c r="AY1710" s="155">
        <v>0</v>
      </c>
      <c r="AZ1710" s="155">
        <v>0</v>
      </c>
      <c r="BA1710" s="155">
        <v>0</v>
      </c>
      <c r="BB1710" s="22">
        <f t="shared" si="78"/>
        <v>0</v>
      </c>
      <c r="BC1710" s="22">
        <f t="shared" si="79"/>
        <v>0</v>
      </c>
      <c r="BD1710" s="22">
        <f t="shared" si="82"/>
        <v>0</v>
      </c>
    </row>
    <row r="1711" spans="1:56" x14ac:dyDescent="0.35">
      <c r="A1711" s="23" t="s">
        <v>3471</v>
      </c>
      <c r="B1711" s="107" t="s">
        <v>3472</v>
      </c>
      <c r="C1711" s="108">
        <v>1</v>
      </c>
      <c r="D1711" s="108" t="s">
        <v>31</v>
      </c>
      <c r="E1711" s="109" t="s">
        <v>467</v>
      </c>
      <c r="F1711" s="109" t="s">
        <v>648</v>
      </c>
      <c r="G1711" s="109" t="s">
        <v>660</v>
      </c>
      <c r="H1711" s="109" t="s">
        <v>661</v>
      </c>
      <c r="I1711" s="109" t="s">
        <v>649</v>
      </c>
      <c r="J1711" s="109" t="s">
        <v>662</v>
      </c>
      <c r="K1711" s="109" t="s">
        <v>3345</v>
      </c>
      <c r="L1711" s="109" t="s">
        <v>650</v>
      </c>
      <c r="M1711" s="109" t="s">
        <v>663</v>
      </c>
      <c r="N1711" s="108">
        <v>1</v>
      </c>
      <c r="O1711" s="108">
        <v>1</v>
      </c>
      <c r="P1711" s="108">
        <v>1</v>
      </c>
      <c r="Q1711" s="110">
        <v>0</v>
      </c>
      <c r="R1711" s="110">
        <v>0</v>
      </c>
      <c r="S1711" s="110">
        <v>1</v>
      </c>
      <c r="T1711" s="110">
        <v>1</v>
      </c>
      <c r="U1711" s="110">
        <v>1</v>
      </c>
      <c r="V1711" s="110">
        <v>0</v>
      </c>
      <c r="W1711" s="112">
        <v>405180.51</v>
      </c>
      <c r="X1711" s="112">
        <v>0</v>
      </c>
      <c r="Y1711" s="112">
        <v>0</v>
      </c>
      <c r="Z1711" s="112">
        <v>17726.650000000001</v>
      </c>
      <c r="AA1711" s="112">
        <v>0</v>
      </c>
      <c r="AB1711" s="112">
        <v>0</v>
      </c>
      <c r="AC1711" s="112">
        <v>0</v>
      </c>
      <c r="AD1711" s="112">
        <v>405180.51</v>
      </c>
      <c r="AE1711" s="150">
        <v>45376</v>
      </c>
      <c r="AF1711" s="151">
        <v>46471</v>
      </c>
      <c r="AG1711" s="113">
        <v>405180.51</v>
      </c>
      <c r="AH1711" s="113">
        <v>2.4861111111111112</v>
      </c>
      <c r="AI1711" s="113">
        <v>3</v>
      </c>
      <c r="AJ1711" s="152">
        <v>8.7499999999999994E-2</v>
      </c>
      <c r="AK1711" s="109" t="s">
        <v>664</v>
      </c>
      <c r="AL1711" s="109" t="s">
        <v>665</v>
      </c>
      <c r="AM1711" s="155">
        <v>0</v>
      </c>
      <c r="AN1711" s="155">
        <v>0</v>
      </c>
      <c r="AO1711" s="155">
        <v>0</v>
      </c>
      <c r="AP1711" s="155">
        <v>0</v>
      </c>
      <c r="AQ1711" s="155">
        <v>0</v>
      </c>
      <c r="AR1711" s="155">
        <v>0</v>
      </c>
      <c r="AS1711" s="155">
        <v>0</v>
      </c>
      <c r="AT1711" s="155">
        <v>0</v>
      </c>
      <c r="AU1711" s="155">
        <v>0</v>
      </c>
      <c r="AV1711" s="155">
        <v>0</v>
      </c>
      <c r="AW1711" s="155">
        <v>0</v>
      </c>
      <c r="AX1711" s="155">
        <v>0</v>
      </c>
      <c r="AY1711" s="155">
        <v>0</v>
      </c>
      <c r="AZ1711" s="155">
        <v>0</v>
      </c>
      <c r="BA1711" s="155">
        <v>0</v>
      </c>
      <c r="BB1711" s="22">
        <f t="shared" si="78"/>
        <v>0</v>
      </c>
      <c r="BC1711" s="22">
        <f t="shared" si="79"/>
        <v>0</v>
      </c>
      <c r="BD1711" s="22">
        <f t="shared" si="82"/>
        <v>0</v>
      </c>
    </row>
    <row r="1712" spans="1:56" x14ac:dyDescent="0.35">
      <c r="A1712" s="23" t="s">
        <v>3473</v>
      </c>
      <c r="B1712" s="107" t="s">
        <v>3474</v>
      </c>
      <c r="C1712" s="108">
        <v>1</v>
      </c>
      <c r="D1712" s="108" t="s">
        <v>31</v>
      </c>
      <c r="E1712" s="109" t="s">
        <v>467</v>
      </c>
      <c r="F1712" s="109" t="s">
        <v>648</v>
      </c>
      <c r="G1712" s="109" t="s">
        <v>660</v>
      </c>
      <c r="H1712" s="109" t="s">
        <v>661</v>
      </c>
      <c r="I1712" s="109" t="s">
        <v>649</v>
      </c>
      <c r="J1712" s="109" t="s">
        <v>662</v>
      </c>
      <c r="K1712" s="109" t="s">
        <v>3475</v>
      </c>
      <c r="L1712" s="109" t="s">
        <v>650</v>
      </c>
      <c r="M1712" s="109" t="s">
        <v>663</v>
      </c>
      <c r="N1712" s="108">
        <v>1</v>
      </c>
      <c r="O1712" s="108">
        <v>1</v>
      </c>
      <c r="P1712" s="108">
        <v>1</v>
      </c>
      <c r="Q1712" s="110">
        <v>0</v>
      </c>
      <c r="R1712" s="110">
        <v>0</v>
      </c>
      <c r="S1712" s="110">
        <v>1</v>
      </c>
      <c r="T1712" s="110">
        <v>1</v>
      </c>
      <c r="U1712" s="110">
        <v>1</v>
      </c>
      <c r="V1712" s="110">
        <v>0</v>
      </c>
      <c r="W1712" s="112">
        <v>7681852.4500000011</v>
      </c>
      <c r="X1712" s="112">
        <v>0</v>
      </c>
      <c r="Y1712" s="112">
        <v>94837.68</v>
      </c>
      <c r="Z1712" s="112">
        <v>52249.01</v>
      </c>
      <c r="AA1712" s="112">
        <v>0</v>
      </c>
      <c r="AB1712" s="112">
        <v>0</v>
      </c>
      <c r="AC1712" s="112">
        <v>0</v>
      </c>
      <c r="AD1712" s="112">
        <v>7587014.7700000014</v>
      </c>
      <c r="AE1712" s="150">
        <v>45385</v>
      </c>
      <c r="AF1712" s="151">
        <v>47971</v>
      </c>
      <c r="AG1712" s="113">
        <v>8061203.1699999999</v>
      </c>
      <c r="AH1712" s="113">
        <v>6.6833333333333336</v>
      </c>
      <c r="AI1712" s="113">
        <v>7.1833333333333336</v>
      </c>
      <c r="AJ1712" s="152">
        <v>8.1618999999999997E-2</v>
      </c>
      <c r="AK1712" s="109" t="s">
        <v>664</v>
      </c>
      <c r="AL1712" s="109" t="s">
        <v>665</v>
      </c>
      <c r="AM1712" s="155">
        <v>94837.68</v>
      </c>
      <c r="AN1712" s="155">
        <v>94837.68</v>
      </c>
      <c r="AO1712" s="155">
        <v>94837.68</v>
      </c>
      <c r="AP1712" s="155">
        <v>94837.68</v>
      </c>
      <c r="AQ1712" s="155">
        <v>94837.68</v>
      </c>
      <c r="AR1712" s="155">
        <v>94837.68</v>
      </c>
      <c r="AS1712" s="155">
        <v>94837.68</v>
      </c>
      <c r="AT1712" s="155">
        <v>94837.68</v>
      </c>
      <c r="AU1712" s="155">
        <v>94837.68</v>
      </c>
      <c r="AV1712" s="155">
        <v>94837.68</v>
      </c>
      <c r="AW1712" s="155">
        <v>94837.68</v>
      </c>
      <c r="AX1712" s="155">
        <v>94837.68</v>
      </c>
      <c r="AY1712" s="155">
        <v>94837.68</v>
      </c>
      <c r="AZ1712" s="155">
        <v>94837.68</v>
      </c>
      <c r="BA1712" s="155">
        <v>94837.68</v>
      </c>
      <c r="BB1712" s="22">
        <f t="shared" si="78"/>
        <v>284513.03999999998</v>
      </c>
      <c r="BC1712" s="22">
        <f t="shared" si="79"/>
        <v>1138052.1599999997</v>
      </c>
      <c r="BD1712" s="22">
        <f t="shared" si="82"/>
        <v>1422565.1999999997</v>
      </c>
    </row>
    <row r="1713" spans="1:56" x14ac:dyDescent="0.35">
      <c r="A1713" s="23" t="s">
        <v>3476</v>
      </c>
      <c r="B1713" s="107" t="s">
        <v>3477</v>
      </c>
      <c r="C1713" s="108">
        <v>1</v>
      </c>
      <c r="D1713" s="108" t="s">
        <v>31</v>
      </c>
      <c r="E1713" s="109" t="s">
        <v>467</v>
      </c>
      <c r="F1713" s="109" t="s">
        <v>648</v>
      </c>
      <c r="G1713" s="109" t="s">
        <v>668</v>
      </c>
      <c r="H1713" s="109" t="s">
        <v>669</v>
      </c>
      <c r="I1713" s="109" t="s">
        <v>670</v>
      </c>
      <c r="J1713" s="109" t="s">
        <v>671</v>
      </c>
      <c r="K1713" s="109" t="s">
        <v>3478</v>
      </c>
      <c r="L1713" s="109" t="s">
        <v>650</v>
      </c>
      <c r="M1713" s="109" t="s">
        <v>663</v>
      </c>
      <c r="N1713" s="108">
        <v>1</v>
      </c>
      <c r="O1713" s="108">
        <v>1</v>
      </c>
      <c r="P1713" s="108">
        <v>1</v>
      </c>
      <c r="Q1713" s="110">
        <v>1</v>
      </c>
      <c r="R1713" s="110">
        <v>1</v>
      </c>
      <c r="S1713" s="110">
        <v>1</v>
      </c>
      <c r="T1713" s="110">
        <v>0</v>
      </c>
      <c r="U1713" s="110">
        <v>0</v>
      </c>
      <c r="V1713" s="110">
        <v>0</v>
      </c>
      <c r="W1713" s="112">
        <v>1465335.39</v>
      </c>
      <c r="X1713" s="112">
        <v>0</v>
      </c>
      <c r="Y1713" s="112">
        <v>0</v>
      </c>
      <c r="Z1713" s="112">
        <v>64108.42</v>
      </c>
      <c r="AA1713" s="112">
        <v>0</v>
      </c>
      <c r="AB1713" s="112">
        <v>0</v>
      </c>
      <c r="AC1713" s="112">
        <v>0</v>
      </c>
      <c r="AD1713" s="112">
        <v>1465335.39</v>
      </c>
      <c r="AE1713" s="150">
        <v>45376</v>
      </c>
      <c r="AF1713" s="151">
        <v>46471</v>
      </c>
      <c r="AG1713" s="113">
        <v>1465335.39</v>
      </c>
      <c r="AH1713" s="113">
        <v>2.4861111111111112</v>
      </c>
      <c r="AI1713" s="113">
        <v>3</v>
      </c>
      <c r="AJ1713" s="152">
        <v>8.7499999999999994E-2</v>
      </c>
      <c r="AK1713" s="109" t="s">
        <v>664</v>
      </c>
      <c r="AL1713" s="109" t="s">
        <v>665</v>
      </c>
      <c r="AM1713" s="155">
        <v>0</v>
      </c>
      <c r="AN1713" s="155">
        <v>0</v>
      </c>
      <c r="AO1713" s="155">
        <v>0</v>
      </c>
      <c r="AP1713" s="155">
        <v>0</v>
      </c>
      <c r="AQ1713" s="155">
        <v>0</v>
      </c>
      <c r="AR1713" s="155">
        <v>0</v>
      </c>
      <c r="AS1713" s="155">
        <v>0</v>
      </c>
      <c r="AT1713" s="155">
        <v>0</v>
      </c>
      <c r="AU1713" s="155">
        <v>0</v>
      </c>
      <c r="AV1713" s="155">
        <v>0</v>
      </c>
      <c r="AW1713" s="155">
        <v>0</v>
      </c>
      <c r="AX1713" s="155">
        <v>0</v>
      </c>
      <c r="AY1713" s="155">
        <v>0</v>
      </c>
      <c r="AZ1713" s="155">
        <v>0</v>
      </c>
      <c r="BA1713" s="155">
        <v>0</v>
      </c>
      <c r="BB1713" s="22">
        <f t="shared" si="78"/>
        <v>0</v>
      </c>
      <c r="BC1713" s="22">
        <f t="shared" si="79"/>
        <v>0</v>
      </c>
      <c r="BD1713" s="22">
        <f t="shared" si="82"/>
        <v>0</v>
      </c>
    </row>
    <row r="1714" spans="1:56" x14ac:dyDescent="0.35">
      <c r="A1714" s="23" t="s">
        <v>3479</v>
      </c>
      <c r="B1714" s="107" t="s">
        <v>3480</v>
      </c>
      <c r="C1714" s="108">
        <v>1</v>
      </c>
      <c r="D1714" s="108" t="s">
        <v>31</v>
      </c>
      <c r="E1714" s="109" t="s">
        <v>467</v>
      </c>
      <c r="F1714" s="109" t="s">
        <v>648</v>
      </c>
      <c r="G1714" s="109" t="s">
        <v>668</v>
      </c>
      <c r="H1714" s="109" t="s">
        <v>669</v>
      </c>
      <c r="I1714" s="109" t="s">
        <v>670</v>
      </c>
      <c r="J1714" s="109" t="s">
        <v>671</v>
      </c>
      <c r="K1714" s="109" t="s">
        <v>3481</v>
      </c>
      <c r="L1714" s="109" t="s">
        <v>650</v>
      </c>
      <c r="M1714" s="109" t="s">
        <v>663</v>
      </c>
      <c r="N1714" s="108">
        <v>1</v>
      </c>
      <c r="O1714" s="108">
        <v>1</v>
      </c>
      <c r="P1714" s="108">
        <v>1</v>
      </c>
      <c r="Q1714" s="110">
        <v>1</v>
      </c>
      <c r="R1714" s="110">
        <v>1</v>
      </c>
      <c r="S1714" s="110">
        <v>1</v>
      </c>
      <c r="T1714" s="110">
        <v>0</v>
      </c>
      <c r="U1714" s="110">
        <v>0</v>
      </c>
      <c r="V1714" s="110">
        <v>0</v>
      </c>
      <c r="W1714" s="112">
        <v>1348490.09</v>
      </c>
      <c r="X1714" s="112">
        <v>0</v>
      </c>
      <c r="Y1714" s="112">
        <v>0</v>
      </c>
      <c r="Z1714" s="112">
        <v>58996.44</v>
      </c>
      <c r="AA1714" s="112">
        <v>0</v>
      </c>
      <c r="AB1714" s="112">
        <v>0</v>
      </c>
      <c r="AC1714" s="112">
        <v>0</v>
      </c>
      <c r="AD1714" s="112">
        <v>1348490.09</v>
      </c>
      <c r="AE1714" s="150">
        <v>45376</v>
      </c>
      <c r="AF1714" s="151">
        <v>46471</v>
      </c>
      <c r="AG1714" s="113">
        <v>1348490.09</v>
      </c>
      <c r="AH1714" s="113">
        <v>2.4861111111111112</v>
      </c>
      <c r="AI1714" s="113">
        <v>3</v>
      </c>
      <c r="AJ1714" s="152">
        <v>8.7499999999999994E-2</v>
      </c>
      <c r="AK1714" s="109" t="s">
        <v>664</v>
      </c>
      <c r="AL1714" s="109" t="s">
        <v>665</v>
      </c>
      <c r="AM1714" s="155">
        <v>0</v>
      </c>
      <c r="AN1714" s="155">
        <v>0</v>
      </c>
      <c r="AO1714" s="155">
        <v>0</v>
      </c>
      <c r="AP1714" s="155">
        <v>0</v>
      </c>
      <c r="AQ1714" s="155">
        <v>0</v>
      </c>
      <c r="AR1714" s="155">
        <v>0</v>
      </c>
      <c r="AS1714" s="155">
        <v>0</v>
      </c>
      <c r="AT1714" s="155">
        <v>0</v>
      </c>
      <c r="AU1714" s="155">
        <v>0</v>
      </c>
      <c r="AV1714" s="155">
        <v>0</v>
      </c>
      <c r="AW1714" s="155">
        <v>0</v>
      </c>
      <c r="AX1714" s="155">
        <v>0</v>
      </c>
      <c r="AY1714" s="155">
        <v>0</v>
      </c>
      <c r="AZ1714" s="155">
        <v>0</v>
      </c>
      <c r="BA1714" s="155">
        <v>0</v>
      </c>
      <c r="BB1714" s="22">
        <f t="shared" si="78"/>
        <v>0</v>
      </c>
      <c r="BC1714" s="22">
        <f t="shared" si="79"/>
        <v>0</v>
      </c>
      <c r="BD1714" s="22">
        <f t="shared" si="82"/>
        <v>0</v>
      </c>
    </row>
    <row r="1715" spans="1:56" x14ac:dyDescent="0.35">
      <c r="A1715" s="23" t="s">
        <v>3482</v>
      </c>
      <c r="B1715" s="107" t="s">
        <v>3483</v>
      </c>
      <c r="C1715" s="108">
        <v>1</v>
      </c>
      <c r="D1715" s="108" t="s">
        <v>31</v>
      </c>
      <c r="E1715" s="109" t="s">
        <v>467</v>
      </c>
      <c r="F1715" s="109" t="s">
        <v>648</v>
      </c>
      <c r="G1715" s="109" t="s">
        <v>668</v>
      </c>
      <c r="H1715" s="109" t="s">
        <v>669</v>
      </c>
      <c r="I1715" s="109" t="s">
        <v>670</v>
      </c>
      <c r="J1715" s="109" t="s">
        <v>671</v>
      </c>
      <c r="K1715" s="109" t="s">
        <v>3484</v>
      </c>
      <c r="L1715" s="109" t="s">
        <v>650</v>
      </c>
      <c r="M1715" s="109" t="s">
        <v>663</v>
      </c>
      <c r="N1715" s="108">
        <v>1</v>
      </c>
      <c r="O1715" s="108">
        <v>1</v>
      </c>
      <c r="P1715" s="108">
        <v>1</v>
      </c>
      <c r="Q1715" s="110">
        <v>1</v>
      </c>
      <c r="R1715" s="110">
        <v>1</v>
      </c>
      <c r="S1715" s="110">
        <v>1</v>
      </c>
      <c r="T1715" s="110">
        <v>0</v>
      </c>
      <c r="U1715" s="110">
        <v>0</v>
      </c>
      <c r="V1715" s="110">
        <v>0</v>
      </c>
      <c r="W1715" s="112">
        <v>1525758.55</v>
      </c>
      <c r="X1715" s="112">
        <v>0</v>
      </c>
      <c r="Y1715" s="112">
        <v>0</v>
      </c>
      <c r="Z1715" s="112">
        <v>66751.94</v>
      </c>
      <c r="AA1715" s="112">
        <v>0</v>
      </c>
      <c r="AB1715" s="112">
        <v>0</v>
      </c>
      <c r="AC1715" s="112">
        <v>0</v>
      </c>
      <c r="AD1715" s="112">
        <v>1525758.55</v>
      </c>
      <c r="AE1715" s="150">
        <v>45376</v>
      </c>
      <c r="AF1715" s="151">
        <v>46471</v>
      </c>
      <c r="AG1715" s="113">
        <v>1525758.55</v>
      </c>
      <c r="AH1715" s="113">
        <v>2.4861111111111112</v>
      </c>
      <c r="AI1715" s="113">
        <v>3</v>
      </c>
      <c r="AJ1715" s="152">
        <v>8.7499999999999994E-2</v>
      </c>
      <c r="AK1715" s="109" t="s">
        <v>664</v>
      </c>
      <c r="AL1715" s="109" t="s">
        <v>665</v>
      </c>
      <c r="AM1715" s="155">
        <v>0</v>
      </c>
      <c r="AN1715" s="155">
        <v>0</v>
      </c>
      <c r="AO1715" s="155">
        <v>0</v>
      </c>
      <c r="AP1715" s="155">
        <v>0</v>
      </c>
      <c r="AQ1715" s="155">
        <v>0</v>
      </c>
      <c r="AR1715" s="155">
        <v>0</v>
      </c>
      <c r="AS1715" s="155">
        <v>0</v>
      </c>
      <c r="AT1715" s="155">
        <v>0</v>
      </c>
      <c r="AU1715" s="155">
        <v>0</v>
      </c>
      <c r="AV1715" s="155">
        <v>0</v>
      </c>
      <c r="AW1715" s="155">
        <v>0</v>
      </c>
      <c r="AX1715" s="155">
        <v>0</v>
      </c>
      <c r="AY1715" s="155">
        <v>0</v>
      </c>
      <c r="AZ1715" s="155">
        <v>0</v>
      </c>
      <c r="BA1715" s="155">
        <v>0</v>
      </c>
      <c r="BB1715" s="22">
        <f t="shared" si="78"/>
        <v>0</v>
      </c>
      <c r="BC1715" s="22">
        <f t="shared" si="79"/>
        <v>0</v>
      </c>
      <c r="BD1715" s="22">
        <f t="shared" si="82"/>
        <v>0</v>
      </c>
    </row>
    <row r="1716" spans="1:56" x14ac:dyDescent="0.35">
      <c r="A1716" s="23" t="s">
        <v>3485</v>
      </c>
      <c r="B1716" s="107" t="s">
        <v>3486</v>
      </c>
      <c r="C1716" s="108">
        <v>1</v>
      </c>
      <c r="D1716" s="108" t="s">
        <v>31</v>
      </c>
      <c r="E1716" s="109" t="s">
        <v>467</v>
      </c>
      <c r="F1716" s="109" t="s">
        <v>648</v>
      </c>
      <c r="G1716" s="109" t="s">
        <v>668</v>
      </c>
      <c r="H1716" s="109" t="s">
        <v>669</v>
      </c>
      <c r="I1716" s="109" t="s">
        <v>670</v>
      </c>
      <c r="J1716" s="109" t="s">
        <v>671</v>
      </c>
      <c r="K1716" s="109" t="s">
        <v>3487</v>
      </c>
      <c r="L1716" s="109" t="s">
        <v>650</v>
      </c>
      <c r="M1716" s="109" t="s">
        <v>663</v>
      </c>
      <c r="N1716" s="108">
        <v>1</v>
      </c>
      <c r="O1716" s="108">
        <v>1</v>
      </c>
      <c r="P1716" s="108">
        <v>1</v>
      </c>
      <c r="Q1716" s="110">
        <v>1</v>
      </c>
      <c r="R1716" s="110">
        <v>1</v>
      </c>
      <c r="S1716" s="110">
        <v>1</v>
      </c>
      <c r="T1716" s="110">
        <v>0</v>
      </c>
      <c r="U1716" s="110">
        <v>0</v>
      </c>
      <c r="V1716" s="110">
        <v>0</v>
      </c>
      <c r="W1716" s="112">
        <v>1531193.9</v>
      </c>
      <c r="X1716" s="112">
        <v>0</v>
      </c>
      <c r="Y1716" s="112">
        <v>0</v>
      </c>
      <c r="Z1716" s="112">
        <v>66989.73</v>
      </c>
      <c r="AA1716" s="112">
        <v>0</v>
      </c>
      <c r="AB1716" s="112">
        <v>0</v>
      </c>
      <c r="AC1716" s="112">
        <v>0</v>
      </c>
      <c r="AD1716" s="112">
        <v>1531193.9</v>
      </c>
      <c r="AE1716" s="150">
        <v>45376</v>
      </c>
      <c r="AF1716" s="151">
        <v>46471</v>
      </c>
      <c r="AG1716" s="113">
        <v>1531193.9</v>
      </c>
      <c r="AH1716" s="113">
        <v>2.4861111111111112</v>
      </c>
      <c r="AI1716" s="113">
        <v>3</v>
      </c>
      <c r="AJ1716" s="152">
        <v>8.7499999999999994E-2</v>
      </c>
      <c r="AK1716" s="109" t="s">
        <v>664</v>
      </c>
      <c r="AL1716" s="109" t="s">
        <v>665</v>
      </c>
      <c r="AM1716" s="155">
        <v>0</v>
      </c>
      <c r="AN1716" s="155">
        <v>0</v>
      </c>
      <c r="AO1716" s="155">
        <v>0</v>
      </c>
      <c r="AP1716" s="155">
        <v>0</v>
      </c>
      <c r="AQ1716" s="155">
        <v>0</v>
      </c>
      <c r="AR1716" s="155">
        <v>0</v>
      </c>
      <c r="AS1716" s="155">
        <v>0</v>
      </c>
      <c r="AT1716" s="155">
        <v>0</v>
      </c>
      <c r="AU1716" s="155">
        <v>0</v>
      </c>
      <c r="AV1716" s="155">
        <v>0</v>
      </c>
      <c r="AW1716" s="155">
        <v>0</v>
      </c>
      <c r="AX1716" s="155">
        <v>0</v>
      </c>
      <c r="AY1716" s="155">
        <v>0</v>
      </c>
      <c r="AZ1716" s="155">
        <v>0</v>
      </c>
      <c r="BA1716" s="155">
        <v>0</v>
      </c>
      <c r="BB1716" s="22">
        <f t="shared" si="78"/>
        <v>0</v>
      </c>
      <c r="BC1716" s="22">
        <f t="shared" si="79"/>
        <v>0</v>
      </c>
      <c r="BD1716" s="22">
        <f t="shared" si="82"/>
        <v>0</v>
      </c>
    </row>
    <row r="1717" spans="1:56" x14ac:dyDescent="0.35">
      <c r="A1717" s="23" t="s">
        <v>3488</v>
      </c>
      <c r="B1717" s="107" t="s">
        <v>3489</v>
      </c>
      <c r="C1717" s="108">
        <v>1</v>
      </c>
      <c r="D1717" s="108" t="s">
        <v>31</v>
      </c>
      <c r="E1717" s="109" t="s">
        <v>467</v>
      </c>
      <c r="F1717" s="109" t="s">
        <v>648</v>
      </c>
      <c r="G1717" s="109" t="s">
        <v>64</v>
      </c>
      <c r="H1717" s="109" t="s">
        <v>661</v>
      </c>
      <c r="I1717" s="109" t="s">
        <v>649</v>
      </c>
      <c r="J1717" s="109" t="s">
        <v>662</v>
      </c>
      <c r="K1717" s="109" t="s">
        <v>596</v>
      </c>
      <c r="L1717" s="109" t="s">
        <v>650</v>
      </c>
      <c r="M1717" s="109" t="s">
        <v>663</v>
      </c>
      <c r="N1717" s="108">
        <v>1</v>
      </c>
      <c r="O1717" s="108">
        <v>1</v>
      </c>
      <c r="P1717" s="108">
        <v>1</v>
      </c>
      <c r="Q1717" s="110">
        <v>0</v>
      </c>
      <c r="R1717" s="110">
        <v>0</v>
      </c>
      <c r="S1717" s="110">
        <v>1</v>
      </c>
      <c r="T1717" s="110">
        <v>1</v>
      </c>
      <c r="U1717" s="110">
        <v>1</v>
      </c>
      <c r="V1717" s="110">
        <v>0</v>
      </c>
      <c r="W1717" s="112">
        <v>150000000</v>
      </c>
      <c r="X1717" s="112">
        <v>0</v>
      </c>
      <c r="Y1717" s="112">
        <v>0</v>
      </c>
      <c r="Z1717" s="112">
        <v>6937500</v>
      </c>
      <c r="AA1717" s="112">
        <v>0</v>
      </c>
      <c r="AB1717" s="112">
        <v>0</v>
      </c>
      <c r="AC1717" s="112">
        <v>0</v>
      </c>
      <c r="AD1717" s="112">
        <v>150000000</v>
      </c>
      <c r="AE1717" s="150">
        <v>45370</v>
      </c>
      <c r="AF1717" s="151">
        <v>47196</v>
      </c>
      <c r="AG1717" s="113">
        <v>150000000</v>
      </c>
      <c r="AH1717" s="113">
        <v>4.4694444444444441</v>
      </c>
      <c r="AI1717" s="113">
        <v>5</v>
      </c>
      <c r="AJ1717" s="152">
        <v>9.2499999999999999E-2</v>
      </c>
      <c r="AK1717" s="109" t="s">
        <v>664</v>
      </c>
      <c r="AL1717" s="109" t="s">
        <v>665</v>
      </c>
      <c r="AM1717" s="155">
        <v>0</v>
      </c>
      <c r="AN1717" s="155">
        <v>0</v>
      </c>
      <c r="AO1717" s="155">
        <v>0</v>
      </c>
      <c r="AP1717" s="155">
        <v>0</v>
      </c>
      <c r="AQ1717" s="155">
        <v>0</v>
      </c>
      <c r="AR1717" s="155">
        <v>0</v>
      </c>
      <c r="AS1717" s="155">
        <v>0</v>
      </c>
      <c r="AT1717" s="155">
        <v>0</v>
      </c>
      <c r="AU1717" s="155">
        <v>0</v>
      </c>
      <c r="AV1717" s="155">
        <v>0</v>
      </c>
      <c r="AW1717" s="155">
        <v>0</v>
      </c>
      <c r="AX1717" s="155">
        <v>0</v>
      </c>
      <c r="AY1717" s="155">
        <v>0</v>
      </c>
      <c r="AZ1717" s="155">
        <v>0</v>
      </c>
      <c r="BA1717" s="155">
        <v>0</v>
      </c>
      <c r="BB1717" s="22">
        <f t="shared" si="78"/>
        <v>0</v>
      </c>
      <c r="BC1717" s="22">
        <f t="shared" si="79"/>
        <v>0</v>
      </c>
      <c r="BD1717" s="22">
        <f t="shared" si="82"/>
        <v>0</v>
      </c>
    </row>
    <row r="1718" spans="1:56" x14ac:dyDescent="0.35">
      <c r="A1718" s="23" t="s">
        <v>3490</v>
      </c>
      <c r="B1718" s="107" t="s">
        <v>3491</v>
      </c>
      <c r="C1718" s="108">
        <v>1</v>
      </c>
      <c r="D1718" s="108" t="s">
        <v>31</v>
      </c>
      <c r="E1718" s="109" t="s">
        <v>467</v>
      </c>
      <c r="F1718" s="109" t="s">
        <v>648</v>
      </c>
      <c r="G1718" s="109" t="s">
        <v>668</v>
      </c>
      <c r="H1718" s="109" t="s">
        <v>669</v>
      </c>
      <c r="I1718" s="109" t="s">
        <v>670</v>
      </c>
      <c r="J1718" s="109" t="s">
        <v>671</v>
      </c>
      <c r="K1718" s="109" t="s">
        <v>484</v>
      </c>
      <c r="L1718" s="109" t="s">
        <v>650</v>
      </c>
      <c r="M1718" s="109" t="s">
        <v>663</v>
      </c>
      <c r="N1718" s="108">
        <v>1</v>
      </c>
      <c r="O1718" s="108">
        <v>1</v>
      </c>
      <c r="P1718" s="108">
        <v>1</v>
      </c>
      <c r="Q1718" s="110">
        <v>1</v>
      </c>
      <c r="R1718" s="110">
        <v>1</v>
      </c>
      <c r="S1718" s="110">
        <v>1</v>
      </c>
      <c r="T1718" s="110">
        <v>0</v>
      </c>
      <c r="U1718" s="110">
        <v>0</v>
      </c>
      <c r="V1718" s="110">
        <v>0</v>
      </c>
      <c r="W1718" s="112">
        <v>2000000</v>
      </c>
      <c r="X1718" s="112">
        <v>0</v>
      </c>
      <c r="Y1718" s="112">
        <v>0</v>
      </c>
      <c r="Z1718" s="112">
        <v>49000</v>
      </c>
      <c r="AA1718" s="112">
        <v>0</v>
      </c>
      <c r="AB1718" s="112">
        <v>0</v>
      </c>
      <c r="AC1718" s="112">
        <v>0</v>
      </c>
      <c r="AD1718" s="112">
        <v>2000000</v>
      </c>
      <c r="AE1718" s="150">
        <v>45372</v>
      </c>
      <c r="AF1718" s="151">
        <v>45737</v>
      </c>
      <c r="AG1718" s="113">
        <v>2000000</v>
      </c>
      <c r="AH1718" s="113">
        <v>0.47499999999999998</v>
      </c>
      <c r="AI1718" s="113">
        <v>1</v>
      </c>
      <c r="AJ1718" s="152">
        <v>4.9000000000000002E-2</v>
      </c>
      <c r="AK1718" s="109" t="s">
        <v>664</v>
      </c>
      <c r="AL1718" s="109" t="s">
        <v>665</v>
      </c>
      <c r="AM1718" s="155">
        <v>0</v>
      </c>
      <c r="AN1718" s="155">
        <v>0</v>
      </c>
      <c r="AO1718" s="155">
        <v>0</v>
      </c>
      <c r="AP1718" s="155">
        <v>0</v>
      </c>
      <c r="AQ1718" s="155">
        <v>0</v>
      </c>
      <c r="AR1718" s="155">
        <v>2000000</v>
      </c>
      <c r="AS1718" s="155">
        <v>0</v>
      </c>
      <c r="AT1718" s="155">
        <v>0</v>
      </c>
      <c r="AU1718" s="155">
        <v>0</v>
      </c>
      <c r="AV1718" s="155">
        <v>0</v>
      </c>
      <c r="AW1718" s="155">
        <v>0</v>
      </c>
      <c r="AX1718" s="155">
        <v>0</v>
      </c>
      <c r="AY1718" s="155">
        <v>0</v>
      </c>
      <c r="AZ1718" s="155">
        <v>0</v>
      </c>
      <c r="BA1718" s="155">
        <v>0</v>
      </c>
      <c r="BB1718" s="22">
        <f t="shared" si="78"/>
        <v>0</v>
      </c>
      <c r="BC1718" s="22">
        <f t="shared" si="79"/>
        <v>2000000</v>
      </c>
      <c r="BD1718" s="22">
        <f t="shared" si="82"/>
        <v>2000000</v>
      </c>
    </row>
    <row r="1719" spans="1:56" x14ac:dyDescent="0.35">
      <c r="A1719" s="23" t="s">
        <v>3492</v>
      </c>
      <c r="B1719" s="107" t="s">
        <v>3493</v>
      </c>
      <c r="C1719" s="108">
        <v>1</v>
      </c>
      <c r="D1719" s="108" t="s">
        <v>31</v>
      </c>
      <c r="E1719" s="109" t="s">
        <v>467</v>
      </c>
      <c r="F1719" s="109" t="s">
        <v>648</v>
      </c>
      <c r="G1719" s="109" t="s">
        <v>668</v>
      </c>
      <c r="H1719" s="109" t="s">
        <v>669</v>
      </c>
      <c r="I1719" s="109" t="s">
        <v>670</v>
      </c>
      <c r="J1719" s="109" t="s">
        <v>671</v>
      </c>
      <c r="K1719" s="109" t="s">
        <v>3494</v>
      </c>
      <c r="L1719" s="109" t="s">
        <v>650</v>
      </c>
      <c r="M1719" s="109" t="s">
        <v>663</v>
      </c>
      <c r="N1719" s="108">
        <v>1</v>
      </c>
      <c r="O1719" s="108">
        <v>1</v>
      </c>
      <c r="P1719" s="108">
        <v>1</v>
      </c>
      <c r="Q1719" s="110">
        <v>1</v>
      </c>
      <c r="R1719" s="110">
        <v>1</v>
      </c>
      <c r="S1719" s="110">
        <v>1</v>
      </c>
      <c r="T1719" s="110">
        <v>0</v>
      </c>
      <c r="U1719" s="110">
        <v>0</v>
      </c>
      <c r="V1719" s="110">
        <v>0</v>
      </c>
      <c r="W1719" s="112">
        <v>4868934.91</v>
      </c>
      <c r="X1719" s="112">
        <v>0</v>
      </c>
      <c r="Y1719" s="112">
        <v>0</v>
      </c>
      <c r="Z1719" s="112">
        <v>213015.9</v>
      </c>
      <c r="AA1719" s="112">
        <v>0</v>
      </c>
      <c r="AB1719" s="112">
        <v>0</v>
      </c>
      <c r="AC1719" s="112">
        <v>0</v>
      </c>
      <c r="AD1719" s="112">
        <v>4868934.91</v>
      </c>
      <c r="AE1719" s="150">
        <v>45376</v>
      </c>
      <c r="AF1719" s="151">
        <v>46471</v>
      </c>
      <c r="AG1719" s="113">
        <v>4868934.91</v>
      </c>
      <c r="AH1719" s="113">
        <v>2.4861111111111112</v>
      </c>
      <c r="AI1719" s="113">
        <v>3</v>
      </c>
      <c r="AJ1719" s="152">
        <v>8.7499999999999994E-2</v>
      </c>
      <c r="AK1719" s="109" t="s">
        <v>664</v>
      </c>
      <c r="AL1719" s="109" t="s">
        <v>665</v>
      </c>
      <c r="AM1719" s="155">
        <v>0</v>
      </c>
      <c r="AN1719" s="155">
        <v>0</v>
      </c>
      <c r="AO1719" s="155">
        <v>0</v>
      </c>
      <c r="AP1719" s="155">
        <v>0</v>
      </c>
      <c r="AQ1719" s="155">
        <v>0</v>
      </c>
      <c r="AR1719" s="155">
        <v>0</v>
      </c>
      <c r="AS1719" s="155">
        <v>0</v>
      </c>
      <c r="AT1719" s="155">
        <v>0</v>
      </c>
      <c r="AU1719" s="155">
        <v>0</v>
      </c>
      <c r="AV1719" s="155">
        <v>0</v>
      </c>
      <c r="AW1719" s="155">
        <v>0</v>
      </c>
      <c r="AX1719" s="155">
        <v>0</v>
      </c>
      <c r="AY1719" s="155">
        <v>0</v>
      </c>
      <c r="AZ1719" s="155">
        <v>0</v>
      </c>
      <c r="BA1719" s="155">
        <v>0</v>
      </c>
      <c r="BB1719" s="22">
        <f t="shared" si="78"/>
        <v>0</v>
      </c>
      <c r="BC1719" s="22">
        <f t="shared" si="79"/>
        <v>0</v>
      </c>
      <c r="BD1719" s="22">
        <f t="shared" si="82"/>
        <v>0</v>
      </c>
    </row>
    <row r="1720" spans="1:56" x14ac:dyDescent="0.35">
      <c r="A1720" s="23" t="s">
        <v>3495</v>
      </c>
      <c r="B1720" s="107" t="s">
        <v>3496</v>
      </c>
      <c r="C1720" s="108">
        <v>1</v>
      </c>
      <c r="D1720" s="108" t="s">
        <v>31</v>
      </c>
      <c r="E1720" s="109" t="s">
        <v>467</v>
      </c>
      <c r="F1720" s="109" t="s">
        <v>648</v>
      </c>
      <c r="G1720" s="109" t="s">
        <v>79</v>
      </c>
      <c r="H1720" s="109" t="s">
        <v>661</v>
      </c>
      <c r="I1720" s="109" t="s">
        <v>653</v>
      </c>
      <c r="J1720" s="109" t="s">
        <v>662</v>
      </c>
      <c r="K1720" s="109" t="s">
        <v>79</v>
      </c>
      <c r="L1720" s="109" t="s">
        <v>650</v>
      </c>
      <c r="M1720" s="109" t="s">
        <v>663</v>
      </c>
      <c r="N1720" s="108">
        <v>1</v>
      </c>
      <c r="O1720" s="108">
        <v>1</v>
      </c>
      <c r="P1720" s="108">
        <v>1</v>
      </c>
      <c r="Q1720" s="110">
        <v>0</v>
      </c>
      <c r="R1720" s="110">
        <v>1</v>
      </c>
      <c r="S1720" s="110">
        <v>1</v>
      </c>
      <c r="T1720" s="110">
        <v>1</v>
      </c>
      <c r="U1720" s="110">
        <v>0</v>
      </c>
      <c r="V1720" s="110">
        <v>0</v>
      </c>
      <c r="W1720" s="112">
        <v>150000000</v>
      </c>
      <c r="X1720" s="112">
        <v>0</v>
      </c>
      <c r="Y1720" s="112">
        <v>0</v>
      </c>
      <c r="Z1720" s="112">
        <v>6562500</v>
      </c>
      <c r="AA1720" s="112">
        <v>0</v>
      </c>
      <c r="AB1720" s="112">
        <v>0</v>
      </c>
      <c r="AC1720" s="112">
        <v>0</v>
      </c>
      <c r="AD1720" s="112">
        <v>150000000</v>
      </c>
      <c r="AE1720" s="150">
        <v>45376</v>
      </c>
      <c r="AF1720" s="151">
        <v>46471</v>
      </c>
      <c r="AG1720" s="113">
        <v>150000000</v>
      </c>
      <c r="AH1720" s="113">
        <v>2.4861111111111112</v>
      </c>
      <c r="AI1720" s="113">
        <v>3</v>
      </c>
      <c r="AJ1720" s="152">
        <v>8.7499999999999994E-2</v>
      </c>
      <c r="AK1720" s="109" t="s">
        <v>664</v>
      </c>
      <c r="AL1720" s="109" t="s">
        <v>665</v>
      </c>
      <c r="AM1720" s="155">
        <v>0</v>
      </c>
      <c r="AN1720" s="155">
        <v>0</v>
      </c>
      <c r="AO1720" s="155">
        <v>0</v>
      </c>
      <c r="AP1720" s="155">
        <v>0</v>
      </c>
      <c r="AQ1720" s="155">
        <v>0</v>
      </c>
      <c r="AR1720" s="155">
        <v>0</v>
      </c>
      <c r="AS1720" s="155">
        <v>0</v>
      </c>
      <c r="AT1720" s="155">
        <v>0</v>
      </c>
      <c r="AU1720" s="155">
        <v>0</v>
      </c>
      <c r="AV1720" s="155">
        <v>0</v>
      </c>
      <c r="AW1720" s="155">
        <v>0</v>
      </c>
      <c r="AX1720" s="155">
        <v>0</v>
      </c>
      <c r="AY1720" s="155">
        <v>0</v>
      </c>
      <c r="AZ1720" s="155">
        <v>0</v>
      </c>
      <c r="BA1720" s="155">
        <v>0</v>
      </c>
      <c r="BB1720" s="22">
        <f t="shared" si="78"/>
        <v>0</v>
      </c>
      <c r="BC1720" s="22">
        <f t="shared" si="79"/>
        <v>0</v>
      </c>
      <c r="BD1720" s="22">
        <f t="shared" si="82"/>
        <v>0</v>
      </c>
    </row>
    <row r="1721" spans="1:56" x14ac:dyDescent="0.35">
      <c r="A1721" s="23" t="s">
        <v>3497</v>
      </c>
      <c r="B1721" s="107" t="s">
        <v>3498</v>
      </c>
      <c r="C1721" s="108">
        <v>1</v>
      </c>
      <c r="D1721" s="108" t="s">
        <v>31</v>
      </c>
      <c r="E1721" s="109" t="s">
        <v>467</v>
      </c>
      <c r="F1721" s="109" t="s">
        <v>648</v>
      </c>
      <c r="G1721" s="109" t="s">
        <v>79</v>
      </c>
      <c r="H1721" s="109" t="s">
        <v>661</v>
      </c>
      <c r="I1721" s="109" t="s">
        <v>653</v>
      </c>
      <c r="J1721" s="109" t="s">
        <v>662</v>
      </c>
      <c r="K1721" s="109" t="s">
        <v>79</v>
      </c>
      <c r="L1721" s="109" t="s">
        <v>650</v>
      </c>
      <c r="M1721" s="109" t="s">
        <v>663</v>
      </c>
      <c r="N1721" s="108">
        <v>1</v>
      </c>
      <c r="O1721" s="108">
        <v>1</v>
      </c>
      <c r="P1721" s="108">
        <v>1</v>
      </c>
      <c r="Q1721" s="110">
        <v>0</v>
      </c>
      <c r="R1721" s="110">
        <v>1</v>
      </c>
      <c r="S1721" s="110">
        <v>1</v>
      </c>
      <c r="T1721" s="110">
        <v>1</v>
      </c>
      <c r="U1721" s="110">
        <v>0</v>
      </c>
      <c r="V1721" s="110">
        <v>0</v>
      </c>
      <c r="W1721" s="112">
        <v>200000000</v>
      </c>
      <c r="X1721" s="112">
        <v>0</v>
      </c>
      <c r="Y1721" s="112">
        <v>0</v>
      </c>
      <c r="Z1721" s="112">
        <v>9250000</v>
      </c>
      <c r="AA1721" s="112">
        <v>0</v>
      </c>
      <c r="AB1721" s="112">
        <v>0</v>
      </c>
      <c r="AC1721" s="112">
        <v>0</v>
      </c>
      <c r="AD1721" s="112">
        <v>200000000</v>
      </c>
      <c r="AE1721" s="150">
        <v>45370</v>
      </c>
      <c r="AF1721" s="151">
        <v>47196</v>
      </c>
      <c r="AG1721" s="113">
        <v>200000000</v>
      </c>
      <c r="AH1721" s="113">
        <v>4.4694444444444441</v>
      </c>
      <c r="AI1721" s="113">
        <v>5</v>
      </c>
      <c r="AJ1721" s="152">
        <v>9.2499999999999999E-2</v>
      </c>
      <c r="AK1721" s="109" t="s">
        <v>664</v>
      </c>
      <c r="AL1721" s="109" t="s">
        <v>665</v>
      </c>
      <c r="AM1721" s="155">
        <v>0</v>
      </c>
      <c r="AN1721" s="155">
        <v>0</v>
      </c>
      <c r="AO1721" s="155">
        <v>0</v>
      </c>
      <c r="AP1721" s="155">
        <v>0</v>
      </c>
      <c r="AQ1721" s="155">
        <v>0</v>
      </c>
      <c r="AR1721" s="155">
        <v>0</v>
      </c>
      <c r="AS1721" s="155">
        <v>0</v>
      </c>
      <c r="AT1721" s="155">
        <v>0</v>
      </c>
      <c r="AU1721" s="155">
        <v>0</v>
      </c>
      <c r="AV1721" s="155">
        <v>0</v>
      </c>
      <c r="AW1721" s="155">
        <v>0</v>
      </c>
      <c r="AX1721" s="155">
        <v>0</v>
      </c>
      <c r="AY1721" s="155">
        <v>0</v>
      </c>
      <c r="AZ1721" s="155">
        <v>0</v>
      </c>
      <c r="BA1721" s="155">
        <v>0</v>
      </c>
      <c r="BB1721" s="22">
        <f t="shared" si="78"/>
        <v>0</v>
      </c>
      <c r="BC1721" s="22">
        <f t="shared" si="79"/>
        <v>0</v>
      </c>
      <c r="BD1721" s="22">
        <f t="shared" si="82"/>
        <v>0</v>
      </c>
    </row>
    <row r="1722" spans="1:56" x14ac:dyDescent="0.35">
      <c r="A1722" s="23" t="s">
        <v>3499</v>
      </c>
      <c r="B1722" s="107" t="s">
        <v>3500</v>
      </c>
      <c r="C1722" s="108">
        <v>1</v>
      </c>
      <c r="D1722" s="108" t="s">
        <v>31</v>
      </c>
      <c r="E1722" s="109" t="s">
        <v>467</v>
      </c>
      <c r="F1722" s="109" t="s">
        <v>648</v>
      </c>
      <c r="G1722" s="109" t="s">
        <v>991</v>
      </c>
      <c r="H1722" s="109" t="s">
        <v>661</v>
      </c>
      <c r="I1722" s="109" t="s">
        <v>653</v>
      </c>
      <c r="J1722" s="109" t="s">
        <v>662</v>
      </c>
      <c r="K1722" s="109" t="s">
        <v>991</v>
      </c>
      <c r="L1722" s="109" t="s">
        <v>650</v>
      </c>
      <c r="M1722" s="109" t="s">
        <v>663</v>
      </c>
      <c r="N1722" s="108">
        <v>1</v>
      </c>
      <c r="O1722" s="108">
        <v>1</v>
      </c>
      <c r="P1722" s="108">
        <v>1</v>
      </c>
      <c r="Q1722" s="110">
        <v>0</v>
      </c>
      <c r="R1722" s="110">
        <v>1</v>
      </c>
      <c r="S1722" s="110">
        <v>1</v>
      </c>
      <c r="T1722" s="110">
        <v>1</v>
      </c>
      <c r="U1722" s="110">
        <v>0</v>
      </c>
      <c r="V1722" s="110">
        <v>0</v>
      </c>
      <c r="W1722" s="112">
        <v>85039273.040000007</v>
      </c>
      <c r="X1722" s="112">
        <v>0</v>
      </c>
      <c r="Y1722" s="112">
        <v>0</v>
      </c>
      <c r="Z1722" s="112">
        <v>0</v>
      </c>
      <c r="AA1722" s="112">
        <v>0</v>
      </c>
      <c r="AB1722" s="112">
        <v>0</v>
      </c>
      <c r="AC1722" s="112">
        <v>0</v>
      </c>
      <c r="AD1722" s="112">
        <v>85039273.040000007</v>
      </c>
      <c r="AE1722" s="150">
        <v>45387</v>
      </c>
      <c r="AF1722" s="151">
        <v>46482</v>
      </c>
      <c r="AG1722" s="113">
        <v>85039273.040000007</v>
      </c>
      <c r="AH1722" s="113">
        <v>2.5138888888888888</v>
      </c>
      <c r="AI1722" s="113">
        <v>3</v>
      </c>
      <c r="AJ1722" s="152">
        <v>8.7499999999999994E-2</v>
      </c>
      <c r="AK1722" s="109" t="s">
        <v>664</v>
      </c>
      <c r="AL1722" s="109" t="s">
        <v>665</v>
      </c>
      <c r="AM1722" s="155">
        <v>0</v>
      </c>
      <c r="AN1722" s="155">
        <v>0</v>
      </c>
      <c r="AO1722" s="155">
        <v>0</v>
      </c>
      <c r="AP1722" s="155">
        <v>0</v>
      </c>
      <c r="AQ1722" s="155">
        <v>0</v>
      </c>
      <c r="AR1722" s="155">
        <v>0</v>
      </c>
      <c r="AS1722" s="155">
        <v>0</v>
      </c>
      <c r="AT1722" s="155">
        <v>0</v>
      </c>
      <c r="AU1722" s="155">
        <v>0</v>
      </c>
      <c r="AV1722" s="155">
        <v>0</v>
      </c>
      <c r="AW1722" s="155">
        <v>0</v>
      </c>
      <c r="AX1722" s="155">
        <v>0</v>
      </c>
      <c r="AY1722" s="155">
        <v>0</v>
      </c>
      <c r="AZ1722" s="155">
        <v>0</v>
      </c>
      <c r="BA1722" s="155">
        <v>0</v>
      </c>
      <c r="BB1722" s="22">
        <f t="shared" si="78"/>
        <v>0</v>
      </c>
      <c r="BC1722" s="22">
        <f t="shared" si="79"/>
        <v>0</v>
      </c>
      <c r="BD1722" s="22">
        <f t="shared" si="82"/>
        <v>0</v>
      </c>
    </row>
    <row r="1723" spans="1:56" x14ac:dyDescent="0.35">
      <c r="A1723" s="23" t="s">
        <v>3501</v>
      </c>
      <c r="B1723" s="107" t="s">
        <v>3502</v>
      </c>
      <c r="C1723" s="108">
        <v>1</v>
      </c>
      <c r="D1723" s="108" t="s">
        <v>31</v>
      </c>
      <c r="E1723" s="109" t="s">
        <v>467</v>
      </c>
      <c r="F1723" s="109" t="s">
        <v>648</v>
      </c>
      <c r="G1723" s="109" t="s">
        <v>991</v>
      </c>
      <c r="H1723" s="109" t="s">
        <v>661</v>
      </c>
      <c r="I1723" s="109" t="s">
        <v>653</v>
      </c>
      <c r="J1723" s="109" t="s">
        <v>662</v>
      </c>
      <c r="K1723" s="109" t="s">
        <v>991</v>
      </c>
      <c r="L1723" s="109" t="s">
        <v>650</v>
      </c>
      <c r="M1723" s="109" t="s">
        <v>663</v>
      </c>
      <c r="N1723" s="108">
        <v>1</v>
      </c>
      <c r="O1723" s="108">
        <v>1</v>
      </c>
      <c r="P1723" s="108">
        <v>1</v>
      </c>
      <c r="Q1723" s="110">
        <v>0</v>
      </c>
      <c r="R1723" s="110">
        <v>1</v>
      </c>
      <c r="S1723" s="110">
        <v>1</v>
      </c>
      <c r="T1723" s="110">
        <v>1</v>
      </c>
      <c r="U1723" s="110">
        <v>0</v>
      </c>
      <c r="V1723" s="110">
        <v>0</v>
      </c>
      <c r="W1723" s="112">
        <v>85039273.040000007</v>
      </c>
      <c r="X1723" s="112">
        <v>0</v>
      </c>
      <c r="Y1723" s="112">
        <v>0</v>
      </c>
      <c r="Z1723" s="112">
        <v>0</v>
      </c>
      <c r="AA1723" s="112">
        <v>0</v>
      </c>
      <c r="AB1723" s="112">
        <v>0</v>
      </c>
      <c r="AC1723" s="112">
        <v>0</v>
      </c>
      <c r="AD1723" s="112">
        <v>85039273.040000007</v>
      </c>
      <c r="AE1723" s="150">
        <v>45387</v>
      </c>
      <c r="AF1723" s="151">
        <v>46482</v>
      </c>
      <c r="AG1723" s="113">
        <v>85039273.040000007</v>
      </c>
      <c r="AH1723" s="113">
        <v>2.5138888888888888</v>
      </c>
      <c r="AI1723" s="113">
        <v>3</v>
      </c>
      <c r="AJ1723" s="152">
        <v>8.7499999999999994E-2</v>
      </c>
      <c r="AK1723" s="109" t="s">
        <v>664</v>
      </c>
      <c r="AL1723" s="109" t="s">
        <v>665</v>
      </c>
      <c r="AM1723" s="155">
        <v>0</v>
      </c>
      <c r="AN1723" s="155">
        <v>0</v>
      </c>
      <c r="AO1723" s="155">
        <v>0</v>
      </c>
      <c r="AP1723" s="155">
        <v>0</v>
      </c>
      <c r="AQ1723" s="155">
        <v>0</v>
      </c>
      <c r="AR1723" s="155">
        <v>0</v>
      </c>
      <c r="AS1723" s="155">
        <v>0</v>
      </c>
      <c r="AT1723" s="155">
        <v>0</v>
      </c>
      <c r="AU1723" s="155">
        <v>0</v>
      </c>
      <c r="AV1723" s="155">
        <v>0</v>
      </c>
      <c r="AW1723" s="155">
        <v>0</v>
      </c>
      <c r="AX1723" s="155">
        <v>0</v>
      </c>
      <c r="AY1723" s="155">
        <v>0</v>
      </c>
      <c r="AZ1723" s="155">
        <v>0</v>
      </c>
      <c r="BA1723" s="155">
        <v>0</v>
      </c>
      <c r="BB1723" s="22">
        <f t="shared" si="78"/>
        <v>0</v>
      </c>
      <c r="BC1723" s="22">
        <f t="shared" si="79"/>
        <v>0</v>
      </c>
      <c r="BD1723" s="22">
        <f t="shared" si="82"/>
        <v>0</v>
      </c>
    </row>
    <row r="1724" spans="1:56" x14ac:dyDescent="0.35">
      <c r="A1724" s="23" t="s">
        <v>3503</v>
      </c>
      <c r="B1724" s="107" t="s">
        <v>3504</v>
      </c>
      <c r="C1724" s="108">
        <v>1</v>
      </c>
      <c r="D1724" s="108" t="s">
        <v>31</v>
      </c>
      <c r="E1724" s="109" t="s">
        <v>467</v>
      </c>
      <c r="F1724" s="109" t="s">
        <v>648</v>
      </c>
      <c r="G1724" s="109" t="s">
        <v>991</v>
      </c>
      <c r="H1724" s="109" t="s">
        <v>661</v>
      </c>
      <c r="I1724" s="109" t="s">
        <v>653</v>
      </c>
      <c r="J1724" s="109" t="s">
        <v>662</v>
      </c>
      <c r="K1724" s="109" t="s">
        <v>991</v>
      </c>
      <c r="L1724" s="109" t="s">
        <v>650</v>
      </c>
      <c r="M1724" s="109" t="s">
        <v>663</v>
      </c>
      <c r="N1724" s="108">
        <v>1</v>
      </c>
      <c r="O1724" s="108">
        <v>1</v>
      </c>
      <c r="P1724" s="108">
        <v>1</v>
      </c>
      <c r="Q1724" s="110">
        <v>0</v>
      </c>
      <c r="R1724" s="110">
        <v>1</v>
      </c>
      <c r="S1724" s="110">
        <v>1</v>
      </c>
      <c r="T1724" s="110">
        <v>1</v>
      </c>
      <c r="U1724" s="110">
        <v>0</v>
      </c>
      <c r="V1724" s="110">
        <v>0</v>
      </c>
      <c r="W1724" s="112">
        <v>40000000</v>
      </c>
      <c r="X1724" s="112">
        <v>0</v>
      </c>
      <c r="Y1724" s="112">
        <v>0</v>
      </c>
      <c r="Z1724" s="112">
        <v>0</v>
      </c>
      <c r="AA1724" s="112">
        <v>0</v>
      </c>
      <c r="AB1724" s="112">
        <v>0</v>
      </c>
      <c r="AC1724" s="112">
        <v>0</v>
      </c>
      <c r="AD1724" s="112">
        <v>40000000</v>
      </c>
      <c r="AE1724" s="150">
        <v>45387</v>
      </c>
      <c r="AF1724" s="151">
        <v>46482</v>
      </c>
      <c r="AG1724" s="113">
        <v>40000000.000000007</v>
      </c>
      <c r="AH1724" s="113">
        <v>2.5138888888888888</v>
      </c>
      <c r="AI1724" s="113">
        <v>3</v>
      </c>
      <c r="AJ1724" s="152">
        <v>8.7499999999999994E-2</v>
      </c>
      <c r="AK1724" s="109" t="s">
        <v>664</v>
      </c>
      <c r="AL1724" s="109" t="s">
        <v>665</v>
      </c>
      <c r="AM1724" s="155">
        <v>0</v>
      </c>
      <c r="AN1724" s="155">
        <v>0</v>
      </c>
      <c r="AO1724" s="155">
        <v>0</v>
      </c>
      <c r="AP1724" s="155">
        <v>0</v>
      </c>
      <c r="AQ1724" s="155">
        <v>0</v>
      </c>
      <c r="AR1724" s="155">
        <v>0</v>
      </c>
      <c r="AS1724" s="155">
        <v>0</v>
      </c>
      <c r="AT1724" s="155">
        <v>0</v>
      </c>
      <c r="AU1724" s="155">
        <v>0</v>
      </c>
      <c r="AV1724" s="155">
        <v>0</v>
      </c>
      <c r="AW1724" s="155">
        <v>0</v>
      </c>
      <c r="AX1724" s="155">
        <v>0</v>
      </c>
      <c r="AY1724" s="155">
        <v>0</v>
      </c>
      <c r="AZ1724" s="155">
        <v>0</v>
      </c>
      <c r="BA1724" s="155">
        <v>0</v>
      </c>
      <c r="BB1724" s="22">
        <f t="shared" si="78"/>
        <v>0</v>
      </c>
      <c r="BC1724" s="22">
        <f t="shared" si="79"/>
        <v>0</v>
      </c>
      <c r="BD1724" s="22">
        <f t="shared" si="82"/>
        <v>0</v>
      </c>
    </row>
    <row r="1725" spans="1:56" x14ac:dyDescent="0.35">
      <c r="A1725" s="23" t="s">
        <v>3505</v>
      </c>
      <c r="B1725" s="107" t="s">
        <v>3506</v>
      </c>
      <c r="C1725" s="108">
        <v>1</v>
      </c>
      <c r="D1725" s="108" t="s">
        <v>31</v>
      </c>
      <c r="E1725" s="109" t="s">
        <v>467</v>
      </c>
      <c r="F1725" s="109" t="s">
        <v>648</v>
      </c>
      <c r="G1725" s="109" t="s">
        <v>607</v>
      </c>
      <c r="H1725" s="109" t="s">
        <v>661</v>
      </c>
      <c r="I1725" s="109" t="s">
        <v>649</v>
      </c>
      <c r="J1725" s="109" t="s">
        <v>662</v>
      </c>
      <c r="K1725" s="109" t="s">
        <v>607</v>
      </c>
      <c r="L1725" s="109" t="s">
        <v>650</v>
      </c>
      <c r="M1725" s="109" t="s">
        <v>663</v>
      </c>
      <c r="N1725" s="108">
        <v>1</v>
      </c>
      <c r="O1725" s="108">
        <v>1</v>
      </c>
      <c r="P1725" s="108">
        <v>1</v>
      </c>
      <c r="Q1725" s="110">
        <v>0</v>
      </c>
      <c r="R1725" s="110">
        <v>0</v>
      </c>
      <c r="S1725" s="110">
        <v>1</v>
      </c>
      <c r="T1725" s="110">
        <v>1</v>
      </c>
      <c r="U1725" s="110">
        <v>1</v>
      </c>
      <c r="V1725" s="110">
        <v>0</v>
      </c>
      <c r="W1725" s="112">
        <v>19445990.18</v>
      </c>
      <c r="X1725" s="112">
        <v>0</v>
      </c>
      <c r="Y1725" s="112">
        <v>0</v>
      </c>
      <c r="Z1725" s="112">
        <v>0</v>
      </c>
      <c r="AA1725" s="112">
        <v>0</v>
      </c>
      <c r="AB1725" s="112">
        <v>0</v>
      </c>
      <c r="AC1725" s="112">
        <v>0</v>
      </c>
      <c r="AD1725" s="112">
        <v>19445990.18</v>
      </c>
      <c r="AE1725" s="150">
        <v>45387</v>
      </c>
      <c r="AF1725" s="151">
        <v>46482</v>
      </c>
      <c r="AG1725" s="113">
        <v>19445990.18</v>
      </c>
      <c r="AH1725" s="113">
        <v>2.5138888888888888</v>
      </c>
      <c r="AI1725" s="113">
        <v>3</v>
      </c>
      <c r="AJ1725" s="152">
        <v>8.7499999999999994E-2</v>
      </c>
      <c r="AK1725" s="109" t="s">
        <v>664</v>
      </c>
      <c r="AL1725" s="109" t="s">
        <v>665</v>
      </c>
      <c r="AM1725" s="155">
        <v>0</v>
      </c>
      <c r="AN1725" s="155">
        <v>0</v>
      </c>
      <c r="AO1725" s="155">
        <v>0</v>
      </c>
      <c r="AP1725" s="155">
        <v>0</v>
      </c>
      <c r="AQ1725" s="155">
        <v>0</v>
      </c>
      <c r="AR1725" s="155">
        <v>0</v>
      </c>
      <c r="AS1725" s="155">
        <v>0</v>
      </c>
      <c r="AT1725" s="155">
        <v>0</v>
      </c>
      <c r="AU1725" s="155">
        <v>0</v>
      </c>
      <c r="AV1725" s="155">
        <v>0</v>
      </c>
      <c r="AW1725" s="155">
        <v>0</v>
      </c>
      <c r="AX1725" s="155">
        <v>0</v>
      </c>
      <c r="AY1725" s="155">
        <v>0</v>
      </c>
      <c r="AZ1725" s="155">
        <v>0</v>
      </c>
      <c r="BA1725" s="155">
        <v>0</v>
      </c>
      <c r="BB1725" s="22">
        <f t="shared" si="78"/>
        <v>0</v>
      </c>
      <c r="BC1725" s="22">
        <f t="shared" si="79"/>
        <v>0</v>
      </c>
      <c r="BD1725" s="22">
        <f t="shared" si="82"/>
        <v>0</v>
      </c>
    </row>
    <row r="1726" spans="1:56" x14ac:dyDescent="0.35">
      <c r="A1726" s="23" t="s">
        <v>3507</v>
      </c>
      <c r="B1726" s="107" t="s">
        <v>3508</v>
      </c>
      <c r="C1726" s="108">
        <v>1</v>
      </c>
      <c r="D1726" s="108" t="s">
        <v>31</v>
      </c>
      <c r="E1726" s="109" t="s">
        <v>467</v>
      </c>
      <c r="F1726" s="109" t="s">
        <v>648</v>
      </c>
      <c r="G1726" s="109" t="s">
        <v>607</v>
      </c>
      <c r="H1726" s="109" t="s">
        <v>661</v>
      </c>
      <c r="I1726" s="109" t="s">
        <v>649</v>
      </c>
      <c r="J1726" s="109" t="s">
        <v>662</v>
      </c>
      <c r="K1726" s="109" t="s">
        <v>607</v>
      </c>
      <c r="L1726" s="109" t="s">
        <v>650</v>
      </c>
      <c r="M1726" s="109" t="s">
        <v>663</v>
      </c>
      <c r="N1726" s="108">
        <v>1</v>
      </c>
      <c r="O1726" s="108">
        <v>1</v>
      </c>
      <c r="P1726" s="108">
        <v>1</v>
      </c>
      <c r="Q1726" s="110">
        <v>0</v>
      </c>
      <c r="R1726" s="110">
        <v>0</v>
      </c>
      <c r="S1726" s="110">
        <v>1</v>
      </c>
      <c r="T1726" s="110">
        <v>1</v>
      </c>
      <c r="U1726" s="110">
        <v>1</v>
      </c>
      <c r="V1726" s="110">
        <v>0</v>
      </c>
      <c r="W1726" s="112">
        <v>23344400.16</v>
      </c>
      <c r="X1726" s="112">
        <v>0</v>
      </c>
      <c r="Y1726" s="112">
        <v>0</v>
      </c>
      <c r="Z1726" s="112">
        <v>1021317.51</v>
      </c>
      <c r="AA1726" s="112">
        <v>0</v>
      </c>
      <c r="AB1726" s="112">
        <v>0</v>
      </c>
      <c r="AC1726" s="112">
        <v>0</v>
      </c>
      <c r="AD1726" s="112">
        <v>23344400.16</v>
      </c>
      <c r="AE1726" s="150">
        <v>45376</v>
      </c>
      <c r="AF1726" s="151">
        <v>46471</v>
      </c>
      <c r="AG1726" s="113">
        <v>23344400.16</v>
      </c>
      <c r="AH1726" s="113">
        <v>2.4861111111111112</v>
      </c>
      <c r="AI1726" s="113">
        <v>3</v>
      </c>
      <c r="AJ1726" s="152">
        <v>8.7499999999999994E-2</v>
      </c>
      <c r="AK1726" s="109" t="s">
        <v>664</v>
      </c>
      <c r="AL1726" s="109" t="s">
        <v>665</v>
      </c>
      <c r="AM1726" s="155">
        <v>0</v>
      </c>
      <c r="AN1726" s="155">
        <v>0</v>
      </c>
      <c r="AO1726" s="155">
        <v>0</v>
      </c>
      <c r="AP1726" s="155">
        <v>0</v>
      </c>
      <c r="AQ1726" s="155">
        <v>0</v>
      </c>
      <c r="AR1726" s="155">
        <v>0</v>
      </c>
      <c r="AS1726" s="155">
        <v>0</v>
      </c>
      <c r="AT1726" s="155">
        <v>0</v>
      </c>
      <c r="AU1726" s="155">
        <v>0</v>
      </c>
      <c r="AV1726" s="155">
        <v>0</v>
      </c>
      <c r="AW1726" s="155">
        <v>0</v>
      </c>
      <c r="AX1726" s="155">
        <v>0</v>
      </c>
      <c r="AY1726" s="155">
        <v>0</v>
      </c>
      <c r="AZ1726" s="155">
        <v>0</v>
      </c>
      <c r="BA1726" s="155">
        <v>0</v>
      </c>
      <c r="BB1726" s="22">
        <f t="shared" si="78"/>
        <v>0</v>
      </c>
      <c r="BC1726" s="22">
        <f t="shared" si="79"/>
        <v>0</v>
      </c>
      <c r="BD1726" s="22">
        <f t="shared" si="82"/>
        <v>0</v>
      </c>
    </row>
    <row r="1727" spans="1:56" x14ac:dyDescent="0.35">
      <c r="A1727" s="23" t="s">
        <v>3509</v>
      </c>
      <c r="B1727" s="107" t="s">
        <v>3510</v>
      </c>
      <c r="C1727" s="108">
        <v>1</v>
      </c>
      <c r="D1727" s="108" t="s">
        <v>31</v>
      </c>
      <c r="E1727" s="109" t="s">
        <v>467</v>
      </c>
      <c r="F1727" s="109" t="s">
        <v>648</v>
      </c>
      <c r="G1727" s="109" t="s">
        <v>668</v>
      </c>
      <c r="H1727" s="109" t="s">
        <v>669</v>
      </c>
      <c r="I1727" s="109" t="s">
        <v>670</v>
      </c>
      <c r="J1727" s="109" t="s">
        <v>671</v>
      </c>
      <c r="K1727" s="109" t="s">
        <v>484</v>
      </c>
      <c r="L1727" s="109" t="s">
        <v>650</v>
      </c>
      <c r="M1727" s="109" t="s">
        <v>663</v>
      </c>
      <c r="N1727" s="108">
        <v>1</v>
      </c>
      <c r="O1727" s="108">
        <v>1</v>
      </c>
      <c r="P1727" s="108">
        <v>1</v>
      </c>
      <c r="Q1727" s="110">
        <v>1</v>
      </c>
      <c r="R1727" s="110">
        <v>1</v>
      </c>
      <c r="S1727" s="110">
        <v>1</v>
      </c>
      <c r="T1727" s="110">
        <v>0</v>
      </c>
      <c r="U1727" s="110">
        <v>0</v>
      </c>
      <c r="V1727" s="110">
        <v>0</v>
      </c>
      <c r="W1727" s="112">
        <v>100000</v>
      </c>
      <c r="X1727" s="112">
        <v>0</v>
      </c>
      <c r="Y1727" s="112">
        <v>0</v>
      </c>
      <c r="Z1727" s="112">
        <v>2450</v>
      </c>
      <c r="AA1727" s="112">
        <v>0</v>
      </c>
      <c r="AB1727" s="112">
        <v>0</v>
      </c>
      <c r="AC1727" s="112">
        <v>0</v>
      </c>
      <c r="AD1727" s="112">
        <v>100000</v>
      </c>
      <c r="AE1727" s="150">
        <v>45372</v>
      </c>
      <c r="AF1727" s="151">
        <v>45737</v>
      </c>
      <c r="AG1727" s="113">
        <v>100000</v>
      </c>
      <c r="AH1727" s="113">
        <v>0.47499999999999998</v>
      </c>
      <c r="AI1727" s="113">
        <v>1</v>
      </c>
      <c r="AJ1727" s="152">
        <v>4.9000000000000002E-2</v>
      </c>
      <c r="AK1727" s="109" t="s">
        <v>664</v>
      </c>
      <c r="AL1727" s="109" t="s">
        <v>665</v>
      </c>
      <c r="AM1727" s="155">
        <v>0</v>
      </c>
      <c r="AN1727" s="155">
        <v>0</v>
      </c>
      <c r="AO1727" s="155">
        <v>0</v>
      </c>
      <c r="AP1727" s="155">
        <v>0</v>
      </c>
      <c r="AQ1727" s="155">
        <v>0</v>
      </c>
      <c r="AR1727" s="155">
        <v>100000</v>
      </c>
      <c r="AS1727" s="155">
        <v>0</v>
      </c>
      <c r="AT1727" s="155">
        <v>0</v>
      </c>
      <c r="AU1727" s="155">
        <v>0</v>
      </c>
      <c r="AV1727" s="155">
        <v>0</v>
      </c>
      <c r="AW1727" s="155">
        <v>0</v>
      </c>
      <c r="AX1727" s="155">
        <v>0</v>
      </c>
      <c r="AY1727" s="155">
        <v>0</v>
      </c>
      <c r="AZ1727" s="155">
        <v>0</v>
      </c>
      <c r="BA1727" s="155">
        <v>0</v>
      </c>
      <c r="BB1727" s="22">
        <f t="shared" si="78"/>
        <v>0</v>
      </c>
      <c r="BC1727" s="22">
        <f t="shared" si="79"/>
        <v>100000</v>
      </c>
      <c r="BD1727" s="22">
        <f t="shared" si="82"/>
        <v>100000</v>
      </c>
    </row>
    <row r="1728" spans="1:56" x14ac:dyDescent="0.35">
      <c r="A1728" s="23" t="s">
        <v>3511</v>
      </c>
      <c r="B1728" s="107" t="s">
        <v>3512</v>
      </c>
      <c r="C1728" s="108">
        <v>1</v>
      </c>
      <c r="D1728" s="108" t="s">
        <v>31</v>
      </c>
      <c r="E1728" s="109" t="s">
        <v>467</v>
      </c>
      <c r="F1728" s="109" t="s">
        <v>648</v>
      </c>
      <c r="G1728" s="109" t="s">
        <v>668</v>
      </c>
      <c r="H1728" s="109" t="s">
        <v>669</v>
      </c>
      <c r="I1728" s="109" t="s">
        <v>670</v>
      </c>
      <c r="J1728" s="109" t="s">
        <v>671</v>
      </c>
      <c r="K1728" s="109" t="s">
        <v>484</v>
      </c>
      <c r="L1728" s="109" t="s">
        <v>650</v>
      </c>
      <c r="M1728" s="109" t="s">
        <v>663</v>
      </c>
      <c r="N1728" s="108">
        <v>1</v>
      </c>
      <c r="O1728" s="108">
        <v>1</v>
      </c>
      <c r="P1728" s="108">
        <v>1</v>
      </c>
      <c r="Q1728" s="110">
        <v>1</v>
      </c>
      <c r="R1728" s="110">
        <v>1</v>
      </c>
      <c r="S1728" s="110">
        <v>1</v>
      </c>
      <c r="T1728" s="110">
        <v>0</v>
      </c>
      <c r="U1728" s="110">
        <v>0</v>
      </c>
      <c r="V1728" s="110">
        <v>0</v>
      </c>
      <c r="W1728" s="112">
        <v>14800000</v>
      </c>
      <c r="X1728" s="112">
        <v>0</v>
      </c>
      <c r="Y1728" s="112">
        <v>0</v>
      </c>
      <c r="Z1728" s="112">
        <v>362600</v>
      </c>
      <c r="AA1728" s="112">
        <v>0</v>
      </c>
      <c r="AB1728" s="112">
        <v>0</v>
      </c>
      <c r="AC1728" s="112">
        <v>0</v>
      </c>
      <c r="AD1728" s="112">
        <v>14800000</v>
      </c>
      <c r="AE1728" s="150">
        <v>45372</v>
      </c>
      <c r="AF1728" s="151">
        <v>45737</v>
      </c>
      <c r="AG1728" s="113">
        <v>14800000</v>
      </c>
      <c r="AH1728" s="113">
        <v>0.47499999999999998</v>
      </c>
      <c r="AI1728" s="113">
        <v>1</v>
      </c>
      <c r="AJ1728" s="152">
        <v>4.9000000000000002E-2</v>
      </c>
      <c r="AK1728" s="109" t="s">
        <v>664</v>
      </c>
      <c r="AL1728" s="109" t="s">
        <v>665</v>
      </c>
      <c r="AM1728" s="155">
        <v>0</v>
      </c>
      <c r="AN1728" s="155">
        <v>0</v>
      </c>
      <c r="AO1728" s="155">
        <v>0</v>
      </c>
      <c r="AP1728" s="155">
        <v>0</v>
      </c>
      <c r="AQ1728" s="155">
        <v>0</v>
      </c>
      <c r="AR1728" s="155">
        <v>14800000</v>
      </c>
      <c r="AS1728" s="155">
        <v>0</v>
      </c>
      <c r="AT1728" s="155">
        <v>0</v>
      </c>
      <c r="AU1728" s="155">
        <v>0</v>
      </c>
      <c r="AV1728" s="155">
        <v>0</v>
      </c>
      <c r="AW1728" s="155">
        <v>0</v>
      </c>
      <c r="AX1728" s="155">
        <v>0</v>
      </c>
      <c r="AY1728" s="155">
        <v>0</v>
      </c>
      <c r="AZ1728" s="155">
        <v>0</v>
      </c>
      <c r="BA1728" s="155">
        <v>0</v>
      </c>
      <c r="BB1728" s="22">
        <f t="shared" si="78"/>
        <v>0</v>
      </c>
      <c r="BC1728" s="22">
        <f t="shared" si="79"/>
        <v>14800000</v>
      </c>
      <c r="BD1728" s="22">
        <f t="shared" si="82"/>
        <v>14800000</v>
      </c>
    </row>
    <row r="1729" spans="1:56" x14ac:dyDescent="0.35">
      <c r="A1729" s="23" t="s">
        <v>3513</v>
      </c>
      <c r="B1729" s="107" t="s">
        <v>3514</v>
      </c>
      <c r="C1729" s="108">
        <v>1</v>
      </c>
      <c r="D1729" s="108" t="s">
        <v>31</v>
      </c>
      <c r="E1729" s="109" t="s">
        <v>467</v>
      </c>
      <c r="F1729" s="109" t="s">
        <v>648</v>
      </c>
      <c r="G1729" s="109" t="s">
        <v>668</v>
      </c>
      <c r="H1729" s="109" t="s">
        <v>669</v>
      </c>
      <c r="I1729" s="109" t="s">
        <v>670</v>
      </c>
      <c r="J1729" s="109" t="s">
        <v>671</v>
      </c>
      <c r="K1729" s="109" t="s">
        <v>484</v>
      </c>
      <c r="L1729" s="109" t="s">
        <v>650</v>
      </c>
      <c r="M1729" s="109" t="s">
        <v>663</v>
      </c>
      <c r="N1729" s="108">
        <v>1</v>
      </c>
      <c r="O1729" s="108">
        <v>1</v>
      </c>
      <c r="P1729" s="108">
        <v>1</v>
      </c>
      <c r="Q1729" s="110">
        <v>1</v>
      </c>
      <c r="R1729" s="110">
        <v>1</v>
      </c>
      <c r="S1729" s="110">
        <v>1</v>
      </c>
      <c r="T1729" s="110">
        <v>0</v>
      </c>
      <c r="U1729" s="110">
        <v>0</v>
      </c>
      <c r="V1729" s="110">
        <v>0</v>
      </c>
      <c r="W1729" s="112">
        <v>39000000</v>
      </c>
      <c r="X1729" s="112">
        <v>0</v>
      </c>
      <c r="Y1729" s="112">
        <v>0</v>
      </c>
      <c r="Z1729" s="112">
        <v>955500</v>
      </c>
      <c r="AA1729" s="112">
        <v>0</v>
      </c>
      <c r="AB1729" s="112">
        <v>0</v>
      </c>
      <c r="AC1729" s="112">
        <v>0</v>
      </c>
      <c r="AD1729" s="112">
        <v>39000000</v>
      </c>
      <c r="AE1729" s="150">
        <v>45372</v>
      </c>
      <c r="AF1729" s="151">
        <v>45737</v>
      </c>
      <c r="AG1729" s="113">
        <v>39000000</v>
      </c>
      <c r="AH1729" s="113">
        <v>0.47499999999999998</v>
      </c>
      <c r="AI1729" s="113">
        <v>1</v>
      </c>
      <c r="AJ1729" s="152">
        <v>4.9000000000000002E-2</v>
      </c>
      <c r="AK1729" s="109" t="s">
        <v>664</v>
      </c>
      <c r="AL1729" s="109" t="s">
        <v>665</v>
      </c>
      <c r="AM1729" s="155">
        <v>0</v>
      </c>
      <c r="AN1729" s="155">
        <v>0</v>
      </c>
      <c r="AO1729" s="155">
        <v>0</v>
      </c>
      <c r="AP1729" s="155">
        <v>0</v>
      </c>
      <c r="AQ1729" s="155">
        <v>0</v>
      </c>
      <c r="AR1729" s="155">
        <v>39000000</v>
      </c>
      <c r="AS1729" s="155">
        <v>0</v>
      </c>
      <c r="AT1729" s="155">
        <v>0</v>
      </c>
      <c r="AU1729" s="155">
        <v>0</v>
      </c>
      <c r="AV1729" s="155">
        <v>0</v>
      </c>
      <c r="AW1729" s="155">
        <v>0</v>
      </c>
      <c r="AX1729" s="155">
        <v>0</v>
      </c>
      <c r="AY1729" s="155">
        <v>0</v>
      </c>
      <c r="AZ1729" s="155">
        <v>0</v>
      </c>
      <c r="BA1729" s="155">
        <v>0</v>
      </c>
      <c r="BB1729" s="22">
        <f t="shared" si="78"/>
        <v>0</v>
      </c>
      <c r="BC1729" s="22">
        <f t="shared" si="79"/>
        <v>39000000</v>
      </c>
      <c r="BD1729" s="22">
        <f t="shared" si="82"/>
        <v>39000000</v>
      </c>
    </row>
    <row r="1730" spans="1:56" x14ac:dyDescent="0.35">
      <c r="A1730" s="23" t="s">
        <v>3515</v>
      </c>
      <c r="B1730" s="107" t="s">
        <v>3516</v>
      </c>
      <c r="C1730" s="108">
        <v>1</v>
      </c>
      <c r="D1730" s="108" t="s">
        <v>31</v>
      </c>
      <c r="E1730" s="109" t="s">
        <v>467</v>
      </c>
      <c r="F1730" s="109" t="s">
        <v>648</v>
      </c>
      <c r="G1730" s="109" t="s">
        <v>668</v>
      </c>
      <c r="H1730" s="109" t="s">
        <v>669</v>
      </c>
      <c r="I1730" s="109" t="s">
        <v>670</v>
      </c>
      <c r="J1730" s="109" t="s">
        <v>671</v>
      </c>
      <c r="K1730" s="109" t="s">
        <v>484</v>
      </c>
      <c r="L1730" s="109" t="s">
        <v>650</v>
      </c>
      <c r="M1730" s="109" t="s">
        <v>663</v>
      </c>
      <c r="N1730" s="108">
        <v>1</v>
      </c>
      <c r="O1730" s="108">
        <v>1</v>
      </c>
      <c r="P1730" s="108">
        <v>1</v>
      </c>
      <c r="Q1730" s="110">
        <v>1</v>
      </c>
      <c r="R1730" s="110">
        <v>1</v>
      </c>
      <c r="S1730" s="110">
        <v>1</v>
      </c>
      <c r="T1730" s="110">
        <v>0</v>
      </c>
      <c r="U1730" s="110">
        <v>0</v>
      </c>
      <c r="V1730" s="110">
        <v>0</v>
      </c>
      <c r="W1730" s="112">
        <v>2500000</v>
      </c>
      <c r="X1730" s="112">
        <v>0</v>
      </c>
      <c r="Y1730" s="112">
        <v>0</v>
      </c>
      <c r="Z1730" s="112">
        <v>61250</v>
      </c>
      <c r="AA1730" s="112">
        <v>0</v>
      </c>
      <c r="AB1730" s="112">
        <v>0</v>
      </c>
      <c r="AC1730" s="112">
        <v>0</v>
      </c>
      <c r="AD1730" s="112">
        <v>2500000</v>
      </c>
      <c r="AE1730" s="150">
        <v>45372</v>
      </c>
      <c r="AF1730" s="151">
        <v>45737</v>
      </c>
      <c r="AG1730" s="113">
        <v>2500000</v>
      </c>
      <c r="AH1730" s="113">
        <v>0.47499999999999998</v>
      </c>
      <c r="AI1730" s="113">
        <v>1</v>
      </c>
      <c r="AJ1730" s="152">
        <v>4.9000000000000002E-2</v>
      </c>
      <c r="AK1730" s="109" t="s">
        <v>664</v>
      </c>
      <c r="AL1730" s="109" t="s">
        <v>665</v>
      </c>
      <c r="AM1730" s="155">
        <v>0</v>
      </c>
      <c r="AN1730" s="155">
        <v>0</v>
      </c>
      <c r="AO1730" s="155">
        <v>0</v>
      </c>
      <c r="AP1730" s="155">
        <v>0</v>
      </c>
      <c r="AQ1730" s="155">
        <v>0</v>
      </c>
      <c r="AR1730" s="155">
        <v>2500000</v>
      </c>
      <c r="AS1730" s="155">
        <v>0</v>
      </c>
      <c r="AT1730" s="155">
        <v>0</v>
      </c>
      <c r="AU1730" s="155">
        <v>0</v>
      </c>
      <c r="AV1730" s="155">
        <v>0</v>
      </c>
      <c r="AW1730" s="155">
        <v>0</v>
      </c>
      <c r="AX1730" s="155">
        <v>0</v>
      </c>
      <c r="AY1730" s="155">
        <v>0</v>
      </c>
      <c r="AZ1730" s="155">
        <v>0</v>
      </c>
      <c r="BA1730" s="155">
        <v>0</v>
      </c>
      <c r="BB1730" s="22">
        <f t="shared" si="78"/>
        <v>0</v>
      </c>
      <c r="BC1730" s="22">
        <f t="shared" si="79"/>
        <v>2500000</v>
      </c>
      <c r="BD1730" s="22">
        <f t="shared" si="82"/>
        <v>2500000</v>
      </c>
    </row>
    <row r="1731" spans="1:56" x14ac:dyDescent="0.35">
      <c r="A1731" s="23" t="s">
        <v>3517</v>
      </c>
      <c r="B1731" s="107" t="s">
        <v>3518</v>
      </c>
      <c r="C1731" s="108">
        <v>1</v>
      </c>
      <c r="D1731" s="108" t="s">
        <v>31</v>
      </c>
      <c r="E1731" s="109" t="s">
        <v>467</v>
      </c>
      <c r="F1731" s="109" t="s">
        <v>648</v>
      </c>
      <c r="G1731" s="109" t="s">
        <v>660</v>
      </c>
      <c r="H1731" s="109" t="s">
        <v>661</v>
      </c>
      <c r="I1731" s="109" t="s">
        <v>649</v>
      </c>
      <c r="J1731" s="109" t="s">
        <v>662</v>
      </c>
      <c r="K1731" s="109" t="s">
        <v>3519</v>
      </c>
      <c r="L1731" s="109" t="s">
        <v>650</v>
      </c>
      <c r="M1731" s="109" t="s">
        <v>663</v>
      </c>
      <c r="N1731" s="108">
        <v>1</v>
      </c>
      <c r="O1731" s="108">
        <v>1</v>
      </c>
      <c r="P1731" s="108">
        <v>1</v>
      </c>
      <c r="Q1731" s="110">
        <v>0</v>
      </c>
      <c r="R1731" s="110">
        <v>0</v>
      </c>
      <c r="S1731" s="110">
        <v>1</v>
      </c>
      <c r="T1731" s="110">
        <v>1</v>
      </c>
      <c r="U1731" s="110">
        <v>1</v>
      </c>
      <c r="V1731" s="110">
        <v>0</v>
      </c>
      <c r="W1731" s="112">
        <v>3594977.23</v>
      </c>
      <c r="X1731" s="112">
        <v>0</v>
      </c>
      <c r="Y1731" s="112">
        <v>0</v>
      </c>
      <c r="Z1731" s="112">
        <v>0</v>
      </c>
      <c r="AA1731" s="112">
        <v>0</v>
      </c>
      <c r="AB1731" s="112">
        <v>0</v>
      </c>
      <c r="AC1731" s="112">
        <v>0</v>
      </c>
      <c r="AD1731" s="112">
        <v>3594977.23</v>
      </c>
      <c r="AE1731" s="150">
        <v>45387</v>
      </c>
      <c r="AF1731" s="151">
        <v>46482</v>
      </c>
      <c r="AG1731" s="113">
        <v>3594977.23</v>
      </c>
      <c r="AH1731" s="113">
        <v>2.5138888888888888</v>
      </c>
      <c r="AI1731" s="113">
        <v>3</v>
      </c>
      <c r="AJ1731" s="152">
        <v>8.7499999999999994E-2</v>
      </c>
      <c r="AK1731" s="109" t="s">
        <v>664</v>
      </c>
      <c r="AL1731" s="109" t="s">
        <v>665</v>
      </c>
      <c r="AM1731" s="155">
        <v>0</v>
      </c>
      <c r="AN1731" s="155">
        <v>0</v>
      </c>
      <c r="AO1731" s="155">
        <v>0</v>
      </c>
      <c r="AP1731" s="155">
        <v>0</v>
      </c>
      <c r="AQ1731" s="155">
        <v>0</v>
      </c>
      <c r="AR1731" s="155">
        <v>0</v>
      </c>
      <c r="AS1731" s="155">
        <v>0</v>
      </c>
      <c r="AT1731" s="155">
        <v>0</v>
      </c>
      <c r="AU1731" s="155">
        <v>0</v>
      </c>
      <c r="AV1731" s="155">
        <v>0</v>
      </c>
      <c r="AW1731" s="155">
        <v>0</v>
      </c>
      <c r="AX1731" s="155">
        <v>0</v>
      </c>
      <c r="AY1731" s="155">
        <v>0</v>
      </c>
      <c r="AZ1731" s="155">
        <v>0</v>
      </c>
      <c r="BA1731" s="155">
        <v>0</v>
      </c>
      <c r="BB1731" s="22">
        <f t="shared" ref="BB1731:BB1794" si="83">SUM(AM1731:AO1731)</f>
        <v>0</v>
      </c>
      <c r="BC1731" s="22">
        <f t="shared" si="79"/>
        <v>0</v>
      </c>
      <c r="BD1731" s="22">
        <f t="shared" si="82"/>
        <v>0</v>
      </c>
    </row>
    <row r="1732" spans="1:56" x14ac:dyDescent="0.35">
      <c r="A1732" s="23" t="s">
        <v>3520</v>
      </c>
      <c r="B1732" s="107" t="s">
        <v>3521</v>
      </c>
      <c r="C1732" s="108">
        <v>1</v>
      </c>
      <c r="D1732" s="108" t="s">
        <v>31</v>
      </c>
      <c r="E1732" s="109" t="s">
        <v>467</v>
      </c>
      <c r="F1732" s="109" t="s">
        <v>648</v>
      </c>
      <c r="G1732" s="109" t="s">
        <v>660</v>
      </c>
      <c r="H1732" s="109" t="s">
        <v>661</v>
      </c>
      <c r="I1732" s="109" t="s">
        <v>649</v>
      </c>
      <c r="J1732" s="109" t="s">
        <v>662</v>
      </c>
      <c r="K1732" s="109" t="s">
        <v>3522</v>
      </c>
      <c r="L1732" s="109" t="s">
        <v>650</v>
      </c>
      <c r="M1732" s="109" t="s">
        <v>663</v>
      </c>
      <c r="N1732" s="108">
        <v>1</v>
      </c>
      <c r="O1732" s="108">
        <v>1</v>
      </c>
      <c r="P1732" s="108">
        <v>1</v>
      </c>
      <c r="Q1732" s="110">
        <v>0</v>
      </c>
      <c r="R1732" s="110">
        <v>0</v>
      </c>
      <c r="S1732" s="110">
        <v>1</v>
      </c>
      <c r="T1732" s="110">
        <v>1</v>
      </c>
      <c r="U1732" s="110">
        <v>1</v>
      </c>
      <c r="V1732" s="110">
        <v>0</v>
      </c>
      <c r="W1732" s="112">
        <v>481982</v>
      </c>
      <c r="X1732" s="112">
        <v>0</v>
      </c>
      <c r="Y1732" s="112">
        <v>4504.5</v>
      </c>
      <c r="Z1732" s="112">
        <v>3564.14</v>
      </c>
      <c r="AA1732" s="112">
        <v>0</v>
      </c>
      <c r="AB1732" s="112">
        <v>0</v>
      </c>
      <c r="AC1732" s="112">
        <v>0</v>
      </c>
      <c r="AD1732" s="112">
        <v>477477.5</v>
      </c>
      <c r="AE1732" s="150">
        <v>45397</v>
      </c>
      <c r="AF1732" s="151">
        <v>48761</v>
      </c>
      <c r="AG1732" s="113">
        <v>500000</v>
      </c>
      <c r="AH1732" s="113">
        <v>8.8777777777777782</v>
      </c>
      <c r="AI1732" s="113">
        <v>9.344444444444445</v>
      </c>
      <c r="AJ1732" s="152">
        <v>8.8700000000000001E-2</v>
      </c>
      <c r="AK1732" s="109" t="s">
        <v>664</v>
      </c>
      <c r="AL1732" s="109" t="s">
        <v>665</v>
      </c>
      <c r="AM1732" s="155">
        <v>4504.5</v>
      </c>
      <c r="AN1732" s="155">
        <v>4504.5</v>
      </c>
      <c r="AO1732" s="155">
        <v>4504.5</v>
      </c>
      <c r="AP1732" s="155">
        <v>4504.5</v>
      </c>
      <c r="AQ1732" s="155">
        <v>4504.5</v>
      </c>
      <c r="AR1732" s="155">
        <v>4504.5</v>
      </c>
      <c r="AS1732" s="155">
        <v>4504.5</v>
      </c>
      <c r="AT1732" s="155">
        <v>4504.5</v>
      </c>
      <c r="AU1732" s="155">
        <v>4504.5</v>
      </c>
      <c r="AV1732" s="155">
        <v>4504.5</v>
      </c>
      <c r="AW1732" s="155">
        <v>4504.5</v>
      </c>
      <c r="AX1732" s="155">
        <v>4504.5</v>
      </c>
      <c r="AY1732" s="155">
        <v>4504.5</v>
      </c>
      <c r="AZ1732" s="155">
        <v>4504.5</v>
      </c>
      <c r="BA1732" s="155">
        <v>4504.5</v>
      </c>
      <c r="BB1732" s="22">
        <f t="shared" si="83"/>
        <v>13513.5</v>
      </c>
      <c r="BC1732" s="22">
        <f t="shared" ref="BC1732:BC1795" si="84">SUM(AP1732:BA1732)</f>
        <v>54054</v>
      </c>
      <c r="BD1732" s="22">
        <f t="shared" si="82"/>
        <v>67567.5</v>
      </c>
    </row>
    <row r="1733" spans="1:56" x14ac:dyDescent="0.35">
      <c r="A1733" s="23" t="s">
        <v>3523</v>
      </c>
      <c r="B1733" s="107" t="s">
        <v>3524</v>
      </c>
      <c r="C1733" s="108">
        <v>1</v>
      </c>
      <c r="D1733" s="108" t="s">
        <v>31</v>
      </c>
      <c r="E1733" s="109" t="s">
        <v>467</v>
      </c>
      <c r="F1733" s="109" t="s">
        <v>648</v>
      </c>
      <c r="G1733" s="109" t="s">
        <v>660</v>
      </c>
      <c r="H1733" s="109" t="s">
        <v>661</v>
      </c>
      <c r="I1733" s="109" t="s">
        <v>649</v>
      </c>
      <c r="J1733" s="109" t="s">
        <v>662</v>
      </c>
      <c r="K1733" s="109" t="s">
        <v>3522</v>
      </c>
      <c r="L1733" s="109" t="s">
        <v>650</v>
      </c>
      <c r="M1733" s="109" t="s">
        <v>663</v>
      </c>
      <c r="N1733" s="108">
        <v>1</v>
      </c>
      <c r="O1733" s="108">
        <v>1</v>
      </c>
      <c r="P1733" s="108">
        <v>1</v>
      </c>
      <c r="Q1733" s="110">
        <v>0</v>
      </c>
      <c r="R1733" s="110">
        <v>0</v>
      </c>
      <c r="S1733" s="110">
        <v>1</v>
      </c>
      <c r="T1733" s="110">
        <v>1</v>
      </c>
      <c r="U1733" s="110">
        <v>1</v>
      </c>
      <c r="V1733" s="110">
        <v>0</v>
      </c>
      <c r="W1733" s="112">
        <v>7773712.4699999997</v>
      </c>
      <c r="X1733" s="112">
        <v>0</v>
      </c>
      <c r="Y1733" s="112">
        <v>0</v>
      </c>
      <c r="Z1733" s="112">
        <v>0</v>
      </c>
      <c r="AA1733" s="112">
        <v>0</v>
      </c>
      <c r="AB1733" s="112">
        <v>0</v>
      </c>
      <c r="AC1733" s="112">
        <v>0</v>
      </c>
      <c r="AD1733" s="112">
        <v>7773712.4699999997</v>
      </c>
      <c r="AE1733" s="150">
        <v>45387</v>
      </c>
      <c r="AF1733" s="151">
        <v>46482</v>
      </c>
      <c r="AG1733" s="113">
        <v>7773712.4699999997</v>
      </c>
      <c r="AH1733" s="113">
        <v>2.5138888888888888</v>
      </c>
      <c r="AI1733" s="113">
        <v>3</v>
      </c>
      <c r="AJ1733" s="152">
        <v>8.7499999999999994E-2</v>
      </c>
      <c r="AK1733" s="109" t="s">
        <v>664</v>
      </c>
      <c r="AL1733" s="109" t="s">
        <v>665</v>
      </c>
      <c r="AM1733" s="155">
        <v>0</v>
      </c>
      <c r="AN1733" s="155">
        <v>0</v>
      </c>
      <c r="AO1733" s="155">
        <v>0</v>
      </c>
      <c r="AP1733" s="155">
        <v>0</v>
      </c>
      <c r="AQ1733" s="155">
        <v>0</v>
      </c>
      <c r="AR1733" s="155">
        <v>0</v>
      </c>
      <c r="AS1733" s="155">
        <v>0</v>
      </c>
      <c r="AT1733" s="155">
        <v>0</v>
      </c>
      <c r="AU1733" s="155">
        <v>0</v>
      </c>
      <c r="AV1733" s="155">
        <v>0</v>
      </c>
      <c r="AW1733" s="155">
        <v>0</v>
      </c>
      <c r="AX1733" s="155">
        <v>0</v>
      </c>
      <c r="AY1733" s="155">
        <v>0</v>
      </c>
      <c r="AZ1733" s="155">
        <v>0</v>
      </c>
      <c r="BA1733" s="155">
        <v>0</v>
      </c>
      <c r="BB1733" s="22">
        <f t="shared" si="83"/>
        <v>0</v>
      </c>
      <c r="BC1733" s="22">
        <f t="shared" si="84"/>
        <v>0</v>
      </c>
      <c r="BD1733" s="22">
        <f t="shared" si="82"/>
        <v>0</v>
      </c>
    </row>
    <row r="1734" spans="1:56" x14ac:dyDescent="0.35">
      <c r="A1734" s="23" t="s">
        <v>3525</v>
      </c>
      <c r="B1734" s="107" t="s">
        <v>3526</v>
      </c>
      <c r="C1734" s="108">
        <v>1</v>
      </c>
      <c r="D1734" s="108" t="s">
        <v>31</v>
      </c>
      <c r="E1734" s="109" t="s">
        <v>467</v>
      </c>
      <c r="F1734" s="109" t="s">
        <v>648</v>
      </c>
      <c r="G1734" s="109" t="s">
        <v>64</v>
      </c>
      <c r="H1734" s="109" t="s">
        <v>661</v>
      </c>
      <c r="I1734" s="109" t="s">
        <v>649</v>
      </c>
      <c r="J1734" s="109" t="s">
        <v>662</v>
      </c>
      <c r="K1734" s="109" t="s">
        <v>596</v>
      </c>
      <c r="L1734" s="109" t="s">
        <v>650</v>
      </c>
      <c r="M1734" s="109" t="s">
        <v>663</v>
      </c>
      <c r="N1734" s="108">
        <v>1</v>
      </c>
      <c r="O1734" s="108">
        <v>1</v>
      </c>
      <c r="P1734" s="108">
        <v>1</v>
      </c>
      <c r="Q1734" s="110">
        <v>0</v>
      </c>
      <c r="R1734" s="110">
        <v>0</v>
      </c>
      <c r="S1734" s="110">
        <v>1</v>
      </c>
      <c r="T1734" s="110">
        <v>1</v>
      </c>
      <c r="U1734" s="110">
        <v>1</v>
      </c>
      <c r="V1734" s="110">
        <v>0</v>
      </c>
      <c r="W1734" s="112">
        <v>110000000</v>
      </c>
      <c r="X1734" s="112">
        <v>0</v>
      </c>
      <c r="Y1734" s="112">
        <v>0</v>
      </c>
      <c r="Z1734" s="112">
        <v>0</v>
      </c>
      <c r="AA1734" s="112">
        <v>0</v>
      </c>
      <c r="AB1734" s="112">
        <v>0</v>
      </c>
      <c r="AC1734" s="112">
        <v>0</v>
      </c>
      <c r="AD1734" s="112">
        <v>110000000</v>
      </c>
      <c r="AE1734" s="150">
        <v>45398</v>
      </c>
      <c r="AF1734" s="151">
        <v>47224</v>
      </c>
      <c r="AG1734" s="113">
        <v>110000000</v>
      </c>
      <c r="AH1734" s="113">
        <v>4.5444444444444443</v>
      </c>
      <c r="AI1734" s="113">
        <v>5</v>
      </c>
      <c r="AJ1734" s="152">
        <v>9.2499999999999999E-2</v>
      </c>
      <c r="AK1734" s="109" t="s">
        <v>664</v>
      </c>
      <c r="AL1734" s="109" t="s">
        <v>665</v>
      </c>
      <c r="AM1734" s="155">
        <v>0</v>
      </c>
      <c r="AN1734" s="155">
        <v>0</v>
      </c>
      <c r="AO1734" s="155">
        <v>0</v>
      </c>
      <c r="AP1734" s="155">
        <v>0</v>
      </c>
      <c r="AQ1734" s="155">
        <v>0</v>
      </c>
      <c r="AR1734" s="155">
        <v>0</v>
      </c>
      <c r="AS1734" s="155">
        <v>0</v>
      </c>
      <c r="AT1734" s="155">
        <v>0</v>
      </c>
      <c r="AU1734" s="155">
        <v>0</v>
      </c>
      <c r="AV1734" s="155">
        <v>0</v>
      </c>
      <c r="AW1734" s="155">
        <v>0</v>
      </c>
      <c r="AX1734" s="155">
        <v>0</v>
      </c>
      <c r="AY1734" s="155">
        <v>0</v>
      </c>
      <c r="AZ1734" s="155">
        <v>0</v>
      </c>
      <c r="BA1734" s="155">
        <v>0</v>
      </c>
      <c r="BB1734" s="22">
        <f t="shared" si="83"/>
        <v>0</v>
      </c>
      <c r="BC1734" s="22">
        <f t="shared" si="84"/>
        <v>0</v>
      </c>
      <c r="BD1734" s="22">
        <f t="shared" si="82"/>
        <v>0</v>
      </c>
    </row>
    <row r="1735" spans="1:56" x14ac:dyDescent="0.35">
      <c r="A1735" s="23" t="s">
        <v>3527</v>
      </c>
      <c r="B1735" s="107" t="s">
        <v>3528</v>
      </c>
      <c r="C1735" s="108">
        <v>1</v>
      </c>
      <c r="D1735" s="108" t="s">
        <v>31</v>
      </c>
      <c r="E1735" s="109" t="s">
        <v>467</v>
      </c>
      <c r="F1735" s="109" t="s">
        <v>648</v>
      </c>
      <c r="G1735" s="109" t="s">
        <v>668</v>
      </c>
      <c r="H1735" s="109" t="s">
        <v>669</v>
      </c>
      <c r="I1735" s="109" t="s">
        <v>670</v>
      </c>
      <c r="J1735" s="109" t="s">
        <v>671</v>
      </c>
      <c r="K1735" s="109" t="s">
        <v>484</v>
      </c>
      <c r="L1735" s="109" t="s">
        <v>650</v>
      </c>
      <c r="M1735" s="109" t="s">
        <v>663</v>
      </c>
      <c r="N1735" s="108">
        <v>1</v>
      </c>
      <c r="O1735" s="108">
        <v>1</v>
      </c>
      <c r="P1735" s="108">
        <v>1</v>
      </c>
      <c r="Q1735" s="110">
        <v>1</v>
      </c>
      <c r="R1735" s="110">
        <v>1</v>
      </c>
      <c r="S1735" s="110">
        <v>1</v>
      </c>
      <c r="T1735" s="110">
        <v>0</v>
      </c>
      <c r="U1735" s="110">
        <v>0</v>
      </c>
      <c r="V1735" s="110">
        <v>0</v>
      </c>
      <c r="W1735" s="112">
        <v>33400000</v>
      </c>
      <c r="X1735" s="112">
        <v>0</v>
      </c>
      <c r="Y1735" s="112">
        <v>0</v>
      </c>
      <c r="Z1735" s="112">
        <v>818300</v>
      </c>
      <c r="AA1735" s="112">
        <v>0</v>
      </c>
      <c r="AB1735" s="112">
        <v>0</v>
      </c>
      <c r="AC1735" s="112">
        <v>0</v>
      </c>
      <c r="AD1735" s="112">
        <v>33400000</v>
      </c>
      <c r="AE1735" s="150">
        <v>45372</v>
      </c>
      <c r="AF1735" s="151">
        <v>45737</v>
      </c>
      <c r="AG1735" s="113">
        <v>33400000</v>
      </c>
      <c r="AH1735" s="113">
        <v>0.47499999999999998</v>
      </c>
      <c r="AI1735" s="113">
        <v>1</v>
      </c>
      <c r="AJ1735" s="152">
        <v>4.9000000000000002E-2</v>
      </c>
      <c r="AK1735" s="109" t="s">
        <v>664</v>
      </c>
      <c r="AL1735" s="109" t="s">
        <v>665</v>
      </c>
      <c r="AM1735" s="155">
        <v>0</v>
      </c>
      <c r="AN1735" s="155">
        <v>0</v>
      </c>
      <c r="AO1735" s="155">
        <v>0</v>
      </c>
      <c r="AP1735" s="155">
        <v>0</v>
      </c>
      <c r="AQ1735" s="155">
        <v>0</v>
      </c>
      <c r="AR1735" s="155">
        <v>33400000</v>
      </c>
      <c r="AS1735" s="155">
        <v>0</v>
      </c>
      <c r="AT1735" s="155">
        <v>0</v>
      </c>
      <c r="AU1735" s="155">
        <v>0</v>
      </c>
      <c r="AV1735" s="155">
        <v>0</v>
      </c>
      <c r="AW1735" s="155">
        <v>0</v>
      </c>
      <c r="AX1735" s="155">
        <v>0</v>
      </c>
      <c r="AY1735" s="155">
        <v>0</v>
      </c>
      <c r="AZ1735" s="155">
        <v>0</v>
      </c>
      <c r="BA1735" s="155">
        <v>0</v>
      </c>
      <c r="BB1735" s="22">
        <f t="shared" si="83"/>
        <v>0</v>
      </c>
      <c r="BC1735" s="22">
        <f t="shared" si="84"/>
        <v>33400000</v>
      </c>
      <c r="BD1735" s="22">
        <f t="shared" si="82"/>
        <v>33400000</v>
      </c>
    </row>
    <row r="1736" spans="1:56" x14ac:dyDescent="0.35">
      <c r="A1736" s="23" t="s">
        <v>3529</v>
      </c>
      <c r="B1736" s="107" t="s">
        <v>3530</v>
      </c>
      <c r="C1736" s="108">
        <v>1</v>
      </c>
      <c r="D1736" s="108" t="s">
        <v>31</v>
      </c>
      <c r="E1736" s="109" t="s">
        <v>467</v>
      </c>
      <c r="F1736" s="109" t="s">
        <v>648</v>
      </c>
      <c r="G1736" s="109" t="s">
        <v>668</v>
      </c>
      <c r="H1736" s="109" t="s">
        <v>669</v>
      </c>
      <c r="I1736" s="109" t="s">
        <v>670</v>
      </c>
      <c r="J1736" s="109" t="s">
        <v>671</v>
      </c>
      <c r="K1736" s="109" t="s">
        <v>484</v>
      </c>
      <c r="L1736" s="109" t="s">
        <v>650</v>
      </c>
      <c r="M1736" s="109" t="s">
        <v>663</v>
      </c>
      <c r="N1736" s="108">
        <v>1</v>
      </c>
      <c r="O1736" s="108">
        <v>1</v>
      </c>
      <c r="P1736" s="108">
        <v>1</v>
      </c>
      <c r="Q1736" s="110">
        <v>1</v>
      </c>
      <c r="R1736" s="110">
        <v>1</v>
      </c>
      <c r="S1736" s="110">
        <v>1</v>
      </c>
      <c r="T1736" s="110">
        <v>0</v>
      </c>
      <c r="U1736" s="110">
        <v>0</v>
      </c>
      <c r="V1736" s="110">
        <v>0</v>
      </c>
      <c r="W1736" s="112">
        <v>1170000</v>
      </c>
      <c r="X1736" s="112">
        <v>0</v>
      </c>
      <c r="Y1736" s="112">
        <v>0</v>
      </c>
      <c r="Z1736" s="112">
        <v>28665</v>
      </c>
      <c r="AA1736" s="112">
        <v>0</v>
      </c>
      <c r="AB1736" s="112">
        <v>0</v>
      </c>
      <c r="AC1736" s="112">
        <v>0</v>
      </c>
      <c r="AD1736" s="112">
        <v>1170000</v>
      </c>
      <c r="AE1736" s="150">
        <v>45372</v>
      </c>
      <c r="AF1736" s="151">
        <v>45737</v>
      </c>
      <c r="AG1736" s="113">
        <v>1170000</v>
      </c>
      <c r="AH1736" s="113">
        <v>0.47499999999999998</v>
      </c>
      <c r="AI1736" s="113">
        <v>1</v>
      </c>
      <c r="AJ1736" s="152">
        <v>4.9000000000000002E-2</v>
      </c>
      <c r="AK1736" s="109" t="s">
        <v>664</v>
      </c>
      <c r="AL1736" s="109" t="s">
        <v>665</v>
      </c>
      <c r="AM1736" s="155">
        <v>0</v>
      </c>
      <c r="AN1736" s="155">
        <v>0</v>
      </c>
      <c r="AO1736" s="155">
        <v>0</v>
      </c>
      <c r="AP1736" s="155">
        <v>0</v>
      </c>
      <c r="AQ1736" s="155">
        <v>0</v>
      </c>
      <c r="AR1736" s="155">
        <v>1170000</v>
      </c>
      <c r="AS1736" s="155">
        <v>0</v>
      </c>
      <c r="AT1736" s="155">
        <v>0</v>
      </c>
      <c r="AU1736" s="155">
        <v>0</v>
      </c>
      <c r="AV1736" s="155">
        <v>0</v>
      </c>
      <c r="AW1736" s="155">
        <v>0</v>
      </c>
      <c r="AX1736" s="155">
        <v>0</v>
      </c>
      <c r="AY1736" s="155">
        <v>0</v>
      </c>
      <c r="AZ1736" s="155">
        <v>0</v>
      </c>
      <c r="BA1736" s="155">
        <v>0</v>
      </c>
      <c r="BB1736" s="22">
        <f t="shared" si="83"/>
        <v>0</v>
      </c>
      <c r="BC1736" s="22">
        <f t="shared" si="84"/>
        <v>1170000</v>
      </c>
      <c r="BD1736" s="22">
        <f t="shared" si="82"/>
        <v>1170000</v>
      </c>
    </row>
    <row r="1737" spans="1:56" x14ac:dyDescent="0.35">
      <c r="A1737" s="23" t="s">
        <v>3531</v>
      </c>
      <c r="B1737" s="107" t="s">
        <v>3532</v>
      </c>
      <c r="C1737" s="108">
        <v>1</v>
      </c>
      <c r="D1737" s="108" t="s">
        <v>31</v>
      </c>
      <c r="E1737" s="109" t="s">
        <v>467</v>
      </c>
      <c r="F1737" s="109" t="s">
        <v>648</v>
      </c>
      <c r="G1737" s="109" t="s">
        <v>668</v>
      </c>
      <c r="H1737" s="109" t="s">
        <v>669</v>
      </c>
      <c r="I1737" s="109" t="s">
        <v>670</v>
      </c>
      <c r="J1737" s="109" t="s">
        <v>671</v>
      </c>
      <c r="K1737" s="109" t="s">
        <v>484</v>
      </c>
      <c r="L1737" s="109" t="s">
        <v>650</v>
      </c>
      <c r="M1737" s="109" t="s">
        <v>663</v>
      </c>
      <c r="N1737" s="108">
        <v>1</v>
      </c>
      <c r="O1737" s="108">
        <v>1</v>
      </c>
      <c r="P1737" s="108">
        <v>1</v>
      </c>
      <c r="Q1737" s="110">
        <v>1</v>
      </c>
      <c r="R1737" s="110">
        <v>1</v>
      </c>
      <c r="S1737" s="110">
        <v>1</v>
      </c>
      <c r="T1737" s="110">
        <v>0</v>
      </c>
      <c r="U1737" s="110">
        <v>0</v>
      </c>
      <c r="V1737" s="110">
        <v>0</v>
      </c>
      <c r="W1737" s="112">
        <v>9860000</v>
      </c>
      <c r="X1737" s="112">
        <v>0</v>
      </c>
      <c r="Y1737" s="112">
        <v>0</v>
      </c>
      <c r="Z1737" s="112">
        <v>241570</v>
      </c>
      <c r="AA1737" s="112">
        <v>0</v>
      </c>
      <c r="AB1737" s="112">
        <v>0</v>
      </c>
      <c r="AC1737" s="112">
        <v>0</v>
      </c>
      <c r="AD1737" s="112">
        <v>9860000</v>
      </c>
      <c r="AE1737" s="150">
        <v>45372</v>
      </c>
      <c r="AF1737" s="151">
        <v>45737</v>
      </c>
      <c r="AG1737" s="113">
        <v>9860000</v>
      </c>
      <c r="AH1737" s="113">
        <v>0.47499999999999998</v>
      </c>
      <c r="AI1737" s="113">
        <v>1</v>
      </c>
      <c r="AJ1737" s="152">
        <v>4.9000000000000002E-2</v>
      </c>
      <c r="AK1737" s="109" t="s">
        <v>664</v>
      </c>
      <c r="AL1737" s="109" t="s">
        <v>665</v>
      </c>
      <c r="AM1737" s="155">
        <v>0</v>
      </c>
      <c r="AN1737" s="155">
        <v>0</v>
      </c>
      <c r="AO1737" s="155">
        <v>0</v>
      </c>
      <c r="AP1737" s="155">
        <v>0</v>
      </c>
      <c r="AQ1737" s="155">
        <v>0</v>
      </c>
      <c r="AR1737" s="155">
        <v>9860000</v>
      </c>
      <c r="AS1737" s="155">
        <v>0</v>
      </c>
      <c r="AT1737" s="155">
        <v>0</v>
      </c>
      <c r="AU1737" s="155">
        <v>0</v>
      </c>
      <c r="AV1737" s="155">
        <v>0</v>
      </c>
      <c r="AW1737" s="155">
        <v>0</v>
      </c>
      <c r="AX1737" s="155">
        <v>0</v>
      </c>
      <c r="AY1737" s="155">
        <v>0</v>
      </c>
      <c r="AZ1737" s="155">
        <v>0</v>
      </c>
      <c r="BA1737" s="155">
        <v>0</v>
      </c>
      <c r="BB1737" s="22">
        <f t="shared" si="83"/>
        <v>0</v>
      </c>
      <c r="BC1737" s="22">
        <f t="shared" si="84"/>
        <v>9860000</v>
      </c>
      <c r="BD1737" s="22">
        <f t="shared" si="82"/>
        <v>9860000</v>
      </c>
    </row>
    <row r="1738" spans="1:56" x14ac:dyDescent="0.35">
      <c r="A1738" s="23" t="s">
        <v>3533</v>
      </c>
      <c r="B1738" s="107" t="s">
        <v>3534</v>
      </c>
      <c r="C1738" s="108">
        <v>1</v>
      </c>
      <c r="D1738" s="108" t="s">
        <v>31</v>
      </c>
      <c r="E1738" s="109" t="s">
        <v>467</v>
      </c>
      <c r="F1738" s="109" t="s">
        <v>648</v>
      </c>
      <c r="G1738" s="109" t="s">
        <v>668</v>
      </c>
      <c r="H1738" s="109" t="s">
        <v>669</v>
      </c>
      <c r="I1738" s="109" t="s">
        <v>670</v>
      </c>
      <c r="J1738" s="109" t="s">
        <v>671</v>
      </c>
      <c r="K1738" s="109" t="s">
        <v>484</v>
      </c>
      <c r="L1738" s="109" t="s">
        <v>650</v>
      </c>
      <c r="M1738" s="109" t="s">
        <v>663</v>
      </c>
      <c r="N1738" s="108">
        <v>1</v>
      </c>
      <c r="O1738" s="108">
        <v>1</v>
      </c>
      <c r="P1738" s="108">
        <v>1</v>
      </c>
      <c r="Q1738" s="110">
        <v>1</v>
      </c>
      <c r="R1738" s="110">
        <v>1</v>
      </c>
      <c r="S1738" s="110">
        <v>1</v>
      </c>
      <c r="T1738" s="110">
        <v>0</v>
      </c>
      <c r="U1738" s="110">
        <v>0</v>
      </c>
      <c r="V1738" s="110">
        <v>0</v>
      </c>
      <c r="W1738" s="112">
        <v>4000000</v>
      </c>
      <c r="X1738" s="112">
        <v>0</v>
      </c>
      <c r="Y1738" s="112">
        <v>0</v>
      </c>
      <c r="Z1738" s="112">
        <v>98000</v>
      </c>
      <c r="AA1738" s="112">
        <v>0</v>
      </c>
      <c r="AB1738" s="112">
        <v>0</v>
      </c>
      <c r="AC1738" s="112">
        <v>0</v>
      </c>
      <c r="AD1738" s="112">
        <v>4000000</v>
      </c>
      <c r="AE1738" s="150">
        <v>45372</v>
      </c>
      <c r="AF1738" s="151">
        <v>45737</v>
      </c>
      <c r="AG1738" s="113">
        <v>4000000</v>
      </c>
      <c r="AH1738" s="113">
        <v>0.47499999999999998</v>
      </c>
      <c r="AI1738" s="113">
        <v>1</v>
      </c>
      <c r="AJ1738" s="152">
        <v>4.9000000000000002E-2</v>
      </c>
      <c r="AK1738" s="109" t="s">
        <v>664</v>
      </c>
      <c r="AL1738" s="109" t="s">
        <v>665</v>
      </c>
      <c r="AM1738" s="155">
        <v>0</v>
      </c>
      <c r="AN1738" s="155">
        <v>0</v>
      </c>
      <c r="AO1738" s="155">
        <v>0</v>
      </c>
      <c r="AP1738" s="155">
        <v>0</v>
      </c>
      <c r="AQ1738" s="155">
        <v>0</v>
      </c>
      <c r="AR1738" s="155">
        <v>4000000</v>
      </c>
      <c r="AS1738" s="155">
        <v>0</v>
      </c>
      <c r="AT1738" s="155">
        <v>0</v>
      </c>
      <c r="AU1738" s="155">
        <v>0</v>
      </c>
      <c r="AV1738" s="155">
        <v>0</v>
      </c>
      <c r="AW1738" s="155">
        <v>0</v>
      </c>
      <c r="AX1738" s="155">
        <v>0</v>
      </c>
      <c r="AY1738" s="155">
        <v>0</v>
      </c>
      <c r="AZ1738" s="155">
        <v>0</v>
      </c>
      <c r="BA1738" s="155">
        <v>0</v>
      </c>
      <c r="BB1738" s="22">
        <f t="shared" si="83"/>
        <v>0</v>
      </c>
      <c r="BC1738" s="22">
        <f t="shared" si="84"/>
        <v>4000000</v>
      </c>
      <c r="BD1738" s="22">
        <f t="shared" si="82"/>
        <v>4000000</v>
      </c>
    </row>
    <row r="1739" spans="1:56" x14ac:dyDescent="0.35">
      <c r="A1739" s="23" t="s">
        <v>3535</v>
      </c>
      <c r="B1739" s="107" t="s">
        <v>3536</v>
      </c>
      <c r="C1739" s="108">
        <v>1</v>
      </c>
      <c r="D1739" s="108" t="s">
        <v>31</v>
      </c>
      <c r="E1739" s="109" t="s">
        <v>467</v>
      </c>
      <c r="F1739" s="109" t="s">
        <v>648</v>
      </c>
      <c r="G1739" s="109" t="s">
        <v>668</v>
      </c>
      <c r="H1739" s="109" t="s">
        <v>669</v>
      </c>
      <c r="I1739" s="109" t="s">
        <v>670</v>
      </c>
      <c r="J1739" s="109" t="s">
        <v>671</v>
      </c>
      <c r="K1739" s="109" t="s">
        <v>484</v>
      </c>
      <c r="L1739" s="109" t="s">
        <v>650</v>
      </c>
      <c r="M1739" s="109" t="s">
        <v>663</v>
      </c>
      <c r="N1739" s="108">
        <v>1</v>
      </c>
      <c r="O1739" s="108">
        <v>1</v>
      </c>
      <c r="P1739" s="108">
        <v>1</v>
      </c>
      <c r="Q1739" s="110">
        <v>1</v>
      </c>
      <c r="R1739" s="110">
        <v>1</v>
      </c>
      <c r="S1739" s="110">
        <v>1</v>
      </c>
      <c r="T1739" s="110">
        <v>0</v>
      </c>
      <c r="U1739" s="110">
        <v>0</v>
      </c>
      <c r="V1739" s="110">
        <v>0</v>
      </c>
      <c r="W1739" s="112">
        <v>20000000</v>
      </c>
      <c r="X1739" s="112">
        <v>0</v>
      </c>
      <c r="Y1739" s="112">
        <v>0</v>
      </c>
      <c r="Z1739" s="112">
        <v>490000</v>
      </c>
      <c r="AA1739" s="112">
        <v>0</v>
      </c>
      <c r="AB1739" s="112">
        <v>0</v>
      </c>
      <c r="AC1739" s="112">
        <v>0</v>
      </c>
      <c r="AD1739" s="112">
        <v>20000000</v>
      </c>
      <c r="AE1739" s="150">
        <v>45372</v>
      </c>
      <c r="AF1739" s="151">
        <v>45737</v>
      </c>
      <c r="AG1739" s="113">
        <v>20000000</v>
      </c>
      <c r="AH1739" s="113">
        <v>0.47499999999999998</v>
      </c>
      <c r="AI1739" s="113">
        <v>1</v>
      </c>
      <c r="AJ1739" s="152">
        <v>4.9000000000000002E-2</v>
      </c>
      <c r="AK1739" s="109" t="s">
        <v>664</v>
      </c>
      <c r="AL1739" s="109" t="s">
        <v>665</v>
      </c>
      <c r="AM1739" s="155">
        <v>0</v>
      </c>
      <c r="AN1739" s="155">
        <v>0</v>
      </c>
      <c r="AO1739" s="155">
        <v>0</v>
      </c>
      <c r="AP1739" s="155">
        <v>0</v>
      </c>
      <c r="AQ1739" s="155">
        <v>0</v>
      </c>
      <c r="AR1739" s="155">
        <v>20000000</v>
      </c>
      <c r="AS1739" s="155">
        <v>0</v>
      </c>
      <c r="AT1739" s="155">
        <v>0</v>
      </c>
      <c r="AU1739" s="155">
        <v>0</v>
      </c>
      <c r="AV1739" s="155">
        <v>0</v>
      </c>
      <c r="AW1739" s="155">
        <v>0</v>
      </c>
      <c r="AX1739" s="155">
        <v>0</v>
      </c>
      <c r="AY1739" s="155">
        <v>0</v>
      </c>
      <c r="AZ1739" s="155">
        <v>0</v>
      </c>
      <c r="BA1739" s="155">
        <v>0</v>
      </c>
      <c r="BB1739" s="22">
        <f t="shared" si="83"/>
        <v>0</v>
      </c>
      <c r="BC1739" s="22">
        <f t="shared" si="84"/>
        <v>20000000</v>
      </c>
      <c r="BD1739" s="22">
        <f t="shared" si="82"/>
        <v>20000000</v>
      </c>
    </row>
    <row r="1740" spans="1:56" x14ac:dyDescent="0.35">
      <c r="A1740" s="23" t="s">
        <v>3540</v>
      </c>
      <c r="B1740" s="107" t="s">
        <v>3541</v>
      </c>
      <c r="C1740" s="108">
        <v>1</v>
      </c>
      <c r="D1740" s="108" t="s">
        <v>31</v>
      </c>
      <c r="E1740" s="109" t="s">
        <v>467</v>
      </c>
      <c r="F1740" s="109" t="s">
        <v>648</v>
      </c>
      <c r="G1740" s="109" t="s">
        <v>668</v>
      </c>
      <c r="H1740" s="109" t="s">
        <v>669</v>
      </c>
      <c r="I1740" s="109" t="s">
        <v>670</v>
      </c>
      <c r="J1740" s="109" t="s">
        <v>671</v>
      </c>
      <c r="K1740" s="109" t="s">
        <v>484</v>
      </c>
      <c r="L1740" s="109" t="s">
        <v>650</v>
      </c>
      <c r="M1740" s="109" t="s">
        <v>663</v>
      </c>
      <c r="N1740" s="108">
        <v>1</v>
      </c>
      <c r="O1740" s="108">
        <v>1</v>
      </c>
      <c r="P1740" s="108">
        <v>1</v>
      </c>
      <c r="Q1740" s="110">
        <v>1</v>
      </c>
      <c r="R1740" s="110">
        <v>1</v>
      </c>
      <c r="S1740" s="110">
        <v>1</v>
      </c>
      <c r="T1740" s="110">
        <v>0</v>
      </c>
      <c r="U1740" s="110">
        <v>0</v>
      </c>
      <c r="V1740" s="110">
        <v>0</v>
      </c>
      <c r="W1740" s="112">
        <v>5000000</v>
      </c>
      <c r="X1740" s="112">
        <v>0</v>
      </c>
      <c r="Y1740" s="112">
        <v>0</v>
      </c>
      <c r="Z1740" s="112">
        <v>122500</v>
      </c>
      <c r="AA1740" s="112">
        <v>0</v>
      </c>
      <c r="AB1740" s="112">
        <v>0</v>
      </c>
      <c r="AC1740" s="112">
        <v>0</v>
      </c>
      <c r="AD1740" s="112">
        <v>5000000</v>
      </c>
      <c r="AE1740" s="150">
        <v>45372</v>
      </c>
      <c r="AF1740" s="151">
        <v>45737</v>
      </c>
      <c r="AG1740" s="113">
        <v>5000000</v>
      </c>
      <c r="AH1740" s="113">
        <v>0.47499999999999998</v>
      </c>
      <c r="AI1740" s="113">
        <v>1</v>
      </c>
      <c r="AJ1740" s="152">
        <v>4.9000000000000002E-2</v>
      </c>
      <c r="AK1740" s="109" t="s">
        <v>664</v>
      </c>
      <c r="AL1740" s="109" t="s">
        <v>665</v>
      </c>
      <c r="AM1740" s="155">
        <v>0</v>
      </c>
      <c r="AN1740" s="155">
        <v>0</v>
      </c>
      <c r="AO1740" s="155">
        <v>0</v>
      </c>
      <c r="AP1740" s="155">
        <v>0</v>
      </c>
      <c r="AQ1740" s="155">
        <v>0</v>
      </c>
      <c r="AR1740" s="155">
        <v>5000000</v>
      </c>
      <c r="AS1740" s="155">
        <v>0</v>
      </c>
      <c r="AT1740" s="155">
        <v>0</v>
      </c>
      <c r="AU1740" s="155">
        <v>0</v>
      </c>
      <c r="AV1740" s="155">
        <v>0</v>
      </c>
      <c r="AW1740" s="155">
        <v>0</v>
      </c>
      <c r="AX1740" s="155">
        <v>0</v>
      </c>
      <c r="AY1740" s="155">
        <v>0</v>
      </c>
      <c r="AZ1740" s="155">
        <v>0</v>
      </c>
      <c r="BA1740" s="155">
        <v>0</v>
      </c>
      <c r="BB1740" s="22">
        <f t="shared" si="83"/>
        <v>0</v>
      </c>
      <c r="BC1740" s="22">
        <f t="shared" si="84"/>
        <v>5000000</v>
      </c>
      <c r="BD1740" s="22">
        <f t="shared" ref="BD1740:BD1757" si="85">BB1740+BC1740</f>
        <v>5000000</v>
      </c>
    </row>
    <row r="1741" spans="1:56" x14ac:dyDescent="0.35">
      <c r="A1741" s="23" t="s">
        <v>3542</v>
      </c>
      <c r="B1741" s="107" t="s">
        <v>3543</v>
      </c>
      <c r="C1741" s="108">
        <v>1</v>
      </c>
      <c r="D1741" s="108" t="s">
        <v>31</v>
      </c>
      <c r="E1741" s="109" t="s">
        <v>467</v>
      </c>
      <c r="F1741" s="109" t="s">
        <v>648</v>
      </c>
      <c r="G1741" s="109" t="s">
        <v>64</v>
      </c>
      <c r="H1741" s="109" t="s">
        <v>661</v>
      </c>
      <c r="I1741" s="109" t="s">
        <v>649</v>
      </c>
      <c r="J1741" s="109" t="s">
        <v>662</v>
      </c>
      <c r="K1741" s="109" t="s">
        <v>596</v>
      </c>
      <c r="L1741" s="109" t="s">
        <v>650</v>
      </c>
      <c r="M1741" s="109" t="s">
        <v>663</v>
      </c>
      <c r="N1741" s="108">
        <v>1</v>
      </c>
      <c r="O1741" s="108">
        <v>1</v>
      </c>
      <c r="P1741" s="108">
        <v>1</v>
      </c>
      <c r="Q1741" s="110">
        <v>0</v>
      </c>
      <c r="R1741" s="110">
        <v>0</v>
      </c>
      <c r="S1741" s="110">
        <v>1</v>
      </c>
      <c r="T1741" s="110">
        <v>1</v>
      </c>
      <c r="U1741" s="110">
        <v>1</v>
      </c>
      <c r="V1741" s="110">
        <v>0</v>
      </c>
      <c r="W1741" s="112">
        <v>200000000</v>
      </c>
      <c r="X1741" s="112">
        <v>0</v>
      </c>
      <c r="Y1741" s="112">
        <v>0</v>
      </c>
      <c r="Z1741" s="112">
        <v>0</v>
      </c>
      <c r="AA1741" s="112">
        <v>0</v>
      </c>
      <c r="AB1741" s="112">
        <v>0</v>
      </c>
      <c r="AC1741" s="112">
        <v>0</v>
      </c>
      <c r="AD1741" s="112">
        <v>200000000</v>
      </c>
      <c r="AE1741" s="150">
        <v>45398</v>
      </c>
      <c r="AF1741" s="151">
        <v>47224</v>
      </c>
      <c r="AG1741" s="113">
        <v>200000000</v>
      </c>
      <c r="AH1741" s="113">
        <v>4.5444444444444443</v>
      </c>
      <c r="AI1741" s="113">
        <v>5</v>
      </c>
      <c r="AJ1741" s="152">
        <v>9.2499999999999999E-2</v>
      </c>
      <c r="AK1741" s="109" t="s">
        <v>664</v>
      </c>
      <c r="AL1741" s="109" t="s">
        <v>665</v>
      </c>
      <c r="AM1741" s="155">
        <v>0</v>
      </c>
      <c r="AN1741" s="155">
        <v>0</v>
      </c>
      <c r="AO1741" s="155">
        <v>0</v>
      </c>
      <c r="AP1741" s="155">
        <v>0</v>
      </c>
      <c r="AQ1741" s="155">
        <v>0</v>
      </c>
      <c r="AR1741" s="155">
        <v>0</v>
      </c>
      <c r="AS1741" s="155">
        <v>0</v>
      </c>
      <c r="AT1741" s="155">
        <v>0</v>
      </c>
      <c r="AU1741" s="155">
        <v>0</v>
      </c>
      <c r="AV1741" s="155">
        <v>0</v>
      </c>
      <c r="AW1741" s="155">
        <v>0</v>
      </c>
      <c r="AX1741" s="155">
        <v>0</v>
      </c>
      <c r="AY1741" s="155">
        <v>0</v>
      </c>
      <c r="AZ1741" s="155">
        <v>0</v>
      </c>
      <c r="BA1741" s="155">
        <v>0</v>
      </c>
      <c r="BB1741" s="22">
        <f t="shared" si="83"/>
        <v>0</v>
      </c>
      <c r="BC1741" s="22">
        <f t="shared" si="84"/>
        <v>0</v>
      </c>
      <c r="BD1741" s="22">
        <f t="shared" si="85"/>
        <v>0</v>
      </c>
    </row>
    <row r="1742" spans="1:56" x14ac:dyDescent="0.35">
      <c r="A1742" s="23" t="s">
        <v>3544</v>
      </c>
      <c r="B1742" s="107" t="s">
        <v>3545</v>
      </c>
      <c r="C1742" s="108">
        <v>1</v>
      </c>
      <c r="D1742" s="108" t="s">
        <v>31</v>
      </c>
      <c r="E1742" s="109" t="s">
        <v>467</v>
      </c>
      <c r="F1742" s="109" t="s">
        <v>648</v>
      </c>
      <c r="G1742" s="109" t="s">
        <v>668</v>
      </c>
      <c r="H1742" s="109" t="s">
        <v>669</v>
      </c>
      <c r="I1742" s="109" t="s">
        <v>670</v>
      </c>
      <c r="J1742" s="109" t="s">
        <v>671</v>
      </c>
      <c r="K1742" s="109" t="s">
        <v>484</v>
      </c>
      <c r="L1742" s="109" t="s">
        <v>650</v>
      </c>
      <c r="M1742" s="109" t="s">
        <v>663</v>
      </c>
      <c r="N1742" s="108">
        <v>1</v>
      </c>
      <c r="O1742" s="108">
        <v>1</v>
      </c>
      <c r="P1742" s="108">
        <v>1</v>
      </c>
      <c r="Q1742" s="110">
        <v>1</v>
      </c>
      <c r="R1742" s="110">
        <v>1</v>
      </c>
      <c r="S1742" s="110">
        <v>1</v>
      </c>
      <c r="T1742" s="110">
        <v>0</v>
      </c>
      <c r="U1742" s="110">
        <v>0</v>
      </c>
      <c r="V1742" s="110">
        <v>0</v>
      </c>
      <c r="W1742" s="112">
        <v>6500000</v>
      </c>
      <c r="X1742" s="112">
        <v>0</v>
      </c>
      <c r="Y1742" s="112">
        <v>0</v>
      </c>
      <c r="Z1742" s="112">
        <v>159250</v>
      </c>
      <c r="AA1742" s="112">
        <v>0</v>
      </c>
      <c r="AB1742" s="112">
        <v>0</v>
      </c>
      <c r="AC1742" s="112">
        <v>0</v>
      </c>
      <c r="AD1742" s="112">
        <v>6500000</v>
      </c>
      <c r="AE1742" s="150">
        <v>45372</v>
      </c>
      <c r="AF1742" s="151">
        <v>45737</v>
      </c>
      <c r="AG1742" s="113">
        <v>6500000</v>
      </c>
      <c r="AH1742" s="113">
        <v>0.47499999999999998</v>
      </c>
      <c r="AI1742" s="113">
        <v>1</v>
      </c>
      <c r="AJ1742" s="152">
        <v>4.9000000000000002E-2</v>
      </c>
      <c r="AK1742" s="109" t="s">
        <v>664</v>
      </c>
      <c r="AL1742" s="109" t="s">
        <v>665</v>
      </c>
      <c r="AM1742" s="155">
        <v>0</v>
      </c>
      <c r="AN1742" s="155">
        <v>0</v>
      </c>
      <c r="AO1742" s="155">
        <v>0</v>
      </c>
      <c r="AP1742" s="155">
        <v>0</v>
      </c>
      <c r="AQ1742" s="155">
        <v>0</v>
      </c>
      <c r="AR1742" s="155">
        <v>6500000</v>
      </c>
      <c r="AS1742" s="155">
        <v>0</v>
      </c>
      <c r="AT1742" s="155">
        <v>0</v>
      </c>
      <c r="AU1742" s="155">
        <v>0</v>
      </c>
      <c r="AV1742" s="155">
        <v>0</v>
      </c>
      <c r="AW1742" s="155">
        <v>0</v>
      </c>
      <c r="AX1742" s="155">
        <v>0</v>
      </c>
      <c r="AY1742" s="155">
        <v>0</v>
      </c>
      <c r="AZ1742" s="155">
        <v>0</v>
      </c>
      <c r="BA1742" s="155">
        <v>0</v>
      </c>
      <c r="BB1742" s="22">
        <f t="shared" si="83"/>
        <v>0</v>
      </c>
      <c r="BC1742" s="22">
        <f t="shared" si="84"/>
        <v>6500000</v>
      </c>
      <c r="BD1742" s="22">
        <f t="shared" si="85"/>
        <v>6500000</v>
      </c>
    </row>
    <row r="1743" spans="1:56" x14ac:dyDescent="0.35">
      <c r="A1743" s="23" t="s">
        <v>3546</v>
      </c>
      <c r="B1743" s="107" t="s">
        <v>3547</v>
      </c>
      <c r="C1743" s="108">
        <v>1</v>
      </c>
      <c r="D1743" s="108" t="s">
        <v>31</v>
      </c>
      <c r="E1743" s="109" t="s">
        <v>467</v>
      </c>
      <c r="F1743" s="109" t="s">
        <v>648</v>
      </c>
      <c r="G1743" s="109" t="s">
        <v>991</v>
      </c>
      <c r="H1743" s="109" t="s">
        <v>661</v>
      </c>
      <c r="I1743" s="109" t="s">
        <v>653</v>
      </c>
      <c r="J1743" s="109" t="s">
        <v>662</v>
      </c>
      <c r="K1743" s="109" t="s">
        <v>991</v>
      </c>
      <c r="L1743" s="109" t="s">
        <v>650</v>
      </c>
      <c r="M1743" s="109" t="s">
        <v>663</v>
      </c>
      <c r="N1743" s="108">
        <v>1</v>
      </c>
      <c r="O1743" s="108">
        <v>1</v>
      </c>
      <c r="P1743" s="108">
        <v>1</v>
      </c>
      <c r="Q1743" s="110">
        <v>0</v>
      </c>
      <c r="R1743" s="110">
        <v>1</v>
      </c>
      <c r="S1743" s="110">
        <v>1</v>
      </c>
      <c r="T1743" s="110">
        <v>1</v>
      </c>
      <c r="U1743" s="110">
        <v>0</v>
      </c>
      <c r="V1743" s="110">
        <v>0</v>
      </c>
      <c r="W1743" s="112">
        <v>164000000</v>
      </c>
      <c r="X1743" s="112">
        <v>0</v>
      </c>
      <c r="Y1743" s="112">
        <v>0</v>
      </c>
      <c r="Z1743" s="112">
        <v>0</v>
      </c>
      <c r="AA1743" s="112">
        <v>0</v>
      </c>
      <c r="AB1743" s="112">
        <v>0</v>
      </c>
      <c r="AC1743" s="112">
        <v>0</v>
      </c>
      <c r="AD1743" s="112">
        <v>164000000</v>
      </c>
      <c r="AE1743" s="150">
        <v>45418</v>
      </c>
      <c r="AF1743" s="151">
        <v>46513</v>
      </c>
      <c r="AG1743" s="113">
        <v>164000000</v>
      </c>
      <c r="AH1743" s="113">
        <v>2.6</v>
      </c>
      <c r="AI1743" s="113">
        <v>3</v>
      </c>
      <c r="AJ1743" s="152">
        <v>8.7499999999999994E-2</v>
      </c>
      <c r="AK1743" s="109" t="s">
        <v>664</v>
      </c>
      <c r="AL1743" s="109" t="s">
        <v>665</v>
      </c>
      <c r="AM1743" s="155">
        <v>0</v>
      </c>
      <c r="AN1743" s="155">
        <v>0</v>
      </c>
      <c r="AO1743" s="155">
        <v>0</v>
      </c>
      <c r="AP1743" s="155">
        <v>0</v>
      </c>
      <c r="AQ1743" s="155">
        <v>0</v>
      </c>
      <c r="AR1743" s="155">
        <v>0</v>
      </c>
      <c r="AS1743" s="155">
        <v>0</v>
      </c>
      <c r="AT1743" s="155">
        <v>0</v>
      </c>
      <c r="AU1743" s="155">
        <v>0</v>
      </c>
      <c r="AV1743" s="155">
        <v>0</v>
      </c>
      <c r="AW1743" s="155">
        <v>0</v>
      </c>
      <c r="AX1743" s="155">
        <v>0</v>
      </c>
      <c r="AY1743" s="155">
        <v>0</v>
      </c>
      <c r="AZ1743" s="155">
        <v>0</v>
      </c>
      <c r="BA1743" s="155">
        <v>0</v>
      </c>
      <c r="BB1743" s="22">
        <f t="shared" si="83"/>
        <v>0</v>
      </c>
      <c r="BC1743" s="22">
        <f t="shared" si="84"/>
        <v>0</v>
      </c>
      <c r="BD1743" s="22">
        <f t="shared" si="85"/>
        <v>0</v>
      </c>
    </row>
    <row r="1744" spans="1:56" x14ac:dyDescent="0.35">
      <c r="A1744" s="23" t="s">
        <v>3548</v>
      </c>
      <c r="B1744" s="107" t="s">
        <v>3549</v>
      </c>
      <c r="C1744" s="108">
        <v>1</v>
      </c>
      <c r="D1744" s="108" t="s">
        <v>31</v>
      </c>
      <c r="E1744" s="109" t="s">
        <v>467</v>
      </c>
      <c r="F1744" s="109" t="s">
        <v>648</v>
      </c>
      <c r="G1744" s="109" t="s">
        <v>991</v>
      </c>
      <c r="H1744" s="109" t="s">
        <v>661</v>
      </c>
      <c r="I1744" s="109" t="s">
        <v>653</v>
      </c>
      <c r="J1744" s="109" t="s">
        <v>662</v>
      </c>
      <c r="K1744" s="109" t="s">
        <v>991</v>
      </c>
      <c r="L1744" s="109" t="s">
        <v>650</v>
      </c>
      <c r="M1744" s="109" t="s">
        <v>663</v>
      </c>
      <c r="N1744" s="108">
        <v>1</v>
      </c>
      <c r="O1744" s="108">
        <v>1</v>
      </c>
      <c r="P1744" s="108">
        <v>1</v>
      </c>
      <c r="Q1744" s="110">
        <v>0</v>
      </c>
      <c r="R1744" s="110">
        <v>1</v>
      </c>
      <c r="S1744" s="110">
        <v>1</v>
      </c>
      <c r="T1744" s="110">
        <v>1</v>
      </c>
      <c r="U1744" s="110">
        <v>0</v>
      </c>
      <c r="V1744" s="110">
        <v>0</v>
      </c>
      <c r="W1744" s="112">
        <v>71000000</v>
      </c>
      <c r="X1744" s="112">
        <v>0</v>
      </c>
      <c r="Y1744" s="112">
        <v>0</v>
      </c>
      <c r="Z1744" s="112">
        <v>1739500</v>
      </c>
      <c r="AA1744" s="112">
        <v>0</v>
      </c>
      <c r="AB1744" s="112">
        <v>0</v>
      </c>
      <c r="AC1744" s="112">
        <v>0</v>
      </c>
      <c r="AD1744" s="112">
        <v>71000000</v>
      </c>
      <c r="AE1744" s="150">
        <v>45372</v>
      </c>
      <c r="AF1744" s="151">
        <v>45737</v>
      </c>
      <c r="AG1744" s="113">
        <v>71000000</v>
      </c>
      <c r="AH1744" s="113">
        <v>0.47499999999999998</v>
      </c>
      <c r="AI1744" s="113">
        <v>1</v>
      </c>
      <c r="AJ1744" s="152">
        <v>4.9000000000000002E-2</v>
      </c>
      <c r="AK1744" s="109" t="s">
        <v>664</v>
      </c>
      <c r="AL1744" s="109" t="s">
        <v>665</v>
      </c>
      <c r="AM1744" s="155">
        <v>0</v>
      </c>
      <c r="AN1744" s="155">
        <v>0</v>
      </c>
      <c r="AO1744" s="155">
        <v>0</v>
      </c>
      <c r="AP1744" s="155">
        <v>0</v>
      </c>
      <c r="AQ1744" s="155">
        <v>0</v>
      </c>
      <c r="AR1744" s="155">
        <v>71000000</v>
      </c>
      <c r="AS1744" s="155">
        <v>0</v>
      </c>
      <c r="AT1744" s="155">
        <v>0</v>
      </c>
      <c r="AU1744" s="155">
        <v>0</v>
      </c>
      <c r="AV1744" s="155">
        <v>0</v>
      </c>
      <c r="AW1744" s="155">
        <v>0</v>
      </c>
      <c r="AX1744" s="155">
        <v>0</v>
      </c>
      <c r="AY1744" s="155">
        <v>0</v>
      </c>
      <c r="AZ1744" s="155">
        <v>0</v>
      </c>
      <c r="BA1744" s="155">
        <v>0</v>
      </c>
      <c r="BB1744" s="22">
        <f t="shared" si="83"/>
        <v>0</v>
      </c>
      <c r="BC1744" s="22">
        <f t="shared" si="84"/>
        <v>71000000</v>
      </c>
      <c r="BD1744" s="22">
        <f t="shared" si="85"/>
        <v>71000000</v>
      </c>
    </row>
    <row r="1745" spans="1:56" x14ac:dyDescent="0.35">
      <c r="A1745" s="23" t="s">
        <v>3550</v>
      </c>
      <c r="B1745" s="107" t="s">
        <v>3551</v>
      </c>
      <c r="C1745" s="108">
        <v>1</v>
      </c>
      <c r="D1745" s="108" t="s">
        <v>31</v>
      </c>
      <c r="E1745" s="109" t="s">
        <v>467</v>
      </c>
      <c r="F1745" s="109" t="s">
        <v>648</v>
      </c>
      <c r="G1745" s="109" t="s">
        <v>64</v>
      </c>
      <c r="H1745" s="109" t="s">
        <v>661</v>
      </c>
      <c r="I1745" s="109" t="s">
        <v>649</v>
      </c>
      <c r="J1745" s="109" t="s">
        <v>662</v>
      </c>
      <c r="K1745" s="109" t="s">
        <v>596</v>
      </c>
      <c r="L1745" s="109" t="s">
        <v>650</v>
      </c>
      <c r="M1745" s="109" t="s">
        <v>663</v>
      </c>
      <c r="N1745" s="108">
        <v>1</v>
      </c>
      <c r="O1745" s="108">
        <v>1</v>
      </c>
      <c r="P1745" s="108">
        <v>1</v>
      </c>
      <c r="Q1745" s="110">
        <v>0</v>
      </c>
      <c r="R1745" s="110">
        <v>0</v>
      </c>
      <c r="S1745" s="110">
        <v>1</v>
      </c>
      <c r="T1745" s="110">
        <v>1</v>
      </c>
      <c r="U1745" s="110">
        <v>1</v>
      </c>
      <c r="V1745" s="110">
        <v>0</v>
      </c>
      <c r="W1745" s="112">
        <v>150000000</v>
      </c>
      <c r="X1745" s="112">
        <v>0</v>
      </c>
      <c r="Y1745" s="112">
        <v>0</v>
      </c>
      <c r="Z1745" s="112">
        <v>0</v>
      </c>
      <c r="AA1745" s="112">
        <v>0</v>
      </c>
      <c r="AB1745" s="112">
        <v>0</v>
      </c>
      <c r="AC1745" s="112">
        <v>0</v>
      </c>
      <c r="AD1745" s="112">
        <v>150000000</v>
      </c>
      <c r="AE1745" s="150">
        <v>45425</v>
      </c>
      <c r="AF1745" s="151">
        <v>47251</v>
      </c>
      <c r="AG1745" s="113">
        <v>150000000</v>
      </c>
      <c r="AH1745" s="113">
        <v>4.6194444444444445</v>
      </c>
      <c r="AI1745" s="113">
        <v>5</v>
      </c>
      <c r="AJ1745" s="152">
        <v>9.2499999999999999E-2</v>
      </c>
      <c r="AK1745" s="109" t="s">
        <v>664</v>
      </c>
      <c r="AL1745" s="109" t="s">
        <v>665</v>
      </c>
      <c r="AM1745" s="155">
        <v>0</v>
      </c>
      <c r="AN1745" s="155">
        <v>0</v>
      </c>
      <c r="AO1745" s="155">
        <v>0</v>
      </c>
      <c r="AP1745" s="155">
        <v>0</v>
      </c>
      <c r="AQ1745" s="155">
        <v>0</v>
      </c>
      <c r="AR1745" s="155">
        <v>0</v>
      </c>
      <c r="AS1745" s="155">
        <v>0</v>
      </c>
      <c r="AT1745" s="155">
        <v>0</v>
      </c>
      <c r="AU1745" s="155">
        <v>0</v>
      </c>
      <c r="AV1745" s="155">
        <v>0</v>
      </c>
      <c r="AW1745" s="155">
        <v>0</v>
      </c>
      <c r="AX1745" s="155">
        <v>0</v>
      </c>
      <c r="AY1745" s="155">
        <v>0</v>
      </c>
      <c r="AZ1745" s="155">
        <v>0</v>
      </c>
      <c r="BA1745" s="155">
        <v>0</v>
      </c>
      <c r="BB1745" s="22">
        <f t="shared" si="83"/>
        <v>0</v>
      </c>
      <c r="BC1745" s="22">
        <f t="shared" si="84"/>
        <v>0</v>
      </c>
      <c r="BD1745" s="22">
        <f t="shared" si="85"/>
        <v>0</v>
      </c>
    </row>
    <row r="1746" spans="1:56" x14ac:dyDescent="0.35">
      <c r="A1746" s="23" t="s">
        <v>3552</v>
      </c>
      <c r="B1746" s="107" t="s">
        <v>3553</v>
      </c>
      <c r="C1746" s="108">
        <v>1</v>
      </c>
      <c r="D1746" s="108" t="s">
        <v>31</v>
      </c>
      <c r="E1746" s="109" t="s">
        <v>467</v>
      </c>
      <c r="F1746" s="109" t="s">
        <v>648</v>
      </c>
      <c r="G1746" s="109" t="s">
        <v>668</v>
      </c>
      <c r="H1746" s="109" t="s">
        <v>669</v>
      </c>
      <c r="I1746" s="109" t="s">
        <v>670</v>
      </c>
      <c r="J1746" s="109" t="s">
        <v>671</v>
      </c>
      <c r="K1746" s="109" t="s">
        <v>484</v>
      </c>
      <c r="L1746" s="109" t="s">
        <v>650</v>
      </c>
      <c r="M1746" s="109" t="s">
        <v>663</v>
      </c>
      <c r="N1746" s="108">
        <v>1</v>
      </c>
      <c r="O1746" s="108">
        <v>1</v>
      </c>
      <c r="P1746" s="108">
        <v>1</v>
      </c>
      <c r="Q1746" s="110">
        <v>1</v>
      </c>
      <c r="R1746" s="110">
        <v>1</v>
      </c>
      <c r="S1746" s="110">
        <v>1</v>
      </c>
      <c r="T1746" s="110">
        <v>0</v>
      </c>
      <c r="U1746" s="110">
        <v>0</v>
      </c>
      <c r="V1746" s="110">
        <v>0</v>
      </c>
      <c r="W1746" s="112">
        <v>5000000</v>
      </c>
      <c r="X1746" s="112">
        <v>0</v>
      </c>
      <c r="Y1746" s="112">
        <v>0</v>
      </c>
      <c r="Z1746" s="112">
        <v>122500</v>
      </c>
      <c r="AA1746" s="112">
        <v>0</v>
      </c>
      <c r="AB1746" s="112">
        <v>0</v>
      </c>
      <c r="AC1746" s="112">
        <v>0</v>
      </c>
      <c r="AD1746" s="112">
        <v>5000000</v>
      </c>
      <c r="AE1746" s="150">
        <v>45372</v>
      </c>
      <c r="AF1746" s="151">
        <v>45737</v>
      </c>
      <c r="AG1746" s="113">
        <v>5000000</v>
      </c>
      <c r="AH1746" s="113">
        <v>0.47499999999999998</v>
      </c>
      <c r="AI1746" s="113">
        <v>1</v>
      </c>
      <c r="AJ1746" s="152">
        <v>4.9000000000000002E-2</v>
      </c>
      <c r="AK1746" s="109" t="s">
        <v>664</v>
      </c>
      <c r="AL1746" s="109" t="s">
        <v>665</v>
      </c>
      <c r="AM1746" s="155">
        <v>0</v>
      </c>
      <c r="AN1746" s="155">
        <v>0</v>
      </c>
      <c r="AO1746" s="155">
        <v>0</v>
      </c>
      <c r="AP1746" s="155">
        <v>0</v>
      </c>
      <c r="AQ1746" s="155">
        <v>0</v>
      </c>
      <c r="AR1746" s="155">
        <v>5000000</v>
      </c>
      <c r="AS1746" s="155">
        <v>0</v>
      </c>
      <c r="AT1746" s="155">
        <v>0</v>
      </c>
      <c r="AU1746" s="155">
        <v>0</v>
      </c>
      <c r="AV1746" s="155">
        <v>0</v>
      </c>
      <c r="AW1746" s="155">
        <v>0</v>
      </c>
      <c r="AX1746" s="155">
        <v>0</v>
      </c>
      <c r="AY1746" s="155">
        <v>0</v>
      </c>
      <c r="AZ1746" s="155">
        <v>0</v>
      </c>
      <c r="BA1746" s="155">
        <v>0</v>
      </c>
      <c r="BB1746" s="22">
        <f t="shared" si="83"/>
        <v>0</v>
      </c>
      <c r="BC1746" s="22">
        <f t="shared" si="84"/>
        <v>5000000</v>
      </c>
      <c r="BD1746" s="22">
        <f t="shared" si="85"/>
        <v>5000000</v>
      </c>
    </row>
    <row r="1747" spans="1:56" x14ac:dyDescent="0.35">
      <c r="A1747" s="23" t="s">
        <v>3554</v>
      </c>
      <c r="B1747" s="107" t="s">
        <v>3555</v>
      </c>
      <c r="C1747" s="108">
        <v>1</v>
      </c>
      <c r="D1747" s="108" t="s">
        <v>31</v>
      </c>
      <c r="E1747" s="109" t="s">
        <v>467</v>
      </c>
      <c r="F1747" s="109" t="s">
        <v>648</v>
      </c>
      <c r="G1747" s="109" t="s">
        <v>660</v>
      </c>
      <c r="H1747" s="109" t="s">
        <v>661</v>
      </c>
      <c r="I1747" s="109" t="s">
        <v>649</v>
      </c>
      <c r="J1747" s="109" t="s">
        <v>662</v>
      </c>
      <c r="K1747" s="109" t="s">
        <v>3428</v>
      </c>
      <c r="L1747" s="109" t="s">
        <v>650</v>
      </c>
      <c r="M1747" s="109" t="s">
        <v>663</v>
      </c>
      <c r="N1747" s="108">
        <v>1</v>
      </c>
      <c r="O1747" s="108">
        <v>1</v>
      </c>
      <c r="P1747" s="108">
        <v>1</v>
      </c>
      <c r="Q1747" s="110">
        <v>0</v>
      </c>
      <c r="R1747" s="110">
        <v>0</v>
      </c>
      <c r="S1747" s="110">
        <v>1</v>
      </c>
      <c r="T1747" s="110">
        <v>1</v>
      </c>
      <c r="U1747" s="110">
        <v>1</v>
      </c>
      <c r="V1747" s="110">
        <v>0</v>
      </c>
      <c r="W1747" s="112">
        <v>1663181.0299999998</v>
      </c>
      <c r="X1747" s="112">
        <v>0</v>
      </c>
      <c r="Y1747" s="112">
        <v>20533.099999999999</v>
      </c>
      <c r="Z1747" s="112">
        <v>11842.35</v>
      </c>
      <c r="AA1747" s="112">
        <v>0</v>
      </c>
      <c r="AB1747" s="112">
        <v>0</v>
      </c>
      <c r="AC1747" s="112">
        <v>0</v>
      </c>
      <c r="AD1747" s="112">
        <v>1642647.9299999997</v>
      </c>
      <c r="AE1747" s="150">
        <v>45435</v>
      </c>
      <c r="AF1747" s="151">
        <v>47991</v>
      </c>
      <c r="AG1747" s="113">
        <v>1724780.33</v>
      </c>
      <c r="AH1747" s="113">
        <v>6.6472222222222221</v>
      </c>
      <c r="AI1747" s="113">
        <v>7</v>
      </c>
      <c r="AJ1747" s="152">
        <v>8.5444000000000006E-2</v>
      </c>
      <c r="AK1747" s="109" t="s">
        <v>664</v>
      </c>
      <c r="AL1747" s="109" t="s">
        <v>665</v>
      </c>
      <c r="AM1747" s="155">
        <v>20533.099999999999</v>
      </c>
      <c r="AN1747" s="155">
        <v>20533.099999999999</v>
      </c>
      <c r="AO1747" s="155">
        <v>20533.099999999999</v>
      </c>
      <c r="AP1747" s="155">
        <v>20533.099999999999</v>
      </c>
      <c r="AQ1747" s="155">
        <v>20533.099999999999</v>
      </c>
      <c r="AR1747" s="155">
        <v>20533.099999999999</v>
      </c>
      <c r="AS1747" s="155">
        <v>20533.099999999999</v>
      </c>
      <c r="AT1747" s="155">
        <v>20533.099999999999</v>
      </c>
      <c r="AU1747" s="155">
        <v>20533.099999999999</v>
      </c>
      <c r="AV1747" s="155">
        <v>20533.099999999999</v>
      </c>
      <c r="AW1747" s="155">
        <v>20533.099999999999</v>
      </c>
      <c r="AX1747" s="155">
        <v>20533.099999999999</v>
      </c>
      <c r="AY1747" s="155">
        <v>20533.099999999999</v>
      </c>
      <c r="AZ1747" s="155">
        <v>20533.099999999999</v>
      </c>
      <c r="BA1747" s="155">
        <v>20533.099999999999</v>
      </c>
      <c r="BB1747" s="22">
        <f t="shared" si="83"/>
        <v>61599.299999999996</v>
      </c>
      <c r="BC1747" s="22">
        <f t="shared" si="84"/>
        <v>246397.20000000004</v>
      </c>
      <c r="BD1747" s="22">
        <f t="shared" si="85"/>
        <v>307996.50000000006</v>
      </c>
    </row>
    <row r="1748" spans="1:56" x14ac:dyDescent="0.35">
      <c r="A1748" s="23" t="s">
        <v>3556</v>
      </c>
      <c r="B1748" s="107" t="s">
        <v>3557</v>
      </c>
      <c r="C1748" s="108">
        <v>1</v>
      </c>
      <c r="D1748" s="108" t="s">
        <v>31</v>
      </c>
      <c r="E1748" s="109" t="s">
        <v>467</v>
      </c>
      <c r="F1748" s="109" t="s">
        <v>648</v>
      </c>
      <c r="G1748" s="109" t="s">
        <v>660</v>
      </c>
      <c r="H1748" s="109" t="s">
        <v>661</v>
      </c>
      <c r="I1748" s="109" t="s">
        <v>649</v>
      </c>
      <c r="J1748" s="109" t="s">
        <v>662</v>
      </c>
      <c r="K1748" s="109" t="s">
        <v>3558</v>
      </c>
      <c r="L1748" s="109" t="s">
        <v>650</v>
      </c>
      <c r="M1748" s="109" t="s">
        <v>663</v>
      </c>
      <c r="N1748" s="108">
        <v>1</v>
      </c>
      <c r="O1748" s="108">
        <v>1</v>
      </c>
      <c r="P1748" s="108">
        <v>1</v>
      </c>
      <c r="Q1748" s="110">
        <v>0</v>
      </c>
      <c r="R1748" s="110">
        <v>0</v>
      </c>
      <c r="S1748" s="110">
        <v>1</v>
      </c>
      <c r="T1748" s="110">
        <v>1</v>
      </c>
      <c r="U1748" s="110">
        <v>1</v>
      </c>
      <c r="V1748" s="110">
        <v>0</v>
      </c>
      <c r="W1748" s="112">
        <v>686665.55</v>
      </c>
      <c r="X1748" s="112">
        <v>0</v>
      </c>
      <c r="Y1748" s="112">
        <v>0</v>
      </c>
      <c r="Z1748" s="112">
        <v>30041.616999999998</v>
      </c>
      <c r="AA1748" s="112">
        <v>0</v>
      </c>
      <c r="AB1748" s="112">
        <v>0</v>
      </c>
      <c r="AC1748" s="112">
        <v>0</v>
      </c>
      <c r="AD1748" s="112">
        <v>686665.55</v>
      </c>
      <c r="AE1748" s="150">
        <v>45376</v>
      </c>
      <c r="AF1748" s="151">
        <v>46471</v>
      </c>
      <c r="AG1748" s="113">
        <v>686665.55</v>
      </c>
      <c r="AH1748" s="113">
        <v>2.4861111111111112</v>
      </c>
      <c r="AI1748" s="113">
        <v>3</v>
      </c>
      <c r="AJ1748" s="152">
        <v>8.7499999999999994E-2</v>
      </c>
      <c r="AK1748" s="109" t="s">
        <v>664</v>
      </c>
      <c r="AL1748" s="109" t="s">
        <v>665</v>
      </c>
      <c r="AM1748" s="155">
        <v>0</v>
      </c>
      <c r="AN1748" s="155">
        <v>0</v>
      </c>
      <c r="AO1748" s="155">
        <v>0</v>
      </c>
      <c r="AP1748" s="155">
        <v>0</v>
      </c>
      <c r="AQ1748" s="155">
        <v>0</v>
      </c>
      <c r="AR1748" s="155">
        <v>0</v>
      </c>
      <c r="AS1748" s="155">
        <v>0</v>
      </c>
      <c r="AT1748" s="155">
        <v>0</v>
      </c>
      <c r="AU1748" s="155">
        <v>0</v>
      </c>
      <c r="AV1748" s="155">
        <v>0</v>
      </c>
      <c r="AW1748" s="155">
        <v>0</v>
      </c>
      <c r="AX1748" s="155">
        <v>0</v>
      </c>
      <c r="AY1748" s="155">
        <v>0</v>
      </c>
      <c r="AZ1748" s="155">
        <v>0</v>
      </c>
      <c r="BA1748" s="155">
        <v>0</v>
      </c>
      <c r="BB1748" s="22">
        <f t="shared" si="83"/>
        <v>0</v>
      </c>
      <c r="BC1748" s="22">
        <f t="shared" si="84"/>
        <v>0</v>
      </c>
      <c r="BD1748" s="22">
        <f t="shared" si="85"/>
        <v>0</v>
      </c>
    </row>
    <row r="1749" spans="1:56" x14ac:dyDescent="0.35">
      <c r="A1749" s="23" t="s">
        <v>3559</v>
      </c>
      <c r="B1749" s="107" t="s">
        <v>3560</v>
      </c>
      <c r="C1749" s="108">
        <v>1</v>
      </c>
      <c r="D1749" s="108" t="s">
        <v>31</v>
      </c>
      <c r="E1749" s="109" t="s">
        <v>467</v>
      </c>
      <c r="F1749" s="109" t="s">
        <v>648</v>
      </c>
      <c r="G1749" s="109" t="s">
        <v>660</v>
      </c>
      <c r="H1749" s="109" t="s">
        <v>661</v>
      </c>
      <c r="I1749" s="109" t="s">
        <v>649</v>
      </c>
      <c r="J1749" s="109" t="s">
        <v>662</v>
      </c>
      <c r="K1749" s="109" t="s">
        <v>3561</v>
      </c>
      <c r="L1749" s="109" t="s">
        <v>650</v>
      </c>
      <c r="M1749" s="109" t="s">
        <v>663</v>
      </c>
      <c r="N1749" s="108">
        <v>1</v>
      </c>
      <c r="O1749" s="108">
        <v>1</v>
      </c>
      <c r="P1749" s="108">
        <v>1</v>
      </c>
      <c r="Q1749" s="110">
        <v>0</v>
      </c>
      <c r="R1749" s="110">
        <v>0</v>
      </c>
      <c r="S1749" s="110">
        <v>1</v>
      </c>
      <c r="T1749" s="110">
        <v>1</v>
      </c>
      <c r="U1749" s="110">
        <v>1</v>
      </c>
      <c r="V1749" s="110">
        <v>0</v>
      </c>
      <c r="W1749" s="112">
        <v>720959.79</v>
      </c>
      <c r="X1749" s="112">
        <v>0</v>
      </c>
      <c r="Y1749" s="112">
        <v>0</v>
      </c>
      <c r="Z1749" s="112">
        <v>31541.99</v>
      </c>
      <c r="AA1749" s="112">
        <v>0</v>
      </c>
      <c r="AB1749" s="112">
        <v>0</v>
      </c>
      <c r="AC1749" s="112">
        <v>0</v>
      </c>
      <c r="AD1749" s="112">
        <v>720959.79</v>
      </c>
      <c r="AE1749" s="150">
        <v>45376</v>
      </c>
      <c r="AF1749" s="151">
        <v>46471</v>
      </c>
      <c r="AG1749" s="113">
        <v>720959.79</v>
      </c>
      <c r="AH1749" s="113">
        <v>2.4861111111111112</v>
      </c>
      <c r="AI1749" s="113">
        <v>3</v>
      </c>
      <c r="AJ1749" s="152">
        <v>8.7499999999999994E-2</v>
      </c>
      <c r="AK1749" s="109" t="s">
        <v>664</v>
      </c>
      <c r="AL1749" s="109" t="s">
        <v>665</v>
      </c>
      <c r="AM1749" s="155">
        <v>0</v>
      </c>
      <c r="AN1749" s="155">
        <v>0</v>
      </c>
      <c r="AO1749" s="155">
        <v>0</v>
      </c>
      <c r="AP1749" s="155">
        <v>0</v>
      </c>
      <c r="AQ1749" s="155">
        <v>0</v>
      </c>
      <c r="AR1749" s="155">
        <v>0</v>
      </c>
      <c r="AS1749" s="155">
        <v>0</v>
      </c>
      <c r="AT1749" s="155">
        <v>0</v>
      </c>
      <c r="AU1749" s="155">
        <v>0</v>
      </c>
      <c r="AV1749" s="155">
        <v>0</v>
      </c>
      <c r="AW1749" s="155">
        <v>0</v>
      </c>
      <c r="AX1749" s="155">
        <v>0</v>
      </c>
      <c r="AY1749" s="155">
        <v>0</v>
      </c>
      <c r="AZ1749" s="155">
        <v>0</v>
      </c>
      <c r="BA1749" s="155">
        <v>0</v>
      </c>
      <c r="BB1749" s="22">
        <f t="shared" si="83"/>
        <v>0</v>
      </c>
      <c r="BC1749" s="22">
        <f t="shared" si="84"/>
        <v>0</v>
      </c>
      <c r="BD1749" s="22">
        <f t="shared" si="85"/>
        <v>0</v>
      </c>
    </row>
    <row r="1750" spans="1:56" x14ac:dyDescent="0.35">
      <c r="A1750" s="23" t="s">
        <v>3562</v>
      </c>
      <c r="B1750" s="107" t="s">
        <v>3563</v>
      </c>
      <c r="C1750" s="108">
        <v>1</v>
      </c>
      <c r="D1750" s="108" t="s">
        <v>31</v>
      </c>
      <c r="E1750" s="109" t="s">
        <v>467</v>
      </c>
      <c r="F1750" s="109" t="s">
        <v>648</v>
      </c>
      <c r="G1750" s="109" t="s">
        <v>660</v>
      </c>
      <c r="H1750" s="109" t="s">
        <v>661</v>
      </c>
      <c r="I1750" s="109" t="s">
        <v>649</v>
      </c>
      <c r="J1750" s="109" t="s">
        <v>662</v>
      </c>
      <c r="K1750" s="109" t="s">
        <v>3564</v>
      </c>
      <c r="L1750" s="109" t="s">
        <v>650</v>
      </c>
      <c r="M1750" s="109" t="s">
        <v>663</v>
      </c>
      <c r="N1750" s="108">
        <v>1</v>
      </c>
      <c r="O1750" s="108">
        <v>1</v>
      </c>
      <c r="P1750" s="108">
        <v>1</v>
      </c>
      <c r="Q1750" s="110">
        <v>0</v>
      </c>
      <c r="R1750" s="110">
        <v>0</v>
      </c>
      <c r="S1750" s="110">
        <v>1</v>
      </c>
      <c r="T1750" s="110">
        <v>1</v>
      </c>
      <c r="U1750" s="110">
        <v>1</v>
      </c>
      <c r="V1750" s="110">
        <v>0</v>
      </c>
      <c r="W1750" s="112">
        <v>577901.26</v>
      </c>
      <c r="X1750" s="112">
        <v>0</v>
      </c>
      <c r="Y1750" s="112">
        <v>0</v>
      </c>
      <c r="Z1750" s="112">
        <v>25283.18</v>
      </c>
      <c r="AA1750" s="112">
        <v>0</v>
      </c>
      <c r="AB1750" s="112">
        <v>0</v>
      </c>
      <c r="AC1750" s="112">
        <v>0</v>
      </c>
      <c r="AD1750" s="112">
        <v>577901.26</v>
      </c>
      <c r="AE1750" s="150">
        <v>45376</v>
      </c>
      <c r="AF1750" s="151">
        <v>46471</v>
      </c>
      <c r="AG1750" s="113">
        <v>577901.26</v>
      </c>
      <c r="AH1750" s="113">
        <v>2.4861111111111112</v>
      </c>
      <c r="AI1750" s="113">
        <v>3</v>
      </c>
      <c r="AJ1750" s="152">
        <v>8.7499999999999994E-2</v>
      </c>
      <c r="AK1750" s="109" t="s">
        <v>664</v>
      </c>
      <c r="AL1750" s="109" t="s">
        <v>665</v>
      </c>
      <c r="AM1750" s="155">
        <v>0</v>
      </c>
      <c r="AN1750" s="155">
        <v>0</v>
      </c>
      <c r="AO1750" s="155">
        <v>0</v>
      </c>
      <c r="AP1750" s="155">
        <v>0</v>
      </c>
      <c r="AQ1750" s="155">
        <v>0</v>
      </c>
      <c r="AR1750" s="155">
        <v>0</v>
      </c>
      <c r="AS1750" s="155">
        <v>0</v>
      </c>
      <c r="AT1750" s="155">
        <v>0</v>
      </c>
      <c r="AU1750" s="155">
        <v>0</v>
      </c>
      <c r="AV1750" s="155">
        <v>0</v>
      </c>
      <c r="AW1750" s="155">
        <v>0</v>
      </c>
      <c r="AX1750" s="155">
        <v>0</v>
      </c>
      <c r="AY1750" s="155">
        <v>0</v>
      </c>
      <c r="AZ1750" s="155">
        <v>0</v>
      </c>
      <c r="BA1750" s="155">
        <v>0</v>
      </c>
      <c r="BB1750" s="22">
        <f t="shared" si="83"/>
        <v>0</v>
      </c>
      <c r="BC1750" s="22">
        <f t="shared" si="84"/>
        <v>0</v>
      </c>
      <c r="BD1750" s="22">
        <f t="shared" si="85"/>
        <v>0</v>
      </c>
    </row>
    <row r="1751" spans="1:56" x14ac:dyDescent="0.35">
      <c r="A1751" s="23" t="s">
        <v>3565</v>
      </c>
      <c r="B1751" s="107" t="s">
        <v>3566</v>
      </c>
      <c r="C1751" s="108">
        <v>1</v>
      </c>
      <c r="D1751" s="108" t="s">
        <v>31</v>
      </c>
      <c r="E1751" s="109" t="s">
        <v>467</v>
      </c>
      <c r="F1751" s="109" t="s">
        <v>648</v>
      </c>
      <c r="G1751" s="109" t="s">
        <v>660</v>
      </c>
      <c r="H1751" s="109" t="s">
        <v>661</v>
      </c>
      <c r="I1751" s="109" t="s">
        <v>649</v>
      </c>
      <c r="J1751" s="109" t="s">
        <v>662</v>
      </c>
      <c r="K1751" s="109" t="s">
        <v>3567</v>
      </c>
      <c r="L1751" s="109" t="s">
        <v>650</v>
      </c>
      <c r="M1751" s="109" t="s">
        <v>663</v>
      </c>
      <c r="N1751" s="108">
        <v>1</v>
      </c>
      <c r="O1751" s="108">
        <v>1</v>
      </c>
      <c r="P1751" s="108">
        <v>1</v>
      </c>
      <c r="Q1751" s="110">
        <v>0</v>
      </c>
      <c r="R1751" s="110">
        <v>0</v>
      </c>
      <c r="S1751" s="110">
        <v>1</v>
      </c>
      <c r="T1751" s="110">
        <v>1</v>
      </c>
      <c r="U1751" s="110">
        <v>1</v>
      </c>
      <c r="V1751" s="110">
        <v>0</v>
      </c>
      <c r="W1751" s="112">
        <v>758472.39</v>
      </c>
      <c r="X1751" s="112">
        <v>0</v>
      </c>
      <c r="Y1751" s="112">
        <v>0</v>
      </c>
      <c r="Z1751" s="112">
        <v>33183.17</v>
      </c>
      <c r="AA1751" s="112">
        <v>0</v>
      </c>
      <c r="AB1751" s="112">
        <v>0</v>
      </c>
      <c r="AC1751" s="112">
        <v>0</v>
      </c>
      <c r="AD1751" s="112">
        <v>758472.39</v>
      </c>
      <c r="AE1751" s="150">
        <v>45376</v>
      </c>
      <c r="AF1751" s="151">
        <v>46471</v>
      </c>
      <c r="AG1751" s="113">
        <v>758472.39</v>
      </c>
      <c r="AH1751" s="113">
        <v>2.4861111111111112</v>
      </c>
      <c r="AI1751" s="113">
        <v>3</v>
      </c>
      <c r="AJ1751" s="152">
        <v>8.7499999999999994E-2</v>
      </c>
      <c r="AK1751" s="109" t="s">
        <v>664</v>
      </c>
      <c r="AL1751" s="109" t="s">
        <v>665</v>
      </c>
      <c r="AM1751" s="155">
        <v>0</v>
      </c>
      <c r="AN1751" s="155">
        <v>0</v>
      </c>
      <c r="AO1751" s="155">
        <v>0</v>
      </c>
      <c r="AP1751" s="155">
        <v>0</v>
      </c>
      <c r="AQ1751" s="155">
        <v>0</v>
      </c>
      <c r="AR1751" s="155">
        <v>0</v>
      </c>
      <c r="AS1751" s="155">
        <v>0</v>
      </c>
      <c r="AT1751" s="155">
        <v>0</v>
      </c>
      <c r="AU1751" s="155">
        <v>0</v>
      </c>
      <c r="AV1751" s="155">
        <v>0</v>
      </c>
      <c r="AW1751" s="155">
        <v>0</v>
      </c>
      <c r="AX1751" s="155">
        <v>0</v>
      </c>
      <c r="AY1751" s="155">
        <v>0</v>
      </c>
      <c r="AZ1751" s="155">
        <v>0</v>
      </c>
      <c r="BA1751" s="155">
        <v>0</v>
      </c>
      <c r="BB1751" s="22">
        <f t="shared" si="83"/>
        <v>0</v>
      </c>
      <c r="BC1751" s="22">
        <f t="shared" si="84"/>
        <v>0</v>
      </c>
      <c r="BD1751" s="22">
        <f t="shared" si="85"/>
        <v>0</v>
      </c>
    </row>
    <row r="1752" spans="1:56" x14ac:dyDescent="0.35">
      <c r="A1752" s="23" t="s">
        <v>3568</v>
      </c>
      <c r="B1752" s="107" t="s">
        <v>3569</v>
      </c>
      <c r="C1752" s="108">
        <v>1</v>
      </c>
      <c r="D1752" s="108" t="s">
        <v>31</v>
      </c>
      <c r="E1752" s="109" t="s">
        <v>467</v>
      </c>
      <c r="F1752" s="109" t="s">
        <v>648</v>
      </c>
      <c r="G1752" s="109" t="s">
        <v>660</v>
      </c>
      <c r="H1752" s="109" t="s">
        <v>661</v>
      </c>
      <c r="I1752" s="109" t="s">
        <v>649</v>
      </c>
      <c r="J1752" s="109" t="s">
        <v>662</v>
      </c>
      <c r="K1752" s="109" t="s">
        <v>3570</v>
      </c>
      <c r="L1752" s="109" t="s">
        <v>650</v>
      </c>
      <c r="M1752" s="109" t="s">
        <v>663</v>
      </c>
      <c r="N1752" s="108">
        <v>1</v>
      </c>
      <c r="O1752" s="108">
        <v>1</v>
      </c>
      <c r="P1752" s="108">
        <v>1</v>
      </c>
      <c r="Q1752" s="110">
        <v>0</v>
      </c>
      <c r="R1752" s="110">
        <v>0</v>
      </c>
      <c r="S1752" s="110">
        <v>1</v>
      </c>
      <c r="T1752" s="110">
        <v>1</v>
      </c>
      <c r="U1752" s="110">
        <v>1</v>
      </c>
      <c r="V1752" s="110">
        <v>0</v>
      </c>
      <c r="W1752" s="112">
        <v>1307638.31</v>
      </c>
      <c r="X1752" s="112">
        <v>0</v>
      </c>
      <c r="Y1752" s="112">
        <v>0</v>
      </c>
      <c r="Z1752" s="112">
        <v>57209.18</v>
      </c>
      <c r="AA1752" s="112">
        <v>0</v>
      </c>
      <c r="AB1752" s="112">
        <v>0</v>
      </c>
      <c r="AC1752" s="112">
        <v>0</v>
      </c>
      <c r="AD1752" s="112">
        <v>1307638.31</v>
      </c>
      <c r="AE1752" s="150">
        <v>45376</v>
      </c>
      <c r="AF1752" s="151">
        <v>46471</v>
      </c>
      <c r="AG1752" s="113">
        <v>1307638.31</v>
      </c>
      <c r="AH1752" s="113">
        <v>2.4861111111111112</v>
      </c>
      <c r="AI1752" s="113">
        <v>3</v>
      </c>
      <c r="AJ1752" s="152">
        <v>8.7499999999999994E-2</v>
      </c>
      <c r="AK1752" s="109" t="s">
        <v>664</v>
      </c>
      <c r="AL1752" s="109" t="s">
        <v>665</v>
      </c>
      <c r="AM1752" s="155">
        <v>0</v>
      </c>
      <c r="AN1752" s="155">
        <v>0</v>
      </c>
      <c r="AO1752" s="155">
        <v>0</v>
      </c>
      <c r="AP1752" s="155">
        <v>0</v>
      </c>
      <c r="AQ1752" s="155">
        <v>0</v>
      </c>
      <c r="AR1752" s="155">
        <v>0</v>
      </c>
      <c r="AS1752" s="155">
        <v>0</v>
      </c>
      <c r="AT1752" s="155">
        <v>0</v>
      </c>
      <c r="AU1752" s="155">
        <v>0</v>
      </c>
      <c r="AV1752" s="155">
        <v>0</v>
      </c>
      <c r="AW1752" s="155">
        <v>0</v>
      </c>
      <c r="AX1752" s="155">
        <v>0</v>
      </c>
      <c r="AY1752" s="155">
        <v>0</v>
      </c>
      <c r="AZ1752" s="155">
        <v>0</v>
      </c>
      <c r="BA1752" s="155">
        <v>0</v>
      </c>
      <c r="BB1752" s="22">
        <f t="shared" si="83"/>
        <v>0</v>
      </c>
      <c r="BC1752" s="22">
        <f t="shared" si="84"/>
        <v>0</v>
      </c>
      <c r="BD1752" s="22">
        <f t="shared" si="85"/>
        <v>0</v>
      </c>
    </row>
    <row r="1753" spans="1:56" x14ac:dyDescent="0.35">
      <c r="A1753" s="23" t="s">
        <v>3571</v>
      </c>
      <c r="B1753" s="107" t="s">
        <v>3572</v>
      </c>
      <c r="C1753" s="108">
        <v>1</v>
      </c>
      <c r="D1753" s="108" t="s">
        <v>31</v>
      </c>
      <c r="E1753" s="109" t="s">
        <v>467</v>
      </c>
      <c r="F1753" s="109" t="s">
        <v>648</v>
      </c>
      <c r="G1753" s="109" t="s">
        <v>660</v>
      </c>
      <c r="H1753" s="109" t="s">
        <v>661</v>
      </c>
      <c r="I1753" s="109" t="s">
        <v>649</v>
      </c>
      <c r="J1753" s="109" t="s">
        <v>662</v>
      </c>
      <c r="K1753" s="109" t="s">
        <v>3573</v>
      </c>
      <c r="L1753" s="109" t="s">
        <v>650</v>
      </c>
      <c r="M1753" s="109" t="s">
        <v>663</v>
      </c>
      <c r="N1753" s="108">
        <v>1</v>
      </c>
      <c r="O1753" s="108">
        <v>1</v>
      </c>
      <c r="P1753" s="108">
        <v>1</v>
      </c>
      <c r="Q1753" s="110">
        <v>0</v>
      </c>
      <c r="R1753" s="110">
        <v>0</v>
      </c>
      <c r="S1753" s="110">
        <v>1</v>
      </c>
      <c r="T1753" s="110">
        <v>1</v>
      </c>
      <c r="U1753" s="110">
        <v>1</v>
      </c>
      <c r="V1753" s="110">
        <v>0</v>
      </c>
      <c r="W1753" s="112">
        <v>1763796.18</v>
      </c>
      <c r="X1753" s="112">
        <v>0</v>
      </c>
      <c r="Y1753" s="112">
        <v>0</v>
      </c>
      <c r="Z1753" s="112">
        <v>77166.080000000002</v>
      </c>
      <c r="AA1753" s="112">
        <v>0</v>
      </c>
      <c r="AB1753" s="112">
        <v>0</v>
      </c>
      <c r="AC1753" s="112">
        <v>0</v>
      </c>
      <c r="AD1753" s="112">
        <v>1763796.18</v>
      </c>
      <c r="AE1753" s="150">
        <v>45376</v>
      </c>
      <c r="AF1753" s="151">
        <v>46471</v>
      </c>
      <c r="AG1753" s="113">
        <v>1763796.18</v>
      </c>
      <c r="AH1753" s="113">
        <v>2.4861111111111112</v>
      </c>
      <c r="AI1753" s="113">
        <v>3</v>
      </c>
      <c r="AJ1753" s="152">
        <v>8.7499999999999994E-2</v>
      </c>
      <c r="AK1753" s="109" t="s">
        <v>664</v>
      </c>
      <c r="AL1753" s="109" t="s">
        <v>665</v>
      </c>
      <c r="AM1753" s="155">
        <v>0</v>
      </c>
      <c r="AN1753" s="155">
        <v>0</v>
      </c>
      <c r="AO1753" s="155">
        <v>0</v>
      </c>
      <c r="AP1753" s="155">
        <v>0</v>
      </c>
      <c r="AQ1753" s="155">
        <v>0</v>
      </c>
      <c r="AR1753" s="155">
        <v>0</v>
      </c>
      <c r="AS1753" s="155">
        <v>0</v>
      </c>
      <c r="AT1753" s="155">
        <v>0</v>
      </c>
      <c r="AU1753" s="155">
        <v>0</v>
      </c>
      <c r="AV1753" s="155">
        <v>0</v>
      </c>
      <c r="AW1753" s="155">
        <v>0</v>
      </c>
      <c r="AX1753" s="155">
        <v>0</v>
      </c>
      <c r="AY1753" s="155">
        <v>0</v>
      </c>
      <c r="AZ1753" s="155">
        <v>0</v>
      </c>
      <c r="BA1753" s="155">
        <v>0</v>
      </c>
      <c r="BB1753" s="22">
        <f t="shared" si="83"/>
        <v>0</v>
      </c>
      <c r="BC1753" s="22">
        <f t="shared" si="84"/>
        <v>0</v>
      </c>
      <c r="BD1753" s="22">
        <f t="shared" si="85"/>
        <v>0</v>
      </c>
    </row>
    <row r="1754" spans="1:56" x14ac:dyDescent="0.35">
      <c r="A1754" s="23" t="s">
        <v>3574</v>
      </c>
      <c r="B1754" s="107" t="s">
        <v>3575</v>
      </c>
      <c r="C1754" s="108">
        <v>1</v>
      </c>
      <c r="D1754" s="108" t="s">
        <v>31</v>
      </c>
      <c r="E1754" s="109" t="s">
        <v>467</v>
      </c>
      <c r="F1754" s="109" t="s">
        <v>648</v>
      </c>
      <c r="G1754" s="109" t="s">
        <v>660</v>
      </c>
      <c r="H1754" s="109" t="s">
        <v>661</v>
      </c>
      <c r="I1754" s="109" t="s">
        <v>649</v>
      </c>
      <c r="J1754" s="109" t="s">
        <v>662</v>
      </c>
      <c r="K1754" s="109" t="s">
        <v>3576</v>
      </c>
      <c r="L1754" s="109" t="s">
        <v>650</v>
      </c>
      <c r="M1754" s="109" t="s">
        <v>663</v>
      </c>
      <c r="N1754" s="108">
        <v>1</v>
      </c>
      <c r="O1754" s="108">
        <v>1</v>
      </c>
      <c r="P1754" s="108">
        <v>1</v>
      </c>
      <c r="Q1754" s="110">
        <v>0</v>
      </c>
      <c r="R1754" s="110">
        <v>0</v>
      </c>
      <c r="S1754" s="110">
        <v>1</v>
      </c>
      <c r="T1754" s="110">
        <v>1</v>
      </c>
      <c r="U1754" s="110">
        <v>1</v>
      </c>
      <c r="V1754" s="110">
        <v>0</v>
      </c>
      <c r="W1754" s="112">
        <v>1942691.4</v>
      </c>
      <c r="X1754" s="112">
        <v>0</v>
      </c>
      <c r="Y1754" s="112">
        <v>0</v>
      </c>
      <c r="Z1754" s="112">
        <v>84992.75</v>
      </c>
      <c r="AA1754" s="112">
        <v>0</v>
      </c>
      <c r="AB1754" s="112">
        <v>0</v>
      </c>
      <c r="AC1754" s="112">
        <v>0</v>
      </c>
      <c r="AD1754" s="112">
        <v>1942691.4</v>
      </c>
      <c r="AE1754" s="150">
        <v>45376</v>
      </c>
      <c r="AF1754" s="151">
        <v>46471</v>
      </c>
      <c r="AG1754" s="113">
        <v>1942691.4</v>
      </c>
      <c r="AH1754" s="113">
        <v>2.4861111111111112</v>
      </c>
      <c r="AI1754" s="113">
        <v>3</v>
      </c>
      <c r="AJ1754" s="152">
        <v>8.7499999999999994E-2</v>
      </c>
      <c r="AK1754" s="109" t="s">
        <v>664</v>
      </c>
      <c r="AL1754" s="109" t="s">
        <v>665</v>
      </c>
      <c r="AM1754" s="155">
        <v>0</v>
      </c>
      <c r="AN1754" s="155">
        <v>0</v>
      </c>
      <c r="AO1754" s="155">
        <v>0</v>
      </c>
      <c r="AP1754" s="155">
        <v>0</v>
      </c>
      <c r="AQ1754" s="155">
        <v>0</v>
      </c>
      <c r="AR1754" s="155">
        <v>0</v>
      </c>
      <c r="AS1754" s="155">
        <v>0</v>
      </c>
      <c r="AT1754" s="155">
        <v>0</v>
      </c>
      <c r="AU1754" s="155">
        <v>0</v>
      </c>
      <c r="AV1754" s="155">
        <v>0</v>
      </c>
      <c r="AW1754" s="155">
        <v>0</v>
      </c>
      <c r="AX1754" s="155">
        <v>0</v>
      </c>
      <c r="AY1754" s="155">
        <v>0</v>
      </c>
      <c r="AZ1754" s="155">
        <v>0</v>
      </c>
      <c r="BA1754" s="155">
        <v>0</v>
      </c>
      <c r="BB1754" s="22">
        <f t="shared" si="83"/>
        <v>0</v>
      </c>
      <c r="BC1754" s="22">
        <f t="shared" si="84"/>
        <v>0</v>
      </c>
      <c r="BD1754" s="22">
        <f t="shared" si="85"/>
        <v>0</v>
      </c>
    </row>
    <row r="1755" spans="1:56" x14ac:dyDescent="0.35">
      <c r="A1755" s="23" t="s">
        <v>3577</v>
      </c>
      <c r="B1755" s="107" t="s">
        <v>3578</v>
      </c>
      <c r="C1755" s="108">
        <v>1</v>
      </c>
      <c r="D1755" s="108" t="s">
        <v>31</v>
      </c>
      <c r="E1755" s="109" t="s">
        <v>467</v>
      </c>
      <c r="F1755" s="109" t="s">
        <v>648</v>
      </c>
      <c r="G1755" s="109" t="s">
        <v>660</v>
      </c>
      <c r="H1755" s="109" t="s">
        <v>661</v>
      </c>
      <c r="I1755" s="109" t="s">
        <v>649</v>
      </c>
      <c r="J1755" s="109" t="s">
        <v>662</v>
      </c>
      <c r="K1755" s="109" t="s">
        <v>3579</v>
      </c>
      <c r="L1755" s="109" t="s">
        <v>650</v>
      </c>
      <c r="M1755" s="109" t="s">
        <v>663</v>
      </c>
      <c r="N1755" s="108">
        <v>1</v>
      </c>
      <c r="O1755" s="108">
        <v>1</v>
      </c>
      <c r="P1755" s="108">
        <v>1</v>
      </c>
      <c r="Q1755" s="110">
        <v>0</v>
      </c>
      <c r="R1755" s="110">
        <v>0</v>
      </c>
      <c r="S1755" s="110">
        <v>1</v>
      </c>
      <c r="T1755" s="110">
        <v>1</v>
      </c>
      <c r="U1755" s="110">
        <v>1</v>
      </c>
      <c r="V1755" s="110">
        <v>0</v>
      </c>
      <c r="W1755" s="112">
        <v>2373776.2999999998</v>
      </c>
      <c r="X1755" s="112">
        <v>0</v>
      </c>
      <c r="Y1755" s="112">
        <v>0</v>
      </c>
      <c r="Z1755" s="112">
        <v>103852.71</v>
      </c>
      <c r="AA1755" s="112">
        <v>0</v>
      </c>
      <c r="AB1755" s="112">
        <v>0</v>
      </c>
      <c r="AC1755" s="112">
        <v>0</v>
      </c>
      <c r="AD1755" s="112">
        <v>2373776.2999999998</v>
      </c>
      <c r="AE1755" s="150">
        <v>45376</v>
      </c>
      <c r="AF1755" s="151">
        <v>46471</v>
      </c>
      <c r="AG1755" s="113">
        <v>2373776.2999999998</v>
      </c>
      <c r="AH1755" s="113">
        <v>2.4861111111111112</v>
      </c>
      <c r="AI1755" s="113">
        <v>3</v>
      </c>
      <c r="AJ1755" s="152">
        <v>8.7499999999999994E-2</v>
      </c>
      <c r="AK1755" s="109" t="s">
        <v>664</v>
      </c>
      <c r="AL1755" s="109" t="s">
        <v>665</v>
      </c>
      <c r="AM1755" s="155">
        <v>0</v>
      </c>
      <c r="AN1755" s="155">
        <v>0</v>
      </c>
      <c r="AO1755" s="155">
        <v>0</v>
      </c>
      <c r="AP1755" s="155">
        <v>0</v>
      </c>
      <c r="AQ1755" s="155">
        <v>0</v>
      </c>
      <c r="AR1755" s="155">
        <v>0</v>
      </c>
      <c r="AS1755" s="155">
        <v>0</v>
      </c>
      <c r="AT1755" s="155">
        <v>0</v>
      </c>
      <c r="AU1755" s="155">
        <v>0</v>
      </c>
      <c r="AV1755" s="155">
        <v>0</v>
      </c>
      <c r="AW1755" s="155">
        <v>0</v>
      </c>
      <c r="AX1755" s="155">
        <v>0</v>
      </c>
      <c r="AY1755" s="155">
        <v>0</v>
      </c>
      <c r="AZ1755" s="155">
        <v>0</v>
      </c>
      <c r="BA1755" s="155">
        <v>0</v>
      </c>
      <c r="BB1755" s="22">
        <f t="shared" si="83"/>
        <v>0</v>
      </c>
      <c r="BC1755" s="22">
        <f t="shared" si="84"/>
        <v>0</v>
      </c>
      <c r="BD1755" s="22">
        <f t="shared" si="85"/>
        <v>0</v>
      </c>
    </row>
    <row r="1756" spans="1:56" x14ac:dyDescent="0.35">
      <c r="A1756" s="23" t="s">
        <v>3580</v>
      </c>
      <c r="B1756" s="107" t="s">
        <v>3581</v>
      </c>
      <c r="C1756" s="108">
        <v>1</v>
      </c>
      <c r="D1756" s="108" t="s">
        <v>31</v>
      </c>
      <c r="E1756" s="109" t="s">
        <v>467</v>
      </c>
      <c r="F1756" s="109" t="s">
        <v>648</v>
      </c>
      <c r="G1756" s="109" t="s">
        <v>660</v>
      </c>
      <c r="H1756" s="109" t="s">
        <v>661</v>
      </c>
      <c r="I1756" s="109" t="s">
        <v>649</v>
      </c>
      <c r="J1756" s="109" t="s">
        <v>662</v>
      </c>
      <c r="K1756" s="109" t="s">
        <v>3582</v>
      </c>
      <c r="L1756" s="109" t="s">
        <v>650</v>
      </c>
      <c r="M1756" s="109" t="s">
        <v>663</v>
      </c>
      <c r="N1756" s="108">
        <v>1</v>
      </c>
      <c r="O1756" s="108">
        <v>1</v>
      </c>
      <c r="P1756" s="108">
        <v>1</v>
      </c>
      <c r="Q1756" s="110">
        <v>0</v>
      </c>
      <c r="R1756" s="110">
        <v>0</v>
      </c>
      <c r="S1756" s="110">
        <v>1</v>
      </c>
      <c r="T1756" s="110">
        <v>1</v>
      </c>
      <c r="U1756" s="110">
        <v>1</v>
      </c>
      <c r="V1756" s="110">
        <v>0</v>
      </c>
      <c r="W1756" s="112">
        <v>351016.28</v>
      </c>
      <c r="X1756" s="112">
        <v>0</v>
      </c>
      <c r="Y1756" s="112">
        <v>0</v>
      </c>
      <c r="Z1756" s="112">
        <v>15356.96</v>
      </c>
      <c r="AA1756" s="112">
        <v>0</v>
      </c>
      <c r="AB1756" s="112">
        <v>0</v>
      </c>
      <c r="AC1756" s="112">
        <v>0</v>
      </c>
      <c r="AD1756" s="112">
        <v>351016.28</v>
      </c>
      <c r="AE1756" s="150">
        <v>45376</v>
      </c>
      <c r="AF1756" s="151">
        <v>46471</v>
      </c>
      <c r="AG1756" s="113">
        <v>351016.28</v>
      </c>
      <c r="AH1756" s="113">
        <v>2.4861111111111112</v>
      </c>
      <c r="AI1756" s="113">
        <v>3</v>
      </c>
      <c r="AJ1756" s="152">
        <v>8.7499999999999994E-2</v>
      </c>
      <c r="AK1756" s="109" t="s">
        <v>664</v>
      </c>
      <c r="AL1756" s="109" t="s">
        <v>665</v>
      </c>
      <c r="AM1756" s="155">
        <v>0</v>
      </c>
      <c r="AN1756" s="155">
        <v>0</v>
      </c>
      <c r="AO1756" s="155">
        <v>0</v>
      </c>
      <c r="AP1756" s="155">
        <v>0</v>
      </c>
      <c r="AQ1756" s="155">
        <v>0</v>
      </c>
      <c r="AR1756" s="155">
        <v>0</v>
      </c>
      <c r="AS1756" s="155">
        <v>0</v>
      </c>
      <c r="AT1756" s="155">
        <v>0</v>
      </c>
      <c r="AU1756" s="155">
        <v>0</v>
      </c>
      <c r="AV1756" s="155">
        <v>0</v>
      </c>
      <c r="AW1756" s="155">
        <v>0</v>
      </c>
      <c r="AX1756" s="155">
        <v>0</v>
      </c>
      <c r="AY1756" s="155">
        <v>0</v>
      </c>
      <c r="AZ1756" s="155">
        <v>0</v>
      </c>
      <c r="BA1756" s="155">
        <v>0</v>
      </c>
      <c r="BB1756" s="22">
        <f t="shared" si="83"/>
        <v>0</v>
      </c>
      <c r="BC1756" s="22">
        <f t="shared" si="84"/>
        <v>0</v>
      </c>
      <c r="BD1756" s="22">
        <f t="shared" si="85"/>
        <v>0</v>
      </c>
    </row>
    <row r="1757" spans="1:56" x14ac:dyDescent="0.35">
      <c r="A1757" s="23" t="s">
        <v>3583</v>
      </c>
      <c r="B1757" s="107" t="s">
        <v>3584</v>
      </c>
      <c r="C1757" s="108">
        <v>1</v>
      </c>
      <c r="D1757" s="108" t="s">
        <v>31</v>
      </c>
      <c r="E1757" s="109" t="s">
        <v>467</v>
      </c>
      <c r="F1757" s="109" t="s">
        <v>648</v>
      </c>
      <c r="G1757" s="109" t="s">
        <v>660</v>
      </c>
      <c r="H1757" s="109" t="s">
        <v>661</v>
      </c>
      <c r="I1757" s="109" t="s">
        <v>649</v>
      </c>
      <c r="J1757" s="109" t="s">
        <v>662</v>
      </c>
      <c r="K1757" s="109" t="s">
        <v>3585</v>
      </c>
      <c r="L1757" s="109" t="s">
        <v>650</v>
      </c>
      <c r="M1757" s="109" t="s">
        <v>663</v>
      </c>
      <c r="N1757" s="108">
        <v>1</v>
      </c>
      <c r="O1757" s="108">
        <v>1</v>
      </c>
      <c r="P1757" s="108">
        <v>1</v>
      </c>
      <c r="Q1757" s="110">
        <v>0</v>
      </c>
      <c r="R1757" s="110">
        <v>0</v>
      </c>
      <c r="S1757" s="110">
        <v>1</v>
      </c>
      <c r="T1757" s="110">
        <v>1</v>
      </c>
      <c r="U1757" s="110">
        <v>1</v>
      </c>
      <c r="V1757" s="110">
        <v>0</v>
      </c>
      <c r="W1757" s="112">
        <v>1445659.71</v>
      </c>
      <c r="X1757" s="112">
        <v>0</v>
      </c>
      <c r="Y1757" s="112">
        <v>0</v>
      </c>
      <c r="Z1757" s="112">
        <v>63247.61</v>
      </c>
      <c r="AA1757" s="112">
        <v>0</v>
      </c>
      <c r="AB1757" s="112">
        <v>0</v>
      </c>
      <c r="AC1757" s="112">
        <v>0</v>
      </c>
      <c r="AD1757" s="112">
        <v>1445659.71</v>
      </c>
      <c r="AE1757" s="150">
        <v>45376</v>
      </c>
      <c r="AF1757" s="151">
        <v>46471</v>
      </c>
      <c r="AG1757" s="113">
        <v>1445659.71</v>
      </c>
      <c r="AH1757" s="113">
        <v>2.4861111111111112</v>
      </c>
      <c r="AI1757" s="113">
        <v>3</v>
      </c>
      <c r="AJ1757" s="152">
        <v>8.7499999999999994E-2</v>
      </c>
      <c r="AK1757" s="109" t="s">
        <v>664</v>
      </c>
      <c r="AL1757" s="109" t="s">
        <v>665</v>
      </c>
      <c r="AM1757" s="155">
        <v>0</v>
      </c>
      <c r="AN1757" s="155">
        <v>0</v>
      </c>
      <c r="AO1757" s="155">
        <v>0</v>
      </c>
      <c r="AP1757" s="155">
        <v>0</v>
      </c>
      <c r="AQ1757" s="155">
        <v>0</v>
      </c>
      <c r="AR1757" s="155">
        <v>0</v>
      </c>
      <c r="AS1757" s="155">
        <v>0</v>
      </c>
      <c r="AT1757" s="155">
        <v>0</v>
      </c>
      <c r="AU1757" s="155">
        <v>0</v>
      </c>
      <c r="AV1757" s="155">
        <v>0</v>
      </c>
      <c r="AW1757" s="155">
        <v>0</v>
      </c>
      <c r="AX1757" s="155">
        <v>0</v>
      </c>
      <c r="AY1757" s="155">
        <v>0</v>
      </c>
      <c r="AZ1757" s="155">
        <v>0</v>
      </c>
      <c r="BA1757" s="155">
        <v>0</v>
      </c>
      <c r="BB1757" s="22">
        <f t="shared" si="83"/>
        <v>0</v>
      </c>
      <c r="BC1757" s="22">
        <f t="shared" si="84"/>
        <v>0</v>
      </c>
      <c r="BD1757" s="22">
        <f t="shared" si="85"/>
        <v>0</v>
      </c>
    </row>
    <row r="1758" spans="1:56" x14ac:dyDescent="0.35">
      <c r="A1758" s="23" t="s">
        <v>3590</v>
      </c>
      <c r="B1758" s="107" t="s">
        <v>3591</v>
      </c>
      <c r="C1758" s="108">
        <v>1</v>
      </c>
      <c r="D1758" s="108" t="s">
        <v>31</v>
      </c>
      <c r="E1758" s="109" t="s">
        <v>467</v>
      </c>
      <c r="F1758" s="109" t="s">
        <v>648</v>
      </c>
      <c r="G1758" s="109" t="s">
        <v>64</v>
      </c>
      <c r="H1758" s="109" t="s">
        <v>661</v>
      </c>
      <c r="I1758" s="109" t="s">
        <v>649</v>
      </c>
      <c r="J1758" s="109" t="s">
        <v>662</v>
      </c>
      <c r="K1758" s="109" t="s">
        <v>596</v>
      </c>
      <c r="L1758" s="109" t="s">
        <v>650</v>
      </c>
      <c r="M1758" s="109" t="s">
        <v>663</v>
      </c>
      <c r="N1758" s="108">
        <v>1</v>
      </c>
      <c r="O1758" s="108">
        <v>1</v>
      </c>
      <c r="P1758" s="108">
        <v>1</v>
      </c>
      <c r="Q1758" s="110">
        <v>0</v>
      </c>
      <c r="R1758" s="110">
        <v>0</v>
      </c>
      <c r="S1758" s="110">
        <v>1</v>
      </c>
      <c r="T1758" s="110">
        <v>1</v>
      </c>
      <c r="U1758" s="110">
        <v>1</v>
      </c>
      <c r="V1758" s="110">
        <v>0</v>
      </c>
      <c r="W1758" s="112">
        <v>200000000</v>
      </c>
      <c r="X1758" s="112">
        <v>0</v>
      </c>
      <c r="Y1758" s="112">
        <v>0</v>
      </c>
      <c r="Z1758" s="112">
        <v>0</v>
      </c>
      <c r="AA1758" s="112">
        <v>0</v>
      </c>
      <c r="AB1758" s="112">
        <v>0</v>
      </c>
      <c r="AC1758" s="112">
        <v>0</v>
      </c>
      <c r="AD1758" s="112">
        <v>200000000</v>
      </c>
      <c r="AE1758" s="150">
        <v>45425</v>
      </c>
      <c r="AF1758" s="151">
        <v>47251</v>
      </c>
      <c r="AG1758" s="113">
        <v>200000000</v>
      </c>
      <c r="AH1758" s="113">
        <v>4.6194444444444445</v>
      </c>
      <c r="AI1758" s="113">
        <v>5</v>
      </c>
      <c r="AJ1758" s="152">
        <v>9.2499999999999999E-2</v>
      </c>
      <c r="AK1758" s="109" t="s">
        <v>664</v>
      </c>
      <c r="AL1758" s="109" t="s">
        <v>665</v>
      </c>
      <c r="AM1758" s="155">
        <v>0</v>
      </c>
      <c r="AN1758" s="155">
        <v>0</v>
      </c>
      <c r="AO1758" s="155">
        <v>0</v>
      </c>
      <c r="AP1758" s="155">
        <v>0</v>
      </c>
      <c r="AQ1758" s="155">
        <v>0</v>
      </c>
      <c r="AR1758" s="155">
        <v>0</v>
      </c>
      <c r="AS1758" s="155">
        <v>0</v>
      </c>
      <c r="AT1758" s="155">
        <v>0</v>
      </c>
      <c r="AU1758" s="155">
        <v>0</v>
      </c>
      <c r="AV1758" s="155">
        <v>0</v>
      </c>
      <c r="AW1758" s="155">
        <v>0</v>
      </c>
      <c r="AX1758" s="155">
        <v>0</v>
      </c>
      <c r="AY1758" s="155">
        <v>0</v>
      </c>
      <c r="AZ1758" s="155">
        <v>0</v>
      </c>
      <c r="BA1758" s="155">
        <v>0</v>
      </c>
      <c r="BB1758" s="22">
        <f t="shared" si="83"/>
        <v>0</v>
      </c>
      <c r="BC1758" s="22">
        <f t="shared" si="84"/>
        <v>0</v>
      </c>
      <c r="BD1758" s="22">
        <f t="shared" ref="BD1758:BD1777" si="86">BB1758+BC1758</f>
        <v>0</v>
      </c>
    </row>
    <row r="1759" spans="1:56" x14ac:dyDescent="0.35">
      <c r="A1759" s="23" t="s">
        <v>3592</v>
      </c>
      <c r="B1759" s="107" t="s">
        <v>3593</v>
      </c>
      <c r="C1759" s="108">
        <v>1</v>
      </c>
      <c r="D1759" s="108" t="s">
        <v>31</v>
      </c>
      <c r="E1759" s="109" t="s">
        <v>467</v>
      </c>
      <c r="F1759" s="109" t="s">
        <v>648</v>
      </c>
      <c r="G1759" s="109" t="s">
        <v>931</v>
      </c>
      <c r="H1759" s="109" t="s">
        <v>669</v>
      </c>
      <c r="I1759" s="109" t="s">
        <v>932</v>
      </c>
      <c r="J1759" s="109" t="s">
        <v>671</v>
      </c>
      <c r="K1759" s="109" t="s">
        <v>485</v>
      </c>
      <c r="L1759" s="109" t="s">
        <v>650</v>
      </c>
      <c r="M1759" s="109" t="s">
        <v>663</v>
      </c>
      <c r="N1759" s="108">
        <v>1</v>
      </c>
      <c r="O1759" s="108">
        <v>1</v>
      </c>
      <c r="P1759" s="108">
        <v>1</v>
      </c>
      <c r="Q1759" s="110">
        <v>1</v>
      </c>
      <c r="R1759" s="110">
        <v>1</v>
      </c>
      <c r="S1759" s="110">
        <v>1</v>
      </c>
      <c r="T1759" s="110">
        <v>0</v>
      </c>
      <c r="U1759" s="110">
        <v>0</v>
      </c>
      <c r="V1759" s="110">
        <v>0</v>
      </c>
      <c r="W1759" s="112">
        <v>46757.5</v>
      </c>
      <c r="X1759" s="112">
        <v>0</v>
      </c>
      <c r="Y1759" s="112">
        <v>0</v>
      </c>
      <c r="Z1759" s="112">
        <v>148.84</v>
      </c>
      <c r="AA1759" s="112">
        <v>0</v>
      </c>
      <c r="AB1759" s="112">
        <v>0</v>
      </c>
      <c r="AC1759" s="112">
        <v>0</v>
      </c>
      <c r="AD1759" s="112">
        <v>46757.5</v>
      </c>
      <c r="AE1759" s="150">
        <v>45455</v>
      </c>
      <c r="AF1759" s="151">
        <v>46185</v>
      </c>
      <c r="AG1759" s="113">
        <v>46757.5</v>
      </c>
      <c r="AH1759" s="113">
        <v>1.7</v>
      </c>
      <c r="AI1759" s="113">
        <v>2</v>
      </c>
      <c r="AJ1759" s="152">
        <v>3.8199999999999998E-2</v>
      </c>
      <c r="AK1759" s="109" t="s">
        <v>664</v>
      </c>
      <c r="AL1759" s="109" t="s">
        <v>665</v>
      </c>
      <c r="AM1759" s="155">
        <v>0</v>
      </c>
      <c r="AN1759" s="155">
        <v>0</v>
      </c>
      <c r="AO1759" s="155">
        <v>0</v>
      </c>
      <c r="AP1759" s="155">
        <v>0</v>
      </c>
      <c r="AQ1759" s="155">
        <v>0</v>
      </c>
      <c r="AR1759" s="155">
        <v>0</v>
      </c>
      <c r="AS1759" s="155">
        <v>0</v>
      </c>
      <c r="AT1759" s="155">
        <v>0</v>
      </c>
      <c r="AU1759" s="155">
        <v>0</v>
      </c>
      <c r="AV1759" s="155">
        <v>0</v>
      </c>
      <c r="AW1759" s="155">
        <v>0</v>
      </c>
      <c r="AX1759" s="155">
        <v>0</v>
      </c>
      <c r="AY1759" s="155">
        <v>0</v>
      </c>
      <c r="AZ1759" s="155">
        <v>0</v>
      </c>
      <c r="BA1759" s="155">
        <v>23378.75</v>
      </c>
      <c r="BB1759" s="22">
        <f t="shared" si="83"/>
        <v>0</v>
      </c>
      <c r="BC1759" s="22">
        <f t="shared" si="84"/>
        <v>23378.75</v>
      </c>
      <c r="BD1759" s="22">
        <f t="shared" si="86"/>
        <v>23378.75</v>
      </c>
    </row>
    <row r="1760" spans="1:56" x14ac:dyDescent="0.35">
      <c r="A1760" s="23" t="s">
        <v>3594</v>
      </c>
      <c r="B1760" s="107" t="s">
        <v>3593</v>
      </c>
      <c r="C1760" s="108">
        <v>2</v>
      </c>
      <c r="D1760" s="108" t="s">
        <v>31</v>
      </c>
      <c r="E1760" s="109" t="s">
        <v>467</v>
      </c>
      <c r="F1760" s="109" t="s">
        <v>648</v>
      </c>
      <c r="G1760" s="109" t="s">
        <v>931</v>
      </c>
      <c r="H1760" s="109" t="s">
        <v>669</v>
      </c>
      <c r="I1760" s="109" t="s">
        <v>932</v>
      </c>
      <c r="J1760" s="109" t="s">
        <v>671</v>
      </c>
      <c r="K1760" s="109" t="s">
        <v>485</v>
      </c>
      <c r="L1760" s="109" t="s">
        <v>650</v>
      </c>
      <c r="M1760" s="109" t="s">
        <v>663</v>
      </c>
      <c r="N1760" s="108">
        <v>1</v>
      </c>
      <c r="O1760" s="108">
        <v>1</v>
      </c>
      <c r="P1760" s="108">
        <v>1</v>
      </c>
      <c r="Q1760" s="110">
        <v>1</v>
      </c>
      <c r="R1760" s="110">
        <v>1</v>
      </c>
      <c r="S1760" s="110">
        <v>1</v>
      </c>
      <c r="T1760" s="110">
        <v>0</v>
      </c>
      <c r="U1760" s="110">
        <v>0</v>
      </c>
      <c r="V1760" s="110">
        <v>0</v>
      </c>
      <c r="W1760" s="112">
        <v>225970</v>
      </c>
      <c r="X1760" s="112">
        <v>0</v>
      </c>
      <c r="Y1760" s="112">
        <v>0</v>
      </c>
      <c r="Z1760" s="112">
        <v>809.73</v>
      </c>
      <c r="AA1760" s="112">
        <v>0</v>
      </c>
      <c r="AB1760" s="112">
        <v>0</v>
      </c>
      <c r="AC1760" s="112">
        <v>0</v>
      </c>
      <c r="AD1760" s="112">
        <v>225970</v>
      </c>
      <c r="AE1760" s="150">
        <v>45455</v>
      </c>
      <c r="AF1760" s="151">
        <v>46550</v>
      </c>
      <c r="AG1760" s="113">
        <v>225970</v>
      </c>
      <c r="AH1760" s="113">
        <v>2.7</v>
      </c>
      <c r="AI1760" s="113">
        <v>3</v>
      </c>
      <c r="AJ1760" s="152">
        <v>4.2999999999999997E-2</v>
      </c>
      <c r="AK1760" s="109" t="s">
        <v>664</v>
      </c>
      <c r="AL1760" s="109" t="s">
        <v>665</v>
      </c>
      <c r="AM1760" s="155">
        <v>0</v>
      </c>
      <c r="AN1760" s="155">
        <v>0</v>
      </c>
      <c r="AO1760" s="155">
        <v>0</v>
      </c>
      <c r="AP1760" s="155">
        <v>0</v>
      </c>
      <c r="AQ1760" s="155">
        <v>0</v>
      </c>
      <c r="AR1760" s="155">
        <v>0</v>
      </c>
      <c r="AS1760" s="155">
        <v>0</v>
      </c>
      <c r="AT1760" s="155">
        <v>0</v>
      </c>
      <c r="AU1760" s="155">
        <v>0</v>
      </c>
      <c r="AV1760" s="155">
        <v>0</v>
      </c>
      <c r="AW1760" s="155">
        <v>0</v>
      </c>
      <c r="AX1760" s="155">
        <v>0</v>
      </c>
      <c r="AY1760" s="155">
        <v>0</v>
      </c>
      <c r="AZ1760" s="155">
        <v>0</v>
      </c>
      <c r="BA1760" s="155">
        <v>0</v>
      </c>
      <c r="BB1760" s="22">
        <f t="shared" si="83"/>
        <v>0</v>
      </c>
      <c r="BC1760" s="22">
        <f t="shared" si="84"/>
        <v>0</v>
      </c>
      <c r="BD1760" s="22">
        <f t="shared" si="86"/>
        <v>0</v>
      </c>
    </row>
    <row r="1761" spans="1:56" x14ac:dyDescent="0.35">
      <c r="A1761" s="23" t="s">
        <v>3595</v>
      </c>
      <c r="B1761" s="107" t="s">
        <v>3593</v>
      </c>
      <c r="C1761" s="108">
        <v>3</v>
      </c>
      <c r="D1761" s="108" t="s">
        <v>31</v>
      </c>
      <c r="E1761" s="109" t="s">
        <v>467</v>
      </c>
      <c r="F1761" s="109" t="s">
        <v>648</v>
      </c>
      <c r="G1761" s="109" t="s">
        <v>931</v>
      </c>
      <c r="H1761" s="109" t="s">
        <v>669</v>
      </c>
      <c r="I1761" s="109" t="s">
        <v>932</v>
      </c>
      <c r="J1761" s="109" t="s">
        <v>671</v>
      </c>
      <c r="K1761" s="109" t="s">
        <v>485</v>
      </c>
      <c r="L1761" s="109" t="s">
        <v>650</v>
      </c>
      <c r="M1761" s="109" t="s">
        <v>663</v>
      </c>
      <c r="N1761" s="108">
        <v>1</v>
      </c>
      <c r="O1761" s="108">
        <v>1</v>
      </c>
      <c r="P1761" s="108">
        <v>1</v>
      </c>
      <c r="Q1761" s="110">
        <v>1</v>
      </c>
      <c r="R1761" s="110">
        <v>1</v>
      </c>
      <c r="S1761" s="110">
        <v>1</v>
      </c>
      <c r="T1761" s="110">
        <v>0</v>
      </c>
      <c r="U1761" s="110">
        <v>0</v>
      </c>
      <c r="V1761" s="110">
        <v>0</v>
      </c>
      <c r="W1761" s="112">
        <v>1633857.5</v>
      </c>
      <c r="X1761" s="112">
        <v>0</v>
      </c>
      <c r="Y1761" s="112">
        <v>0</v>
      </c>
      <c r="Z1761" s="112">
        <v>6412.89</v>
      </c>
      <c r="AA1761" s="112">
        <v>0</v>
      </c>
      <c r="AB1761" s="112">
        <v>0</v>
      </c>
      <c r="AC1761" s="112">
        <v>0</v>
      </c>
      <c r="AD1761" s="112">
        <v>1633857.5</v>
      </c>
      <c r="AE1761" s="150">
        <v>45455</v>
      </c>
      <c r="AF1761" s="151">
        <v>46916</v>
      </c>
      <c r="AG1761" s="113">
        <v>1633857.5</v>
      </c>
      <c r="AH1761" s="113">
        <v>3.7</v>
      </c>
      <c r="AI1761" s="113">
        <v>4</v>
      </c>
      <c r="AJ1761" s="152">
        <v>4.7100000000000003E-2</v>
      </c>
      <c r="AK1761" s="109" t="s">
        <v>664</v>
      </c>
      <c r="AL1761" s="109" t="s">
        <v>665</v>
      </c>
      <c r="AM1761" s="155">
        <v>0</v>
      </c>
      <c r="AN1761" s="155">
        <v>0</v>
      </c>
      <c r="AO1761" s="155">
        <v>0</v>
      </c>
      <c r="AP1761" s="155">
        <v>0</v>
      </c>
      <c r="AQ1761" s="155">
        <v>0</v>
      </c>
      <c r="AR1761" s="155">
        <v>0</v>
      </c>
      <c r="AS1761" s="155">
        <v>0</v>
      </c>
      <c r="AT1761" s="155">
        <v>0</v>
      </c>
      <c r="AU1761" s="155">
        <v>0</v>
      </c>
      <c r="AV1761" s="155">
        <v>0</v>
      </c>
      <c r="AW1761" s="155">
        <v>0</v>
      </c>
      <c r="AX1761" s="155">
        <v>0</v>
      </c>
      <c r="AY1761" s="155">
        <v>0</v>
      </c>
      <c r="AZ1761" s="155">
        <v>0</v>
      </c>
      <c r="BA1761" s="155">
        <v>0</v>
      </c>
      <c r="BB1761" s="22">
        <f t="shared" si="83"/>
        <v>0</v>
      </c>
      <c r="BC1761" s="22">
        <f t="shared" si="84"/>
        <v>0</v>
      </c>
      <c r="BD1761" s="22">
        <f t="shared" si="86"/>
        <v>0</v>
      </c>
    </row>
    <row r="1762" spans="1:56" x14ac:dyDescent="0.35">
      <c r="A1762" s="23" t="s">
        <v>3596</v>
      </c>
      <c r="B1762" s="107" t="s">
        <v>3593</v>
      </c>
      <c r="C1762" s="108">
        <v>4</v>
      </c>
      <c r="D1762" s="108" t="s">
        <v>31</v>
      </c>
      <c r="E1762" s="109" t="s">
        <v>467</v>
      </c>
      <c r="F1762" s="109" t="s">
        <v>648</v>
      </c>
      <c r="G1762" s="109" t="s">
        <v>931</v>
      </c>
      <c r="H1762" s="109" t="s">
        <v>669</v>
      </c>
      <c r="I1762" s="109" t="s">
        <v>932</v>
      </c>
      <c r="J1762" s="109" t="s">
        <v>671</v>
      </c>
      <c r="K1762" s="109" t="s">
        <v>485</v>
      </c>
      <c r="L1762" s="109" t="s">
        <v>650</v>
      </c>
      <c r="M1762" s="109" t="s">
        <v>663</v>
      </c>
      <c r="N1762" s="108">
        <v>1</v>
      </c>
      <c r="O1762" s="108">
        <v>1</v>
      </c>
      <c r="P1762" s="108">
        <v>1</v>
      </c>
      <c r="Q1762" s="110">
        <v>1</v>
      </c>
      <c r="R1762" s="110">
        <v>1</v>
      </c>
      <c r="S1762" s="110">
        <v>1</v>
      </c>
      <c r="T1762" s="110">
        <v>0</v>
      </c>
      <c r="U1762" s="110">
        <v>0</v>
      </c>
      <c r="V1762" s="110">
        <v>0</v>
      </c>
      <c r="W1762" s="112">
        <v>18242652.5</v>
      </c>
      <c r="X1762" s="112">
        <v>0</v>
      </c>
      <c r="Y1762" s="112">
        <v>0</v>
      </c>
      <c r="Z1762" s="112">
        <v>77075.210000000006</v>
      </c>
      <c r="AA1762" s="112">
        <v>0</v>
      </c>
      <c r="AB1762" s="112">
        <v>0</v>
      </c>
      <c r="AC1762" s="112">
        <v>0</v>
      </c>
      <c r="AD1762" s="112">
        <v>18242652.5</v>
      </c>
      <c r="AE1762" s="150">
        <v>45455</v>
      </c>
      <c r="AF1762" s="151">
        <v>47281</v>
      </c>
      <c r="AG1762" s="113">
        <v>18242652.5</v>
      </c>
      <c r="AH1762" s="113">
        <v>4.7</v>
      </c>
      <c r="AI1762" s="113">
        <v>5</v>
      </c>
      <c r="AJ1762" s="152">
        <v>5.0700000000000002E-2</v>
      </c>
      <c r="AK1762" s="109" t="s">
        <v>664</v>
      </c>
      <c r="AL1762" s="109" t="s">
        <v>665</v>
      </c>
      <c r="AM1762" s="155">
        <v>0</v>
      </c>
      <c r="AN1762" s="155">
        <v>0</v>
      </c>
      <c r="AO1762" s="155">
        <v>0</v>
      </c>
      <c r="AP1762" s="155">
        <v>0</v>
      </c>
      <c r="AQ1762" s="155">
        <v>0</v>
      </c>
      <c r="AR1762" s="155">
        <v>0</v>
      </c>
      <c r="AS1762" s="155">
        <v>0</v>
      </c>
      <c r="AT1762" s="155">
        <v>0</v>
      </c>
      <c r="AU1762" s="155">
        <v>0</v>
      </c>
      <c r="AV1762" s="155">
        <v>0</v>
      </c>
      <c r="AW1762" s="155">
        <v>0</v>
      </c>
      <c r="AX1762" s="155">
        <v>0</v>
      </c>
      <c r="AY1762" s="155">
        <v>0</v>
      </c>
      <c r="AZ1762" s="155">
        <v>0</v>
      </c>
      <c r="BA1762" s="155">
        <v>0</v>
      </c>
      <c r="BB1762" s="22">
        <f t="shared" si="83"/>
        <v>0</v>
      </c>
      <c r="BC1762" s="22">
        <f t="shared" si="84"/>
        <v>0</v>
      </c>
      <c r="BD1762" s="22">
        <f t="shared" si="86"/>
        <v>0</v>
      </c>
    </row>
    <row r="1763" spans="1:56" x14ac:dyDescent="0.35">
      <c r="A1763" s="23" t="s">
        <v>3597</v>
      </c>
      <c r="B1763" s="107" t="s">
        <v>3593</v>
      </c>
      <c r="C1763" s="108">
        <v>5</v>
      </c>
      <c r="D1763" s="108" t="s">
        <v>31</v>
      </c>
      <c r="E1763" s="109" t="s">
        <v>467</v>
      </c>
      <c r="F1763" s="109" t="s">
        <v>648</v>
      </c>
      <c r="G1763" s="109" t="s">
        <v>931</v>
      </c>
      <c r="H1763" s="109" t="s">
        <v>669</v>
      </c>
      <c r="I1763" s="109" t="s">
        <v>932</v>
      </c>
      <c r="J1763" s="109" t="s">
        <v>671</v>
      </c>
      <c r="K1763" s="109" t="s">
        <v>485</v>
      </c>
      <c r="L1763" s="109" t="s">
        <v>650</v>
      </c>
      <c r="M1763" s="109" t="s">
        <v>663</v>
      </c>
      <c r="N1763" s="108">
        <v>1</v>
      </c>
      <c r="O1763" s="108">
        <v>1</v>
      </c>
      <c r="P1763" s="108">
        <v>1</v>
      </c>
      <c r="Q1763" s="110">
        <v>1</v>
      </c>
      <c r="R1763" s="110">
        <v>1</v>
      </c>
      <c r="S1763" s="110">
        <v>1</v>
      </c>
      <c r="T1763" s="110">
        <v>0</v>
      </c>
      <c r="U1763" s="110">
        <v>0</v>
      </c>
      <c r="V1763" s="110">
        <v>0</v>
      </c>
      <c r="W1763" s="112">
        <v>4552440</v>
      </c>
      <c r="X1763" s="112">
        <v>0</v>
      </c>
      <c r="Y1763" s="112">
        <v>0</v>
      </c>
      <c r="Z1763" s="112">
        <v>20334.23</v>
      </c>
      <c r="AA1763" s="112">
        <v>0</v>
      </c>
      <c r="AB1763" s="112">
        <v>0</v>
      </c>
      <c r="AC1763" s="112">
        <v>0</v>
      </c>
      <c r="AD1763" s="112">
        <v>4552440</v>
      </c>
      <c r="AE1763" s="150">
        <v>45455</v>
      </c>
      <c r="AF1763" s="151">
        <v>47646</v>
      </c>
      <c r="AG1763" s="113">
        <v>4552440</v>
      </c>
      <c r="AH1763" s="113">
        <v>5.7</v>
      </c>
      <c r="AI1763" s="113">
        <v>6</v>
      </c>
      <c r="AJ1763" s="152">
        <v>5.3600000000000002E-2</v>
      </c>
      <c r="AK1763" s="109" t="s">
        <v>664</v>
      </c>
      <c r="AL1763" s="109" t="s">
        <v>665</v>
      </c>
      <c r="AM1763" s="155">
        <v>0</v>
      </c>
      <c r="AN1763" s="155">
        <v>0</v>
      </c>
      <c r="AO1763" s="155">
        <v>0</v>
      </c>
      <c r="AP1763" s="155">
        <v>0</v>
      </c>
      <c r="AQ1763" s="155">
        <v>0</v>
      </c>
      <c r="AR1763" s="155">
        <v>0</v>
      </c>
      <c r="AS1763" s="155">
        <v>0</v>
      </c>
      <c r="AT1763" s="155">
        <v>0</v>
      </c>
      <c r="AU1763" s="155">
        <v>0</v>
      </c>
      <c r="AV1763" s="155">
        <v>0</v>
      </c>
      <c r="AW1763" s="155">
        <v>0</v>
      </c>
      <c r="AX1763" s="155">
        <v>0</v>
      </c>
      <c r="AY1763" s="155">
        <v>0</v>
      </c>
      <c r="AZ1763" s="155">
        <v>0</v>
      </c>
      <c r="BA1763" s="155">
        <v>0</v>
      </c>
      <c r="BB1763" s="22">
        <f t="shared" si="83"/>
        <v>0</v>
      </c>
      <c r="BC1763" s="22">
        <f t="shared" si="84"/>
        <v>0</v>
      </c>
      <c r="BD1763" s="22">
        <f t="shared" si="86"/>
        <v>0</v>
      </c>
    </row>
    <row r="1764" spans="1:56" x14ac:dyDescent="0.35">
      <c r="A1764" s="23" t="s">
        <v>3598</v>
      </c>
      <c r="B1764" s="107" t="s">
        <v>3593</v>
      </c>
      <c r="C1764" s="108">
        <v>6</v>
      </c>
      <c r="D1764" s="108" t="s">
        <v>31</v>
      </c>
      <c r="E1764" s="109" t="s">
        <v>467</v>
      </c>
      <c r="F1764" s="109" t="s">
        <v>648</v>
      </c>
      <c r="G1764" s="109" t="s">
        <v>931</v>
      </c>
      <c r="H1764" s="109" t="s">
        <v>669</v>
      </c>
      <c r="I1764" s="109" t="s">
        <v>932</v>
      </c>
      <c r="J1764" s="109" t="s">
        <v>671</v>
      </c>
      <c r="K1764" s="109" t="s">
        <v>485</v>
      </c>
      <c r="L1764" s="109" t="s">
        <v>650</v>
      </c>
      <c r="M1764" s="109" t="s">
        <v>663</v>
      </c>
      <c r="N1764" s="108">
        <v>1</v>
      </c>
      <c r="O1764" s="108">
        <v>1</v>
      </c>
      <c r="P1764" s="108">
        <v>1</v>
      </c>
      <c r="Q1764" s="110">
        <v>1</v>
      </c>
      <c r="R1764" s="110">
        <v>1</v>
      </c>
      <c r="S1764" s="110">
        <v>1</v>
      </c>
      <c r="T1764" s="110">
        <v>0</v>
      </c>
      <c r="U1764" s="110">
        <v>0</v>
      </c>
      <c r="V1764" s="110">
        <v>0</v>
      </c>
      <c r="W1764" s="112">
        <v>53100</v>
      </c>
      <c r="X1764" s="112">
        <v>0</v>
      </c>
      <c r="Y1764" s="112">
        <v>0</v>
      </c>
      <c r="Z1764" s="112">
        <v>249.57</v>
      </c>
      <c r="AA1764" s="112">
        <v>0</v>
      </c>
      <c r="AB1764" s="112">
        <v>0</v>
      </c>
      <c r="AC1764" s="112">
        <v>0</v>
      </c>
      <c r="AD1764" s="112">
        <v>53100</v>
      </c>
      <c r="AE1764" s="150">
        <v>45455</v>
      </c>
      <c r="AF1764" s="151">
        <v>48011</v>
      </c>
      <c r="AG1764" s="113">
        <v>53100</v>
      </c>
      <c r="AH1764" s="113">
        <v>6.7</v>
      </c>
      <c r="AI1764" s="113">
        <v>7</v>
      </c>
      <c r="AJ1764" s="152">
        <v>5.6399999999999999E-2</v>
      </c>
      <c r="AK1764" s="109" t="s">
        <v>664</v>
      </c>
      <c r="AL1764" s="109" t="s">
        <v>665</v>
      </c>
      <c r="AM1764" s="155">
        <v>0</v>
      </c>
      <c r="AN1764" s="155">
        <v>0</v>
      </c>
      <c r="AO1764" s="155">
        <v>0</v>
      </c>
      <c r="AP1764" s="155">
        <v>0</v>
      </c>
      <c r="AQ1764" s="155">
        <v>0</v>
      </c>
      <c r="AR1764" s="155">
        <v>0</v>
      </c>
      <c r="AS1764" s="155">
        <v>0</v>
      </c>
      <c r="AT1764" s="155">
        <v>0</v>
      </c>
      <c r="AU1764" s="155">
        <v>0</v>
      </c>
      <c r="AV1764" s="155">
        <v>0</v>
      </c>
      <c r="AW1764" s="155">
        <v>0</v>
      </c>
      <c r="AX1764" s="155">
        <v>0</v>
      </c>
      <c r="AY1764" s="155">
        <v>0</v>
      </c>
      <c r="AZ1764" s="155">
        <v>0</v>
      </c>
      <c r="BA1764" s="155">
        <v>0</v>
      </c>
      <c r="BB1764" s="22">
        <f t="shared" si="83"/>
        <v>0</v>
      </c>
      <c r="BC1764" s="22">
        <f t="shared" si="84"/>
        <v>0</v>
      </c>
      <c r="BD1764" s="22">
        <f t="shared" si="86"/>
        <v>0</v>
      </c>
    </row>
    <row r="1765" spans="1:56" x14ac:dyDescent="0.35">
      <c r="A1765" s="23" t="s">
        <v>3599</v>
      </c>
      <c r="B1765" s="107" t="s">
        <v>3600</v>
      </c>
      <c r="C1765" s="108">
        <v>1</v>
      </c>
      <c r="D1765" s="108" t="s">
        <v>31</v>
      </c>
      <c r="E1765" s="109" t="s">
        <v>467</v>
      </c>
      <c r="F1765" s="109" t="s">
        <v>648</v>
      </c>
      <c r="G1765" s="109" t="s">
        <v>668</v>
      </c>
      <c r="H1765" s="109" t="s">
        <v>669</v>
      </c>
      <c r="I1765" s="109" t="s">
        <v>670</v>
      </c>
      <c r="J1765" s="109" t="s">
        <v>671</v>
      </c>
      <c r="K1765" s="109" t="s">
        <v>484</v>
      </c>
      <c r="L1765" s="109" t="s">
        <v>650</v>
      </c>
      <c r="M1765" s="109" t="s">
        <v>663</v>
      </c>
      <c r="N1765" s="108">
        <v>1</v>
      </c>
      <c r="O1765" s="108">
        <v>1</v>
      </c>
      <c r="P1765" s="108">
        <v>1</v>
      </c>
      <c r="Q1765" s="110">
        <v>1</v>
      </c>
      <c r="R1765" s="110">
        <v>1</v>
      </c>
      <c r="S1765" s="110">
        <v>1</v>
      </c>
      <c r="T1765" s="110">
        <v>0</v>
      </c>
      <c r="U1765" s="110">
        <v>0</v>
      </c>
      <c r="V1765" s="110">
        <v>0</v>
      </c>
      <c r="W1765" s="112">
        <v>4505708.78</v>
      </c>
      <c r="X1765" s="112">
        <v>0</v>
      </c>
      <c r="Y1765" s="112">
        <v>0</v>
      </c>
      <c r="Z1765" s="112">
        <v>0</v>
      </c>
      <c r="AA1765" s="112">
        <v>0</v>
      </c>
      <c r="AB1765" s="112">
        <v>0</v>
      </c>
      <c r="AC1765" s="112">
        <v>0</v>
      </c>
      <c r="AD1765" s="112">
        <v>4505708.78</v>
      </c>
      <c r="AE1765" s="150">
        <v>45455</v>
      </c>
      <c r="AF1765" s="151">
        <v>47281</v>
      </c>
      <c r="AG1765" s="113">
        <v>4505708.78</v>
      </c>
      <c r="AH1765" s="113">
        <v>4.7</v>
      </c>
      <c r="AI1765" s="113">
        <v>5</v>
      </c>
      <c r="AJ1765" s="152">
        <v>9.2499999999999999E-2</v>
      </c>
      <c r="AK1765" s="109" t="s">
        <v>664</v>
      </c>
      <c r="AL1765" s="109" t="s">
        <v>665</v>
      </c>
      <c r="AM1765" s="155">
        <v>0</v>
      </c>
      <c r="AN1765" s="155">
        <v>0</v>
      </c>
      <c r="AO1765" s="155">
        <v>0</v>
      </c>
      <c r="AP1765" s="155">
        <v>0</v>
      </c>
      <c r="AQ1765" s="155">
        <v>0</v>
      </c>
      <c r="AR1765" s="155">
        <v>0</v>
      </c>
      <c r="AS1765" s="155">
        <v>0</v>
      </c>
      <c r="AT1765" s="155">
        <v>0</v>
      </c>
      <c r="AU1765" s="155">
        <v>0</v>
      </c>
      <c r="AV1765" s="155">
        <v>0</v>
      </c>
      <c r="AW1765" s="155">
        <v>0</v>
      </c>
      <c r="AX1765" s="155">
        <v>0</v>
      </c>
      <c r="AY1765" s="155">
        <v>0</v>
      </c>
      <c r="AZ1765" s="155">
        <v>0</v>
      </c>
      <c r="BA1765" s="155">
        <v>0</v>
      </c>
      <c r="BB1765" s="22">
        <f t="shared" si="83"/>
        <v>0</v>
      </c>
      <c r="BC1765" s="22">
        <f t="shared" si="84"/>
        <v>0</v>
      </c>
      <c r="BD1765" s="22">
        <f t="shared" si="86"/>
        <v>0</v>
      </c>
    </row>
    <row r="1766" spans="1:56" x14ac:dyDescent="0.35">
      <c r="A1766" s="23" t="s">
        <v>3601</v>
      </c>
      <c r="B1766" s="107" t="s">
        <v>3602</v>
      </c>
      <c r="C1766" s="108">
        <v>1</v>
      </c>
      <c r="D1766" s="108" t="s">
        <v>31</v>
      </c>
      <c r="E1766" s="109" t="s">
        <v>467</v>
      </c>
      <c r="F1766" s="109" t="s">
        <v>648</v>
      </c>
      <c r="G1766" s="109" t="s">
        <v>668</v>
      </c>
      <c r="H1766" s="109" t="s">
        <v>669</v>
      </c>
      <c r="I1766" s="109" t="s">
        <v>670</v>
      </c>
      <c r="J1766" s="109" t="s">
        <v>671</v>
      </c>
      <c r="K1766" s="109" t="s">
        <v>484</v>
      </c>
      <c r="L1766" s="109" t="s">
        <v>650</v>
      </c>
      <c r="M1766" s="109" t="s">
        <v>663</v>
      </c>
      <c r="N1766" s="108">
        <v>1</v>
      </c>
      <c r="O1766" s="108">
        <v>1</v>
      </c>
      <c r="P1766" s="108">
        <v>1</v>
      </c>
      <c r="Q1766" s="110">
        <v>1</v>
      </c>
      <c r="R1766" s="110">
        <v>1</v>
      </c>
      <c r="S1766" s="110">
        <v>1</v>
      </c>
      <c r="T1766" s="110">
        <v>0</v>
      </c>
      <c r="U1766" s="110">
        <v>0</v>
      </c>
      <c r="V1766" s="110">
        <v>0</v>
      </c>
      <c r="W1766" s="112">
        <v>972682</v>
      </c>
      <c r="X1766" s="112">
        <v>0</v>
      </c>
      <c r="Y1766" s="112">
        <v>0</v>
      </c>
      <c r="Z1766" s="112">
        <v>23830.708999999999</v>
      </c>
      <c r="AA1766" s="112">
        <v>0</v>
      </c>
      <c r="AB1766" s="112">
        <v>0</v>
      </c>
      <c r="AC1766" s="112">
        <v>0</v>
      </c>
      <c r="AD1766" s="112">
        <v>972682</v>
      </c>
      <c r="AE1766" s="150">
        <v>45372</v>
      </c>
      <c r="AF1766" s="151">
        <v>45737</v>
      </c>
      <c r="AG1766" s="113">
        <v>972682</v>
      </c>
      <c r="AH1766" s="113">
        <v>0.47499999999999998</v>
      </c>
      <c r="AI1766" s="113">
        <v>1</v>
      </c>
      <c r="AJ1766" s="152">
        <v>4.9000000000000002E-2</v>
      </c>
      <c r="AK1766" s="109" t="s">
        <v>664</v>
      </c>
      <c r="AL1766" s="109" t="s">
        <v>665</v>
      </c>
      <c r="AM1766" s="155">
        <v>0</v>
      </c>
      <c r="AN1766" s="155">
        <v>0</v>
      </c>
      <c r="AO1766" s="155">
        <v>0</v>
      </c>
      <c r="AP1766" s="155">
        <v>0</v>
      </c>
      <c r="AQ1766" s="155">
        <v>0</v>
      </c>
      <c r="AR1766" s="155">
        <v>972682</v>
      </c>
      <c r="AS1766" s="155">
        <v>0</v>
      </c>
      <c r="AT1766" s="155">
        <v>0</v>
      </c>
      <c r="AU1766" s="155">
        <v>0</v>
      </c>
      <c r="AV1766" s="155">
        <v>0</v>
      </c>
      <c r="AW1766" s="155">
        <v>0</v>
      </c>
      <c r="AX1766" s="155">
        <v>0</v>
      </c>
      <c r="AY1766" s="155">
        <v>0</v>
      </c>
      <c r="AZ1766" s="155">
        <v>0</v>
      </c>
      <c r="BA1766" s="155">
        <v>0</v>
      </c>
      <c r="BB1766" s="22">
        <f t="shared" si="83"/>
        <v>0</v>
      </c>
      <c r="BC1766" s="22">
        <f t="shared" si="84"/>
        <v>972682</v>
      </c>
      <c r="BD1766" s="22">
        <f t="shared" si="86"/>
        <v>972682</v>
      </c>
    </row>
    <row r="1767" spans="1:56" x14ac:dyDescent="0.35">
      <c r="A1767" s="23" t="s">
        <v>3603</v>
      </c>
      <c r="B1767" s="107" t="s">
        <v>3604</v>
      </c>
      <c r="C1767" s="108">
        <v>1</v>
      </c>
      <c r="D1767" s="108" t="s">
        <v>31</v>
      </c>
      <c r="E1767" s="109" t="s">
        <v>467</v>
      </c>
      <c r="F1767" s="109" t="s">
        <v>648</v>
      </c>
      <c r="G1767" s="109" t="s">
        <v>668</v>
      </c>
      <c r="H1767" s="109" t="s">
        <v>669</v>
      </c>
      <c r="I1767" s="109" t="s">
        <v>670</v>
      </c>
      <c r="J1767" s="109" t="s">
        <v>671</v>
      </c>
      <c r="K1767" s="109" t="s">
        <v>484</v>
      </c>
      <c r="L1767" s="109" t="s">
        <v>650</v>
      </c>
      <c r="M1767" s="109" t="s">
        <v>663</v>
      </c>
      <c r="N1767" s="108">
        <v>1</v>
      </c>
      <c r="O1767" s="108">
        <v>1</v>
      </c>
      <c r="P1767" s="108">
        <v>1</v>
      </c>
      <c r="Q1767" s="110">
        <v>1</v>
      </c>
      <c r="R1767" s="110">
        <v>1</v>
      </c>
      <c r="S1767" s="110">
        <v>1</v>
      </c>
      <c r="T1767" s="110">
        <v>0</v>
      </c>
      <c r="U1767" s="110">
        <v>0</v>
      </c>
      <c r="V1767" s="110">
        <v>0</v>
      </c>
      <c r="W1767" s="112">
        <v>11400000</v>
      </c>
      <c r="X1767" s="112">
        <v>0</v>
      </c>
      <c r="Y1767" s="112">
        <v>0</v>
      </c>
      <c r="Z1767" s="112">
        <v>498750</v>
      </c>
      <c r="AA1767" s="112">
        <v>0</v>
      </c>
      <c r="AB1767" s="112">
        <v>0</v>
      </c>
      <c r="AC1767" s="112">
        <v>0</v>
      </c>
      <c r="AD1767" s="112">
        <v>11400000</v>
      </c>
      <c r="AE1767" s="150">
        <v>45376</v>
      </c>
      <c r="AF1767" s="151">
        <v>46471</v>
      </c>
      <c r="AG1767" s="113">
        <v>11400000</v>
      </c>
      <c r="AH1767" s="113">
        <v>2.4861111111111112</v>
      </c>
      <c r="AI1767" s="113">
        <v>3</v>
      </c>
      <c r="AJ1767" s="152">
        <v>8.7499999999999994E-2</v>
      </c>
      <c r="AK1767" s="109" t="s">
        <v>664</v>
      </c>
      <c r="AL1767" s="109" t="s">
        <v>665</v>
      </c>
      <c r="AM1767" s="155">
        <v>0</v>
      </c>
      <c r="AN1767" s="155">
        <v>0</v>
      </c>
      <c r="AO1767" s="155">
        <v>0</v>
      </c>
      <c r="AP1767" s="155">
        <v>0</v>
      </c>
      <c r="AQ1767" s="155">
        <v>0</v>
      </c>
      <c r="AR1767" s="155">
        <v>0</v>
      </c>
      <c r="AS1767" s="155">
        <v>0</v>
      </c>
      <c r="AT1767" s="155">
        <v>0</v>
      </c>
      <c r="AU1767" s="155">
        <v>0</v>
      </c>
      <c r="AV1767" s="155">
        <v>0</v>
      </c>
      <c r="AW1767" s="155">
        <v>0</v>
      </c>
      <c r="AX1767" s="155">
        <v>0</v>
      </c>
      <c r="AY1767" s="155">
        <v>0</v>
      </c>
      <c r="AZ1767" s="155">
        <v>0</v>
      </c>
      <c r="BA1767" s="155">
        <v>0</v>
      </c>
      <c r="BB1767" s="22">
        <f t="shared" si="83"/>
        <v>0</v>
      </c>
      <c r="BC1767" s="22">
        <f t="shared" si="84"/>
        <v>0</v>
      </c>
      <c r="BD1767" s="22">
        <f t="shared" si="86"/>
        <v>0</v>
      </c>
    </row>
    <row r="1768" spans="1:56" x14ac:dyDescent="0.35">
      <c r="A1768" s="23" t="s">
        <v>3605</v>
      </c>
      <c r="B1768" s="107" t="s">
        <v>3606</v>
      </c>
      <c r="C1768" s="108">
        <v>1</v>
      </c>
      <c r="D1768" s="108" t="s">
        <v>31</v>
      </c>
      <c r="E1768" s="109" t="s">
        <v>467</v>
      </c>
      <c r="F1768" s="109" t="s">
        <v>648</v>
      </c>
      <c r="G1768" s="109" t="s">
        <v>931</v>
      </c>
      <c r="H1768" s="109" t="s">
        <v>669</v>
      </c>
      <c r="I1768" s="109" t="s">
        <v>932</v>
      </c>
      <c r="J1768" s="109" t="s">
        <v>671</v>
      </c>
      <c r="K1768" s="109" t="s">
        <v>485</v>
      </c>
      <c r="L1768" s="109" t="s">
        <v>650</v>
      </c>
      <c r="M1768" s="109" t="s">
        <v>663</v>
      </c>
      <c r="N1768" s="108">
        <v>1</v>
      </c>
      <c r="O1768" s="108">
        <v>1</v>
      </c>
      <c r="P1768" s="108">
        <v>1</v>
      </c>
      <c r="Q1768" s="110">
        <v>1</v>
      </c>
      <c r="R1768" s="110">
        <v>1</v>
      </c>
      <c r="S1768" s="110">
        <v>1</v>
      </c>
      <c r="T1768" s="110">
        <v>0</v>
      </c>
      <c r="U1768" s="110">
        <v>0</v>
      </c>
      <c r="V1768" s="110">
        <v>0</v>
      </c>
      <c r="W1768" s="112">
        <v>70357.5</v>
      </c>
      <c r="X1768" s="112">
        <v>0</v>
      </c>
      <c r="Y1768" s="112">
        <v>0</v>
      </c>
      <c r="Z1768" s="112">
        <v>190.55</v>
      </c>
      <c r="AA1768" s="112">
        <v>0</v>
      </c>
      <c r="AB1768" s="112">
        <v>0</v>
      </c>
      <c r="AC1768" s="112">
        <v>0</v>
      </c>
      <c r="AD1768" s="112">
        <v>70357.5</v>
      </c>
      <c r="AE1768" s="150">
        <v>45470</v>
      </c>
      <c r="AF1768" s="151">
        <v>45835</v>
      </c>
      <c r="AG1768" s="113">
        <v>70357.5</v>
      </c>
      <c r="AH1768" s="113">
        <v>0.7416666666666667</v>
      </c>
      <c r="AI1768" s="113">
        <v>1</v>
      </c>
      <c r="AJ1768" s="152">
        <v>3.2500000000000001E-2</v>
      </c>
      <c r="AK1768" s="109" t="s">
        <v>664</v>
      </c>
      <c r="AL1768" s="109" t="s">
        <v>665</v>
      </c>
      <c r="AM1768" s="155">
        <v>0</v>
      </c>
      <c r="AN1768" s="155">
        <v>0</v>
      </c>
      <c r="AO1768" s="155">
        <v>0</v>
      </c>
      <c r="AP1768" s="155">
        <v>0</v>
      </c>
      <c r="AQ1768" s="155">
        <v>0</v>
      </c>
      <c r="AR1768" s="155">
        <v>0</v>
      </c>
      <c r="AS1768" s="155">
        <v>0</v>
      </c>
      <c r="AT1768" s="155">
        <v>0</v>
      </c>
      <c r="AU1768" s="155">
        <v>70357.5</v>
      </c>
      <c r="AV1768" s="155">
        <v>0</v>
      </c>
      <c r="AW1768" s="155">
        <v>0</v>
      </c>
      <c r="AX1768" s="155">
        <v>0</v>
      </c>
      <c r="AY1768" s="155">
        <v>0</v>
      </c>
      <c r="AZ1768" s="155">
        <v>0</v>
      </c>
      <c r="BA1768" s="155">
        <v>0</v>
      </c>
      <c r="BB1768" s="22">
        <f t="shared" si="83"/>
        <v>0</v>
      </c>
      <c r="BC1768" s="22">
        <f t="shared" si="84"/>
        <v>70357.5</v>
      </c>
      <c r="BD1768" s="22">
        <f t="shared" si="86"/>
        <v>70357.5</v>
      </c>
    </row>
    <row r="1769" spans="1:56" x14ac:dyDescent="0.35">
      <c r="A1769" s="23" t="s">
        <v>3607</v>
      </c>
      <c r="B1769" s="107" t="s">
        <v>3606</v>
      </c>
      <c r="C1769" s="108">
        <v>2</v>
      </c>
      <c r="D1769" s="108" t="s">
        <v>31</v>
      </c>
      <c r="E1769" s="109" t="s">
        <v>467</v>
      </c>
      <c r="F1769" s="109" t="s">
        <v>648</v>
      </c>
      <c r="G1769" s="109" t="s">
        <v>931</v>
      </c>
      <c r="H1769" s="109" t="s">
        <v>669</v>
      </c>
      <c r="I1769" s="109" t="s">
        <v>932</v>
      </c>
      <c r="J1769" s="109" t="s">
        <v>671</v>
      </c>
      <c r="K1769" s="109" t="s">
        <v>485</v>
      </c>
      <c r="L1769" s="109" t="s">
        <v>650</v>
      </c>
      <c r="M1769" s="109" t="s">
        <v>663</v>
      </c>
      <c r="N1769" s="108">
        <v>1</v>
      </c>
      <c r="O1769" s="108">
        <v>1</v>
      </c>
      <c r="P1769" s="108">
        <v>1</v>
      </c>
      <c r="Q1769" s="110">
        <v>1</v>
      </c>
      <c r="R1769" s="110">
        <v>1</v>
      </c>
      <c r="S1769" s="110">
        <v>1</v>
      </c>
      <c r="T1769" s="110">
        <v>0</v>
      </c>
      <c r="U1769" s="110">
        <v>0</v>
      </c>
      <c r="V1769" s="110">
        <v>0</v>
      </c>
      <c r="W1769" s="112">
        <v>108265</v>
      </c>
      <c r="X1769" s="112">
        <v>0</v>
      </c>
      <c r="Y1769" s="112">
        <v>0</v>
      </c>
      <c r="Z1769" s="112">
        <v>344.64</v>
      </c>
      <c r="AA1769" s="112">
        <v>0</v>
      </c>
      <c r="AB1769" s="112">
        <v>0</v>
      </c>
      <c r="AC1769" s="112">
        <v>0</v>
      </c>
      <c r="AD1769" s="112">
        <v>108265</v>
      </c>
      <c r="AE1769" s="150">
        <v>45470</v>
      </c>
      <c r="AF1769" s="151">
        <v>46200</v>
      </c>
      <c r="AG1769" s="113">
        <v>108265</v>
      </c>
      <c r="AH1769" s="113">
        <v>1.7416666666666667</v>
      </c>
      <c r="AI1769" s="113">
        <v>2</v>
      </c>
      <c r="AJ1769" s="152">
        <v>3.8199999999999998E-2</v>
      </c>
      <c r="AK1769" s="109" t="s">
        <v>664</v>
      </c>
      <c r="AL1769" s="109" t="s">
        <v>665</v>
      </c>
      <c r="AM1769" s="155">
        <v>0</v>
      </c>
      <c r="AN1769" s="155">
        <v>0</v>
      </c>
      <c r="AO1769" s="155">
        <v>0</v>
      </c>
      <c r="AP1769" s="155">
        <v>0</v>
      </c>
      <c r="AQ1769" s="155">
        <v>0</v>
      </c>
      <c r="AR1769" s="155">
        <v>0</v>
      </c>
      <c r="AS1769" s="155">
        <v>0</v>
      </c>
      <c r="AT1769" s="155">
        <v>0</v>
      </c>
      <c r="AU1769" s="155">
        <v>0</v>
      </c>
      <c r="AV1769" s="155">
        <v>0</v>
      </c>
      <c r="AW1769" s="155">
        <v>0</v>
      </c>
      <c r="AX1769" s="155">
        <v>0</v>
      </c>
      <c r="AY1769" s="155">
        <v>0</v>
      </c>
      <c r="AZ1769" s="155">
        <v>0</v>
      </c>
      <c r="BA1769" s="155">
        <v>54132.5</v>
      </c>
      <c r="BB1769" s="22">
        <f t="shared" si="83"/>
        <v>0</v>
      </c>
      <c r="BC1769" s="22">
        <f t="shared" si="84"/>
        <v>54132.5</v>
      </c>
      <c r="BD1769" s="22">
        <f t="shared" si="86"/>
        <v>54132.5</v>
      </c>
    </row>
    <row r="1770" spans="1:56" x14ac:dyDescent="0.35">
      <c r="A1770" s="23" t="s">
        <v>3608</v>
      </c>
      <c r="B1770" s="107" t="s">
        <v>3606</v>
      </c>
      <c r="C1770" s="108">
        <v>3</v>
      </c>
      <c r="D1770" s="108" t="s">
        <v>31</v>
      </c>
      <c r="E1770" s="109" t="s">
        <v>467</v>
      </c>
      <c r="F1770" s="109" t="s">
        <v>648</v>
      </c>
      <c r="G1770" s="109" t="s">
        <v>931</v>
      </c>
      <c r="H1770" s="109" t="s">
        <v>669</v>
      </c>
      <c r="I1770" s="109" t="s">
        <v>932</v>
      </c>
      <c r="J1770" s="109" t="s">
        <v>671</v>
      </c>
      <c r="K1770" s="109" t="s">
        <v>485</v>
      </c>
      <c r="L1770" s="109" t="s">
        <v>650</v>
      </c>
      <c r="M1770" s="109" t="s">
        <v>663</v>
      </c>
      <c r="N1770" s="108">
        <v>1</v>
      </c>
      <c r="O1770" s="108">
        <v>1</v>
      </c>
      <c r="P1770" s="108">
        <v>1</v>
      </c>
      <c r="Q1770" s="110">
        <v>1</v>
      </c>
      <c r="R1770" s="110">
        <v>1</v>
      </c>
      <c r="S1770" s="110">
        <v>1</v>
      </c>
      <c r="T1770" s="110">
        <v>0</v>
      </c>
      <c r="U1770" s="110">
        <v>0</v>
      </c>
      <c r="V1770" s="110">
        <v>0</v>
      </c>
      <c r="W1770" s="112">
        <v>268597.5</v>
      </c>
      <c r="X1770" s="112">
        <v>0</v>
      </c>
      <c r="Y1770" s="112">
        <v>0</v>
      </c>
      <c r="Z1770" s="112">
        <v>962.47</v>
      </c>
      <c r="AA1770" s="112">
        <v>0</v>
      </c>
      <c r="AB1770" s="112">
        <v>0</v>
      </c>
      <c r="AC1770" s="112">
        <v>0</v>
      </c>
      <c r="AD1770" s="112">
        <v>268597.5</v>
      </c>
      <c r="AE1770" s="150">
        <v>45470</v>
      </c>
      <c r="AF1770" s="151">
        <v>46565</v>
      </c>
      <c r="AG1770" s="113">
        <v>268597.5</v>
      </c>
      <c r="AH1770" s="113">
        <v>2.7416666666666667</v>
      </c>
      <c r="AI1770" s="113">
        <v>3</v>
      </c>
      <c r="AJ1770" s="152">
        <v>4.2999999999999997E-2</v>
      </c>
      <c r="AK1770" s="109" t="s">
        <v>664</v>
      </c>
      <c r="AL1770" s="109" t="s">
        <v>665</v>
      </c>
      <c r="AM1770" s="155">
        <v>0</v>
      </c>
      <c r="AN1770" s="155">
        <v>0</v>
      </c>
      <c r="AO1770" s="155">
        <v>0</v>
      </c>
      <c r="AP1770" s="155">
        <v>0</v>
      </c>
      <c r="AQ1770" s="155">
        <v>0</v>
      </c>
      <c r="AR1770" s="155">
        <v>0</v>
      </c>
      <c r="AS1770" s="155">
        <v>0</v>
      </c>
      <c r="AT1770" s="155">
        <v>0</v>
      </c>
      <c r="AU1770" s="155">
        <v>0</v>
      </c>
      <c r="AV1770" s="155">
        <v>0</v>
      </c>
      <c r="AW1770" s="155">
        <v>0</v>
      </c>
      <c r="AX1770" s="155">
        <v>0</v>
      </c>
      <c r="AY1770" s="155">
        <v>0</v>
      </c>
      <c r="AZ1770" s="155">
        <v>0</v>
      </c>
      <c r="BA1770" s="155">
        <v>0</v>
      </c>
      <c r="BB1770" s="22">
        <f t="shared" si="83"/>
        <v>0</v>
      </c>
      <c r="BC1770" s="22">
        <f t="shared" si="84"/>
        <v>0</v>
      </c>
      <c r="BD1770" s="22">
        <f t="shared" si="86"/>
        <v>0</v>
      </c>
    </row>
    <row r="1771" spans="1:56" x14ac:dyDescent="0.35">
      <c r="A1771" s="23" t="s">
        <v>3609</v>
      </c>
      <c r="B1771" s="107" t="s">
        <v>3606</v>
      </c>
      <c r="C1771" s="108">
        <v>4</v>
      </c>
      <c r="D1771" s="108" t="s">
        <v>31</v>
      </c>
      <c r="E1771" s="109" t="s">
        <v>467</v>
      </c>
      <c r="F1771" s="109" t="s">
        <v>648</v>
      </c>
      <c r="G1771" s="109" t="s">
        <v>931</v>
      </c>
      <c r="H1771" s="109" t="s">
        <v>669</v>
      </c>
      <c r="I1771" s="109" t="s">
        <v>932</v>
      </c>
      <c r="J1771" s="109" t="s">
        <v>671</v>
      </c>
      <c r="K1771" s="109" t="s">
        <v>485</v>
      </c>
      <c r="L1771" s="109" t="s">
        <v>650</v>
      </c>
      <c r="M1771" s="109" t="s">
        <v>663</v>
      </c>
      <c r="N1771" s="108">
        <v>1</v>
      </c>
      <c r="O1771" s="108">
        <v>1</v>
      </c>
      <c r="P1771" s="108">
        <v>1</v>
      </c>
      <c r="Q1771" s="110">
        <v>1</v>
      </c>
      <c r="R1771" s="110">
        <v>1</v>
      </c>
      <c r="S1771" s="110">
        <v>1</v>
      </c>
      <c r="T1771" s="110">
        <v>0</v>
      </c>
      <c r="U1771" s="110">
        <v>0</v>
      </c>
      <c r="V1771" s="110">
        <v>0</v>
      </c>
      <c r="W1771" s="112">
        <v>342495</v>
      </c>
      <c r="X1771" s="112">
        <v>0</v>
      </c>
      <c r="Y1771" s="112">
        <v>0</v>
      </c>
      <c r="Z1771" s="112">
        <v>1344.29</v>
      </c>
      <c r="AA1771" s="112">
        <v>0</v>
      </c>
      <c r="AB1771" s="112">
        <v>0</v>
      </c>
      <c r="AC1771" s="112">
        <v>0</v>
      </c>
      <c r="AD1771" s="112">
        <v>342495</v>
      </c>
      <c r="AE1771" s="150">
        <v>45470</v>
      </c>
      <c r="AF1771" s="151">
        <v>46931</v>
      </c>
      <c r="AG1771" s="113">
        <v>342495</v>
      </c>
      <c r="AH1771" s="113">
        <v>3.7416666666666667</v>
      </c>
      <c r="AI1771" s="113">
        <v>4</v>
      </c>
      <c r="AJ1771" s="152">
        <v>4.7100000000000003E-2</v>
      </c>
      <c r="AK1771" s="109" t="s">
        <v>664</v>
      </c>
      <c r="AL1771" s="109" t="s">
        <v>665</v>
      </c>
      <c r="AM1771" s="155">
        <v>0</v>
      </c>
      <c r="AN1771" s="155">
        <v>0</v>
      </c>
      <c r="AO1771" s="155">
        <v>0</v>
      </c>
      <c r="AP1771" s="155">
        <v>0</v>
      </c>
      <c r="AQ1771" s="155">
        <v>0</v>
      </c>
      <c r="AR1771" s="155">
        <v>0</v>
      </c>
      <c r="AS1771" s="155">
        <v>0</v>
      </c>
      <c r="AT1771" s="155">
        <v>0</v>
      </c>
      <c r="AU1771" s="155">
        <v>0</v>
      </c>
      <c r="AV1771" s="155">
        <v>0</v>
      </c>
      <c r="AW1771" s="155">
        <v>0</v>
      </c>
      <c r="AX1771" s="155">
        <v>0</v>
      </c>
      <c r="AY1771" s="155">
        <v>0</v>
      </c>
      <c r="AZ1771" s="155">
        <v>0</v>
      </c>
      <c r="BA1771" s="155">
        <v>0</v>
      </c>
      <c r="BB1771" s="22">
        <f t="shared" si="83"/>
        <v>0</v>
      </c>
      <c r="BC1771" s="22">
        <f t="shared" si="84"/>
        <v>0</v>
      </c>
      <c r="BD1771" s="22">
        <f t="shared" si="86"/>
        <v>0</v>
      </c>
    </row>
    <row r="1772" spans="1:56" x14ac:dyDescent="0.35">
      <c r="A1772" s="23" t="s">
        <v>3610</v>
      </c>
      <c r="B1772" s="107" t="s">
        <v>3606</v>
      </c>
      <c r="C1772" s="108">
        <v>5</v>
      </c>
      <c r="D1772" s="108" t="s">
        <v>31</v>
      </c>
      <c r="E1772" s="109" t="s">
        <v>467</v>
      </c>
      <c r="F1772" s="109" t="s">
        <v>648</v>
      </c>
      <c r="G1772" s="109" t="s">
        <v>931</v>
      </c>
      <c r="H1772" s="109" t="s">
        <v>669</v>
      </c>
      <c r="I1772" s="109" t="s">
        <v>932</v>
      </c>
      <c r="J1772" s="109" t="s">
        <v>671</v>
      </c>
      <c r="K1772" s="109" t="s">
        <v>485</v>
      </c>
      <c r="L1772" s="109" t="s">
        <v>650</v>
      </c>
      <c r="M1772" s="109" t="s">
        <v>663</v>
      </c>
      <c r="N1772" s="108">
        <v>1</v>
      </c>
      <c r="O1772" s="108">
        <v>1</v>
      </c>
      <c r="P1772" s="108">
        <v>1</v>
      </c>
      <c r="Q1772" s="110">
        <v>1</v>
      </c>
      <c r="R1772" s="110">
        <v>1</v>
      </c>
      <c r="S1772" s="110">
        <v>1</v>
      </c>
      <c r="T1772" s="110">
        <v>0</v>
      </c>
      <c r="U1772" s="110">
        <v>0</v>
      </c>
      <c r="V1772" s="110">
        <v>0</v>
      </c>
      <c r="W1772" s="112">
        <v>327155</v>
      </c>
      <c r="X1772" s="112">
        <v>0</v>
      </c>
      <c r="Y1772" s="112">
        <v>0</v>
      </c>
      <c r="Z1772" s="112">
        <v>1382.23</v>
      </c>
      <c r="AA1772" s="112">
        <v>0</v>
      </c>
      <c r="AB1772" s="112">
        <v>0</v>
      </c>
      <c r="AC1772" s="112">
        <v>0</v>
      </c>
      <c r="AD1772" s="112">
        <v>327155</v>
      </c>
      <c r="AE1772" s="150">
        <v>45470</v>
      </c>
      <c r="AF1772" s="151">
        <v>47296</v>
      </c>
      <c r="AG1772" s="113">
        <v>327155</v>
      </c>
      <c r="AH1772" s="113">
        <v>4.7416666666666663</v>
      </c>
      <c r="AI1772" s="113">
        <v>5</v>
      </c>
      <c r="AJ1772" s="152">
        <v>5.0700000000000002E-2</v>
      </c>
      <c r="AK1772" s="109" t="s">
        <v>664</v>
      </c>
      <c r="AL1772" s="109" t="s">
        <v>665</v>
      </c>
      <c r="AM1772" s="155">
        <v>0</v>
      </c>
      <c r="AN1772" s="155">
        <v>0</v>
      </c>
      <c r="AO1772" s="155">
        <v>0</v>
      </c>
      <c r="AP1772" s="155">
        <v>0</v>
      </c>
      <c r="AQ1772" s="155">
        <v>0</v>
      </c>
      <c r="AR1772" s="155">
        <v>0</v>
      </c>
      <c r="AS1772" s="155">
        <v>0</v>
      </c>
      <c r="AT1772" s="155">
        <v>0</v>
      </c>
      <c r="AU1772" s="155">
        <v>0</v>
      </c>
      <c r="AV1772" s="155">
        <v>0</v>
      </c>
      <c r="AW1772" s="155">
        <v>0</v>
      </c>
      <c r="AX1772" s="155">
        <v>0</v>
      </c>
      <c r="AY1772" s="155">
        <v>0</v>
      </c>
      <c r="AZ1772" s="155">
        <v>0</v>
      </c>
      <c r="BA1772" s="155">
        <v>0</v>
      </c>
      <c r="BB1772" s="22">
        <f t="shared" si="83"/>
        <v>0</v>
      </c>
      <c r="BC1772" s="22">
        <f t="shared" si="84"/>
        <v>0</v>
      </c>
      <c r="BD1772" s="22">
        <f t="shared" si="86"/>
        <v>0</v>
      </c>
    </row>
    <row r="1773" spans="1:56" x14ac:dyDescent="0.35">
      <c r="A1773" s="23" t="s">
        <v>3611</v>
      </c>
      <c r="B1773" s="107" t="s">
        <v>3606</v>
      </c>
      <c r="C1773" s="108">
        <v>6</v>
      </c>
      <c r="D1773" s="108" t="s">
        <v>31</v>
      </c>
      <c r="E1773" s="109" t="s">
        <v>467</v>
      </c>
      <c r="F1773" s="109" t="s">
        <v>648</v>
      </c>
      <c r="G1773" s="109" t="s">
        <v>931</v>
      </c>
      <c r="H1773" s="109" t="s">
        <v>669</v>
      </c>
      <c r="I1773" s="109" t="s">
        <v>932</v>
      </c>
      <c r="J1773" s="109" t="s">
        <v>671</v>
      </c>
      <c r="K1773" s="109" t="s">
        <v>485</v>
      </c>
      <c r="L1773" s="109" t="s">
        <v>650</v>
      </c>
      <c r="M1773" s="109" t="s">
        <v>663</v>
      </c>
      <c r="N1773" s="108">
        <v>1</v>
      </c>
      <c r="O1773" s="108">
        <v>1</v>
      </c>
      <c r="P1773" s="108">
        <v>1</v>
      </c>
      <c r="Q1773" s="110">
        <v>1</v>
      </c>
      <c r="R1773" s="110">
        <v>1</v>
      </c>
      <c r="S1773" s="110">
        <v>1</v>
      </c>
      <c r="T1773" s="110">
        <v>0</v>
      </c>
      <c r="U1773" s="110">
        <v>0</v>
      </c>
      <c r="V1773" s="110">
        <v>0</v>
      </c>
      <c r="W1773" s="112">
        <v>285117.5</v>
      </c>
      <c r="X1773" s="112">
        <v>0</v>
      </c>
      <c r="Y1773" s="112">
        <v>0</v>
      </c>
      <c r="Z1773" s="112">
        <v>1273.52</v>
      </c>
      <c r="AA1773" s="112">
        <v>0</v>
      </c>
      <c r="AB1773" s="112">
        <v>0</v>
      </c>
      <c r="AC1773" s="112">
        <v>0</v>
      </c>
      <c r="AD1773" s="112">
        <v>285117.5</v>
      </c>
      <c r="AE1773" s="150">
        <v>45470</v>
      </c>
      <c r="AF1773" s="151">
        <v>47661</v>
      </c>
      <c r="AG1773" s="113">
        <v>285117.5</v>
      </c>
      <c r="AH1773" s="113">
        <v>5.7416666666666663</v>
      </c>
      <c r="AI1773" s="113">
        <v>6</v>
      </c>
      <c r="AJ1773" s="152">
        <v>5.3600000000000002E-2</v>
      </c>
      <c r="AK1773" s="109" t="s">
        <v>664</v>
      </c>
      <c r="AL1773" s="109" t="s">
        <v>665</v>
      </c>
      <c r="AM1773" s="155">
        <v>0</v>
      </c>
      <c r="AN1773" s="155">
        <v>0</v>
      </c>
      <c r="AO1773" s="155">
        <v>0</v>
      </c>
      <c r="AP1773" s="155">
        <v>0</v>
      </c>
      <c r="AQ1773" s="155">
        <v>0</v>
      </c>
      <c r="AR1773" s="155">
        <v>0</v>
      </c>
      <c r="AS1773" s="155">
        <v>0</v>
      </c>
      <c r="AT1773" s="155">
        <v>0</v>
      </c>
      <c r="AU1773" s="155">
        <v>0</v>
      </c>
      <c r="AV1773" s="155">
        <v>0</v>
      </c>
      <c r="AW1773" s="155">
        <v>0</v>
      </c>
      <c r="AX1773" s="155">
        <v>0</v>
      </c>
      <c r="AY1773" s="155">
        <v>0</v>
      </c>
      <c r="AZ1773" s="155">
        <v>0</v>
      </c>
      <c r="BA1773" s="155">
        <v>0</v>
      </c>
      <c r="BB1773" s="22">
        <f t="shared" si="83"/>
        <v>0</v>
      </c>
      <c r="BC1773" s="22">
        <f t="shared" si="84"/>
        <v>0</v>
      </c>
      <c r="BD1773" s="22">
        <f t="shared" si="86"/>
        <v>0</v>
      </c>
    </row>
    <row r="1774" spans="1:56" x14ac:dyDescent="0.35">
      <c r="A1774" s="23" t="s">
        <v>3612</v>
      </c>
      <c r="B1774" s="107" t="s">
        <v>3606</v>
      </c>
      <c r="C1774" s="108">
        <v>7</v>
      </c>
      <c r="D1774" s="108" t="s">
        <v>31</v>
      </c>
      <c r="E1774" s="109" t="s">
        <v>467</v>
      </c>
      <c r="F1774" s="109" t="s">
        <v>648</v>
      </c>
      <c r="G1774" s="109" t="s">
        <v>931</v>
      </c>
      <c r="H1774" s="109" t="s">
        <v>669</v>
      </c>
      <c r="I1774" s="109" t="s">
        <v>932</v>
      </c>
      <c r="J1774" s="109" t="s">
        <v>671</v>
      </c>
      <c r="K1774" s="109" t="s">
        <v>485</v>
      </c>
      <c r="L1774" s="109" t="s">
        <v>650</v>
      </c>
      <c r="M1774" s="109" t="s">
        <v>663</v>
      </c>
      <c r="N1774" s="108">
        <v>1</v>
      </c>
      <c r="O1774" s="108">
        <v>1</v>
      </c>
      <c r="P1774" s="108">
        <v>1</v>
      </c>
      <c r="Q1774" s="110">
        <v>1</v>
      </c>
      <c r="R1774" s="110">
        <v>1</v>
      </c>
      <c r="S1774" s="110">
        <v>1</v>
      </c>
      <c r="T1774" s="110">
        <v>0</v>
      </c>
      <c r="U1774" s="110">
        <v>0</v>
      </c>
      <c r="V1774" s="110">
        <v>0</v>
      </c>
      <c r="W1774" s="112">
        <v>234023.5</v>
      </c>
      <c r="X1774" s="112">
        <v>0</v>
      </c>
      <c r="Y1774" s="112">
        <v>0</v>
      </c>
      <c r="Z1774" s="112">
        <v>1099.9100000000001</v>
      </c>
      <c r="AA1774" s="112">
        <v>0</v>
      </c>
      <c r="AB1774" s="112">
        <v>0</v>
      </c>
      <c r="AC1774" s="112">
        <v>0</v>
      </c>
      <c r="AD1774" s="112">
        <v>234023.5</v>
      </c>
      <c r="AE1774" s="150">
        <v>45470</v>
      </c>
      <c r="AF1774" s="151">
        <v>48026</v>
      </c>
      <c r="AG1774" s="113">
        <v>234023.5</v>
      </c>
      <c r="AH1774" s="113">
        <v>6.7416666666666663</v>
      </c>
      <c r="AI1774" s="113">
        <v>7</v>
      </c>
      <c r="AJ1774" s="152">
        <v>5.6399999999999999E-2</v>
      </c>
      <c r="AK1774" s="109" t="s">
        <v>664</v>
      </c>
      <c r="AL1774" s="109" t="s">
        <v>665</v>
      </c>
      <c r="AM1774" s="155">
        <v>0</v>
      </c>
      <c r="AN1774" s="155">
        <v>0</v>
      </c>
      <c r="AO1774" s="155">
        <v>0</v>
      </c>
      <c r="AP1774" s="155">
        <v>0</v>
      </c>
      <c r="AQ1774" s="155">
        <v>0</v>
      </c>
      <c r="AR1774" s="155">
        <v>0</v>
      </c>
      <c r="AS1774" s="155">
        <v>0</v>
      </c>
      <c r="AT1774" s="155">
        <v>0</v>
      </c>
      <c r="AU1774" s="155">
        <v>0</v>
      </c>
      <c r="AV1774" s="155">
        <v>0</v>
      </c>
      <c r="AW1774" s="155">
        <v>0</v>
      </c>
      <c r="AX1774" s="155">
        <v>0</v>
      </c>
      <c r="AY1774" s="155">
        <v>0</v>
      </c>
      <c r="AZ1774" s="155">
        <v>0</v>
      </c>
      <c r="BA1774" s="155">
        <v>0</v>
      </c>
      <c r="BB1774" s="22">
        <f t="shared" si="83"/>
        <v>0</v>
      </c>
      <c r="BC1774" s="22">
        <f t="shared" si="84"/>
        <v>0</v>
      </c>
      <c r="BD1774" s="22">
        <f t="shared" si="86"/>
        <v>0</v>
      </c>
    </row>
    <row r="1775" spans="1:56" x14ac:dyDescent="0.35">
      <c r="A1775" s="23" t="s">
        <v>3613</v>
      </c>
      <c r="B1775" s="107" t="s">
        <v>3606</v>
      </c>
      <c r="C1775" s="108">
        <v>8</v>
      </c>
      <c r="D1775" s="108" t="s">
        <v>31</v>
      </c>
      <c r="E1775" s="109" t="s">
        <v>467</v>
      </c>
      <c r="F1775" s="109" t="s">
        <v>648</v>
      </c>
      <c r="G1775" s="109" t="s">
        <v>931</v>
      </c>
      <c r="H1775" s="109" t="s">
        <v>669</v>
      </c>
      <c r="I1775" s="109" t="s">
        <v>932</v>
      </c>
      <c r="J1775" s="109" t="s">
        <v>671</v>
      </c>
      <c r="K1775" s="109" t="s">
        <v>485</v>
      </c>
      <c r="L1775" s="109" t="s">
        <v>650</v>
      </c>
      <c r="M1775" s="109" t="s">
        <v>663</v>
      </c>
      <c r="N1775" s="108">
        <v>1</v>
      </c>
      <c r="O1775" s="108">
        <v>1</v>
      </c>
      <c r="P1775" s="108">
        <v>1</v>
      </c>
      <c r="Q1775" s="110">
        <v>1</v>
      </c>
      <c r="R1775" s="110">
        <v>1</v>
      </c>
      <c r="S1775" s="110">
        <v>1</v>
      </c>
      <c r="T1775" s="110">
        <v>0</v>
      </c>
      <c r="U1775" s="110">
        <v>0</v>
      </c>
      <c r="V1775" s="110">
        <v>0</v>
      </c>
      <c r="W1775" s="112">
        <v>1039521</v>
      </c>
      <c r="X1775" s="112">
        <v>0</v>
      </c>
      <c r="Y1775" s="112">
        <v>0</v>
      </c>
      <c r="Z1775" s="112">
        <v>5136.97</v>
      </c>
      <c r="AA1775" s="112">
        <v>0</v>
      </c>
      <c r="AB1775" s="112">
        <v>0</v>
      </c>
      <c r="AC1775" s="112">
        <v>0</v>
      </c>
      <c r="AD1775" s="112">
        <v>1039521</v>
      </c>
      <c r="AE1775" s="150">
        <v>45470</v>
      </c>
      <c r="AF1775" s="151">
        <v>48392</v>
      </c>
      <c r="AG1775" s="113">
        <v>1039521</v>
      </c>
      <c r="AH1775" s="113">
        <v>7.7416666666666663</v>
      </c>
      <c r="AI1775" s="113">
        <v>8</v>
      </c>
      <c r="AJ1775" s="152">
        <v>5.9299999999999999E-2</v>
      </c>
      <c r="AK1775" s="109" t="s">
        <v>664</v>
      </c>
      <c r="AL1775" s="109" t="s">
        <v>665</v>
      </c>
      <c r="AM1775" s="155">
        <v>0</v>
      </c>
      <c r="AN1775" s="155">
        <v>0</v>
      </c>
      <c r="AO1775" s="155">
        <v>0</v>
      </c>
      <c r="AP1775" s="155">
        <v>0</v>
      </c>
      <c r="AQ1775" s="155">
        <v>0</v>
      </c>
      <c r="AR1775" s="155">
        <v>0</v>
      </c>
      <c r="AS1775" s="155">
        <v>0</v>
      </c>
      <c r="AT1775" s="155">
        <v>0</v>
      </c>
      <c r="AU1775" s="155">
        <v>0</v>
      </c>
      <c r="AV1775" s="155">
        <v>0</v>
      </c>
      <c r="AW1775" s="155">
        <v>0</v>
      </c>
      <c r="AX1775" s="155">
        <v>0</v>
      </c>
      <c r="AY1775" s="155">
        <v>0</v>
      </c>
      <c r="AZ1775" s="155">
        <v>0</v>
      </c>
      <c r="BA1775" s="155">
        <v>0</v>
      </c>
      <c r="BB1775" s="22">
        <f t="shared" si="83"/>
        <v>0</v>
      </c>
      <c r="BC1775" s="22">
        <f t="shared" si="84"/>
        <v>0</v>
      </c>
      <c r="BD1775" s="22">
        <f t="shared" si="86"/>
        <v>0</v>
      </c>
    </row>
    <row r="1776" spans="1:56" x14ac:dyDescent="0.35">
      <c r="A1776" s="23" t="s">
        <v>3614</v>
      </c>
      <c r="B1776" s="107" t="s">
        <v>3606</v>
      </c>
      <c r="C1776" s="108">
        <v>9</v>
      </c>
      <c r="D1776" s="108" t="s">
        <v>31</v>
      </c>
      <c r="E1776" s="109" t="s">
        <v>467</v>
      </c>
      <c r="F1776" s="109" t="s">
        <v>648</v>
      </c>
      <c r="G1776" s="109" t="s">
        <v>931</v>
      </c>
      <c r="H1776" s="109" t="s">
        <v>669</v>
      </c>
      <c r="I1776" s="109" t="s">
        <v>932</v>
      </c>
      <c r="J1776" s="109" t="s">
        <v>671</v>
      </c>
      <c r="K1776" s="109" t="s">
        <v>485</v>
      </c>
      <c r="L1776" s="109" t="s">
        <v>650</v>
      </c>
      <c r="M1776" s="109" t="s">
        <v>663</v>
      </c>
      <c r="N1776" s="108">
        <v>1</v>
      </c>
      <c r="O1776" s="108">
        <v>1</v>
      </c>
      <c r="P1776" s="108">
        <v>1</v>
      </c>
      <c r="Q1776" s="110">
        <v>1</v>
      </c>
      <c r="R1776" s="110">
        <v>1</v>
      </c>
      <c r="S1776" s="110">
        <v>1</v>
      </c>
      <c r="T1776" s="110">
        <v>0</v>
      </c>
      <c r="U1776" s="110">
        <v>0</v>
      </c>
      <c r="V1776" s="110">
        <v>0</v>
      </c>
      <c r="W1776" s="112">
        <v>763902.5</v>
      </c>
      <c r="X1776" s="112">
        <v>0</v>
      </c>
      <c r="Y1776" s="112">
        <v>0</v>
      </c>
      <c r="Z1776" s="112">
        <v>3953.2</v>
      </c>
      <c r="AA1776" s="112">
        <v>0</v>
      </c>
      <c r="AB1776" s="112">
        <v>0</v>
      </c>
      <c r="AC1776" s="112">
        <v>0</v>
      </c>
      <c r="AD1776" s="112">
        <v>763902.5</v>
      </c>
      <c r="AE1776" s="150">
        <v>45470</v>
      </c>
      <c r="AF1776" s="151">
        <v>48757</v>
      </c>
      <c r="AG1776" s="113">
        <v>763902.5</v>
      </c>
      <c r="AH1776" s="113">
        <v>8.7416666666666671</v>
      </c>
      <c r="AI1776" s="113">
        <v>9</v>
      </c>
      <c r="AJ1776" s="152">
        <v>6.2100000000000002E-2</v>
      </c>
      <c r="AK1776" s="109" t="s">
        <v>664</v>
      </c>
      <c r="AL1776" s="109" t="s">
        <v>665</v>
      </c>
      <c r="AM1776" s="155">
        <v>0</v>
      </c>
      <c r="AN1776" s="155">
        <v>0</v>
      </c>
      <c r="AO1776" s="155">
        <v>0</v>
      </c>
      <c r="AP1776" s="155">
        <v>0</v>
      </c>
      <c r="AQ1776" s="155">
        <v>0</v>
      </c>
      <c r="AR1776" s="155">
        <v>0</v>
      </c>
      <c r="AS1776" s="155">
        <v>0</v>
      </c>
      <c r="AT1776" s="155">
        <v>0</v>
      </c>
      <c r="AU1776" s="155">
        <v>0</v>
      </c>
      <c r="AV1776" s="155">
        <v>0</v>
      </c>
      <c r="AW1776" s="155">
        <v>0</v>
      </c>
      <c r="AX1776" s="155">
        <v>0</v>
      </c>
      <c r="AY1776" s="155">
        <v>0</v>
      </c>
      <c r="AZ1776" s="155">
        <v>0</v>
      </c>
      <c r="BA1776" s="155">
        <v>0</v>
      </c>
      <c r="BB1776" s="22">
        <f t="shared" si="83"/>
        <v>0</v>
      </c>
      <c r="BC1776" s="22">
        <f t="shared" si="84"/>
        <v>0</v>
      </c>
      <c r="BD1776" s="22">
        <f t="shared" si="86"/>
        <v>0</v>
      </c>
    </row>
    <row r="1777" spans="1:56" x14ac:dyDescent="0.35">
      <c r="A1777" s="23" t="s">
        <v>3615</v>
      </c>
      <c r="B1777" s="107" t="s">
        <v>3616</v>
      </c>
      <c r="C1777" s="108">
        <v>1</v>
      </c>
      <c r="D1777" s="108" t="s">
        <v>31</v>
      </c>
      <c r="E1777" s="109" t="s">
        <v>467</v>
      </c>
      <c r="F1777" s="109" t="s">
        <v>648</v>
      </c>
      <c r="G1777" s="109" t="s">
        <v>64</v>
      </c>
      <c r="H1777" s="109" t="s">
        <v>661</v>
      </c>
      <c r="I1777" s="109" t="s">
        <v>649</v>
      </c>
      <c r="J1777" s="109" t="s">
        <v>662</v>
      </c>
      <c r="K1777" s="109" t="s">
        <v>596</v>
      </c>
      <c r="L1777" s="109" t="s">
        <v>650</v>
      </c>
      <c r="M1777" s="109" t="s">
        <v>663</v>
      </c>
      <c r="N1777" s="108">
        <v>1</v>
      </c>
      <c r="O1777" s="108">
        <v>1</v>
      </c>
      <c r="P1777" s="108">
        <v>1</v>
      </c>
      <c r="Q1777" s="110">
        <v>0</v>
      </c>
      <c r="R1777" s="110">
        <v>0</v>
      </c>
      <c r="S1777" s="110">
        <v>1</v>
      </c>
      <c r="T1777" s="110">
        <v>1</v>
      </c>
      <c r="U1777" s="110">
        <v>1</v>
      </c>
      <c r="V1777" s="110">
        <v>0</v>
      </c>
      <c r="W1777" s="112">
        <v>100000000</v>
      </c>
      <c r="X1777" s="112">
        <v>0</v>
      </c>
      <c r="Y1777" s="112">
        <v>0</v>
      </c>
      <c r="Z1777" s="112">
        <v>0</v>
      </c>
      <c r="AA1777" s="112">
        <v>0</v>
      </c>
      <c r="AB1777" s="112">
        <v>0</v>
      </c>
      <c r="AC1777" s="112">
        <v>0</v>
      </c>
      <c r="AD1777" s="112">
        <v>100000000</v>
      </c>
      <c r="AE1777" s="150">
        <v>45425</v>
      </c>
      <c r="AF1777" s="151">
        <v>47251</v>
      </c>
      <c r="AG1777" s="113">
        <v>100000000</v>
      </c>
      <c r="AH1777" s="113">
        <v>4.6194444444444445</v>
      </c>
      <c r="AI1777" s="113">
        <v>5</v>
      </c>
      <c r="AJ1777" s="152">
        <v>9.2499999999999999E-2</v>
      </c>
      <c r="AK1777" s="109" t="s">
        <v>664</v>
      </c>
      <c r="AL1777" s="109" t="s">
        <v>665</v>
      </c>
      <c r="AM1777" s="155">
        <v>0</v>
      </c>
      <c r="AN1777" s="155">
        <v>0</v>
      </c>
      <c r="AO1777" s="155">
        <v>0</v>
      </c>
      <c r="AP1777" s="155">
        <v>0</v>
      </c>
      <c r="AQ1777" s="155">
        <v>0</v>
      </c>
      <c r="AR1777" s="155">
        <v>0</v>
      </c>
      <c r="AS1777" s="155">
        <v>0</v>
      </c>
      <c r="AT1777" s="155">
        <v>0</v>
      </c>
      <c r="AU1777" s="155">
        <v>0</v>
      </c>
      <c r="AV1777" s="155">
        <v>0</v>
      </c>
      <c r="AW1777" s="155">
        <v>0</v>
      </c>
      <c r="AX1777" s="155">
        <v>0</v>
      </c>
      <c r="AY1777" s="155">
        <v>0</v>
      </c>
      <c r="AZ1777" s="155">
        <v>0</v>
      </c>
      <c r="BA1777" s="155">
        <v>0</v>
      </c>
      <c r="BB1777" s="22">
        <f t="shared" si="83"/>
        <v>0</v>
      </c>
      <c r="BC1777" s="22">
        <f t="shared" si="84"/>
        <v>0</v>
      </c>
      <c r="BD1777" s="22">
        <f t="shared" si="86"/>
        <v>0</v>
      </c>
    </row>
    <row r="1778" spans="1:56" x14ac:dyDescent="0.35">
      <c r="A1778" s="23" t="s">
        <v>3622</v>
      </c>
      <c r="B1778" s="107" t="s">
        <v>3623</v>
      </c>
      <c r="C1778" s="108">
        <v>1</v>
      </c>
      <c r="D1778" s="108" t="s">
        <v>31</v>
      </c>
      <c r="E1778" s="109" t="s">
        <v>467</v>
      </c>
      <c r="F1778" s="109" t="s">
        <v>648</v>
      </c>
      <c r="G1778" s="109" t="s">
        <v>668</v>
      </c>
      <c r="H1778" s="109" t="s">
        <v>669</v>
      </c>
      <c r="I1778" s="109" t="s">
        <v>670</v>
      </c>
      <c r="J1778" s="109" t="s">
        <v>671</v>
      </c>
      <c r="K1778" s="109" t="s">
        <v>484</v>
      </c>
      <c r="L1778" s="109" t="s">
        <v>650</v>
      </c>
      <c r="M1778" s="109" t="s">
        <v>663</v>
      </c>
      <c r="N1778" s="108">
        <v>1</v>
      </c>
      <c r="O1778" s="108">
        <v>1</v>
      </c>
      <c r="P1778" s="108">
        <v>1</v>
      </c>
      <c r="Q1778" s="110">
        <v>1</v>
      </c>
      <c r="R1778" s="110">
        <v>1</v>
      </c>
      <c r="S1778" s="110">
        <v>1</v>
      </c>
      <c r="T1778" s="110">
        <v>0</v>
      </c>
      <c r="U1778" s="110">
        <v>0</v>
      </c>
      <c r="V1778" s="110">
        <v>0</v>
      </c>
      <c r="W1778" s="112">
        <v>15000000</v>
      </c>
      <c r="X1778" s="112">
        <v>0</v>
      </c>
      <c r="Y1778" s="112">
        <v>0</v>
      </c>
      <c r="Z1778" s="112">
        <v>656250</v>
      </c>
      <c r="AA1778" s="112">
        <v>0</v>
      </c>
      <c r="AB1778" s="112">
        <v>0</v>
      </c>
      <c r="AC1778" s="112">
        <v>0</v>
      </c>
      <c r="AD1778" s="112">
        <v>15000000</v>
      </c>
      <c r="AE1778" s="151">
        <v>45376</v>
      </c>
      <c r="AF1778" s="151">
        <v>46471</v>
      </c>
      <c r="AG1778" s="113">
        <v>15000000</v>
      </c>
      <c r="AH1778" s="113">
        <v>2.4861111111111112</v>
      </c>
      <c r="AI1778" s="113">
        <v>3</v>
      </c>
      <c r="AJ1778" s="152">
        <v>8.7499999999999994E-2</v>
      </c>
      <c r="AK1778" s="109" t="s">
        <v>664</v>
      </c>
      <c r="AL1778" s="109" t="s">
        <v>665</v>
      </c>
      <c r="AM1778" s="155">
        <v>0</v>
      </c>
      <c r="AN1778" s="155">
        <v>0</v>
      </c>
      <c r="AO1778" s="155">
        <v>0</v>
      </c>
      <c r="AP1778" s="155">
        <v>0</v>
      </c>
      <c r="AQ1778" s="155">
        <v>0</v>
      </c>
      <c r="AR1778" s="155">
        <v>0</v>
      </c>
      <c r="AS1778" s="155">
        <v>0</v>
      </c>
      <c r="AT1778" s="155">
        <v>0</v>
      </c>
      <c r="AU1778" s="155">
        <v>0</v>
      </c>
      <c r="AV1778" s="155">
        <v>0</v>
      </c>
      <c r="AW1778" s="155">
        <v>0</v>
      </c>
      <c r="AX1778" s="155">
        <v>0</v>
      </c>
      <c r="AY1778" s="155">
        <v>0</v>
      </c>
      <c r="AZ1778" s="155">
        <v>0</v>
      </c>
      <c r="BA1778" s="155">
        <v>0</v>
      </c>
      <c r="BB1778" s="22">
        <f t="shared" si="83"/>
        <v>0</v>
      </c>
      <c r="BC1778" s="22">
        <f t="shared" si="84"/>
        <v>0</v>
      </c>
      <c r="BD1778" s="22">
        <f t="shared" ref="BD1778:BD1823" si="87">BB1778+BC1778</f>
        <v>0</v>
      </c>
    </row>
    <row r="1779" spans="1:56" x14ac:dyDescent="0.35">
      <c r="A1779" s="23" t="s">
        <v>3624</v>
      </c>
      <c r="B1779" s="107" t="s">
        <v>3625</v>
      </c>
      <c r="C1779" s="108">
        <v>1</v>
      </c>
      <c r="D1779" s="108" t="s">
        <v>31</v>
      </c>
      <c r="E1779" s="109" t="s">
        <v>467</v>
      </c>
      <c r="F1779" s="109" t="s">
        <v>648</v>
      </c>
      <c r="G1779" s="109" t="s">
        <v>660</v>
      </c>
      <c r="H1779" s="109" t="s">
        <v>661</v>
      </c>
      <c r="I1779" s="109" t="s">
        <v>649</v>
      </c>
      <c r="J1779" s="109" t="s">
        <v>662</v>
      </c>
      <c r="K1779" s="109" t="s">
        <v>3626</v>
      </c>
      <c r="L1779" s="109" t="s">
        <v>650</v>
      </c>
      <c r="M1779" s="109" t="s">
        <v>663</v>
      </c>
      <c r="N1779" s="108">
        <v>1</v>
      </c>
      <c r="O1779" s="108">
        <v>1</v>
      </c>
      <c r="P1779" s="108">
        <v>1</v>
      </c>
      <c r="Q1779" s="110">
        <v>0</v>
      </c>
      <c r="R1779" s="110">
        <v>0</v>
      </c>
      <c r="S1779" s="110">
        <v>1</v>
      </c>
      <c r="T1779" s="110">
        <v>1</v>
      </c>
      <c r="U1779" s="110">
        <v>1</v>
      </c>
      <c r="V1779" s="110">
        <v>0</v>
      </c>
      <c r="W1779" s="112">
        <v>1078927.69</v>
      </c>
      <c r="X1779" s="112">
        <v>0</v>
      </c>
      <c r="Y1779" s="112">
        <v>0</v>
      </c>
      <c r="Z1779" s="112">
        <v>0</v>
      </c>
      <c r="AA1779" s="112">
        <v>0</v>
      </c>
      <c r="AB1779" s="112">
        <v>0</v>
      </c>
      <c r="AC1779" s="112">
        <v>0</v>
      </c>
      <c r="AD1779" s="112">
        <v>1078927.69</v>
      </c>
      <c r="AE1779" s="151">
        <v>45387</v>
      </c>
      <c r="AF1779" s="151">
        <v>46482</v>
      </c>
      <c r="AG1779" s="113">
        <v>1078927.69</v>
      </c>
      <c r="AH1779" s="113">
        <v>2.5138888888888888</v>
      </c>
      <c r="AI1779" s="113">
        <v>3</v>
      </c>
      <c r="AJ1779" s="152">
        <v>8.7499999999999994E-2</v>
      </c>
      <c r="AK1779" s="109" t="s">
        <v>664</v>
      </c>
      <c r="AL1779" s="109" t="s">
        <v>665</v>
      </c>
      <c r="AM1779" s="155">
        <v>0</v>
      </c>
      <c r="AN1779" s="155">
        <v>0</v>
      </c>
      <c r="AO1779" s="155">
        <v>0</v>
      </c>
      <c r="AP1779" s="155">
        <v>0</v>
      </c>
      <c r="AQ1779" s="155">
        <v>0</v>
      </c>
      <c r="AR1779" s="155">
        <v>0</v>
      </c>
      <c r="AS1779" s="155">
        <v>0</v>
      </c>
      <c r="AT1779" s="155">
        <v>0</v>
      </c>
      <c r="AU1779" s="155">
        <v>0</v>
      </c>
      <c r="AV1779" s="155">
        <v>0</v>
      </c>
      <c r="AW1779" s="155">
        <v>0</v>
      </c>
      <c r="AX1779" s="155">
        <v>0</v>
      </c>
      <c r="AY1779" s="155">
        <v>0</v>
      </c>
      <c r="AZ1779" s="155">
        <v>0</v>
      </c>
      <c r="BA1779" s="155">
        <v>0</v>
      </c>
      <c r="BB1779" s="22">
        <f t="shared" si="83"/>
        <v>0</v>
      </c>
      <c r="BC1779" s="22">
        <f t="shared" si="84"/>
        <v>0</v>
      </c>
      <c r="BD1779" s="22">
        <f t="shared" si="87"/>
        <v>0</v>
      </c>
    </row>
    <row r="1780" spans="1:56" x14ac:dyDescent="0.35">
      <c r="A1780" s="23" t="s">
        <v>3627</v>
      </c>
      <c r="B1780" s="107" t="s">
        <v>3628</v>
      </c>
      <c r="C1780" s="108">
        <v>1</v>
      </c>
      <c r="D1780" s="108" t="s">
        <v>31</v>
      </c>
      <c r="E1780" s="109" t="s">
        <v>467</v>
      </c>
      <c r="F1780" s="109" t="s">
        <v>648</v>
      </c>
      <c r="G1780" s="109" t="s">
        <v>660</v>
      </c>
      <c r="H1780" s="109" t="s">
        <v>661</v>
      </c>
      <c r="I1780" s="109" t="s">
        <v>649</v>
      </c>
      <c r="J1780" s="109" t="s">
        <v>662</v>
      </c>
      <c r="K1780" s="109" t="s">
        <v>3629</v>
      </c>
      <c r="L1780" s="109" t="s">
        <v>650</v>
      </c>
      <c r="M1780" s="109" t="s">
        <v>663</v>
      </c>
      <c r="N1780" s="108">
        <v>1</v>
      </c>
      <c r="O1780" s="108">
        <v>1</v>
      </c>
      <c r="P1780" s="108">
        <v>1</v>
      </c>
      <c r="Q1780" s="110">
        <v>0</v>
      </c>
      <c r="R1780" s="110">
        <v>0</v>
      </c>
      <c r="S1780" s="110">
        <v>1</v>
      </c>
      <c r="T1780" s="110">
        <v>1</v>
      </c>
      <c r="U1780" s="110">
        <v>1</v>
      </c>
      <c r="V1780" s="110">
        <v>0</v>
      </c>
      <c r="W1780" s="112">
        <v>1754764.59</v>
      </c>
      <c r="X1780" s="112">
        <v>0</v>
      </c>
      <c r="Y1780" s="112">
        <v>0</v>
      </c>
      <c r="Z1780" s="112">
        <v>0</v>
      </c>
      <c r="AA1780" s="112">
        <v>0</v>
      </c>
      <c r="AB1780" s="112">
        <v>0</v>
      </c>
      <c r="AC1780" s="112">
        <v>0</v>
      </c>
      <c r="AD1780" s="112">
        <v>1754764.59</v>
      </c>
      <c r="AE1780" s="151">
        <v>45387</v>
      </c>
      <c r="AF1780" s="151">
        <v>46482</v>
      </c>
      <c r="AG1780" s="113">
        <v>1754764.59</v>
      </c>
      <c r="AH1780" s="113">
        <v>2.5138888888888888</v>
      </c>
      <c r="AI1780" s="113">
        <v>3</v>
      </c>
      <c r="AJ1780" s="152">
        <v>8.7499999999999994E-2</v>
      </c>
      <c r="AK1780" s="109" t="s">
        <v>664</v>
      </c>
      <c r="AL1780" s="109" t="s">
        <v>665</v>
      </c>
      <c r="AM1780" s="155">
        <v>0</v>
      </c>
      <c r="AN1780" s="155">
        <v>0</v>
      </c>
      <c r="AO1780" s="155">
        <v>0</v>
      </c>
      <c r="AP1780" s="155">
        <v>0</v>
      </c>
      <c r="AQ1780" s="155">
        <v>0</v>
      </c>
      <c r="AR1780" s="155">
        <v>0</v>
      </c>
      <c r="AS1780" s="155">
        <v>0</v>
      </c>
      <c r="AT1780" s="155">
        <v>0</v>
      </c>
      <c r="AU1780" s="155">
        <v>0</v>
      </c>
      <c r="AV1780" s="155">
        <v>0</v>
      </c>
      <c r="AW1780" s="155">
        <v>0</v>
      </c>
      <c r="AX1780" s="155">
        <v>0</v>
      </c>
      <c r="AY1780" s="155">
        <v>0</v>
      </c>
      <c r="AZ1780" s="155">
        <v>0</v>
      </c>
      <c r="BA1780" s="155">
        <v>0</v>
      </c>
      <c r="BB1780" s="22">
        <f t="shared" si="83"/>
        <v>0</v>
      </c>
      <c r="BC1780" s="22">
        <f t="shared" si="84"/>
        <v>0</v>
      </c>
      <c r="BD1780" s="22">
        <f t="shared" si="87"/>
        <v>0</v>
      </c>
    </row>
    <row r="1781" spans="1:56" x14ac:dyDescent="0.35">
      <c r="A1781" s="23" t="s">
        <v>3630</v>
      </c>
      <c r="B1781" s="107" t="s">
        <v>3631</v>
      </c>
      <c r="C1781" s="108">
        <v>1</v>
      </c>
      <c r="D1781" s="108" t="s">
        <v>31</v>
      </c>
      <c r="E1781" s="109" t="s">
        <v>467</v>
      </c>
      <c r="F1781" s="109" t="s">
        <v>648</v>
      </c>
      <c r="G1781" s="109" t="s">
        <v>660</v>
      </c>
      <c r="H1781" s="109" t="s">
        <v>661</v>
      </c>
      <c r="I1781" s="109" t="s">
        <v>649</v>
      </c>
      <c r="J1781" s="109" t="s">
        <v>662</v>
      </c>
      <c r="K1781" s="109" t="s">
        <v>3632</v>
      </c>
      <c r="L1781" s="109" t="s">
        <v>650</v>
      </c>
      <c r="M1781" s="109" t="s">
        <v>663</v>
      </c>
      <c r="N1781" s="108">
        <v>1</v>
      </c>
      <c r="O1781" s="108">
        <v>1</v>
      </c>
      <c r="P1781" s="108">
        <v>1</v>
      </c>
      <c r="Q1781" s="110">
        <v>0</v>
      </c>
      <c r="R1781" s="110">
        <v>0</v>
      </c>
      <c r="S1781" s="110">
        <v>1</v>
      </c>
      <c r="T1781" s="110">
        <v>1</v>
      </c>
      <c r="U1781" s="110">
        <v>1</v>
      </c>
      <c r="V1781" s="110">
        <v>0</v>
      </c>
      <c r="W1781" s="112">
        <v>176856.6</v>
      </c>
      <c r="X1781" s="112">
        <v>0</v>
      </c>
      <c r="Y1781" s="112">
        <v>0</v>
      </c>
      <c r="Z1781" s="112">
        <v>0</v>
      </c>
      <c r="AA1781" s="112">
        <v>0</v>
      </c>
      <c r="AB1781" s="112">
        <v>0</v>
      </c>
      <c r="AC1781" s="112">
        <v>0</v>
      </c>
      <c r="AD1781" s="112">
        <v>176856.6</v>
      </c>
      <c r="AE1781" s="151">
        <v>45387</v>
      </c>
      <c r="AF1781" s="151">
        <v>46482</v>
      </c>
      <c r="AG1781" s="113">
        <v>176856.6</v>
      </c>
      <c r="AH1781" s="113">
        <v>2.5138888888888888</v>
      </c>
      <c r="AI1781" s="113">
        <v>3</v>
      </c>
      <c r="AJ1781" s="152">
        <v>8.7499999999999994E-2</v>
      </c>
      <c r="AK1781" s="109" t="s">
        <v>664</v>
      </c>
      <c r="AL1781" s="109" t="s">
        <v>665</v>
      </c>
      <c r="AM1781" s="155">
        <v>0</v>
      </c>
      <c r="AN1781" s="155">
        <v>0</v>
      </c>
      <c r="AO1781" s="155">
        <v>0</v>
      </c>
      <c r="AP1781" s="155">
        <v>0</v>
      </c>
      <c r="AQ1781" s="155">
        <v>0</v>
      </c>
      <c r="AR1781" s="155">
        <v>0</v>
      </c>
      <c r="AS1781" s="155">
        <v>0</v>
      </c>
      <c r="AT1781" s="155">
        <v>0</v>
      </c>
      <c r="AU1781" s="155">
        <v>0</v>
      </c>
      <c r="AV1781" s="155">
        <v>0</v>
      </c>
      <c r="AW1781" s="155">
        <v>0</v>
      </c>
      <c r="AX1781" s="155">
        <v>0</v>
      </c>
      <c r="AY1781" s="155">
        <v>0</v>
      </c>
      <c r="AZ1781" s="155">
        <v>0</v>
      </c>
      <c r="BA1781" s="155">
        <v>0</v>
      </c>
      <c r="BB1781" s="22">
        <f t="shared" si="83"/>
        <v>0</v>
      </c>
      <c r="BC1781" s="22">
        <f t="shared" si="84"/>
        <v>0</v>
      </c>
      <c r="BD1781" s="22">
        <f t="shared" si="87"/>
        <v>0</v>
      </c>
    </row>
    <row r="1782" spans="1:56" x14ac:dyDescent="0.35">
      <c r="A1782" s="23" t="s">
        <v>3633</v>
      </c>
      <c r="B1782" s="107" t="s">
        <v>3634</v>
      </c>
      <c r="C1782" s="108">
        <v>1</v>
      </c>
      <c r="D1782" s="108" t="s">
        <v>31</v>
      </c>
      <c r="E1782" s="109" t="s">
        <v>467</v>
      </c>
      <c r="F1782" s="109" t="s">
        <v>648</v>
      </c>
      <c r="G1782" s="109" t="s">
        <v>660</v>
      </c>
      <c r="H1782" s="109" t="s">
        <v>661</v>
      </c>
      <c r="I1782" s="109" t="s">
        <v>649</v>
      </c>
      <c r="J1782" s="109" t="s">
        <v>662</v>
      </c>
      <c r="K1782" s="109" t="s">
        <v>3635</v>
      </c>
      <c r="L1782" s="109" t="s">
        <v>650</v>
      </c>
      <c r="M1782" s="109" t="s">
        <v>663</v>
      </c>
      <c r="N1782" s="108">
        <v>1</v>
      </c>
      <c r="O1782" s="108">
        <v>1</v>
      </c>
      <c r="P1782" s="108">
        <v>1</v>
      </c>
      <c r="Q1782" s="110">
        <v>0</v>
      </c>
      <c r="R1782" s="110">
        <v>0</v>
      </c>
      <c r="S1782" s="110">
        <v>1</v>
      </c>
      <c r="T1782" s="110">
        <v>1</v>
      </c>
      <c r="U1782" s="110">
        <v>1</v>
      </c>
      <c r="V1782" s="110">
        <v>0</v>
      </c>
      <c r="W1782" s="112">
        <v>572989.93999999994</v>
      </c>
      <c r="X1782" s="112">
        <v>0</v>
      </c>
      <c r="Y1782" s="112">
        <v>0</v>
      </c>
      <c r="Z1782" s="112">
        <v>0</v>
      </c>
      <c r="AA1782" s="112">
        <v>0</v>
      </c>
      <c r="AB1782" s="112">
        <v>0</v>
      </c>
      <c r="AC1782" s="112">
        <v>0</v>
      </c>
      <c r="AD1782" s="112">
        <v>572989.93999999994</v>
      </c>
      <c r="AE1782" s="151">
        <v>45387</v>
      </c>
      <c r="AF1782" s="151">
        <v>46482</v>
      </c>
      <c r="AG1782" s="113">
        <v>572989.93999999994</v>
      </c>
      <c r="AH1782" s="113">
        <v>2.5138888888888888</v>
      </c>
      <c r="AI1782" s="113">
        <v>3</v>
      </c>
      <c r="AJ1782" s="152">
        <v>8.7499999999999994E-2</v>
      </c>
      <c r="AK1782" s="109" t="s">
        <v>664</v>
      </c>
      <c r="AL1782" s="109" t="s">
        <v>665</v>
      </c>
      <c r="AM1782" s="155">
        <v>0</v>
      </c>
      <c r="AN1782" s="155">
        <v>0</v>
      </c>
      <c r="AO1782" s="155">
        <v>0</v>
      </c>
      <c r="AP1782" s="155">
        <v>0</v>
      </c>
      <c r="AQ1782" s="155">
        <v>0</v>
      </c>
      <c r="AR1782" s="155">
        <v>0</v>
      </c>
      <c r="AS1782" s="155">
        <v>0</v>
      </c>
      <c r="AT1782" s="155">
        <v>0</v>
      </c>
      <c r="AU1782" s="155">
        <v>0</v>
      </c>
      <c r="AV1782" s="155">
        <v>0</v>
      </c>
      <c r="AW1782" s="155">
        <v>0</v>
      </c>
      <c r="AX1782" s="155">
        <v>0</v>
      </c>
      <c r="AY1782" s="155">
        <v>0</v>
      </c>
      <c r="AZ1782" s="155">
        <v>0</v>
      </c>
      <c r="BA1782" s="155">
        <v>0</v>
      </c>
      <c r="BB1782" s="22">
        <f t="shared" si="83"/>
        <v>0</v>
      </c>
      <c r="BC1782" s="22">
        <f t="shared" si="84"/>
        <v>0</v>
      </c>
      <c r="BD1782" s="22">
        <f t="shared" si="87"/>
        <v>0</v>
      </c>
    </row>
    <row r="1783" spans="1:56" x14ac:dyDescent="0.35">
      <c r="A1783" s="23" t="s">
        <v>3636</v>
      </c>
      <c r="B1783" s="107" t="s">
        <v>3637</v>
      </c>
      <c r="C1783" s="108">
        <v>1</v>
      </c>
      <c r="D1783" s="108" t="s">
        <v>31</v>
      </c>
      <c r="E1783" s="109" t="s">
        <v>467</v>
      </c>
      <c r="F1783" s="109" t="s">
        <v>648</v>
      </c>
      <c r="G1783" s="109" t="s">
        <v>660</v>
      </c>
      <c r="H1783" s="109" t="s">
        <v>661</v>
      </c>
      <c r="I1783" s="109" t="s">
        <v>649</v>
      </c>
      <c r="J1783" s="109" t="s">
        <v>662</v>
      </c>
      <c r="K1783" s="109" t="s">
        <v>3419</v>
      </c>
      <c r="L1783" s="109" t="s">
        <v>650</v>
      </c>
      <c r="M1783" s="109" t="s">
        <v>663</v>
      </c>
      <c r="N1783" s="108">
        <v>1</v>
      </c>
      <c r="O1783" s="108">
        <v>1</v>
      </c>
      <c r="P1783" s="108">
        <v>1</v>
      </c>
      <c r="Q1783" s="110">
        <v>0</v>
      </c>
      <c r="R1783" s="110">
        <v>0</v>
      </c>
      <c r="S1783" s="110">
        <v>1</v>
      </c>
      <c r="T1783" s="110">
        <v>1</v>
      </c>
      <c r="U1783" s="110">
        <v>1</v>
      </c>
      <c r="V1783" s="110">
        <v>0</v>
      </c>
      <c r="W1783" s="112">
        <v>4368725.49</v>
      </c>
      <c r="X1783" s="112">
        <v>0</v>
      </c>
      <c r="Y1783" s="112">
        <v>0</v>
      </c>
      <c r="Z1783" s="112">
        <v>0</v>
      </c>
      <c r="AA1783" s="112">
        <v>0</v>
      </c>
      <c r="AB1783" s="112">
        <v>0</v>
      </c>
      <c r="AC1783" s="112">
        <v>0</v>
      </c>
      <c r="AD1783" s="112">
        <v>4368725.49</v>
      </c>
      <c r="AE1783" s="151">
        <v>45387</v>
      </c>
      <c r="AF1783" s="151">
        <v>46482</v>
      </c>
      <c r="AG1783" s="113">
        <v>4368725.49</v>
      </c>
      <c r="AH1783" s="113">
        <v>2.5138888888888888</v>
      </c>
      <c r="AI1783" s="113">
        <v>3</v>
      </c>
      <c r="AJ1783" s="152">
        <v>8.7499999999999994E-2</v>
      </c>
      <c r="AK1783" s="109" t="s">
        <v>664</v>
      </c>
      <c r="AL1783" s="109" t="s">
        <v>665</v>
      </c>
      <c r="AM1783" s="155">
        <v>0</v>
      </c>
      <c r="AN1783" s="155">
        <v>0</v>
      </c>
      <c r="AO1783" s="155">
        <v>0</v>
      </c>
      <c r="AP1783" s="155">
        <v>0</v>
      </c>
      <c r="AQ1783" s="155">
        <v>0</v>
      </c>
      <c r="AR1783" s="155">
        <v>0</v>
      </c>
      <c r="AS1783" s="155">
        <v>0</v>
      </c>
      <c r="AT1783" s="155">
        <v>0</v>
      </c>
      <c r="AU1783" s="155">
        <v>0</v>
      </c>
      <c r="AV1783" s="155">
        <v>0</v>
      </c>
      <c r="AW1783" s="155">
        <v>0</v>
      </c>
      <c r="AX1783" s="155">
        <v>0</v>
      </c>
      <c r="AY1783" s="155">
        <v>0</v>
      </c>
      <c r="AZ1783" s="155">
        <v>0</v>
      </c>
      <c r="BA1783" s="155">
        <v>0</v>
      </c>
      <c r="BB1783" s="22">
        <f t="shared" si="83"/>
        <v>0</v>
      </c>
      <c r="BC1783" s="22">
        <f t="shared" si="84"/>
        <v>0</v>
      </c>
      <c r="BD1783" s="22">
        <f t="shared" si="87"/>
        <v>0</v>
      </c>
    </row>
    <row r="1784" spans="1:56" x14ac:dyDescent="0.35">
      <c r="A1784" s="23" t="s">
        <v>3638</v>
      </c>
      <c r="B1784" s="107" t="s">
        <v>3639</v>
      </c>
      <c r="C1784" s="108">
        <v>1</v>
      </c>
      <c r="D1784" s="108" t="s">
        <v>31</v>
      </c>
      <c r="E1784" s="109" t="s">
        <v>467</v>
      </c>
      <c r="F1784" s="109" t="s">
        <v>648</v>
      </c>
      <c r="G1784" s="109" t="s">
        <v>660</v>
      </c>
      <c r="H1784" s="109" t="s">
        <v>661</v>
      </c>
      <c r="I1784" s="109" t="s">
        <v>649</v>
      </c>
      <c r="J1784" s="109" t="s">
        <v>662</v>
      </c>
      <c r="K1784" s="109" t="s">
        <v>3640</v>
      </c>
      <c r="L1784" s="109" t="s">
        <v>650</v>
      </c>
      <c r="M1784" s="109" t="s">
        <v>663</v>
      </c>
      <c r="N1784" s="108">
        <v>1</v>
      </c>
      <c r="O1784" s="108">
        <v>1</v>
      </c>
      <c r="P1784" s="108">
        <v>1</v>
      </c>
      <c r="Q1784" s="110">
        <v>0</v>
      </c>
      <c r="R1784" s="110">
        <v>0</v>
      </c>
      <c r="S1784" s="110">
        <v>1</v>
      </c>
      <c r="T1784" s="110">
        <v>1</v>
      </c>
      <c r="U1784" s="110">
        <v>1</v>
      </c>
      <c r="V1784" s="110">
        <v>0</v>
      </c>
      <c r="W1784" s="112">
        <v>2937151.34</v>
      </c>
      <c r="X1784" s="112">
        <v>0</v>
      </c>
      <c r="Y1784" s="112">
        <v>0</v>
      </c>
      <c r="Z1784" s="112">
        <v>0</v>
      </c>
      <c r="AA1784" s="112">
        <v>0</v>
      </c>
      <c r="AB1784" s="112">
        <v>0</v>
      </c>
      <c r="AC1784" s="112">
        <v>0</v>
      </c>
      <c r="AD1784" s="112">
        <v>2937151.34</v>
      </c>
      <c r="AE1784" s="151">
        <v>45387</v>
      </c>
      <c r="AF1784" s="151">
        <v>46482</v>
      </c>
      <c r="AG1784" s="113">
        <v>2937151.34</v>
      </c>
      <c r="AH1784" s="113">
        <v>2.5138888888888888</v>
      </c>
      <c r="AI1784" s="113">
        <v>3</v>
      </c>
      <c r="AJ1784" s="152">
        <v>8.7499999999999994E-2</v>
      </c>
      <c r="AK1784" s="109" t="s">
        <v>664</v>
      </c>
      <c r="AL1784" s="109" t="s">
        <v>665</v>
      </c>
      <c r="AM1784" s="155">
        <v>0</v>
      </c>
      <c r="AN1784" s="155">
        <v>0</v>
      </c>
      <c r="AO1784" s="155">
        <v>0</v>
      </c>
      <c r="AP1784" s="155">
        <v>0</v>
      </c>
      <c r="AQ1784" s="155">
        <v>0</v>
      </c>
      <c r="AR1784" s="155">
        <v>0</v>
      </c>
      <c r="AS1784" s="155">
        <v>0</v>
      </c>
      <c r="AT1784" s="155">
        <v>0</v>
      </c>
      <c r="AU1784" s="155">
        <v>0</v>
      </c>
      <c r="AV1784" s="155">
        <v>0</v>
      </c>
      <c r="AW1784" s="155">
        <v>0</v>
      </c>
      <c r="AX1784" s="155">
        <v>0</v>
      </c>
      <c r="AY1784" s="155">
        <v>0</v>
      </c>
      <c r="AZ1784" s="155">
        <v>0</v>
      </c>
      <c r="BA1784" s="155">
        <v>0</v>
      </c>
      <c r="BB1784" s="22">
        <f t="shared" si="83"/>
        <v>0</v>
      </c>
      <c r="BC1784" s="22">
        <f t="shared" si="84"/>
        <v>0</v>
      </c>
      <c r="BD1784" s="22">
        <f t="shared" si="87"/>
        <v>0</v>
      </c>
    </row>
    <row r="1785" spans="1:56" x14ac:dyDescent="0.35">
      <c r="A1785" s="23" t="s">
        <v>3641</v>
      </c>
      <c r="B1785" s="107" t="s">
        <v>3642</v>
      </c>
      <c r="C1785" s="108">
        <v>1</v>
      </c>
      <c r="D1785" s="108" t="s">
        <v>31</v>
      </c>
      <c r="E1785" s="109" t="s">
        <v>467</v>
      </c>
      <c r="F1785" s="109" t="s">
        <v>648</v>
      </c>
      <c r="G1785" s="109" t="s">
        <v>660</v>
      </c>
      <c r="H1785" s="109" t="s">
        <v>661</v>
      </c>
      <c r="I1785" s="109" t="s">
        <v>649</v>
      </c>
      <c r="J1785" s="109" t="s">
        <v>662</v>
      </c>
      <c r="K1785" s="109" t="s">
        <v>3643</v>
      </c>
      <c r="L1785" s="109" t="s">
        <v>650</v>
      </c>
      <c r="M1785" s="109" t="s">
        <v>663</v>
      </c>
      <c r="N1785" s="108">
        <v>1</v>
      </c>
      <c r="O1785" s="108">
        <v>1</v>
      </c>
      <c r="P1785" s="108">
        <v>1</v>
      </c>
      <c r="Q1785" s="110">
        <v>0</v>
      </c>
      <c r="R1785" s="110">
        <v>0</v>
      </c>
      <c r="S1785" s="110">
        <v>1</v>
      </c>
      <c r="T1785" s="110">
        <v>1</v>
      </c>
      <c r="U1785" s="110">
        <v>1</v>
      </c>
      <c r="V1785" s="110">
        <v>0</v>
      </c>
      <c r="W1785" s="112">
        <v>1067430.07</v>
      </c>
      <c r="X1785" s="112">
        <v>0</v>
      </c>
      <c r="Y1785" s="112">
        <v>0</v>
      </c>
      <c r="Z1785" s="112">
        <v>0</v>
      </c>
      <c r="AA1785" s="112">
        <v>0</v>
      </c>
      <c r="AB1785" s="112">
        <v>0</v>
      </c>
      <c r="AC1785" s="112">
        <v>0</v>
      </c>
      <c r="AD1785" s="112">
        <v>1067430.07</v>
      </c>
      <c r="AE1785" s="151">
        <v>45387</v>
      </c>
      <c r="AF1785" s="151">
        <v>46482</v>
      </c>
      <c r="AG1785" s="113">
        <v>1067430.07</v>
      </c>
      <c r="AH1785" s="113">
        <v>2.5138888888888888</v>
      </c>
      <c r="AI1785" s="113">
        <v>3</v>
      </c>
      <c r="AJ1785" s="152">
        <v>8.7499999999999994E-2</v>
      </c>
      <c r="AK1785" s="109" t="s">
        <v>664</v>
      </c>
      <c r="AL1785" s="109" t="s">
        <v>665</v>
      </c>
      <c r="AM1785" s="155">
        <v>0</v>
      </c>
      <c r="AN1785" s="155">
        <v>0</v>
      </c>
      <c r="AO1785" s="155">
        <v>0</v>
      </c>
      <c r="AP1785" s="155">
        <v>0</v>
      </c>
      <c r="AQ1785" s="155">
        <v>0</v>
      </c>
      <c r="AR1785" s="155">
        <v>0</v>
      </c>
      <c r="AS1785" s="155">
        <v>0</v>
      </c>
      <c r="AT1785" s="155">
        <v>0</v>
      </c>
      <c r="AU1785" s="155">
        <v>0</v>
      </c>
      <c r="AV1785" s="155">
        <v>0</v>
      </c>
      <c r="AW1785" s="155">
        <v>0</v>
      </c>
      <c r="AX1785" s="155">
        <v>0</v>
      </c>
      <c r="AY1785" s="155">
        <v>0</v>
      </c>
      <c r="AZ1785" s="155">
        <v>0</v>
      </c>
      <c r="BA1785" s="155">
        <v>0</v>
      </c>
      <c r="BB1785" s="22">
        <f t="shared" si="83"/>
        <v>0</v>
      </c>
      <c r="BC1785" s="22">
        <f t="shared" si="84"/>
        <v>0</v>
      </c>
      <c r="BD1785" s="22">
        <f t="shared" si="87"/>
        <v>0</v>
      </c>
    </row>
    <row r="1786" spans="1:56" x14ac:dyDescent="0.35">
      <c r="A1786" s="23" t="s">
        <v>3644</v>
      </c>
      <c r="B1786" s="107" t="s">
        <v>3645</v>
      </c>
      <c r="C1786" s="108">
        <v>1</v>
      </c>
      <c r="D1786" s="108" t="s">
        <v>31</v>
      </c>
      <c r="E1786" s="109" t="s">
        <v>467</v>
      </c>
      <c r="F1786" s="109" t="s">
        <v>648</v>
      </c>
      <c r="G1786" s="109" t="s">
        <v>660</v>
      </c>
      <c r="H1786" s="109" t="s">
        <v>661</v>
      </c>
      <c r="I1786" s="109" t="s">
        <v>649</v>
      </c>
      <c r="J1786" s="109" t="s">
        <v>662</v>
      </c>
      <c r="K1786" s="109" t="s">
        <v>3646</v>
      </c>
      <c r="L1786" s="109" t="s">
        <v>650</v>
      </c>
      <c r="M1786" s="109" t="s">
        <v>663</v>
      </c>
      <c r="N1786" s="108">
        <v>1</v>
      </c>
      <c r="O1786" s="108">
        <v>1</v>
      </c>
      <c r="P1786" s="108">
        <v>1</v>
      </c>
      <c r="Q1786" s="110">
        <v>0</v>
      </c>
      <c r="R1786" s="110">
        <v>0</v>
      </c>
      <c r="S1786" s="110">
        <v>1</v>
      </c>
      <c r="T1786" s="110">
        <v>1</v>
      </c>
      <c r="U1786" s="110">
        <v>1</v>
      </c>
      <c r="V1786" s="110">
        <v>0</v>
      </c>
      <c r="W1786" s="112">
        <v>2332276.48</v>
      </c>
      <c r="X1786" s="112">
        <v>0</v>
      </c>
      <c r="Y1786" s="112">
        <v>66636.47</v>
      </c>
      <c r="Z1786" s="112">
        <v>15237.35</v>
      </c>
      <c r="AA1786" s="112">
        <v>0</v>
      </c>
      <c r="AB1786" s="112">
        <v>0</v>
      </c>
      <c r="AC1786" s="112">
        <v>0</v>
      </c>
      <c r="AD1786" s="112">
        <v>2265640.0099999998</v>
      </c>
      <c r="AE1786" s="151">
        <v>45477</v>
      </c>
      <c r="AF1786" s="151">
        <v>46572</v>
      </c>
      <c r="AG1786" s="113">
        <v>2398912.9500000002</v>
      </c>
      <c r="AH1786" s="113">
        <v>2.7611111111111111</v>
      </c>
      <c r="AI1786" s="113">
        <v>3</v>
      </c>
      <c r="AJ1786" s="152">
        <v>7.8398999999999996E-2</v>
      </c>
      <c r="AK1786" s="109" t="s">
        <v>664</v>
      </c>
      <c r="AL1786" s="109" t="s">
        <v>665</v>
      </c>
      <c r="AM1786" s="155">
        <v>66636.47</v>
      </c>
      <c r="AN1786" s="155">
        <v>66636.47</v>
      </c>
      <c r="AO1786" s="155">
        <v>66636.47</v>
      </c>
      <c r="AP1786" s="155">
        <v>66636.47</v>
      </c>
      <c r="AQ1786" s="155">
        <v>66636.47</v>
      </c>
      <c r="AR1786" s="155">
        <v>66636.47</v>
      </c>
      <c r="AS1786" s="155">
        <v>66636.47</v>
      </c>
      <c r="AT1786" s="155">
        <v>66636.47</v>
      </c>
      <c r="AU1786" s="155">
        <v>66636.47</v>
      </c>
      <c r="AV1786" s="155">
        <v>66636.47</v>
      </c>
      <c r="AW1786" s="155">
        <v>66636.47</v>
      </c>
      <c r="AX1786" s="155">
        <v>66636.47</v>
      </c>
      <c r="AY1786" s="155">
        <v>66636.47</v>
      </c>
      <c r="AZ1786" s="155">
        <v>66636.47</v>
      </c>
      <c r="BA1786" s="155">
        <v>66636.47</v>
      </c>
      <c r="BB1786" s="22">
        <f t="shared" si="83"/>
        <v>199909.41</v>
      </c>
      <c r="BC1786" s="22">
        <f t="shared" si="84"/>
        <v>799637.63999999978</v>
      </c>
      <c r="BD1786" s="22">
        <f t="shared" si="87"/>
        <v>999547.04999999981</v>
      </c>
    </row>
    <row r="1787" spans="1:56" x14ac:dyDescent="0.35">
      <c r="A1787" s="23" t="s">
        <v>3647</v>
      </c>
      <c r="B1787" s="107" t="s">
        <v>3648</v>
      </c>
      <c r="C1787" s="108">
        <v>1</v>
      </c>
      <c r="D1787" s="108" t="s">
        <v>31</v>
      </c>
      <c r="E1787" s="109" t="s">
        <v>467</v>
      </c>
      <c r="F1787" s="109" t="s">
        <v>648</v>
      </c>
      <c r="G1787" s="109" t="s">
        <v>660</v>
      </c>
      <c r="H1787" s="109" t="s">
        <v>661</v>
      </c>
      <c r="I1787" s="109" t="s">
        <v>649</v>
      </c>
      <c r="J1787" s="109" t="s">
        <v>662</v>
      </c>
      <c r="K1787" s="109" t="s">
        <v>3649</v>
      </c>
      <c r="L1787" s="109" t="s">
        <v>650</v>
      </c>
      <c r="M1787" s="109" t="s">
        <v>663</v>
      </c>
      <c r="N1787" s="108">
        <v>1</v>
      </c>
      <c r="O1787" s="108">
        <v>1</v>
      </c>
      <c r="P1787" s="108">
        <v>1</v>
      </c>
      <c r="Q1787" s="110">
        <v>0</v>
      </c>
      <c r="R1787" s="110">
        <v>0</v>
      </c>
      <c r="S1787" s="110">
        <v>1</v>
      </c>
      <c r="T1787" s="110">
        <v>1</v>
      </c>
      <c r="U1787" s="110">
        <v>1</v>
      </c>
      <c r="V1787" s="110">
        <v>0</v>
      </c>
      <c r="W1787" s="112">
        <v>256461.64999999997</v>
      </c>
      <c r="X1787" s="112">
        <v>0</v>
      </c>
      <c r="Y1787" s="112">
        <v>23314.7</v>
      </c>
      <c r="Z1787" s="112">
        <v>1047.22</v>
      </c>
      <c r="AA1787" s="112">
        <v>0</v>
      </c>
      <c r="AB1787" s="112">
        <v>0</v>
      </c>
      <c r="AC1787" s="112">
        <v>0</v>
      </c>
      <c r="AD1787" s="112">
        <v>233146.94999999995</v>
      </c>
      <c r="AE1787" s="151">
        <v>45477</v>
      </c>
      <c r="AF1787" s="151">
        <v>45842</v>
      </c>
      <c r="AG1787" s="113">
        <v>279776.34999999998</v>
      </c>
      <c r="AH1787" s="113">
        <v>0.76111111111111107</v>
      </c>
      <c r="AI1787" s="113">
        <v>1</v>
      </c>
      <c r="AJ1787" s="152">
        <v>4.9000000000000002E-2</v>
      </c>
      <c r="AK1787" s="109" t="s">
        <v>664</v>
      </c>
      <c r="AL1787" s="109" t="s">
        <v>665</v>
      </c>
      <c r="AM1787" s="155">
        <v>23314.7</v>
      </c>
      <c r="AN1787" s="155">
        <v>23314.7</v>
      </c>
      <c r="AO1787" s="155">
        <v>23314.7</v>
      </c>
      <c r="AP1787" s="155">
        <v>23314.7</v>
      </c>
      <c r="AQ1787" s="155">
        <v>23314.7</v>
      </c>
      <c r="AR1787" s="155">
        <v>23314.7</v>
      </c>
      <c r="AS1787" s="155">
        <v>23314.7</v>
      </c>
      <c r="AT1787" s="155">
        <v>23314.7</v>
      </c>
      <c r="AU1787" s="155">
        <v>23314.7</v>
      </c>
      <c r="AV1787" s="155">
        <v>23314.7</v>
      </c>
      <c r="AW1787" s="155">
        <v>0</v>
      </c>
      <c r="AX1787" s="155">
        <v>0</v>
      </c>
      <c r="AY1787" s="155">
        <v>0</v>
      </c>
      <c r="AZ1787" s="155">
        <v>0</v>
      </c>
      <c r="BA1787" s="155">
        <v>0</v>
      </c>
      <c r="BB1787" s="22">
        <f t="shared" si="83"/>
        <v>69944.100000000006</v>
      </c>
      <c r="BC1787" s="22">
        <f t="shared" si="84"/>
        <v>163202.90000000002</v>
      </c>
      <c r="BD1787" s="22">
        <f t="shared" si="87"/>
        <v>233147.00000000003</v>
      </c>
    </row>
    <row r="1788" spans="1:56" x14ac:dyDescent="0.35">
      <c r="A1788" s="23" t="s">
        <v>3650</v>
      </c>
      <c r="B1788" s="107" t="s">
        <v>3651</v>
      </c>
      <c r="C1788" s="108">
        <v>1</v>
      </c>
      <c r="D1788" s="108" t="s">
        <v>31</v>
      </c>
      <c r="E1788" s="109" t="s">
        <v>467</v>
      </c>
      <c r="F1788" s="109" t="s">
        <v>648</v>
      </c>
      <c r="G1788" s="109" t="s">
        <v>660</v>
      </c>
      <c r="H1788" s="109" t="s">
        <v>661</v>
      </c>
      <c r="I1788" s="109" t="s">
        <v>649</v>
      </c>
      <c r="J1788" s="109" t="s">
        <v>662</v>
      </c>
      <c r="K1788" s="109" t="s">
        <v>3652</v>
      </c>
      <c r="L1788" s="109" t="s">
        <v>650</v>
      </c>
      <c r="M1788" s="109" t="s">
        <v>663</v>
      </c>
      <c r="N1788" s="108">
        <v>1</v>
      </c>
      <c r="O1788" s="108">
        <v>1</v>
      </c>
      <c r="P1788" s="108">
        <v>1</v>
      </c>
      <c r="Q1788" s="110">
        <v>0</v>
      </c>
      <c r="R1788" s="110">
        <v>0</v>
      </c>
      <c r="S1788" s="110">
        <v>1</v>
      </c>
      <c r="T1788" s="110">
        <v>1</v>
      </c>
      <c r="U1788" s="110">
        <v>1</v>
      </c>
      <c r="V1788" s="110">
        <v>0</v>
      </c>
      <c r="W1788" s="112">
        <v>3170590.58</v>
      </c>
      <c r="X1788" s="112">
        <v>0</v>
      </c>
      <c r="Y1788" s="112">
        <v>26643.62</v>
      </c>
      <c r="Z1788" s="112">
        <v>22475</v>
      </c>
      <c r="AA1788" s="112">
        <v>0</v>
      </c>
      <c r="AB1788" s="112">
        <v>0</v>
      </c>
      <c r="AC1788" s="112">
        <v>0</v>
      </c>
      <c r="AD1788" s="112">
        <v>3143946.96</v>
      </c>
      <c r="AE1788" s="151">
        <v>45477</v>
      </c>
      <c r="AF1788" s="151">
        <v>49129</v>
      </c>
      <c r="AG1788" s="113">
        <v>3197234.2</v>
      </c>
      <c r="AH1788" s="113">
        <v>9.7611111111111111</v>
      </c>
      <c r="AI1788" s="113">
        <v>10</v>
      </c>
      <c r="AJ1788" s="152">
        <v>8.5063E-2</v>
      </c>
      <c r="AK1788" s="109" t="s">
        <v>664</v>
      </c>
      <c r="AL1788" s="109" t="s">
        <v>665</v>
      </c>
      <c r="AM1788" s="155">
        <v>26643.62</v>
      </c>
      <c r="AN1788" s="155">
        <v>26643.62</v>
      </c>
      <c r="AO1788" s="155">
        <v>26643.62</v>
      </c>
      <c r="AP1788" s="155">
        <v>26643.62</v>
      </c>
      <c r="AQ1788" s="155">
        <v>26643.62</v>
      </c>
      <c r="AR1788" s="155">
        <v>26643.62</v>
      </c>
      <c r="AS1788" s="155">
        <v>26643.62</v>
      </c>
      <c r="AT1788" s="155">
        <v>26643.62</v>
      </c>
      <c r="AU1788" s="155">
        <v>26643.62</v>
      </c>
      <c r="AV1788" s="155">
        <v>26643.62</v>
      </c>
      <c r="AW1788" s="155">
        <v>26643.62</v>
      </c>
      <c r="AX1788" s="155">
        <v>26643.62</v>
      </c>
      <c r="AY1788" s="155">
        <v>26643.62</v>
      </c>
      <c r="AZ1788" s="155">
        <v>26643.62</v>
      </c>
      <c r="BA1788" s="155">
        <v>26643.62</v>
      </c>
      <c r="BB1788" s="22">
        <f t="shared" si="83"/>
        <v>79930.86</v>
      </c>
      <c r="BC1788" s="22">
        <f t="shared" si="84"/>
        <v>319723.44</v>
      </c>
      <c r="BD1788" s="22">
        <f t="shared" si="87"/>
        <v>399654.3</v>
      </c>
    </row>
    <row r="1789" spans="1:56" x14ac:dyDescent="0.35">
      <c r="A1789" s="23" t="s">
        <v>3653</v>
      </c>
      <c r="B1789" s="107" t="s">
        <v>3654</v>
      </c>
      <c r="C1789" s="108">
        <v>1</v>
      </c>
      <c r="D1789" s="108" t="s">
        <v>31</v>
      </c>
      <c r="E1789" s="109" t="s">
        <v>467</v>
      </c>
      <c r="F1789" s="109" t="s">
        <v>648</v>
      </c>
      <c r="G1789" s="109" t="s">
        <v>660</v>
      </c>
      <c r="H1789" s="109" t="s">
        <v>661</v>
      </c>
      <c r="I1789" s="109" t="s">
        <v>649</v>
      </c>
      <c r="J1789" s="109" t="s">
        <v>662</v>
      </c>
      <c r="K1789" s="109" t="s">
        <v>3655</v>
      </c>
      <c r="L1789" s="109" t="s">
        <v>650</v>
      </c>
      <c r="M1789" s="109" t="s">
        <v>663</v>
      </c>
      <c r="N1789" s="108">
        <v>1</v>
      </c>
      <c r="O1789" s="108">
        <v>1</v>
      </c>
      <c r="P1789" s="108">
        <v>1</v>
      </c>
      <c r="Q1789" s="110">
        <v>0</v>
      </c>
      <c r="R1789" s="110">
        <v>0</v>
      </c>
      <c r="S1789" s="110">
        <v>1</v>
      </c>
      <c r="T1789" s="110">
        <v>1</v>
      </c>
      <c r="U1789" s="110">
        <v>1</v>
      </c>
      <c r="V1789" s="110">
        <v>0</v>
      </c>
      <c r="W1789" s="112">
        <v>322137.71999999997</v>
      </c>
      <c r="X1789" s="112">
        <v>0</v>
      </c>
      <c r="Y1789" s="112">
        <v>7669.95</v>
      </c>
      <c r="Z1789" s="112">
        <v>2275.5500000000002</v>
      </c>
      <c r="AA1789" s="112">
        <v>0</v>
      </c>
      <c r="AB1789" s="112">
        <v>0</v>
      </c>
      <c r="AC1789" s="112">
        <v>0</v>
      </c>
      <c r="AD1789" s="112">
        <v>314467.76999999996</v>
      </c>
      <c r="AE1789" s="151">
        <v>45477</v>
      </c>
      <c r="AF1789" s="151">
        <v>46938</v>
      </c>
      <c r="AG1789" s="113">
        <v>329807.67000000004</v>
      </c>
      <c r="AH1789" s="113">
        <v>3.7611111111111111</v>
      </c>
      <c r="AI1789" s="113">
        <v>4</v>
      </c>
      <c r="AJ1789" s="152">
        <v>8.4766999999999995E-2</v>
      </c>
      <c r="AK1789" s="109" t="s">
        <v>664</v>
      </c>
      <c r="AL1789" s="109" t="s">
        <v>665</v>
      </c>
      <c r="AM1789" s="155">
        <v>7669.95</v>
      </c>
      <c r="AN1789" s="155">
        <v>7669.95</v>
      </c>
      <c r="AO1789" s="155">
        <v>7669.95</v>
      </c>
      <c r="AP1789" s="155">
        <v>7669.95</v>
      </c>
      <c r="AQ1789" s="155">
        <v>7669.95</v>
      </c>
      <c r="AR1789" s="155">
        <v>7669.95</v>
      </c>
      <c r="AS1789" s="155">
        <v>7669.95</v>
      </c>
      <c r="AT1789" s="155">
        <v>7669.95</v>
      </c>
      <c r="AU1789" s="155">
        <v>7669.95</v>
      </c>
      <c r="AV1789" s="155">
        <v>7669.95</v>
      </c>
      <c r="AW1789" s="155">
        <v>7669.95</v>
      </c>
      <c r="AX1789" s="155">
        <v>7669.95</v>
      </c>
      <c r="AY1789" s="155">
        <v>7669.95</v>
      </c>
      <c r="AZ1789" s="155">
        <v>7669.95</v>
      </c>
      <c r="BA1789" s="155">
        <v>7669.95</v>
      </c>
      <c r="BB1789" s="22">
        <f t="shared" si="83"/>
        <v>23009.85</v>
      </c>
      <c r="BC1789" s="22">
        <f t="shared" si="84"/>
        <v>92039.39999999998</v>
      </c>
      <c r="BD1789" s="22">
        <f t="shared" si="87"/>
        <v>115049.24999999997</v>
      </c>
    </row>
    <row r="1790" spans="1:56" x14ac:dyDescent="0.35">
      <c r="A1790" s="23" t="s">
        <v>3656</v>
      </c>
      <c r="B1790" s="107" t="s">
        <v>3657</v>
      </c>
      <c r="C1790" s="108">
        <v>1</v>
      </c>
      <c r="D1790" s="108" t="s">
        <v>31</v>
      </c>
      <c r="E1790" s="109" t="s">
        <v>467</v>
      </c>
      <c r="F1790" s="109" t="s">
        <v>648</v>
      </c>
      <c r="G1790" s="109" t="s">
        <v>660</v>
      </c>
      <c r="H1790" s="109" t="s">
        <v>661</v>
      </c>
      <c r="I1790" s="109" t="s">
        <v>649</v>
      </c>
      <c r="J1790" s="109" t="s">
        <v>662</v>
      </c>
      <c r="K1790" s="109" t="s">
        <v>3658</v>
      </c>
      <c r="L1790" s="109" t="s">
        <v>650</v>
      </c>
      <c r="M1790" s="109" t="s">
        <v>663</v>
      </c>
      <c r="N1790" s="108">
        <v>1</v>
      </c>
      <c r="O1790" s="108">
        <v>1</v>
      </c>
      <c r="P1790" s="108">
        <v>1</v>
      </c>
      <c r="Q1790" s="110">
        <v>0</v>
      </c>
      <c r="R1790" s="110">
        <v>0</v>
      </c>
      <c r="S1790" s="110">
        <v>1</v>
      </c>
      <c r="T1790" s="110">
        <v>1</v>
      </c>
      <c r="U1790" s="110">
        <v>1</v>
      </c>
      <c r="V1790" s="110">
        <v>0</v>
      </c>
      <c r="W1790" s="112">
        <v>3290795.42</v>
      </c>
      <c r="X1790" s="112">
        <v>0</v>
      </c>
      <c r="Y1790" s="112">
        <v>27653.74</v>
      </c>
      <c r="Z1790" s="112">
        <v>23327.08</v>
      </c>
      <c r="AA1790" s="112">
        <v>0</v>
      </c>
      <c r="AB1790" s="112">
        <v>0</v>
      </c>
      <c r="AC1790" s="112">
        <v>0</v>
      </c>
      <c r="AD1790" s="112">
        <v>3263141.6799999997</v>
      </c>
      <c r="AE1790" s="151">
        <v>45477</v>
      </c>
      <c r="AF1790" s="151">
        <v>49129</v>
      </c>
      <c r="AG1790" s="113">
        <v>3318449.16</v>
      </c>
      <c r="AH1790" s="113">
        <v>9.7611111111111111</v>
      </c>
      <c r="AI1790" s="113">
        <v>10</v>
      </c>
      <c r="AJ1790" s="152">
        <v>8.5063E-2</v>
      </c>
      <c r="AK1790" s="109" t="s">
        <v>664</v>
      </c>
      <c r="AL1790" s="109" t="s">
        <v>665</v>
      </c>
      <c r="AM1790" s="155">
        <v>27653.74</v>
      </c>
      <c r="AN1790" s="155">
        <v>27653.74</v>
      </c>
      <c r="AO1790" s="155">
        <v>27653.74</v>
      </c>
      <c r="AP1790" s="155">
        <v>27653.74</v>
      </c>
      <c r="AQ1790" s="155">
        <v>27653.74</v>
      </c>
      <c r="AR1790" s="155">
        <v>27653.74</v>
      </c>
      <c r="AS1790" s="155">
        <v>27653.74</v>
      </c>
      <c r="AT1790" s="155">
        <v>27653.74</v>
      </c>
      <c r="AU1790" s="155">
        <v>27653.74</v>
      </c>
      <c r="AV1790" s="155">
        <v>27653.74</v>
      </c>
      <c r="AW1790" s="155">
        <v>27653.74</v>
      </c>
      <c r="AX1790" s="155">
        <v>27653.74</v>
      </c>
      <c r="AY1790" s="155">
        <v>27653.74</v>
      </c>
      <c r="AZ1790" s="155">
        <v>27653.74</v>
      </c>
      <c r="BA1790" s="155">
        <v>27653.74</v>
      </c>
      <c r="BB1790" s="22">
        <f t="shared" si="83"/>
        <v>82961.22</v>
      </c>
      <c r="BC1790" s="22">
        <f t="shared" si="84"/>
        <v>331844.87999999995</v>
      </c>
      <c r="BD1790" s="22">
        <f t="shared" si="87"/>
        <v>414806.1</v>
      </c>
    </row>
    <row r="1791" spans="1:56" x14ac:dyDescent="0.35">
      <c r="A1791" s="23" t="s">
        <v>3659</v>
      </c>
      <c r="B1791" s="107" t="s">
        <v>3660</v>
      </c>
      <c r="C1791" s="108">
        <v>1</v>
      </c>
      <c r="D1791" s="108" t="s">
        <v>31</v>
      </c>
      <c r="E1791" s="109" t="s">
        <v>467</v>
      </c>
      <c r="F1791" s="109" t="s">
        <v>648</v>
      </c>
      <c r="G1791" s="109" t="s">
        <v>660</v>
      </c>
      <c r="H1791" s="109" t="s">
        <v>661</v>
      </c>
      <c r="I1791" s="109" t="s">
        <v>649</v>
      </c>
      <c r="J1791" s="109" t="s">
        <v>662</v>
      </c>
      <c r="K1791" s="109" t="s">
        <v>3661</v>
      </c>
      <c r="L1791" s="109" t="s">
        <v>650</v>
      </c>
      <c r="M1791" s="109" t="s">
        <v>663</v>
      </c>
      <c r="N1791" s="108">
        <v>1</v>
      </c>
      <c r="O1791" s="108">
        <v>1</v>
      </c>
      <c r="P1791" s="108">
        <v>1</v>
      </c>
      <c r="Q1791" s="110">
        <v>0</v>
      </c>
      <c r="R1791" s="110">
        <v>0</v>
      </c>
      <c r="S1791" s="110">
        <v>1</v>
      </c>
      <c r="T1791" s="110">
        <v>1</v>
      </c>
      <c r="U1791" s="110">
        <v>1</v>
      </c>
      <c r="V1791" s="110">
        <v>0</v>
      </c>
      <c r="W1791" s="112">
        <v>744761.35</v>
      </c>
      <c r="X1791" s="112">
        <v>0</v>
      </c>
      <c r="Y1791" s="112">
        <v>0</v>
      </c>
      <c r="Z1791" s="112">
        <v>0</v>
      </c>
      <c r="AA1791" s="112">
        <v>0</v>
      </c>
      <c r="AB1791" s="112">
        <v>0</v>
      </c>
      <c r="AC1791" s="112">
        <v>0</v>
      </c>
      <c r="AD1791" s="112">
        <v>744761.35</v>
      </c>
      <c r="AE1791" s="151">
        <v>45387</v>
      </c>
      <c r="AF1791" s="151">
        <v>46482</v>
      </c>
      <c r="AG1791" s="113">
        <v>744761.35</v>
      </c>
      <c r="AH1791" s="113">
        <v>2.5138888888888888</v>
      </c>
      <c r="AI1791" s="113">
        <v>3</v>
      </c>
      <c r="AJ1791" s="152">
        <v>8.7499999999999994E-2</v>
      </c>
      <c r="AK1791" s="109" t="s">
        <v>664</v>
      </c>
      <c r="AL1791" s="109" t="s">
        <v>665</v>
      </c>
      <c r="AM1791" s="155">
        <v>0</v>
      </c>
      <c r="AN1791" s="155">
        <v>0</v>
      </c>
      <c r="AO1791" s="155">
        <v>0</v>
      </c>
      <c r="AP1791" s="155">
        <v>0</v>
      </c>
      <c r="AQ1791" s="155">
        <v>0</v>
      </c>
      <c r="AR1791" s="155">
        <v>0</v>
      </c>
      <c r="AS1791" s="155">
        <v>0</v>
      </c>
      <c r="AT1791" s="155">
        <v>0</v>
      </c>
      <c r="AU1791" s="155">
        <v>0</v>
      </c>
      <c r="AV1791" s="155">
        <v>0</v>
      </c>
      <c r="AW1791" s="155">
        <v>0</v>
      </c>
      <c r="AX1791" s="155">
        <v>0</v>
      </c>
      <c r="AY1791" s="155">
        <v>0</v>
      </c>
      <c r="AZ1791" s="155">
        <v>0</v>
      </c>
      <c r="BA1791" s="155">
        <v>0</v>
      </c>
      <c r="BB1791" s="22">
        <f t="shared" si="83"/>
        <v>0</v>
      </c>
      <c r="BC1791" s="22">
        <f t="shared" si="84"/>
        <v>0</v>
      </c>
      <c r="BD1791" s="22">
        <f t="shared" si="87"/>
        <v>0</v>
      </c>
    </row>
    <row r="1792" spans="1:56" x14ac:dyDescent="0.35">
      <c r="A1792" s="23" t="s">
        <v>3662</v>
      </c>
      <c r="B1792" s="107" t="s">
        <v>3663</v>
      </c>
      <c r="C1792" s="108">
        <v>1</v>
      </c>
      <c r="D1792" s="108" t="s">
        <v>31</v>
      </c>
      <c r="E1792" s="109" t="s">
        <v>467</v>
      </c>
      <c r="F1792" s="109" t="s">
        <v>648</v>
      </c>
      <c r="G1792" s="109" t="s">
        <v>660</v>
      </c>
      <c r="H1792" s="109" t="s">
        <v>661</v>
      </c>
      <c r="I1792" s="109" t="s">
        <v>649</v>
      </c>
      <c r="J1792" s="109" t="s">
        <v>662</v>
      </c>
      <c r="K1792" s="109" t="s">
        <v>3664</v>
      </c>
      <c r="L1792" s="109" t="s">
        <v>650</v>
      </c>
      <c r="M1792" s="109" t="s">
        <v>663</v>
      </c>
      <c r="N1792" s="108">
        <v>1</v>
      </c>
      <c r="O1792" s="108">
        <v>1</v>
      </c>
      <c r="P1792" s="108">
        <v>1</v>
      </c>
      <c r="Q1792" s="110">
        <v>0</v>
      </c>
      <c r="R1792" s="110">
        <v>0</v>
      </c>
      <c r="S1792" s="110">
        <v>1</v>
      </c>
      <c r="T1792" s="110">
        <v>1</v>
      </c>
      <c r="U1792" s="110">
        <v>1</v>
      </c>
      <c r="V1792" s="110">
        <v>0</v>
      </c>
      <c r="W1792" s="112">
        <v>682048.12</v>
      </c>
      <c r="X1792" s="112">
        <v>0</v>
      </c>
      <c r="Y1792" s="112">
        <v>0</v>
      </c>
      <c r="Z1792" s="112">
        <v>0</v>
      </c>
      <c r="AA1792" s="112">
        <v>0</v>
      </c>
      <c r="AB1792" s="112">
        <v>0</v>
      </c>
      <c r="AC1792" s="112">
        <v>0</v>
      </c>
      <c r="AD1792" s="112">
        <v>682048.12</v>
      </c>
      <c r="AE1792" s="151">
        <v>45387</v>
      </c>
      <c r="AF1792" s="151">
        <v>46482</v>
      </c>
      <c r="AG1792" s="113">
        <v>682048.12093628885</v>
      </c>
      <c r="AH1792" s="113">
        <v>2.5138888888888888</v>
      </c>
      <c r="AI1792" s="113">
        <v>3</v>
      </c>
      <c r="AJ1792" s="152">
        <v>8.7499999999999994E-2</v>
      </c>
      <c r="AK1792" s="109" t="s">
        <v>664</v>
      </c>
      <c r="AL1792" s="109" t="s">
        <v>665</v>
      </c>
      <c r="AM1792" s="155">
        <v>0</v>
      </c>
      <c r="AN1792" s="155">
        <v>0</v>
      </c>
      <c r="AO1792" s="155">
        <v>0</v>
      </c>
      <c r="AP1792" s="155">
        <v>0</v>
      </c>
      <c r="AQ1792" s="155">
        <v>0</v>
      </c>
      <c r="AR1792" s="155">
        <v>0</v>
      </c>
      <c r="AS1792" s="155">
        <v>0</v>
      </c>
      <c r="AT1792" s="155">
        <v>0</v>
      </c>
      <c r="AU1792" s="155">
        <v>0</v>
      </c>
      <c r="AV1792" s="155">
        <v>0</v>
      </c>
      <c r="AW1792" s="155">
        <v>0</v>
      </c>
      <c r="AX1792" s="155">
        <v>0</v>
      </c>
      <c r="AY1792" s="155">
        <v>0</v>
      </c>
      <c r="AZ1792" s="155">
        <v>0</v>
      </c>
      <c r="BA1792" s="155">
        <v>0</v>
      </c>
      <c r="BB1792" s="22">
        <f t="shared" si="83"/>
        <v>0</v>
      </c>
      <c r="BC1792" s="22">
        <f t="shared" si="84"/>
        <v>0</v>
      </c>
      <c r="BD1792" s="22">
        <f t="shared" si="87"/>
        <v>0</v>
      </c>
    </row>
    <row r="1793" spans="1:56" x14ac:dyDescent="0.35">
      <c r="A1793" s="23" t="s">
        <v>3665</v>
      </c>
      <c r="B1793" s="107" t="s">
        <v>3666</v>
      </c>
      <c r="C1793" s="108">
        <v>1</v>
      </c>
      <c r="D1793" s="108" t="s">
        <v>31</v>
      </c>
      <c r="E1793" s="109" t="s">
        <v>467</v>
      </c>
      <c r="F1793" s="109" t="s">
        <v>648</v>
      </c>
      <c r="G1793" s="109" t="s">
        <v>660</v>
      </c>
      <c r="H1793" s="109" t="s">
        <v>661</v>
      </c>
      <c r="I1793" s="109" t="s">
        <v>649</v>
      </c>
      <c r="J1793" s="109" t="s">
        <v>662</v>
      </c>
      <c r="K1793" s="109" t="s">
        <v>3664</v>
      </c>
      <c r="L1793" s="109" t="s">
        <v>650</v>
      </c>
      <c r="M1793" s="109" t="s">
        <v>663</v>
      </c>
      <c r="N1793" s="108">
        <v>1</v>
      </c>
      <c r="O1793" s="108">
        <v>1</v>
      </c>
      <c r="P1793" s="108">
        <v>1</v>
      </c>
      <c r="Q1793" s="110">
        <v>0</v>
      </c>
      <c r="R1793" s="110">
        <v>0</v>
      </c>
      <c r="S1793" s="110">
        <v>1</v>
      </c>
      <c r="T1793" s="110">
        <v>1</v>
      </c>
      <c r="U1793" s="110">
        <v>1</v>
      </c>
      <c r="V1793" s="110">
        <v>0</v>
      </c>
      <c r="W1793" s="112">
        <v>298536.29000000004</v>
      </c>
      <c r="X1793" s="112">
        <v>0</v>
      </c>
      <c r="Y1793" s="112">
        <v>27139.66</v>
      </c>
      <c r="Z1793" s="112">
        <v>1219.02</v>
      </c>
      <c r="AA1793" s="112">
        <v>0</v>
      </c>
      <c r="AB1793" s="112">
        <v>0</v>
      </c>
      <c r="AC1793" s="112">
        <v>0</v>
      </c>
      <c r="AD1793" s="112">
        <v>271396.63000000006</v>
      </c>
      <c r="AE1793" s="151">
        <v>45477</v>
      </c>
      <c r="AF1793" s="151">
        <v>45842</v>
      </c>
      <c r="AG1793" s="113">
        <v>325675.95</v>
      </c>
      <c r="AH1793" s="113">
        <v>0.76111111111111107</v>
      </c>
      <c r="AI1793" s="113">
        <v>1</v>
      </c>
      <c r="AJ1793" s="152">
        <v>4.9000000000000002E-2</v>
      </c>
      <c r="AK1793" s="109" t="s">
        <v>664</v>
      </c>
      <c r="AL1793" s="109" t="s">
        <v>665</v>
      </c>
      <c r="AM1793" s="155">
        <v>27139.66</v>
      </c>
      <c r="AN1793" s="155">
        <v>27139.66</v>
      </c>
      <c r="AO1793" s="155">
        <v>27139.66</v>
      </c>
      <c r="AP1793" s="155">
        <v>27139.66</v>
      </c>
      <c r="AQ1793" s="155">
        <v>27139.66</v>
      </c>
      <c r="AR1793" s="155">
        <v>27139.66</v>
      </c>
      <c r="AS1793" s="155">
        <v>27139.66</v>
      </c>
      <c r="AT1793" s="155">
        <v>27139.66</v>
      </c>
      <c r="AU1793" s="155">
        <v>27139.66</v>
      </c>
      <c r="AV1793" s="155">
        <v>27139.66</v>
      </c>
      <c r="AW1793" s="155">
        <v>0</v>
      </c>
      <c r="AX1793" s="155">
        <v>0</v>
      </c>
      <c r="AY1793" s="155">
        <v>0</v>
      </c>
      <c r="AZ1793" s="155">
        <v>0</v>
      </c>
      <c r="BA1793" s="155">
        <v>0</v>
      </c>
      <c r="BB1793" s="22">
        <f t="shared" si="83"/>
        <v>81418.98</v>
      </c>
      <c r="BC1793" s="22">
        <f t="shared" si="84"/>
        <v>189977.62</v>
      </c>
      <c r="BD1793" s="22">
        <f t="shared" si="87"/>
        <v>271396.59999999998</v>
      </c>
    </row>
    <row r="1794" spans="1:56" x14ac:dyDescent="0.35">
      <c r="A1794" s="23" t="s">
        <v>3667</v>
      </c>
      <c r="B1794" s="107" t="s">
        <v>3668</v>
      </c>
      <c r="C1794" s="108">
        <v>1</v>
      </c>
      <c r="D1794" s="108" t="s">
        <v>31</v>
      </c>
      <c r="E1794" s="109" t="s">
        <v>467</v>
      </c>
      <c r="F1794" s="109" t="s">
        <v>648</v>
      </c>
      <c r="G1794" s="109" t="s">
        <v>660</v>
      </c>
      <c r="H1794" s="109" t="s">
        <v>661</v>
      </c>
      <c r="I1794" s="109" t="s">
        <v>649</v>
      </c>
      <c r="J1794" s="109" t="s">
        <v>662</v>
      </c>
      <c r="K1794" s="109" t="s">
        <v>3669</v>
      </c>
      <c r="L1794" s="109" t="s">
        <v>650</v>
      </c>
      <c r="M1794" s="109" t="s">
        <v>663</v>
      </c>
      <c r="N1794" s="108">
        <v>1</v>
      </c>
      <c r="O1794" s="108">
        <v>1</v>
      </c>
      <c r="P1794" s="108">
        <v>1</v>
      </c>
      <c r="Q1794" s="110">
        <v>0</v>
      </c>
      <c r="R1794" s="110">
        <v>0</v>
      </c>
      <c r="S1794" s="110">
        <v>1</v>
      </c>
      <c r="T1794" s="110">
        <v>1</v>
      </c>
      <c r="U1794" s="110">
        <v>1</v>
      </c>
      <c r="V1794" s="110">
        <v>0</v>
      </c>
      <c r="W1794" s="112">
        <v>1209796.04</v>
      </c>
      <c r="X1794" s="112">
        <v>0</v>
      </c>
      <c r="Y1794" s="112">
        <v>0</v>
      </c>
      <c r="Z1794" s="112">
        <v>0</v>
      </c>
      <c r="AA1794" s="112">
        <v>0</v>
      </c>
      <c r="AB1794" s="112">
        <v>0</v>
      </c>
      <c r="AC1794" s="112">
        <v>0</v>
      </c>
      <c r="AD1794" s="112">
        <v>1209796.04</v>
      </c>
      <c r="AE1794" s="151">
        <v>45387</v>
      </c>
      <c r="AF1794" s="151">
        <v>46482</v>
      </c>
      <c r="AG1794" s="113">
        <v>1209796.04</v>
      </c>
      <c r="AH1794" s="113">
        <v>2.5138888888888888</v>
      </c>
      <c r="AI1794" s="113">
        <v>3</v>
      </c>
      <c r="AJ1794" s="152">
        <v>8.7499999999999994E-2</v>
      </c>
      <c r="AK1794" s="109" t="s">
        <v>664</v>
      </c>
      <c r="AL1794" s="109" t="s">
        <v>665</v>
      </c>
      <c r="AM1794" s="155">
        <v>0</v>
      </c>
      <c r="AN1794" s="155">
        <v>0</v>
      </c>
      <c r="AO1794" s="155">
        <v>0</v>
      </c>
      <c r="AP1794" s="155">
        <v>0</v>
      </c>
      <c r="AQ1794" s="155">
        <v>0</v>
      </c>
      <c r="AR1794" s="155">
        <v>0</v>
      </c>
      <c r="AS1794" s="155">
        <v>0</v>
      </c>
      <c r="AT1794" s="155">
        <v>0</v>
      </c>
      <c r="AU1794" s="155">
        <v>0</v>
      </c>
      <c r="AV1794" s="155">
        <v>0</v>
      </c>
      <c r="AW1794" s="155">
        <v>0</v>
      </c>
      <c r="AX1794" s="155">
        <v>0</v>
      </c>
      <c r="AY1794" s="155">
        <v>0</v>
      </c>
      <c r="AZ1794" s="155">
        <v>0</v>
      </c>
      <c r="BA1794" s="155">
        <v>0</v>
      </c>
      <c r="BB1794" s="22">
        <f t="shared" si="83"/>
        <v>0</v>
      </c>
      <c r="BC1794" s="22">
        <f t="shared" si="84"/>
        <v>0</v>
      </c>
      <c r="BD1794" s="22">
        <f t="shared" si="87"/>
        <v>0</v>
      </c>
    </row>
    <row r="1795" spans="1:56" x14ac:dyDescent="0.35">
      <c r="A1795" s="23" t="s">
        <v>3670</v>
      </c>
      <c r="B1795" s="107" t="s">
        <v>3671</v>
      </c>
      <c r="C1795" s="108">
        <v>1</v>
      </c>
      <c r="D1795" s="108" t="s">
        <v>31</v>
      </c>
      <c r="E1795" s="109" t="s">
        <v>467</v>
      </c>
      <c r="F1795" s="109" t="s">
        <v>648</v>
      </c>
      <c r="G1795" s="109" t="s">
        <v>660</v>
      </c>
      <c r="H1795" s="109" t="s">
        <v>661</v>
      </c>
      <c r="I1795" s="109" t="s">
        <v>649</v>
      </c>
      <c r="J1795" s="109" t="s">
        <v>662</v>
      </c>
      <c r="K1795" s="109" t="s">
        <v>3669</v>
      </c>
      <c r="L1795" s="109" t="s">
        <v>650</v>
      </c>
      <c r="M1795" s="109" t="s">
        <v>663</v>
      </c>
      <c r="N1795" s="108">
        <v>1</v>
      </c>
      <c r="O1795" s="108">
        <v>1</v>
      </c>
      <c r="P1795" s="108">
        <v>1</v>
      </c>
      <c r="Q1795" s="110">
        <v>0</v>
      </c>
      <c r="R1795" s="110">
        <v>0</v>
      </c>
      <c r="S1795" s="110">
        <v>1</v>
      </c>
      <c r="T1795" s="110">
        <v>1</v>
      </c>
      <c r="U1795" s="110">
        <v>1</v>
      </c>
      <c r="V1795" s="110">
        <v>0</v>
      </c>
      <c r="W1795" s="112">
        <v>113191.36</v>
      </c>
      <c r="X1795" s="112">
        <v>0</v>
      </c>
      <c r="Y1795" s="112">
        <v>10290.120000000001</v>
      </c>
      <c r="Z1795" s="112">
        <v>462.2</v>
      </c>
      <c r="AA1795" s="112">
        <v>0</v>
      </c>
      <c r="AB1795" s="112">
        <v>0</v>
      </c>
      <c r="AC1795" s="112">
        <v>0</v>
      </c>
      <c r="AD1795" s="112">
        <v>102901.24</v>
      </c>
      <c r="AE1795" s="151">
        <v>45477</v>
      </c>
      <c r="AF1795" s="151">
        <v>45842</v>
      </c>
      <c r="AG1795" s="113">
        <v>123481.48000000001</v>
      </c>
      <c r="AH1795" s="113">
        <v>0.76111111111111107</v>
      </c>
      <c r="AI1795" s="113">
        <v>1</v>
      </c>
      <c r="AJ1795" s="152">
        <v>4.9000000000000002E-2</v>
      </c>
      <c r="AK1795" s="109" t="s">
        <v>664</v>
      </c>
      <c r="AL1795" s="109" t="s">
        <v>665</v>
      </c>
      <c r="AM1795" s="155">
        <v>10290.120000000001</v>
      </c>
      <c r="AN1795" s="155">
        <v>10290.120000000001</v>
      </c>
      <c r="AO1795" s="155">
        <v>10290.120000000001</v>
      </c>
      <c r="AP1795" s="155">
        <v>10290.120000000001</v>
      </c>
      <c r="AQ1795" s="155">
        <v>10290.120000000001</v>
      </c>
      <c r="AR1795" s="155">
        <v>10290.120000000001</v>
      </c>
      <c r="AS1795" s="155">
        <v>10290.120000000001</v>
      </c>
      <c r="AT1795" s="155">
        <v>10290.120000000001</v>
      </c>
      <c r="AU1795" s="155">
        <v>10290.120000000001</v>
      </c>
      <c r="AV1795" s="155">
        <v>10290.120000000001</v>
      </c>
      <c r="AW1795" s="155">
        <v>0</v>
      </c>
      <c r="AX1795" s="155">
        <v>0</v>
      </c>
      <c r="AY1795" s="155">
        <v>0</v>
      </c>
      <c r="AZ1795" s="155">
        <v>0</v>
      </c>
      <c r="BA1795" s="155">
        <v>0</v>
      </c>
      <c r="BB1795" s="22">
        <f t="shared" ref="BB1795:BB1848" si="88">SUM(AM1795:AO1795)</f>
        <v>30870.36</v>
      </c>
      <c r="BC1795" s="22">
        <f t="shared" si="84"/>
        <v>72030.840000000011</v>
      </c>
      <c r="BD1795" s="22">
        <f t="shared" si="87"/>
        <v>102901.20000000001</v>
      </c>
    </row>
    <row r="1796" spans="1:56" x14ac:dyDescent="0.35">
      <c r="A1796" s="23" t="s">
        <v>3672</v>
      </c>
      <c r="B1796" s="107" t="s">
        <v>3673</v>
      </c>
      <c r="C1796" s="108">
        <v>1</v>
      </c>
      <c r="D1796" s="108" t="s">
        <v>31</v>
      </c>
      <c r="E1796" s="109" t="s">
        <v>467</v>
      </c>
      <c r="F1796" s="109" t="s">
        <v>648</v>
      </c>
      <c r="G1796" s="109" t="s">
        <v>64</v>
      </c>
      <c r="H1796" s="109" t="s">
        <v>661</v>
      </c>
      <c r="I1796" s="109" t="s">
        <v>649</v>
      </c>
      <c r="J1796" s="109" t="s">
        <v>662</v>
      </c>
      <c r="K1796" s="109" t="s">
        <v>596</v>
      </c>
      <c r="L1796" s="109" t="s">
        <v>650</v>
      </c>
      <c r="M1796" s="109" t="s">
        <v>663</v>
      </c>
      <c r="N1796" s="108">
        <v>1</v>
      </c>
      <c r="O1796" s="108">
        <v>1</v>
      </c>
      <c r="P1796" s="108">
        <v>1</v>
      </c>
      <c r="Q1796" s="110">
        <v>0</v>
      </c>
      <c r="R1796" s="110">
        <v>0</v>
      </c>
      <c r="S1796" s="110">
        <v>1</v>
      </c>
      <c r="T1796" s="110">
        <v>1</v>
      </c>
      <c r="U1796" s="110">
        <v>1</v>
      </c>
      <c r="V1796" s="110">
        <v>0</v>
      </c>
      <c r="W1796" s="112">
        <v>200000000</v>
      </c>
      <c r="X1796" s="112">
        <v>0</v>
      </c>
      <c r="Y1796" s="112">
        <v>0</v>
      </c>
      <c r="Z1796" s="112">
        <v>0</v>
      </c>
      <c r="AA1796" s="112">
        <v>0</v>
      </c>
      <c r="AB1796" s="112">
        <v>0</v>
      </c>
      <c r="AC1796" s="112">
        <v>0</v>
      </c>
      <c r="AD1796" s="112">
        <v>200000000</v>
      </c>
      <c r="AE1796" s="151">
        <v>45425</v>
      </c>
      <c r="AF1796" s="151">
        <v>47251</v>
      </c>
      <c r="AG1796" s="113">
        <v>200000000</v>
      </c>
      <c r="AH1796" s="113">
        <v>4.6194444444444445</v>
      </c>
      <c r="AI1796" s="113">
        <v>5</v>
      </c>
      <c r="AJ1796" s="152">
        <v>9.2499999999999999E-2</v>
      </c>
      <c r="AK1796" s="109" t="s">
        <v>664</v>
      </c>
      <c r="AL1796" s="109" t="s">
        <v>665</v>
      </c>
      <c r="AM1796" s="155">
        <v>0</v>
      </c>
      <c r="AN1796" s="155">
        <v>0</v>
      </c>
      <c r="AO1796" s="155">
        <v>0</v>
      </c>
      <c r="AP1796" s="155">
        <v>0</v>
      </c>
      <c r="AQ1796" s="155">
        <v>0</v>
      </c>
      <c r="AR1796" s="155">
        <v>0</v>
      </c>
      <c r="AS1796" s="155">
        <v>0</v>
      </c>
      <c r="AT1796" s="155">
        <v>0</v>
      </c>
      <c r="AU1796" s="155">
        <v>0</v>
      </c>
      <c r="AV1796" s="155">
        <v>0</v>
      </c>
      <c r="AW1796" s="155">
        <v>0</v>
      </c>
      <c r="AX1796" s="155">
        <v>0</v>
      </c>
      <c r="AY1796" s="155">
        <v>0</v>
      </c>
      <c r="AZ1796" s="155">
        <v>0</v>
      </c>
      <c r="BA1796" s="155">
        <v>0</v>
      </c>
      <c r="BB1796" s="22">
        <f t="shared" si="88"/>
        <v>0</v>
      </c>
      <c r="BC1796" s="22">
        <f t="shared" ref="BC1796:BC1848" si="89">SUM(AP1796:BA1796)</f>
        <v>0</v>
      </c>
      <c r="BD1796" s="22">
        <f t="shared" si="87"/>
        <v>0</v>
      </c>
    </row>
    <row r="1797" spans="1:56" x14ac:dyDescent="0.35">
      <c r="A1797" s="23" t="s">
        <v>3674</v>
      </c>
      <c r="B1797" s="107" t="s">
        <v>3675</v>
      </c>
      <c r="C1797" s="108">
        <v>1</v>
      </c>
      <c r="D1797" s="108" t="s">
        <v>31</v>
      </c>
      <c r="E1797" s="109" t="s">
        <v>467</v>
      </c>
      <c r="F1797" s="109" t="s">
        <v>648</v>
      </c>
      <c r="G1797" s="109" t="s">
        <v>668</v>
      </c>
      <c r="H1797" s="109" t="s">
        <v>669</v>
      </c>
      <c r="I1797" s="109" t="s">
        <v>670</v>
      </c>
      <c r="J1797" s="109" t="s">
        <v>671</v>
      </c>
      <c r="K1797" s="109" t="s">
        <v>484</v>
      </c>
      <c r="L1797" s="109" t="s">
        <v>650</v>
      </c>
      <c r="M1797" s="109" t="s">
        <v>663</v>
      </c>
      <c r="N1797" s="108">
        <v>1</v>
      </c>
      <c r="O1797" s="108">
        <v>1</v>
      </c>
      <c r="P1797" s="108">
        <v>1</v>
      </c>
      <c r="Q1797" s="110">
        <v>1</v>
      </c>
      <c r="R1797" s="110">
        <v>1</v>
      </c>
      <c r="S1797" s="110">
        <v>1</v>
      </c>
      <c r="T1797" s="110">
        <v>0</v>
      </c>
      <c r="U1797" s="110">
        <v>0</v>
      </c>
      <c r="V1797" s="110">
        <v>0</v>
      </c>
      <c r="W1797" s="112">
        <v>15700000</v>
      </c>
      <c r="X1797" s="112">
        <v>0</v>
      </c>
      <c r="Y1797" s="112">
        <v>0</v>
      </c>
      <c r="Z1797" s="112">
        <v>686875</v>
      </c>
      <c r="AA1797" s="112">
        <v>0</v>
      </c>
      <c r="AB1797" s="112">
        <v>0</v>
      </c>
      <c r="AC1797" s="112">
        <v>0</v>
      </c>
      <c r="AD1797" s="112">
        <v>15700000</v>
      </c>
      <c r="AE1797" s="151">
        <v>45376</v>
      </c>
      <c r="AF1797" s="151">
        <v>46471</v>
      </c>
      <c r="AG1797" s="113">
        <v>15700000</v>
      </c>
      <c r="AH1797" s="113">
        <v>2.4861111111111112</v>
      </c>
      <c r="AI1797" s="113">
        <v>3</v>
      </c>
      <c r="AJ1797" s="152">
        <v>8.7499999999999994E-2</v>
      </c>
      <c r="AK1797" s="109" t="s">
        <v>664</v>
      </c>
      <c r="AL1797" s="109" t="s">
        <v>665</v>
      </c>
      <c r="AM1797" s="155">
        <v>0</v>
      </c>
      <c r="AN1797" s="155">
        <v>0</v>
      </c>
      <c r="AO1797" s="155">
        <v>0</v>
      </c>
      <c r="AP1797" s="155">
        <v>0</v>
      </c>
      <c r="AQ1797" s="155">
        <v>0</v>
      </c>
      <c r="AR1797" s="155">
        <v>0</v>
      </c>
      <c r="AS1797" s="155">
        <v>0</v>
      </c>
      <c r="AT1797" s="155">
        <v>0</v>
      </c>
      <c r="AU1797" s="155">
        <v>0</v>
      </c>
      <c r="AV1797" s="155">
        <v>0</v>
      </c>
      <c r="AW1797" s="155">
        <v>0</v>
      </c>
      <c r="AX1797" s="155">
        <v>0</v>
      </c>
      <c r="AY1797" s="155">
        <v>0</v>
      </c>
      <c r="AZ1797" s="155">
        <v>0</v>
      </c>
      <c r="BA1797" s="155">
        <v>0</v>
      </c>
      <c r="BB1797" s="22">
        <f t="shared" si="88"/>
        <v>0</v>
      </c>
      <c r="BC1797" s="22">
        <f t="shared" si="89"/>
        <v>0</v>
      </c>
      <c r="BD1797" s="22">
        <f t="shared" si="87"/>
        <v>0</v>
      </c>
    </row>
    <row r="1798" spans="1:56" x14ac:dyDescent="0.35">
      <c r="A1798" s="23" t="s">
        <v>3676</v>
      </c>
      <c r="B1798" s="107" t="s">
        <v>3677</v>
      </c>
      <c r="C1798" s="108">
        <v>1</v>
      </c>
      <c r="D1798" s="108" t="s">
        <v>31</v>
      </c>
      <c r="E1798" s="109" t="s">
        <v>467</v>
      </c>
      <c r="F1798" s="109" t="s">
        <v>648</v>
      </c>
      <c r="G1798" s="109" t="s">
        <v>668</v>
      </c>
      <c r="H1798" s="109" t="s">
        <v>669</v>
      </c>
      <c r="I1798" s="109" t="s">
        <v>670</v>
      </c>
      <c r="J1798" s="109" t="s">
        <v>671</v>
      </c>
      <c r="K1798" s="109" t="s">
        <v>484</v>
      </c>
      <c r="L1798" s="109" t="s">
        <v>650</v>
      </c>
      <c r="M1798" s="109" t="s">
        <v>663</v>
      </c>
      <c r="N1798" s="108">
        <v>1</v>
      </c>
      <c r="O1798" s="108">
        <v>1</v>
      </c>
      <c r="P1798" s="108">
        <v>1</v>
      </c>
      <c r="Q1798" s="110">
        <v>1</v>
      </c>
      <c r="R1798" s="110">
        <v>1</v>
      </c>
      <c r="S1798" s="110">
        <v>1</v>
      </c>
      <c r="T1798" s="110">
        <v>0</v>
      </c>
      <c r="U1798" s="110">
        <v>0</v>
      </c>
      <c r="V1798" s="110">
        <v>0</v>
      </c>
      <c r="W1798" s="112">
        <v>5000000</v>
      </c>
      <c r="X1798" s="112">
        <v>0</v>
      </c>
      <c r="Y1798" s="112">
        <v>0</v>
      </c>
      <c r="Z1798" s="112">
        <v>218750</v>
      </c>
      <c r="AA1798" s="112">
        <v>0</v>
      </c>
      <c r="AB1798" s="112">
        <v>0</v>
      </c>
      <c r="AC1798" s="112">
        <v>0</v>
      </c>
      <c r="AD1798" s="112">
        <v>5000000</v>
      </c>
      <c r="AE1798" s="151">
        <v>45376</v>
      </c>
      <c r="AF1798" s="151">
        <v>46471</v>
      </c>
      <c r="AG1798" s="113">
        <v>5000000</v>
      </c>
      <c r="AH1798" s="113">
        <v>2.4861111111111112</v>
      </c>
      <c r="AI1798" s="113">
        <v>3</v>
      </c>
      <c r="AJ1798" s="152">
        <v>8.7499999999999994E-2</v>
      </c>
      <c r="AK1798" s="109" t="s">
        <v>664</v>
      </c>
      <c r="AL1798" s="109" t="s">
        <v>665</v>
      </c>
      <c r="AM1798" s="155">
        <v>0</v>
      </c>
      <c r="AN1798" s="155">
        <v>0</v>
      </c>
      <c r="AO1798" s="155">
        <v>0</v>
      </c>
      <c r="AP1798" s="155">
        <v>0</v>
      </c>
      <c r="AQ1798" s="155">
        <v>0</v>
      </c>
      <c r="AR1798" s="155">
        <v>0</v>
      </c>
      <c r="AS1798" s="155">
        <v>0</v>
      </c>
      <c r="AT1798" s="155">
        <v>0</v>
      </c>
      <c r="AU1798" s="155">
        <v>0</v>
      </c>
      <c r="AV1798" s="155">
        <v>0</v>
      </c>
      <c r="AW1798" s="155">
        <v>0</v>
      </c>
      <c r="AX1798" s="155">
        <v>0</v>
      </c>
      <c r="AY1798" s="155">
        <v>0</v>
      </c>
      <c r="AZ1798" s="155">
        <v>0</v>
      </c>
      <c r="BA1798" s="155">
        <v>0</v>
      </c>
      <c r="BB1798" s="22">
        <f t="shared" si="88"/>
        <v>0</v>
      </c>
      <c r="BC1798" s="22">
        <f t="shared" si="89"/>
        <v>0</v>
      </c>
      <c r="BD1798" s="22">
        <f t="shared" si="87"/>
        <v>0</v>
      </c>
    </row>
    <row r="1799" spans="1:56" x14ac:dyDescent="0.35">
      <c r="A1799" s="23" t="s">
        <v>3678</v>
      </c>
      <c r="B1799" s="107" t="s">
        <v>3679</v>
      </c>
      <c r="C1799" s="108">
        <v>1</v>
      </c>
      <c r="D1799" s="108" t="s">
        <v>31</v>
      </c>
      <c r="E1799" s="109" t="s">
        <v>467</v>
      </c>
      <c r="F1799" s="109" t="s">
        <v>648</v>
      </c>
      <c r="G1799" s="109" t="s">
        <v>668</v>
      </c>
      <c r="H1799" s="109" t="s">
        <v>669</v>
      </c>
      <c r="I1799" s="109" t="s">
        <v>670</v>
      </c>
      <c r="J1799" s="109" t="s">
        <v>671</v>
      </c>
      <c r="K1799" s="109" t="s">
        <v>484</v>
      </c>
      <c r="L1799" s="109" t="s">
        <v>650</v>
      </c>
      <c r="M1799" s="109" t="s">
        <v>663</v>
      </c>
      <c r="N1799" s="108">
        <v>1</v>
      </c>
      <c r="O1799" s="108">
        <v>1</v>
      </c>
      <c r="P1799" s="108">
        <v>1</v>
      </c>
      <c r="Q1799" s="110">
        <v>1</v>
      </c>
      <c r="R1799" s="110">
        <v>1</v>
      </c>
      <c r="S1799" s="110">
        <v>1</v>
      </c>
      <c r="T1799" s="110">
        <v>0</v>
      </c>
      <c r="U1799" s="110">
        <v>0</v>
      </c>
      <c r="V1799" s="110">
        <v>0</v>
      </c>
      <c r="W1799" s="112">
        <v>3114570.55</v>
      </c>
      <c r="X1799" s="112">
        <v>0</v>
      </c>
      <c r="Y1799" s="112">
        <v>0</v>
      </c>
      <c r="Z1799" s="112">
        <v>76306.98</v>
      </c>
      <c r="AA1799" s="112">
        <v>0</v>
      </c>
      <c r="AB1799" s="112">
        <v>0</v>
      </c>
      <c r="AC1799" s="112">
        <v>0</v>
      </c>
      <c r="AD1799" s="112">
        <v>3114570.55</v>
      </c>
      <c r="AE1799" s="151">
        <v>45372</v>
      </c>
      <c r="AF1799" s="151">
        <v>45737</v>
      </c>
      <c r="AG1799" s="113">
        <v>3114570.55</v>
      </c>
      <c r="AH1799" s="113">
        <v>0.47499999999999998</v>
      </c>
      <c r="AI1799" s="113">
        <v>1</v>
      </c>
      <c r="AJ1799" s="152">
        <v>4.9000000000000002E-2</v>
      </c>
      <c r="AK1799" s="109" t="s">
        <v>664</v>
      </c>
      <c r="AL1799" s="109" t="s">
        <v>665</v>
      </c>
      <c r="AM1799" s="155">
        <v>0</v>
      </c>
      <c r="AN1799" s="155">
        <v>0</v>
      </c>
      <c r="AO1799" s="155">
        <v>0</v>
      </c>
      <c r="AP1799" s="155">
        <v>0</v>
      </c>
      <c r="AQ1799" s="155">
        <v>0</v>
      </c>
      <c r="AR1799" s="155">
        <v>3114570.55</v>
      </c>
      <c r="AS1799" s="155">
        <v>0</v>
      </c>
      <c r="AT1799" s="155">
        <v>0</v>
      </c>
      <c r="AU1799" s="155">
        <v>0</v>
      </c>
      <c r="AV1799" s="155">
        <v>0</v>
      </c>
      <c r="AW1799" s="155">
        <v>0</v>
      </c>
      <c r="AX1799" s="155">
        <v>0</v>
      </c>
      <c r="AY1799" s="155">
        <v>0</v>
      </c>
      <c r="AZ1799" s="155">
        <v>0</v>
      </c>
      <c r="BA1799" s="155">
        <v>0</v>
      </c>
      <c r="BB1799" s="22">
        <f t="shared" si="88"/>
        <v>0</v>
      </c>
      <c r="BC1799" s="22">
        <f t="shared" si="89"/>
        <v>3114570.55</v>
      </c>
      <c r="BD1799" s="22">
        <f t="shared" si="87"/>
        <v>3114570.55</v>
      </c>
    </row>
    <row r="1800" spans="1:56" x14ac:dyDescent="0.35">
      <c r="A1800" s="23" t="s">
        <v>3680</v>
      </c>
      <c r="B1800" s="107" t="s">
        <v>3681</v>
      </c>
      <c r="C1800" s="108">
        <v>1</v>
      </c>
      <c r="D1800" s="108" t="s">
        <v>31</v>
      </c>
      <c r="E1800" s="109" t="s">
        <v>467</v>
      </c>
      <c r="F1800" s="109" t="s">
        <v>648</v>
      </c>
      <c r="G1800" s="109" t="s">
        <v>668</v>
      </c>
      <c r="H1800" s="109" t="s">
        <v>669</v>
      </c>
      <c r="I1800" s="109" t="s">
        <v>670</v>
      </c>
      <c r="J1800" s="109" t="s">
        <v>671</v>
      </c>
      <c r="K1800" s="109" t="s">
        <v>484</v>
      </c>
      <c r="L1800" s="109" t="s">
        <v>650</v>
      </c>
      <c r="M1800" s="109" t="s">
        <v>663</v>
      </c>
      <c r="N1800" s="108">
        <v>1</v>
      </c>
      <c r="O1800" s="108">
        <v>1</v>
      </c>
      <c r="P1800" s="108">
        <v>1</v>
      </c>
      <c r="Q1800" s="110">
        <v>1</v>
      </c>
      <c r="R1800" s="110">
        <v>1</v>
      </c>
      <c r="S1800" s="110">
        <v>1</v>
      </c>
      <c r="T1800" s="110">
        <v>0</v>
      </c>
      <c r="U1800" s="110">
        <v>0</v>
      </c>
      <c r="V1800" s="110">
        <v>0</v>
      </c>
      <c r="W1800" s="112">
        <v>20863105.66</v>
      </c>
      <c r="X1800" s="112">
        <v>0</v>
      </c>
      <c r="Y1800" s="112">
        <v>0</v>
      </c>
      <c r="Z1800" s="112">
        <v>0</v>
      </c>
      <c r="AA1800" s="112">
        <v>0</v>
      </c>
      <c r="AB1800" s="112">
        <v>0</v>
      </c>
      <c r="AC1800" s="112">
        <v>0</v>
      </c>
      <c r="AD1800" s="112">
        <v>20863105.66</v>
      </c>
      <c r="AE1800" s="151">
        <v>45485</v>
      </c>
      <c r="AF1800" s="151">
        <v>46580</v>
      </c>
      <c r="AG1800" s="113">
        <v>20863105.66</v>
      </c>
      <c r="AH1800" s="113">
        <v>2.7833333333333332</v>
      </c>
      <c r="AI1800" s="113">
        <v>3</v>
      </c>
      <c r="AJ1800" s="152">
        <v>8.7499999999999994E-2</v>
      </c>
      <c r="AK1800" s="109" t="s">
        <v>664</v>
      </c>
      <c r="AL1800" s="109" t="s">
        <v>665</v>
      </c>
      <c r="AM1800" s="155">
        <v>0</v>
      </c>
      <c r="AN1800" s="155">
        <v>0</v>
      </c>
      <c r="AO1800" s="155">
        <v>0</v>
      </c>
      <c r="AP1800" s="155">
        <v>0</v>
      </c>
      <c r="AQ1800" s="155">
        <v>0</v>
      </c>
      <c r="AR1800" s="155">
        <v>0</v>
      </c>
      <c r="AS1800" s="155">
        <v>0</v>
      </c>
      <c r="AT1800" s="155">
        <v>0</v>
      </c>
      <c r="AU1800" s="155">
        <v>0</v>
      </c>
      <c r="AV1800" s="155">
        <v>0</v>
      </c>
      <c r="AW1800" s="155">
        <v>0</v>
      </c>
      <c r="AX1800" s="155">
        <v>0</v>
      </c>
      <c r="AY1800" s="155">
        <v>0</v>
      </c>
      <c r="AZ1800" s="155">
        <v>0</v>
      </c>
      <c r="BA1800" s="155">
        <v>0</v>
      </c>
      <c r="BB1800" s="22">
        <f t="shared" si="88"/>
        <v>0</v>
      </c>
      <c r="BC1800" s="22">
        <f t="shared" si="89"/>
        <v>0</v>
      </c>
      <c r="BD1800" s="22">
        <f t="shared" si="87"/>
        <v>0</v>
      </c>
    </row>
    <row r="1801" spans="1:56" x14ac:dyDescent="0.35">
      <c r="A1801" s="23" t="s">
        <v>3682</v>
      </c>
      <c r="B1801" s="107" t="s">
        <v>3683</v>
      </c>
      <c r="C1801" s="108">
        <v>1</v>
      </c>
      <c r="D1801" s="108" t="s">
        <v>31</v>
      </c>
      <c r="E1801" s="109" t="s">
        <v>467</v>
      </c>
      <c r="F1801" s="109" t="s">
        <v>648</v>
      </c>
      <c r="G1801" s="109" t="s">
        <v>668</v>
      </c>
      <c r="H1801" s="109" t="s">
        <v>669</v>
      </c>
      <c r="I1801" s="109" t="s">
        <v>670</v>
      </c>
      <c r="J1801" s="109" t="s">
        <v>671</v>
      </c>
      <c r="K1801" s="109" t="s">
        <v>484</v>
      </c>
      <c r="L1801" s="109" t="s">
        <v>650</v>
      </c>
      <c r="M1801" s="109" t="s">
        <v>663</v>
      </c>
      <c r="N1801" s="108">
        <v>1</v>
      </c>
      <c r="O1801" s="108">
        <v>1</v>
      </c>
      <c r="P1801" s="108">
        <v>1</v>
      </c>
      <c r="Q1801" s="110">
        <v>1</v>
      </c>
      <c r="R1801" s="110">
        <v>1</v>
      </c>
      <c r="S1801" s="110">
        <v>1</v>
      </c>
      <c r="T1801" s="110">
        <v>0</v>
      </c>
      <c r="U1801" s="110">
        <v>0</v>
      </c>
      <c r="V1801" s="110">
        <v>0</v>
      </c>
      <c r="W1801" s="112">
        <v>5000000</v>
      </c>
      <c r="X1801" s="112">
        <v>0</v>
      </c>
      <c r="Y1801" s="112">
        <v>0</v>
      </c>
      <c r="Z1801" s="112">
        <v>218750</v>
      </c>
      <c r="AA1801" s="112">
        <v>0</v>
      </c>
      <c r="AB1801" s="112">
        <v>0</v>
      </c>
      <c r="AC1801" s="112">
        <v>0</v>
      </c>
      <c r="AD1801" s="112">
        <v>5000000</v>
      </c>
      <c r="AE1801" s="151">
        <v>45376</v>
      </c>
      <c r="AF1801" s="151">
        <v>46471</v>
      </c>
      <c r="AG1801" s="113">
        <v>5000000</v>
      </c>
      <c r="AH1801" s="113">
        <v>2.4861111111111112</v>
      </c>
      <c r="AI1801" s="113">
        <v>3</v>
      </c>
      <c r="AJ1801" s="152">
        <v>8.7499999999999994E-2</v>
      </c>
      <c r="AK1801" s="109" t="s">
        <v>664</v>
      </c>
      <c r="AL1801" s="109" t="s">
        <v>665</v>
      </c>
      <c r="AM1801" s="155">
        <v>0</v>
      </c>
      <c r="AN1801" s="155">
        <v>0</v>
      </c>
      <c r="AO1801" s="155">
        <v>0</v>
      </c>
      <c r="AP1801" s="155">
        <v>0</v>
      </c>
      <c r="AQ1801" s="155">
        <v>0</v>
      </c>
      <c r="AR1801" s="155">
        <v>0</v>
      </c>
      <c r="AS1801" s="155">
        <v>0</v>
      </c>
      <c r="AT1801" s="155">
        <v>0</v>
      </c>
      <c r="AU1801" s="155">
        <v>0</v>
      </c>
      <c r="AV1801" s="155">
        <v>0</v>
      </c>
      <c r="AW1801" s="155">
        <v>0</v>
      </c>
      <c r="AX1801" s="155">
        <v>0</v>
      </c>
      <c r="AY1801" s="155">
        <v>0</v>
      </c>
      <c r="AZ1801" s="155">
        <v>0</v>
      </c>
      <c r="BA1801" s="155">
        <v>0</v>
      </c>
      <c r="BB1801" s="22">
        <f t="shared" si="88"/>
        <v>0</v>
      </c>
      <c r="BC1801" s="22">
        <f t="shared" si="89"/>
        <v>0</v>
      </c>
      <c r="BD1801" s="22">
        <f t="shared" si="87"/>
        <v>0</v>
      </c>
    </row>
    <row r="1802" spans="1:56" x14ac:dyDescent="0.35">
      <c r="A1802" s="23" t="s">
        <v>3684</v>
      </c>
      <c r="B1802" s="107" t="s">
        <v>3685</v>
      </c>
      <c r="C1802" s="108">
        <v>1</v>
      </c>
      <c r="D1802" s="108" t="s">
        <v>31</v>
      </c>
      <c r="E1802" s="109" t="s">
        <v>467</v>
      </c>
      <c r="F1802" s="109" t="s">
        <v>648</v>
      </c>
      <c r="G1802" s="109" t="s">
        <v>931</v>
      </c>
      <c r="H1802" s="109" t="s">
        <v>669</v>
      </c>
      <c r="I1802" s="109" t="s">
        <v>932</v>
      </c>
      <c r="J1802" s="109" t="s">
        <v>671</v>
      </c>
      <c r="K1802" s="109" t="s">
        <v>485</v>
      </c>
      <c r="L1802" s="109" t="s">
        <v>650</v>
      </c>
      <c r="M1802" s="109" t="s">
        <v>663</v>
      </c>
      <c r="N1802" s="108">
        <v>1</v>
      </c>
      <c r="O1802" s="108">
        <v>1</v>
      </c>
      <c r="P1802" s="108">
        <v>1</v>
      </c>
      <c r="Q1802" s="110">
        <v>1</v>
      </c>
      <c r="R1802" s="110">
        <v>1</v>
      </c>
      <c r="S1802" s="110">
        <v>1</v>
      </c>
      <c r="T1802" s="110">
        <v>0</v>
      </c>
      <c r="U1802" s="110">
        <v>0</v>
      </c>
      <c r="V1802" s="110">
        <v>0</v>
      </c>
      <c r="W1802" s="112">
        <v>2442010</v>
      </c>
      <c r="X1802" s="112">
        <v>0</v>
      </c>
      <c r="Y1802" s="112">
        <v>0</v>
      </c>
      <c r="Z1802" s="112">
        <v>6613.78</v>
      </c>
      <c r="AA1802" s="112">
        <v>0</v>
      </c>
      <c r="AB1802" s="112">
        <v>0</v>
      </c>
      <c r="AC1802" s="112">
        <v>0</v>
      </c>
      <c r="AD1802" s="112">
        <v>2442010</v>
      </c>
      <c r="AE1802" s="151">
        <v>45488</v>
      </c>
      <c r="AF1802" s="151">
        <v>45853</v>
      </c>
      <c r="AG1802" s="113">
        <v>2442010</v>
      </c>
      <c r="AH1802" s="113">
        <v>0.79166666666666663</v>
      </c>
      <c r="AI1802" s="113">
        <v>1</v>
      </c>
      <c r="AJ1802" s="152">
        <v>3.2500000000000001E-2</v>
      </c>
      <c r="AK1802" s="109" t="s">
        <v>664</v>
      </c>
      <c r="AL1802" s="109" t="s">
        <v>665</v>
      </c>
      <c r="AM1802" s="155">
        <v>0</v>
      </c>
      <c r="AN1802" s="155">
        <v>0</v>
      </c>
      <c r="AO1802" s="155">
        <v>0</v>
      </c>
      <c r="AP1802" s="155">
        <v>0</v>
      </c>
      <c r="AQ1802" s="155">
        <v>0</v>
      </c>
      <c r="AR1802" s="155">
        <v>0</v>
      </c>
      <c r="AS1802" s="155">
        <v>0</v>
      </c>
      <c r="AT1802" s="155">
        <v>0</v>
      </c>
      <c r="AU1802" s="155">
        <v>0</v>
      </c>
      <c r="AV1802" s="155">
        <v>2442010</v>
      </c>
      <c r="AW1802" s="155">
        <v>0</v>
      </c>
      <c r="AX1802" s="155">
        <v>0</v>
      </c>
      <c r="AY1802" s="155">
        <v>0</v>
      </c>
      <c r="AZ1802" s="155">
        <v>0</v>
      </c>
      <c r="BA1802" s="155">
        <v>0</v>
      </c>
      <c r="BB1802" s="22">
        <f t="shared" si="88"/>
        <v>0</v>
      </c>
      <c r="BC1802" s="22">
        <f t="shared" si="89"/>
        <v>2442010</v>
      </c>
      <c r="BD1802" s="22">
        <f t="shared" si="87"/>
        <v>2442010</v>
      </c>
    </row>
    <row r="1803" spans="1:56" x14ac:dyDescent="0.35">
      <c r="A1803" s="23" t="s">
        <v>3686</v>
      </c>
      <c r="B1803" s="107" t="s">
        <v>3685</v>
      </c>
      <c r="C1803" s="108">
        <v>2</v>
      </c>
      <c r="D1803" s="108" t="s">
        <v>31</v>
      </c>
      <c r="E1803" s="109" t="s">
        <v>467</v>
      </c>
      <c r="F1803" s="109" t="s">
        <v>648</v>
      </c>
      <c r="G1803" s="109" t="s">
        <v>931</v>
      </c>
      <c r="H1803" s="109" t="s">
        <v>669</v>
      </c>
      <c r="I1803" s="109" t="s">
        <v>932</v>
      </c>
      <c r="J1803" s="109" t="s">
        <v>671</v>
      </c>
      <c r="K1803" s="109" t="s">
        <v>485</v>
      </c>
      <c r="L1803" s="109" t="s">
        <v>650</v>
      </c>
      <c r="M1803" s="109" t="s">
        <v>663</v>
      </c>
      <c r="N1803" s="108">
        <v>1</v>
      </c>
      <c r="O1803" s="108">
        <v>1</v>
      </c>
      <c r="P1803" s="108">
        <v>1</v>
      </c>
      <c r="Q1803" s="110">
        <v>1</v>
      </c>
      <c r="R1803" s="110">
        <v>1</v>
      </c>
      <c r="S1803" s="110">
        <v>1</v>
      </c>
      <c r="T1803" s="110">
        <v>0</v>
      </c>
      <c r="U1803" s="110">
        <v>0</v>
      </c>
      <c r="V1803" s="110">
        <v>0</v>
      </c>
      <c r="W1803" s="112">
        <v>2927432.5</v>
      </c>
      <c r="X1803" s="112">
        <v>0</v>
      </c>
      <c r="Y1803" s="112">
        <v>0</v>
      </c>
      <c r="Z1803" s="112">
        <v>9318.99</v>
      </c>
      <c r="AA1803" s="112">
        <v>0</v>
      </c>
      <c r="AB1803" s="112">
        <v>0</v>
      </c>
      <c r="AC1803" s="112">
        <v>0</v>
      </c>
      <c r="AD1803" s="112">
        <v>2927432.5</v>
      </c>
      <c r="AE1803" s="151">
        <v>45488</v>
      </c>
      <c r="AF1803" s="151">
        <v>46218</v>
      </c>
      <c r="AG1803" s="113">
        <v>2927432.5</v>
      </c>
      <c r="AH1803" s="113">
        <v>1.7916666666666667</v>
      </c>
      <c r="AI1803" s="113">
        <v>2</v>
      </c>
      <c r="AJ1803" s="152">
        <v>3.8199999999999998E-2</v>
      </c>
      <c r="AK1803" s="109" t="s">
        <v>664</v>
      </c>
      <c r="AL1803" s="109" t="s">
        <v>665</v>
      </c>
      <c r="AM1803" s="155">
        <v>0</v>
      </c>
      <c r="AN1803" s="155">
        <v>0</v>
      </c>
      <c r="AO1803" s="155">
        <v>0</v>
      </c>
      <c r="AP1803" s="155">
        <v>0</v>
      </c>
      <c r="AQ1803" s="155">
        <v>0</v>
      </c>
      <c r="AR1803" s="155">
        <v>0</v>
      </c>
      <c r="AS1803" s="155">
        <v>0</v>
      </c>
      <c r="AT1803" s="155">
        <v>0</v>
      </c>
      <c r="AU1803" s="155">
        <v>0</v>
      </c>
      <c r="AV1803" s="155">
        <v>0</v>
      </c>
      <c r="AW1803" s="155">
        <v>0</v>
      </c>
      <c r="AX1803" s="155">
        <v>0</v>
      </c>
      <c r="AY1803" s="155">
        <v>0</v>
      </c>
      <c r="AZ1803" s="155">
        <v>0</v>
      </c>
      <c r="BA1803" s="155">
        <v>0</v>
      </c>
      <c r="BB1803" s="22">
        <f t="shared" si="88"/>
        <v>0</v>
      </c>
      <c r="BC1803" s="22">
        <f t="shared" si="89"/>
        <v>0</v>
      </c>
      <c r="BD1803" s="22">
        <f t="shared" si="87"/>
        <v>0</v>
      </c>
    </row>
    <row r="1804" spans="1:56" x14ac:dyDescent="0.35">
      <c r="A1804" s="23" t="s">
        <v>3687</v>
      </c>
      <c r="B1804" s="107" t="s">
        <v>3685</v>
      </c>
      <c r="C1804" s="108">
        <v>3</v>
      </c>
      <c r="D1804" s="108" t="s">
        <v>31</v>
      </c>
      <c r="E1804" s="109" t="s">
        <v>467</v>
      </c>
      <c r="F1804" s="109" t="s">
        <v>648</v>
      </c>
      <c r="G1804" s="109" t="s">
        <v>931</v>
      </c>
      <c r="H1804" s="109" t="s">
        <v>669</v>
      </c>
      <c r="I1804" s="109" t="s">
        <v>932</v>
      </c>
      <c r="J1804" s="109" t="s">
        <v>671</v>
      </c>
      <c r="K1804" s="109" t="s">
        <v>485</v>
      </c>
      <c r="L1804" s="109" t="s">
        <v>650</v>
      </c>
      <c r="M1804" s="109" t="s">
        <v>663</v>
      </c>
      <c r="N1804" s="108">
        <v>1</v>
      </c>
      <c r="O1804" s="108">
        <v>1</v>
      </c>
      <c r="P1804" s="108">
        <v>1</v>
      </c>
      <c r="Q1804" s="110">
        <v>1</v>
      </c>
      <c r="R1804" s="110">
        <v>1</v>
      </c>
      <c r="S1804" s="110">
        <v>1</v>
      </c>
      <c r="T1804" s="110">
        <v>0</v>
      </c>
      <c r="U1804" s="110">
        <v>0</v>
      </c>
      <c r="V1804" s="110">
        <v>0</v>
      </c>
      <c r="W1804" s="112">
        <v>6611097.5</v>
      </c>
      <c r="X1804" s="112">
        <v>0</v>
      </c>
      <c r="Y1804" s="112">
        <v>0</v>
      </c>
      <c r="Z1804" s="112">
        <v>23689.77</v>
      </c>
      <c r="AA1804" s="112">
        <v>0</v>
      </c>
      <c r="AB1804" s="112">
        <v>0</v>
      </c>
      <c r="AC1804" s="112">
        <v>0</v>
      </c>
      <c r="AD1804" s="112">
        <v>6611097.5</v>
      </c>
      <c r="AE1804" s="151">
        <v>45488</v>
      </c>
      <c r="AF1804" s="151">
        <v>46583</v>
      </c>
      <c r="AG1804" s="113">
        <v>6611097.5</v>
      </c>
      <c r="AH1804" s="113">
        <v>2.7916666666666665</v>
      </c>
      <c r="AI1804" s="113">
        <v>3</v>
      </c>
      <c r="AJ1804" s="152">
        <v>4.2999999999999997E-2</v>
      </c>
      <c r="AK1804" s="109" t="s">
        <v>664</v>
      </c>
      <c r="AL1804" s="109" t="s">
        <v>665</v>
      </c>
      <c r="AM1804" s="155">
        <v>0</v>
      </c>
      <c r="AN1804" s="155">
        <v>0</v>
      </c>
      <c r="AO1804" s="155">
        <v>0</v>
      </c>
      <c r="AP1804" s="155">
        <v>0</v>
      </c>
      <c r="AQ1804" s="155">
        <v>0</v>
      </c>
      <c r="AR1804" s="155">
        <v>0</v>
      </c>
      <c r="AS1804" s="155">
        <v>0</v>
      </c>
      <c r="AT1804" s="155">
        <v>0</v>
      </c>
      <c r="AU1804" s="155">
        <v>0</v>
      </c>
      <c r="AV1804" s="155">
        <v>0</v>
      </c>
      <c r="AW1804" s="155">
        <v>0</v>
      </c>
      <c r="AX1804" s="155">
        <v>0</v>
      </c>
      <c r="AY1804" s="155">
        <v>0</v>
      </c>
      <c r="AZ1804" s="155">
        <v>0</v>
      </c>
      <c r="BA1804" s="155">
        <v>0</v>
      </c>
      <c r="BB1804" s="22">
        <f t="shared" si="88"/>
        <v>0</v>
      </c>
      <c r="BC1804" s="22">
        <f t="shared" si="89"/>
        <v>0</v>
      </c>
      <c r="BD1804" s="22">
        <f t="shared" si="87"/>
        <v>0</v>
      </c>
    </row>
    <row r="1805" spans="1:56" x14ac:dyDescent="0.35">
      <c r="A1805" s="23" t="s">
        <v>3688</v>
      </c>
      <c r="B1805" s="107" t="s">
        <v>3685</v>
      </c>
      <c r="C1805" s="108">
        <v>4</v>
      </c>
      <c r="D1805" s="108" t="s">
        <v>31</v>
      </c>
      <c r="E1805" s="109" t="s">
        <v>467</v>
      </c>
      <c r="F1805" s="109" t="s">
        <v>648</v>
      </c>
      <c r="G1805" s="109" t="s">
        <v>931</v>
      </c>
      <c r="H1805" s="109" t="s">
        <v>669</v>
      </c>
      <c r="I1805" s="109" t="s">
        <v>932</v>
      </c>
      <c r="J1805" s="109" t="s">
        <v>671</v>
      </c>
      <c r="K1805" s="109" t="s">
        <v>485</v>
      </c>
      <c r="L1805" s="109" t="s">
        <v>650</v>
      </c>
      <c r="M1805" s="109" t="s">
        <v>663</v>
      </c>
      <c r="N1805" s="108">
        <v>1</v>
      </c>
      <c r="O1805" s="108">
        <v>1</v>
      </c>
      <c r="P1805" s="108">
        <v>1</v>
      </c>
      <c r="Q1805" s="110">
        <v>1</v>
      </c>
      <c r="R1805" s="110">
        <v>1</v>
      </c>
      <c r="S1805" s="110">
        <v>1</v>
      </c>
      <c r="T1805" s="110">
        <v>0</v>
      </c>
      <c r="U1805" s="110">
        <v>0</v>
      </c>
      <c r="V1805" s="110">
        <v>0</v>
      </c>
      <c r="W1805" s="112">
        <v>10887122.5</v>
      </c>
      <c r="X1805" s="112">
        <v>0</v>
      </c>
      <c r="Y1805" s="112">
        <v>0</v>
      </c>
      <c r="Z1805" s="112">
        <v>42731.96</v>
      </c>
      <c r="AA1805" s="112">
        <v>0</v>
      </c>
      <c r="AB1805" s="112">
        <v>0</v>
      </c>
      <c r="AC1805" s="112">
        <v>0</v>
      </c>
      <c r="AD1805" s="112">
        <v>10887122.5</v>
      </c>
      <c r="AE1805" s="151">
        <v>45488</v>
      </c>
      <c r="AF1805" s="151">
        <v>46949</v>
      </c>
      <c r="AG1805" s="113">
        <v>10887122.5</v>
      </c>
      <c r="AH1805" s="113">
        <v>3.7916666666666665</v>
      </c>
      <c r="AI1805" s="113">
        <v>4</v>
      </c>
      <c r="AJ1805" s="152">
        <v>4.7100000000000003E-2</v>
      </c>
      <c r="AK1805" s="109" t="s">
        <v>664</v>
      </c>
      <c r="AL1805" s="109" t="s">
        <v>665</v>
      </c>
      <c r="AM1805" s="155">
        <v>0</v>
      </c>
      <c r="AN1805" s="155">
        <v>0</v>
      </c>
      <c r="AO1805" s="155">
        <v>0</v>
      </c>
      <c r="AP1805" s="155">
        <v>0</v>
      </c>
      <c r="AQ1805" s="155">
        <v>0</v>
      </c>
      <c r="AR1805" s="155">
        <v>0</v>
      </c>
      <c r="AS1805" s="155">
        <v>0</v>
      </c>
      <c r="AT1805" s="155">
        <v>0</v>
      </c>
      <c r="AU1805" s="155">
        <v>0</v>
      </c>
      <c r="AV1805" s="155">
        <v>0</v>
      </c>
      <c r="AW1805" s="155">
        <v>0</v>
      </c>
      <c r="AX1805" s="155">
        <v>0</v>
      </c>
      <c r="AY1805" s="155">
        <v>0</v>
      </c>
      <c r="AZ1805" s="155">
        <v>0</v>
      </c>
      <c r="BA1805" s="155">
        <v>0</v>
      </c>
      <c r="BB1805" s="22">
        <f t="shared" si="88"/>
        <v>0</v>
      </c>
      <c r="BC1805" s="22">
        <f t="shared" si="89"/>
        <v>0</v>
      </c>
      <c r="BD1805" s="22">
        <f t="shared" si="87"/>
        <v>0</v>
      </c>
    </row>
    <row r="1806" spans="1:56" x14ac:dyDescent="0.35">
      <c r="A1806" s="23" t="s">
        <v>3689</v>
      </c>
      <c r="B1806" s="107" t="s">
        <v>3685</v>
      </c>
      <c r="C1806" s="108">
        <v>5</v>
      </c>
      <c r="D1806" s="108" t="s">
        <v>31</v>
      </c>
      <c r="E1806" s="109" t="s">
        <v>467</v>
      </c>
      <c r="F1806" s="109" t="s">
        <v>648</v>
      </c>
      <c r="G1806" s="109" t="s">
        <v>931</v>
      </c>
      <c r="H1806" s="109" t="s">
        <v>669</v>
      </c>
      <c r="I1806" s="109" t="s">
        <v>932</v>
      </c>
      <c r="J1806" s="109" t="s">
        <v>671</v>
      </c>
      <c r="K1806" s="109" t="s">
        <v>485</v>
      </c>
      <c r="L1806" s="109" t="s">
        <v>650</v>
      </c>
      <c r="M1806" s="109" t="s">
        <v>663</v>
      </c>
      <c r="N1806" s="108">
        <v>1</v>
      </c>
      <c r="O1806" s="108">
        <v>1</v>
      </c>
      <c r="P1806" s="108">
        <v>1</v>
      </c>
      <c r="Q1806" s="110">
        <v>1</v>
      </c>
      <c r="R1806" s="110">
        <v>1</v>
      </c>
      <c r="S1806" s="110">
        <v>1</v>
      </c>
      <c r="T1806" s="110">
        <v>0</v>
      </c>
      <c r="U1806" s="110">
        <v>0</v>
      </c>
      <c r="V1806" s="110">
        <v>0</v>
      </c>
      <c r="W1806" s="112">
        <v>425242.5</v>
      </c>
      <c r="X1806" s="112">
        <v>0</v>
      </c>
      <c r="Y1806" s="112">
        <v>0</v>
      </c>
      <c r="Z1806" s="112">
        <v>1796.65</v>
      </c>
      <c r="AA1806" s="112">
        <v>0</v>
      </c>
      <c r="AB1806" s="112">
        <v>0</v>
      </c>
      <c r="AC1806" s="112">
        <v>0</v>
      </c>
      <c r="AD1806" s="112">
        <v>425242.5</v>
      </c>
      <c r="AE1806" s="151">
        <v>45488</v>
      </c>
      <c r="AF1806" s="151">
        <v>47314</v>
      </c>
      <c r="AG1806" s="113">
        <v>425242.5</v>
      </c>
      <c r="AH1806" s="113">
        <v>4.791666666666667</v>
      </c>
      <c r="AI1806" s="113">
        <v>5</v>
      </c>
      <c r="AJ1806" s="152">
        <v>5.0700000000000002E-2</v>
      </c>
      <c r="AK1806" s="109" t="s">
        <v>664</v>
      </c>
      <c r="AL1806" s="109" t="s">
        <v>665</v>
      </c>
      <c r="AM1806" s="155">
        <v>0</v>
      </c>
      <c r="AN1806" s="155">
        <v>0</v>
      </c>
      <c r="AO1806" s="155">
        <v>0</v>
      </c>
      <c r="AP1806" s="155">
        <v>0</v>
      </c>
      <c r="AQ1806" s="155">
        <v>0</v>
      </c>
      <c r="AR1806" s="155">
        <v>0</v>
      </c>
      <c r="AS1806" s="155">
        <v>0</v>
      </c>
      <c r="AT1806" s="155">
        <v>0</v>
      </c>
      <c r="AU1806" s="155">
        <v>0</v>
      </c>
      <c r="AV1806" s="155">
        <v>0</v>
      </c>
      <c r="AW1806" s="155">
        <v>0</v>
      </c>
      <c r="AX1806" s="155">
        <v>0</v>
      </c>
      <c r="AY1806" s="155">
        <v>0</v>
      </c>
      <c r="AZ1806" s="155">
        <v>0</v>
      </c>
      <c r="BA1806" s="155">
        <v>0</v>
      </c>
      <c r="BB1806" s="22">
        <f t="shared" si="88"/>
        <v>0</v>
      </c>
      <c r="BC1806" s="22">
        <f t="shared" si="89"/>
        <v>0</v>
      </c>
      <c r="BD1806" s="22">
        <f t="shared" si="87"/>
        <v>0</v>
      </c>
    </row>
    <row r="1807" spans="1:56" x14ac:dyDescent="0.35">
      <c r="A1807" s="23" t="s">
        <v>3690</v>
      </c>
      <c r="B1807" s="107" t="s">
        <v>3685</v>
      </c>
      <c r="C1807" s="108">
        <v>6</v>
      </c>
      <c r="D1807" s="108" t="s">
        <v>31</v>
      </c>
      <c r="E1807" s="109" t="s">
        <v>467</v>
      </c>
      <c r="F1807" s="109" t="s">
        <v>648</v>
      </c>
      <c r="G1807" s="109" t="s">
        <v>931</v>
      </c>
      <c r="H1807" s="109" t="s">
        <v>669</v>
      </c>
      <c r="I1807" s="109" t="s">
        <v>932</v>
      </c>
      <c r="J1807" s="109" t="s">
        <v>671</v>
      </c>
      <c r="K1807" s="109" t="s">
        <v>485</v>
      </c>
      <c r="L1807" s="109" t="s">
        <v>650</v>
      </c>
      <c r="M1807" s="109" t="s">
        <v>663</v>
      </c>
      <c r="N1807" s="108">
        <v>1</v>
      </c>
      <c r="O1807" s="108">
        <v>1</v>
      </c>
      <c r="P1807" s="108">
        <v>1</v>
      </c>
      <c r="Q1807" s="110">
        <v>1</v>
      </c>
      <c r="R1807" s="110">
        <v>1</v>
      </c>
      <c r="S1807" s="110">
        <v>1</v>
      </c>
      <c r="T1807" s="110">
        <v>0</v>
      </c>
      <c r="U1807" s="110">
        <v>0</v>
      </c>
      <c r="V1807" s="110">
        <v>0</v>
      </c>
      <c r="W1807" s="112">
        <v>1142977.5</v>
      </c>
      <c r="X1807" s="112">
        <v>0</v>
      </c>
      <c r="Y1807" s="112">
        <v>0</v>
      </c>
      <c r="Z1807" s="112">
        <v>5105.3</v>
      </c>
      <c r="AA1807" s="112">
        <v>0</v>
      </c>
      <c r="AB1807" s="112">
        <v>0</v>
      </c>
      <c r="AC1807" s="112">
        <v>0</v>
      </c>
      <c r="AD1807" s="112">
        <v>1142977.5</v>
      </c>
      <c r="AE1807" s="151">
        <v>45488</v>
      </c>
      <c r="AF1807" s="151">
        <v>47679</v>
      </c>
      <c r="AG1807" s="113">
        <v>1142977.5</v>
      </c>
      <c r="AH1807" s="113">
        <v>5.791666666666667</v>
      </c>
      <c r="AI1807" s="113">
        <v>6</v>
      </c>
      <c r="AJ1807" s="152">
        <v>5.3600000000000002E-2</v>
      </c>
      <c r="AK1807" s="109" t="s">
        <v>664</v>
      </c>
      <c r="AL1807" s="109" t="s">
        <v>665</v>
      </c>
      <c r="AM1807" s="155">
        <v>0</v>
      </c>
      <c r="AN1807" s="155">
        <v>0</v>
      </c>
      <c r="AO1807" s="155">
        <v>0</v>
      </c>
      <c r="AP1807" s="155">
        <v>0</v>
      </c>
      <c r="AQ1807" s="155">
        <v>0</v>
      </c>
      <c r="AR1807" s="155">
        <v>0</v>
      </c>
      <c r="AS1807" s="155">
        <v>0</v>
      </c>
      <c r="AT1807" s="155">
        <v>0</v>
      </c>
      <c r="AU1807" s="155">
        <v>0</v>
      </c>
      <c r="AV1807" s="155">
        <v>0</v>
      </c>
      <c r="AW1807" s="155">
        <v>0</v>
      </c>
      <c r="AX1807" s="155">
        <v>0</v>
      </c>
      <c r="AY1807" s="155">
        <v>0</v>
      </c>
      <c r="AZ1807" s="155">
        <v>0</v>
      </c>
      <c r="BA1807" s="155">
        <v>0</v>
      </c>
      <c r="BB1807" s="22">
        <f t="shared" si="88"/>
        <v>0</v>
      </c>
      <c r="BC1807" s="22">
        <f t="shared" si="89"/>
        <v>0</v>
      </c>
      <c r="BD1807" s="22">
        <f t="shared" si="87"/>
        <v>0</v>
      </c>
    </row>
    <row r="1808" spans="1:56" x14ac:dyDescent="0.35">
      <c r="A1808" s="23" t="s">
        <v>3691</v>
      </c>
      <c r="B1808" s="107" t="s">
        <v>3685</v>
      </c>
      <c r="C1808" s="108">
        <v>7</v>
      </c>
      <c r="D1808" s="108" t="s">
        <v>31</v>
      </c>
      <c r="E1808" s="109" t="s">
        <v>467</v>
      </c>
      <c r="F1808" s="109" t="s">
        <v>648</v>
      </c>
      <c r="G1808" s="109" t="s">
        <v>931</v>
      </c>
      <c r="H1808" s="109" t="s">
        <v>669</v>
      </c>
      <c r="I1808" s="109" t="s">
        <v>932</v>
      </c>
      <c r="J1808" s="109" t="s">
        <v>671</v>
      </c>
      <c r="K1808" s="109" t="s">
        <v>485</v>
      </c>
      <c r="L1808" s="109" t="s">
        <v>650</v>
      </c>
      <c r="M1808" s="109" t="s">
        <v>663</v>
      </c>
      <c r="N1808" s="108">
        <v>1</v>
      </c>
      <c r="O1808" s="108">
        <v>1</v>
      </c>
      <c r="P1808" s="108">
        <v>1</v>
      </c>
      <c r="Q1808" s="110">
        <v>1</v>
      </c>
      <c r="R1808" s="110">
        <v>1</v>
      </c>
      <c r="S1808" s="110">
        <v>1</v>
      </c>
      <c r="T1808" s="110">
        <v>0</v>
      </c>
      <c r="U1808" s="110">
        <v>0</v>
      </c>
      <c r="V1808" s="110">
        <v>0</v>
      </c>
      <c r="W1808" s="112">
        <v>265500</v>
      </c>
      <c r="X1808" s="112">
        <v>0</v>
      </c>
      <c r="Y1808" s="112">
        <v>0</v>
      </c>
      <c r="Z1808" s="112">
        <v>1247.8499999999999</v>
      </c>
      <c r="AA1808" s="112">
        <v>0</v>
      </c>
      <c r="AB1808" s="112">
        <v>0</v>
      </c>
      <c r="AC1808" s="112">
        <v>0</v>
      </c>
      <c r="AD1808" s="112">
        <v>265500</v>
      </c>
      <c r="AE1808" s="151">
        <v>45488</v>
      </c>
      <c r="AF1808" s="151">
        <v>48044</v>
      </c>
      <c r="AG1808" s="113">
        <v>265500</v>
      </c>
      <c r="AH1808" s="113">
        <v>6.791666666666667</v>
      </c>
      <c r="AI1808" s="113">
        <v>7</v>
      </c>
      <c r="AJ1808" s="152">
        <v>5.6399999999999999E-2</v>
      </c>
      <c r="AK1808" s="109" t="s">
        <v>664</v>
      </c>
      <c r="AL1808" s="109" t="s">
        <v>665</v>
      </c>
      <c r="AM1808" s="155">
        <v>0</v>
      </c>
      <c r="AN1808" s="155">
        <v>0</v>
      </c>
      <c r="AO1808" s="155">
        <v>0</v>
      </c>
      <c r="AP1808" s="155">
        <v>0</v>
      </c>
      <c r="AQ1808" s="155">
        <v>0</v>
      </c>
      <c r="AR1808" s="155">
        <v>0</v>
      </c>
      <c r="AS1808" s="155">
        <v>0</v>
      </c>
      <c r="AT1808" s="155">
        <v>0</v>
      </c>
      <c r="AU1808" s="155">
        <v>0</v>
      </c>
      <c r="AV1808" s="155">
        <v>0</v>
      </c>
      <c r="AW1808" s="155">
        <v>0</v>
      </c>
      <c r="AX1808" s="155">
        <v>0</v>
      </c>
      <c r="AY1808" s="155">
        <v>0</v>
      </c>
      <c r="AZ1808" s="155">
        <v>0</v>
      </c>
      <c r="BA1808" s="155">
        <v>0</v>
      </c>
      <c r="BB1808" s="22">
        <f t="shared" si="88"/>
        <v>0</v>
      </c>
      <c r="BC1808" s="22">
        <f t="shared" si="89"/>
        <v>0</v>
      </c>
      <c r="BD1808" s="22">
        <f t="shared" si="87"/>
        <v>0</v>
      </c>
    </row>
    <row r="1809" spans="1:56" x14ac:dyDescent="0.35">
      <c r="A1809" s="23" t="s">
        <v>3692</v>
      </c>
      <c r="B1809" s="107" t="s">
        <v>3685</v>
      </c>
      <c r="C1809" s="108">
        <v>8</v>
      </c>
      <c r="D1809" s="108" t="s">
        <v>31</v>
      </c>
      <c r="E1809" s="109" t="s">
        <v>467</v>
      </c>
      <c r="F1809" s="109" t="s">
        <v>648</v>
      </c>
      <c r="G1809" s="109" t="s">
        <v>931</v>
      </c>
      <c r="H1809" s="109" t="s">
        <v>669</v>
      </c>
      <c r="I1809" s="109" t="s">
        <v>932</v>
      </c>
      <c r="J1809" s="109" t="s">
        <v>671</v>
      </c>
      <c r="K1809" s="109" t="s">
        <v>485</v>
      </c>
      <c r="L1809" s="109" t="s">
        <v>650</v>
      </c>
      <c r="M1809" s="109" t="s">
        <v>663</v>
      </c>
      <c r="N1809" s="108">
        <v>1</v>
      </c>
      <c r="O1809" s="108">
        <v>1</v>
      </c>
      <c r="P1809" s="108">
        <v>1</v>
      </c>
      <c r="Q1809" s="110">
        <v>1</v>
      </c>
      <c r="R1809" s="110">
        <v>1</v>
      </c>
      <c r="S1809" s="110">
        <v>1</v>
      </c>
      <c r="T1809" s="110">
        <v>0</v>
      </c>
      <c r="U1809" s="110">
        <v>0</v>
      </c>
      <c r="V1809" s="110">
        <v>0</v>
      </c>
      <c r="W1809" s="112">
        <v>48085</v>
      </c>
      <c r="X1809" s="112">
        <v>0</v>
      </c>
      <c r="Y1809" s="112">
        <v>0</v>
      </c>
      <c r="Z1809" s="112">
        <v>237.62</v>
      </c>
      <c r="AA1809" s="112">
        <v>0</v>
      </c>
      <c r="AB1809" s="112">
        <v>0</v>
      </c>
      <c r="AC1809" s="112">
        <v>0</v>
      </c>
      <c r="AD1809" s="112">
        <v>48085</v>
      </c>
      <c r="AE1809" s="151">
        <v>45488</v>
      </c>
      <c r="AF1809" s="151">
        <v>48410</v>
      </c>
      <c r="AG1809" s="113">
        <v>48085</v>
      </c>
      <c r="AH1809" s="113">
        <v>7.791666666666667</v>
      </c>
      <c r="AI1809" s="113">
        <v>8</v>
      </c>
      <c r="AJ1809" s="152">
        <v>5.9299999999999999E-2</v>
      </c>
      <c r="AK1809" s="109" t="s">
        <v>664</v>
      </c>
      <c r="AL1809" s="109" t="s">
        <v>665</v>
      </c>
      <c r="AM1809" s="155">
        <v>0</v>
      </c>
      <c r="AN1809" s="155">
        <v>0</v>
      </c>
      <c r="AO1809" s="155">
        <v>0</v>
      </c>
      <c r="AP1809" s="155">
        <v>0</v>
      </c>
      <c r="AQ1809" s="155">
        <v>0</v>
      </c>
      <c r="AR1809" s="155">
        <v>0</v>
      </c>
      <c r="AS1809" s="155">
        <v>0</v>
      </c>
      <c r="AT1809" s="155">
        <v>0</v>
      </c>
      <c r="AU1809" s="155">
        <v>0</v>
      </c>
      <c r="AV1809" s="155">
        <v>0</v>
      </c>
      <c r="AW1809" s="155">
        <v>0</v>
      </c>
      <c r="AX1809" s="155">
        <v>0</v>
      </c>
      <c r="AY1809" s="155">
        <v>0</v>
      </c>
      <c r="AZ1809" s="155">
        <v>0</v>
      </c>
      <c r="BA1809" s="155">
        <v>0</v>
      </c>
      <c r="BB1809" s="22">
        <f t="shared" si="88"/>
        <v>0</v>
      </c>
      <c r="BC1809" s="22">
        <f t="shared" si="89"/>
        <v>0</v>
      </c>
      <c r="BD1809" s="22">
        <f t="shared" si="87"/>
        <v>0</v>
      </c>
    </row>
    <row r="1810" spans="1:56" x14ac:dyDescent="0.35">
      <c r="A1810" s="23" t="s">
        <v>3693</v>
      </c>
      <c r="B1810" s="107" t="s">
        <v>3694</v>
      </c>
      <c r="C1810" s="108">
        <v>1</v>
      </c>
      <c r="D1810" s="108" t="s">
        <v>31</v>
      </c>
      <c r="E1810" s="109" t="s">
        <v>467</v>
      </c>
      <c r="F1810" s="109" t="s">
        <v>648</v>
      </c>
      <c r="G1810" s="109" t="s">
        <v>668</v>
      </c>
      <c r="H1810" s="109" t="s">
        <v>669</v>
      </c>
      <c r="I1810" s="109" t="s">
        <v>670</v>
      </c>
      <c r="J1810" s="109" t="s">
        <v>671</v>
      </c>
      <c r="K1810" s="109" t="s">
        <v>484</v>
      </c>
      <c r="L1810" s="109" t="s">
        <v>650</v>
      </c>
      <c r="M1810" s="109" t="s">
        <v>663</v>
      </c>
      <c r="N1810" s="108">
        <v>1</v>
      </c>
      <c r="O1810" s="108">
        <v>1</v>
      </c>
      <c r="P1810" s="108">
        <v>1</v>
      </c>
      <c r="Q1810" s="110">
        <v>1</v>
      </c>
      <c r="R1810" s="110">
        <v>1</v>
      </c>
      <c r="S1810" s="110">
        <v>1</v>
      </c>
      <c r="T1810" s="110">
        <v>0</v>
      </c>
      <c r="U1810" s="110">
        <v>0</v>
      </c>
      <c r="V1810" s="110">
        <v>0</v>
      </c>
      <c r="W1810" s="112">
        <v>40000000</v>
      </c>
      <c r="X1810" s="112">
        <v>0</v>
      </c>
      <c r="Y1810" s="112">
        <v>0</v>
      </c>
      <c r="Z1810" s="112">
        <v>1750000</v>
      </c>
      <c r="AA1810" s="112">
        <v>0</v>
      </c>
      <c r="AB1810" s="112">
        <v>0</v>
      </c>
      <c r="AC1810" s="112">
        <v>0</v>
      </c>
      <c r="AD1810" s="112">
        <v>40000000</v>
      </c>
      <c r="AE1810" s="151">
        <v>45376</v>
      </c>
      <c r="AF1810" s="151">
        <v>46471</v>
      </c>
      <c r="AG1810" s="113">
        <v>40000000</v>
      </c>
      <c r="AH1810" s="113">
        <v>2.4861111111111112</v>
      </c>
      <c r="AI1810" s="113">
        <v>3</v>
      </c>
      <c r="AJ1810" s="152">
        <v>8.7499999999999994E-2</v>
      </c>
      <c r="AK1810" s="109" t="s">
        <v>664</v>
      </c>
      <c r="AL1810" s="109" t="s">
        <v>665</v>
      </c>
      <c r="AM1810" s="155">
        <v>0</v>
      </c>
      <c r="AN1810" s="155">
        <v>0</v>
      </c>
      <c r="AO1810" s="155">
        <v>0</v>
      </c>
      <c r="AP1810" s="155">
        <v>0</v>
      </c>
      <c r="AQ1810" s="155">
        <v>0</v>
      </c>
      <c r="AR1810" s="155">
        <v>0</v>
      </c>
      <c r="AS1810" s="155">
        <v>0</v>
      </c>
      <c r="AT1810" s="155">
        <v>0</v>
      </c>
      <c r="AU1810" s="155">
        <v>0</v>
      </c>
      <c r="AV1810" s="155">
        <v>0</v>
      </c>
      <c r="AW1810" s="155">
        <v>0</v>
      </c>
      <c r="AX1810" s="155">
        <v>0</v>
      </c>
      <c r="AY1810" s="155">
        <v>0</v>
      </c>
      <c r="AZ1810" s="155">
        <v>0</v>
      </c>
      <c r="BA1810" s="155">
        <v>0</v>
      </c>
      <c r="BB1810" s="22">
        <f t="shared" si="88"/>
        <v>0</v>
      </c>
      <c r="BC1810" s="22">
        <f t="shared" si="89"/>
        <v>0</v>
      </c>
      <c r="BD1810" s="22">
        <f t="shared" si="87"/>
        <v>0</v>
      </c>
    </row>
    <row r="1811" spans="1:56" x14ac:dyDescent="0.35">
      <c r="A1811" s="23" t="s">
        <v>3695</v>
      </c>
      <c r="B1811" s="107" t="s">
        <v>3696</v>
      </c>
      <c r="C1811" s="108">
        <v>1</v>
      </c>
      <c r="D1811" s="108" t="s">
        <v>31</v>
      </c>
      <c r="E1811" s="109" t="s">
        <v>467</v>
      </c>
      <c r="F1811" s="109" t="s">
        <v>648</v>
      </c>
      <c r="G1811" s="109" t="s">
        <v>668</v>
      </c>
      <c r="H1811" s="109" t="s">
        <v>669</v>
      </c>
      <c r="I1811" s="109" t="s">
        <v>670</v>
      </c>
      <c r="J1811" s="109" t="s">
        <v>671</v>
      </c>
      <c r="K1811" s="109" t="s">
        <v>484</v>
      </c>
      <c r="L1811" s="109" t="s">
        <v>650</v>
      </c>
      <c r="M1811" s="109" t="s">
        <v>663</v>
      </c>
      <c r="N1811" s="108">
        <v>1</v>
      </c>
      <c r="O1811" s="108">
        <v>1</v>
      </c>
      <c r="P1811" s="108">
        <v>1</v>
      </c>
      <c r="Q1811" s="110">
        <v>1</v>
      </c>
      <c r="R1811" s="110">
        <v>1</v>
      </c>
      <c r="S1811" s="110">
        <v>1</v>
      </c>
      <c r="T1811" s="110">
        <v>0</v>
      </c>
      <c r="U1811" s="110">
        <v>0</v>
      </c>
      <c r="V1811" s="110">
        <v>0</v>
      </c>
      <c r="W1811" s="112">
        <v>48700000</v>
      </c>
      <c r="X1811" s="112">
        <v>0</v>
      </c>
      <c r="Y1811" s="112">
        <v>0</v>
      </c>
      <c r="Z1811" s="112">
        <v>2130625</v>
      </c>
      <c r="AA1811" s="112">
        <v>0</v>
      </c>
      <c r="AB1811" s="112">
        <v>0</v>
      </c>
      <c r="AC1811" s="112">
        <v>0</v>
      </c>
      <c r="AD1811" s="112">
        <v>48700000</v>
      </c>
      <c r="AE1811" s="151">
        <v>45376</v>
      </c>
      <c r="AF1811" s="151">
        <v>46471</v>
      </c>
      <c r="AG1811" s="113">
        <v>48700000</v>
      </c>
      <c r="AH1811" s="113">
        <v>2.4861111111111112</v>
      </c>
      <c r="AI1811" s="113">
        <v>3</v>
      </c>
      <c r="AJ1811" s="152">
        <v>8.7499999999999994E-2</v>
      </c>
      <c r="AK1811" s="109" t="s">
        <v>664</v>
      </c>
      <c r="AL1811" s="109" t="s">
        <v>665</v>
      </c>
      <c r="AM1811" s="155">
        <v>0</v>
      </c>
      <c r="AN1811" s="155">
        <v>0</v>
      </c>
      <c r="AO1811" s="155">
        <v>0</v>
      </c>
      <c r="AP1811" s="155">
        <v>0</v>
      </c>
      <c r="AQ1811" s="155">
        <v>0</v>
      </c>
      <c r="AR1811" s="155">
        <v>0</v>
      </c>
      <c r="AS1811" s="155">
        <v>0</v>
      </c>
      <c r="AT1811" s="155">
        <v>0</v>
      </c>
      <c r="AU1811" s="155">
        <v>0</v>
      </c>
      <c r="AV1811" s="155">
        <v>0</v>
      </c>
      <c r="AW1811" s="155">
        <v>0</v>
      </c>
      <c r="AX1811" s="155">
        <v>0</v>
      </c>
      <c r="AY1811" s="155">
        <v>0</v>
      </c>
      <c r="AZ1811" s="155">
        <v>0</v>
      </c>
      <c r="BA1811" s="155">
        <v>0</v>
      </c>
      <c r="BB1811" s="22">
        <f t="shared" si="88"/>
        <v>0</v>
      </c>
      <c r="BC1811" s="22">
        <f t="shared" si="89"/>
        <v>0</v>
      </c>
      <c r="BD1811" s="22">
        <f t="shared" si="87"/>
        <v>0</v>
      </c>
    </row>
    <row r="1812" spans="1:56" x14ac:dyDescent="0.35">
      <c r="A1812" s="23" t="s">
        <v>3697</v>
      </c>
      <c r="B1812" s="107" t="s">
        <v>3698</v>
      </c>
      <c r="C1812" s="108">
        <v>1</v>
      </c>
      <c r="D1812" s="108" t="s">
        <v>31</v>
      </c>
      <c r="E1812" s="109" t="s">
        <v>467</v>
      </c>
      <c r="F1812" s="109" t="s">
        <v>648</v>
      </c>
      <c r="G1812" s="109" t="s">
        <v>668</v>
      </c>
      <c r="H1812" s="109" t="s">
        <v>669</v>
      </c>
      <c r="I1812" s="109" t="s">
        <v>670</v>
      </c>
      <c r="J1812" s="109" t="s">
        <v>671</v>
      </c>
      <c r="K1812" s="109" t="s">
        <v>484</v>
      </c>
      <c r="L1812" s="109" t="s">
        <v>650</v>
      </c>
      <c r="M1812" s="109" t="s">
        <v>663</v>
      </c>
      <c r="N1812" s="108">
        <v>1</v>
      </c>
      <c r="O1812" s="108">
        <v>1</v>
      </c>
      <c r="P1812" s="108">
        <v>1</v>
      </c>
      <c r="Q1812" s="110">
        <v>1</v>
      </c>
      <c r="R1812" s="110">
        <v>1</v>
      </c>
      <c r="S1812" s="110">
        <v>1</v>
      </c>
      <c r="T1812" s="110">
        <v>0</v>
      </c>
      <c r="U1812" s="110">
        <v>0</v>
      </c>
      <c r="V1812" s="110">
        <v>0</v>
      </c>
      <c r="W1812" s="112">
        <v>7767316.4000000004</v>
      </c>
      <c r="X1812" s="112">
        <v>0</v>
      </c>
      <c r="Y1812" s="112">
        <v>0</v>
      </c>
      <c r="Z1812" s="112">
        <v>0</v>
      </c>
      <c r="AA1812" s="112">
        <v>0</v>
      </c>
      <c r="AB1812" s="112">
        <v>0</v>
      </c>
      <c r="AC1812" s="112">
        <v>0</v>
      </c>
      <c r="AD1812" s="112">
        <v>7767316.4000000004</v>
      </c>
      <c r="AE1812" s="151">
        <v>45387</v>
      </c>
      <c r="AF1812" s="151">
        <v>46482</v>
      </c>
      <c r="AG1812" s="113">
        <v>7767316.4000000004</v>
      </c>
      <c r="AH1812" s="113">
        <v>2.5138888888888888</v>
      </c>
      <c r="AI1812" s="113">
        <v>3</v>
      </c>
      <c r="AJ1812" s="152">
        <v>8.7499999999999994E-2</v>
      </c>
      <c r="AK1812" s="109" t="s">
        <v>664</v>
      </c>
      <c r="AL1812" s="109" t="s">
        <v>665</v>
      </c>
      <c r="AM1812" s="155">
        <v>0</v>
      </c>
      <c r="AN1812" s="155">
        <v>0</v>
      </c>
      <c r="AO1812" s="155">
        <v>0</v>
      </c>
      <c r="AP1812" s="155">
        <v>0</v>
      </c>
      <c r="AQ1812" s="155">
        <v>0</v>
      </c>
      <c r="AR1812" s="155">
        <v>0</v>
      </c>
      <c r="AS1812" s="155">
        <v>0</v>
      </c>
      <c r="AT1812" s="155">
        <v>0</v>
      </c>
      <c r="AU1812" s="155">
        <v>0</v>
      </c>
      <c r="AV1812" s="155">
        <v>0</v>
      </c>
      <c r="AW1812" s="155">
        <v>0</v>
      </c>
      <c r="AX1812" s="155">
        <v>0</v>
      </c>
      <c r="AY1812" s="155">
        <v>0</v>
      </c>
      <c r="AZ1812" s="155">
        <v>0</v>
      </c>
      <c r="BA1812" s="155">
        <v>0</v>
      </c>
      <c r="BB1812" s="22">
        <f t="shared" si="88"/>
        <v>0</v>
      </c>
      <c r="BC1812" s="22">
        <f t="shared" si="89"/>
        <v>0</v>
      </c>
      <c r="BD1812" s="22">
        <f t="shared" si="87"/>
        <v>0</v>
      </c>
    </row>
    <row r="1813" spans="1:56" x14ac:dyDescent="0.35">
      <c r="A1813" s="23" t="s">
        <v>3699</v>
      </c>
      <c r="B1813" s="107" t="s">
        <v>3700</v>
      </c>
      <c r="C1813" s="108">
        <v>1</v>
      </c>
      <c r="D1813" s="108" t="s">
        <v>31</v>
      </c>
      <c r="E1813" s="109" t="s">
        <v>467</v>
      </c>
      <c r="F1813" s="109" t="s">
        <v>648</v>
      </c>
      <c r="G1813" s="109" t="s">
        <v>668</v>
      </c>
      <c r="H1813" s="109" t="s">
        <v>669</v>
      </c>
      <c r="I1813" s="109" t="s">
        <v>670</v>
      </c>
      <c r="J1813" s="109" t="s">
        <v>671</v>
      </c>
      <c r="K1813" s="109" t="s">
        <v>484</v>
      </c>
      <c r="L1813" s="109" t="s">
        <v>650</v>
      </c>
      <c r="M1813" s="109" t="s">
        <v>663</v>
      </c>
      <c r="N1813" s="108">
        <v>1</v>
      </c>
      <c r="O1813" s="108">
        <v>1</v>
      </c>
      <c r="P1813" s="108">
        <v>1</v>
      </c>
      <c r="Q1813" s="110">
        <v>1</v>
      </c>
      <c r="R1813" s="110">
        <v>1</v>
      </c>
      <c r="S1813" s="110">
        <v>1</v>
      </c>
      <c r="T1813" s="110">
        <v>0</v>
      </c>
      <c r="U1813" s="110">
        <v>0</v>
      </c>
      <c r="V1813" s="110">
        <v>0</v>
      </c>
      <c r="W1813" s="112">
        <v>7886282.8499999996</v>
      </c>
      <c r="X1813" s="112">
        <v>0</v>
      </c>
      <c r="Y1813" s="112">
        <v>0</v>
      </c>
      <c r="Z1813" s="112">
        <v>0</v>
      </c>
      <c r="AA1813" s="112">
        <v>0</v>
      </c>
      <c r="AB1813" s="112">
        <v>0</v>
      </c>
      <c r="AC1813" s="112">
        <v>0</v>
      </c>
      <c r="AD1813" s="112">
        <v>7886282.8499999996</v>
      </c>
      <c r="AE1813" s="151">
        <v>45455</v>
      </c>
      <c r="AF1813" s="151">
        <v>47281</v>
      </c>
      <c r="AG1813" s="113">
        <v>7886282.8499999996</v>
      </c>
      <c r="AH1813" s="113">
        <v>4.7</v>
      </c>
      <c r="AI1813" s="113">
        <v>5</v>
      </c>
      <c r="AJ1813" s="152">
        <v>9.2499999999999999E-2</v>
      </c>
      <c r="AK1813" s="109" t="s">
        <v>664</v>
      </c>
      <c r="AL1813" s="109" t="s">
        <v>665</v>
      </c>
      <c r="AM1813" s="155">
        <v>0</v>
      </c>
      <c r="AN1813" s="155">
        <v>0</v>
      </c>
      <c r="AO1813" s="155">
        <v>0</v>
      </c>
      <c r="AP1813" s="155">
        <v>0</v>
      </c>
      <c r="AQ1813" s="155">
        <v>0</v>
      </c>
      <c r="AR1813" s="155">
        <v>0</v>
      </c>
      <c r="AS1813" s="155">
        <v>0</v>
      </c>
      <c r="AT1813" s="155">
        <v>0</v>
      </c>
      <c r="AU1813" s="155">
        <v>0</v>
      </c>
      <c r="AV1813" s="155">
        <v>0</v>
      </c>
      <c r="AW1813" s="155">
        <v>0</v>
      </c>
      <c r="AX1813" s="155">
        <v>0</v>
      </c>
      <c r="AY1813" s="155">
        <v>0</v>
      </c>
      <c r="AZ1813" s="155">
        <v>0</v>
      </c>
      <c r="BA1813" s="155">
        <v>0</v>
      </c>
      <c r="BB1813" s="22">
        <f t="shared" si="88"/>
        <v>0</v>
      </c>
      <c r="BC1813" s="22">
        <f t="shared" si="89"/>
        <v>0</v>
      </c>
      <c r="BD1813" s="22">
        <f t="shared" si="87"/>
        <v>0</v>
      </c>
    </row>
    <row r="1814" spans="1:56" x14ac:dyDescent="0.35">
      <c r="A1814" s="23" t="s">
        <v>3701</v>
      </c>
      <c r="B1814" s="107" t="s">
        <v>3702</v>
      </c>
      <c r="C1814" s="108">
        <v>1</v>
      </c>
      <c r="D1814" s="108" t="s">
        <v>31</v>
      </c>
      <c r="E1814" s="109" t="s">
        <v>467</v>
      </c>
      <c r="F1814" s="109" t="s">
        <v>648</v>
      </c>
      <c r="G1814" s="109" t="s">
        <v>668</v>
      </c>
      <c r="H1814" s="109" t="s">
        <v>669</v>
      </c>
      <c r="I1814" s="109" t="s">
        <v>670</v>
      </c>
      <c r="J1814" s="109" t="s">
        <v>671</v>
      </c>
      <c r="K1814" s="109" t="s">
        <v>484</v>
      </c>
      <c r="L1814" s="109" t="s">
        <v>650</v>
      </c>
      <c r="M1814" s="109" t="s">
        <v>663</v>
      </c>
      <c r="N1814" s="108">
        <v>1</v>
      </c>
      <c r="O1814" s="108">
        <v>1</v>
      </c>
      <c r="P1814" s="108">
        <v>1</v>
      </c>
      <c r="Q1814" s="110">
        <v>1</v>
      </c>
      <c r="R1814" s="110">
        <v>1</v>
      </c>
      <c r="S1814" s="110">
        <v>1</v>
      </c>
      <c r="T1814" s="110">
        <v>0</v>
      </c>
      <c r="U1814" s="110">
        <v>0</v>
      </c>
      <c r="V1814" s="110">
        <v>0</v>
      </c>
      <c r="W1814" s="112">
        <v>5500000</v>
      </c>
      <c r="X1814" s="112">
        <v>0</v>
      </c>
      <c r="Y1814" s="112">
        <v>0</v>
      </c>
      <c r="Z1814" s="112">
        <v>0</v>
      </c>
      <c r="AA1814" s="112">
        <v>0</v>
      </c>
      <c r="AB1814" s="112">
        <v>0</v>
      </c>
      <c r="AC1814" s="112">
        <v>0</v>
      </c>
      <c r="AD1814" s="112">
        <v>5500000</v>
      </c>
      <c r="AE1814" s="151">
        <v>45387</v>
      </c>
      <c r="AF1814" s="151">
        <v>46482</v>
      </c>
      <c r="AG1814" s="113">
        <v>5500000</v>
      </c>
      <c r="AH1814" s="113">
        <v>2.5138888888888888</v>
      </c>
      <c r="AI1814" s="113">
        <v>3</v>
      </c>
      <c r="AJ1814" s="152">
        <v>8.7499999999999994E-2</v>
      </c>
      <c r="AK1814" s="109" t="s">
        <v>664</v>
      </c>
      <c r="AL1814" s="109" t="s">
        <v>665</v>
      </c>
      <c r="AM1814" s="155">
        <v>0</v>
      </c>
      <c r="AN1814" s="155">
        <v>0</v>
      </c>
      <c r="AO1814" s="155">
        <v>0</v>
      </c>
      <c r="AP1814" s="155">
        <v>0</v>
      </c>
      <c r="AQ1814" s="155">
        <v>0</v>
      </c>
      <c r="AR1814" s="155">
        <v>0</v>
      </c>
      <c r="AS1814" s="155">
        <v>0</v>
      </c>
      <c r="AT1814" s="155">
        <v>0</v>
      </c>
      <c r="AU1814" s="155">
        <v>0</v>
      </c>
      <c r="AV1814" s="155">
        <v>0</v>
      </c>
      <c r="AW1814" s="155">
        <v>0</v>
      </c>
      <c r="AX1814" s="155">
        <v>0</v>
      </c>
      <c r="AY1814" s="155">
        <v>0</v>
      </c>
      <c r="AZ1814" s="155">
        <v>0</v>
      </c>
      <c r="BA1814" s="155">
        <v>0</v>
      </c>
      <c r="BB1814" s="22">
        <f t="shared" si="88"/>
        <v>0</v>
      </c>
      <c r="BC1814" s="22">
        <f t="shared" si="89"/>
        <v>0</v>
      </c>
      <c r="BD1814" s="22">
        <f t="shared" si="87"/>
        <v>0</v>
      </c>
    </row>
    <row r="1815" spans="1:56" x14ac:dyDescent="0.35">
      <c r="A1815" s="23" t="s">
        <v>3703</v>
      </c>
      <c r="B1815" s="107" t="s">
        <v>3704</v>
      </c>
      <c r="C1815" s="108">
        <v>1</v>
      </c>
      <c r="D1815" s="108" t="s">
        <v>31</v>
      </c>
      <c r="E1815" s="109" t="s">
        <v>467</v>
      </c>
      <c r="F1815" s="109" t="s">
        <v>648</v>
      </c>
      <c r="G1815" s="109" t="s">
        <v>931</v>
      </c>
      <c r="H1815" s="109" t="s">
        <v>669</v>
      </c>
      <c r="I1815" s="109" t="s">
        <v>932</v>
      </c>
      <c r="J1815" s="109" t="s">
        <v>671</v>
      </c>
      <c r="K1815" s="109" t="s">
        <v>485</v>
      </c>
      <c r="L1815" s="109" t="s">
        <v>650</v>
      </c>
      <c r="M1815" s="109" t="s">
        <v>663</v>
      </c>
      <c r="N1815" s="108">
        <v>1</v>
      </c>
      <c r="O1815" s="108">
        <v>1</v>
      </c>
      <c r="P1815" s="108">
        <v>1</v>
      </c>
      <c r="Q1815" s="110">
        <v>1</v>
      </c>
      <c r="R1815" s="110">
        <v>1</v>
      </c>
      <c r="S1815" s="110">
        <v>1</v>
      </c>
      <c r="T1815" s="110">
        <v>0</v>
      </c>
      <c r="U1815" s="110">
        <v>0</v>
      </c>
      <c r="V1815" s="110">
        <v>0</v>
      </c>
      <c r="W1815" s="112">
        <v>26402.5</v>
      </c>
      <c r="X1815" s="112">
        <v>0</v>
      </c>
      <c r="Y1815" s="112">
        <v>0</v>
      </c>
      <c r="Z1815" s="112">
        <v>71.510000000000005</v>
      </c>
      <c r="AA1815" s="112">
        <v>0</v>
      </c>
      <c r="AB1815" s="112">
        <v>0</v>
      </c>
      <c r="AC1815" s="112">
        <v>0</v>
      </c>
      <c r="AD1815" s="112">
        <v>26402.5</v>
      </c>
      <c r="AE1815" s="151">
        <v>45498</v>
      </c>
      <c r="AF1815" s="151">
        <v>45863</v>
      </c>
      <c r="AG1815" s="113">
        <v>26402.5</v>
      </c>
      <c r="AH1815" s="113">
        <v>0.81944444444444442</v>
      </c>
      <c r="AI1815" s="113">
        <v>1</v>
      </c>
      <c r="AJ1815" s="152">
        <v>3.2500000000000001E-2</v>
      </c>
      <c r="AK1815" s="109" t="s">
        <v>664</v>
      </c>
      <c r="AL1815" s="109" t="s">
        <v>665</v>
      </c>
      <c r="AM1815" s="155">
        <v>0</v>
      </c>
      <c r="AN1815" s="155">
        <v>0</v>
      </c>
      <c r="AO1815" s="155">
        <v>0</v>
      </c>
      <c r="AP1815" s="155">
        <v>0</v>
      </c>
      <c r="AQ1815" s="155">
        <v>0</v>
      </c>
      <c r="AR1815" s="155">
        <v>0</v>
      </c>
      <c r="AS1815" s="155">
        <v>0</v>
      </c>
      <c r="AT1815" s="155">
        <v>0</v>
      </c>
      <c r="AU1815" s="155">
        <v>0</v>
      </c>
      <c r="AV1815" s="155">
        <v>26402.5</v>
      </c>
      <c r="AW1815" s="155">
        <v>0</v>
      </c>
      <c r="AX1815" s="155">
        <v>0</v>
      </c>
      <c r="AY1815" s="155">
        <v>0</v>
      </c>
      <c r="AZ1815" s="155">
        <v>0</v>
      </c>
      <c r="BA1815" s="155">
        <v>0</v>
      </c>
      <c r="BB1815" s="22">
        <f t="shared" si="88"/>
        <v>0</v>
      </c>
      <c r="BC1815" s="22">
        <f t="shared" si="89"/>
        <v>26402.5</v>
      </c>
      <c r="BD1815" s="22">
        <f t="shared" si="87"/>
        <v>26402.5</v>
      </c>
    </row>
    <row r="1816" spans="1:56" x14ac:dyDescent="0.35">
      <c r="A1816" s="23" t="s">
        <v>3705</v>
      </c>
      <c r="B1816" s="107" t="s">
        <v>3704</v>
      </c>
      <c r="C1816" s="108">
        <v>2</v>
      </c>
      <c r="D1816" s="108" t="s">
        <v>31</v>
      </c>
      <c r="E1816" s="109" t="s">
        <v>467</v>
      </c>
      <c r="F1816" s="109" t="s">
        <v>648</v>
      </c>
      <c r="G1816" s="109" t="s">
        <v>931</v>
      </c>
      <c r="H1816" s="109" t="s">
        <v>669</v>
      </c>
      <c r="I1816" s="109" t="s">
        <v>932</v>
      </c>
      <c r="J1816" s="109" t="s">
        <v>671</v>
      </c>
      <c r="K1816" s="109" t="s">
        <v>485</v>
      </c>
      <c r="L1816" s="109" t="s">
        <v>650</v>
      </c>
      <c r="M1816" s="109" t="s">
        <v>663</v>
      </c>
      <c r="N1816" s="108">
        <v>1</v>
      </c>
      <c r="O1816" s="108">
        <v>1</v>
      </c>
      <c r="P1816" s="108">
        <v>1</v>
      </c>
      <c r="Q1816" s="110">
        <v>1</v>
      </c>
      <c r="R1816" s="110">
        <v>1</v>
      </c>
      <c r="S1816" s="110">
        <v>1</v>
      </c>
      <c r="T1816" s="110">
        <v>0</v>
      </c>
      <c r="U1816" s="110">
        <v>0</v>
      </c>
      <c r="V1816" s="110">
        <v>0</v>
      </c>
      <c r="W1816" s="112">
        <v>54722.5</v>
      </c>
      <c r="X1816" s="112">
        <v>0</v>
      </c>
      <c r="Y1816" s="112">
        <v>0</v>
      </c>
      <c r="Z1816" s="112">
        <v>196.09</v>
      </c>
      <c r="AA1816" s="112">
        <v>0</v>
      </c>
      <c r="AB1816" s="112">
        <v>0</v>
      </c>
      <c r="AC1816" s="112">
        <v>0</v>
      </c>
      <c r="AD1816" s="112">
        <v>54722.5</v>
      </c>
      <c r="AE1816" s="151">
        <v>45498</v>
      </c>
      <c r="AF1816" s="151">
        <v>46593</v>
      </c>
      <c r="AG1816" s="113">
        <v>54722.5</v>
      </c>
      <c r="AH1816" s="113">
        <v>2.8194444444444446</v>
      </c>
      <c r="AI1816" s="113">
        <v>3</v>
      </c>
      <c r="AJ1816" s="152">
        <v>4.2999999999999997E-2</v>
      </c>
      <c r="AK1816" s="109" t="s">
        <v>664</v>
      </c>
      <c r="AL1816" s="109" t="s">
        <v>665</v>
      </c>
      <c r="AM1816" s="155">
        <v>0</v>
      </c>
      <c r="AN1816" s="155">
        <v>0</v>
      </c>
      <c r="AO1816" s="155">
        <v>0</v>
      </c>
      <c r="AP1816" s="155">
        <v>0</v>
      </c>
      <c r="AQ1816" s="155">
        <v>0</v>
      </c>
      <c r="AR1816" s="155">
        <v>0</v>
      </c>
      <c r="AS1816" s="155">
        <v>0</v>
      </c>
      <c r="AT1816" s="155">
        <v>0</v>
      </c>
      <c r="AU1816" s="155">
        <v>0</v>
      </c>
      <c r="AV1816" s="155">
        <v>0</v>
      </c>
      <c r="AW1816" s="155">
        <v>0</v>
      </c>
      <c r="AX1816" s="155">
        <v>0</v>
      </c>
      <c r="AY1816" s="155">
        <v>0</v>
      </c>
      <c r="AZ1816" s="155">
        <v>0</v>
      </c>
      <c r="BA1816" s="155">
        <v>0</v>
      </c>
      <c r="BB1816" s="22">
        <f t="shared" si="88"/>
        <v>0</v>
      </c>
      <c r="BC1816" s="22">
        <f t="shared" si="89"/>
        <v>0</v>
      </c>
      <c r="BD1816" s="22">
        <f t="shared" si="87"/>
        <v>0</v>
      </c>
    </row>
    <row r="1817" spans="1:56" x14ac:dyDescent="0.35">
      <c r="A1817" s="23" t="s">
        <v>3706</v>
      </c>
      <c r="B1817" s="107" t="s">
        <v>3704</v>
      </c>
      <c r="C1817" s="108">
        <v>3</v>
      </c>
      <c r="D1817" s="108" t="s">
        <v>31</v>
      </c>
      <c r="E1817" s="109" t="s">
        <v>467</v>
      </c>
      <c r="F1817" s="109" t="s">
        <v>648</v>
      </c>
      <c r="G1817" s="109" t="s">
        <v>931</v>
      </c>
      <c r="H1817" s="109" t="s">
        <v>669</v>
      </c>
      <c r="I1817" s="109" t="s">
        <v>932</v>
      </c>
      <c r="J1817" s="109" t="s">
        <v>671</v>
      </c>
      <c r="K1817" s="109" t="s">
        <v>485</v>
      </c>
      <c r="L1817" s="109" t="s">
        <v>650</v>
      </c>
      <c r="M1817" s="109" t="s">
        <v>663</v>
      </c>
      <c r="N1817" s="108">
        <v>1</v>
      </c>
      <c r="O1817" s="108">
        <v>1</v>
      </c>
      <c r="P1817" s="108">
        <v>1</v>
      </c>
      <c r="Q1817" s="110">
        <v>1</v>
      </c>
      <c r="R1817" s="110">
        <v>1</v>
      </c>
      <c r="S1817" s="110">
        <v>1</v>
      </c>
      <c r="T1817" s="110">
        <v>0</v>
      </c>
      <c r="U1817" s="110">
        <v>0</v>
      </c>
      <c r="V1817" s="110">
        <v>0</v>
      </c>
      <c r="W1817" s="112">
        <v>131865</v>
      </c>
      <c r="X1817" s="112">
        <v>0</v>
      </c>
      <c r="Y1817" s="112">
        <v>0</v>
      </c>
      <c r="Z1817" s="112">
        <v>517.57000000000005</v>
      </c>
      <c r="AA1817" s="112">
        <v>0</v>
      </c>
      <c r="AB1817" s="112">
        <v>0</v>
      </c>
      <c r="AC1817" s="112">
        <v>0</v>
      </c>
      <c r="AD1817" s="112">
        <v>131865</v>
      </c>
      <c r="AE1817" s="151">
        <v>45498</v>
      </c>
      <c r="AF1817" s="151">
        <v>46959</v>
      </c>
      <c r="AG1817" s="113">
        <v>131865</v>
      </c>
      <c r="AH1817" s="113">
        <v>3.8194444444444446</v>
      </c>
      <c r="AI1817" s="113">
        <v>4</v>
      </c>
      <c r="AJ1817" s="152">
        <v>4.7100000000000003E-2</v>
      </c>
      <c r="AK1817" s="109" t="s">
        <v>664</v>
      </c>
      <c r="AL1817" s="109" t="s">
        <v>665</v>
      </c>
      <c r="AM1817" s="155">
        <v>0</v>
      </c>
      <c r="AN1817" s="155">
        <v>0</v>
      </c>
      <c r="AO1817" s="155">
        <v>0</v>
      </c>
      <c r="AP1817" s="155">
        <v>0</v>
      </c>
      <c r="AQ1817" s="155">
        <v>0</v>
      </c>
      <c r="AR1817" s="155">
        <v>0</v>
      </c>
      <c r="AS1817" s="155">
        <v>0</v>
      </c>
      <c r="AT1817" s="155">
        <v>0</v>
      </c>
      <c r="AU1817" s="155">
        <v>0</v>
      </c>
      <c r="AV1817" s="155">
        <v>0</v>
      </c>
      <c r="AW1817" s="155">
        <v>0</v>
      </c>
      <c r="AX1817" s="155">
        <v>0</v>
      </c>
      <c r="AY1817" s="155">
        <v>0</v>
      </c>
      <c r="AZ1817" s="155">
        <v>0</v>
      </c>
      <c r="BA1817" s="155">
        <v>0</v>
      </c>
      <c r="BB1817" s="22">
        <f t="shared" si="88"/>
        <v>0</v>
      </c>
      <c r="BC1817" s="22">
        <f t="shared" si="89"/>
        <v>0</v>
      </c>
      <c r="BD1817" s="22">
        <f t="shared" si="87"/>
        <v>0</v>
      </c>
    </row>
    <row r="1818" spans="1:56" x14ac:dyDescent="0.35">
      <c r="A1818" s="23" t="s">
        <v>3707</v>
      </c>
      <c r="B1818" s="107" t="s">
        <v>3704</v>
      </c>
      <c r="C1818" s="108">
        <v>4</v>
      </c>
      <c r="D1818" s="108" t="s">
        <v>31</v>
      </c>
      <c r="E1818" s="109" t="s">
        <v>467</v>
      </c>
      <c r="F1818" s="109" t="s">
        <v>648</v>
      </c>
      <c r="G1818" s="109" t="s">
        <v>931</v>
      </c>
      <c r="H1818" s="109" t="s">
        <v>669</v>
      </c>
      <c r="I1818" s="109" t="s">
        <v>932</v>
      </c>
      <c r="J1818" s="109" t="s">
        <v>671</v>
      </c>
      <c r="K1818" s="109" t="s">
        <v>485</v>
      </c>
      <c r="L1818" s="109" t="s">
        <v>650</v>
      </c>
      <c r="M1818" s="109" t="s">
        <v>663</v>
      </c>
      <c r="N1818" s="108">
        <v>1</v>
      </c>
      <c r="O1818" s="108">
        <v>1</v>
      </c>
      <c r="P1818" s="108">
        <v>1</v>
      </c>
      <c r="Q1818" s="110">
        <v>1</v>
      </c>
      <c r="R1818" s="110">
        <v>1</v>
      </c>
      <c r="S1818" s="110">
        <v>1</v>
      </c>
      <c r="T1818" s="110">
        <v>0</v>
      </c>
      <c r="U1818" s="110">
        <v>0</v>
      </c>
      <c r="V1818" s="110">
        <v>0</v>
      </c>
      <c r="W1818" s="112">
        <v>46462.5</v>
      </c>
      <c r="X1818" s="112">
        <v>0</v>
      </c>
      <c r="Y1818" s="112">
        <v>0</v>
      </c>
      <c r="Z1818" s="112">
        <v>196.3</v>
      </c>
      <c r="AA1818" s="112">
        <v>0</v>
      </c>
      <c r="AB1818" s="112">
        <v>0</v>
      </c>
      <c r="AC1818" s="112">
        <v>0</v>
      </c>
      <c r="AD1818" s="112">
        <v>46462.5</v>
      </c>
      <c r="AE1818" s="151">
        <v>45498</v>
      </c>
      <c r="AF1818" s="151">
        <v>47324</v>
      </c>
      <c r="AG1818" s="113">
        <v>46462.5</v>
      </c>
      <c r="AH1818" s="113">
        <v>4.8194444444444446</v>
      </c>
      <c r="AI1818" s="113">
        <v>5</v>
      </c>
      <c r="AJ1818" s="152">
        <v>5.0700000000000002E-2</v>
      </c>
      <c r="AK1818" s="109" t="s">
        <v>664</v>
      </c>
      <c r="AL1818" s="109" t="s">
        <v>665</v>
      </c>
      <c r="AM1818" s="155">
        <v>0</v>
      </c>
      <c r="AN1818" s="155">
        <v>0</v>
      </c>
      <c r="AO1818" s="155">
        <v>0</v>
      </c>
      <c r="AP1818" s="155">
        <v>0</v>
      </c>
      <c r="AQ1818" s="155">
        <v>0</v>
      </c>
      <c r="AR1818" s="155">
        <v>0</v>
      </c>
      <c r="AS1818" s="155">
        <v>0</v>
      </c>
      <c r="AT1818" s="155">
        <v>0</v>
      </c>
      <c r="AU1818" s="155">
        <v>0</v>
      </c>
      <c r="AV1818" s="155">
        <v>0</v>
      </c>
      <c r="AW1818" s="155">
        <v>0</v>
      </c>
      <c r="AX1818" s="155">
        <v>0</v>
      </c>
      <c r="AY1818" s="155">
        <v>0</v>
      </c>
      <c r="AZ1818" s="155">
        <v>0</v>
      </c>
      <c r="BA1818" s="155">
        <v>0</v>
      </c>
      <c r="BB1818" s="22">
        <f t="shared" si="88"/>
        <v>0</v>
      </c>
      <c r="BC1818" s="22">
        <f t="shared" si="89"/>
        <v>0</v>
      </c>
      <c r="BD1818" s="22">
        <f t="shared" si="87"/>
        <v>0</v>
      </c>
    </row>
    <row r="1819" spans="1:56" x14ac:dyDescent="0.35">
      <c r="A1819" s="23" t="s">
        <v>3708</v>
      </c>
      <c r="B1819" s="107" t="s">
        <v>3704</v>
      </c>
      <c r="C1819" s="108">
        <v>5</v>
      </c>
      <c r="D1819" s="108" t="s">
        <v>31</v>
      </c>
      <c r="E1819" s="109" t="s">
        <v>467</v>
      </c>
      <c r="F1819" s="109" t="s">
        <v>648</v>
      </c>
      <c r="G1819" s="109" t="s">
        <v>931</v>
      </c>
      <c r="H1819" s="109" t="s">
        <v>669</v>
      </c>
      <c r="I1819" s="109" t="s">
        <v>932</v>
      </c>
      <c r="J1819" s="109" t="s">
        <v>671</v>
      </c>
      <c r="K1819" s="109" t="s">
        <v>485</v>
      </c>
      <c r="L1819" s="109" t="s">
        <v>650</v>
      </c>
      <c r="M1819" s="109" t="s">
        <v>663</v>
      </c>
      <c r="N1819" s="108">
        <v>1</v>
      </c>
      <c r="O1819" s="108">
        <v>1</v>
      </c>
      <c r="P1819" s="108">
        <v>1</v>
      </c>
      <c r="Q1819" s="110">
        <v>1</v>
      </c>
      <c r="R1819" s="110">
        <v>1</v>
      </c>
      <c r="S1819" s="110">
        <v>1</v>
      </c>
      <c r="T1819" s="110">
        <v>0</v>
      </c>
      <c r="U1819" s="110">
        <v>0</v>
      </c>
      <c r="V1819" s="110">
        <v>0</v>
      </c>
      <c r="W1819" s="112">
        <v>106200</v>
      </c>
      <c r="X1819" s="112">
        <v>0</v>
      </c>
      <c r="Y1819" s="112">
        <v>0</v>
      </c>
      <c r="Z1819" s="112">
        <v>474.36</v>
      </c>
      <c r="AA1819" s="112">
        <v>0</v>
      </c>
      <c r="AB1819" s="112">
        <v>0</v>
      </c>
      <c r="AC1819" s="112">
        <v>0</v>
      </c>
      <c r="AD1819" s="112">
        <v>106200</v>
      </c>
      <c r="AE1819" s="151">
        <v>45498</v>
      </c>
      <c r="AF1819" s="151">
        <v>47689</v>
      </c>
      <c r="AG1819" s="113">
        <v>106200</v>
      </c>
      <c r="AH1819" s="113">
        <v>5.8194444444444446</v>
      </c>
      <c r="AI1819" s="113">
        <v>6</v>
      </c>
      <c r="AJ1819" s="152">
        <v>5.3600000000000002E-2</v>
      </c>
      <c r="AK1819" s="109" t="s">
        <v>664</v>
      </c>
      <c r="AL1819" s="109" t="s">
        <v>665</v>
      </c>
      <c r="AM1819" s="155">
        <v>0</v>
      </c>
      <c r="AN1819" s="155">
        <v>0</v>
      </c>
      <c r="AO1819" s="155">
        <v>0</v>
      </c>
      <c r="AP1819" s="155">
        <v>0</v>
      </c>
      <c r="AQ1819" s="155">
        <v>0</v>
      </c>
      <c r="AR1819" s="155">
        <v>0</v>
      </c>
      <c r="AS1819" s="155">
        <v>0</v>
      </c>
      <c r="AT1819" s="155">
        <v>0</v>
      </c>
      <c r="AU1819" s="155">
        <v>0</v>
      </c>
      <c r="AV1819" s="155">
        <v>0</v>
      </c>
      <c r="AW1819" s="155">
        <v>0</v>
      </c>
      <c r="AX1819" s="155">
        <v>0</v>
      </c>
      <c r="AY1819" s="155">
        <v>0</v>
      </c>
      <c r="AZ1819" s="155">
        <v>0</v>
      </c>
      <c r="BA1819" s="155">
        <v>0</v>
      </c>
      <c r="BB1819" s="22">
        <f t="shared" si="88"/>
        <v>0</v>
      </c>
      <c r="BC1819" s="22">
        <f t="shared" si="89"/>
        <v>0</v>
      </c>
      <c r="BD1819" s="22">
        <f t="shared" si="87"/>
        <v>0</v>
      </c>
    </row>
    <row r="1820" spans="1:56" x14ac:dyDescent="0.35">
      <c r="A1820" s="23" t="s">
        <v>3709</v>
      </c>
      <c r="B1820" s="107" t="s">
        <v>3704</v>
      </c>
      <c r="C1820" s="108">
        <v>6</v>
      </c>
      <c r="D1820" s="108" t="s">
        <v>31</v>
      </c>
      <c r="E1820" s="109" t="s">
        <v>467</v>
      </c>
      <c r="F1820" s="109" t="s">
        <v>648</v>
      </c>
      <c r="G1820" s="109" t="s">
        <v>931</v>
      </c>
      <c r="H1820" s="109" t="s">
        <v>669</v>
      </c>
      <c r="I1820" s="109" t="s">
        <v>932</v>
      </c>
      <c r="J1820" s="109" t="s">
        <v>671</v>
      </c>
      <c r="K1820" s="109" t="s">
        <v>485</v>
      </c>
      <c r="L1820" s="109" t="s">
        <v>650</v>
      </c>
      <c r="M1820" s="109" t="s">
        <v>663</v>
      </c>
      <c r="N1820" s="108">
        <v>1</v>
      </c>
      <c r="O1820" s="108">
        <v>1</v>
      </c>
      <c r="P1820" s="108">
        <v>1</v>
      </c>
      <c r="Q1820" s="110">
        <v>1</v>
      </c>
      <c r="R1820" s="110">
        <v>1</v>
      </c>
      <c r="S1820" s="110">
        <v>1</v>
      </c>
      <c r="T1820" s="110">
        <v>0</v>
      </c>
      <c r="U1820" s="110">
        <v>0</v>
      </c>
      <c r="V1820" s="110">
        <v>0</v>
      </c>
      <c r="W1820" s="112">
        <v>125375</v>
      </c>
      <c r="X1820" s="112">
        <v>0</v>
      </c>
      <c r="Y1820" s="112">
        <v>0</v>
      </c>
      <c r="Z1820" s="112">
        <v>589.26</v>
      </c>
      <c r="AA1820" s="112">
        <v>0</v>
      </c>
      <c r="AB1820" s="112">
        <v>0</v>
      </c>
      <c r="AC1820" s="112">
        <v>0</v>
      </c>
      <c r="AD1820" s="112">
        <v>125375</v>
      </c>
      <c r="AE1820" s="151">
        <v>45498</v>
      </c>
      <c r="AF1820" s="151">
        <v>48054</v>
      </c>
      <c r="AG1820" s="113">
        <v>125375</v>
      </c>
      <c r="AH1820" s="113">
        <v>6.8194444444444446</v>
      </c>
      <c r="AI1820" s="113">
        <v>7</v>
      </c>
      <c r="AJ1820" s="152">
        <v>5.6399999999999999E-2</v>
      </c>
      <c r="AK1820" s="109" t="s">
        <v>664</v>
      </c>
      <c r="AL1820" s="109" t="s">
        <v>665</v>
      </c>
      <c r="AM1820" s="155">
        <v>0</v>
      </c>
      <c r="AN1820" s="155">
        <v>0</v>
      </c>
      <c r="AO1820" s="155">
        <v>0</v>
      </c>
      <c r="AP1820" s="155">
        <v>0</v>
      </c>
      <c r="AQ1820" s="155">
        <v>0</v>
      </c>
      <c r="AR1820" s="155">
        <v>0</v>
      </c>
      <c r="AS1820" s="155">
        <v>0</v>
      </c>
      <c r="AT1820" s="155">
        <v>0</v>
      </c>
      <c r="AU1820" s="155">
        <v>0</v>
      </c>
      <c r="AV1820" s="155">
        <v>0</v>
      </c>
      <c r="AW1820" s="155">
        <v>0</v>
      </c>
      <c r="AX1820" s="155">
        <v>0</v>
      </c>
      <c r="AY1820" s="155">
        <v>0</v>
      </c>
      <c r="AZ1820" s="155">
        <v>0</v>
      </c>
      <c r="BA1820" s="155">
        <v>0</v>
      </c>
      <c r="BB1820" s="22">
        <f t="shared" si="88"/>
        <v>0</v>
      </c>
      <c r="BC1820" s="22">
        <f t="shared" si="89"/>
        <v>0</v>
      </c>
      <c r="BD1820" s="22">
        <f t="shared" si="87"/>
        <v>0</v>
      </c>
    </row>
    <row r="1821" spans="1:56" x14ac:dyDescent="0.35">
      <c r="A1821" s="23" t="s">
        <v>3710</v>
      </c>
      <c r="B1821" s="107" t="s">
        <v>3704</v>
      </c>
      <c r="C1821" s="108">
        <v>7</v>
      </c>
      <c r="D1821" s="108" t="s">
        <v>31</v>
      </c>
      <c r="E1821" s="109" t="s">
        <v>467</v>
      </c>
      <c r="F1821" s="109" t="s">
        <v>648</v>
      </c>
      <c r="G1821" s="109" t="s">
        <v>931</v>
      </c>
      <c r="H1821" s="109" t="s">
        <v>669</v>
      </c>
      <c r="I1821" s="109" t="s">
        <v>932</v>
      </c>
      <c r="J1821" s="109" t="s">
        <v>671</v>
      </c>
      <c r="K1821" s="109" t="s">
        <v>485</v>
      </c>
      <c r="L1821" s="109" t="s">
        <v>650</v>
      </c>
      <c r="M1821" s="109" t="s">
        <v>663</v>
      </c>
      <c r="N1821" s="108">
        <v>1</v>
      </c>
      <c r="O1821" s="108">
        <v>1</v>
      </c>
      <c r="P1821" s="108">
        <v>1</v>
      </c>
      <c r="Q1821" s="110">
        <v>1</v>
      </c>
      <c r="R1821" s="110">
        <v>1</v>
      </c>
      <c r="S1821" s="110">
        <v>1</v>
      </c>
      <c r="T1821" s="110">
        <v>0</v>
      </c>
      <c r="U1821" s="110">
        <v>0</v>
      </c>
      <c r="V1821" s="110">
        <v>0</v>
      </c>
      <c r="W1821" s="112">
        <v>1048872.5</v>
      </c>
      <c r="X1821" s="112">
        <v>0</v>
      </c>
      <c r="Y1821" s="112">
        <v>0</v>
      </c>
      <c r="Z1821" s="112">
        <v>5183.18</v>
      </c>
      <c r="AA1821" s="112">
        <v>0</v>
      </c>
      <c r="AB1821" s="112">
        <v>0</v>
      </c>
      <c r="AC1821" s="112">
        <v>0</v>
      </c>
      <c r="AD1821" s="112">
        <v>1048872.5</v>
      </c>
      <c r="AE1821" s="151">
        <v>45498</v>
      </c>
      <c r="AF1821" s="151">
        <v>48420</v>
      </c>
      <c r="AG1821" s="113">
        <v>1048872.5</v>
      </c>
      <c r="AH1821" s="113">
        <v>7.8194444444444446</v>
      </c>
      <c r="AI1821" s="113">
        <v>8</v>
      </c>
      <c r="AJ1821" s="152">
        <v>5.9299999999999999E-2</v>
      </c>
      <c r="AK1821" s="109" t="s">
        <v>664</v>
      </c>
      <c r="AL1821" s="109" t="s">
        <v>665</v>
      </c>
      <c r="AM1821" s="155">
        <v>0</v>
      </c>
      <c r="AN1821" s="155">
        <v>0</v>
      </c>
      <c r="AO1821" s="155">
        <v>0</v>
      </c>
      <c r="AP1821" s="155">
        <v>0</v>
      </c>
      <c r="AQ1821" s="155">
        <v>0</v>
      </c>
      <c r="AR1821" s="155">
        <v>0</v>
      </c>
      <c r="AS1821" s="155">
        <v>0</v>
      </c>
      <c r="AT1821" s="155">
        <v>0</v>
      </c>
      <c r="AU1821" s="155">
        <v>0</v>
      </c>
      <c r="AV1821" s="155">
        <v>0</v>
      </c>
      <c r="AW1821" s="155">
        <v>0</v>
      </c>
      <c r="AX1821" s="155">
        <v>0</v>
      </c>
      <c r="AY1821" s="155">
        <v>0</v>
      </c>
      <c r="AZ1821" s="155">
        <v>0</v>
      </c>
      <c r="BA1821" s="155">
        <v>0</v>
      </c>
      <c r="BB1821" s="22">
        <f t="shared" si="88"/>
        <v>0</v>
      </c>
      <c r="BC1821" s="22">
        <f t="shared" si="89"/>
        <v>0</v>
      </c>
      <c r="BD1821" s="22">
        <f t="shared" si="87"/>
        <v>0</v>
      </c>
    </row>
    <row r="1822" spans="1:56" x14ac:dyDescent="0.35">
      <c r="A1822" s="23" t="s">
        <v>3711</v>
      </c>
      <c r="B1822" s="107" t="s">
        <v>3704</v>
      </c>
      <c r="C1822" s="108">
        <v>8</v>
      </c>
      <c r="D1822" s="108" t="s">
        <v>31</v>
      </c>
      <c r="E1822" s="109" t="s">
        <v>467</v>
      </c>
      <c r="F1822" s="109" t="s">
        <v>648</v>
      </c>
      <c r="G1822" s="109" t="s">
        <v>931</v>
      </c>
      <c r="H1822" s="109" t="s">
        <v>669</v>
      </c>
      <c r="I1822" s="109" t="s">
        <v>932</v>
      </c>
      <c r="J1822" s="109" t="s">
        <v>671</v>
      </c>
      <c r="K1822" s="109" t="s">
        <v>485</v>
      </c>
      <c r="L1822" s="109" t="s">
        <v>650</v>
      </c>
      <c r="M1822" s="109" t="s">
        <v>663</v>
      </c>
      <c r="N1822" s="108">
        <v>1</v>
      </c>
      <c r="O1822" s="108">
        <v>1</v>
      </c>
      <c r="P1822" s="108">
        <v>1</v>
      </c>
      <c r="Q1822" s="110">
        <v>1</v>
      </c>
      <c r="R1822" s="110">
        <v>1</v>
      </c>
      <c r="S1822" s="110">
        <v>1</v>
      </c>
      <c r="T1822" s="110">
        <v>0</v>
      </c>
      <c r="U1822" s="110">
        <v>0</v>
      </c>
      <c r="V1822" s="110">
        <v>0</v>
      </c>
      <c r="W1822" s="112">
        <v>1903192.5</v>
      </c>
      <c r="X1822" s="112">
        <v>0</v>
      </c>
      <c r="Y1822" s="112">
        <v>0</v>
      </c>
      <c r="Z1822" s="112">
        <v>9849.02</v>
      </c>
      <c r="AA1822" s="112">
        <v>0</v>
      </c>
      <c r="AB1822" s="112">
        <v>0</v>
      </c>
      <c r="AC1822" s="112">
        <v>0</v>
      </c>
      <c r="AD1822" s="112">
        <v>1903192.5</v>
      </c>
      <c r="AE1822" s="151">
        <v>45498</v>
      </c>
      <c r="AF1822" s="151">
        <v>48785</v>
      </c>
      <c r="AG1822" s="113">
        <v>1903192.5</v>
      </c>
      <c r="AH1822" s="113">
        <v>8.8194444444444446</v>
      </c>
      <c r="AI1822" s="113">
        <v>9</v>
      </c>
      <c r="AJ1822" s="152">
        <v>6.2100000000000002E-2</v>
      </c>
      <c r="AK1822" s="109" t="s">
        <v>664</v>
      </c>
      <c r="AL1822" s="109" t="s">
        <v>665</v>
      </c>
      <c r="AM1822" s="155">
        <v>0</v>
      </c>
      <c r="AN1822" s="155">
        <v>0</v>
      </c>
      <c r="AO1822" s="155">
        <v>0</v>
      </c>
      <c r="AP1822" s="155">
        <v>0</v>
      </c>
      <c r="AQ1822" s="155">
        <v>0</v>
      </c>
      <c r="AR1822" s="155">
        <v>0</v>
      </c>
      <c r="AS1822" s="155">
        <v>0</v>
      </c>
      <c r="AT1822" s="155">
        <v>0</v>
      </c>
      <c r="AU1822" s="155">
        <v>0</v>
      </c>
      <c r="AV1822" s="155">
        <v>0</v>
      </c>
      <c r="AW1822" s="155">
        <v>0</v>
      </c>
      <c r="AX1822" s="155">
        <v>0</v>
      </c>
      <c r="AY1822" s="155">
        <v>0</v>
      </c>
      <c r="AZ1822" s="155">
        <v>0</v>
      </c>
      <c r="BA1822" s="155">
        <v>0</v>
      </c>
      <c r="BB1822" s="22">
        <f t="shared" si="88"/>
        <v>0</v>
      </c>
      <c r="BC1822" s="22">
        <f t="shared" si="89"/>
        <v>0</v>
      </c>
      <c r="BD1822" s="22">
        <f t="shared" si="87"/>
        <v>0</v>
      </c>
    </row>
    <row r="1823" spans="1:56" x14ac:dyDescent="0.35">
      <c r="A1823" s="23" t="s">
        <v>3712</v>
      </c>
      <c r="B1823" s="107" t="s">
        <v>3713</v>
      </c>
      <c r="C1823" s="108">
        <v>1</v>
      </c>
      <c r="D1823" s="108" t="s">
        <v>31</v>
      </c>
      <c r="E1823" s="109" t="s">
        <v>467</v>
      </c>
      <c r="F1823" s="109" t="s">
        <v>648</v>
      </c>
      <c r="G1823" s="109" t="s">
        <v>607</v>
      </c>
      <c r="H1823" s="109" t="s">
        <v>661</v>
      </c>
      <c r="I1823" s="109" t="s">
        <v>649</v>
      </c>
      <c r="J1823" s="109" t="s">
        <v>662</v>
      </c>
      <c r="K1823" s="109" t="s">
        <v>607</v>
      </c>
      <c r="L1823" s="109" t="s">
        <v>650</v>
      </c>
      <c r="M1823" s="109" t="s">
        <v>663</v>
      </c>
      <c r="N1823" s="108">
        <v>1</v>
      </c>
      <c r="O1823" s="108">
        <v>1</v>
      </c>
      <c r="P1823" s="108">
        <v>1</v>
      </c>
      <c r="Q1823" s="110">
        <v>0</v>
      </c>
      <c r="R1823" s="110">
        <v>0</v>
      </c>
      <c r="S1823" s="110">
        <v>1</v>
      </c>
      <c r="T1823" s="110">
        <v>1</v>
      </c>
      <c r="U1823" s="110">
        <v>1</v>
      </c>
      <c r="V1823" s="110">
        <v>0</v>
      </c>
      <c r="W1823" s="112">
        <v>21982441.129999999</v>
      </c>
      <c r="X1823" s="112">
        <v>0</v>
      </c>
      <c r="Y1823" s="112">
        <v>0</v>
      </c>
      <c r="Z1823" s="112">
        <v>0</v>
      </c>
      <c r="AA1823" s="112">
        <v>0</v>
      </c>
      <c r="AB1823" s="112">
        <v>0</v>
      </c>
      <c r="AC1823" s="112">
        <v>0</v>
      </c>
      <c r="AD1823" s="112">
        <v>21982441.129999999</v>
      </c>
      <c r="AE1823" s="151">
        <v>45503</v>
      </c>
      <c r="AF1823" s="151">
        <v>46598</v>
      </c>
      <c r="AG1823" s="113">
        <v>21982441.129999999</v>
      </c>
      <c r="AH1823" s="113">
        <v>2.8333333333333335</v>
      </c>
      <c r="AI1823" s="113">
        <v>3</v>
      </c>
      <c r="AJ1823" s="152">
        <v>8.7499999999999994E-2</v>
      </c>
      <c r="AK1823" s="109" t="s">
        <v>664</v>
      </c>
      <c r="AL1823" s="109" t="s">
        <v>665</v>
      </c>
      <c r="AM1823" s="155">
        <v>0</v>
      </c>
      <c r="AN1823" s="155">
        <v>0</v>
      </c>
      <c r="AO1823" s="155">
        <v>0</v>
      </c>
      <c r="AP1823" s="155">
        <v>0</v>
      </c>
      <c r="AQ1823" s="155">
        <v>0</v>
      </c>
      <c r="AR1823" s="155">
        <v>0</v>
      </c>
      <c r="AS1823" s="155">
        <v>0</v>
      </c>
      <c r="AT1823" s="155">
        <v>0</v>
      </c>
      <c r="AU1823" s="155">
        <v>0</v>
      </c>
      <c r="AV1823" s="155">
        <v>0</v>
      </c>
      <c r="AW1823" s="155">
        <v>0</v>
      </c>
      <c r="AX1823" s="155">
        <v>0</v>
      </c>
      <c r="AY1823" s="155">
        <v>0</v>
      </c>
      <c r="AZ1823" s="155">
        <v>0</v>
      </c>
      <c r="BA1823" s="155">
        <v>0</v>
      </c>
      <c r="BB1823" s="22">
        <f t="shared" si="88"/>
        <v>0</v>
      </c>
      <c r="BC1823" s="22">
        <f t="shared" si="89"/>
        <v>0</v>
      </c>
      <c r="BD1823" s="22">
        <f t="shared" si="87"/>
        <v>0</v>
      </c>
    </row>
    <row r="1824" spans="1:56" x14ac:dyDescent="0.35">
      <c r="A1824" s="23" t="s">
        <v>3733</v>
      </c>
      <c r="B1824" s="107" t="s">
        <v>3734</v>
      </c>
      <c r="C1824" s="108">
        <v>1</v>
      </c>
      <c r="D1824" s="108" t="s">
        <v>31</v>
      </c>
      <c r="E1824" s="109" t="s">
        <v>467</v>
      </c>
      <c r="F1824" s="109" t="s">
        <v>648</v>
      </c>
      <c r="G1824" s="109" t="s">
        <v>668</v>
      </c>
      <c r="H1824" s="109" t="s">
        <v>669</v>
      </c>
      <c r="I1824" s="109" t="s">
        <v>670</v>
      </c>
      <c r="J1824" s="109" t="s">
        <v>671</v>
      </c>
      <c r="K1824" s="109" t="s">
        <v>484</v>
      </c>
      <c r="L1824" s="109" t="s">
        <v>650</v>
      </c>
      <c r="M1824" s="109" t="s">
        <v>663</v>
      </c>
      <c r="N1824" s="108">
        <v>1</v>
      </c>
      <c r="O1824" s="108">
        <v>1</v>
      </c>
      <c r="P1824" s="108">
        <v>1</v>
      </c>
      <c r="Q1824" s="110">
        <v>1</v>
      </c>
      <c r="R1824" s="110">
        <v>1</v>
      </c>
      <c r="S1824" s="110">
        <v>1</v>
      </c>
      <c r="T1824" s="110">
        <v>0</v>
      </c>
      <c r="U1824" s="110">
        <v>0</v>
      </c>
      <c r="V1824" s="110">
        <v>0</v>
      </c>
      <c r="W1824" s="112">
        <v>4429682.8600000003</v>
      </c>
      <c r="X1824" s="112">
        <v>0</v>
      </c>
      <c r="Y1824" s="112">
        <v>0</v>
      </c>
      <c r="Z1824" s="112">
        <v>108527.23</v>
      </c>
      <c r="AA1824" s="112">
        <v>0</v>
      </c>
      <c r="AB1824" s="112">
        <v>0</v>
      </c>
      <c r="AC1824" s="112">
        <v>0</v>
      </c>
      <c r="AD1824" s="112">
        <v>4429682.8600000003</v>
      </c>
      <c r="AE1824" s="151">
        <v>45372</v>
      </c>
      <c r="AF1824" s="151">
        <v>45737</v>
      </c>
      <c r="AG1824" s="153">
        <v>4429682.8600000003</v>
      </c>
      <c r="AH1824" s="113">
        <v>0.47499999999999998</v>
      </c>
      <c r="AI1824" s="113">
        <v>1</v>
      </c>
      <c r="AJ1824" s="152">
        <v>4.9000000000000002E-2</v>
      </c>
      <c r="AK1824" s="109" t="s">
        <v>664</v>
      </c>
      <c r="AL1824" s="109" t="s">
        <v>665</v>
      </c>
      <c r="AM1824" s="155">
        <v>0</v>
      </c>
      <c r="AN1824" s="155">
        <v>0</v>
      </c>
      <c r="AO1824" s="155">
        <v>0</v>
      </c>
      <c r="AP1824" s="155">
        <v>0</v>
      </c>
      <c r="AQ1824" s="155">
        <v>0</v>
      </c>
      <c r="AR1824" s="155">
        <v>4429682.8600000003</v>
      </c>
      <c r="AS1824" s="155">
        <v>0</v>
      </c>
      <c r="AT1824" s="155">
        <v>0</v>
      </c>
      <c r="AU1824" s="155">
        <v>0</v>
      </c>
      <c r="AV1824" s="155">
        <v>0</v>
      </c>
      <c r="AW1824" s="155">
        <v>0</v>
      </c>
      <c r="AX1824" s="155">
        <v>0</v>
      </c>
      <c r="AY1824" s="155">
        <v>0</v>
      </c>
      <c r="AZ1824" s="155">
        <v>0</v>
      </c>
      <c r="BA1824" s="155">
        <v>0</v>
      </c>
      <c r="BB1824" s="22">
        <f t="shared" si="88"/>
        <v>0</v>
      </c>
      <c r="BC1824" s="22">
        <f t="shared" si="89"/>
        <v>4429682.8600000003</v>
      </c>
      <c r="BD1824" s="22">
        <f t="shared" ref="BD1824:BD1848" si="90">BB1824+BC1824</f>
        <v>4429682.8600000003</v>
      </c>
    </row>
    <row r="1825" spans="1:56" x14ac:dyDescent="0.35">
      <c r="A1825" s="23" t="s">
        <v>3735</v>
      </c>
      <c r="B1825" s="107" t="s">
        <v>3736</v>
      </c>
      <c r="C1825" s="108">
        <v>1</v>
      </c>
      <c r="D1825" s="108" t="s">
        <v>31</v>
      </c>
      <c r="E1825" s="109" t="s">
        <v>467</v>
      </c>
      <c r="F1825" s="109" t="s">
        <v>648</v>
      </c>
      <c r="G1825" s="109" t="s">
        <v>64</v>
      </c>
      <c r="H1825" s="109" t="s">
        <v>661</v>
      </c>
      <c r="I1825" s="109" t="s">
        <v>649</v>
      </c>
      <c r="J1825" s="109" t="s">
        <v>662</v>
      </c>
      <c r="K1825" s="109" t="s">
        <v>596</v>
      </c>
      <c r="L1825" s="109" t="s">
        <v>650</v>
      </c>
      <c r="M1825" s="109" t="s">
        <v>663</v>
      </c>
      <c r="N1825" s="108">
        <v>1</v>
      </c>
      <c r="O1825" s="108">
        <v>1</v>
      </c>
      <c r="P1825" s="108">
        <v>1</v>
      </c>
      <c r="Q1825" s="110">
        <v>0</v>
      </c>
      <c r="R1825" s="110">
        <v>0</v>
      </c>
      <c r="S1825" s="110">
        <v>1</v>
      </c>
      <c r="T1825" s="110">
        <v>1</v>
      </c>
      <c r="U1825" s="110">
        <v>1</v>
      </c>
      <c r="V1825" s="110">
        <v>0</v>
      </c>
      <c r="W1825" s="112">
        <v>200000000</v>
      </c>
      <c r="X1825" s="112">
        <v>0</v>
      </c>
      <c r="Y1825" s="112">
        <v>0</v>
      </c>
      <c r="Z1825" s="112">
        <v>0</v>
      </c>
      <c r="AA1825" s="112">
        <v>0</v>
      </c>
      <c r="AB1825" s="112">
        <v>0</v>
      </c>
      <c r="AC1825" s="112">
        <v>0</v>
      </c>
      <c r="AD1825" s="112">
        <v>200000000</v>
      </c>
      <c r="AE1825" s="151">
        <v>45506</v>
      </c>
      <c r="AF1825" s="151">
        <v>47332</v>
      </c>
      <c r="AG1825" s="153">
        <v>200000000</v>
      </c>
      <c r="AH1825" s="113">
        <v>4.8388888888888886</v>
      </c>
      <c r="AI1825" s="113">
        <v>5</v>
      </c>
      <c r="AJ1825" s="152">
        <v>9.2499999999999999E-2</v>
      </c>
      <c r="AK1825" s="109" t="s">
        <v>664</v>
      </c>
      <c r="AL1825" s="109" t="s">
        <v>665</v>
      </c>
      <c r="AM1825" s="155">
        <v>0</v>
      </c>
      <c r="AN1825" s="155">
        <v>0</v>
      </c>
      <c r="AO1825" s="155">
        <v>0</v>
      </c>
      <c r="AP1825" s="155">
        <v>0</v>
      </c>
      <c r="AQ1825" s="155">
        <v>0</v>
      </c>
      <c r="AR1825" s="155">
        <v>0</v>
      </c>
      <c r="AS1825" s="155">
        <v>0</v>
      </c>
      <c r="AT1825" s="155">
        <v>0</v>
      </c>
      <c r="AU1825" s="155">
        <v>0</v>
      </c>
      <c r="AV1825" s="155">
        <v>0</v>
      </c>
      <c r="AW1825" s="155">
        <v>0</v>
      </c>
      <c r="AX1825" s="155">
        <v>0</v>
      </c>
      <c r="AY1825" s="155">
        <v>0</v>
      </c>
      <c r="AZ1825" s="155">
        <v>0</v>
      </c>
      <c r="BA1825" s="155">
        <v>0</v>
      </c>
      <c r="BB1825" s="22">
        <f t="shared" si="88"/>
        <v>0</v>
      </c>
      <c r="BC1825" s="22">
        <f t="shared" si="89"/>
        <v>0</v>
      </c>
      <c r="BD1825" s="22">
        <f t="shared" si="90"/>
        <v>0</v>
      </c>
    </row>
    <row r="1826" spans="1:56" x14ac:dyDescent="0.35">
      <c r="A1826" s="23" t="s">
        <v>3737</v>
      </c>
      <c r="B1826" s="107" t="s">
        <v>3738</v>
      </c>
      <c r="C1826" s="108">
        <v>1</v>
      </c>
      <c r="D1826" s="108" t="s">
        <v>31</v>
      </c>
      <c r="E1826" s="109" t="s">
        <v>467</v>
      </c>
      <c r="F1826" s="109" t="s">
        <v>648</v>
      </c>
      <c r="G1826" s="109" t="s">
        <v>607</v>
      </c>
      <c r="H1826" s="109" t="s">
        <v>661</v>
      </c>
      <c r="I1826" s="109" t="s">
        <v>649</v>
      </c>
      <c r="J1826" s="109" t="s">
        <v>662</v>
      </c>
      <c r="K1826" s="109" t="s">
        <v>607</v>
      </c>
      <c r="L1826" s="109" t="s">
        <v>650</v>
      </c>
      <c r="M1826" s="109" t="s">
        <v>663</v>
      </c>
      <c r="N1826" s="108">
        <v>1</v>
      </c>
      <c r="O1826" s="108">
        <v>1</v>
      </c>
      <c r="P1826" s="108">
        <v>1</v>
      </c>
      <c r="Q1826" s="110">
        <v>0</v>
      </c>
      <c r="R1826" s="110">
        <v>0</v>
      </c>
      <c r="S1826" s="110">
        <v>1</v>
      </c>
      <c r="T1826" s="110">
        <v>1</v>
      </c>
      <c r="U1826" s="110">
        <v>1</v>
      </c>
      <c r="V1826" s="110">
        <v>0</v>
      </c>
      <c r="W1826" s="112">
        <v>22310007.920000002</v>
      </c>
      <c r="X1826" s="112">
        <v>0</v>
      </c>
      <c r="Y1826" s="112">
        <v>0</v>
      </c>
      <c r="Z1826" s="112">
        <v>0</v>
      </c>
      <c r="AA1826" s="112">
        <v>0</v>
      </c>
      <c r="AB1826" s="112">
        <v>0</v>
      </c>
      <c r="AC1826" s="112">
        <v>0</v>
      </c>
      <c r="AD1826" s="112">
        <v>22310007.920000002</v>
      </c>
      <c r="AE1826" s="151">
        <v>45511</v>
      </c>
      <c r="AF1826" s="151">
        <v>47337</v>
      </c>
      <c r="AG1826" s="153">
        <v>22310007.920000002</v>
      </c>
      <c r="AH1826" s="113">
        <v>4.8527777777777779</v>
      </c>
      <c r="AI1826" s="113">
        <v>5</v>
      </c>
      <c r="AJ1826" s="152">
        <v>9.2499999999999999E-2</v>
      </c>
      <c r="AK1826" s="109" t="s">
        <v>664</v>
      </c>
      <c r="AL1826" s="109" t="s">
        <v>665</v>
      </c>
      <c r="AM1826" s="155">
        <v>0</v>
      </c>
      <c r="AN1826" s="155">
        <v>0</v>
      </c>
      <c r="AO1826" s="155">
        <v>0</v>
      </c>
      <c r="AP1826" s="155">
        <v>0</v>
      </c>
      <c r="AQ1826" s="155">
        <v>0</v>
      </c>
      <c r="AR1826" s="155">
        <v>0</v>
      </c>
      <c r="AS1826" s="155">
        <v>0</v>
      </c>
      <c r="AT1826" s="155">
        <v>0</v>
      </c>
      <c r="AU1826" s="155">
        <v>0</v>
      </c>
      <c r="AV1826" s="155">
        <v>0</v>
      </c>
      <c r="AW1826" s="155">
        <v>0</v>
      </c>
      <c r="AX1826" s="155">
        <v>0</v>
      </c>
      <c r="AY1826" s="155">
        <v>0</v>
      </c>
      <c r="AZ1826" s="155">
        <v>0</v>
      </c>
      <c r="BA1826" s="155">
        <v>0</v>
      </c>
      <c r="BB1826" s="22">
        <f t="shared" si="88"/>
        <v>0</v>
      </c>
      <c r="BC1826" s="22">
        <f t="shared" si="89"/>
        <v>0</v>
      </c>
      <c r="BD1826" s="22">
        <f t="shared" si="90"/>
        <v>0</v>
      </c>
    </row>
    <row r="1827" spans="1:56" x14ac:dyDescent="0.35">
      <c r="A1827" s="23" t="s">
        <v>3739</v>
      </c>
      <c r="B1827" s="107" t="s">
        <v>3740</v>
      </c>
      <c r="C1827" s="108">
        <v>1</v>
      </c>
      <c r="D1827" s="108" t="s">
        <v>31</v>
      </c>
      <c r="E1827" s="109" t="s">
        <v>467</v>
      </c>
      <c r="F1827" s="109" t="s">
        <v>648</v>
      </c>
      <c r="G1827" s="109" t="s">
        <v>991</v>
      </c>
      <c r="H1827" s="109" t="s">
        <v>661</v>
      </c>
      <c r="I1827" s="109" t="s">
        <v>653</v>
      </c>
      <c r="J1827" s="109" t="s">
        <v>662</v>
      </c>
      <c r="K1827" s="109" t="s">
        <v>991</v>
      </c>
      <c r="L1827" s="109" t="s">
        <v>650</v>
      </c>
      <c r="M1827" s="109" t="s">
        <v>663</v>
      </c>
      <c r="N1827" s="108">
        <v>1</v>
      </c>
      <c r="O1827" s="108">
        <v>1</v>
      </c>
      <c r="P1827" s="108">
        <v>1</v>
      </c>
      <c r="Q1827" s="110">
        <v>0</v>
      </c>
      <c r="R1827" s="110">
        <v>1</v>
      </c>
      <c r="S1827" s="110">
        <v>1</v>
      </c>
      <c r="T1827" s="110">
        <v>1</v>
      </c>
      <c r="U1827" s="110">
        <v>0</v>
      </c>
      <c r="V1827" s="110">
        <v>0</v>
      </c>
      <c r="W1827" s="112">
        <v>63813502.909999996</v>
      </c>
      <c r="X1827" s="112">
        <v>0</v>
      </c>
      <c r="Y1827" s="112">
        <v>0</v>
      </c>
      <c r="Z1827" s="112">
        <v>1563430.82</v>
      </c>
      <c r="AA1827" s="112">
        <v>0</v>
      </c>
      <c r="AB1827" s="112">
        <v>0</v>
      </c>
      <c r="AC1827" s="112">
        <v>0</v>
      </c>
      <c r="AD1827" s="112">
        <v>63813502.909999996</v>
      </c>
      <c r="AE1827" s="151">
        <v>45372</v>
      </c>
      <c r="AF1827" s="151">
        <v>45737</v>
      </c>
      <c r="AG1827" s="153">
        <v>63813502.909999996</v>
      </c>
      <c r="AH1827" s="113">
        <v>0.47499999999999998</v>
      </c>
      <c r="AI1827" s="113">
        <v>1</v>
      </c>
      <c r="AJ1827" s="152">
        <v>4.9000000000000002E-2</v>
      </c>
      <c r="AK1827" s="109" t="s">
        <v>664</v>
      </c>
      <c r="AL1827" s="109" t="s">
        <v>665</v>
      </c>
      <c r="AM1827" s="155">
        <v>0</v>
      </c>
      <c r="AN1827" s="155">
        <v>0</v>
      </c>
      <c r="AO1827" s="155">
        <v>0</v>
      </c>
      <c r="AP1827" s="155">
        <v>0</v>
      </c>
      <c r="AQ1827" s="155">
        <v>0</v>
      </c>
      <c r="AR1827" s="155">
        <v>63813502.909999996</v>
      </c>
      <c r="AS1827" s="155">
        <v>0</v>
      </c>
      <c r="AT1827" s="155">
        <v>0</v>
      </c>
      <c r="AU1827" s="155">
        <v>0</v>
      </c>
      <c r="AV1827" s="155">
        <v>0</v>
      </c>
      <c r="AW1827" s="155">
        <v>0</v>
      </c>
      <c r="AX1827" s="155">
        <v>0</v>
      </c>
      <c r="AY1827" s="155">
        <v>0</v>
      </c>
      <c r="AZ1827" s="155">
        <v>0</v>
      </c>
      <c r="BA1827" s="155">
        <v>0</v>
      </c>
      <c r="BB1827" s="22">
        <f t="shared" si="88"/>
        <v>0</v>
      </c>
      <c r="BC1827" s="22">
        <f t="shared" si="89"/>
        <v>63813502.909999996</v>
      </c>
      <c r="BD1827" s="22">
        <f t="shared" si="90"/>
        <v>63813502.909999996</v>
      </c>
    </row>
    <row r="1828" spans="1:56" x14ac:dyDescent="0.35">
      <c r="A1828" s="23" t="s">
        <v>3741</v>
      </c>
      <c r="B1828" s="107" t="s">
        <v>3742</v>
      </c>
      <c r="C1828" s="108">
        <v>1</v>
      </c>
      <c r="D1828" s="108" t="s">
        <v>31</v>
      </c>
      <c r="E1828" s="109" t="s">
        <v>467</v>
      </c>
      <c r="F1828" s="109" t="s">
        <v>648</v>
      </c>
      <c r="G1828" s="109" t="s">
        <v>660</v>
      </c>
      <c r="H1828" s="109" t="s">
        <v>661</v>
      </c>
      <c r="I1828" s="109" t="s">
        <v>649</v>
      </c>
      <c r="J1828" s="109" t="s">
        <v>662</v>
      </c>
      <c r="K1828" s="109" t="s">
        <v>3743</v>
      </c>
      <c r="L1828" s="109" t="s">
        <v>650</v>
      </c>
      <c r="M1828" s="109" t="s">
        <v>663</v>
      </c>
      <c r="N1828" s="108">
        <v>1</v>
      </c>
      <c r="O1828" s="108">
        <v>1</v>
      </c>
      <c r="P1828" s="108">
        <v>1</v>
      </c>
      <c r="Q1828" s="110">
        <v>0</v>
      </c>
      <c r="R1828" s="110">
        <v>0</v>
      </c>
      <c r="S1828" s="110">
        <v>1</v>
      </c>
      <c r="T1828" s="110">
        <v>1</v>
      </c>
      <c r="U1828" s="110">
        <v>1</v>
      </c>
      <c r="V1828" s="110">
        <v>0</v>
      </c>
      <c r="W1828" s="112">
        <v>28980299.300000001</v>
      </c>
      <c r="X1828" s="112">
        <v>0</v>
      </c>
      <c r="Y1828" s="112">
        <v>0</v>
      </c>
      <c r="Z1828" s="112">
        <v>0</v>
      </c>
      <c r="AA1828" s="112">
        <v>0</v>
      </c>
      <c r="AB1828" s="112">
        <v>0</v>
      </c>
      <c r="AC1828" s="112">
        <v>0</v>
      </c>
      <c r="AD1828" s="112">
        <v>28980299.300000001</v>
      </c>
      <c r="AE1828" s="151">
        <v>45387</v>
      </c>
      <c r="AF1828" s="151">
        <v>46482</v>
      </c>
      <c r="AG1828" s="153">
        <v>28980299.300000001</v>
      </c>
      <c r="AH1828" s="113">
        <v>2.5138888888888888</v>
      </c>
      <c r="AI1828" s="113">
        <v>3</v>
      </c>
      <c r="AJ1828" s="152">
        <v>8.7499999999999994E-2</v>
      </c>
      <c r="AK1828" s="109" t="s">
        <v>664</v>
      </c>
      <c r="AL1828" s="109" t="s">
        <v>665</v>
      </c>
      <c r="AM1828" s="155">
        <v>0</v>
      </c>
      <c r="AN1828" s="155">
        <v>0</v>
      </c>
      <c r="AO1828" s="155">
        <v>0</v>
      </c>
      <c r="AP1828" s="155">
        <v>0</v>
      </c>
      <c r="AQ1828" s="155">
        <v>0</v>
      </c>
      <c r="AR1828" s="155">
        <v>0</v>
      </c>
      <c r="AS1828" s="155">
        <v>0</v>
      </c>
      <c r="AT1828" s="155">
        <v>0</v>
      </c>
      <c r="AU1828" s="155">
        <v>0</v>
      </c>
      <c r="AV1828" s="155">
        <v>0</v>
      </c>
      <c r="AW1828" s="155">
        <v>0</v>
      </c>
      <c r="AX1828" s="155">
        <v>0</v>
      </c>
      <c r="AY1828" s="155">
        <v>0</v>
      </c>
      <c r="AZ1828" s="155">
        <v>0</v>
      </c>
      <c r="BA1828" s="155">
        <v>0</v>
      </c>
      <c r="BB1828" s="22">
        <f t="shared" si="88"/>
        <v>0</v>
      </c>
      <c r="BC1828" s="22">
        <f t="shared" si="89"/>
        <v>0</v>
      </c>
      <c r="BD1828" s="22">
        <f t="shared" si="90"/>
        <v>0</v>
      </c>
    </row>
    <row r="1829" spans="1:56" x14ac:dyDescent="0.35">
      <c r="A1829" s="23" t="s">
        <v>3744</v>
      </c>
      <c r="B1829" s="107" t="s">
        <v>3745</v>
      </c>
      <c r="C1829" s="108">
        <v>1</v>
      </c>
      <c r="D1829" s="108" t="s">
        <v>31</v>
      </c>
      <c r="E1829" s="109" t="s">
        <v>467</v>
      </c>
      <c r="F1829" s="109" t="s">
        <v>648</v>
      </c>
      <c r="G1829" s="109" t="s">
        <v>668</v>
      </c>
      <c r="H1829" s="109" t="s">
        <v>669</v>
      </c>
      <c r="I1829" s="109" t="s">
        <v>670</v>
      </c>
      <c r="J1829" s="109" t="s">
        <v>671</v>
      </c>
      <c r="K1829" s="109" t="s">
        <v>484</v>
      </c>
      <c r="L1829" s="109" t="s">
        <v>650</v>
      </c>
      <c r="M1829" s="109" t="s">
        <v>663</v>
      </c>
      <c r="N1829" s="108">
        <v>1</v>
      </c>
      <c r="O1829" s="108">
        <v>1</v>
      </c>
      <c r="P1829" s="108">
        <v>1</v>
      </c>
      <c r="Q1829" s="110">
        <v>1</v>
      </c>
      <c r="R1829" s="110">
        <v>1</v>
      </c>
      <c r="S1829" s="110">
        <v>1</v>
      </c>
      <c r="T1829" s="110">
        <v>0</v>
      </c>
      <c r="U1829" s="110">
        <v>0</v>
      </c>
      <c r="V1829" s="110">
        <v>0</v>
      </c>
      <c r="W1829" s="112">
        <v>500000</v>
      </c>
      <c r="X1829" s="112">
        <v>0</v>
      </c>
      <c r="Y1829" s="112">
        <v>0</v>
      </c>
      <c r="Z1829" s="112">
        <v>12250</v>
      </c>
      <c r="AA1829" s="112">
        <v>0</v>
      </c>
      <c r="AB1829" s="112">
        <v>0</v>
      </c>
      <c r="AC1829" s="112">
        <v>0</v>
      </c>
      <c r="AD1829" s="112">
        <v>500000</v>
      </c>
      <c r="AE1829" s="151">
        <v>45372</v>
      </c>
      <c r="AF1829" s="151">
        <v>45737</v>
      </c>
      <c r="AG1829" s="153">
        <v>500000</v>
      </c>
      <c r="AH1829" s="113">
        <v>0.47499999999999998</v>
      </c>
      <c r="AI1829" s="113">
        <v>1</v>
      </c>
      <c r="AJ1829" s="152">
        <v>4.9000000000000002E-2</v>
      </c>
      <c r="AK1829" s="109" t="s">
        <v>664</v>
      </c>
      <c r="AL1829" s="109" t="s">
        <v>665</v>
      </c>
      <c r="AM1829" s="155">
        <v>0</v>
      </c>
      <c r="AN1829" s="155">
        <v>0</v>
      </c>
      <c r="AO1829" s="155">
        <v>0</v>
      </c>
      <c r="AP1829" s="155">
        <v>0</v>
      </c>
      <c r="AQ1829" s="155">
        <v>0</v>
      </c>
      <c r="AR1829" s="155">
        <v>500000</v>
      </c>
      <c r="AS1829" s="155">
        <v>0</v>
      </c>
      <c r="AT1829" s="155">
        <v>0</v>
      </c>
      <c r="AU1829" s="155">
        <v>0</v>
      </c>
      <c r="AV1829" s="155">
        <v>0</v>
      </c>
      <c r="AW1829" s="155">
        <v>0</v>
      </c>
      <c r="AX1829" s="155">
        <v>0</v>
      </c>
      <c r="AY1829" s="155">
        <v>0</v>
      </c>
      <c r="AZ1829" s="155">
        <v>0</v>
      </c>
      <c r="BA1829" s="155">
        <v>0</v>
      </c>
      <c r="BB1829" s="22">
        <f t="shared" si="88"/>
        <v>0</v>
      </c>
      <c r="BC1829" s="22">
        <f t="shared" si="89"/>
        <v>500000</v>
      </c>
      <c r="BD1829" s="22">
        <f t="shared" si="90"/>
        <v>500000</v>
      </c>
    </row>
    <row r="1830" spans="1:56" x14ac:dyDescent="0.35">
      <c r="A1830" s="23" t="s">
        <v>3746</v>
      </c>
      <c r="B1830" s="107" t="s">
        <v>3747</v>
      </c>
      <c r="C1830" s="108">
        <v>1</v>
      </c>
      <c r="D1830" s="108" t="s">
        <v>31</v>
      </c>
      <c r="E1830" s="109" t="s">
        <v>467</v>
      </c>
      <c r="F1830" s="109" t="s">
        <v>648</v>
      </c>
      <c r="G1830" s="109" t="s">
        <v>64</v>
      </c>
      <c r="H1830" s="109" t="s">
        <v>661</v>
      </c>
      <c r="I1830" s="109" t="s">
        <v>649</v>
      </c>
      <c r="J1830" s="109" t="s">
        <v>662</v>
      </c>
      <c r="K1830" s="109" t="s">
        <v>596</v>
      </c>
      <c r="L1830" s="109" t="s">
        <v>650</v>
      </c>
      <c r="M1830" s="109" t="s">
        <v>663</v>
      </c>
      <c r="N1830" s="108">
        <v>1</v>
      </c>
      <c r="O1830" s="108">
        <v>1</v>
      </c>
      <c r="P1830" s="108">
        <v>1</v>
      </c>
      <c r="Q1830" s="110">
        <v>0</v>
      </c>
      <c r="R1830" s="110">
        <v>0</v>
      </c>
      <c r="S1830" s="110">
        <v>1</v>
      </c>
      <c r="T1830" s="110">
        <v>1</v>
      </c>
      <c r="U1830" s="110">
        <v>1</v>
      </c>
      <c r="V1830" s="110">
        <v>0</v>
      </c>
      <c r="W1830" s="112">
        <v>170000000</v>
      </c>
      <c r="X1830" s="112">
        <v>0</v>
      </c>
      <c r="Y1830" s="112">
        <v>0</v>
      </c>
      <c r="Z1830" s="112">
        <v>0</v>
      </c>
      <c r="AA1830" s="112">
        <v>0</v>
      </c>
      <c r="AB1830" s="112">
        <v>0</v>
      </c>
      <c r="AC1830" s="112">
        <v>0</v>
      </c>
      <c r="AD1830" s="112">
        <v>170000000</v>
      </c>
      <c r="AE1830" s="151">
        <v>45506</v>
      </c>
      <c r="AF1830" s="151">
        <v>47332</v>
      </c>
      <c r="AG1830" s="153">
        <v>170000000</v>
      </c>
      <c r="AH1830" s="113">
        <v>4.8388888888888886</v>
      </c>
      <c r="AI1830" s="113">
        <v>5</v>
      </c>
      <c r="AJ1830" s="152">
        <v>9.2499999999999999E-2</v>
      </c>
      <c r="AK1830" s="109" t="s">
        <v>664</v>
      </c>
      <c r="AL1830" s="109" t="s">
        <v>665</v>
      </c>
      <c r="AM1830" s="155">
        <v>0</v>
      </c>
      <c r="AN1830" s="155">
        <v>0</v>
      </c>
      <c r="AO1830" s="155">
        <v>0</v>
      </c>
      <c r="AP1830" s="155">
        <v>0</v>
      </c>
      <c r="AQ1830" s="155">
        <v>0</v>
      </c>
      <c r="AR1830" s="155">
        <v>0</v>
      </c>
      <c r="AS1830" s="155">
        <v>0</v>
      </c>
      <c r="AT1830" s="155">
        <v>0</v>
      </c>
      <c r="AU1830" s="155">
        <v>0</v>
      </c>
      <c r="AV1830" s="155">
        <v>0</v>
      </c>
      <c r="AW1830" s="155">
        <v>0</v>
      </c>
      <c r="AX1830" s="155">
        <v>0</v>
      </c>
      <c r="AY1830" s="155">
        <v>0</v>
      </c>
      <c r="AZ1830" s="155">
        <v>0</v>
      </c>
      <c r="BA1830" s="155">
        <v>0</v>
      </c>
      <c r="BB1830" s="22">
        <f t="shared" si="88"/>
        <v>0</v>
      </c>
      <c r="BC1830" s="22">
        <f t="shared" si="89"/>
        <v>0</v>
      </c>
      <c r="BD1830" s="22">
        <f t="shared" si="90"/>
        <v>0</v>
      </c>
    </row>
    <row r="1831" spans="1:56" x14ac:dyDescent="0.35">
      <c r="A1831" s="23" t="s">
        <v>3748</v>
      </c>
      <c r="B1831" s="107" t="s">
        <v>3749</v>
      </c>
      <c r="C1831" s="108">
        <v>1</v>
      </c>
      <c r="D1831" s="108" t="s">
        <v>31</v>
      </c>
      <c r="E1831" s="109" t="s">
        <v>467</v>
      </c>
      <c r="F1831" s="109" t="s">
        <v>648</v>
      </c>
      <c r="G1831" s="109" t="s">
        <v>668</v>
      </c>
      <c r="H1831" s="109" t="s">
        <v>669</v>
      </c>
      <c r="I1831" s="109" t="s">
        <v>670</v>
      </c>
      <c r="J1831" s="109" t="s">
        <v>671</v>
      </c>
      <c r="K1831" s="109" t="s">
        <v>484</v>
      </c>
      <c r="L1831" s="109" t="s">
        <v>650</v>
      </c>
      <c r="M1831" s="109" t="s">
        <v>663</v>
      </c>
      <c r="N1831" s="108">
        <v>1</v>
      </c>
      <c r="O1831" s="108">
        <v>1</v>
      </c>
      <c r="P1831" s="108">
        <v>1</v>
      </c>
      <c r="Q1831" s="110">
        <v>1</v>
      </c>
      <c r="R1831" s="110">
        <v>1</v>
      </c>
      <c r="S1831" s="110">
        <v>1</v>
      </c>
      <c r="T1831" s="110">
        <v>0</v>
      </c>
      <c r="U1831" s="110">
        <v>0</v>
      </c>
      <c r="V1831" s="110">
        <v>0</v>
      </c>
      <c r="W1831" s="112">
        <v>4483125.75</v>
      </c>
      <c r="X1831" s="112">
        <v>0</v>
      </c>
      <c r="Y1831" s="112">
        <v>0</v>
      </c>
      <c r="Z1831" s="112">
        <v>0</v>
      </c>
      <c r="AA1831" s="112">
        <v>0</v>
      </c>
      <c r="AB1831" s="112">
        <v>0</v>
      </c>
      <c r="AC1831" s="112">
        <v>0</v>
      </c>
      <c r="AD1831" s="112">
        <v>4483125.75</v>
      </c>
      <c r="AE1831" s="151">
        <v>45387</v>
      </c>
      <c r="AF1831" s="151">
        <v>46482</v>
      </c>
      <c r="AG1831" s="153">
        <v>4483125.75</v>
      </c>
      <c r="AH1831" s="113">
        <v>2.5138888888888888</v>
      </c>
      <c r="AI1831" s="113">
        <v>3</v>
      </c>
      <c r="AJ1831" s="152">
        <v>8.7499999999999994E-2</v>
      </c>
      <c r="AK1831" s="109" t="s">
        <v>664</v>
      </c>
      <c r="AL1831" s="109" t="s">
        <v>665</v>
      </c>
      <c r="AM1831" s="155">
        <v>0</v>
      </c>
      <c r="AN1831" s="155">
        <v>0</v>
      </c>
      <c r="AO1831" s="155">
        <v>0</v>
      </c>
      <c r="AP1831" s="155">
        <v>0</v>
      </c>
      <c r="AQ1831" s="155">
        <v>0</v>
      </c>
      <c r="AR1831" s="155">
        <v>0</v>
      </c>
      <c r="AS1831" s="155">
        <v>0</v>
      </c>
      <c r="AT1831" s="155">
        <v>0</v>
      </c>
      <c r="AU1831" s="155">
        <v>0</v>
      </c>
      <c r="AV1831" s="155">
        <v>0</v>
      </c>
      <c r="AW1831" s="155">
        <v>0</v>
      </c>
      <c r="AX1831" s="155">
        <v>0</v>
      </c>
      <c r="AY1831" s="155">
        <v>0</v>
      </c>
      <c r="AZ1831" s="155">
        <v>0</v>
      </c>
      <c r="BA1831" s="155">
        <v>0</v>
      </c>
      <c r="BB1831" s="22">
        <f t="shared" si="88"/>
        <v>0</v>
      </c>
      <c r="BC1831" s="22">
        <f t="shared" si="89"/>
        <v>0</v>
      </c>
      <c r="BD1831" s="22">
        <f t="shared" si="90"/>
        <v>0</v>
      </c>
    </row>
    <row r="1832" spans="1:56" x14ac:dyDescent="0.35">
      <c r="A1832" s="23" t="s">
        <v>3750</v>
      </c>
      <c r="B1832" s="107" t="s">
        <v>3751</v>
      </c>
      <c r="C1832" s="108">
        <v>1</v>
      </c>
      <c r="D1832" s="108" t="s">
        <v>31</v>
      </c>
      <c r="E1832" s="109" t="s">
        <v>467</v>
      </c>
      <c r="F1832" s="109" t="s">
        <v>648</v>
      </c>
      <c r="G1832" s="109" t="s">
        <v>668</v>
      </c>
      <c r="H1832" s="109" t="s">
        <v>669</v>
      </c>
      <c r="I1832" s="109" t="s">
        <v>670</v>
      </c>
      <c r="J1832" s="109" t="s">
        <v>671</v>
      </c>
      <c r="K1832" s="109" t="s">
        <v>484</v>
      </c>
      <c r="L1832" s="109" t="s">
        <v>650</v>
      </c>
      <c r="M1832" s="109" t="s">
        <v>663</v>
      </c>
      <c r="N1832" s="108">
        <v>1</v>
      </c>
      <c r="O1832" s="108">
        <v>1</v>
      </c>
      <c r="P1832" s="108">
        <v>1</v>
      </c>
      <c r="Q1832" s="110">
        <v>1</v>
      </c>
      <c r="R1832" s="110">
        <v>1</v>
      </c>
      <c r="S1832" s="110">
        <v>1</v>
      </c>
      <c r="T1832" s="110">
        <v>0</v>
      </c>
      <c r="U1832" s="110">
        <v>0</v>
      </c>
      <c r="V1832" s="110">
        <v>0</v>
      </c>
      <c r="W1832" s="112">
        <v>1552692.77</v>
      </c>
      <c r="X1832" s="112">
        <v>0</v>
      </c>
      <c r="Y1832" s="112">
        <v>0</v>
      </c>
      <c r="Z1832" s="112">
        <v>0</v>
      </c>
      <c r="AA1832" s="112">
        <v>0</v>
      </c>
      <c r="AB1832" s="112">
        <v>0</v>
      </c>
      <c r="AC1832" s="112">
        <v>0</v>
      </c>
      <c r="AD1832" s="112">
        <v>1552692.77</v>
      </c>
      <c r="AE1832" s="151">
        <v>45455</v>
      </c>
      <c r="AF1832" s="151">
        <v>47281</v>
      </c>
      <c r="AG1832" s="153">
        <v>1552692.77</v>
      </c>
      <c r="AH1832" s="113">
        <v>4.7</v>
      </c>
      <c r="AI1832" s="113">
        <v>5</v>
      </c>
      <c r="AJ1832" s="152">
        <v>9.2499999999999999E-2</v>
      </c>
      <c r="AK1832" s="109" t="s">
        <v>664</v>
      </c>
      <c r="AL1832" s="109" t="s">
        <v>665</v>
      </c>
      <c r="AM1832" s="155">
        <v>0</v>
      </c>
      <c r="AN1832" s="155">
        <v>0</v>
      </c>
      <c r="AO1832" s="155">
        <v>0</v>
      </c>
      <c r="AP1832" s="155">
        <v>0</v>
      </c>
      <c r="AQ1832" s="155">
        <v>0</v>
      </c>
      <c r="AR1832" s="155">
        <v>0</v>
      </c>
      <c r="AS1832" s="155">
        <v>0</v>
      </c>
      <c r="AT1832" s="155">
        <v>0</v>
      </c>
      <c r="AU1832" s="155">
        <v>0</v>
      </c>
      <c r="AV1832" s="155">
        <v>0</v>
      </c>
      <c r="AW1832" s="155">
        <v>0</v>
      </c>
      <c r="AX1832" s="155">
        <v>0</v>
      </c>
      <c r="AY1832" s="155">
        <v>0</v>
      </c>
      <c r="AZ1832" s="155">
        <v>0</v>
      </c>
      <c r="BA1832" s="155">
        <v>0</v>
      </c>
      <c r="BB1832" s="22">
        <f t="shared" si="88"/>
        <v>0</v>
      </c>
      <c r="BC1832" s="22">
        <f t="shared" si="89"/>
        <v>0</v>
      </c>
      <c r="BD1832" s="22">
        <f t="shared" si="90"/>
        <v>0</v>
      </c>
    </row>
    <row r="1833" spans="1:56" x14ac:dyDescent="0.35">
      <c r="A1833" s="23" t="s">
        <v>3752</v>
      </c>
      <c r="B1833" s="107" t="s">
        <v>3753</v>
      </c>
      <c r="C1833" s="108">
        <v>1</v>
      </c>
      <c r="D1833" s="108" t="s">
        <v>31</v>
      </c>
      <c r="E1833" s="109" t="s">
        <v>467</v>
      </c>
      <c r="F1833" s="109" t="s">
        <v>648</v>
      </c>
      <c r="G1833" s="109" t="s">
        <v>668</v>
      </c>
      <c r="H1833" s="109" t="s">
        <v>669</v>
      </c>
      <c r="I1833" s="109" t="s">
        <v>670</v>
      </c>
      <c r="J1833" s="109" t="s">
        <v>671</v>
      </c>
      <c r="K1833" s="109" t="s">
        <v>484</v>
      </c>
      <c r="L1833" s="109" t="s">
        <v>650</v>
      </c>
      <c r="M1833" s="109" t="s">
        <v>663</v>
      </c>
      <c r="N1833" s="108">
        <v>1</v>
      </c>
      <c r="O1833" s="108">
        <v>1</v>
      </c>
      <c r="P1833" s="108">
        <v>1</v>
      </c>
      <c r="Q1833" s="110">
        <v>1</v>
      </c>
      <c r="R1833" s="110">
        <v>1</v>
      </c>
      <c r="S1833" s="110">
        <v>1</v>
      </c>
      <c r="T1833" s="110">
        <v>0</v>
      </c>
      <c r="U1833" s="110">
        <v>0</v>
      </c>
      <c r="V1833" s="110">
        <v>0</v>
      </c>
      <c r="W1833" s="112">
        <v>1538236.36</v>
      </c>
      <c r="X1833" s="112">
        <v>0</v>
      </c>
      <c r="Y1833" s="112">
        <v>0</v>
      </c>
      <c r="Z1833" s="112">
        <v>0</v>
      </c>
      <c r="AA1833" s="112">
        <v>0</v>
      </c>
      <c r="AB1833" s="112">
        <v>0</v>
      </c>
      <c r="AC1833" s="112">
        <v>0</v>
      </c>
      <c r="AD1833" s="112">
        <v>1538236.36</v>
      </c>
      <c r="AE1833" s="151">
        <v>45387</v>
      </c>
      <c r="AF1833" s="151">
        <v>46482</v>
      </c>
      <c r="AG1833" s="153">
        <v>1538236.36</v>
      </c>
      <c r="AH1833" s="113">
        <v>2.5138888888888888</v>
      </c>
      <c r="AI1833" s="113">
        <v>3</v>
      </c>
      <c r="AJ1833" s="152">
        <v>8.7499999999999994E-2</v>
      </c>
      <c r="AK1833" s="109" t="s">
        <v>664</v>
      </c>
      <c r="AL1833" s="109" t="s">
        <v>665</v>
      </c>
      <c r="AM1833" s="155">
        <v>0</v>
      </c>
      <c r="AN1833" s="155">
        <v>0</v>
      </c>
      <c r="AO1833" s="155">
        <v>0</v>
      </c>
      <c r="AP1833" s="155">
        <v>0</v>
      </c>
      <c r="AQ1833" s="155">
        <v>0</v>
      </c>
      <c r="AR1833" s="155">
        <v>0</v>
      </c>
      <c r="AS1833" s="155">
        <v>0</v>
      </c>
      <c r="AT1833" s="155">
        <v>0</v>
      </c>
      <c r="AU1833" s="155">
        <v>0</v>
      </c>
      <c r="AV1833" s="155">
        <v>0</v>
      </c>
      <c r="AW1833" s="155">
        <v>0</v>
      </c>
      <c r="AX1833" s="155">
        <v>0</v>
      </c>
      <c r="AY1833" s="155">
        <v>0</v>
      </c>
      <c r="AZ1833" s="155">
        <v>0</v>
      </c>
      <c r="BA1833" s="155">
        <v>0</v>
      </c>
      <c r="BB1833" s="22">
        <f t="shared" si="88"/>
        <v>0</v>
      </c>
      <c r="BC1833" s="22">
        <f t="shared" si="89"/>
        <v>0</v>
      </c>
      <c r="BD1833" s="22">
        <f t="shared" si="90"/>
        <v>0</v>
      </c>
    </row>
    <row r="1834" spans="1:56" x14ac:dyDescent="0.35">
      <c r="A1834" s="23" t="s">
        <v>3754</v>
      </c>
      <c r="B1834" s="107" t="s">
        <v>3755</v>
      </c>
      <c r="C1834" s="108">
        <v>1</v>
      </c>
      <c r="D1834" s="108" t="s">
        <v>31</v>
      </c>
      <c r="E1834" s="109" t="s">
        <v>467</v>
      </c>
      <c r="F1834" s="109" t="s">
        <v>648</v>
      </c>
      <c r="G1834" s="109" t="s">
        <v>668</v>
      </c>
      <c r="H1834" s="109" t="s">
        <v>669</v>
      </c>
      <c r="I1834" s="109" t="s">
        <v>670</v>
      </c>
      <c r="J1834" s="109" t="s">
        <v>671</v>
      </c>
      <c r="K1834" s="109" t="s">
        <v>484</v>
      </c>
      <c r="L1834" s="109" t="s">
        <v>650</v>
      </c>
      <c r="M1834" s="109" t="s">
        <v>663</v>
      </c>
      <c r="N1834" s="108">
        <v>1</v>
      </c>
      <c r="O1834" s="108">
        <v>1</v>
      </c>
      <c r="P1834" s="108">
        <v>1</v>
      </c>
      <c r="Q1834" s="110">
        <v>1</v>
      </c>
      <c r="R1834" s="110">
        <v>1</v>
      </c>
      <c r="S1834" s="110">
        <v>1</v>
      </c>
      <c r="T1834" s="110">
        <v>0</v>
      </c>
      <c r="U1834" s="110">
        <v>0</v>
      </c>
      <c r="V1834" s="110">
        <v>0</v>
      </c>
      <c r="W1834" s="112">
        <v>1360711.84</v>
      </c>
      <c r="X1834" s="112">
        <v>0</v>
      </c>
      <c r="Y1834" s="112">
        <v>0</v>
      </c>
      <c r="Z1834" s="112">
        <v>0</v>
      </c>
      <c r="AA1834" s="112">
        <v>0</v>
      </c>
      <c r="AB1834" s="112">
        <v>0</v>
      </c>
      <c r="AC1834" s="112">
        <v>0</v>
      </c>
      <c r="AD1834" s="112">
        <v>1360711.84</v>
      </c>
      <c r="AE1834" s="151">
        <v>45387</v>
      </c>
      <c r="AF1834" s="151">
        <v>46482</v>
      </c>
      <c r="AG1834" s="153">
        <v>1360711.84</v>
      </c>
      <c r="AH1834" s="113">
        <v>2.5138888888888888</v>
      </c>
      <c r="AI1834" s="113">
        <v>3</v>
      </c>
      <c r="AJ1834" s="152">
        <v>8.7499999999999994E-2</v>
      </c>
      <c r="AK1834" s="109" t="s">
        <v>664</v>
      </c>
      <c r="AL1834" s="109" t="s">
        <v>665</v>
      </c>
      <c r="AM1834" s="155">
        <v>0</v>
      </c>
      <c r="AN1834" s="155">
        <v>0</v>
      </c>
      <c r="AO1834" s="155">
        <v>0</v>
      </c>
      <c r="AP1834" s="155">
        <v>0</v>
      </c>
      <c r="AQ1834" s="155">
        <v>0</v>
      </c>
      <c r="AR1834" s="155">
        <v>0</v>
      </c>
      <c r="AS1834" s="155">
        <v>0</v>
      </c>
      <c r="AT1834" s="155">
        <v>0</v>
      </c>
      <c r="AU1834" s="155">
        <v>0</v>
      </c>
      <c r="AV1834" s="155">
        <v>0</v>
      </c>
      <c r="AW1834" s="155">
        <v>0</v>
      </c>
      <c r="AX1834" s="155">
        <v>0</v>
      </c>
      <c r="AY1834" s="155">
        <v>0</v>
      </c>
      <c r="AZ1834" s="155">
        <v>0</v>
      </c>
      <c r="BA1834" s="155">
        <v>0</v>
      </c>
      <c r="BB1834" s="22">
        <f t="shared" si="88"/>
        <v>0</v>
      </c>
      <c r="BC1834" s="22">
        <f t="shared" si="89"/>
        <v>0</v>
      </c>
      <c r="BD1834" s="22">
        <f t="shared" si="90"/>
        <v>0</v>
      </c>
    </row>
    <row r="1835" spans="1:56" x14ac:dyDescent="0.35">
      <c r="A1835" s="23" t="s">
        <v>3756</v>
      </c>
      <c r="B1835" s="107" t="s">
        <v>3757</v>
      </c>
      <c r="C1835" s="108">
        <v>1</v>
      </c>
      <c r="D1835" s="108" t="s">
        <v>31</v>
      </c>
      <c r="E1835" s="109" t="s">
        <v>467</v>
      </c>
      <c r="F1835" s="109" t="s">
        <v>648</v>
      </c>
      <c r="G1835" s="109" t="s">
        <v>668</v>
      </c>
      <c r="H1835" s="109" t="s">
        <v>669</v>
      </c>
      <c r="I1835" s="109" t="s">
        <v>670</v>
      </c>
      <c r="J1835" s="109" t="s">
        <v>671</v>
      </c>
      <c r="K1835" s="109" t="s">
        <v>484</v>
      </c>
      <c r="L1835" s="109" t="s">
        <v>650</v>
      </c>
      <c r="M1835" s="109" t="s">
        <v>663</v>
      </c>
      <c r="N1835" s="108">
        <v>1</v>
      </c>
      <c r="O1835" s="108">
        <v>1</v>
      </c>
      <c r="P1835" s="108">
        <v>1</v>
      </c>
      <c r="Q1835" s="110">
        <v>1</v>
      </c>
      <c r="R1835" s="110">
        <v>1</v>
      </c>
      <c r="S1835" s="110">
        <v>1</v>
      </c>
      <c r="T1835" s="110">
        <v>0</v>
      </c>
      <c r="U1835" s="110">
        <v>0</v>
      </c>
      <c r="V1835" s="110">
        <v>0</v>
      </c>
      <c r="W1835" s="112">
        <v>3443172.79</v>
      </c>
      <c r="X1835" s="112">
        <v>0</v>
      </c>
      <c r="Y1835" s="112">
        <v>0</v>
      </c>
      <c r="Z1835" s="112">
        <v>0</v>
      </c>
      <c r="AA1835" s="112">
        <v>0</v>
      </c>
      <c r="AB1835" s="112">
        <v>0</v>
      </c>
      <c r="AC1835" s="112">
        <v>0</v>
      </c>
      <c r="AD1835" s="112">
        <v>3443172.79</v>
      </c>
      <c r="AE1835" s="151">
        <v>45387</v>
      </c>
      <c r="AF1835" s="151">
        <v>46482</v>
      </c>
      <c r="AG1835" s="153">
        <v>3443172.79</v>
      </c>
      <c r="AH1835" s="113">
        <v>2.5138888888888888</v>
      </c>
      <c r="AI1835" s="113">
        <v>3</v>
      </c>
      <c r="AJ1835" s="152">
        <v>8.7499999999999994E-2</v>
      </c>
      <c r="AK1835" s="109" t="s">
        <v>664</v>
      </c>
      <c r="AL1835" s="109" t="s">
        <v>665</v>
      </c>
      <c r="AM1835" s="155">
        <v>0</v>
      </c>
      <c r="AN1835" s="155">
        <v>0</v>
      </c>
      <c r="AO1835" s="155">
        <v>0</v>
      </c>
      <c r="AP1835" s="155">
        <v>0</v>
      </c>
      <c r="AQ1835" s="155">
        <v>0</v>
      </c>
      <c r="AR1835" s="155">
        <v>0</v>
      </c>
      <c r="AS1835" s="155">
        <v>0</v>
      </c>
      <c r="AT1835" s="155">
        <v>0</v>
      </c>
      <c r="AU1835" s="155">
        <v>0</v>
      </c>
      <c r="AV1835" s="155">
        <v>0</v>
      </c>
      <c r="AW1835" s="155">
        <v>0</v>
      </c>
      <c r="AX1835" s="155">
        <v>0</v>
      </c>
      <c r="AY1835" s="155">
        <v>0</v>
      </c>
      <c r="AZ1835" s="155">
        <v>0</v>
      </c>
      <c r="BA1835" s="155">
        <v>0</v>
      </c>
      <c r="BB1835" s="22">
        <f t="shared" si="88"/>
        <v>0</v>
      </c>
      <c r="BC1835" s="22">
        <f t="shared" si="89"/>
        <v>0</v>
      </c>
      <c r="BD1835" s="22">
        <f t="shared" si="90"/>
        <v>0</v>
      </c>
    </row>
    <row r="1836" spans="1:56" x14ac:dyDescent="0.35">
      <c r="A1836" s="23" t="s">
        <v>3758</v>
      </c>
      <c r="B1836" s="107" t="s">
        <v>3759</v>
      </c>
      <c r="C1836" s="108">
        <v>1</v>
      </c>
      <c r="D1836" s="108" t="s">
        <v>31</v>
      </c>
      <c r="E1836" s="109" t="s">
        <v>467</v>
      </c>
      <c r="F1836" s="109" t="s">
        <v>648</v>
      </c>
      <c r="G1836" s="109" t="s">
        <v>931</v>
      </c>
      <c r="H1836" s="109" t="s">
        <v>669</v>
      </c>
      <c r="I1836" s="109" t="s">
        <v>932</v>
      </c>
      <c r="J1836" s="109" t="s">
        <v>671</v>
      </c>
      <c r="K1836" s="109" t="s">
        <v>485</v>
      </c>
      <c r="L1836" s="109" t="s">
        <v>650</v>
      </c>
      <c r="M1836" s="109" t="s">
        <v>663</v>
      </c>
      <c r="N1836" s="108">
        <v>1</v>
      </c>
      <c r="O1836" s="108">
        <v>1</v>
      </c>
      <c r="P1836" s="108">
        <v>1</v>
      </c>
      <c r="Q1836" s="110">
        <v>1</v>
      </c>
      <c r="R1836" s="110">
        <v>1</v>
      </c>
      <c r="S1836" s="110">
        <v>1</v>
      </c>
      <c r="T1836" s="110">
        <v>0</v>
      </c>
      <c r="U1836" s="110">
        <v>0</v>
      </c>
      <c r="V1836" s="110">
        <v>0</v>
      </c>
      <c r="W1836" s="112">
        <v>290132.5</v>
      </c>
      <c r="X1836" s="112">
        <v>0</v>
      </c>
      <c r="Y1836" s="112">
        <v>0</v>
      </c>
      <c r="Z1836" s="112">
        <v>785.78</v>
      </c>
      <c r="AA1836" s="112">
        <v>0</v>
      </c>
      <c r="AB1836" s="112">
        <v>0</v>
      </c>
      <c r="AC1836" s="112">
        <v>0</v>
      </c>
      <c r="AD1836" s="112">
        <v>290132.5</v>
      </c>
      <c r="AE1836" s="151">
        <v>45532</v>
      </c>
      <c r="AF1836" s="151">
        <v>45897</v>
      </c>
      <c r="AG1836" s="153">
        <v>290132.5</v>
      </c>
      <c r="AH1836" s="113">
        <v>0.91111111111111109</v>
      </c>
      <c r="AI1836" s="113">
        <v>1</v>
      </c>
      <c r="AJ1836" s="152">
        <v>3.2500000000000001E-2</v>
      </c>
      <c r="AK1836" s="109" t="s">
        <v>664</v>
      </c>
      <c r="AL1836" s="109" t="s">
        <v>665</v>
      </c>
      <c r="AM1836" s="155">
        <v>0</v>
      </c>
      <c r="AN1836" s="155">
        <v>0</v>
      </c>
      <c r="AO1836" s="155">
        <v>0</v>
      </c>
      <c r="AP1836" s="155">
        <v>0</v>
      </c>
      <c r="AQ1836" s="155">
        <v>0</v>
      </c>
      <c r="AR1836" s="155">
        <v>0</v>
      </c>
      <c r="AS1836" s="155">
        <v>0</v>
      </c>
      <c r="AT1836" s="155">
        <v>0</v>
      </c>
      <c r="AU1836" s="155">
        <v>0</v>
      </c>
      <c r="AV1836" s="155">
        <v>0</v>
      </c>
      <c r="AW1836" s="155">
        <v>290132.5</v>
      </c>
      <c r="AX1836" s="155">
        <v>0</v>
      </c>
      <c r="AY1836" s="155">
        <v>0</v>
      </c>
      <c r="AZ1836" s="155">
        <v>0</v>
      </c>
      <c r="BA1836" s="155">
        <v>0</v>
      </c>
      <c r="BB1836" s="22">
        <f t="shared" si="88"/>
        <v>0</v>
      </c>
      <c r="BC1836" s="22">
        <f t="shared" si="89"/>
        <v>290132.5</v>
      </c>
      <c r="BD1836" s="22">
        <f t="shared" si="90"/>
        <v>290132.5</v>
      </c>
    </row>
    <row r="1837" spans="1:56" x14ac:dyDescent="0.35">
      <c r="A1837" s="23" t="s">
        <v>3760</v>
      </c>
      <c r="B1837" s="107" t="s">
        <v>3759</v>
      </c>
      <c r="C1837" s="108">
        <v>2</v>
      </c>
      <c r="D1837" s="108" t="s">
        <v>31</v>
      </c>
      <c r="E1837" s="109" t="s">
        <v>467</v>
      </c>
      <c r="F1837" s="109" t="s">
        <v>648</v>
      </c>
      <c r="G1837" s="109" t="s">
        <v>931</v>
      </c>
      <c r="H1837" s="109" t="s">
        <v>669</v>
      </c>
      <c r="I1837" s="109" t="s">
        <v>932</v>
      </c>
      <c r="J1837" s="109" t="s">
        <v>671</v>
      </c>
      <c r="K1837" s="109" t="s">
        <v>485</v>
      </c>
      <c r="L1837" s="109" t="s">
        <v>650</v>
      </c>
      <c r="M1837" s="109" t="s">
        <v>663</v>
      </c>
      <c r="N1837" s="108">
        <v>1</v>
      </c>
      <c r="O1837" s="108">
        <v>1</v>
      </c>
      <c r="P1837" s="108">
        <v>1</v>
      </c>
      <c r="Q1837" s="110">
        <v>1</v>
      </c>
      <c r="R1837" s="110">
        <v>1</v>
      </c>
      <c r="S1837" s="110">
        <v>1</v>
      </c>
      <c r="T1837" s="110">
        <v>0</v>
      </c>
      <c r="U1837" s="110">
        <v>0</v>
      </c>
      <c r="V1837" s="110">
        <v>0</v>
      </c>
      <c r="W1837" s="112">
        <v>370372.5</v>
      </c>
      <c r="X1837" s="112">
        <v>0</v>
      </c>
      <c r="Y1837" s="112">
        <v>0</v>
      </c>
      <c r="Z1837" s="112">
        <v>1179.02</v>
      </c>
      <c r="AA1837" s="112">
        <v>0</v>
      </c>
      <c r="AB1837" s="112">
        <v>0</v>
      </c>
      <c r="AC1837" s="112">
        <v>0</v>
      </c>
      <c r="AD1837" s="112">
        <v>370372.5</v>
      </c>
      <c r="AE1837" s="151">
        <v>45532</v>
      </c>
      <c r="AF1837" s="151">
        <v>46262</v>
      </c>
      <c r="AG1837" s="153">
        <v>370372.5</v>
      </c>
      <c r="AH1837" s="113">
        <v>1.9111111111111112</v>
      </c>
      <c r="AI1837" s="113">
        <v>2</v>
      </c>
      <c r="AJ1837" s="152">
        <v>3.8199999999999998E-2</v>
      </c>
      <c r="AK1837" s="109" t="s">
        <v>664</v>
      </c>
      <c r="AL1837" s="109" t="s">
        <v>665</v>
      </c>
      <c r="AM1837" s="155">
        <v>0</v>
      </c>
      <c r="AN1837" s="155">
        <v>0</v>
      </c>
      <c r="AO1837" s="155">
        <v>0</v>
      </c>
      <c r="AP1837" s="155">
        <v>0</v>
      </c>
      <c r="AQ1837" s="155">
        <v>0</v>
      </c>
      <c r="AR1837" s="155">
        <v>0</v>
      </c>
      <c r="AS1837" s="155">
        <v>0</v>
      </c>
      <c r="AT1837" s="155">
        <v>0</v>
      </c>
      <c r="AU1837" s="155">
        <v>0</v>
      </c>
      <c r="AV1837" s="155">
        <v>0</v>
      </c>
      <c r="AW1837" s="155">
        <v>0</v>
      </c>
      <c r="AX1837" s="155">
        <v>0</v>
      </c>
      <c r="AY1837" s="155">
        <v>0</v>
      </c>
      <c r="AZ1837" s="155">
        <v>0</v>
      </c>
      <c r="BA1837" s="155">
        <v>0</v>
      </c>
      <c r="BB1837" s="22">
        <f t="shared" si="88"/>
        <v>0</v>
      </c>
      <c r="BC1837" s="22">
        <f t="shared" si="89"/>
        <v>0</v>
      </c>
      <c r="BD1837" s="22">
        <f t="shared" si="90"/>
        <v>0</v>
      </c>
    </row>
    <row r="1838" spans="1:56" x14ac:dyDescent="0.35">
      <c r="A1838" s="23" t="s">
        <v>3761</v>
      </c>
      <c r="B1838" s="107" t="s">
        <v>3759</v>
      </c>
      <c r="C1838" s="108">
        <v>3</v>
      </c>
      <c r="D1838" s="108" t="s">
        <v>31</v>
      </c>
      <c r="E1838" s="109" t="s">
        <v>467</v>
      </c>
      <c r="F1838" s="109" t="s">
        <v>648</v>
      </c>
      <c r="G1838" s="109" t="s">
        <v>931</v>
      </c>
      <c r="H1838" s="109" t="s">
        <v>669</v>
      </c>
      <c r="I1838" s="109" t="s">
        <v>932</v>
      </c>
      <c r="J1838" s="109" t="s">
        <v>671</v>
      </c>
      <c r="K1838" s="109" t="s">
        <v>485</v>
      </c>
      <c r="L1838" s="109" t="s">
        <v>650</v>
      </c>
      <c r="M1838" s="109" t="s">
        <v>663</v>
      </c>
      <c r="N1838" s="108">
        <v>1</v>
      </c>
      <c r="O1838" s="108">
        <v>1</v>
      </c>
      <c r="P1838" s="108">
        <v>1</v>
      </c>
      <c r="Q1838" s="110">
        <v>1</v>
      </c>
      <c r="R1838" s="110">
        <v>1</v>
      </c>
      <c r="S1838" s="110">
        <v>1</v>
      </c>
      <c r="T1838" s="110">
        <v>0</v>
      </c>
      <c r="U1838" s="110">
        <v>0</v>
      </c>
      <c r="V1838" s="110">
        <v>0</v>
      </c>
      <c r="W1838" s="112">
        <v>326000.09000000003</v>
      </c>
      <c r="X1838" s="112">
        <v>0</v>
      </c>
      <c r="Y1838" s="112">
        <v>0</v>
      </c>
      <c r="Z1838" s="112">
        <v>1168.17</v>
      </c>
      <c r="AA1838" s="112">
        <v>0</v>
      </c>
      <c r="AB1838" s="112">
        <v>0</v>
      </c>
      <c r="AC1838" s="112">
        <v>0</v>
      </c>
      <c r="AD1838" s="112">
        <v>326000.09000000003</v>
      </c>
      <c r="AE1838" s="151">
        <v>45532</v>
      </c>
      <c r="AF1838" s="151">
        <v>46627</v>
      </c>
      <c r="AG1838" s="153">
        <v>326000.09000000003</v>
      </c>
      <c r="AH1838" s="113">
        <v>2.911111111111111</v>
      </c>
      <c r="AI1838" s="113">
        <v>3</v>
      </c>
      <c r="AJ1838" s="152">
        <v>4.2999999999999997E-2</v>
      </c>
      <c r="AK1838" s="109" t="s">
        <v>664</v>
      </c>
      <c r="AL1838" s="109" t="s">
        <v>665</v>
      </c>
      <c r="AM1838" s="155">
        <v>0</v>
      </c>
      <c r="AN1838" s="155">
        <v>0</v>
      </c>
      <c r="AO1838" s="155">
        <v>0</v>
      </c>
      <c r="AP1838" s="155">
        <v>0</v>
      </c>
      <c r="AQ1838" s="155">
        <v>0</v>
      </c>
      <c r="AR1838" s="155">
        <v>0</v>
      </c>
      <c r="AS1838" s="155">
        <v>0</v>
      </c>
      <c r="AT1838" s="155">
        <v>0</v>
      </c>
      <c r="AU1838" s="155">
        <v>0</v>
      </c>
      <c r="AV1838" s="155">
        <v>0</v>
      </c>
      <c r="AW1838" s="155">
        <v>0</v>
      </c>
      <c r="AX1838" s="155">
        <v>0</v>
      </c>
      <c r="AY1838" s="155">
        <v>0</v>
      </c>
      <c r="AZ1838" s="155">
        <v>0</v>
      </c>
      <c r="BA1838" s="155">
        <v>0</v>
      </c>
      <c r="BB1838" s="22">
        <f t="shared" si="88"/>
        <v>0</v>
      </c>
      <c r="BC1838" s="22">
        <f t="shared" si="89"/>
        <v>0</v>
      </c>
      <c r="BD1838" s="22">
        <f t="shared" si="90"/>
        <v>0</v>
      </c>
    </row>
    <row r="1839" spans="1:56" x14ac:dyDescent="0.35">
      <c r="A1839" s="23" t="s">
        <v>3762</v>
      </c>
      <c r="B1839" s="107" t="s">
        <v>3759</v>
      </c>
      <c r="C1839" s="108">
        <v>4</v>
      </c>
      <c r="D1839" s="108" t="s">
        <v>31</v>
      </c>
      <c r="E1839" s="109" t="s">
        <v>467</v>
      </c>
      <c r="F1839" s="109" t="s">
        <v>648</v>
      </c>
      <c r="G1839" s="109" t="s">
        <v>931</v>
      </c>
      <c r="H1839" s="109" t="s">
        <v>669</v>
      </c>
      <c r="I1839" s="109" t="s">
        <v>932</v>
      </c>
      <c r="J1839" s="109" t="s">
        <v>671</v>
      </c>
      <c r="K1839" s="109" t="s">
        <v>485</v>
      </c>
      <c r="L1839" s="109" t="s">
        <v>650</v>
      </c>
      <c r="M1839" s="109" t="s">
        <v>663</v>
      </c>
      <c r="N1839" s="108">
        <v>1</v>
      </c>
      <c r="O1839" s="108">
        <v>1</v>
      </c>
      <c r="P1839" s="108">
        <v>1</v>
      </c>
      <c r="Q1839" s="110">
        <v>1</v>
      </c>
      <c r="R1839" s="110">
        <v>1</v>
      </c>
      <c r="S1839" s="110">
        <v>1</v>
      </c>
      <c r="T1839" s="110">
        <v>0</v>
      </c>
      <c r="U1839" s="110">
        <v>0</v>
      </c>
      <c r="V1839" s="110">
        <v>0</v>
      </c>
      <c r="W1839" s="112">
        <v>656965</v>
      </c>
      <c r="X1839" s="112">
        <v>0</v>
      </c>
      <c r="Y1839" s="112">
        <v>0</v>
      </c>
      <c r="Z1839" s="112">
        <v>2578.59</v>
      </c>
      <c r="AA1839" s="112">
        <v>0</v>
      </c>
      <c r="AB1839" s="112">
        <v>0</v>
      </c>
      <c r="AC1839" s="112">
        <v>0</v>
      </c>
      <c r="AD1839" s="112">
        <v>656965</v>
      </c>
      <c r="AE1839" s="151">
        <v>45532</v>
      </c>
      <c r="AF1839" s="151">
        <v>46993</v>
      </c>
      <c r="AG1839" s="153">
        <v>656965</v>
      </c>
      <c r="AH1839" s="113">
        <v>3.911111111111111</v>
      </c>
      <c r="AI1839" s="113">
        <v>4</v>
      </c>
      <c r="AJ1839" s="152">
        <v>4.7100000000000003E-2</v>
      </c>
      <c r="AK1839" s="109" t="s">
        <v>664</v>
      </c>
      <c r="AL1839" s="109" t="s">
        <v>665</v>
      </c>
      <c r="AM1839" s="155">
        <v>0</v>
      </c>
      <c r="AN1839" s="155">
        <v>0</v>
      </c>
      <c r="AO1839" s="155">
        <v>0</v>
      </c>
      <c r="AP1839" s="155">
        <v>0</v>
      </c>
      <c r="AQ1839" s="155">
        <v>0</v>
      </c>
      <c r="AR1839" s="155">
        <v>0</v>
      </c>
      <c r="AS1839" s="155">
        <v>0</v>
      </c>
      <c r="AT1839" s="155">
        <v>0</v>
      </c>
      <c r="AU1839" s="155">
        <v>0</v>
      </c>
      <c r="AV1839" s="155">
        <v>0</v>
      </c>
      <c r="AW1839" s="155">
        <v>0</v>
      </c>
      <c r="AX1839" s="155">
        <v>0</v>
      </c>
      <c r="AY1839" s="155">
        <v>0</v>
      </c>
      <c r="AZ1839" s="155">
        <v>0</v>
      </c>
      <c r="BA1839" s="155">
        <v>0</v>
      </c>
      <c r="BB1839" s="22">
        <f t="shared" si="88"/>
        <v>0</v>
      </c>
      <c r="BC1839" s="22">
        <f t="shared" si="89"/>
        <v>0</v>
      </c>
      <c r="BD1839" s="22">
        <f t="shared" si="90"/>
        <v>0</v>
      </c>
    </row>
    <row r="1840" spans="1:56" x14ac:dyDescent="0.35">
      <c r="A1840" s="23" t="s">
        <v>3763</v>
      </c>
      <c r="B1840" s="107" t="s">
        <v>3759</v>
      </c>
      <c r="C1840" s="108">
        <v>5</v>
      </c>
      <c r="D1840" s="108" t="s">
        <v>31</v>
      </c>
      <c r="E1840" s="109" t="s">
        <v>467</v>
      </c>
      <c r="F1840" s="109" t="s">
        <v>648</v>
      </c>
      <c r="G1840" s="109" t="s">
        <v>931</v>
      </c>
      <c r="H1840" s="109" t="s">
        <v>669</v>
      </c>
      <c r="I1840" s="109" t="s">
        <v>932</v>
      </c>
      <c r="J1840" s="109" t="s">
        <v>671</v>
      </c>
      <c r="K1840" s="109" t="s">
        <v>485</v>
      </c>
      <c r="L1840" s="109" t="s">
        <v>650</v>
      </c>
      <c r="M1840" s="109" t="s">
        <v>663</v>
      </c>
      <c r="N1840" s="108">
        <v>1</v>
      </c>
      <c r="O1840" s="108">
        <v>1</v>
      </c>
      <c r="P1840" s="108">
        <v>1</v>
      </c>
      <c r="Q1840" s="110">
        <v>1</v>
      </c>
      <c r="R1840" s="110">
        <v>1</v>
      </c>
      <c r="S1840" s="110">
        <v>1</v>
      </c>
      <c r="T1840" s="110">
        <v>0</v>
      </c>
      <c r="U1840" s="110">
        <v>0</v>
      </c>
      <c r="V1840" s="110">
        <v>0</v>
      </c>
      <c r="W1840" s="112">
        <v>701362.5</v>
      </c>
      <c r="X1840" s="112">
        <v>0</v>
      </c>
      <c r="Y1840" s="112">
        <v>0</v>
      </c>
      <c r="Z1840" s="112">
        <v>2963.26</v>
      </c>
      <c r="AA1840" s="112">
        <v>0</v>
      </c>
      <c r="AB1840" s="112">
        <v>0</v>
      </c>
      <c r="AC1840" s="112">
        <v>0</v>
      </c>
      <c r="AD1840" s="112">
        <v>701362.5</v>
      </c>
      <c r="AE1840" s="151">
        <v>45532</v>
      </c>
      <c r="AF1840" s="151">
        <v>47358</v>
      </c>
      <c r="AG1840" s="153">
        <v>701362.5</v>
      </c>
      <c r="AH1840" s="113">
        <v>4.9111111111111114</v>
      </c>
      <c r="AI1840" s="113">
        <v>5</v>
      </c>
      <c r="AJ1840" s="152">
        <v>5.0700000000000002E-2</v>
      </c>
      <c r="AK1840" s="109" t="s">
        <v>664</v>
      </c>
      <c r="AL1840" s="109" t="s">
        <v>665</v>
      </c>
      <c r="AM1840" s="155">
        <v>0</v>
      </c>
      <c r="AN1840" s="155">
        <v>0</v>
      </c>
      <c r="AO1840" s="155">
        <v>0</v>
      </c>
      <c r="AP1840" s="155">
        <v>0</v>
      </c>
      <c r="AQ1840" s="155">
        <v>0</v>
      </c>
      <c r="AR1840" s="155">
        <v>0</v>
      </c>
      <c r="AS1840" s="155">
        <v>0</v>
      </c>
      <c r="AT1840" s="155">
        <v>0</v>
      </c>
      <c r="AU1840" s="155">
        <v>0</v>
      </c>
      <c r="AV1840" s="155">
        <v>0</v>
      </c>
      <c r="AW1840" s="155">
        <v>0</v>
      </c>
      <c r="AX1840" s="155">
        <v>0</v>
      </c>
      <c r="AY1840" s="155">
        <v>0</v>
      </c>
      <c r="AZ1840" s="155">
        <v>0</v>
      </c>
      <c r="BA1840" s="155">
        <v>0</v>
      </c>
      <c r="BB1840" s="22">
        <f t="shared" si="88"/>
        <v>0</v>
      </c>
      <c r="BC1840" s="22">
        <f t="shared" si="89"/>
        <v>0</v>
      </c>
      <c r="BD1840" s="22">
        <f t="shared" si="90"/>
        <v>0</v>
      </c>
    </row>
    <row r="1841" spans="1:56" x14ac:dyDescent="0.35">
      <c r="A1841" s="23" t="s">
        <v>3764</v>
      </c>
      <c r="B1841" s="107" t="s">
        <v>3759</v>
      </c>
      <c r="C1841" s="108">
        <v>6</v>
      </c>
      <c r="D1841" s="108" t="s">
        <v>31</v>
      </c>
      <c r="E1841" s="109" t="s">
        <v>467</v>
      </c>
      <c r="F1841" s="109" t="s">
        <v>648</v>
      </c>
      <c r="G1841" s="109" t="s">
        <v>931</v>
      </c>
      <c r="H1841" s="109" t="s">
        <v>669</v>
      </c>
      <c r="I1841" s="109" t="s">
        <v>932</v>
      </c>
      <c r="J1841" s="109" t="s">
        <v>671</v>
      </c>
      <c r="K1841" s="109" t="s">
        <v>485</v>
      </c>
      <c r="L1841" s="109" t="s">
        <v>650</v>
      </c>
      <c r="M1841" s="109" t="s">
        <v>663</v>
      </c>
      <c r="N1841" s="108">
        <v>1</v>
      </c>
      <c r="O1841" s="108">
        <v>1</v>
      </c>
      <c r="P1841" s="108">
        <v>1</v>
      </c>
      <c r="Q1841" s="110">
        <v>1</v>
      </c>
      <c r="R1841" s="110">
        <v>1</v>
      </c>
      <c r="S1841" s="110">
        <v>1</v>
      </c>
      <c r="T1841" s="110">
        <v>0</v>
      </c>
      <c r="U1841" s="110">
        <v>0</v>
      </c>
      <c r="V1841" s="110">
        <v>0</v>
      </c>
      <c r="W1841" s="112">
        <v>2004525</v>
      </c>
      <c r="X1841" s="112">
        <v>0</v>
      </c>
      <c r="Y1841" s="112">
        <v>0</v>
      </c>
      <c r="Z1841" s="112">
        <v>8953.5499999999993</v>
      </c>
      <c r="AA1841" s="112">
        <v>0</v>
      </c>
      <c r="AB1841" s="112">
        <v>0</v>
      </c>
      <c r="AC1841" s="112">
        <v>0</v>
      </c>
      <c r="AD1841" s="112">
        <v>2004525</v>
      </c>
      <c r="AE1841" s="151">
        <v>45532</v>
      </c>
      <c r="AF1841" s="151">
        <v>47723</v>
      </c>
      <c r="AG1841" s="153">
        <v>2004525</v>
      </c>
      <c r="AH1841" s="113">
        <v>5.9111111111111114</v>
      </c>
      <c r="AI1841" s="113">
        <v>6</v>
      </c>
      <c r="AJ1841" s="152">
        <v>5.3600000000000002E-2</v>
      </c>
      <c r="AK1841" s="109" t="s">
        <v>664</v>
      </c>
      <c r="AL1841" s="109" t="s">
        <v>665</v>
      </c>
      <c r="AM1841" s="155">
        <v>0</v>
      </c>
      <c r="AN1841" s="155">
        <v>0</v>
      </c>
      <c r="AO1841" s="155">
        <v>0</v>
      </c>
      <c r="AP1841" s="155">
        <v>0</v>
      </c>
      <c r="AQ1841" s="155">
        <v>0</v>
      </c>
      <c r="AR1841" s="155">
        <v>0</v>
      </c>
      <c r="AS1841" s="155">
        <v>0</v>
      </c>
      <c r="AT1841" s="155">
        <v>0</v>
      </c>
      <c r="AU1841" s="155">
        <v>0</v>
      </c>
      <c r="AV1841" s="155">
        <v>0</v>
      </c>
      <c r="AW1841" s="155">
        <v>0</v>
      </c>
      <c r="AX1841" s="155">
        <v>0</v>
      </c>
      <c r="AY1841" s="155">
        <v>0</v>
      </c>
      <c r="AZ1841" s="155">
        <v>0</v>
      </c>
      <c r="BA1841" s="155">
        <v>0</v>
      </c>
      <c r="BB1841" s="22">
        <f t="shared" si="88"/>
        <v>0</v>
      </c>
      <c r="BC1841" s="22">
        <f t="shared" si="89"/>
        <v>0</v>
      </c>
      <c r="BD1841" s="22">
        <f t="shared" si="90"/>
        <v>0</v>
      </c>
    </row>
    <row r="1842" spans="1:56" x14ac:dyDescent="0.35">
      <c r="A1842" s="23" t="s">
        <v>3765</v>
      </c>
      <c r="B1842" s="107" t="s">
        <v>3759</v>
      </c>
      <c r="C1842" s="108">
        <v>7</v>
      </c>
      <c r="D1842" s="108" t="s">
        <v>31</v>
      </c>
      <c r="E1842" s="109" t="s">
        <v>467</v>
      </c>
      <c r="F1842" s="109" t="s">
        <v>648</v>
      </c>
      <c r="G1842" s="109" t="s">
        <v>931</v>
      </c>
      <c r="H1842" s="109" t="s">
        <v>669</v>
      </c>
      <c r="I1842" s="109" t="s">
        <v>932</v>
      </c>
      <c r="J1842" s="109" t="s">
        <v>671</v>
      </c>
      <c r="K1842" s="109" t="s">
        <v>485</v>
      </c>
      <c r="L1842" s="109" t="s">
        <v>650</v>
      </c>
      <c r="M1842" s="109" t="s">
        <v>663</v>
      </c>
      <c r="N1842" s="108">
        <v>1</v>
      </c>
      <c r="O1842" s="108">
        <v>1</v>
      </c>
      <c r="P1842" s="108">
        <v>1</v>
      </c>
      <c r="Q1842" s="110">
        <v>1</v>
      </c>
      <c r="R1842" s="110">
        <v>1</v>
      </c>
      <c r="S1842" s="110">
        <v>1</v>
      </c>
      <c r="T1842" s="110">
        <v>0</v>
      </c>
      <c r="U1842" s="110">
        <v>0</v>
      </c>
      <c r="V1842" s="110">
        <v>0</v>
      </c>
      <c r="W1842" s="112">
        <v>689415</v>
      </c>
      <c r="X1842" s="112">
        <v>0</v>
      </c>
      <c r="Y1842" s="112">
        <v>0</v>
      </c>
      <c r="Z1842" s="112">
        <v>3240.25</v>
      </c>
      <c r="AA1842" s="112">
        <v>0</v>
      </c>
      <c r="AB1842" s="112">
        <v>0</v>
      </c>
      <c r="AC1842" s="112">
        <v>0</v>
      </c>
      <c r="AD1842" s="112">
        <v>689415</v>
      </c>
      <c r="AE1842" s="151">
        <v>45532</v>
      </c>
      <c r="AF1842" s="151">
        <v>48088</v>
      </c>
      <c r="AG1842" s="153">
        <v>689415</v>
      </c>
      <c r="AH1842" s="113">
        <v>6.9111111111111114</v>
      </c>
      <c r="AI1842" s="113">
        <v>7</v>
      </c>
      <c r="AJ1842" s="152">
        <v>5.6399999999999999E-2</v>
      </c>
      <c r="AK1842" s="109" t="s">
        <v>664</v>
      </c>
      <c r="AL1842" s="109" t="s">
        <v>665</v>
      </c>
      <c r="AM1842" s="155">
        <v>0</v>
      </c>
      <c r="AN1842" s="155">
        <v>0</v>
      </c>
      <c r="AO1842" s="155">
        <v>0</v>
      </c>
      <c r="AP1842" s="155">
        <v>0</v>
      </c>
      <c r="AQ1842" s="155">
        <v>0</v>
      </c>
      <c r="AR1842" s="155">
        <v>0</v>
      </c>
      <c r="AS1842" s="155">
        <v>0</v>
      </c>
      <c r="AT1842" s="155">
        <v>0</v>
      </c>
      <c r="AU1842" s="155">
        <v>0</v>
      </c>
      <c r="AV1842" s="155">
        <v>0</v>
      </c>
      <c r="AW1842" s="155">
        <v>0</v>
      </c>
      <c r="AX1842" s="155">
        <v>0</v>
      </c>
      <c r="AY1842" s="155">
        <v>0</v>
      </c>
      <c r="AZ1842" s="155">
        <v>0</v>
      </c>
      <c r="BA1842" s="155">
        <v>0</v>
      </c>
      <c r="BB1842" s="22">
        <f t="shared" si="88"/>
        <v>0</v>
      </c>
      <c r="BC1842" s="22">
        <f t="shared" si="89"/>
        <v>0</v>
      </c>
      <c r="BD1842" s="22">
        <f t="shared" si="90"/>
        <v>0</v>
      </c>
    </row>
    <row r="1843" spans="1:56" x14ac:dyDescent="0.35">
      <c r="A1843" s="23" t="s">
        <v>3766</v>
      </c>
      <c r="B1843" s="107" t="s">
        <v>3759</v>
      </c>
      <c r="C1843" s="108">
        <v>8</v>
      </c>
      <c r="D1843" s="108" t="s">
        <v>31</v>
      </c>
      <c r="E1843" s="109" t="s">
        <v>467</v>
      </c>
      <c r="F1843" s="109" t="s">
        <v>648</v>
      </c>
      <c r="G1843" s="109" t="s">
        <v>931</v>
      </c>
      <c r="H1843" s="109" t="s">
        <v>669</v>
      </c>
      <c r="I1843" s="109" t="s">
        <v>932</v>
      </c>
      <c r="J1843" s="109" t="s">
        <v>671</v>
      </c>
      <c r="K1843" s="109" t="s">
        <v>485</v>
      </c>
      <c r="L1843" s="109" t="s">
        <v>650</v>
      </c>
      <c r="M1843" s="109" t="s">
        <v>663</v>
      </c>
      <c r="N1843" s="108">
        <v>1</v>
      </c>
      <c r="O1843" s="108">
        <v>1</v>
      </c>
      <c r="P1843" s="108">
        <v>1</v>
      </c>
      <c r="Q1843" s="110">
        <v>1</v>
      </c>
      <c r="R1843" s="110">
        <v>1</v>
      </c>
      <c r="S1843" s="110">
        <v>1</v>
      </c>
      <c r="T1843" s="110">
        <v>0</v>
      </c>
      <c r="U1843" s="110">
        <v>0</v>
      </c>
      <c r="V1843" s="110">
        <v>0</v>
      </c>
      <c r="W1843" s="112">
        <v>106200</v>
      </c>
      <c r="X1843" s="112">
        <v>0</v>
      </c>
      <c r="Y1843" s="112">
        <v>0</v>
      </c>
      <c r="Z1843" s="112">
        <v>524.80999999999995</v>
      </c>
      <c r="AA1843" s="112">
        <v>0</v>
      </c>
      <c r="AB1843" s="112">
        <v>0</v>
      </c>
      <c r="AC1843" s="112">
        <v>0</v>
      </c>
      <c r="AD1843" s="112">
        <v>106200</v>
      </c>
      <c r="AE1843" s="151">
        <v>45532</v>
      </c>
      <c r="AF1843" s="151">
        <v>48454</v>
      </c>
      <c r="AG1843" s="153">
        <v>106200</v>
      </c>
      <c r="AH1843" s="113">
        <v>7.9111111111111114</v>
      </c>
      <c r="AI1843" s="113">
        <v>8</v>
      </c>
      <c r="AJ1843" s="152">
        <v>5.9299999999999999E-2</v>
      </c>
      <c r="AK1843" s="109" t="s">
        <v>664</v>
      </c>
      <c r="AL1843" s="109" t="s">
        <v>665</v>
      </c>
      <c r="AM1843" s="155">
        <v>0</v>
      </c>
      <c r="AN1843" s="155">
        <v>0</v>
      </c>
      <c r="AO1843" s="155">
        <v>0</v>
      </c>
      <c r="AP1843" s="155">
        <v>0</v>
      </c>
      <c r="AQ1843" s="155">
        <v>0</v>
      </c>
      <c r="AR1843" s="155">
        <v>0</v>
      </c>
      <c r="AS1843" s="155">
        <v>0</v>
      </c>
      <c r="AT1843" s="155">
        <v>0</v>
      </c>
      <c r="AU1843" s="155">
        <v>0</v>
      </c>
      <c r="AV1843" s="155">
        <v>0</v>
      </c>
      <c r="AW1843" s="155">
        <v>0</v>
      </c>
      <c r="AX1843" s="155">
        <v>0</v>
      </c>
      <c r="AY1843" s="155">
        <v>0</v>
      </c>
      <c r="AZ1843" s="155">
        <v>0</v>
      </c>
      <c r="BA1843" s="155">
        <v>0</v>
      </c>
      <c r="BB1843" s="22">
        <f t="shared" si="88"/>
        <v>0</v>
      </c>
      <c r="BC1843" s="22">
        <f t="shared" si="89"/>
        <v>0</v>
      </c>
      <c r="BD1843" s="22">
        <f t="shared" si="90"/>
        <v>0</v>
      </c>
    </row>
    <row r="1844" spans="1:56" x14ac:dyDescent="0.35">
      <c r="A1844" s="23" t="s">
        <v>3767</v>
      </c>
      <c r="B1844" s="107" t="s">
        <v>3768</v>
      </c>
      <c r="C1844" s="108">
        <v>1</v>
      </c>
      <c r="D1844" s="108" t="s">
        <v>31</v>
      </c>
      <c r="E1844" s="109" t="s">
        <v>467</v>
      </c>
      <c r="F1844" s="109" t="s">
        <v>648</v>
      </c>
      <c r="G1844" s="109" t="s">
        <v>668</v>
      </c>
      <c r="H1844" s="109" t="s">
        <v>669</v>
      </c>
      <c r="I1844" s="109" t="s">
        <v>670</v>
      </c>
      <c r="J1844" s="109" t="s">
        <v>671</v>
      </c>
      <c r="K1844" s="109" t="s">
        <v>484</v>
      </c>
      <c r="L1844" s="109" t="s">
        <v>650</v>
      </c>
      <c r="M1844" s="109" t="s">
        <v>663</v>
      </c>
      <c r="N1844" s="108">
        <v>1</v>
      </c>
      <c r="O1844" s="108">
        <v>1</v>
      </c>
      <c r="P1844" s="108">
        <v>1</v>
      </c>
      <c r="Q1844" s="110">
        <v>1</v>
      </c>
      <c r="R1844" s="110">
        <v>1</v>
      </c>
      <c r="S1844" s="110">
        <v>1</v>
      </c>
      <c r="T1844" s="110">
        <v>0</v>
      </c>
      <c r="U1844" s="110">
        <v>0</v>
      </c>
      <c r="V1844" s="110">
        <v>0</v>
      </c>
      <c r="W1844" s="112">
        <v>5000000</v>
      </c>
      <c r="X1844" s="112">
        <v>0</v>
      </c>
      <c r="Y1844" s="112">
        <v>0</v>
      </c>
      <c r="Z1844" s="112">
        <v>0</v>
      </c>
      <c r="AA1844" s="112">
        <v>0</v>
      </c>
      <c r="AB1844" s="112">
        <v>0</v>
      </c>
      <c r="AC1844" s="112">
        <v>0</v>
      </c>
      <c r="AD1844" s="112">
        <v>5000000</v>
      </c>
      <c r="AE1844" s="151">
        <v>45387</v>
      </c>
      <c r="AF1844" s="151">
        <v>46482</v>
      </c>
      <c r="AG1844" s="153">
        <v>5000000</v>
      </c>
      <c r="AH1844" s="113">
        <v>2.5138888888888888</v>
      </c>
      <c r="AI1844" s="113">
        <v>3</v>
      </c>
      <c r="AJ1844" s="152">
        <v>8.7499999999999994E-2</v>
      </c>
      <c r="AK1844" s="109" t="s">
        <v>664</v>
      </c>
      <c r="AL1844" s="109" t="s">
        <v>665</v>
      </c>
      <c r="AM1844" s="155">
        <v>0</v>
      </c>
      <c r="AN1844" s="155">
        <v>0</v>
      </c>
      <c r="AO1844" s="155">
        <v>0</v>
      </c>
      <c r="AP1844" s="155">
        <v>0</v>
      </c>
      <c r="AQ1844" s="155">
        <v>0</v>
      </c>
      <c r="AR1844" s="155">
        <v>0</v>
      </c>
      <c r="AS1844" s="155">
        <v>0</v>
      </c>
      <c r="AT1844" s="155">
        <v>0</v>
      </c>
      <c r="AU1844" s="155">
        <v>0</v>
      </c>
      <c r="AV1844" s="155">
        <v>0</v>
      </c>
      <c r="AW1844" s="155">
        <v>0</v>
      </c>
      <c r="AX1844" s="155">
        <v>0</v>
      </c>
      <c r="AY1844" s="155">
        <v>0</v>
      </c>
      <c r="AZ1844" s="155">
        <v>0</v>
      </c>
      <c r="BA1844" s="155">
        <v>0</v>
      </c>
      <c r="BB1844" s="22">
        <f t="shared" si="88"/>
        <v>0</v>
      </c>
      <c r="BC1844" s="22">
        <f t="shared" si="89"/>
        <v>0</v>
      </c>
      <c r="BD1844" s="22">
        <f t="shared" si="90"/>
        <v>0</v>
      </c>
    </row>
    <row r="1845" spans="1:56" x14ac:dyDescent="0.35">
      <c r="A1845" s="23" t="s">
        <v>3769</v>
      </c>
      <c r="B1845" s="107" t="s">
        <v>3770</v>
      </c>
      <c r="C1845" s="108">
        <v>1</v>
      </c>
      <c r="D1845" s="108" t="s">
        <v>31</v>
      </c>
      <c r="E1845" s="109" t="s">
        <v>467</v>
      </c>
      <c r="F1845" s="109" t="s">
        <v>648</v>
      </c>
      <c r="G1845" s="109" t="s">
        <v>668</v>
      </c>
      <c r="H1845" s="109" t="s">
        <v>669</v>
      </c>
      <c r="I1845" s="109" t="s">
        <v>670</v>
      </c>
      <c r="J1845" s="109" t="s">
        <v>671</v>
      </c>
      <c r="K1845" s="109" t="s">
        <v>484</v>
      </c>
      <c r="L1845" s="109" t="s">
        <v>650</v>
      </c>
      <c r="M1845" s="109" t="s">
        <v>663</v>
      </c>
      <c r="N1845" s="108">
        <v>1</v>
      </c>
      <c r="O1845" s="108">
        <v>1</v>
      </c>
      <c r="P1845" s="108">
        <v>1</v>
      </c>
      <c r="Q1845" s="110">
        <v>1</v>
      </c>
      <c r="R1845" s="110">
        <v>1</v>
      </c>
      <c r="S1845" s="110">
        <v>1</v>
      </c>
      <c r="T1845" s="110">
        <v>0</v>
      </c>
      <c r="U1845" s="110">
        <v>0</v>
      </c>
      <c r="V1845" s="110">
        <v>0</v>
      </c>
      <c r="W1845" s="112">
        <v>2000000</v>
      </c>
      <c r="X1845" s="112">
        <v>0</v>
      </c>
      <c r="Y1845" s="112">
        <v>0</v>
      </c>
      <c r="Z1845" s="112">
        <v>0</v>
      </c>
      <c r="AA1845" s="112">
        <v>0</v>
      </c>
      <c r="AB1845" s="112">
        <v>0</v>
      </c>
      <c r="AC1845" s="112">
        <v>0</v>
      </c>
      <c r="AD1845" s="112">
        <v>2000000</v>
      </c>
      <c r="AE1845" s="151">
        <v>45387</v>
      </c>
      <c r="AF1845" s="151">
        <v>46482</v>
      </c>
      <c r="AG1845" s="153">
        <v>2000000</v>
      </c>
      <c r="AH1845" s="113">
        <v>2.5138888888888888</v>
      </c>
      <c r="AI1845" s="113">
        <v>3</v>
      </c>
      <c r="AJ1845" s="152">
        <v>8.7499999999999994E-2</v>
      </c>
      <c r="AK1845" s="109" t="s">
        <v>664</v>
      </c>
      <c r="AL1845" s="109" t="s">
        <v>665</v>
      </c>
      <c r="AM1845" s="155">
        <v>0</v>
      </c>
      <c r="AN1845" s="155">
        <v>0</v>
      </c>
      <c r="AO1845" s="155">
        <v>0</v>
      </c>
      <c r="AP1845" s="155">
        <v>0</v>
      </c>
      <c r="AQ1845" s="155">
        <v>0</v>
      </c>
      <c r="AR1845" s="155">
        <v>0</v>
      </c>
      <c r="AS1845" s="155">
        <v>0</v>
      </c>
      <c r="AT1845" s="155">
        <v>0</v>
      </c>
      <c r="AU1845" s="155">
        <v>0</v>
      </c>
      <c r="AV1845" s="155">
        <v>0</v>
      </c>
      <c r="AW1845" s="155">
        <v>0</v>
      </c>
      <c r="AX1845" s="155">
        <v>0</v>
      </c>
      <c r="AY1845" s="155">
        <v>0</v>
      </c>
      <c r="AZ1845" s="155">
        <v>0</v>
      </c>
      <c r="BA1845" s="155">
        <v>0</v>
      </c>
      <c r="BB1845" s="22">
        <f t="shared" si="88"/>
        <v>0</v>
      </c>
      <c r="BC1845" s="22">
        <f t="shared" si="89"/>
        <v>0</v>
      </c>
      <c r="BD1845" s="22">
        <f t="shared" si="90"/>
        <v>0</v>
      </c>
    </row>
    <row r="1846" spans="1:56" x14ac:dyDescent="0.35">
      <c r="A1846" s="23" t="s">
        <v>3771</v>
      </c>
      <c r="B1846" s="107" t="s">
        <v>3772</v>
      </c>
      <c r="C1846" s="108">
        <v>1</v>
      </c>
      <c r="D1846" s="108" t="s">
        <v>31</v>
      </c>
      <c r="E1846" s="109" t="s">
        <v>467</v>
      </c>
      <c r="F1846" s="109" t="s">
        <v>648</v>
      </c>
      <c r="G1846" s="109" t="s">
        <v>606</v>
      </c>
      <c r="H1846" s="109" t="s">
        <v>661</v>
      </c>
      <c r="I1846" s="109" t="s">
        <v>649</v>
      </c>
      <c r="J1846" s="109" t="s">
        <v>662</v>
      </c>
      <c r="K1846" s="109" t="s">
        <v>606</v>
      </c>
      <c r="L1846" s="109" t="s">
        <v>650</v>
      </c>
      <c r="M1846" s="109" t="s">
        <v>663</v>
      </c>
      <c r="N1846" s="108">
        <v>1</v>
      </c>
      <c r="O1846" s="108">
        <v>1</v>
      </c>
      <c r="P1846" s="108">
        <v>1</v>
      </c>
      <c r="Q1846" s="110">
        <v>0</v>
      </c>
      <c r="R1846" s="110">
        <v>0</v>
      </c>
      <c r="S1846" s="110">
        <v>1</v>
      </c>
      <c r="T1846" s="110">
        <v>1</v>
      </c>
      <c r="U1846" s="110">
        <v>1</v>
      </c>
      <c r="V1846" s="110">
        <v>0</v>
      </c>
      <c r="W1846" s="112">
        <v>34571368.609999999</v>
      </c>
      <c r="X1846" s="112">
        <v>0</v>
      </c>
      <c r="Y1846" s="112">
        <v>0</v>
      </c>
      <c r="Z1846" s="112">
        <v>0</v>
      </c>
      <c r="AA1846" s="112">
        <v>0</v>
      </c>
      <c r="AB1846" s="112">
        <v>0</v>
      </c>
      <c r="AC1846" s="112">
        <v>0</v>
      </c>
      <c r="AD1846" s="112">
        <v>34571368.609999999</v>
      </c>
      <c r="AE1846" s="151">
        <v>45387</v>
      </c>
      <c r="AF1846" s="151">
        <v>46482</v>
      </c>
      <c r="AG1846" s="153">
        <v>34571368.609999999</v>
      </c>
      <c r="AH1846" s="113">
        <v>2.5138888888888888</v>
      </c>
      <c r="AI1846" s="113">
        <v>3</v>
      </c>
      <c r="AJ1846" s="152">
        <v>8.7499999999999994E-2</v>
      </c>
      <c r="AK1846" s="109" t="s">
        <v>664</v>
      </c>
      <c r="AL1846" s="109" t="s">
        <v>665</v>
      </c>
      <c r="AM1846" s="155">
        <v>0</v>
      </c>
      <c r="AN1846" s="155">
        <v>0</v>
      </c>
      <c r="AO1846" s="155">
        <v>0</v>
      </c>
      <c r="AP1846" s="155">
        <v>0</v>
      </c>
      <c r="AQ1846" s="155">
        <v>0</v>
      </c>
      <c r="AR1846" s="155">
        <v>0</v>
      </c>
      <c r="AS1846" s="155">
        <v>0</v>
      </c>
      <c r="AT1846" s="155">
        <v>0</v>
      </c>
      <c r="AU1846" s="155">
        <v>0</v>
      </c>
      <c r="AV1846" s="155">
        <v>0</v>
      </c>
      <c r="AW1846" s="155">
        <v>0</v>
      </c>
      <c r="AX1846" s="155">
        <v>0</v>
      </c>
      <c r="AY1846" s="155">
        <v>0</v>
      </c>
      <c r="AZ1846" s="155">
        <v>0</v>
      </c>
      <c r="BA1846" s="155">
        <v>0</v>
      </c>
      <c r="BB1846" s="22">
        <f t="shared" si="88"/>
        <v>0</v>
      </c>
      <c r="BC1846" s="22">
        <f t="shared" si="89"/>
        <v>0</v>
      </c>
      <c r="BD1846" s="22">
        <f t="shared" si="90"/>
        <v>0</v>
      </c>
    </row>
    <row r="1847" spans="1:56" x14ac:dyDescent="0.35">
      <c r="A1847" s="23" t="s">
        <v>3773</v>
      </c>
      <c r="B1847" s="107" t="s">
        <v>3774</v>
      </c>
      <c r="C1847" s="108">
        <v>1</v>
      </c>
      <c r="D1847" s="108" t="s">
        <v>31</v>
      </c>
      <c r="E1847" s="109" t="s">
        <v>467</v>
      </c>
      <c r="F1847" s="109" t="s">
        <v>648</v>
      </c>
      <c r="G1847" s="109" t="s">
        <v>668</v>
      </c>
      <c r="H1847" s="109" t="s">
        <v>669</v>
      </c>
      <c r="I1847" s="109" t="s">
        <v>670</v>
      </c>
      <c r="J1847" s="109" t="s">
        <v>671</v>
      </c>
      <c r="K1847" s="109" t="s">
        <v>484</v>
      </c>
      <c r="L1847" s="109" t="s">
        <v>650</v>
      </c>
      <c r="M1847" s="109" t="s">
        <v>663</v>
      </c>
      <c r="N1847" s="108">
        <v>1</v>
      </c>
      <c r="O1847" s="108">
        <v>1</v>
      </c>
      <c r="P1847" s="108">
        <v>1</v>
      </c>
      <c r="Q1847" s="110">
        <v>1</v>
      </c>
      <c r="R1847" s="110">
        <v>1</v>
      </c>
      <c r="S1847" s="110">
        <v>1</v>
      </c>
      <c r="T1847" s="110">
        <v>0</v>
      </c>
      <c r="U1847" s="110">
        <v>0</v>
      </c>
      <c r="V1847" s="110">
        <v>0</v>
      </c>
      <c r="W1847" s="112">
        <v>1874205.16</v>
      </c>
      <c r="X1847" s="112">
        <v>0</v>
      </c>
      <c r="Y1847" s="112">
        <v>0</v>
      </c>
      <c r="Z1847" s="112">
        <v>0</v>
      </c>
      <c r="AA1847" s="112">
        <v>0</v>
      </c>
      <c r="AB1847" s="112">
        <v>0</v>
      </c>
      <c r="AC1847" s="112">
        <v>0</v>
      </c>
      <c r="AD1847" s="112">
        <v>1874205.16</v>
      </c>
      <c r="AE1847" s="151">
        <v>45387</v>
      </c>
      <c r="AF1847" s="151">
        <v>46482</v>
      </c>
      <c r="AG1847" s="153">
        <v>1874205.16</v>
      </c>
      <c r="AH1847" s="113">
        <v>2.5138888888888888</v>
      </c>
      <c r="AI1847" s="113">
        <v>3</v>
      </c>
      <c r="AJ1847" s="152">
        <v>8.7499999999999994E-2</v>
      </c>
      <c r="AK1847" s="109" t="s">
        <v>664</v>
      </c>
      <c r="AL1847" s="109" t="s">
        <v>665</v>
      </c>
      <c r="AM1847" s="155">
        <v>0</v>
      </c>
      <c r="AN1847" s="155">
        <v>0</v>
      </c>
      <c r="AO1847" s="155">
        <v>0</v>
      </c>
      <c r="AP1847" s="155">
        <v>0</v>
      </c>
      <c r="AQ1847" s="155">
        <v>0</v>
      </c>
      <c r="AR1847" s="155">
        <v>0</v>
      </c>
      <c r="AS1847" s="155">
        <v>0</v>
      </c>
      <c r="AT1847" s="155">
        <v>0</v>
      </c>
      <c r="AU1847" s="155">
        <v>0</v>
      </c>
      <c r="AV1847" s="155">
        <v>0</v>
      </c>
      <c r="AW1847" s="155">
        <v>0</v>
      </c>
      <c r="AX1847" s="155">
        <v>0</v>
      </c>
      <c r="AY1847" s="155">
        <v>0</v>
      </c>
      <c r="AZ1847" s="155">
        <v>0</v>
      </c>
      <c r="BA1847" s="155">
        <v>0</v>
      </c>
      <c r="BB1847" s="22">
        <f t="shared" si="88"/>
        <v>0</v>
      </c>
      <c r="BC1847" s="22">
        <f t="shared" si="89"/>
        <v>0</v>
      </c>
      <c r="BD1847" s="22">
        <f t="shared" si="90"/>
        <v>0</v>
      </c>
    </row>
    <row r="1848" spans="1:56" x14ac:dyDescent="0.35">
      <c r="A1848" s="23" t="s">
        <v>3775</v>
      </c>
      <c r="B1848" s="107" t="s">
        <v>3776</v>
      </c>
      <c r="C1848" s="108">
        <v>1</v>
      </c>
      <c r="D1848" s="108" t="s">
        <v>31</v>
      </c>
      <c r="E1848" s="109" t="s">
        <v>467</v>
      </c>
      <c r="F1848" s="109" t="s">
        <v>648</v>
      </c>
      <c r="G1848" s="109" t="s">
        <v>668</v>
      </c>
      <c r="H1848" s="109" t="s">
        <v>669</v>
      </c>
      <c r="I1848" s="109" t="s">
        <v>670</v>
      </c>
      <c r="J1848" s="109" t="s">
        <v>671</v>
      </c>
      <c r="K1848" s="109" t="s">
        <v>484</v>
      </c>
      <c r="L1848" s="109" t="s">
        <v>650</v>
      </c>
      <c r="M1848" s="109" t="s">
        <v>663</v>
      </c>
      <c r="N1848" s="108">
        <v>1</v>
      </c>
      <c r="O1848" s="108">
        <v>1</v>
      </c>
      <c r="P1848" s="108">
        <v>1</v>
      </c>
      <c r="Q1848" s="110">
        <v>1</v>
      </c>
      <c r="R1848" s="110">
        <v>1</v>
      </c>
      <c r="S1848" s="110">
        <v>1</v>
      </c>
      <c r="T1848" s="110">
        <v>0</v>
      </c>
      <c r="U1848" s="110">
        <v>0</v>
      </c>
      <c r="V1848" s="110">
        <v>0</v>
      </c>
      <c r="W1848" s="112">
        <v>2815081.64</v>
      </c>
      <c r="X1848" s="112">
        <v>0</v>
      </c>
      <c r="Y1848" s="112">
        <v>0</v>
      </c>
      <c r="Z1848" s="112">
        <v>0</v>
      </c>
      <c r="AA1848" s="112">
        <v>0</v>
      </c>
      <c r="AB1848" s="112">
        <v>0</v>
      </c>
      <c r="AC1848" s="112">
        <v>0</v>
      </c>
      <c r="AD1848" s="112">
        <v>2815081.64</v>
      </c>
      <c r="AE1848" s="151">
        <v>45387</v>
      </c>
      <c r="AF1848" s="151">
        <v>46482</v>
      </c>
      <c r="AG1848" s="153">
        <v>2815081.64</v>
      </c>
      <c r="AH1848" s="113">
        <v>2.5138888888888888</v>
      </c>
      <c r="AI1848" s="113">
        <v>3</v>
      </c>
      <c r="AJ1848" s="152">
        <v>8.7499999999999994E-2</v>
      </c>
      <c r="AK1848" s="109" t="s">
        <v>664</v>
      </c>
      <c r="AL1848" s="109" t="s">
        <v>665</v>
      </c>
      <c r="AM1848" s="155">
        <v>0</v>
      </c>
      <c r="AN1848" s="155">
        <v>0</v>
      </c>
      <c r="AO1848" s="155">
        <v>0</v>
      </c>
      <c r="AP1848" s="155">
        <v>0</v>
      </c>
      <c r="AQ1848" s="155">
        <v>0</v>
      </c>
      <c r="AR1848" s="155">
        <v>0</v>
      </c>
      <c r="AS1848" s="155">
        <v>0</v>
      </c>
      <c r="AT1848" s="155">
        <v>0</v>
      </c>
      <c r="AU1848" s="155">
        <v>0</v>
      </c>
      <c r="AV1848" s="155">
        <v>0</v>
      </c>
      <c r="AW1848" s="155">
        <v>0</v>
      </c>
      <c r="AX1848" s="155">
        <v>0</v>
      </c>
      <c r="AY1848" s="155">
        <v>0</v>
      </c>
      <c r="AZ1848" s="155">
        <v>0</v>
      </c>
      <c r="BA1848" s="155">
        <v>0</v>
      </c>
      <c r="BB1848" s="22">
        <f t="shared" si="88"/>
        <v>0</v>
      </c>
      <c r="BC1848" s="22">
        <f t="shared" si="89"/>
        <v>0</v>
      </c>
      <c r="BD1848" s="22">
        <f t="shared" si="90"/>
        <v>0</v>
      </c>
    </row>
    <row r="1849" spans="1:56" x14ac:dyDescent="0.35">
      <c r="A1849" s="23" t="s">
        <v>3782</v>
      </c>
      <c r="B1849" s="107" t="s">
        <v>3783</v>
      </c>
      <c r="C1849" s="108">
        <v>1</v>
      </c>
      <c r="D1849" s="108" t="s">
        <v>31</v>
      </c>
      <c r="E1849" s="109" t="s">
        <v>467</v>
      </c>
      <c r="F1849" s="109" t="s">
        <v>648</v>
      </c>
      <c r="G1849" s="109" t="s">
        <v>64</v>
      </c>
      <c r="H1849" s="109" t="s">
        <v>661</v>
      </c>
      <c r="I1849" s="109" t="s">
        <v>649</v>
      </c>
      <c r="J1849" s="109" t="s">
        <v>662</v>
      </c>
      <c r="K1849" s="109" t="s">
        <v>596</v>
      </c>
      <c r="L1849" s="109" t="s">
        <v>650</v>
      </c>
      <c r="M1849" s="109" t="s">
        <v>663</v>
      </c>
      <c r="N1849" s="108">
        <v>1</v>
      </c>
      <c r="O1849" s="108">
        <v>1</v>
      </c>
      <c r="P1849" s="108">
        <v>1</v>
      </c>
      <c r="Q1849" s="110">
        <v>0</v>
      </c>
      <c r="R1849" s="110">
        <v>0</v>
      </c>
      <c r="S1849" s="110">
        <v>1</v>
      </c>
      <c r="T1849" s="110">
        <v>1</v>
      </c>
      <c r="U1849" s="110">
        <v>1</v>
      </c>
      <c r="V1849" s="110">
        <v>0</v>
      </c>
      <c r="W1849" s="112">
        <v>0</v>
      </c>
      <c r="X1849" s="112">
        <v>200000000</v>
      </c>
      <c r="Y1849" s="112">
        <v>0</v>
      </c>
      <c r="Z1849" s="112">
        <v>0</v>
      </c>
      <c r="AA1849" s="112">
        <v>0</v>
      </c>
      <c r="AB1849" s="112">
        <v>0</v>
      </c>
      <c r="AC1849" s="112">
        <v>0</v>
      </c>
      <c r="AD1849" s="112">
        <v>200000000</v>
      </c>
      <c r="AE1849" s="151">
        <v>45506</v>
      </c>
      <c r="AF1849" s="151">
        <v>47332</v>
      </c>
      <c r="AG1849" s="113">
        <v>200000000</v>
      </c>
      <c r="AH1849" s="113">
        <v>4.8388888888888886</v>
      </c>
      <c r="AI1849" s="113">
        <v>5</v>
      </c>
      <c r="AJ1849" s="152">
        <v>9.2499999999999999E-2</v>
      </c>
      <c r="AK1849" s="109" t="s">
        <v>664</v>
      </c>
      <c r="AL1849" s="109" t="s">
        <v>665</v>
      </c>
      <c r="AM1849" s="155">
        <v>0</v>
      </c>
      <c r="AN1849" s="155">
        <v>0</v>
      </c>
      <c r="AO1849" s="155">
        <v>0</v>
      </c>
      <c r="AP1849" s="155">
        <v>0</v>
      </c>
      <c r="AQ1849" s="155">
        <v>0</v>
      </c>
      <c r="AR1849" s="155">
        <v>0</v>
      </c>
      <c r="AS1849" s="155">
        <v>0</v>
      </c>
      <c r="AT1849" s="155">
        <v>0</v>
      </c>
      <c r="AU1849" s="155">
        <v>0</v>
      </c>
      <c r="AV1849" s="155">
        <v>0</v>
      </c>
      <c r="AW1849" s="155">
        <v>0</v>
      </c>
      <c r="AX1849" s="155">
        <v>0</v>
      </c>
      <c r="AY1849" s="155">
        <v>0</v>
      </c>
      <c r="AZ1849" s="155">
        <v>0</v>
      </c>
      <c r="BA1849" s="155">
        <v>0</v>
      </c>
      <c r="BB1849" s="22">
        <f t="shared" ref="BB1849:BB1859" si="91">SUM(AM1849:AO1849)</f>
        <v>0</v>
      </c>
      <c r="BC1849" s="22">
        <f t="shared" ref="BC1849:BC1859" si="92">SUM(AP1849:BA1849)</f>
        <v>0</v>
      </c>
      <c r="BD1849" s="22">
        <f t="shared" ref="BD1849:BD1859" si="93">BB1849+BC1849</f>
        <v>0</v>
      </c>
    </row>
    <row r="1850" spans="1:56" x14ac:dyDescent="0.35">
      <c r="A1850" s="23" t="s">
        <v>3784</v>
      </c>
      <c r="B1850" s="107" t="s">
        <v>3785</v>
      </c>
      <c r="C1850" s="108">
        <v>1</v>
      </c>
      <c r="D1850" s="108" t="s">
        <v>31</v>
      </c>
      <c r="E1850" s="109" t="s">
        <v>467</v>
      </c>
      <c r="F1850" s="109" t="s">
        <v>648</v>
      </c>
      <c r="G1850" s="109" t="s">
        <v>607</v>
      </c>
      <c r="H1850" s="109" t="s">
        <v>661</v>
      </c>
      <c r="I1850" s="109" t="s">
        <v>649</v>
      </c>
      <c r="J1850" s="109" t="s">
        <v>662</v>
      </c>
      <c r="K1850" s="109" t="s">
        <v>607</v>
      </c>
      <c r="L1850" s="109" t="s">
        <v>650</v>
      </c>
      <c r="M1850" s="109" t="s">
        <v>663</v>
      </c>
      <c r="N1850" s="108">
        <v>1</v>
      </c>
      <c r="O1850" s="108">
        <v>1</v>
      </c>
      <c r="P1850" s="108">
        <v>1</v>
      </c>
      <c r="Q1850" s="110">
        <v>0</v>
      </c>
      <c r="R1850" s="110">
        <v>0</v>
      </c>
      <c r="S1850" s="110">
        <v>1</v>
      </c>
      <c r="T1850" s="110">
        <v>1</v>
      </c>
      <c r="U1850" s="110">
        <v>1</v>
      </c>
      <c r="V1850" s="110">
        <v>0</v>
      </c>
      <c r="W1850" s="112">
        <v>0</v>
      </c>
      <c r="X1850" s="112">
        <v>22600000</v>
      </c>
      <c r="Y1850" s="112">
        <v>0</v>
      </c>
      <c r="Z1850" s="112">
        <v>0</v>
      </c>
      <c r="AA1850" s="112">
        <v>0</v>
      </c>
      <c r="AB1850" s="112">
        <v>0</v>
      </c>
      <c r="AC1850" s="112">
        <v>0</v>
      </c>
      <c r="AD1850" s="112">
        <v>22600000</v>
      </c>
      <c r="AE1850" s="151">
        <v>45544</v>
      </c>
      <c r="AF1850" s="151">
        <v>47370</v>
      </c>
      <c r="AG1850" s="113">
        <v>22600000</v>
      </c>
      <c r="AH1850" s="113">
        <v>4.9416666666666664</v>
      </c>
      <c r="AI1850" s="113">
        <v>5</v>
      </c>
      <c r="AJ1850" s="152">
        <v>9.2499999999999999E-2</v>
      </c>
      <c r="AK1850" s="109" t="s">
        <v>664</v>
      </c>
      <c r="AL1850" s="109" t="s">
        <v>665</v>
      </c>
      <c r="AM1850" s="155">
        <v>0</v>
      </c>
      <c r="AN1850" s="155">
        <v>0</v>
      </c>
      <c r="AO1850" s="155">
        <v>0</v>
      </c>
      <c r="AP1850" s="155">
        <v>0</v>
      </c>
      <c r="AQ1850" s="155">
        <v>0</v>
      </c>
      <c r="AR1850" s="155">
        <v>0</v>
      </c>
      <c r="AS1850" s="155">
        <v>0</v>
      </c>
      <c r="AT1850" s="155">
        <v>0</v>
      </c>
      <c r="AU1850" s="155">
        <v>0</v>
      </c>
      <c r="AV1850" s="155">
        <v>0</v>
      </c>
      <c r="AW1850" s="155">
        <v>0</v>
      </c>
      <c r="AX1850" s="155">
        <v>0</v>
      </c>
      <c r="AY1850" s="155">
        <v>0</v>
      </c>
      <c r="AZ1850" s="155">
        <v>0</v>
      </c>
      <c r="BA1850" s="155">
        <v>0</v>
      </c>
      <c r="BB1850" s="22">
        <f t="shared" si="91"/>
        <v>0</v>
      </c>
      <c r="BC1850" s="22">
        <f t="shared" si="92"/>
        <v>0</v>
      </c>
      <c r="BD1850" s="22">
        <f t="shared" si="93"/>
        <v>0</v>
      </c>
    </row>
    <row r="1851" spans="1:56" x14ac:dyDescent="0.35">
      <c r="A1851" s="23" t="s">
        <v>3786</v>
      </c>
      <c r="B1851" s="107" t="s">
        <v>3787</v>
      </c>
      <c r="C1851" s="108">
        <v>1</v>
      </c>
      <c r="D1851" s="108" t="s">
        <v>31</v>
      </c>
      <c r="E1851" s="109" t="s">
        <v>467</v>
      </c>
      <c r="F1851" s="109" t="s">
        <v>648</v>
      </c>
      <c r="G1851" s="109" t="s">
        <v>668</v>
      </c>
      <c r="H1851" s="109" t="s">
        <v>669</v>
      </c>
      <c r="I1851" s="109" t="s">
        <v>670</v>
      </c>
      <c r="J1851" s="109" t="s">
        <v>671</v>
      </c>
      <c r="K1851" s="109" t="s">
        <v>484</v>
      </c>
      <c r="L1851" s="109" t="s">
        <v>650</v>
      </c>
      <c r="M1851" s="109" t="s">
        <v>663</v>
      </c>
      <c r="N1851" s="108">
        <v>1</v>
      </c>
      <c r="O1851" s="108">
        <v>1</v>
      </c>
      <c r="P1851" s="108">
        <v>1</v>
      </c>
      <c r="Q1851" s="110">
        <v>1</v>
      </c>
      <c r="R1851" s="110">
        <v>1</v>
      </c>
      <c r="S1851" s="110">
        <v>1</v>
      </c>
      <c r="T1851" s="110">
        <v>0</v>
      </c>
      <c r="U1851" s="110">
        <v>0</v>
      </c>
      <c r="V1851" s="110">
        <v>0</v>
      </c>
      <c r="W1851" s="112">
        <v>0</v>
      </c>
      <c r="X1851" s="112">
        <v>2371768.9900000002</v>
      </c>
      <c r="Y1851" s="112">
        <v>0</v>
      </c>
      <c r="Z1851" s="112">
        <v>58108.34</v>
      </c>
      <c r="AA1851" s="112">
        <v>0</v>
      </c>
      <c r="AB1851" s="112">
        <v>0</v>
      </c>
      <c r="AC1851" s="112">
        <v>0</v>
      </c>
      <c r="AD1851" s="112">
        <v>2371768.9900000002</v>
      </c>
      <c r="AE1851" s="151">
        <v>45372</v>
      </c>
      <c r="AF1851" s="151">
        <v>45737</v>
      </c>
      <c r="AG1851" s="113">
        <v>2371768.9900000002</v>
      </c>
      <c r="AH1851" s="113">
        <v>0.47499999999999998</v>
      </c>
      <c r="AI1851" s="113">
        <v>1</v>
      </c>
      <c r="AJ1851" s="152">
        <v>4.9000000000000002E-2</v>
      </c>
      <c r="AK1851" s="109" t="s">
        <v>664</v>
      </c>
      <c r="AL1851" s="109" t="s">
        <v>665</v>
      </c>
      <c r="AM1851" s="155">
        <v>0</v>
      </c>
      <c r="AN1851" s="155">
        <v>0</v>
      </c>
      <c r="AO1851" s="155">
        <v>0</v>
      </c>
      <c r="AP1851" s="155">
        <v>0</v>
      </c>
      <c r="AQ1851" s="155">
        <v>0</v>
      </c>
      <c r="AR1851" s="155">
        <v>2371768.9900000002</v>
      </c>
      <c r="AS1851" s="155">
        <v>0</v>
      </c>
      <c r="AT1851" s="155">
        <v>0</v>
      </c>
      <c r="AU1851" s="155">
        <v>0</v>
      </c>
      <c r="AV1851" s="155">
        <v>0</v>
      </c>
      <c r="AW1851" s="155">
        <v>0</v>
      </c>
      <c r="AX1851" s="155">
        <v>0</v>
      </c>
      <c r="AY1851" s="155">
        <v>0</v>
      </c>
      <c r="AZ1851" s="155">
        <v>0</v>
      </c>
      <c r="BA1851" s="155">
        <v>0</v>
      </c>
      <c r="BB1851" s="22">
        <f t="shared" si="91"/>
        <v>0</v>
      </c>
      <c r="BC1851" s="22">
        <f t="shared" si="92"/>
        <v>2371768.9900000002</v>
      </c>
      <c r="BD1851" s="22">
        <f t="shared" si="93"/>
        <v>2371768.9900000002</v>
      </c>
    </row>
    <row r="1852" spans="1:56" x14ac:dyDescent="0.35">
      <c r="A1852" s="23" t="s">
        <v>3788</v>
      </c>
      <c r="B1852" s="107" t="s">
        <v>3789</v>
      </c>
      <c r="C1852" s="108">
        <v>1</v>
      </c>
      <c r="D1852" s="108" t="s">
        <v>31</v>
      </c>
      <c r="E1852" s="109" t="s">
        <v>467</v>
      </c>
      <c r="F1852" s="109" t="s">
        <v>648</v>
      </c>
      <c r="G1852" s="109" t="s">
        <v>668</v>
      </c>
      <c r="H1852" s="109" t="s">
        <v>669</v>
      </c>
      <c r="I1852" s="109" t="s">
        <v>670</v>
      </c>
      <c r="J1852" s="109" t="s">
        <v>671</v>
      </c>
      <c r="K1852" s="109" t="s">
        <v>484</v>
      </c>
      <c r="L1852" s="109" t="s">
        <v>650</v>
      </c>
      <c r="M1852" s="109" t="s">
        <v>663</v>
      </c>
      <c r="N1852" s="108">
        <v>1</v>
      </c>
      <c r="O1852" s="108">
        <v>1</v>
      </c>
      <c r="P1852" s="108">
        <v>1</v>
      </c>
      <c r="Q1852" s="110">
        <v>1</v>
      </c>
      <c r="R1852" s="110">
        <v>1</v>
      </c>
      <c r="S1852" s="110">
        <v>1</v>
      </c>
      <c r="T1852" s="110">
        <v>0</v>
      </c>
      <c r="U1852" s="110">
        <v>0</v>
      </c>
      <c r="V1852" s="110">
        <v>0</v>
      </c>
      <c r="W1852" s="112">
        <v>0</v>
      </c>
      <c r="X1852" s="112">
        <v>4885517.0999999996</v>
      </c>
      <c r="Y1852" s="112">
        <v>0</v>
      </c>
      <c r="Z1852" s="112">
        <v>0</v>
      </c>
      <c r="AA1852" s="112">
        <v>0</v>
      </c>
      <c r="AB1852" s="112">
        <v>0</v>
      </c>
      <c r="AC1852" s="112">
        <v>0</v>
      </c>
      <c r="AD1852" s="112">
        <v>4885517.0999999996</v>
      </c>
      <c r="AE1852" s="151">
        <v>45387</v>
      </c>
      <c r="AF1852" s="151">
        <v>46482</v>
      </c>
      <c r="AG1852" s="113">
        <v>4885517.0999999996</v>
      </c>
      <c r="AH1852" s="113">
        <v>2.5138888888888888</v>
      </c>
      <c r="AI1852" s="113">
        <v>3</v>
      </c>
      <c r="AJ1852" s="152">
        <v>8.7499999999999994E-2</v>
      </c>
      <c r="AK1852" s="109" t="s">
        <v>664</v>
      </c>
      <c r="AL1852" s="109" t="s">
        <v>665</v>
      </c>
      <c r="AM1852" s="155">
        <v>0</v>
      </c>
      <c r="AN1852" s="155">
        <v>0</v>
      </c>
      <c r="AO1852" s="155">
        <v>0</v>
      </c>
      <c r="AP1852" s="155">
        <v>0</v>
      </c>
      <c r="AQ1852" s="155">
        <v>0</v>
      </c>
      <c r="AR1852" s="155">
        <v>0</v>
      </c>
      <c r="AS1852" s="155">
        <v>0</v>
      </c>
      <c r="AT1852" s="155">
        <v>0</v>
      </c>
      <c r="AU1852" s="155">
        <v>0</v>
      </c>
      <c r="AV1852" s="155">
        <v>0</v>
      </c>
      <c r="AW1852" s="155">
        <v>0</v>
      </c>
      <c r="AX1852" s="155">
        <v>0</v>
      </c>
      <c r="AY1852" s="155">
        <v>0</v>
      </c>
      <c r="AZ1852" s="155">
        <v>0</v>
      </c>
      <c r="BA1852" s="155">
        <v>0</v>
      </c>
      <c r="BB1852" s="22">
        <f t="shared" si="91"/>
        <v>0</v>
      </c>
      <c r="BC1852" s="22">
        <f t="shared" si="92"/>
        <v>0</v>
      </c>
      <c r="BD1852" s="22">
        <f t="shared" si="93"/>
        <v>0</v>
      </c>
    </row>
    <row r="1853" spans="1:56" x14ac:dyDescent="0.35">
      <c r="A1853" s="23" t="s">
        <v>3790</v>
      </c>
      <c r="B1853" s="107" t="s">
        <v>3791</v>
      </c>
      <c r="C1853" s="108">
        <v>1</v>
      </c>
      <c r="D1853" s="108" t="s">
        <v>31</v>
      </c>
      <c r="E1853" s="109" t="s">
        <v>467</v>
      </c>
      <c r="F1853" s="109" t="s">
        <v>648</v>
      </c>
      <c r="G1853" s="109" t="s">
        <v>668</v>
      </c>
      <c r="H1853" s="109" t="s">
        <v>669</v>
      </c>
      <c r="I1853" s="109" t="s">
        <v>670</v>
      </c>
      <c r="J1853" s="109" t="s">
        <v>671</v>
      </c>
      <c r="K1853" s="109" t="s">
        <v>484</v>
      </c>
      <c r="L1853" s="109" t="s">
        <v>650</v>
      </c>
      <c r="M1853" s="109" t="s">
        <v>663</v>
      </c>
      <c r="N1853" s="108">
        <v>1</v>
      </c>
      <c r="O1853" s="108">
        <v>1</v>
      </c>
      <c r="P1853" s="108">
        <v>1</v>
      </c>
      <c r="Q1853" s="110">
        <v>1</v>
      </c>
      <c r="R1853" s="110">
        <v>1</v>
      </c>
      <c r="S1853" s="110">
        <v>1</v>
      </c>
      <c r="T1853" s="110">
        <v>0</v>
      </c>
      <c r="U1853" s="110">
        <v>0</v>
      </c>
      <c r="V1853" s="110">
        <v>0</v>
      </c>
      <c r="W1853" s="112">
        <v>0</v>
      </c>
      <c r="X1853" s="112">
        <v>152027.98000000001</v>
      </c>
      <c r="Y1853" s="112">
        <v>0</v>
      </c>
      <c r="Z1853" s="112">
        <v>0</v>
      </c>
      <c r="AA1853" s="112">
        <v>0</v>
      </c>
      <c r="AB1853" s="112">
        <v>0</v>
      </c>
      <c r="AC1853" s="112">
        <v>0</v>
      </c>
      <c r="AD1853" s="112">
        <v>152027.98000000001</v>
      </c>
      <c r="AE1853" s="151">
        <v>45551</v>
      </c>
      <c r="AF1853" s="151">
        <v>46646</v>
      </c>
      <c r="AG1853" s="113">
        <v>152027.98000000001</v>
      </c>
      <c r="AH1853" s="113">
        <v>2.9611111111111112</v>
      </c>
      <c r="AI1853" s="113">
        <v>3</v>
      </c>
      <c r="AJ1853" s="152">
        <v>8.7499999999999994E-2</v>
      </c>
      <c r="AK1853" s="109" t="s">
        <v>664</v>
      </c>
      <c r="AL1853" s="109" t="s">
        <v>665</v>
      </c>
      <c r="AM1853" s="155">
        <v>0</v>
      </c>
      <c r="AN1853" s="155">
        <v>0</v>
      </c>
      <c r="AO1853" s="155">
        <v>0</v>
      </c>
      <c r="AP1853" s="155">
        <v>0</v>
      </c>
      <c r="AQ1853" s="155">
        <v>0</v>
      </c>
      <c r="AR1853" s="155">
        <v>0</v>
      </c>
      <c r="AS1853" s="155">
        <v>0</v>
      </c>
      <c r="AT1853" s="155">
        <v>0</v>
      </c>
      <c r="AU1853" s="155">
        <v>0</v>
      </c>
      <c r="AV1853" s="155">
        <v>0</v>
      </c>
      <c r="AW1853" s="155">
        <v>0</v>
      </c>
      <c r="AX1853" s="155">
        <v>0</v>
      </c>
      <c r="AY1853" s="155">
        <v>0</v>
      </c>
      <c r="AZ1853" s="155">
        <v>0</v>
      </c>
      <c r="BA1853" s="155">
        <v>0</v>
      </c>
      <c r="BB1853" s="22">
        <f t="shared" si="91"/>
        <v>0</v>
      </c>
      <c r="BC1853" s="22">
        <f t="shared" si="92"/>
        <v>0</v>
      </c>
      <c r="BD1853" s="22">
        <f t="shared" si="93"/>
        <v>0</v>
      </c>
    </row>
    <row r="1854" spans="1:56" x14ac:dyDescent="0.35">
      <c r="A1854" s="23" t="s">
        <v>3792</v>
      </c>
      <c r="B1854" s="107" t="s">
        <v>3793</v>
      </c>
      <c r="C1854" s="108">
        <v>1</v>
      </c>
      <c r="D1854" s="108" t="s">
        <v>31</v>
      </c>
      <c r="E1854" s="109" t="s">
        <v>467</v>
      </c>
      <c r="F1854" s="109" t="s">
        <v>648</v>
      </c>
      <c r="G1854" s="109" t="s">
        <v>607</v>
      </c>
      <c r="H1854" s="109" t="s">
        <v>661</v>
      </c>
      <c r="I1854" s="109" t="s">
        <v>649</v>
      </c>
      <c r="J1854" s="109" t="s">
        <v>662</v>
      </c>
      <c r="K1854" s="109" t="s">
        <v>607</v>
      </c>
      <c r="L1854" s="109" t="s">
        <v>650</v>
      </c>
      <c r="M1854" s="109" t="s">
        <v>663</v>
      </c>
      <c r="N1854" s="108">
        <v>1</v>
      </c>
      <c r="O1854" s="108">
        <v>1</v>
      </c>
      <c r="P1854" s="108">
        <v>1</v>
      </c>
      <c r="Q1854" s="110">
        <v>0</v>
      </c>
      <c r="R1854" s="110">
        <v>0</v>
      </c>
      <c r="S1854" s="110">
        <v>1</v>
      </c>
      <c r="T1854" s="110">
        <v>1</v>
      </c>
      <c r="U1854" s="110">
        <v>1</v>
      </c>
      <c r="V1854" s="110">
        <v>0</v>
      </c>
      <c r="W1854" s="112">
        <v>0</v>
      </c>
      <c r="X1854" s="112">
        <v>22067100.550000001</v>
      </c>
      <c r="Y1854" s="112">
        <v>0</v>
      </c>
      <c r="Z1854" s="112">
        <v>0</v>
      </c>
      <c r="AA1854" s="112">
        <v>0</v>
      </c>
      <c r="AB1854" s="112">
        <v>0</v>
      </c>
      <c r="AC1854" s="112">
        <v>0</v>
      </c>
      <c r="AD1854" s="112">
        <v>22067100.550000001</v>
      </c>
      <c r="AE1854" s="151">
        <v>45455</v>
      </c>
      <c r="AF1854" s="151">
        <v>47281</v>
      </c>
      <c r="AG1854" s="113">
        <v>22067100.550000001</v>
      </c>
      <c r="AH1854" s="113">
        <v>4.7</v>
      </c>
      <c r="AI1854" s="113">
        <v>5</v>
      </c>
      <c r="AJ1854" s="152">
        <v>9.2499999999999999E-2</v>
      </c>
      <c r="AK1854" s="109" t="s">
        <v>664</v>
      </c>
      <c r="AL1854" s="109" t="s">
        <v>665</v>
      </c>
      <c r="AM1854" s="155">
        <v>0</v>
      </c>
      <c r="AN1854" s="155">
        <v>0</v>
      </c>
      <c r="AO1854" s="155">
        <v>0</v>
      </c>
      <c r="AP1854" s="155">
        <v>0</v>
      </c>
      <c r="AQ1854" s="155">
        <v>0</v>
      </c>
      <c r="AR1854" s="155">
        <v>0</v>
      </c>
      <c r="AS1854" s="155">
        <v>0</v>
      </c>
      <c r="AT1854" s="155">
        <v>0</v>
      </c>
      <c r="AU1854" s="155">
        <v>0</v>
      </c>
      <c r="AV1854" s="155">
        <v>0</v>
      </c>
      <c r="AW1854" s="155">
        <v>0</v>
      </c>
      <c r="AX1854" s="155">
        <v>0</v>
      </c>
      <c r="AY1854" s="155">
        <v>0</v>
      </c>
      <c r="AZ1854" s="155">
        <v>0</v>
      </c>
      <c r="BA1854" s="155">
        <v>0</v>
      </c>
      <c r="BB1854" s="22">
        <f t="shared" si="91"/>
        <v>0</v>
      </c>
      <c r="BC1854" s="22">
        <f t="shared" si="92"/>
        <v>0</v>
      </c>
      <c r="BD1854" s="22">
        <f t="shared" si="93"/>
        <v>0</v>
      </c>
    </row>
    <row r="1855" spans="1:56" x14ac:dyDescent="0.35">
      <c r="A1855" s="23" t="s">
        <v>3794</v>
      </c>
      <c r="B1855" s="107" t="s">
        <v>3795</v>
      </c>
      <c r="C1855" s="108">
        <v>1</v>
      </c>
      <c r="D1855" s="108" t="s">
        <v>31</v>
      </c>
      <c r="E1855" s="109" t="s">
        <v>467</v>
      </c>
      <c r="F1855" s="109" t="s">
        <v>648</v>
      </c>
      <c r="G1855" s="109" t="s">
        <v>668</v>
      </c>
      <c r="H1855" s="109" t="s">
        <v>669</v>
      </c>
      <c r="I1855" s="109" t="s">
        <v>670</v>
      </c>
      <c r="J1855" s="109" t="s">
        <v>671</v>
      </c>
      <c r="K1855" s="109" t="s">
        <v>484</v>
      </c>
      <c r="L1855" s="109" t="s">
        <v>650</v>
      </c>
      <c r="M1855" s="109" t="s">
        <v>663</v>
      </c>
      <c r="N1855" s="108">
        <v>1</v>
      </c>
      <c r="O1855" s="108">
        <v>1</v>
      </c>
      <c r="P1855" s="108">
        <v>1</v>
      </c>
      <c r="Q1855" s="110">
        <v>1</v>
      </c>
      <c r="R1855" s="110">
        <v>1</v>
      </c>
      <c r="S1855" s="110">
        <v>1</v>
      </c>
      <c r="T1855" s="110">
        <v>0</v>
      </c>
      <c r="U1855" s="110">
        <v>0</v>
      </c>
      <c r="V1855" s="110">
        <v>0</v>
      </c>
      <c r="W1855" s="112">
        <v>0</v>
      </c>
      <c r="X1855" s="112">
        <v>1000000</v>
      </c>
      <c r="Y1855" s="112">
        <v>0</v>
      </c>
      <c r="Z1855" s="112">
        <v>0</v>
      </c>
      <c r="AA1855" s="112">
        <v>0</v>
      </c>
      <c r="AB1855" s="112">
        <v>0</v>
      </c>
      <c r="AC1855" s="112">
        <v>0</v>
      </c>
      <c r="AD1855" s="112">
        <v>1000000</v>
      </c>
      <c r="AE1855" s="151">
        <v>45387</v>
      </c>
      <c r="AF1855" s="151">
        <v>46482</v>
      </c>
      <c r="AG1855" s="113">
        <v>1000000</v>
      </c>
      <c r="AH1855" s="113">
        <v>2.5138888888888888</v>
      </c>
      <c r="AI1855" s="113">
        <v>3</v>
      </c>
      <c r="AJ1855" s="152">
        <v>8.7499999999999994E-2</v>
      </c>
      <c r="AK1855" s="109" t="s">
        <v>664</v>
      </c>
      <c r="AL1855" s="109" t="s">
        <v>665</v>
      </c>
      <c r="AM1855" s="155">
        <v>0</v>
      </c>
      <c r="AN1855" s="155">
        <v>0</v>
      </c>
      <c r="AO1855" s="155">
        <v>0</v>
      </c>
      <c r="AP1855" s="155">
        <v>0</v>
      </c>
      <c r="AQ1855" s="155">
        <v>0</v>
      </c>
      <c r="AR1855" s="155">
        <v>0</v>
      </c>
      <c r="AS1855" s="155">
        <v>0</v>
      </c>
      <c r="AT1855" s="155">
        <v>0</v>
      </c>
      <c r="AU1855" s="155">
        <v>0</v>
      </c>
      <c r="AV1855" s="155">
        <v>0</v>
      </c>
      <c r="AW1855" s="155">
        <v>0</v>
      </c>
      <c r="AX1855" s="155">
        <v>0</v>
      </c>
      <c r="AY1855" s="155">
        <v>0</v>
      </c>
      <c r="AZ1855" s="155">
        <v>0</v>
      </c>
      <c r="BA1855" s="155">
        <v>0</v>
      </c>
      <c r="BB1855" s="22">
        <f t="shared" si="91"/>
        <v>0</v>
      </c>
      <c r="BC1855" s="22">
        <f t="shared" si="92"/>
        <v>0</v>
      </c>
      <c r="BD1855" s="22">
        <f t="shared" si="93"/>
        <v>0</v>
      </c>
    </row>
    <row r="1856" spans="1:56" x14ac:dyDescent="0.35">
      <c r="A1856" s="23" t="s">
        <v>3796</v>
      </c>
      <c r="B1856" s="107" t="s">
        <v>3797</v>
      </c>
      <c r="C1856" s="108">
        <v>1</v>
      </c>
      <c r="D1856" s="108" t="s">
        <v>31</v>
      </c>
      <c r="E1856" s="109" t="s">
        <v>467</v>
      </c>
      <c r="F1856" s="109" t="s">
        <v>648</v>
      </c>
      <c r="G1856" s="109" t="s">
        <v>668</v>
      </c>
      <c r="H1856" s="109" t="s">
        <v>669</v>
      </c>
      <c r="I1856" s="109" t="s">
        <v>670</v>
      </c>
      <c r="J1856" s="109" t="s">
        <v>671</v>
      </c>
      <c r="K1856" s="109" t="s">
        <v>484</v>
      </c>
      <c r="L1856" s="109" t="s">
        <v>650</v>
      </c>
      <c r="M1856" s="109" t="s">
        <v>663</v>
      </c>
      <c r="N1856" s="108">
        <v>1</v>
      </c>
      <c r="O1856" s="108">
        <v>1</v>
      </c>
      <c r="P1856" s="108">
        <v>1</v>
      </c>
      <c r="Q1856" s="110">
        <v>1</v>
      </c>
      <c r="R1856" s="110">
        <v>1</v>
      </c>
      <c r="S1856" s="110">
        <v>1</v>
      </c>
      <c r="T1856" s="110">
        <v>0</v>
      </c>
      <c r="U1856" s="110">
        <v>0</v>
      </c>
      <c r="V1856" s="110">
        <v>0</v>
      </c>
      <c r="W1856" s="112">
        <v>0</v>
      </c>
      <c r="X1856" s="112">
        <v>1500000</v>
      </c>
      <c r="Y1856" s="112">
        <v>0</v>
      </c>
      <c r="Z1856" s="112">
        <v>0</v>
      </c>
      <c r="AA1856" s="112">
        <v>0</v>
      </c>
      <c r="AB1856" s="112">
        <v>0</v>
      </c>
      <c r="AC1856" s="112">
        <v>0</v>
      </c>
      <c r="AD1856" s="112">
        <v>1500000</v>
      </c>
      <c r="AE1856" s="151">
        <v>45372</v>
      </c>
      <c r="AF1856" s="151">
        <v>45737</v>
      </c>
      <c r="AG1856" s="113">
        <v>1500000</v>
      </c>
      <c r="AH1856" s="113">
        <v>0.47499999999999998</v>
      </c>
      <c r="AI1856" s="113">
        <v>1</v>
      </c>
      <c r="AJ1856" s="152">
        <v>4.9000000000000002E-2</v>
      </c>
      <c r="AK1856" s="109" t="s">
        <v>664</v>
      </c>
      <c r="AL1856" s="109" t="s">
        <v>665</v>
      </c>
      <c r="AM1856" s="155">
        <v>0</v>
      </c>
      <c r="AN1856" s="155">
        <v>0</v>
      </c>
      <c r="AO1856" s="155">
        <v>0</v>
      </c>
      <c r="AP1856" s="155">
        <v>0</v>
      </c>
      <c r="AQ1856" s="155">
        <v>0</v>
      </c>
      <c r="AR1856" s="155">
        <v>1500000</v>
      </c>
      <c r="AS1856" s="155">
        <v>0</v>
      </c>
      <c r="AT1856" s="155">
        <v>0</v>
      </c>
      <c r="AU1856" s="155">
        <v>0</v>
      </c>
      <c r="AV1856" s="155">
        <v>0</v>
      </c>
      <c r="AW1856" s="155">
        <v>0</v>
      </c>
      <c r="AX1856" s="155">
        <v>0</v>
      </c>
      <c r="AY1856" s="155">
        <v>0</v>
      </c>
      <c r="AZ1856" s="155">
        <v>0</v>
      </c>
      <c r="BA1856" s="155">
        <v>0</v>
      </c>
      <c r="BB1856" s="22">
        <f t="shared" si="91"/>
        <v>0</v>
      </c>
      <c r="BC1856" s="22">
        <f t="shared" si="92"/>
        <v>1500000</v>
      </c>
      <c r="BD1856" s="22">
        <f t="shared" si="93"/>
        <v>1500000</v>
      </c>
    </row>
    <row r="1857" spans="1:56" x14ac:dyDescent="0.35">
      <c r="A1857" s="23" t="s">
        <v>3798</v>
      </c>
      <c r="B1857" s="107" t="s">
        <v>3799</v>
      </c>
      <c r="C1857" s="108">
        <v>1</v>
      </c>
      <c r="D1857" s="108" t="s">
        <v>31</v>
      </c>
      <c r="E1857" s="109" t="s">
        <v>467</v>
      </c>
      <c r="F1857" s="109" t="s">
        <v>648</v>
      </c>
      <c r="G1857" s="109" t="s">
        <v>668</v>
      </c>
      <c r="H1857" s="109" t="s">
        <v>669</v>
      </c>
      <c r="I1857" s="109" t="s">
        <v>670</v>
      </c>
      <c r="J1857" s="109" t="s">
        <v>671</v>
      </c>
      <c r="K1857" s="109" t="s">
        <v>484</v>
      </c>
      <c r="L1857" s="109" t="s">
        <v>650</v>
      </c>
      <c r="M1857" s="109" t="s">
        <v>663</v>
      </c>
      <c r="N1857" s="108">
        <v>1</v>
      </c>
      <c r="O1857" s="108">
        <v>1</v>
      </c>
      <c r="P1857" s="108">
        <v>1</v>
      </c>
      <c r="Q1857" s="110">
        <v>1</v>
      </c>
      <c r="R1857" s="110">
        <v>1</v>
      </c>
      <c r="S1857" s="110">
        <v>1</v>
      </c>
      <c r="T1857" s="110">
        <v>0</v>
      </c>
      <c r="U1857" s="110">
        <v>0</v>
      </c>
      <c r="V1857" s="110">
        <v>0</v>
      </c>
      <c r="W1857" s="112">
        <v>0</v>
      </c>
      <c r="X1857" s="112">
        <v>10000000</v>
      </c>
      <c r="Y1857" s="112">
        <v>0</v>
      </c>
      <c r="Z1857" s="112">
        <v>0</v>
      </c>
      <c r="AA1857" s="112">
        <v>0</v>
      </c>
      <c r="AB1857" s="112">
        <v>0</v>
      </c>
      <c r="AC1857" s="112">
        <v>0</v>
      </c>
      <c r="AD1857" s="112">
        <v>10000000</v>
      </c>
      <c r="AE1857" s="151">
        <v>45372</v>
      </c>
      <c r="AF1857" s="151">
        <v>45737</v>
      </c>
      <c r="AG1857" s="113">
        <v>10000000</v>
      </c>
      <c r="AH1857" s="113">
        <v>0.47499999999999998</v>
      </c>
      <c r="AI1857" s="113">
        <v>1</v>
      </c>
      <c r="AJ1857" s="152">
        <v>4.9000000000000002E-2</v>
      </c>
      <c r="AK1857" s="109" t="s">
        <v>664</v>
      </c>
      <c r="AL1857" s="109" t="s">
        <v>665</v>
      </c>
      <c r="AM1857" s="155">
        <v>0</v>
      </c>
      <c r="AN1857" s="155">
        <v>0</v>
      </c>
      <c r="AO1857" s="155">
        <v>0</v>
      </c>
      <c r="AP1857" s="155">
        <v>0</v>
      </c>
      <c r="AQ1857" s="155">
        <v>0</v>
      </c>
      <c r="AR1857" s="155">
        <v>10000000</v>
      </c>
      <c r="AS1857" s="155">
        <v>0</v>
      </c>
      <c r="AT1857" s="155">
        <v>0</v>
      </c>
      <c r="AU1857" s="155">
        <v>0</v>
      </c>
      <c r="AV1857" s="155">
        <v>0</v>
      </c>
      <c r="AW1857" s="155">
        <v>0</v>
      </c>
      <c r="AX1857" s="155">
        <v>0</v>
      </c>
      <c r="AY1857" s="155">
        <v>0</v>
      </c>
      <c r="AZ1857" s="155">
        <v>0</v>
      </c>
      <c r="BA1857" s="155">
        <v>0</v>
      </c>
      <c r="BB1857" s="22">
        <f t="shared" si="91"/>
        <v>0</v>
      </c>
      <c r="BC1857" s="22">
        <f t="shared" si="92"/>
        <v>10000000</v>
      </c>
      <c r="BD1857" s="22">
        <f t="shared" si="93"/>
        <v>10000000</v>
      </c>
    </row>
    <row r="1858" spans="1:56" x14ac:dyDescent="0.35">
      <c r="A1858" s="23" t="s">
        <v>3800</v>
      </c>
      <c r="B1858" s="107" t="s">
        <v>3801</v>
      </c>
      <c r="C1858" s="108">
        <v>1</v>
      </c>
      <c r="D1858" s="108" t="s">
        <v>31</v>
      </c>
      <c r="E1858" s="109" t="s">
        <v>467</v>
      </c>
      <c r="F1858" s="109" t="s">
        <v>648</v>
      </c>
      <c r="G1858" s="109" t="s">
        <v>668</v>
      </c>
      <c r="H1858" s="109" t="s">
        <v>669</v>
      </c>
      <c r="I1858" s="109" t="s">
        <v>670</v>
      </c>
      <c r="J1858" s="109" t="s">
        <v>671</v>
      </c>
      <c r="K1858" s="109" t="s">
        <v>484</v>
      </c>
      <c r="L1858" s="109" t="s">
        <v>650</v>
      </c>
      <c r="M1858" s="109" t="s">
        <v>663</v>
      </c>
      <c r="N1858" s="108">
        <v>1</v>
      </c>
      <c r="O1858" s="108">
        <v>1</v>
      </c>
      <c r="P1858" s="108">
        <v>1</v>
      </c>
      <c r="Q1858" s="110">
        <v>1</v>
      </c>
      <c r="R1858" s="110">
        <v>1</v>
      </c>
      <c r="S1858" s="110">
        <v>1</v>
      </c>
      <c r="T1858" s="110">
        <v>0</v>
      </c>
      <c r="U1858" s="110">
        <v>0</v>
      </c>
      <c r="V1858" s="110">
        <v>0</v>
      </c>
      <c r="W1858" s="112">
        <v>0</v>
      </c>
      <c r="X1858" s="112">
        <v>10000000</v>
      </c>
      <c r="Y1858" s="112">
        <v>0</v>
      </c>
      <c r="Z1858" s="112">
        <v>0</v>
      </c>
      <c r="AA1858" s="112">
        <v>0</v>
      </c>
      <c r="AB1858" s="112">
        <v>0</v>
      </c>
      <c r="AC1858" s="112">
        <v>0</v>
      </c>
      <c r="AD1858" s="112">
        <v>10000000</v>
      </c>
      <c r="AE1858" s="151">
        <v>45372</v>
      </c>
      <c r="AF1858" s="151">
        <v>45737</v>
      </c>
      <c r="AG1858" s="113">
        <v>10000000</v>
      </c>
      <c r="AH1858" s="113">
        <v>0.47499999999999998</v>
      </c>
      <c r="AI1858" s="113">
        <v>1</v>
      </c>
      <c r="AJ1858" s="152">
        <v>4.9000000000000002E-2</v>
      </c>
      <c r="AK1858" s="109" t="s">
        <v>664</v>
      </c>
      <c r="AL1858" s="109" t="s">
        <v>665</v>
      </c>
      <c r="AM1858" s="155">
        <v>0</v>
      </c>
      <c r="AN1858" s="155">
        <v>0</v>
      </c>
      <c r="AO1858" s="155">
        <v>0</v>
      </c>
      <c r="AP1858" s="155">
        <v>0</v>
      </c>
      <c r="AQ1858" s="155">
        <v>0</v>
      </c>
      <c r="AR1858" s="155">
        <v>10000000</v>
      </c>
      <c r="AS1858" s="155">
        <v>0</v>
      </c>
      <c r="AT1858" s="155">
        <v>0</v>
      </c>
      <c r="AU1858" s="155">
        <v>0</v>
      </c>
      <c r="AV1858" s="155">
        <v>0</v>
      </c>
      <c r="AW1858" s="155">
        <v>0</v>
      </c>
      <c r="AX1858" s="155">
        <v>0</v>
      </c>
      <c r="AY1858" s="155">
        <v>0</v>
      </c>
      <c r="AZ1858" s="155">
        <v>0</v>
      </c>
      <c r="BA1858" s="155">
        <v>0</v>
      </c>
      <c r="BB1858" s="22">
        <f t="shared" si="91"/>
        <v>0</v>
      </c>
      <c r="BC1858" s="22">
        <f t="shared" si="92"/>
        <v>10000000</v>
      </c>
      <c r="BD1858" s="22">
        <f t="shared" si="93"/>
        <v>10000000</v>
      </c>
    </row>
    <row r="1859" spans="1:56" x14ac:dyDescent="0.35">
      <c r="A1859" s="23" t="s">
        <v>3802</v>
      </c>
      <c r="B1859" s="107" t="s">
        <v>3803</v>
      </c>
      <c r="C1859" s="108">
        <v>1</v>
      </c>
      <c r="D1859" s="108" t="s">
        <v>31</v>
      </c>
      <c r="E1859" s="109" t="s">
        <v>467</v>
      </c>
      <c r="F1859" s="109" t="s">
        <v>648</v>
      </c>
      <c r="G1859" s="109" t="s">
        <v>64</v>
      </c>
      <c r="H1859" s="109" t="s">
        <v>661</v>
      </c>
      <c r="I1859" s="109" t="s">
        <v>649</v>
      </c>
      <c r="J1859" s="109" t="s">
        <v>662</v>
      </c>
      <c r="K1859" s="109" t="s">
        <v>596</v>
      </c>
      <c r="L1859" s="109" t="s">
        <v>650</v>
      </c>
      <c r="M1859" s="109" t="s">
        <v>663</v>
      </c>
      <c r="N1859" s="108">
        <v>1</v>
      </c>
      <c r="O1859" s="108">
        <v>1</v>
      </c>
      <c r="P1859" s="108">
        <v>1</v>
      </c>
      <c r="Q1859" s="110">
        <v>0</v>
      </c>
      <c r="R1859" s="110">
        <v>0</v>
      </c>
      <c r="S1859" s="110">
        <v>1</v>
      </c>
      <c r="T1859" s="110">
        <v>1</v>
      </c>
      <c r="U1859" s="110">
        <v>1</v>
      </c>
      <c r="V1859" s="110">
        <v>0</v>
      </c>
      <c r="W1859" s="112">
        <v>0</v>
      </c>
      <c r="X1859" s="112">
        <v>55000000</v>
      </c>
      <c r="Y1859" s="112">
        <v>0</v>
      </c>
      <c r="Z1859" s="112">
        <v>0</v>
      </c>
      <c r="AA1859" s="112">
        <v>0</v>
      </c>
      <c r="AB1859" s="112">
        <v>0</v>
      </c>
      <c r="AC1859" s="112">
        <v>0</v>
      </c>
      <c r="AD1859" s="112">
        <v>55000000</v>
      </c>
      <c r="AE1859" s="151">
        <v>45565</v>
      </c>
      <c r="AF1859" s="151">
        <v>48121</v>
      </c>
      <c r="AG1859" s="113">
        <v>55000000</v>
      </c>
      <c r="AH1859" s="113">
        <v>7</v>
      </c>
      <c r="AI1859" s="113">
        <v>7</v>
      </c>
      <c r="AJ1859" s="152">
        <v>9.5000000000000001E-2</v>
      </c>
      <c r="AK1859" s="109" t="s">
        <v>664</v>
      </c>
      <c r="AL1859" s="109" t="s">
        <v>665</v>
      </c>
      <c r="AM1859" s="155">
        <v>0</v>
      </c>
      <c r="AN1859" s="155">
        <v>0</v>
      </c>
      <c r="AO1859" s="155">
        <v>0</v>
      </c>
      <c r="AP1859" s="155">
        <v>0</v>
      </c>
      <c r="AQ1859" s="155">
        <v>0</v>
      </c>
      <c r="AR1859" s="155">
        <v>0</v>
      </c>
      <c r="AS1859" s="155">
        <v>0</v>
      </c>
      <c r="AT1859" s="155">
        <v>0</v>
      </c>
      <c r="AU1859" s="155">
        <v>0</v>
      </c>
      <c r="AV1859" s="155">
        <v>0</v>
      </c>
      <c r="AW1859" s="155">
        <v>0</v>
      </c>
      <c r="AX1859" s="155">
        <v>0</v>
      </c>
      <c r="AY1859" s="155">
        <v>0</v>
      </c>
      <c r="AZ1859" s="155">
        <v>0</v>
      </c>
      <c r="BA1859" s="155">
        <v>0</v>
      </c>
      <c r="BB1859" s="22">
        <f t="shared" si="91"/>
        <v>0</v>
      </c>
      <c r="BC1859" s="22">
        <f t="shared" si="92"/>
        <v>0</v>
      </c>
      <c r="BD1859" s="22">
        <f t="shared" si="93"/>
        <v>0</v>
      </c>
    </row>
    <row r="1860" spans="1:56" x14ac:dyDescent="0.35">
      <c r="A1860" s="23"/>
      <c r="B1860" s="107"/>
      <c r="C1860" s="108"/>
      <c r="D1860" s="108"/>
      <c r="E1860" s="109"/>
      <c r="F1860" s="109"/>
      <c r="G1860" s="109"/>
      <c r="H1860" s="109"/>
      <c r="I1860" s="109"/>
      <c r="J1860" s="109"/>
      <c r="K1860" s="109"/>
      <c r="L1860" s="109"/>
      <c r="M1860" s="109"/>
      <c r="N1860" s="108"/>
      <c r="O1860" s="108"/>
      <c r="P1860" s="108"/>
      <c r="Q1860" s="110"/>
      <c r="R1860" s="110"/>
      <c r="S1860" s="110"/>
      <c r="T1860" s="110"/>
      <c r="U1860" s="110"/>
      <c r="V1860" s="110"/>
      <c r="W1860" s="112"/>
      <c r="X1860" s="112"/>
      <c r="Y1860" s="112"/>
      <c r="Z1860" s="112"/>
      <c r="AA1860" s="112"/>
      <c r="AB1860" s="112"/>
      <c r="AC1860" s="112"/>
      <c r="AD1860" s="112"/>
      <c r="AE1860" s="151"/>
      <c r="AF1860" s="151"/>
      <c r="AG1860" s="153"/>
      <c r="AH1860" s="113"/>
      <c r="AI1860" s="113"/>
      <c r="AJ1860" s="152"/>
      <c r="AK1860" s="109"/>
      <c r="AL1860" s="109"/>
      <c r="AM1860" s="155"/>
      <c r="AN1860" s="155"/>
      <c r="AO1860" s="155"/>
      <c r="AP1860" s="155"/>
      <c r="AQ1860" s="155"/>
      <c r="AR1860" s="155"/>
      <c r="AS1860" s="155"/>
      <c r="AT1860" s="155"/>
      <c r="AU1860" s="155"/>
      <c r="AV1860" s="155"/>
      <c r="AW1860" s="155"/>
      <c r="AX1860" s="155"/>
      <c r="AY1860" s="155"/>
      <c r="AZ1860" s="155"/>
      <c r="BA1860" s="155"/>
      <c r="BB1860" s="22"/>
      <c r="BC1860" s="22"/>
      <c r="BD1860" s="22"/>
    </row>
    <row r="1861" spans="1:56" x14ac:dyDescent="0.35">
      <c r="A1861" s="23"/>
      <c r="B1861" s="107"/>
      <c r="C1861" s="108"/>
      <c r="D1861" s="108"/>
      <c r="E1861" s="109"/>
      <c r="F1861" s="109"/>
      <c r="G1861" s="109"/>
      <c r="H1861" s="109"/>
      <c r="I1861" s="109"/>
      <c r="J1861" s="109"/>
      <c r="K1861" s="109"/>
      <c r="L1861" s="109"/>
      <c r="M1861" s="109"/>
      <c r="N1861" s="108"/>
      <c r="O1861" s="108"/>
      <c r="P1861" s="108"/>
      <c r="Q1861" s="110"/>
      <c r="R1861" s="110"/>
      <c r="S1861" s="110"/>
      <c r="T1861" s="111"/>
      <c r="U1861" s="111"/>
      <c r="V1861" s="111"/>
      <c r="W1861" s="112"/>
      <c r="X1861" s="112"/>
      <c r="Y1861" s="112"/>
      <c r="Z1861" s="112"/>
      <c r="AA1861" s="112"/>
      <c r="AB1861" s="112"/>
      <c r="AC1861" s="112"/>
      <c r="AD1861" s="112"/>
      <c r="AE1861" s="117"/>
      <c r="AF1861" s="117"/>
      <c r="AG1861" s="114"/>
      <c r="AH1861" s="114"/>
      <c r="AI1861" s="114"/>
      <c r="AJ1861" s="115"/>
      <c r="AK1861" s="116"/>
      <c r="AL1861" s="116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</row>
    <row r="1862" spans="1:56" x14ac:dyDescent="0.35">
      <c r="B1862" s="2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4">
        <f t="shared" ref="W1862:AD1862" si="94">SUBTOTAL(9,W3:W1848)</f>
        <v>18379616591.320999</v>
      </c>
      <c r="X1862" s="24">
        <f t="shared" si="94"/>
        <v>0</v>
      </c>
      <c r="Y1862" s="24">
        <f t="shared" si="94"/>
        <v>160018283.55000001</v>
      </c>
      <c r="Z1862" s="24">
        <f t="shared" si="94"/>
        <v>133349243.36600006</v>
      </c>
      <c r="AA1862" s="24">
        <f t="shared" si="94"/>
        <v>0</v>
      </c>
      <c r="AB1862" s="24">
        <f t="shared" si="94"/>
        <v>0</v>
      </c>
      <c r="AC1862" s="24">
        <f t="shared" si="94"/>
        <v>0</v>
      </c>
      <c r="AD1862" s="24">
        <f t="shared" si="94"/>
        <v>18219598307.770996</v>
      </c>
      <c r="AE1862" s="21"/>
      <c r="AF1862" s="21"/>
      <c r="AG1862" s="21"/>
      <c r="AH1862" s="21"/>
      <c r="AI1862" s="21"/>
      <c r="AJ1862" s="21"/>
      <c r="AK1862" s="21"/>
      <c r="AL1862" s="21"/>
      <c r="AM1862" s="24">
        <f t="shared" ref="AM1862:BD1862" si="95">SUBTOTAL(9,AM3:AM1861)</f>
        <v>140060672.59</v>
      </c>
      <c r="AN1862" s="24">
        <f t="shared" si="95"/>
        <v>83060014.019999996</v>
      </c>
      <c r="AO1862" s="24">
        <f t="shared" si="95"/>
        <v>111267719.27000003</v>
      </c>
      <c r="AP1862" s="24">
        <f t="shared" si="95"/>
        <v>207871461.627</v>
      </c>
      <c r="AQ1862" s="24">
        <f t="shared" si="95"/>
        <v>99098272.909999996</v>
      </c>
      <c r="AR1862" s="24">
        <f t="shared" si="95"/>
        <v>412997541.73000014</v>
      </c>
      <c r="AS1862" s="24">
        <f t="shared" si="95"/>
        <v>86713004.11999999</v>
      </c>
      <c r="AT1862" s="24">
        <f t="shared" si="95"/>
        <v>151036905.57000002</v>
      </c>
      <c r="AU1862" s="24">
        <f t="shared" si="95"/>
        <v>80078393.849999994</v>
      </c>
      <c r="AV1862" s="24">
        <f t="shared" si="95"/>
        <v>166811202.831</v>
      </c>
      <c r="AW1862" s="24">
        <f t="shared" si="95"/>
        <v>176045705.40999991</v>
      </c>
      <c r="AX1862" s="24">
        <f t="shared" si="95"/>
        <v>115696539.77000001</v>
      </c>
      <c r="AY1862" s="24">
        <f t="shared" si="95"/>
        <v>135279699.54999998</v>
      </c>
      <c r="AZ1862" s="24">
        <f t="shared" si="95"/>
        <v>44456236.720000006</v>
      </c>
      <c r="BA1862" s="24">
        <f t="shared" si="95"/>
        <v>99219178.360000029</v>
      </c>
      <c r="BB1862" s="24">
        <f t="shared" si="95"/>
        <v>334388405.88000005</v>
      </c>
      <c r="BC1862" s="24">
        <f>SUBTOTAL(9,BC3:BC1861)</f>
        <v>1775304142.4480004</v>
      </c>
      <c r="BD1862" s="24">
        <f t="shared" si="95"/>
        <v>2109692548.3279998</v>
      </c>
    </row>
    <row r="1863" spans="1:56" x14ac:dyDescent="0.35">
      <c r="W1863" s="12"/>
      <c r="X1863" s="12"/>
      <c r="Y1863" s="12"/>
      <c r="Z1863" s="12"/>
      <c r="AA1863" s="12"/>
      <c r="AB1863" s="12"/>
      <c r="AC1863" s="12"/>
      <c r="AD1863" s="12"/>
      <c r="BB1863" s="12"/>
      <c r="BC1863" s="12"/>
      <c r="BD1863" s="12"/>
    </row>
    <row r="1865" spans="1:56" x14ac:dyDescent="0.35">
      <c r="BC1865" s="12" t="s">
        <v>40</v>
      </c>
    </row>
    <row r="1866" spans="1:56" x14ac:dyDescent="0.35">
      <c r="BC1866" s="14" t="s">
        <v>40</v>
      </c>
    </row>
  </sheetData>
  <autoFilter ref="A2:BD1701" xr:uid="{362952C5-3362-40FD-9CB5-0A0EF6F6333C}"/>
  <pageMargins left="0.7" right="0.7" top="0.75" bottom="0.75" header="0.3" footer="0.3"/>
  <pageSetup paperSize="9" orientation="portrait" r:id="rId1"/>
  <ignoredErrors>
    <ignoredError sqref="W1862 X1862:AD1862 AM1862:BC1862 BD1862" unlockedFormula="1"/>
    <ignoredError sqref="BB1849:BB1859 BB1:BB2 BB3 BB4:BB1701 BB1702:BB1706 BB1707:BB1739 BB1740:BB1757 BB1758:BB1777 BB1778:BB1805 BB1806:BB1823 BB1824:BB1838 BB1839:BB1848 BC3 BC4:BC1701 BC1702:BC1706 BC1707:BC1739 BC1740:BC1757 BC1758:BC1777 BC1778:BC1823 BC1824:BC1838 BC1839:BC1848 BC1849:BD1859 BD1:BD2 BD1839:BD1848 BD1824:BD1838 BD1778:BD1823 BD1758:BD1777 BD1740:BD1757 BD1707:BD1739 BD1702:BD1706 BD4:BD1701 BD3 BC1:BC2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30"/>
  <sheetViews>
    <sheetView topLeftCell="P13" zoomScale="95" zoomScaleNormal="95" workbookViewId="0">
      <selection activeCell="U21" sqref="U21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6" ht="23.5" x14ac:dyDescent="0.55000000000000004">
      <c r="A1" s="170" t="s">
        <v>3147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40</v>
      </c>
      <c r="C16" s="4" t="s">
        <v>3219</v>
      </c>
      <c r="D16" s="4" t="s">
        <v>3220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3221</v>
      </c>
      <c r="L16" s="4" t="s">
        <v>3249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3216</v>
      </c>
      <c r="R16" s="4" t="s">
        <v>3222</v>
      </c>
      <c r="S16" s="4" t="s">
        <v>3344</v>
      </c>
      <c r="T16" s="4" t="s">
        <v>3213</v>
      </c>
    </row>
    <row r="17" spans="2:29" x14ac:dyDescent="0.35">
      <c r="B17" s="18" t="s">
        <v>651</v>
      </c>
      <c r="C17" s="54">
        <v>10227154.789999999</v>
      </c>
      <c r="D17" s="54">
        <v>0</v>
      </c>
      <c r="E17" s="54">
        <v>0</v>
      </c>
      <c r="F17" s="54">
        <v>91332027.916999996</v>
      </c>
      <c r="G17" s="54">
        <v>0</v>
      </c>
      <c r="H17" s="54">
        <v>0</v>
      </c>
      <c r="I17" s="54">
        <v>10227154.800000001</v>
      </c>
      <c r="J17" s="54">
        <v>0</v>
      </c>
      <c r="K17" s="54">
        <v>0</v>
      </c>
      <c r="L17" s="54">
        <v>91873805.271000013</v>
      </c>
      <c r="M17" s="54">
        <v>0</v>
      </c>
      <c r="N17" s="54">
        <v>0</v>
      </c>
      <c r="O17" s="54">
        <v>10227154.789999999</v>
      </c>
      <c r="P17" s="54">
        <v>0</v>
      </c>
      <c r="Q17" s="54">
        <v>0</v>
      </c>
      <c r="R17" s="54">
        <v>10227154.789999999</v>
      </c>
      <c r="S17" s="54">
        <v>203660142.778</v>
      </c>
      <c r="T17" s="54">
        <v>213887297.56799999</v>
      </c>
    </row>
    <row r="18" spans="2:29" x14ac:dyDescent="0.35">
      <c r="B18" s="19" t="s">
        <v>96</v>
      </c>
      <c r="C18" s="54">
        <v>10227154.789999999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10227154.800000001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10227154.789999999</v>
      </c>
      <c r="P18" s="54">
        <v>0</v>
      </c>
      <c r="Q18" s="54">
        <v>0</v>
      </c>
      <c r="R18" s="54">
        <v>10227154.789999999</v>
      </c>
      <c r="S18" s="54">
        <v>20454309.59</v>
      </c>
      <c r="T18" s="54">
        <v>30681464.379999999</v>
      </c>
    </row>
    <row r="19" spans="2:29" x14ac:dyDescent="0.35">
      <c r="B19" s="19" t="s">
        <v>581</v>
      </c>
      <c r="C19" s="54">
        <v>0</v>
      </c>
      <c r="D19" s="54">
        <v>0</v>
      </c>
      <c r="E19" s="54">
        <v>0</v>
      </c>
      <c r="F19" s="54">
        <v>88789378.434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89316884.716000006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178106263.15000001</v>
      </c>
      <c r="T19" s="54">
        <v>178106263.15000001</v>
      </c>
    </row>
    <row r="20" spans="2:29" x14ac:dyDescent="0.35">
      <c r="B20" s="19" t="s">
        <v>79</v>
      </c>
      <c r="C20" s="54">
        <v>0</v>
      </c>
      <c r="D20" s="54">
        <v>0</v>
      </c>
      <c r="E20" s="54">
        <v>0</v>
      </c>
      <c r="F20" s="54">
        <v>2542649.483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2556920.5550000002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5099570.0380000006</v>
      </c>
      <c r="T20" s="54">
        <v>5099570.0380000006</v>
      </c>
    </row>
    <row r="21" spans="2:29" x14ac:dyDescent="0.35">
      <c r="B21" s="18" t="s">
        <v>664</v>
      </c>
      <c r="C21" s="54">
        <v>129833517.79999998</v>
      </c>
      <c r="D21" s="54">
        <v>83060014.019999996</v>
      </c>
      <c r="E21" s="54">
        <v>111267719.27000003</v>
      </c>
      <c r="F21" s="54">
        <v>116539433.71000001</v>
      </c>
      <c r="G21" s="54">
        <v>99098272.909999996</v>
      </c>
      <c r="H21" s="54">
        <v>412997541.73000014</v>
      </c>
      <c r="I21" s="54">
        <v>76485849.319999978</v>
      </c>
      <c r="J21" s="54">
        <v>151036905.57000002</v>
      </c>
      <c r="K21" s="54">
        <v>80078393.849999994</v>
      </c>
      <c r="L21" s="54">
        <v>74937397.560000017</v>
      </c>
      <c r="M21" s="54">
        <v>176045705.40999991</v>
      </c>
      <c r="N21" s="54">
        <v>115696539.77000001</v>
      </c>
      <c r="O21" s="54">
        <v>125052544.75999998</v>
      </c>
      <c r="P21" s="54">
        <v>44456236.720000006</v>
      </c>
      <c r="Q21" s="54">
        <v>99219178.360000029</v>
      </c>
      <c r="R21" s="54">
        <v>324161251.09000003</v>
      </c>
      <c r="S21" s="54">
        <v>1571643999.6700003</v>
      </c>
      <c r="T21" s="54">
        <v>1895805250.76</v>
      </c>
    </row>
    <row r="22" spans="2:29" x14ac:dyDescent="0.35">
      <c r="B22" s="19" t="s">
        <v>665</v>
      </c>
      <c r="C22" s="54">
        <v>129833517.79999998</v>
      </c>
      <c r="D22" s="54">
        <v>83060014.019999996</v>
      </c>
      <c r="E22" s="54">
        <v>111267719.27000003</v>
      </c>
      <c r="F22" s="54">
        <v>116539433.71000001</v>
      </c>
      <c r="G22" s="54">
        <v>99098272.909999996</v>
      </c>
      <c r="H22" s="54">
        <v>412997541.73000014</v>
      </c>
      <c r="I22" s="54">
        <v>76485849.319999978</v>
      </c>
      <c r="J22" s="54">
        <v>151036905.57000002</v>
      </c>
      <c r="K22" s="54">
        <v>80078393.849999994</v>
      </c>
      <c r="L22" s="54">
        <v>74937397.560000017</v>
      </c>
      <c r="M22" s="54">
        <v>176045705.40999991</v>
      </c>
      <c r="N22" s="54">
        <v>115696539.77000001</v>
      </c>
      <c r="O22" s="54">
        <v>125052544.75999998</v>
      </c>
      <c r="P22" s="54">
        <v>44456236.720000006</v>
      </c>
      <c r="Q22" s="54">
        <v>99219178.360000029</v>
      </c>
      <c r="R22" s="54">
        <v>324161251.09000003</v>
      </c>
      <c r="S22" s="54">
        <v>1571643999.6700003</v>
      </c>
      <c r="T22" s="54">
        <v>1895805250.76</v>
      </c>
    </row>
    <row r="23" spans="2:29" x14ac:dyDescent="0.35">
      <c r="B23" s="18" t="s">
        <v>482</v>
      </c>
      <c r="C23" s="54">
        <v>140060672.58999997</v>
      </c>
      <c r="D23" s="54">
        <v>83060014.019999996</v>
      </c>
      <c r="E23" s="54">
        <v>111267719.27000003</v>
      </c>
      <c r="F23" s="54">
        <v>207871461.627</v>
      </c>
      <c r="G23" s="54">
        <v>99098272.909999996</v>
      </c>
      <c r="H23" s="54">
        <v>412997541.73000014</v>
      </c>
      <c r="I23" s="54">
        <v>86713004.119999975</v>
      </c>
      <c r="J23" s="54">
        <v>151036905.57000002</v>
      </c>
      <c r="K23" s="54">
        <v>80078393.849999994</v>
      </c>
      <c r="L23" s="54">
        <v>166811202.83100003</v>
      </c>
      <c r="M23" s="54">
        <v>176045705.40999991</v>
      </c>
      <c r="N23" s="54">
        <v>115696539.77000001</v>
      </c>
      <c r="O23" s="54">
        <v>135279699.54999998</v>
      </c>
      <c r="P23" s="54">
        <v>44456236.720000006</v>
      </c>
      <c r="Q23" s="54">
        <v>99219178.360000029</v>
      </c>
      <c r="R23" s="54">
        <v>334388405.88000005</v>
      </c>
      <c r="S23" s="54">
        <v>1775304142.4480004</v>
      </c>
      <c r="T23" s="54">
        <v>2109692548.3280001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 t="s">
        <v>40</v>
      </c>
      <c r="W28" s="2" t="s">
        <v>40</v>
      </c>
      <c r="X28" s="2" t="s">
        <v>2872</v>
      </c>
      <c r="Y28" s="2" t="s">
        <v>40</v>
      </c>
      <c r="Z28" s="2" t="s">
        <v>40</v>
      </c>
      <c r="AA28" s="2" t="s">
        <v>40</v>
      </c>
      <c r="AB28" s="2" t="s">
        <v>40</v>
      </c>
      <c r="AC28" s="2" t="s">
        <v>40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 t="s">
        <v>40</v>
      </c>
      <c r="W29" s="2" t="s">
        <v>40</v>
      </c>
      <c r="X29" s="2" t="s">
        <v>40</v>
      </c>
      <c r="Y29" s="2" t="s">
        <v>40</v>
      </c>
      <c r="Z29" s="2" t="s">
        <v>40</v>
      </c>
      <c r="AA29" s="2" t="s">
        <v>40</v>
      </c>
      <c r="AB29" s="2" t="s">
        <v>40</v>
      </c>
      <c r="AC29" s="2" t="s">
        <v>40</v>
      </c>
    </row>
    <row r="30" spans="2:29" x14ac:dyDescent="0.35">
      <c r="W30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40"/>
  <sheetViews>
    <sheetView topLeftCell="P117" zoomScale="95" zoomScaleNormal="95" workbookViewId="0">
      <selection activeCell="R138" sqref="R138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4" ht="23.5" x14ac:dyDescent="0.55000000000000004">
      <c r="A1" s="170" t="s">
        <v>1323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04"/>
      <c r="S1" s="104"/>
      <c r="T1" s="104"/>
      <c r="U1" s="104"/>
      <c r="V1" s="104"/>
      <c r="W1" s="104"/>
      <c r="X1" s="104"/>
    </row>
    <row r="2" spans="1:24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9" x14ac:dyDescent="0.35">
      <c r="B16" s="53" t="s">
        <v>40</v>
      </c>
      <c r="C16" s="4" t="s">
        <v>3219</v>
      </c>
      <c r="D16" s="4" t="s">
        <v>3220</v>
      </c>
      <c r="E16" s="4" t="s">
        <v>3199</v>
      </c>
      <c r="F16" s="4" t="s">
        <v>3200</v>
      </c>
      <c r="G16" s="4" t="s">
        <v>3201</v>
      </c>
      <c r="H16" s="4" t="s">
        <v>3202</v>
      </c>
      <c r="I16" s="4" t="s">
        <v>3203</v>
      </c>
      <c r="J16" s="4" t="s">
        <v>3204</v>
      </c>
      <c r="K16" s="4" t="s">
        <v>3215</v>
      </c>
      <c r="L16" s="4" t="s">
        <v>3205</v>
      </c>
      <c r="M16" s="4" t="s">
        <v>3206</v>
      </c>
      <c r="N16" s="4" t="s">
        <v>3207</v>
      </c>
      <c r="O16" s="4" t="s">
        <v>3208</v>
      </c>
      <c r="P16" s="4" t="s">
        <v>3209</v>
      </c>
      <c r="Q16" s="4" t="s">
        <v>3216</v>
      </c>
      <c r="R16" s="4" t="s">
        <v>3211</v>
      </c>
      <c r="S16" s="4" t="s">
        <v>3212</v>
      </c>
      <c r="T16" s="4" t="s">
        <v>3223</v>
      </c>
    </row>
    <row r="17" spans="2:20" x14ac:dyDescent="0.35">
      <c r="B17" s="18" t="s">
        <v>670</v>
      </c>
      <c r="C17" s="54">
        <v>20666.660000000003</v>
      </c>
      <c r="D17" s="54">
        <v>3290304.35</v>
      </c>
      <c r="E17" s="54">
        <v>104871.22</v>
      </c>
      <c r="F17" s="54">
        <v>58813304.640000001</v>
      </c>
      <c r="G17" s="54">
        <v>92000</v>
      </c>
      <c r="H17" s="54">
        <v>186218704.40000004</v>
      </c>
      <c r="I17" s="54">
        <v>20666.660000000003</v>
      </c>
      <c r="J17" s="54">
        <v>49103464.790000007</v>
      </c>
      <c r="K17" s="54">
        <v>178621.22</v>
      </c>
      <c r="L17" s="54">
        <v>0</v>
      </c>
      <c r="M17" s="54">
        <v>38930337.699999996</v>
      </c>
      <c r="N17" s="54">
        <v>0</v>
      </c>
      <c r="O17" s="54">
        <v>20666.660000000003</v>
      </c>
      <c r="P17" s="54">
        <v>304696.97000000003</v>
      </c>
      <c r="Q17" s="54">
        <v>6113282.4600000009</v>
      </c>
      <c r="R17" s="54">
        <v>3415842.23</v>
      </c>
      <c r="S17" s="54">
        <v>339795745.50000006</v>
      </c>
      <c r="T17" s="54">
        <v>343211587.73000002</v>
      </c>
    </row>
    <row r="18" spans="2:20" x14ac:dyDescent="0.35">
      <c r="B18" s="19" t="s">
        <v>484</v>
      </c>
      <c r="C18" s="54">
        <v>20666.660000000003</v>
      </c>
      <c r="D18" s="54">
        <v>3290304.35</v>
      </c>
      <c r="E18" s="54">
        <v>104871.22</v>
      </c>
      <c r="F18" s="54">
        <v>58813304.640000001</v>
      </c>
      <c r="G18" s="54">
        <v>92000</v>
      </c>
      <c r="H18" s="54">
        <v>186218704.40000004</v>
      </c>
      <c r="I18" s="54">
        <v>20666.660000000003</v>
      </c>
      <c r="J18" s="54">
        <v>49103464.790000007</v>
      </c>
      <c r="K18" s="54">
        <v>178621.22</v>
      </c>
      <c r="L18" s="54">
        <v>0</v>
      </c>
      <c r="M18" s="54">
        <v>38930337.699999996</v>
      </c>
      <c r="N18" s="54">
        <v>0</v>
      </c>
      <c r="O18" s="54">
        <v>20666.660000000003</v>
      </c>
      <c r="P18" s="54">
        <v>304696.97000000003</v>
      </c>
      <c r="Q18" s="54">
        <v>6113282.4600000009</v>
      </c>
      <c r="R18" s="54">
        <v>3415842.23</v>
      </c>
      <c r="S18" s="54">
        <v>339795745.50000006</v>
      </c>
      <c r="T18" s="54">
        <v>343211587.73000002</v>
      </c>
    </row>
    <row r="19" spans="2:20" x14ac:dyDescent="0.35">
      <c r="B19" s="19" t="s">
        <v>3454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</row>
    <row r="20" spans="2:20" x14ac:dyDescent="0.35">
      <c r="B20" s="19" t="s">
        <v>3478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</row>
    <row r="21" spans="2:20" x14ac:dyDescent="0.35">
      <c r="B21" s="19" t="s">
        <v>3481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</row>
    <row r="22" spans="2:20" x14ac:dyDescent="0.35">
      <c r="B22" s="19" t="s">
        <v>3484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</row>
    <row r="23" spans="2:20" x14ac:dyDescent="0.35">
      <c r="B23" s="19" t="s">
        <v>3487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</row>
    <row r="24" spans="2:20" x14ac:dyDescent="0.35">
      <c r="B24" s="19" t="s">
        <v>3494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</row>
    <row r="25" spans="2:20" x14ac:dyDescent="0.35">
      <c r="B25" s="18" t="s">
        <v>932</v>
      </c>
      <c r="C25" s="54">
        <v>8335593.75</v>
      </c>
      <c r="D25" s="54">
        <v>9162776.3599999994</v>
      </c>
      <c r="E25" s="54">
        <v>5584030.3300000001</v>
      </c>
      <c r="F25" s="54">
        <v>4780843.75</v>
      </c>
      <c r="G25" s="54">
        <v>17558253.98</v>
      </c>
      <c r="H25" s="54">
        <v>13893615</v>
      </c>
      <c r="I25" s="54">
        <v>8763933.75</v>
      </c>
      <c r="J25" s="54">
        <v>4229193.75</v>
      </c>
      <c r="K25" s="54">
        <v>7543961.25</v>
      </c>
      <c r="L25" s="54">
        <v>11263345.83</v>
      </c>
      <c r="M25" s="54">
        <v>36946919.960000001</v>
      </c>
      <c r="N25" s="54">
        <v>30924137.059999999</v>
      </c>
      <c r="O25" s="54">
        <v>15631897.58</v>
      </c>
      <c r="P25" s="54">
        <v>6703948.7200000007</v>
      </c>
      <c r="Q25" s="54">
        <v>18134603.920000002</v>
      </c>
      <c r="R25" s="54">
        <v>23082400.440000001</v>
      </c>
      <c r="S25" s="54">
        <v>176374654.54999998</v>
      </c>
      <c r="T25" s="54">
        <v>199457054.98999998</v>
      </c>
    </row>
    <row r="26" spans="2:20" x14ac:dyDescent="0.35">
      <c r="B26" s="19" t="s">
        <v>485</v>
      </c>
      <c r="C26" s="54">
        <v>8335593.75</v>
      </c>
      <c r="D26" s="54">
        <v>9162776.3599999994</v>
      </c>
      <c r="E26" s="54">
        <v>5584030.3300000001</v>
      </c>
      <c r="F26" s="54">
        <v>4780843.75</v>
      </c>
      <c r="G26" s="54">
        <v>17558253.98</v>
      </c>
      <c r="H26" s="54">
        <v>13893615</v>
      </c>
      <c r="I26" s="54">
        <v>8763933.75</v>
      </c>
      <c r="J26" s="54">
        <v>4229193.75</v>
      </c>
      <c r="K26" s="54">
        <v>7543961.25</v>
      </c>
      <c r="L26" s="54">
        <v>11263345.83</v>
      </c>
      <c r="M26" s="54">
        <v>36946919.960000001</v>
      </c>
      <c r="N26" s="54">
        <v>30924137.059999999</v>
      </c>
      <c r="O26" s="54">
        <v>15631897.58</v>
      </c>
      <c r="P26" s="54">
        <v>6703948.7200000007</v>
      </c>
      <c r="Q26" s="54">
        <v>18134603.920000002</v>
      </c>
      <c r="R26" s="54">
        <v>23082400.440000001</v>
      </c>
      <c r="S26" s="54">
        <v>176374654.54999998</v>
      </c>
      <c r="T26" s="54">
        <v>199457054.98999998</v>
      </c>
    </row>
    <row r="27" spans="2:20" x14ac:dyDescent="0.35">
      <c r="B27" s="18" t="s">
        <v>1002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</row>
    <row r="28" spans="2:20" x14ac:dyDescent="0.35">
      <c r="B28" s="19" t="s">
        <v>1003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</row>
    <row r="29" spans="2:20" x14ac:dyDescent="0.35">
      <c r="B29" s="19" t="s">
        <v>1051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</row>
    <row r="30" spans="2:20" x14ac:dyDescent="0.35">
      <c r="B30" s="19" t="s">
        <v>1058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</row>
    <row r="31" spans="2:20" x14ac:dyDescent="0.35">
      <c r="B31" s="19" t="s">
        <v>1061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</row>
    <row r="32" spans="2:20" x14ac:dyDescent="0.35">
      <c r="B32" s="19" t="s">
        <v>1064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</row>
    <row r="33" spans="2:20" x14ac:dyDescent="0.35">
      <c r="B33" s="19" t="s">
        <v>1067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</row>
    <row r="34" spans="2:20" x14ac:dyDescent="0.35">
      <c r="B34" s="19" t="s">
        <v>1070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</row>
    <row r="35" spans="2:20" x14ac:dyDescent="0.35">
      <c r="B35" s="19" t="s">
        <v>1073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</row>
    <row r="36" spans="2:20" x14ac:dyDescent="0.35">
      <c r="B36" s="19" t="s">
        <v>1076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</row>
    <row r="37" spans="2:20" x14ac:dyDescent="0.35">
      <c r="B37" s="19" t="s">
        <v>1079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</row>
    <row r="38" spans="2:20" x14ac:dyDescent="0.35">
      <c r="B38" s="19" t="s">
        <v>1082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</row>
    <row r="39" spans="2:20" x14ac:dyDescent="0.35">
      <c r="B39" s="19" t="s">
        <v>1085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</row>
    <row r="40" spans="2:20" x14ac:dyDescent="0.35">
      <c r="B40" s="19" t="s">
        <v>1088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</row>
    <row r="41" spans="2:20" x14ac:dyDescent="0.35">
      <c r="B41" s="18" t="s">
        <v>1008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</row>
    <row r="42" spans="2:20" x14ac:dyDescent="0.35">
      <c r="B42" s="19" t="s">
        <v>1007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</row>
    <row r="43" spans="2:20" x14ac:dyDescent="0.35">
      <c r="B43" s="18" t="s">
        <v>653</v>
      </c>
      <c r="C43" s="54">
        <v>10227154.789999999</v>
      </c>
      <c r="D43" s="54">
        <v>72727.27</v>
      </c>
      <c r="E43" s="54">
        <v>8035000</v>
      </c>
      <c r="F43" s="54">
        <v>91332027.916999996</v>
      </c>
      <c r="G43" s="54">
        <v>0</v>
      </c>
      <c r="H43" s="54">
        <v>134813502.91</v>
      </c>
      <c r="I43" s="54">
        <v>10227154.800000001</v>
      </c>
      <c r="J43" s="54">
        <v>72727.27</v>
      </c>
      <c r="K43" s="54">
        <v>35000</v>
      </c>
      <c r="L43" s="54">
        <v>91873805.271000013</v>
      </c>
      <c r="M43" s="54">
        <v>0</v>
      </c>
      <c r="N43" s="54">
        <v>15000</v>
      </c>
      <c r="O43" s="54">
        <v>10244654.789999999</v>
      </c>
      <c r="P43" s="54">
        <v>72727.27</v>
      </c>
      <c r="Q43" s="54">
        <v>35000</v>
      </c>
      <c r="R43" s="54">
        <v>18334882.059999999</v>
      </c>
      <c r="S43" s="54">
        <v>338721600.22799999</v>
      </c>
      <c r="T43" s="54">
        <v>357056482.28799999</v>
      </c>
    </row>
    <row r="44" spans="2:20" x14ac:dyDescent="0.35">
      <c r="B44" s="19" t="s">
        <v>581</v>
      </c>
      <c r="C44" s="54">
        <v>0</v>
      </c>
      <c r="D44" s="54">
        <v>0</v>
      </c>
      <c r="E44" s="54">
        <v>0</v>
      </c>
      <c r="F44" s="54">
        <v>88789378.434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89316884.716000006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178106263.15000001</v>
      </c>
      <c r="T44" s="54">
        <v>178106263.15000001</v>
      </c>
    </row>
    <row r="45" spans="2:20" x14ac:dyDescent="0.35">
      <c r="B45" s="19" t="s">
        <v>96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</row>
    <row r="46" spans="2:20" x14ac:dyDescent="0.35">
      <c r="B46" s="19" t="s">
        <v>79</v>
      </c>
      <c r="C46" s="54">
        <v>0</v>
      </c>
      <c r="D46" s="54">
        <v>72727.27</v>
      </c>
      <c r="E46" s="54">
        <v>8035000</v>
      </c>
      <c r="F46" s="54">
        <v>2542649.483</v>
      </c>
      <c r="G46" s="54">
        <v>0</v>
      </c>
      <c r="H46" s="54">
        <v>0</v>
      </c>
      <c r="I46" s="54">
        <v>0</v>
      </c>
      <c r="J46" s="54">
        <v>72727.27</v>
      </c>
      <c r="K46" s="54">
        <v>35000</v>
      </c>
      <c r="L46" s="54">
        <v>2556920.5550000002</v>
      </c>
      <c r="M46" s="54">
        <v>0</v>
      </c>
      <c r="N46" s="54">
        <v>15000</v>
      </c>
      <c r="O46" s="54">
        <v>17500</v>
      </c>
      <c r="P46" s="54">
        <v>72727.27</v>
      </c>
      <c r="Q46" s="54">
        <v>35000</v>
      </c>
      <c r="R46" s="54">
        <v>8107727.2699999996</v>
      </c>
      <c r="S46" s="54">
        <v>5347524.5780000007</v>
      </c>
      <c r="T46" s="54">
        <v>13455251.848000001</v>
      </c>
    </row>
    <row r="47" spans="2:20" x14ac:dyDescent="0.35">
      <c r="B47" s="19" t="s">
        <v>991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134813502.91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134813502.91</v>
      </c>
      <c r="T47" s="54">
        <v>134813502.91</v>
      </c>
    </row>
    <row r="48" spans="2:20" x14ac:dyDescent="0.35">
      <c r="B48" s="19" t="s">
        <v>658</v>
      </c>
      <c r="C48" s="54">
        <v>10227154.789999999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10227154.800000001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10227154.789999999</v>
      </c>
      <c r="P48" s="54">
        <v>0</v>
      </c>
      <c r="Q48" s="54">
        <v>0</v>
      </c>
      <c r="R48" s="54">
        <v>10227154.789999999</v>
      </c>
      <c r="S48" s="54">
        <v>20454309.59</v>
      </c>
      <c r="T48" s="54">
        <v>30681464.379999999</v>
      </c>
    </row>
    <row r="49" spans="2:20" x14ac:dyDescent="0.35">
      <c r="B49" s="18" t="s">
        <v>649</v>
      </c>
      <c r="C49" s="54">
        <v>121477257.38999999</v>
      </c>
      <c r="D49" s="54">
        <v>70534206.039999992</v>
      </c>
      <c r="E49" s="54">
        <v>97543817.719999999</v>
      </c>
      <c r="F49" s="54">
        <v>52945285.32</v>
      </c>
      <c r="G49" s="54">
        <v>81448018.930000007</v>
      </c>
      <c r="H49" s="54">
        <v>78071719.420000002</v>
      </c>
      <c r="I49" s="54">
        <v>67701248.909999996</v>
      </c>
      <c r="J49" s="54">
        <v>97631519.760000035</v>
      </c>
      <c r="K49" s="54">
        <v>72320811.379999995</v>
      </c>
      <c r="L49" s="54">
        <v>63674051.729999997</v>
      </c>
      <c r="M49" s="54">
        <v>100168447.75000001</v>
      </c>
      <c r="N49" s="54">
        <v>84757402.710000008</v>
      </c>
      <c r="O49" s="54">
        <v>109382480.52</v>
      </c>
      <c r="P49" s="54">
        <v>37374863.760000005</v>
      </c>
      <c r="Q49" s="54">
        <v>74936291.980000004</v>
      </c>
      <c r="R49" s="54">
        <v>289555281.15000015</v>
      </c>
      <c r="S49" s="54">
        <v>920412142.17000008</v>
      </c>
      <c r="T49" s="54">
        <v>1209967423.3200002</v>
      </c>
    </row>
    <row r="50" spans="2:20" x14ac:dyDescent="0.35">
      <c r="B50" s="19" t="s">
        <v>596</v>
      </c>
      <c r="C50" s="54">
        <v>58863636.359999999</v>
      </c>
      <c r="D50" s="54">
        <v>32727272.689999998</v>
      </c>
      <c r="E50" s="54">
        <v>60631417.149999999</v>
      </c>
      <c r="F50" s="54">
        <v>3636363.64</v>
      </c>
      <c r="G50" s="54">
        <v>56060606.060000002</v>
      </c>
      <c r="H50" s="54">
        <v>29969696.969999999</v>
      </c>
      <c r="I50" s="54">
        <v>36363636.359999999</v>
      </c>
      <c r="J50" s="54">
        <v>19090909.09</v>
      </c>
      <c r="K50" s="54">
        <v>30232954.550000001</v>
      </c>
      <c r="L50" s="54">
        <v>3636363.64</v>
      </c>
      <c r="M50" s="54">
        <v>42727272.730000004</v>
      </c>
      <c r="N50" s="54">
        <v>13636363.640000001</v>
      </c>
      <c r="O50" s="54">
        <v>58863636.359999999</v>
      </c>
      <c r="P50" s="54">
        <v>9090909.0899999999</v>
      </c>
      <c r="Q50" s="54">
        <v>19295454.550000001</v>
      </c>
      <c r="R50" s="54">
        <v>152222326.19999999</v>
      </c>
      <c r="S50" s="54">
        <v>322604166.68000007</v>
      </c>
      <c r="T50" s="54">
        <v>474826492.88</v>
      </c>
    </row>
    <row r="51" spans="2:20" x14ac:dyDescent="0.35">
      <c r="B51" s="19" t="s">
        <v>600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6074539.5899999999</v>
      </c>
      <c r="R51" s="54">
        <v>0</v>
      </c>
      <c r="S51" s="54">
        <v>6074539.5899999999</v>
      </c>
      <c r="T51" s="54">
        <v>6074539.5899999999</v>
      </c>
    </row>
    <row r="52" spans="2:20" x14ac:dyDescent="0.35">
      <c r="B52" s="19" t="s">
        <v>602</v>
      </c>
      <c r="C52" s="54">
        <v>312152.34999999998</v>
      </c>
      <c r="D52" s="54">
        <v>314396.33</v>
      </c>
      <c r="E52" s="54">
        <v>316656.38</v>
      </c>
      <c r="F52" s="54">
        <v>318932.73</v>
      </c>
      <c r="G52" s="54">
        <v>321225.40999999997</v>
      </c>
      <c r="H52" s="54">
        <v>323534.58</v>
      </c>
      <c r="I52" s="54">
        <v>325860.36</v>
      </c>
      <c r="J52" s="54">
        <v>328202.84999999998</v>
      </c>
      <c r="K52" s="54">
        <v>330562.17</v>
      </c>
      <c r="L52" s="54">
        <v>332938.46000000002</v>
      </c>
      <c r="M52" s="54">
        <v>335331.86</v>
      </c>
      <c r="N52" s="54">
        <v>337742.43</v>
      </c>
      <c r="O52" s="54">
        <v>340170.34</v>
      </c>
      <c r="P52" s="54">
        <v>342615.69</v>
      </c>
      <c r="Q52" s="54">
        <v>345078.63</v>
      </c>
      <c r="R52" s="54">
        <v>943205.05999999994</v>
      </c>
      <c r="S52" s="54">
        <v>3982195.51</v>
      </c>
      <c r="T52" s="54">
        <v>4925400.5699999994</v>
      </c>
    </row>
    <row r="53" spans="2:20" x14ac:dyDescent="0.35">
      <c r="B53" s="19" t="s">
        <v>104</v>
      </c>
      <c r="C53" s="54">
        <v>175906.42</v>
      </c>
      <c r="D53" s="54">
        <v>177135.94</v>
      </c>
      <c r="E53" s="54">
        <v>178374.04</v>
      </c>
      <c r="F53" s="54">
        <v>179620.8</v>
      </c>
      <c r="G53" s="54">
        <v>180876.27</v>
      </c>
      <c r="H53" s="54">
        <v>182140.52</v>
      </c>
      <c r="I53" s="54">
        <v>183413.61</v>
      </c>
      <c r="J53" s="54">
        <v>184695.59</v>
      </c>
      <c r="K53" s="54">
        <v>185986.55</v>
      </c>
      <c r="L53" s="54">
        <v>187286.53</v>
      </c>
      <c r="M53" s="54">
        <v>188595.56</v>
      </c>
      <c r="N53" s="54">
        <v>189913.76</v>
      </c>
      <c r="O53" s="54">
        <v>191241.17</v>
      </c>
      <c r="P53" s="54">
        <v>192577.88</v>
      </c>
      <c r="Q53" s="54">
        <v>193923.93</v>
      </c>
      <c r="R53" s="54">
        <v>531416.4</v>
      </c>
      <c r="S53" s="54">
        <v>2240272.17</v>
      </c>
      <c r="T53" s="54">
        <v>2771688.57</v>
      </c>
    </row>
    <row r="54" spans="2:20" x14ac:dyDescent="0.35">
      <c r="B54" s="19" t="s">
        <v>1210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</row>
    <row r="55" spans="2:20" x14ac:dyDescent="0.35">
      <c r="B55" s="19" t="s">
        <v>601</v>
      </c>
      <c r="C55" s="54">
        <v>232761.24</v>
      </c>
      <c r="D55" s="54">
        <v>232949.97</v>
      </c>
      <c r="E55" s="54">
        <v>235877.98</v>
      </c>
      <c r="F55" s="54">
        <v>868627.32000000007</v>
      </c>
      <c r="G55" s="54">
        <v>237887.81</v>
      </c>
      <c r="H55" s="54">
        <v>243106.49</v>
      </c>
      <c r="I55" s="54">
        <v>241169.16</v>
      </c>
      <c r="J55" s="54">
        <v>243964.79999999999</v>
      </c>
      <c r="K55" s="54">
        <v>188648.06</v>
      </c>
      <c r="L55" s="54">
        <v>190982.62</v>
      </c>
      <c r="M55" s="54">
        <v>191334.62</v>
      </c>
      <c r="N55" s="54">
        <v>192714.35</v>
      </c>
      <c r="O55" s="54">
        <v>194949.96</v>
      </c>
      <c r="P55" s="54">
        <v>195459.38</v>
      </c>
      <c r="Q55" s="54">
        <v>197628.25</v>
      </c>
      <c r="R55" s="54">
        <v>701589.19</v>
      </c>
      <c r="S55" s="54">
        <v>3186472.8200000003</v>
      </c>
      <c r="T55" s="54">
        <v>3888062.0100000002</v>
      </c>
    </row>
    <row r="56" spans="2:20" x14ac:dyDescent="0.35">
      <c r="B56" s="19" t="s">
        <v>996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</row>
    <row r="57" spans="2:20" x14ac:dyDescent="0.35">
      <c r="B57" s="19" t="s">
        <v>177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17633784.73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17633784.73</v>
      </c>
      <c r="T57" s="54">
        <v>17633784.73</v>
      </c>
    </row>
    <row r="58" spans="2:20" x14ac:dyDescent="0.35">
      <c r="B58" s="19" t="s">
        <v>603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2714030.49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2714030.49</v>
      </c>
      <c r="T58" s="54">
        <v>2714030.49</v>
      </c>
    </row>
    <row r="59" spans="2:20" x14ac:dyDescent="0.35">
      <c r="B59" s="19" t="s">
        <v>605</v>
      </c>
      <c r="C59" s="54">
        <v>55599608.040000007</v>
      </c>
      <c r="D59" s="54">
        <v>32901068.059999999</v>
      </c>
      <c r="E59" s="54">
        <v>30095368.859999999</v>
      </c>
      <c r="F59" s="54">
        <v>40407761.099999994</v>
      </c>
      <c r="G59" s="54">
        <v>22192454.079999998</v>
      </c>
      <c r="H59" s="54">
        <v>26767337.030000001</v>
      </c>
      <c r="I59" s="54">
        <v>24649810.299999997</v>
      </c>
      <c r="J59" s="54">
        <v>35289370.479999997</v>
      </c>
      <c r="K59" s="54">
        <v>35276502.129999995</v>
      </c>
      <c r="L59" s="54">
        <v>55851839.509999998</v>
      </c>
      <c r="M59" s="54">
        <v>23330167.670000002</v>
      </c>
      <c r="N59" s="54">
        <v>56536145.5</v>
      </c>
      <c r="O59" s="54">
        <v>43878653.100000001</v>
      </c>
      <c r="P59" s="54">
        <v>23637469.34</v>
      </c>
      <c r="Q59" s="54">
        <v>20831770.140000001</v>
      </c>
      <c r="R59" s="54">
        <v>118596044.95999999</v>
      </c>
      <c r="S59" s="54">
        <v>408649280.37999994</v>
      </c>
      <c r="T59" s="54">
        <v>527245325.33999991</v>
      </c>
    </row>
    <row r="60" spans="2:20" x14ac:dyDescent="0.35">
      <c r="B60" s="19" t="s">
        <v>606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</row>
    <row r="61" spans="2:20" x14ac:dyDescent="0.35">
      <c r="B61" s="19" t="s">
        <v>607</v>
      </c>
      <c r="C61" s="54">
        <v>4636363.63</v>
      </c>
      <c r="D61" s="54">
        <v>2672727.2799999998</v>
      </c>
      <c r="E61" s="54">
        <v>4793181.82</v>
      </c>
      <c r="F61" s="54">
        <v>2121212.12</v>
      </c>
      <c r="G61" s="54">
        <v>1181818.1800000002</v>
      </c>
      <c r="H61" s="54">
        <v>19290793.800000001</v>
      </c>
      <c r="I61" s="54">
        <v>4636363.63</v>
      </c>
      <c r="J61" s="54">
        <v>41171013.520000003</v>
      </c>
      <c r="K61" s="54">
        <v>4793181.82</v>
      </c>
      <c r="L61" s="54">
        <v>2121212.12</v>
      </c>
      <c r="M61" s="54">
        <v>1181818.1800000002</v>
      </c>
      <c r="N61" s="54">
        <v>12593207.5</v>
      </c>
      <c r="O61" s="54">
        <v>4636363.63</v>
      </c>
      <c r="P61" s="54">
        <v>2672727.2799999998</v>
      </c>
      <c r="Q61" s="54">
        <v>4793181.82</v>
      </c>
      <c r="R61" s="54">
        <v>12102272.729999999</v>
      </c>
      <c r="S61" s="54">
        <v>101192893.59999999</v>
      </c>
      <c r="T61" s="54">
        <v>113295166.33000001</v>
      </c>
    </row>
    <row r="62" spans="2:20" x14ac:dyDescent="0.35">
      <c r="B62" s="19" t="s">
        <v>158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989490.48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989490.48</v>
      </c>
      <c r="T62" s="54">
        <v>989490.48</v>
      </c>
    </row>
    <row r="63" spans="2:20" x14ac:dyDescent="0.35">
      <c r="B63" s="19" t="s">
        <v>54</v>
      </c>
      <c r="C63" s="54">
        <v>0</v>
      </c>
      <c r="D63" s="54">
        <v>0</v>
      </c>
      <c r="E63" s="54">
        <v>0</v>
      </c>
      <c r="F63" s="54">
        <v>4113187.5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4113187.5</v>
      </c>
      <c r="T63" s="54">
        <v>4113187.5</v>
      </c>
    </row>
    <row r="64" spans="2:20" x14ac:dyDescent="0.35">
      <c r="B64" s="19" t="s">
        <v>92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</row>
    <row r="65" spans="2:20" x14ac:dyDescent="0.35">
      <c r="B65" s="19" t="s">
        <v>316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1661440.46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1661440.46</v>
      </c>
      <c r="T65" s="54">
        <v>1661440.46</v>
      </c>
    </row>
    <row r="66" spans="2:20" x14ac:dyDescent="0.35">
      <c r="B66" s="19" t="s">
        <v>370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</row>
    <row r="67" spans="2:20" x14ac:dyDescent="0.35">
      <c r="B67" s="19" t="s">
        <v>483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623670.89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623670.89</v>
      </c>
      <c r="T67" s="54">
        <v>623670.89</v>
      </c>
    </row>
    <row r="68" spans="2:20" x14ac:dyDescent="0.35">
      <c r="B68" s="19" t="s">
        <v>128</v>
      </c>
      <c r="C68" s="54">
        <v>82460.75</v>
      </c>
      <c r="D68" s="54">
        <v>83022.66</v>
      </c>
      <c r="E68" s="54">
        <v>83588.41</v>
      </c>
      <c r="F68" s="54">
        <v>84158.01</v>
      </c>
      <c r="G68" s="54">
        <v>84731.49</v>
      </c>
      <c r="H68" s="54">
        <v>85308.89</v>
      </c>
      <c r="I68" s="54">
        <v>85890.21</v>
      </c>
      <c r="J68" s="54">
        <v>86475.49</v>
      </c>
      <c r="K68" s="54">
        <v>87064.77</v>
      </c>
      <c r="L68" s="54">
        <v>87658.06</v>
      </c>
      <c r="M68" s="54">
        <v>2580283.91</v>
      </c>
      <c r="N68" s="54">
        <v>89462.3</v>
      </c>
      <c r="O68" s="54">
        <v>90071.93</v>
      </c>
      <c r="P68" s="54">
        <v>90685.71</v>
      </c>
      <c r="Q68" s="54">
        <v>91303.679999999993</v>
      </c>
      <c r="R68" s="54">
        <v>249071.82</v>
      </c>
      <c r="S68" s="54">
        <v>3543094.45</v>
      </c>
      <c r="T68" s="54">
        <v>3792166.2700000005</v>
      </c>
    </row>
    <row r="69" spans="2:20" x14ac:dyDescent="0.35">
      <c r="B69" s="19" t="s">
        <v>1208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</row>
    <row r="70" spans="2:20" x14ac:dyDescent="0.35">
      <c r="B70" s="19" t="s">
        <v>1152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</row>
    <row r="71" spans="2:20" x14ac:dyDescent="0.35">
      <c r="B71" s="19" t="s">
        <v>1010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</row>
    <row r="72" spans="2:20" x14ac:dyDescent="0.35">
      <c r="B72" s="19" t="s">
        <v>1011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</row>
    <row r="73" spans="2:20" x14ac:dyDescent="0.35">
      <c r="B73" s="19" t="s">
        <v>1154</v>
      </c>
      <c r="C73" s="54">
        <v>36697.660000000003</v>
      </c>
      <c r="D73" s="54">
        <v>36958.879999999997</v>
      </c>
      <c r="E73" s="54">
        <v>37221.96</v>
      </c>
      <c r="F73" s="54">
        <v>37486.910000000003</v>
      </c>
      <c r="G73" s="54">
        <v>37753.75</v>
      </c>
      <c r="H73" s="54">
        <v>38022.480000000003</v>
      </c>
      <c r="I73" s="54">
        <v>38293.129999999997</v>
      </c>
      <c r="J73" s="54">
        <v>38565.699999999997</v>
      </c>
      <c r="K73" s="54">
        <v>38840.230000000003</v>
      </c>
      <c r="L73" s="54">
        <v>39116.69</v>
      </c>
      <c r="M73" s="54">
        <v>39395.14</v>
      </c>
      <c r="N73" s="54">
        <v>39675.56</v>
      </c>
      <c r="O73" s="54">
        <v>39957.97</v>
      </c>
      <c r="P73" s="54">
        <v>40242.400000000001</v>
      </c>
      <c r="Q73" s="54">
        <v>40528.85</v>
      </c>
      <c r="R73" s="54">
        <v>110878.5</v>
      </c>
      <c r="S73" s="54">
        <v>467878.81000000006</v>
      </c>
      <c r="T73" s="54">
        <v>578757.31000000006</v>
      </c>
    </row>
    <row r="74" spans="2:20" x14ac:dyDescent="0.35">
      <c r="B74" s="19" t="s">
        <v>608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953731.85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953731.85</v>
      </c>
      <c r="T74" s="54">
        <v>953731.85</v>
      </c>
    </row>
    <row r="75" spans="2:20" x14ac:dyDescent="0.35">
      <c r="B75" s="19" t="s">
        <v>1015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</row>
    <row r="76" spans="2:20" x14ac:dyDescent="0.35">
      <c r="B76" s="19" t="s">
        <v>609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1005351.73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1005351.73</v>
      </c>
      <c r="T76" s="54">
        <v>1005351.73</v>
      </c>
    </row>
    <row r="77" spans="2:20" x14ac:dyDescent="0.35">
      <c r="B77" s="19" t="s">
        <v>1213</v>
      </c>
      <c r="C77" s="54">
        <v>56749.59</v>
      </c>
      <c r="D77" s="54">
        <v>57134.39</v>
      </c>
      <c r="E77" s="54">
        <v>57521.79</v>
      </c>
      <c r="F77" s="54">
        <v>57911.81</v>
      </c>
      <c r="G77" s="54">
        <v>58304.51</v>
      </c>
      <c r="H77" s="54">
        <v>58699.839999999997</v>
      </c>
      <c r="I77" s="54">
        <v>59097.85</v>
      </c>
      <c r="J77" s="54">
        <v>59498.58</v>
      </c>
      <c r="K77" s="54">
        <v>59902.01</v>
      </c>
      <c r="L77" s="54">
        <v>60308.18</v>
      </c>
      <c r="M77" s="54">
        <v>65781.45</v>
      </c>
      <c r="N77" s="54">
        <v>61197.79</v>
      </c>
      <c r="O77" s="54">
        <v>61612.75</v>
      </c>
      <c r="P77" s="54">
        <v>62030.51</v>
      </c>
      <c r="Q77" s="54">
        <v>79954.399999999994</v>
      </c>
      <c r="R77" s="54">
        <v>171405.77</v>
      </c>
      <c r="S77" s="54">
        <v>744299.68</v>
      </c>
      <c r="T77" s="54">
        <v>915705.45000000007</v>
      </c>
    </row>
    <row r="78" spans="2:20" x14ac:dyDescent="0.35">
      <c r="B78" s="19" t="s">
        <v>1021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</row>
    <row r="79" spans="2:20" x14ac:dyDescent="0.35">
      <c r="B79" s="19" t="s">
        <v>610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170600.99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170600.99</v>
      </c>
      <c r="T79" s="54">
        <v>170600.99</v>
      </c>
    </row>
    <row r="80" spans="2:20" x14ac:dyDescent="0.35">
      <c r="B80" s="19" t="s">
        <v>611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687908.03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687908.03</v>
      </c>
      <c r="T80" s="54">
        <v>687908.03</v>
      </c>
    </row>
    <row r="81" spans="2:20" x14ac:dyDescent="0.35">
      <c r="B81" s="19" t="s">
        <v>1027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</row>
    <row r="82" spans="2:20" x14ac:dyDescent="0.35">
      <c r="B82" s="19" t="s">
        <v>612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2012285.6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2012285.6</v>
      </c>
      <c r="T82" s="54">
        <v>2012285.6</v>
      </c>
    </row>
    <row r="83" spans="2:20" x14ac:dyDescent="0.35">
      <c r="B83" s="19" t="s">
        <v>1030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</row>
    <row r="84" spans="2:20" x14ac:dyDescent="0.35">
      <c r="B84" s="19" t="s">
        <v>1033</v>
      </c>
      <c r="C84" s="54">
        <v>172009.91</v>
      </c>
      <c r="D84" s="54">
        <v>162944.57</v>
      </c>
      <c r="E84" s="54">
        <v>164062.35</v>
      </c>
      <c r="F84" s="54">
        <v>165187.78</v>
      </c>
      <c r="G84" s="54">
        <v>166320.93</v>
      </c>
      <c r="H84" s="54">
        <v>167461.85999999999</v>
      </c>
      <c r="I84" s="54">
        <v>168610.64</v>
      </c>
      <c r="J84" s="54">
        <v>169767.28</v>
      </c>
      <c r="K84" s="54">
        <v>170931.85</v>
      </c>
      <c r="L84" s="54">
        <v>172104.43</v>
      </c>
      <c r="M84" s="54">
        <v>173285.04</v>
      </c>
      <c r="N84" s="54">
        <v>174473.74</v>
      </c>
      <c r="O84" s="54">
        <v>175670.6</v>
      </c>
      <c r="P84" s="54">
        <v>176875.68</v>
      </c>
      <c r="Q84" s="54">
        <v>178088.99</v>
      </c>
      <c r="R84" s="54">
        <v>499016.82999999996</v>
      </c>
      <c r="S84" s="54">
        <v>2058778.82</v>
      </c>
      <c r="T84" s="54">
        <v>2557795.65</v>
      </c>
    </row>
    <row r="85" spans="2:20" x14ac:dyDescent="0.35">
      <c r="B85" s="19" t="s">
        <v>1198</v>
      </c>
      <c r="C85" s="54">
        <v>121658.49</v>
      </c>
      <c r="D85" s="54">
        <v>33462.93</v>
      </c>
      <c r="E85" s="54">
        <v>33702.01</v>
      </c>
      <c r="F85" s="54">
        <v>33942.800000000003</v>
      </c>
      <c r="G85" s="54">
        <v>34185.32</v>
      </c>
      <c r="H85" s="54">
        <v>34429.57</v>
      </c>
      <c r="I85" s="54">
        <v>34675.56</v>
      </c>
      <c r="J85" s="54">
        <v>34923.31</v>
      </c>
      <c r="K85" s="54">
        <v>35172.83</v>
      </c>
      <c r="L85" s="54">
        <v>35424.129999999997</v>
      </c>
      <c r="M85" s="54">
        <v>35677.230000000003</v>
      </c>
      <c r="N85" s="54">
        <v>35932.129999999997</v>
      </c>
      <c r="O85" s="54">
        <v>36188.86</v>
      </c>
      <c r="P85" s="54">
        <v>36447.42</v>
      </c>
      <c r="Q85" s="54">
        <v>36707.83</v>
      </c>
      <c r="R85" s="54">
        <v>188823.43000000002</v>
      </c>
      <c r="S85" s="54">
        <v>423706.99</v>
      </c>
      <c r="T85" s="54">
        <v>612530.42000000004</v>
      </c>
    </row>
    <row r="86" spans="2:20" x14ac:dyDescent="0.35">
      <c r="B86" s="19" t="s">
        <v>613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21938152.809999999</v>
      </c>
      <c r="R86" s="54">
        <v>0</v>
      </c>
      <c r="S86" s="54">
        <v>21938152.809999999</v>
      </c>
      <c r="T86" s="54">
        <v>21938152.809999999</v>
      </c>
    </row>
    <row r="87" spans="2:20" x14ac:dyDescent="0.35">
      <c r="B87" s="19" t="s">
        <v>2925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</row>
    <row r="88" spans="2:20" x14ac:dyDescent="0.35">
      <c r="B88" s="19" t="s">
        <v>3295</v>
      </c>
      <c r="C88" s="54">
        <v>99026.64</v>
      </c>
      <c r="D88" s="54">
        <v>99726.16</v>
      </c>
      <c r="E88" s="54">
        <v>100430.62</v>
      </c>
      <c r="F88" s="54">
        <v>101140.06</v>
      </c>
      <c r="G88" s="54">
        <v>101854.51</v>
      </c>
      <c r="H88" s="54">
        <v>102574</v>
      </c>
      <c r="I88" s="54">
        <v>103298.58</v>
      </c>
      <c r="J88" s="54">
        <v>104028.28</v>
      </c>
      <c r="K88" s="54">
        <v>104763.13</v>
      </c>
      <c r="L88" s="54">
        <v>105503.17</v>
      </c>
      <c r="M88" s="54">
        <v>106248.44</v>
      </c>
      <c r="N88" s="54">
        <v>106998.97</v>
      </c>
      <c r="O88" s="54">
        <v>107754.81</v>
      </c>
      <c r="P88" s="54">
        <v>108515.98</v>
      </c>
      <c r="Q88" s="54">
        <v>109282.54</v>
      </c>
      <c r="R88" s="54">
        <v>299183.42</v>
      </c>
      <c r="S88" s="54">
        <v>1261962.4700000002</v>
      </c>
      <c r="T88" s="54">
        <v>1561145.8900000001</v>
      </c>
    </row>
    <row r="89" spans="2:20" x14ac:dyDescent="0.35">
      <c r="B89" s="19" t="s">
        <v>3298</v>
      </c>
      <c r="C89" s="54">
        <v>15782.07</v>
      </c>
      <c r="D89" s="54">
        <v>15891.12</v>
      </c>
      <c r="E89" s="54">
        <v>16000.94</v>
      </c>
      <c r="F89" s="54">
        <v>16111.5</v>
      </c>
      <c r="G89" s="54">
        <v>16222.84</v>
      </c>
      <c r="H89" s="54">
        <v>16334.93</v>
      </c>
      <c r="I89" s="54">
        <v>16447.82</v>
      </c>
      <c r="J89" s="54">
        <v>16561.48</v>
      </c>
      <c r="K89" s="54">
        <v>16675.91</v>
      </c>
      <c r="L89" s="54">
        <v>16791.16</v>
      </c>
      <c r="M89" s="54">
        <v>16907.189999999999</v>
      </c>
      <c r="N89" s="54">
        <v>17024.009999999998</v>
      </c>
      <c r="O89" s="54">
        <v>17141.66</v>
      </c>
      <c r="P89" s="54">
        <v>17260.11</v>
      </c>
      <c r="Q89" s="54">
        <v>17379.39</v>
      </c>
      <c r="R89" s="54">
        <v>47674.130000000005</v>
      </c>
      <c r="S89" s="54">
        <v>200858.00000000006</v>
      </c>
      <c r="T89" s="54">
        <v>248532.13000000006</v>
      </c>
    </row>
    <row r="90" spans="2:20" x14ac:dyDescent="0.35">
      <c r="B90" s="19" t="s">
        <v>3305</v>
      </c>
      <c r="C90" s="54">
        <v>53765</v>
      </c>
      <c r="D90" s="54">
        <v>54263.45</v>
      </c>
      <c r="E90" s="54">
        <v>54766.54</v>
      </c>
      <c r="F90" s="54">
        <v>55274.28</v>
      </c>
      <c r="G90" s="54">
        <v>55786.73</v>
      </c>
      <c r="H90" s="54">
        <v>56303.92</v>
      </c>
      <c r="I90" s="54">
        <v>56825.93</v>
      </c>
      <c r="J90" s="54">
        <v>57352.76</v>
      </c>
      <c r="K90" s="54">
        <v>57884.480000000003</v>
      </c>
      <c r="L90" s="54">
        <v>58421.13</v>
      </c>
      <c r="M90" s="54">
        <v>58962.76</v>
      </c>
      <c r="N90" s="54">
        <v>59509.4</v>
      </c>
      <c r="O90" s="54">
        <v>60061.120000000003</v>
      </c>
      <c r="P90" s="54">
        <v>60617.96</v>
      </c>
      <c r="Q90" s="54">
        <v>61179.93</v>
      </c>
      <c r="R90" s="54">
        <v>162794.99</v>
      </c>
      <c r="S90" s="54">
        <v>698180.4</v>
      </c>
      <c r="T90" s="54">
        <v>860975.39</v>
      </c>
    </row>
    <row r="91" spans="2:20" x14ac:dyDescent="0.35">
      <c r="B91" s="19" t="s">
        <v>3308</v>
      </c>
      <c r="C91" s="54">
        <v>111372.49</v>
      </c>
      <c r="D91" s="54">
        <v>112155.73</v>
      </c>
      <c r="E91" s="54">
        <v>112944.48</v>
      </c>
      <c r="F91" s="54">
        <v>129854.24</v>
      </c>
      <c r="G91" s="54">
        <v>98423.24</v>
      </c>
      <c r="H91" s="54">
        <v>115344.21</v>
      </c>
      <c r="I91" s="54">
        <v>116155.37</v>
      </c>
      <c r="J91" s="54">
        <v>133412.5</v>
      </c>
      <c r="K91" s="54">
        <v>117877.53</v>
      </c>
      <c r="L91" s="54">
        <v>118706.54</v>
      </c>
      <c r="M91" s="54">
        <v>119541.34</v>
      </c>
      <c r="N91" s="54">
        <v>120382.06</v>
      </c>
      <c r="O91" s="54">
        <v>121228.66</v>
      </c>
      <c r="P91" s="54">
        <v>81525.710000000006</v>
      </c>
      <c r="Q91" s="54">
        <v>82099.070000000007</v>
      </c>
      <c r="R91" s="54">
        <v>336472.7</v>
      </c>
      <c r="S91" s="54">
        <v>1354550.47</v>
      </c>
      <c r="T91" s="54">
        <v>1691023.17</v>
      </c>
    </row>
    <row r="92" spans="2:20" x14ac:dyDescent="0.35">
      <c r="B92" s="19" t="s">
        <v>3311</v>
      </c>
      <c r="C92" s="54">
        <v>267212.06</v>
      </c>
      <c r="D92" s="54">
        <v>269050.59000000003</v>
      </c>
      <c r="E92" s="54">
        <v>47839.48</v>
      </c>
      <c r="F92" s="54">
        <v>32826.339999999997</v>
      </c>
      <c r="G92" s="54">
        <v>33052.019999999997</v>
      </c>
      <c r="H92" s="54">
        <v>33279.25</v>
      </c>
      <c r="I92" s="54">
        <v>33508.03</v>
      </c>
      <c r="J92" s="54">
        <v>33738.400000000001</v>
      </c>
      <c r="K92" s="54">
        <v>33970.339999999997</v>
      </c>
      <c r="L92" s="54">
        <v>68642.899999999994</v>
      </c>
      <c r="M92" s="54">
        <v>34675.79</v>
      </c>
      <c r="N92" s="54">
        <v>34914.18</v>
      </c>
      <c r="O92" s="54">
        <v>35154.199999999997</v>
      </c>
      <c r="P92" s="54">
        <v>35395.879999999997</v>
      </c>
      <c r="Q92" s="54">
        <v>35639.22</v>
      </c>
      <c r="R92" s="54">
        <v>584102.13</v>
      </c>
      <c r="S92" s="54">
        <v>444796.54999999993</v>
      </c>
      <c r="T92" s="54">
        <v>1028898.6799999999</v>
      </c>
    </row>
    <row r="93" spans="2:20" x14ac:dyDescent="0.35">
      <c r="B93" s="19" t="s">
        <v>3320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</row>
    <row r="94" spans="2:20" x14ac:dyDescent="0.35">
      <c r="B94" s="19" t="s">
        <v>3323</v>
      </c>
      <c r="C94" s="54">
        <v>91538.77</v>
      </c>
      <c r="D94" s="54">
        <v>49302.11</v>
      </c>
      <c r="E94" s="54">
        <v>49662.77</v>
      </c>
      <c r="F94" s="54">
        <v>50026.07</v>
      </c>
      <c r="G94" s="54">
        <v>50392.05</v>
      </c>
      <c r="H94" s="54">
        <v>50760.69</v>
      </c>
      <c r="I94" s="54">
        <v>51132.04</v>
      </c>
      <c r="J94" s="54">
        <v>51506.09</v>
      </c>
      <c r="K94" s="54">
        <v>51882.89</v>
      </c>
      <c r="L94" s="54">
        <v>52262.43</v>
      </c>
      <c r="M94" s="54">
        <v>52644.76</v>
      </c>
      <c r="N94" s="54">
        <v>53029.88</v>
      </c>
      <c r="O94" s="54">
        <v>53417.82</v>
      </c>
      <c r="P94" s="54">
        <v>53808.61</v>
      </c>
      <c r="Q94" s="54">
        <v>54202.25</v>
      </c>
      <c r="R94" s="54">
        <v>190503.65</v>
      </c>
      <c r="S94" s="54">
        <v>625065.58000000007</v>
      </c>
      <c r="T94" s="54">
        <v>815569.2300000001</v>
      </c>
    </row>
    <row r="95" spans="2:20" x14ac:dyDescent="0.35">
      <c r="B95" s="19" t="s">
        <v>3340</v>
      </c>
      <c r="C95" s="54">
        <v>78889.95</v>
      </c>
      <c r="D95" s="54">
        <v>65077.21</v>
      </c>
      <c r="E95" s="54">
        <v>65534.17</v>
      </c>
      <c r="F95" s="54">
        <v>65994.34</v>
      </c>
      <c r="G95" s="54">
        <v>66457.759999999995</v>
      </c>
      <c r="H95" s="54">
        <v>66924.42</v>
      </c>
      <c r="I95" s="54">
        <v>67394.36</v>
      </c>
      <c r="J95" s="54">
        <v>67867.59</v>
      </c>
      <c r="K95" s="54">
        <v>68344.160000000003</v>
      </c>
      <c r="L95" s="54">
        <v>68824.06</v>
      </c>
      <c r="M95" s="54">
        <v>69307.34</v>
      </c>
      <c r="N95" s="54">
        <v>69794.02</v>
      </c>
      <c r="O95" s="54">
        <v>70284.09</v>
      </c>
      <c r="P95" s="54">
        <v>70777.64</v>
      </c>
      <c r="Q95" s="54">
        <v>71274.62</v>
      </c>
      <c r="R95" s="54">
        <v>209501.33000000002</v>
      </c>
      <c r="S95" s="54">
        <v>823244.4</v>
      </c>
      <c r="T95" s="54">
        <v>1032745.73</v>
      </c>
    </row>
    <row r="96" spans="2:20" x14ac:dyDescent="0.35">
      <c r="B96" s="19" t="s">
        <v>3414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219909.81</v>
      </c>
      <c r="S96" s="54">
        <v>879639.24000000011</v>
      </c>
      <c r="T96" s="54">
        <v>1099549.05</v>
      </c>
    </row>
    <row r="97" spans="2:29" x14ac:dyDescent="0.35">
      <c r="B97" s="19" t="s">
        <v>3419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</row>
    <row r="98" spans="2:29" x14ac:dyDescent="0.35">
      <c r="B98" s="19" t="s">
        <v>3422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</row>
    <row r="99" spans="2:29" x14ac:dyDescent="0.35">
      <c r="B99" s="19" t="s">
        <v>3425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</row>
    <row r="100" spans="2:29" x14ac:dyDescent="0.35">
      <c r="B100" s="19" t="s">
        <v>3428</v>
      </c>
      <c r="C100" s="54">
        <v>20533.099999999999</v>
      </c>
      <c r="D100" s="54">
        <v>20533.099999999999</v>
      </c>
      <c r="E100" s="54">
        <v>20533.099999999999</v>
      </c>
      <c r="F100" s="54">
        <v>20533.099999999999</v>
      </c>
      <c r="G100" s="54">
        <v>20533.099999999999</v>
      </c>
      <c r="H100" s="54">
        <v>20533.099999999999</v>
      </c>
      <c r="I100" s="54">
        <v>20533.099999999999</v>
      </c>
      <c r="J100" s="54">
        <v>20533.099999999999</v>
      </c>
      <c r="K100" s="54">
        <v>20533.099999999999</v>
      </c>
      <c r="L100" s="54">
        <v>20533.099999999999</v>
      </c>
      <c r="M100" s="54">
        <v>20533.099999999999</v>
      </c>
      <c r="N100" s="54">
        <v>20533.099999999999</v>
      </c>
      <c r="O100" s="54">
        <v>20533.099999999999</v>
      </c>
      <c r="P100" s="54">
        <v>20533.099999999999</v>
      </c>
      <c r="Q100" s="54">
        <v>20533.099999999999</v>
      </c>
      <c r="R100" s="54">
        <v>61599.299999999996</v>
      </c>
      <c r="S100" s="54">
        <v>246397.20000000004</v>
      </c>
      <c r="T100" s="54">
        <v>307996.50000000006</v>
      </c>
    </row>
    <row r="101" spans="2:29" x14ac:dyDescent="0.35">
      <c r="B101" s="19" t="s">
        <v>3431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AA101" s="2"/>
      <c r="AB101" s="2" t="s">
        <v>40</v>
      </c>
      <c r="AC101" s="2"/>
    </row>
    <row r="102" spans="2:29" x14ac:dyDescent="0.35">
      <c r="B102" s="19" t="s">
        <v>3434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AA102" s="2"/>
      <c r="AB102" s="2" t="s">
        <v>40</v>
      </c>
      <c r="AC102" s="2"/>
    </row>
    <row r="103" spans="2:29" x14ac:dyDescent="0.35">
      <c r="B103" s="19" t="s">
        <v>3437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</row>
    <row r="104" spans="2:29" x14ac:dyDescent="0.35">
      <c r="B104" s="19" t="s">
        <v>3463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167667.48000000001</v>
      </c>
      <c r="S104" s="54">
        <v>670669.92000000027</v>
      </c>
      <c r="T104" s="54">
        <v>838337.40000000026</v>
      </c>
      <c r="Z104" s="2" t="s">
        <v>40</v>
      </c>
    </row>
    <row r="105" spans="2:29" x14ac:dyDescent="0.35">
      <c r="B105" s="19" t="s">
        <v>3343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Z105" s="2" t="s">
        <v>40</v>
      </c>
    </row>
    <row r="106" spans="2:29" x14ac:dyDescent="0.35">
      <c r="B106" s="19" t="s">
        <v>3468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93750</v>
      </c>
      <c r="S106" s="54">
        <v>375000</v>
      </c>
      <c r="T106" s="54">
        <v>468750</v>
      </c>
    </row>
    <row r="107" spans="2:29" x14ac:dyDescent="0.35">
      <c r="B107" s="19" t="s">
        <v>3345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</row>
    <row r="108" spans="2:29" x14ac:dyDescent="0.35">
      <c r="B108" s="19" t="s">
        <v>3475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284513.03999999998</v>
      </c>
      <c r="S108" s="54">
        <v>1138052.1599999997</v>
      </c>
      <c r="T108" s="54">
        <v>1422565.1999999997</v>
      </c>
    </row>
    <row r="109" spans="2:29" x14ac:dyDescent="0.35">
      <c r="B109" s="19" t="s">
        <v>3519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</row>
    <row r="110" spans="2:29" x14ac:dyDescent="0.35">
      <c r="B110" s="19" t="s">
        <v>3522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13513.5</v>
      </c>
      <c r="S110" s="54">
        <v>54054</v>
      </c>
      <c r="T110" s="54">
        <v>67567.5</v>
      </c>
    </row>
    <row r="111" spans="2:29" x14ac:dyDescent="0.35">
      <c r="B111" s="19" t="s">
        <v>3558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</row>
    <row r="112" spans="2:29" x14ac:dyDescent="0.35">
      <c r="B112" s="19" t="s">
        <v>3561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</row>
    <row r="113" spans="2:25" x14ac:dyDescent="0.35">
      <c r="B113" s="19" t="s">
        <v>3564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</row>
    <row r="114" spans="2:25" x14ac:dyDescent="0.35">
      <c r="B114" s="19" t="s">
        <v>3567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Y114" s="2" t="s">
        <v>40</v>
      </c>
    </row>
    <row r="115" spans="2:25" x14ac:dyDescent="0.35">
      <c r="B115" s="19" t="s">
        <v>3570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Y115" s="2" t="s">
        <v>40</v>
      </c>
    </row>
    <row r="116" spans="2:25" x14ac:dyDescent="0.35">
      <c r="B116" s="19" t="s">
        <v>3573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</row>
    <row r="117" spans="2:25" x14ac:dyDescent="0.35">
      <c r="B117" s="19" t="s">
        <v>3576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</row>
    <row r="118" spans="2:25" x14ac:dyDescent="0.35">
      <c r="B118" s="19" t="s">
        <v>3579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</row>
    <row r="119" spans="2:25" x14ac:dyDescent="0.35">
      <c r="B119" s="19" t="s">
        <v>3582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</row>
    <row r="120" spans="2:25" x14ac:dyDescent="0.35">
      <c r="B120" s="19" t="s">
        <v>3585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</row>
    <row r="121" spans="2:25" x14ac:dyDescent="0.35">
      <c r="B121" s="19" t="s">
        <v>3626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</row>
    <row r="122" spans="2:25" x14ac:dyDescent="0.35">
      <c r="B122" s="19" t="s">
        <v>3629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</row>
    <row r="123" spans="2:25" x14ac:dyDescent="0.35">
      <c r="B123" s="19" t="s">
        <v>3632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</row>
    <row r="124" spans="2:25" x14ac:dyDescent="0.35">
      <c r="B124" s="19" t="s">
        <v>3635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</row>
    <row r="125" spans="2:25" x14ac:dyDescent="0.35">
      <c r="B125" s="19" t="s">
        <v>3640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W125" s="2" t="s">
        <v>40</v>
      </c>
      <c r="X125" s="2" t="s">
        <v>40</v>
      </c>
    </row>
    <row r="126" spans="2:25" x14ac:dyDescent="0.35">
      <c r="B126" s="19" t="s">
        <v>3643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W126" s="2" t="s">
        <v>40</v>
      </c>
      <c r="X126" s="2" t="s">
        <v>40</v>
      </c>
    </row>
    <row r="127" spans="2:25" x14ac:dyDescent="0.35">
      <c r="B127" s="19" t="s">
        <v>3646</v>
      </c>
      <c r="C127" s="54">
        <v>66636.47</v>
      </c>
      <c r="D127" s="54">
        <v>66636.47</v>
      </c>
      <c r="E127" s="54">
        <v>66636.47</v>
      </c>
      <c r="F127" s="54">
        <v>66636.47</v>
      </c>
      <c r="G127" s="54">
        <v>66636.47</v>
      </c>
      <c r="H127" s="54">
        <v>66636.47</v>
      </c>
      <c r="I127" s="54">
        <v>66636.47</v>
      </c>
      <c r="J127" s="54">
        <v>66636.47</v>
      </c>
      <c r="K127" s="54">
        <v>66636.47</v>
      </c>
      <c r="L127" s="54">
        <v>66636.47</v>
      </c>
      <c r="M127" s="54">
        <v>66636.47</v>
      </c>
      <c r="N127" s="54">
        <v>66636.47</v>
      </c>
      <c r="O127" s="54">
        <v>66636.47</v>
      </c>
      <c r="P127" s="54">
        <v>66636.47</v>
      </c>
      <c r="Q127" s="54">
        <v>66636.47</v>
      </c>
      <c r="R127" s="54">
        <v>199909.41</v>
      </c>
      <c r="S127" s="54">
        <v>799637.63999999978</v>
      </c>
      <c r="T127" s="54">
        <v>999547.04999999981</v>
      </c>
    </row>
    <row r="128" spans="2:25" x14ac:dyDescent="0.35">
      <c r="B128" s="19" t="s">
        <v>3649</v>
      </c>
      <c r="C128" s="54">
        <v>23314.7</v>
      </c>
      <c r="D128" s="54">
        <v>23314.7</v>
      </c>
      <c r="E128" s="54">
        <v>23314.7</v>
      </c>
      <c r="F128" s="54">
        <v>23314.7</v>
      </c>
      <c r="G128" s="54">
        <v>23314.7</v>
      </c>
      <c r="H128" s="54">
        <v>23314.7</v>
      </c>
      <c r="I128" s="54">
        <v>23314.7</v>
      </c>
      <c r="J128" s="54">
        <v>23314.7</v>
      </c>
      <c r="K128" s="54">
        <v>23314.7</v>
      </c>
      <c r="L128" s="54">
        <v>23314.7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69944.100000000006</v>
      </c>
      <c r="S128" s="54">
        <v>163202.90000000002</v>
      </c>
      <c r="T128" s="54">
        <v>233147.00000000003</v>
      </c>
    </row>
    <row r="129" spans="2:22" x14ac:dyDescent="0.35">
      <c r="B129" s="19" t="s">
        <v>3652</v>
      </c>
      <c r="C129" s="54">
        <v>26643.62</v>
      </c>
      <c r="D129" s="54">
        <v>26643.62</v>
      </c>
      <c r="E129" s="54">
        <v>26643.62</v>
      </c>
      <c r="F129" s="54">
        <v>26643.62</v>
      </c>
      <c r="G129" s="54">
        <v>26643.62</v>
      </c>
      <c r="H129" s="54">
        <v>26643.62</v>
      </c>
      <c r="I129" s="54">
        <v>26643.62</v>
      </c>
      <c r="J129" s="54">
        <v>26643.62</v>
      </c>
      <c r="K129" s="54">
        <v>26643.62</v>
      </c>
      <c r="L129" s="54">
        <v>26643.62</v>
      </c>
      <c r="M129" s="54">
        <v>26643.62</v>
      </c>
      <c r="N129" s="54">
        <v>26643.62</v>
      </c>
      <c r="O129" s="54">
        <v>26643.62</v>
      </c>
      <c r="P129" s="54">
        <v>26643.62</v>
      </c>
      <c r="Q129" s="54">
        <v>26643.62</v>
      </c>
      <c r="R129" s="54">
        <v>79930.86</v>
      </c>
      <c r="S129" s="54">
        <v>319723.44</v>
      </c>
      <c r="T129" s="54">
        <v>399654.3</v>
      </c>
    </row>
    <row r="130" spans="2:22" x14ac:dyDescent="0.35">
      <c r="B130" s="19" t="s">
        <v>3655</v>
      </c>
      <c r="C130" s="54">
        <v>7669.95</v>
      </c>
      <c r="D130" s="54">
        <v>7669.95</v>
      </c>
      <c r="E130" s="54">
        <v>7669.95</v>
      </c>
      <c r="F130" s="54">
        <v>7669.95</v>
      </c>
      <c r="G130" s="54">
        <v>7669.95</v>
      </c>
      <c r="H130" s="54">
        <v>7669.95</v>
      </c>
      <c r="I130" s="54">
        <v>7669.95</v>
      </c>
      <c r="J130" s="54">
        <v>7669.95</v>
      </c>
      <c r="K130" s="54">
        <v>7669.95</v>
      </c>
      <c r="L130" s="54">
        <v>7669.95</v>
      </c>
      <c r="M130" s="54">
        <v>7669.95</v>
      </c>
      <c r="N130" s="54">
        <v>7669.95</v>
      </c>
      <c r="O130" s="54">
        <v>7669.95</v>
      </c>
      <c r="P130" s="54">
        <v>7669.95</v>
      </c>
      <c r="Q130" s="54">
        <v>7669.95</v>
      </c>
      <c r="R130" s="54">
        <v>23009.85</v>
      </c>
      <c r="S130" s="54">
        <v>92039.39999999998</v>
      </c>
      <c r="T130" s="54">
        <v>115049.24999999997</v>
      </c>
    </row>
    <row r="131" spans="2:22" x14ac:dyDescent="0.35">
      <c r="B131" s="19" t="s">
        <v>3658</v>
      </c>
      <c r="C131" s="54">
        <v>27653.74</v>
      </c>
      <c r="D131" s="54">
        <v>27653.74</v>
      </c>
      <c r="E131" s="54">
        <v>27653.74</v>
      </c>
      <c r="F131" s="54">
        <v>27653.74</v>
      </c>
      <c r="G131" s="54">
        <v>27653.74</v>
      </c>
      <c r="H131" s="54">
        <v>27653.74</v>
      </c>
      <c r="I131" s="54">
        <v>27653.74</v>
      </c>
      <c r="J131" s="54">
        <v>27653.74</v>
      </c>
      <c r="K131" s="54">
        <v>27653.74</v>
      </c>
      <c r="L131" s="54">
        <v>27653.74</v>
      </c>
      <c r="M131" s="54">
        <v>27653.74</v>
      </c>
      <c r="N131" s="54">
        <v>27653.74</v>
      </c>
      <c r="O131" s="54">
        <v>27653.74</v>
      </c>
      <c r="P131" s="54">
        <v>27653.74</v>
      </c>
      <c r="Q131" s="54">
        <v>27653.74</v>
      </c>
      <c r="R131" s="54">
        <v>82961.22</v>
      </c>
      <c r="S131" s="54">
        <v>331844.87999999995</v>
      </c>
      <c r="T131" s="54">
        <v>414806.1</v>
      </c>
    </row>
    <row r="132" spans="2:22" x14ac:dyDescent="0.35">
      <c r="B132" s="19" t="s">
        <v>3661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</row>
    <row r="133" spans="2:22" x14ac:dyDescent="0.35">
      <c r="B133" s="19" t="s">
        <v>3664</v>
      </c>
      <c r="C133" s="54">
        <v>27139.66</v>
      </c>
      <c r="D133" s="54">
        <v>27139.66</v>
      </c>
      <c r="E133" s="54">
        <v>27139.66</v>
      </c>
      <c r="F133" s="54">
        <v>27139.66</v>
      </c>
      <c r="G133" s="54">
        <v>27139.66</v>
      </c>
      <c r="H133" s="54">
        <v>27139.66</v>
      </c>
      <c r="I133" s="54">
        <v>27139.66</v>
      </c>
      <c r="J133" s="54">
        <v>27139.66</v>
      </c>
      <c r="K133" s="54">
        <v>27139.66</v>
      </c>
      <c r="L133" s="54">
        <v>27139.66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81418.98</v>
      </c>
      <c r="S133" s="54">
        <v>189977.62</v>
      </c>
      <c r="T133" s="54">
        <v>271396.59999999998</v>
      </c>
    </row>
    <row r="134" spans="2:22" x14ac:dyDescent="0.35">
      <c r="B134" s="19" t="s">
        <v>3669</v>
      </c>
      <c r="C134" s="54">
        <v>10290.120000000001</v>
      </c>
      <c r="D134" s="54">
        <v>10290.120000000001</v>
      </c>
      <c r="E134" s="54">
        <v>10290.120000000001</v>
      </c>
      <c r="F134" s="54">
        <v>10290.120000000001</v>
      </c>
      <c r="G134" s="54">
        <v>10290.120000000001</v>
      </c>
      <c r="H134" s="54">
        <v>10290.120000000001</v>
      </c>
      <c r="I134" s="54">
        <v>10290.120000000001</v>
      </c>
      <c r="J134" s="54">
        <v>10290.120000000001</v>
      </c>
      <c r="K134" s="54">
        <v>10290.120000000001</v>
      </c>
      <c r="L134" s="54">
        <v>10290.120000000001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30870.36</v>
      </c>
      <c r="S134" s="54">
        <v>72030.840000000011</v>
      </c>
      <c r="T134" s="54">
        <v>102901.20000000001</v>
      </c>
    </row>
    <row r="135" spans="2:22" x14ac:dyDescent="0.35">
      <c r="B135" s="19" t="s">
        <v>3743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</row>
    <row r="136" spans="2:22" x14ac:dyDescent="0.35">
      <c r="B136" s="18" t="s">
        <v>482</v>
      </c>
      <c r="C136" s="54">
        <v>140060672.59</v>
      </c>
      <c r="D136" s="54">
        <v>83060014.019999981</v>
      </c>
      <c r="E136" s="54">
        <v>111267719.27000001</v>
      </c>
      <c r="F136" s="54">
        <v>207871461.627</v>
      </c>
      <c r="G136" s="54">
        <v>99098272.910000011</v>
      </c>
      <c r="H136" s="54">
        <v>412997541.7300002</v>
      </c>
      <c r="I136" s="54">
        <v>86713004.11999999</v>
      </c>
      <c r="J136" s="54">
        <v>151036905.57000002</v>
      </c>
      <c r="K136" s="54">
        <v>80078393.849999994</v>
      </c>
      <c r="L136" s="54">
        <v>166811202.831</v>
      </c>
      <c r="M136" s="54">
        <v>176045705.40999991</v>
      </c>
      <c r="N136" s="54">
        <v>115696539.77000001</v>
      </c>
      <c r="O136" s="54">
        <v>135279699.55000001</v>
      </c>
      <c r="P136" s="54">
        <v>44456236.720000006</v>
      </c>
      <c r="Q136" s="54">
        <v>99219178.360000029</v>
      </c>
      <c r="R136" s="54">
        <v>334388405.88000011</v>
      </c>
      <c r="S136" s="54">
        <v>1775304142.4480004</v>
      </c>
      <c r="T136" s="54">
        <v>2109692548.3280001</v>
      </c>
    </row>
    <row r="139" spans="2:22" x14ac:dyDescent="0.3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 t="s">
        <v>40</v>
      </c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 t="s">
        <v>40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2024-11-29T23:43:55Z</dcterms:modified>
</cp:coreProperties>
</file>